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720" yWindow="510" windowWidth="12960" windowHeight="5040" tabRatio="894" activeTab="2"/>
  </bookViews>
  <sheets>
    <sheet name="F_Inputs" sheetId="21" r:id="rId1"/>
    <sheet name="F_Inputs (override)" sheetId="29" r:id="rId2"/>
    <sheet name="InpCol" sheetId="6" r:id="rId3"/>
    <sheet name="Time" sheetId="8" r:id="rId4"/>
    <sheet name="Export incentive" sheetId="14" r:id="rId5"/>
    <sheet name="Import incentive" sheetId="15" r:id="rId6"/>
    <sheet name="Outputs" sheetId="17" r:id="rId7"/>
    <sheet name="F_Outputs" sheetId="20" r:id="rId8"/>
  </sheets>
  <calcPr calcId="152511"/>
</workbook>
</file>

<file path=xl/calcChain.xml><?xml version="1.0" encoding="utf-8"?>
<calcChain xmlns="http://schemas.openxmlformats.org/spreadsheetml/2006/main">
  <c r="AJ96" i="14" l="1"/>
  <c r="F24" i="14" l="1"/>
  <c r="F12" i="15" l="1"/>
  <c r="F12" i="14"/>
  <c r="F13" i="20" l="1"/>
  <c r="F12" i="20"/>
  <c r="L80" i="15" l="1"/>
  <c r="M80" i="15"/>
  <c r="N80" i="15"/>
  <c r="O80" i="15"/>
  <c r="K80" i="15"/>
  <c r="F119" i="15" l="1"/>
  <c r="F60" i="15"/>
  <c r="L58" i="15"/>
  <c r="M58" i="15"/>
  <c r="N58" i="15"/>
  <c r="O58" i="15"/>
  <c r="K58" i="15"/>
  <c r="F56" i="15"/>
  <c r="F54" i="15"/>
  <c r="F41" i="15"/>
  <c r="O39" i="15"/>
  <c r="N39" i="15"/>
  <c r="M39" i="15"/>
  <c r="L39" i="15"/>
  <c r="K39" i="15"/>
  <c r="F37" i="15"/>
  <c r="F35" i="15"/>
  <c r="F22" i="15"/>
  <c r="O20" i="15"/>
  <c r="N20" i="15"/>
  <c r="M20" i="15"/>
  <c r="L20" i="15"/>
  <c r="K20" i="15"/>
  <c r="F18" i="15"/>
  <c r="F16" i="15"/>
  <c r="F185" i="14"/>
  <c r="F184" i="14"/>
  <c r="F179" i="14"/>
  <c r="AI166" i="14"/>
  <c r="AH166" i="14"/>
  <c r="AG166" i="14"/>
  <c r="AF166" i="14"/>
  <c r="AE166" i="14"/>
  <c r="AD166" i="14"/>
  <c r="AC166" i="14"/>
  <c r="AB166" i="14"/>
  <c r="AA166" i="14"/>
  <c r="Z166" i="14"/>
  <c r="Y166" i="14"/>
  <c r="X166" i="14"/>
  <c r="W166" i="14"/>
  <c r="V166" i="14"/>
  <c r="U166" i="14"/>
  <c r="T166" i="14"/>
  <c r="S166" i="14"/>
  <c r="R166" i="14"/>
  <c r="Q166" i="14"/>
  <c r="P166" i="14"/>
  <c r="O166" i="14"/>
  <c r="N166" i="14"/>
  <c r="M166" i="14"/>
  <c r="L166" i="14"/>
  <c r="K166" i="14"/>
  <c r="AI165" i="14"/>
  <c r="AH165" i="14"/>
  <c r="AG165" i="14"/>
  <c r="AF165" i="14"/>
  <c r="AE165" i="14"/>
  <c r="AD165" i="14"/>
  <c r="AC165" i="14"/>
  <c r="AB165" i="14"/>
  <c r="AA165" i="14"/>
  <c r="Z165" i="14"/>
  <c r="Y165" i="14"/>
  <c r="X165" i="14"/>
  <c r="W165" i="14"/>
  <c r="V165" i="14"/>
  <c r="U165" i="14"/>
  <c r="T165" i="14"/>
  <c r="S165" i="14"/>
  <c r="R165" i="14"/>
  <c r="Q165" i="14"/>
  <c r="P165" i="14"/>
  <c r="O165" i="14"/>
  <c r="N165" i="14"/>
  <c r="M165" i="14"/>
  <c r="L165" i="14"/>
  <c r="K165" i="14"/>
  <c r="F163" i="14"/>
  <c r="F161" i="14"/>
  <c r="F116" i="14"/>
  <c r="F115" i="14"/>
  <c r="F110" i="14"/>
  <c r="AJ97" i="14"/>
  <c r="AI97" i="14"/>
  <c r="AH97" i="14"/>
  <c r="AG97" i="14"/>
  <c r="AF97" i="14"/>
  <c r="AE97" i="14"/>
  <c r="AD97" i="14"/>
  <c r="AC97" i="14"/>
  <c r="AB97" i="14"/>
  <c r="AA97" i="14"/>
  <c r="Z97" i="14"/>
  <c r="Y97" i="14"/>
  <c r="X97" i="14"/>
  <c r="W97" i="14"/>
  <c r="V97" i="14"/>
  <c r="U97" i="14"/>
  <c r="T97" i="14"/>
  <c r="S97" i="14"/>
  <c r="R97" i="14"/>
  <c r="Q97" i="14"/>
  <c r="P97" i="14"/>
  <c r="O97" i="14"/>
  <c r="N97" i="14"/>
  <c r="M97" i="14"/>
  <c r="L97" i="14"/>
  <c r="K97" i="14"/>
  <c r="AI96" i="14"/>
  <c r="AH96" i="14"/>
  <c r="AG96" i="14"/>
  <c r="AF96" i="14"/>
  <c r="AE96" i="14"/>
  <c r="AD96" i="14"/>
  <c r="AC96" i="14"/>
  <c r="AB96" i="14"/>
  <c r="AA96" i="14"/>
  <c r="Z96" i="14"/>
  <c r="Y96" i="14"/>
  <c r="X96" i="14"/>
  <c r="W96" i="14"/>
  <c r="V96" i="14"/>
  <c r="U96" i="14"/>
  <c r="T96" i="14"/>
  <c r="S96" i="14"/>
  <c r="R96" i="14"/>
  <c r="Q96" i="14"/>
  <c r="P96" i="14"/>
  <c r="O96" i="14"/>
  <c r="N96" i="14"/>
  <c r="M96" i="14"/>
  <c r="L96" i="14"/>
  <c r="K96" i="14"/>
  <c r="F94" i="14"/>
  <c r="F92" i="14"/>
  <c r="F40" i="14"/>
  <c r="F41" i="14" s="1"/>
  <c r="F46" i="14"/>
  <c r="F45" i="14"/>
  <c r="AJ27" i="14" l="1"/>
  <c r="AI27" i="14"/>
  <c r="AH27" i="14"/>
  <c r="AG27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N27" i="14"/>
  <c r="M27" i="14"/>
  <c r="L27" i="14"/>
  <c r="K27" i="14"/>
  <c r="O27" i="14"/>
  <c r="AJ26" i="14"/>
  <c r="AJ28" i="14" s="1"/>
  <c r="AI26" i="14"/>
  <c r="AH26" i="14"/>
  <c r="AG26" i="14"/>
  <c r="AF26" i="14"/>
  <c r="AF28" i="14" s="1"/>
  <c r="AE26" i="14"/>
  <c r="AD26" i="14"/>
  <c r="AC26" i="14"/>
  <c r="AB26" i="14"/>
  <c r="AB28" i="14" s="1"/>
  <c r="AA26" i="14"/>
  <c r="Z26" i="14"/>
  <c r="Y26" i="14"/>
  <c r="X26" i="14"/>
  <c r="X28" i="14" s="1"/>
  <c r="W26" i="14"/>
  <c r="V26" i="14"/>
  <c r="U26" i="14"/>
  <c r="T26" i="14"/>
  <c r="T28" i="14" s="1"/>
  <c r="S26" i="14"/>
  <c r="R26" i="14"/>
  <c r="Q26" i="14"/>
  <c r="P26" i="14"/>
  <c r="O26" i="14"/>
  <c r="N26" i="14"/>
  <c r="M26" i="14"/>
  <c r="L26" i="14"/>
  <c r="K26" i="14"/>
  <c r="AK26" i="14"/>
  <c r="AL26" i="14"/>
  <c r="AM26" i="14"/>
  <c r="AN26" i="14"/>
  <c r="AO26" i="14"/>
  <c r="AP26" i="14"/>
  <c r="AQ26" i="14"/>
  <c r="AR26" i="14"/>
  <c r="AS26" i="14"/>
  <c r="AT26" i="14"/>
  <c r="AU26" i="14"/>
  <c r="AV26" i="14"/>
  <c r="AW26" i="14"/>
  <c r="AX26" i="14"/>
  <c r="AY26" i="14"/>
  <c r="AZ26" i="14"/>
  <c r="BA26" i="14"/>
  <c r="BB26" i="14"/>
  <c r="BC26" i="14"/>
  <c r="BD26" i="14"/>
  <c r="BE26" i="14"/>
  <c r="BF26" i="14"/>
  <c r="BG26" i="14"/>
  <c r="BH26" i="14"/>
  <c r="BI26" i="14"/>
  <c r="BJ26" i="14"/>
  <c r="BK26" i="14"/>
  <c r="BL26" i="14"/>
  <c r="BM26" i="14"/>
  <c r="BN26" i="14"/>
  <c r="BO26" i="14"/>
  <c r="BP26" i="14"/>
  <c r="BQ26" i="14"/>
  <c r="BR26" i="14"/>
  <c r="BS26" i="14"/>
  <c r="BT26" i="14"/>
  <c r="BU26" i="14"/>
  <c r="BV26" i="14"/>
  <c r="BW26" i="14"/>
  <c r="BX26" i="14"/>
  <c r="BY26" i="14"/>
  <c r="BZ26" i="14"/>
  <c r="CA26" i="14"/>
  <c r="CB26" i="14"/>
  <c r="CC26" i="14"/>
  <c r="CD26" i="14"/>
  <c r="CE26" i="14"/>
  <c r="CF26" i="14"/>
  <c r="CG26" i="14"/>
  <c r="CH26" i="14"/>
  <c r="CI26" i="14"/>
  <c r="CJ26" i="14"/>
  <c r="CK26" i="14"/>
  <c r="CL26" i="14"/>
  <c r="CM26" i="14"/>
  <c r="CN26" i="14"/>
  <c r="CO26" i="14"/>
  <c r="CP26" i="14"/>
  <c r="CQ26" i="14"/>
  <c r="CR26" i="14"/>
  <c r="CS26" i="14"/>
  <c r="CT26" i="14"/>
  <c r="CU26" i="14"/>
  <c r="CV26" i="14"/>
  <c r="CW26" i="14"/>
  <c r="CX26" i="14"/>
  <c r="CY26" i="14"/>
  <c r="CZ26" i="14"/>
  <c r="DA26" i="14"/>
  <c r="DB26" i="14"/>
  <c r="DC26" i="14"/>
  <c r="DD26" i="14"/>
  <c r="DE26" i="14"/>
  <c r="DF26" i="14"/>
  <c r="DG26" i="14"/>
  <c r="DH26" i="14"/>
  <c r="DI26" i="14"/>
  <c r="DJ26" i="14"/>
  <c r="DK26" i="14"/>
  <c r="DL26" i="14"/>
  <c r="DM26" i="14"/>
  <c r="DN26" i="14"/>
  <c r="DO26" i="14"/>
  <c r="DP26" i="14"/>
  <c r="DQ26" i="14"/>
  <c r="DR26" i="14"/>
  <c r="DS26" i="14"/>
  <c r="DT26" i="14"/>
  <c r="DU26" i="14"/>
  <c r="DV26" i="14"/>
  <c r="DW26" i="14"/>
  <c r="DX26" i="14"/>
  <c r="DY26" i="14"/>
  <c r="DZ26" i="14"/>
  <c r="EA26" i="14"/>
  <c r="EB26" i="14"/>
  <c r="EC26" i="14"/>
  <c r="ED26" i="14"/>
  <c r="EE26" i="14"/>
  <c r="EF26" i="14"/>
  <c r="EG26" i="14"/>
  <c r="EH26" i="14"/>
  <c r="EI26" i="14"/>
  <c r="EJ26" i="14"/>
  <c r="EK26" i="14"/>
  <c r="EL26" i="14"/>
  <c r="EM26" i="14"/>
  <c r="EN26" i="14"/>
  <c r="EO26" i="14"/>
  <c r="EP26" i="14"/>
  <c r="EQ26" i="14"/>
  <c r="ER26" i="14"/>
  <c r="ES26" i="14"/>
  <c r="ET26" i="14"/>
  <c r="EU26" i="14"/>
  <c r="EV26" i="14"/>
  <c r="EW26" i="14"/>
  <c r="EX26" i="14"/>
  <c r="EY26" i="14"/>
  <c r="EZ26" i="14"/>
  <c r="FA26" i="14"/>
  <c r="FB26" i="14"/>
  <c r="FC26" i="14"/>
  <c r="FD26" i="14"/>
  <c r="FE26" i="14"/>
  <c r="FF26" i="14"/>
  <c r="FG26" i="14"/>
  <c r="FH26" i="14"/>
  <c r="FI26" i="14"/>
  <c r="FJ26" i="14"/>
  <c r="FK26" i="14"/>
  <c r="FL26" i="14"/>
  <c r="FM26" i="14"/>
  <c r="FN26" i="14"/>
  <c r="FO26" i="14"/>
  <c r="FP26" i="14"/>
  <c r="FQ26" i="14"/>
  <c r="FR26" i="14"/>
  <c r="FS26" i="14"/>
  <c r="FT26" i="14"/>
  <c r="FU26" i="14"/>
  <c r="FV26" i="14"/>
  <c r="FW26" i="14"/>
  <c r="FX26" i="14"/>
  <c r="FY26" i="14"/>
  <c r="FZ26" i="14"/>
  <c r="GA26" i="14"/>
  <c r="GB26" i="14"/>
  <c r="GC26" i="14"/>
  <c r="GD26" i="14"/>
  <c r="GE26" i="14"/>
  <c r="GF26" i="14"/>
  <c r="GG26" i="14"/>
  <c r="GH26" i="14"/>
  <c r="GI26" i="14"/>
  <c r="GJ26" i="14"/>
  <c r="GK26" i="14"/>
  <c r="GL26" i="14"/>
  <c r="GM26" i="14"/>
  <c r="GN26" i="14"/>
  <c r="GO26" i="14"/>
  <c r="GP26" i="14"/>
  <c r="GQ26" i="14"/>
  <c r="GR26" i="14"/>
  <c r="GS26" i="14"/>
  <c r="GT26" i="14"/>
  <c r="GU26" i="14"/>
  <c r="GV26" i="14"/>
  <c r="GW26" i="14"/>
  <c r="GX26" i="14"/>
  <c r="GY26" i="14"/>
  <c r="GZ26" i="14"/>
  <c r="HA26" i="14"/>
  <c r="HB26" i="14"/>
  <c r="HC26" i="14"/>
  <c r="HD26" i="14"/>
  <c r="HE26" i="14"/>
  <c r="HF26" i="14"/>
  <c r="HG26" i="14"/>
  <c r="HH26" i="14"/>
  <c r="HI26" i="14"/>
  <c r="HJ26" i="14"/>
  <c r="HK26" i="14"/>
  <c r="HL26" i="14"/>
  <c r="HM26" i="14"/>
  <c r="HN26" i="14"/>
  <c r="HO26" i="14"/>
  <c r="HP26" i="14"/>
  <c r="HQ26" i="14"/>
  <c r="HR26" i="14"/>
  <c r="HS26" i="14"/>
  <c r="HT26" i="14"/>
  <c r="HU26" i="14"/>
  <c r="HV26" i="14"/>
  <c r="HW26" i="14"/>
  <c r="HX26" i="14"/>
  <c r="HY26" i="14"/>
  <c r="HZ26" i="14"/>
  <c r="IA26" i="14"/>
  <c r="IB26" i="14"/>
  <c r="IC26" i="14"/>
  <c r="ID26" i="14"/>
  <c r="IE26" i="14"/>
  <c r="IF26" i="14"/>
  <c r="IG26" i="14"/>
  <c r="IH26" i="14"/>
  <c r="II26" i="14"/>
  <c r="IJ26" i="14"/>
  <c r="IK26" i="14"/>
  <c r="IL26" i="14"/>
  <c r="IM26" i="14"/>
  <c r="IN26" i="14"/>
  <c r="IO26" i="14"/>
  <c r="IP26" i="14"/>
  <c r="IQ26" i="14"/>
  <c r="IR26" i="14"/>
  <c r="IS26" i="14"/>
  <c r="IT26" i="14"/>
  <c r="IU26" i="14"/>
  <c r="IV26" i="14"/>
  <c r="IW26" i="14"/>
  <c r="IX26" i="14"/>
  <c r="IY26" i="14"/>
  <c r="IZ26" i="14"/>
  <c r="JA26" i="14"/>
  <c r="JB26" i="14"/>
  <c r="JC26" i="14"/>
  <c r="JD26" i="14"/>
  <c r="JE26" i="14"/>
  <c r="JF26" i="14"/>
  <c r="JG26" i="14"/>
  <c r="JH26" i="14"/>
  <c r="JI26" i="14"/>
  <c r="JJ26" i="14"/>
  <c r="JK26" i="14"/>
  <c r="JL26" i="14"/>
  <c r="JM26" i="14"/>
  <c r="JN26" i="14"/>
  <c r="JO26" i="14"/>
  <c r="JP26" i="14"/>
  <c r="JQ26" i="14"/>
  <c r="JR26" i="14"/>
  <c r="JS26" i="14"/>
  <c r="JT26" i="14"/>
  <c r="JU26" i="14"/>
  <c r="JV26" i="14"/>
  <c r="JW26" i="14"/>
  <c r="JX26" i="14"/>
  <c r="JY26" i="14"/>
  <c r="JZ26" i="14"/>
  <c r="KA26" i="14"/>
  <c r="KB26" i="14"/>
  <c r="KC26" i="14"/>
  <c r="KD26" i="14"/>
  <c r="KE26" i="14"/>
  <c r="KF26" i="14"/>
  <c r="KG26" i="14"/>
  <c r="KH26" i="14"/>
  <c r="KI26" i="14"/>
  <c r="KJ26" i="14"/>
  <c r="KK26" i="14"/>
  <c r="KL26" i="14"/>
  <c r="KM26" i="14"/>
  <c r="KN26" i="14"/>
  <c r="KO26" i="14"/>
  <c r="KP26" i="14"/>
  <c r="KQ26" i="14"/>
  <c r="KR26" i="14"/>
  <c r="KS26" i="14"/>
  <c r="KT26" i="14"/>
  <c r="KU26" i="14"/>
  <c r="KV26" i="14"/>
  <c r="KW26" i="14"/>
  <c r="KX26" i="14"/>
  <c r="KY26" i="14"/>
  <c r="KZ26" i="14"/>
  <c r="LA26" i="14"/>
  <c r="LB26" i="14"/>
  <c r="LC26" i="14"/>
  <c r="LD26" i="14"/>
  <c r="LE26" i="14"/>
  <c r="LF26" i="14"/>
  <c r="LG26" i="14"/>
  <c r="LH26" i="14"/>
  <c r="LI26" i="14"/>
  <c r="LJ26" i="14"/>
  <c r="LK26" i="14"/>
  <c r="LL26" i="14"/>
  <c r="LM26" i="14"/>
  <c r="LN26" i="14"/>
  <c r="LO26" i="14"/>
  <c r="LP26" i="14"/>
  <c r="LQ26" i="14"/>
  <c r="LR26" i="14"/>
  <c r="LS26" i="14"/>
  <c r="LT26" i="14"/>
  <c r="LU26" i="14"/>
  <c r="LV26" i="14"/>
  <c r="LW26" i="14"/>
  <c r="LX26" i="14"/>
  <c r="LY26" i="14"/>
  <c r="LZ26" i="14"/>
  <c r="MA26" i="14"/>
  <c r="MB26" i="14"/>
  <c r="MC26" i="14"/>
  <c r="MD26" i="14"/>
  <c r="ME26" i="14"/>
  <c r="MF26" i="14"/>
  <c r="MG26" i="14"/>
  <c r="MH26" i="14"/>
  <c r="MI26" i="14"/>
  <c r="MJ26" i="14"/>
  <c r="MK26" i="14"/>
  <c r="ML26" i="14"/>
  <c r="MM26" i="14"/>
  <c r="MN26" i="14"/>
  <c r="MO26" i="14"/>
  <c r="MP26" i="14"/>
  <c r="MQ26" i="14"/>
  <c r="MR26" i="14"/>
  <c r="MS26" i="14"/>
  <c r="MT26" i="14"/>
  <c r="MU26" i="14"/>
  <c r="MV26" i="14"/>
  <c r="MW26" i="14"/>
  <c r="MX26" i="14"/>
  <c r="MY26" i="14"/>
  <c r="MZ26" i="14"/>
  <c r="NA26" i="14"/>
  <c r="NB26" i="14"/>
  <c r="NC26" i="14"/>
  <c r="ND26" i="14"/>
  <c r="NE26" i="14"/>
  <c r="NF26" i="14"/>
  <c r="NG26" i="14"/>
  <c r="NH26" i="14"/>
  <c r="NI26" i="14"/>
  <c r="NJ26" i="14"/>
  <c r="NK26" i="14"/>
  <c r="NL26" i="14"/>
  <c r="NM26" i="14"/>
  <c r="NN26" i="14"/>
  <c r="NO26" i="14"/>
  <c r="NP26" i="14"/>
  <c r="NQ26" i="14"/>
  <c r="NR26" i="14"/>
  <c r="NS26" i="14"/>
  <c r="NT26" i="14"/>
  <c r="NU26" i="14"/>
  <c r="NV26" i="14"/>
  <c r="NW26" i="14"/>
  <c r="NX26" i="14"/>
  <c r="NY26" i="14"/>
  <c r="NZ26" i="14"/>
  <c r="OA26" i="14"/>
  <c r="OB26" i="14"/>
  <c r="OC26" i="14"/>
  <c r="OD26" i="14"/>
  <c r="OE26" i="14"/>
  <c r="OF26" i="14"/>
  <c r="OG26" i="14"/>
  <c r="OH26" i="14"/>
  <c r="OI26" i="14"/>
  <c r="OJ26" i="14"/>
  <c r="OK26" i="14"/>
  <c r="OL26" i="14"/>
  <c r="OM26" i="14"/>
  <c r="ON26" i="14"/>
  <c r="OO26" i="14"/>
  <c r="OP26" i="14"/>
  <c r="OQ26" i="14"/>
  <c r="OR26" i="14"/>
  <c r="OS26" i="14"/>
  <c r="OT26" i="14"/>
  <c r="OU26" i="14"/>
  <c r="OV26" i="14"/>
  <c r="OW26" i="14"/>
  <c r="OX26" i="14"/>
  <c r="OY26" i="14"/>
  <c r="OZ26" i="14"/>
  <c r="PA26" i="14"/>
  <c r="PB26" i="14"/>
  <c r="PC26" i="14"/>
  <c r="PD26" i="14"/>
  <c r="PE26" i="14"/>
  <c r="PF26" i="14"/>
  <c r="PG26" i="14"/>
  <c r="PH26" i="14"/>
  <c r="PI26" i="14"/>
  <c r="PJ26" i="14"/>
  <c r="PK26" i="14"/>
  <c r="PL26" i="14"/>
  <c r="PM26" i="14"/>
  <c r="PN26" i="14"/>
  <c r="PO26" i="14"/>
  <c r="PP26" i="14"/>
  <c r="PQ26" i="14"/>
  <c r="PR26" i="14"/>
  <c r="PS26" i="14"/>
  <c r="PT26" i="14"/>
  <c r="PU26" i="14"/>
  <c r="PV26" i="14"/>
  <c r="PW26" i="14"/>
  <c r="PX26" i="14"/>
  <c r="PY26" i="14"/>
  <c r="PZ26" i="14"/>
  <c r="QA26" i="14"/>
  <c r="QB26" i="14"/>
  <c r="QC26" i="14"/>
  <c r="QD26" i="14"/>
  <c r="QE26" i="14"/>
  <c r="QF26" i="14"/>
  <c r="QG26" i="14"/>
  <c r="QH26" i="14"/>
  <c r="QI26" i="14"/>
  <c r="QJ26" i="14"/>
  <c r="QK26" i="14"/>
  <c r="QL26" i="14"/>
  <c r="QM26" i="14"/>
  <c r="QN26" i="14"/>
  <c r="QO26" i="14"/>
  <c r="QP26" i="14"/>
  <c r="QQ26" i="14"/>
  <c r="QR26" i="14"/>
  <c r="QS26" i="14"/>
  <c r="QT26" i="14"/>
  <c r="QU26" i="14"/>
  <c r="QV26" i="14"/>
  <c r="QW26" i="14"/>
  <c r="QX26" i="14"/>
  <c r="QY26" i="14"/>
  <c r="QZ26" i="14"/>
  <c r="RA26" i="14"/>
  <c r="RB26" i="14"/>
  <c r="RC26" i="14"/>
  <c r="RD26" i="14"/>
  <c r="RE26" i="14"/>
  <c r="RF26" i="14"/>
  <c r="RG26" i="14"/>
  <c r="RH26" i="14"/>
  <c r="RI26" i="14"/>
  <c r="RJ26" i="14"/>
  <c r="RK26" i="14"/>
  <c r="RL26" i="14"/>
  <c r="RM26" i="14"/>
  <c r="RN26" i="14"/>
  <c r="RO26" i="14"/>
  <c r="RP26" i="14"/>
  <c r="RQ26" i="14"/>
  <c r="RR26" i="14"/>
  <c r="RS26" i="14"/>
  <c r="RT26" i="14"/>
  <c r="RU26" i="14"/>
  <c r="RV26" i="14"/>
  <c r="RW26" i="14"/>
  <c r="RX26" i="14"/>
  <c r="RY26" i="14"/>
  <c r="RZ26" i="14"/>
  <c r="SA26" i="14"/>
  <c r="SB26" i="14"/>
  <c r="SC26" i="14"/>
  <c r="SD26" i="14"/>
  <c r="SE26" i="14"/>
  <c r="SF26" i="14"/>
  <c r="SG26" i="14"/>
  <c r="SH26" i="14"/>
  <c r="SI26" i="14"/>
  <c r="SJ26" i="14"/>
  <c r="SK26" i="14"/>
  <c r="SL26" i="14"/>
  <c r="SM26" i="14"/>
  <c r="SN26" i="14"/>
  <c r="SO26" i="14"/>
  <c r="SP26" i="14"/>
  <c r="SQ26" i="14"/>
  <c r="SR26" i="14"/>
  <c r="SS26" i="14"/>
  <c r="ST26" i="14"/>
  <c r="SU26" i="14"/>
  <c r="SV26" i="14"/>
  <c r="SW26" i="14"/>
  <c r="SX26" i="14"/>
  <c r="SY26" i="14"/>
  <c r="SZ26" i="14"/>
  <c r="TA26" i="14"/>
  <c r="TB26" i="14"/>
  <c r="TC26" i="14"/>
  <c r="TD26" i="14"/>
  <c r="TE26" i="14"/>
  <c r="TF26" i="14"/>
  <c r="TG26" i="14"/>
  <c r="TH26" i="14"/>
  <c r="TI26" i="14"/>
  <c r="TJ26" i="14"/>
  <c r="TK26" i="14"/>
  <c r="TL26" i="14"/>
  <c r="TM26" i="14"/>
  <c r="TN26" i="14"/>
  <c r="TO26" i="14"/>
  <c r="TP26" i="14"/>
  <c r="TQ26" i="14"/>
  <c r="TR26" i="14"/>
  <c r="TS26" i="14"/>
  <c r="TT26" i="14"/>
  <c r="TU26" i="14"/>
  <c r="TV26" i="14"/>
  <c r="TW26" i="14"/>
  <c r="TX26" i="14"/>
  <c r="TY26" i="14"/>
  <c r="TZ26" i="14"/>
  <c r="UA26" i="14"/>
  <c r="UB26" i="14"/>
  <c r="UC26" i="14"/>
  <c r="UD26" i="14"/>
  <c r="UE26" i="14"/>
  <c r="UF26" i="14"/>
  <c r="UG26" i="14"/>
  <c r="UH26" i="14"/>
  <c r="UI26" i="14"/>
  <c r="UJ26" i="14"/>
  <c r="UK26" i="14"/>
  <c r="UL26" i="14"/>
  <c r="UM26" i="14"/>
  <c r="UN26" i="14"/>
  <c r="UO26" i="14"/>
  <c r="UP26" i="14"/>
  <c r="UQ26" i="14"/>
  <c r="UR26" i="14"/>
  <c r="US26" i="14"/>
  <c r="UT26" i="14"/>
  <c r="UU26" i="14"/>
  <c r="UV26" i="14"/>
  <c r="UW26" i="14"/>
  <c r="UX26" i="14"/>
  <c r="UY26" i="14"/>
  <c r="UZ26" i="14"/>
  <c r="VA26" i="14"/>
  <c r="VB26" i="14"/>
  <c r="VC26" i="14"/>
  <c r="VD26" i="14"/>
  <c r="VE26" i="14"/>
  <c r="VF26" i="14"/>
  <c r="VG26" i="14"/>
  <c r="VH26" i="14"/>
  <c r="VI26" i="14"/>
  <c r="VJ26" i="14"/>
  <c r="VK26" i="14"/>
  <c r="VL26" i="14"/>
  <c r="VM26" i="14"/>
  <c r="VN26" i="14"/>
  <c r="VO26" i="14"/>
  <c r="VP26" i="14"/>
  <c r="VQ26" i="14"/>
  <c r="VR26" i="14"/>
  <c r="VS26" i="14"/>
  <c r="VT26" i="14"/>
  <c r="VU26" i="14"/>
  <c r="VV26" i="14"/>
  <c r="VW26" i="14"/>
  <c r="VX26" i="14"/>
  <c r="VY26" i="14"/>
  <c r="VZ26" i="14"/>
  <c r="WA26" i="14"/>
  <c r="WB26" i="14"/>
  <c r="WC26" i="14"/>
  <c r="WD26" i="14"/>
  <c r="WE26" i="14"/>
  <c r="WF26" i="14"/>
  <c r="WG26" i="14"/>
  <c r="WH26" i="14"/>
  <c r="WI26" i="14"/>
  <c r="WJ26" i="14"/>
  <c r="WK26" i="14"/>
  <c r="WL26" i="14"/>
  <c r="WM26" i="14"/>
  <c r="WN26" i="14"/>
  <c r="WO26" i="14"/>
  <c r="WP26" i="14"/>
  <c r="WQ26" i="14"/>
  <c r="WR26" i="14"/>
  <c r="WS26" i="14"/>
  <c r="WT26" i="14"/>
  <c r="WU26" i="14"/>
  <c r="WV26" i="14"/>
  <c r="WW26" i="14"/>
  <c r="WX26" i="14"/>
  <c r="WY26" i="14"/>
  <c r="WZ26" i="14"/>
  <c r="XA26" i="14"/>
  <c r="XB26" i="14"/>
  <c r="XC26" i="14"/>
  <c r="XD26" i="14"/>
  <c r="XE26" i="14"/>
  <c r="XF26" i="14"/>
  <c r="XG26" i="14"/>
  <c r="XH26" i="14"/>
  <c r="XI26" i="14"/>
  <c r="XJ26" i="14"/>
  <c r="XK26" i="14"/>
  <c r="XL26" i="14"/>
  <c r="XM26" i="14"/>
  <c r="XN26" i="14"/>
  <c r="XO26" i="14"/>
  <c r="XP26" i="14"/>
  <c r="XQ26" i="14"/>
  <c r="XR26" i="14"/>
  <c r="XS26" i="14"/>
  <c r="XT26" i="14"/>
  <c r="XU26" i="14"/>
  <c r="XV26" i="14"/>
  <c r="XW26" i="14"/>
  <c r="XX26" i="14"/>
  <c r="XY26" i="14"/>
  <c r="XZ26" i="14"/>
  <c r="YA26" i="14"/>
  <c r="YB26" i="14"/>
  <c r="YC26" i="14"/>
  <c r="YD26" i="14"/>
  <c r="YE26" i="14"/>
  <c r="YF26" i="14"/>
  <c r="YG26" i="14"/>
  <c r="YH26" i="14"/>
  <c r="YI26" i="14"/>
  <c r="YJ26" i="14"/>
  <c r="YK26" i="14"/>
  <c r="YL26" i="14"/>
  <c r="YM26" i="14"/>
  <c r="YN26" i="14"/>
  <c r="YO26" i="14"/>
  <c r="YP26" i="14"/>
  <c r="YQ26" i="14"/>
  <c r="YR26" i="14"/>
  <c r="YS26" i="14"/>
  <c r="YT26" i="14"/>
  <c r="YU26" i="14"/>
  <c r="YV26" i="14"/>
  <c r="YW26" i="14"/>
  <c r="YX26" i="14"/>
  <c r="YY26" i="14"/>
  <c r="YZ26" i="14"/>
  <c r="ZA26" i="14"/>
  <c r="ZB26" i="14"/>
  <c r="ZC26" i="14"/>
  <c r="ZD26" i="14"/>
  <c r="ZE26" i="14"/>
  <c r="ZF26" i="14"/>
  <c r="ZG26" i="14"/>
  <c r="ZH26" i="14"/>
  <c r="ZI26" i="14"/>
  <c r="ZJ26" i="14"/>
  <c r="ZK26" i="14"/>
  <c r="ZL26" i="14"/>
  <c r="ZM26" i="14"/>
  <c r="ZN26" i="14"/>
  <c r="ZO26" i="14"/>
  <c r="ZP26" i="14"/>
  <c r="ZQ26" i="14"/>
  <c r="ZR26" i="14"/>
  <c r="ZS26" i="14"/>
  <c r="ZT26" i="14"/>
  <c r="ZU26" i="14"/>
  <c r="ZV26" i="14"/>
  <c r="ZW26" i="14"/>
  <c r="ZX26" i="14"/>
  <c r="ZY26" i="14"/>
  <c r="ZZ26" i="14"/>
  <c r="AAA26" i="14"/>
  <c r="AAB26" i="14"/>
  <c r="AAC26" i="14"/>
  <c r="AAD26" i="14"/>
  <c r="AAE26" i="14"/>
  <c r="AAF26" i="14"/>
  <c r="AAG26" i="14"/>
  <c r="AAH26" i="14"/>
  <c r="AAI26" i="14"/>
  <c r="AAJ26" i="14"/>
  <c r="AAK26" i="14"/>
  <c r="AAL26" i="14"/>
  <c r="AAM26" i="14"/>
  <c r="AAN26" i="14"/>
  <c r="AAO26" i="14"/>
  <c r="AAP26" i="14"/>
  <c r="AAQ26" i="14"/>
  <c r="AAR26" i="14"/>
  <c r="AAS26" i="14"/>
  <c r="AAT26" i="14"/>
  <c r="AAU26" i="14"/>
  <c r="AAV26" i="14"/>
  <c r="AAW26" i="14"/>
  <c r="AAX26" i="14"/>
  <c r="AAY26" i="14"/>
  <c r="AAZ26" i="14"/>
  <c r="ABA26" i="14"/>
  <c r="ABB26" i="14"/>
  <c r="ABC26" i="14"/>
  <c r="ABD26" i="14"/>
  <c r="ABE26" i="14"/>
  <c r="ABF26" i="14"/>
  <c r="ABG26" i="14"/>
  <c r="ABH26" i="14"/>
  <c r="ABI26" i="14"/>
  <c r="ABJ26" i="14"/>
  <c r="ABK26" i="14"/>
  <c r="ABL26" i="14"/>
  <c r="ABM26" i="14"/>
  <c r="ABN26" i="14"/>
  <c r="ABO26" i="14"/>
  <c r="ABP26" i="14"/>
  <c r="ABQ26" i="14"/>
  <c r="ABR26" i="14"/>
  <c r="ABS26" i="14"/>
  <c r="ABT26" i="14"/>
  <c r="ABU26" i="14"/>
  <c r="ABV26" i="14"/>
  <c r="ABW26" i="14"/>
  <c r="ABX26" i="14"/>
  <c r="ABY26" i="14"/>
  <c r="ABZ26" i="14"/>
  <c r="ACA26" i="14"/>
  <c r="ACB26" i="14"/>
  <c r="ACC26" i="14"/>
  <c r="ACD26" i="14"/>
  <c r="ACE26" i="14"/>
  <c r="ACF26" i="14"/>
  <c r="ACG26" i="14"/>
  <c r="ACH26" i="14"/>
  <c r="ACI26" i="14"/>
  <c r="ACJ26" i="14"/>
  <c r="ACK26" i="14"/>
  <c r="ACL26" i="14"/>
  <c r="ACM26" i="14"/>
  <c r="ACN26" i="14"/>
  <c r="ACO26" i="14"/>
  <c r="ACP26" i="14"/>
  <c r="ACQ26" i="14"/>
  <c r="ACR26" i="14"/>
  <c r="ACS26" i="14"/>
  <c r="ACT26" i="14"/>
  <c r="ACU26" i="14"/>
  <c r="ACV26" i="14"/>
  <c r="ACW26" i="14"/>
  <c r="ACX26" i="14"/>
  <c r="ACY26" i="14"/>
  <c r="ACZ26" i="14"/>
  <c r="ADA26" i="14"/>
  <c r="ADB26" i="14"/>
  <c r="ADC26" i="14"/>
  <c r="ADD26" i="14"/>
  <c r="ADE26" i="14"/>
  <c r="ADF26" i="14"/>
  <c r="ADG26" i="14"/>
  <c r="ADH26" i="14"/>
  <c r="ADI26" i="14"/>
  <c r="ADJ26" i="14"/>
  <c r="ADK26" i="14"/>
  <c r="ADL26" i="14"/>
  <c r="ADM26" i="14"/>
  <c r="ADN26" i="14"/>
  <c r="ADO26" i="14"/>
  <c r="ADP26" i="14"/>
  <c r="ADQ26" i="14"/>
  <c r="ADR26" i="14"/>
  <c r="ADS26" i="14"/>
  <c r="ADT26" i="14"/>
  <c r="ADU26" i="14"/>
  <c r="ADV26" i="14"/>
  <c r="ADW26" i="14"/>
  <c r="ADX26" i="14"/>
  <c r="ADY26" i="14"/>
  <c r="ADZ26" i="14"/>
  <c r="AEA26" i="14"/>
  <c r="AEB26" i="14"/>
  <c r="AEC26" i="14"/>
  <c r="AED26" i="14"/>
  <c r="AEE26" i="14"/>
  <c r="AEF26" i="14"/>
  <c r="AEG26" i="14"/>
  <c r="AEH26" i="14"/>
  <c r="AEI26" i="14"/>
  <c r="AEJ26" i="14"/>
  <c r="AEK26" i="14"/>
  <c r="AEL26" i="14"/>
  <c r="AEM26" i="14"/>
  <c r="AEN26" i="14"/>
  <c r="AEO26" i="14"/>
  <c r="AEP26" i="14"/>
  <c r="AEQ26" i="14"/>
  <c r="AER26" i="14"/>
  <c r="AES26" i="14"/>
  <c r="AET26" i="14"/>
  <c r="AEU26" i="14"/>
  <c r="AEV26" i="14"/>
  <c r="AEW26" i="14"/>
  <c r="AEX26" i="14"/>
  <c r="AEY26" i="14"/>
  <c r="AEZ26" i="14"/>
  <c r="AFA26" i="14"/>
  <c r="AFB26" i="14"/>
  <c r="AFC26" i="14"/>
  <c r="AFD26" i="14"/>
  <c r="AFE26" i="14"/>
  <c r="AFF26" i="14"/>
  <c r="AFG26" i="14"/>
  <c r="AFH26" i="14"/>
  <c r="AFI26" i="14"/>
  <c r="AFJ26" i="14"/>
  <c r="AFK26" i="14"/>
  <c r="AFL26" i="14"/>
  <c r="AFM26" i="14"/>
  <c r="AFN26" i="14"/>
  <c r="AFO26" i="14"/>
  <c r="AFP26" i="14"/>
  <c r="AFQ26" i="14"/>
  <c r="AFR26" i="14"/>
  <c r="AFS26" i="14"/>
  <c r="AFT26" i="14"/>
  <c r="AFU26" i="14"/>
  <c r="AFV26" i="14"/>
  <c r="AFW26" i="14"/>
  <c r="AFX26" i="14"/>
  <c r="AFY26" i="14"/>
  <c r="AFZ26" i="14"/>
  <c r="AGA26" i="14"/>
  <c r="AGB26" i="14"/>
  <c r="AGC26" i="14"/>
  <c r="AGD26" i="14"/>
  <c r="AGE26" i="14"/>
  <c r="AGF26" i="14"/>
  <c r="AGG26" i="14"/>
  <c r="AGH26" i="14"/>
  <c r="AGI26" i="14"/>
  <c r="AGJ26" i="14"/>
  <c r="AGK26" i="14"/>
  <c r="AGL26" i="14"/>
  <c r="AGM26" i="14"/>
  <c r="AGN26" i="14"/>
  <c r="AGO26" i="14"/>
  <c r="AGP26" i="14"/>
  <c r="AGQ26" i="14"/>
  <c r="AGR26" i="14"/>
  <c r="AGS26" i="14"/>
  <c r="AGT26" i="14"/>
  <c r="AGU26" i="14"/>
  <c r="AGV26" i="14"/>
  <c r="AGW26" i="14"/>
  <c r="AGX26" i="14"/>
  <c r="AGY26" i="14"/>
  <c r="AGZ26" i="14"/>
  <c r="AHA26" i="14"/>
  <c r="AHB26" i="14"/>
  <c r="AHC26" i="14"/>
  <c r="AHD26" i="14"/>
  <c r="AHE26" i="14"/>
  <c r="AHF26" i="14"/>
  <c r="AHG26" i="14"/>
  <c r="AHH26" i="14"/>
  <c r="AHI26" i="14"/>
  <c r="AHJ26" i="14"/>
  <c r="AHK26" i="14"/>
  <c r="AHL26" i="14"/>
  <c r="AHM26" i="14"/>
  <c r="AHN26" i="14"/>
  <c r="AHO26" i="14"/>
  <c r="AHP26" i="14"/>
  <c r="AHQ26" i="14"/>
  <c r="AHR26" i="14"/>
  <c r="AHS26" i="14"/>
  <c r="AHT26" i="14"/>
  <c r="AHU26" i="14"/>
  <c r="AHV26" i="14"/>
  <c r="AHW26" i="14"/>
  <c r="AHX26" i="14"/>
  <c r="AHY26" i="14"/>
  <c r="AHZ26" i="14"/>
  <c r="AIA26" i="14"/>
  <c r="AIB26" i="14"/>
  <c r="AIC26" i="14"/>
  <c r="AID26" i="14"/>
  <c r="AIE26" i="14"/>
  <c r="AIF26" i="14"/>
  <c r="AIG26" i="14"/>
  <c r="AIH26" i="14"/>
  <c r="AII26" i="14"/>
  <c r="AIJ26" i="14"/>
  <c r="AIK26" i="14"/>
  <c r="AIL26" i="14"/>
  <c r="AIM26" i="14"/>
  <c r="AIN26" i="14"/>
  <c r="AIO26" i="14"/>
  <c r="AIP26" i="14"/>
  <c r="AIQ26" i="14"/>
  <c r="AIR26" i="14"/>
  <c r="AIS26" i="14"/>
  <c r="AIT26" i="14"/>
  <c r="AIU26" i="14"/>
  <c r="AIV26" i="14"/>
  <c r="AIW26" i="14"/>
  <c r="AIX26" i="14"/>
  <c r="AIY26" i="14"/>
  <c r="AIZ26" i="14"/>
  <c r="AJA26" i="14"/>
  <c r="AJB26" i="14"/>
  <c r="AJC26" i="14"/>
  <c r="AJD26" i="14"/>
  <c r="AJE26" i="14"/>
  <c r="AJF26" i="14"/>
  <c r="AJG26" i="14"/>
  <c r="AJH26" i="14"/>
  <c r="AJI26" i="14"/>
  <c r="AJJ26" i="14"/>
  <c r="AJK26" i="14"/>
  <c r="AJL26" i="14"/>
  <c r="AJM26" i="14"/>
  <c r="AJN26" i="14"/>
  <c r="AJO26" i="14"/>
  <c r="AJP26" i="14"/>
  <c r="AJQ26" i="14"/>
  <c r="AJR26" i="14"/>
  <c r="AJS26" i="14"/>
  <c r="AJT26" i="14"/>
  <c r="AJU26" i="14"/>
  <c r="AJV26" i="14"/>
  <c r="AJW26" i="14"/>
  <c r="AJX26" i="14"/>
  <c r="AJY26" i="14"/>
  <c r="AJZ26" i="14"/>
  <c r="AKA26" i="14"/>
  <c r="AKB26" i="14"/>
  <c r="AKC26" i="14"/>
  <c r="AKD26" i="14"/>
  <c r="AKE26" i="14"/>
  <c r="AKF26" i="14"/>
  <c r="AKG26" i="14"/>
  <c r="AKH26" i="14"/>
  <c r="AKI26" i="14"/>
  <c r="AKJ26" i="14"/>
  <c r="AKK26" i="14"/>
  <c r="AKL26" i="14"/>
  <c r="AKM26" i="14"/>
  <c r="AKN26" i="14"/>
  <c r="AKO26" i="14"/>
  <c r="AKP26" i="14"/>
  <c r="AKQ26" i="14"/>
  <c r="AKR26" i="14"/>
  <c r="AKS26" i="14"/>
  <c r="AKT26" i="14"/>
  <c r="AKU26" i="14"/>
  <c r="AKV26" i="14"/>
  <c r="AKW26" i="14"/>
  <c r="AKX26" i="14"/>
  <c r="AKY26" i="14"/>
  <c r="AKZ26" i="14"/>
  <c r="ALA26" i="14"/>
  <c r="ALB26" i="14"/>
  <c r="ALC26" i="14"/>
  <c r="ALD26" i="14"/>
  <c r="ALE26" i="14"/>
  <c r="ALF26" i="14"/>
  <c r="ALG26" i="14"/>
  <c r="ALH26" i="14"/>
  <c r="ALI26" i="14"/>
  <c r="ALJ26" i="14"/>
  <c r="ALK26" i="14"/>
  <c r="ALL26" i="14"/>
  <c r="ALM26" i="14"/>
  <c r="ALN26" i="14"/>
  <c r="ALO26" i="14"/>
  <c r="ALP26" i="14"/>
  <c r="ALQ26" i="14"/>
  <c r="ALR26" i="14"/>
  <c r="ALS26" i="14"/>
  <c r="ALT26" i="14"/>
  <c r="ALU26" i="14"/>
  <c r="ALV26" i="14"/>
  <c r="ALW26" i="14"/>
  <c r="ALX26" i="14"/>
  <c r="ALY26" i="14"/>
  <c r="ALZ26" i="14"/>
  <c r="AMA26" i="14"/>
  <c r="AMB26" i="14"/>
  <c r="AMC26" i="14"/>
  <c r="AMD26" i="14"/>
  <c r="AME26" i="14"/>
  <c r="AMF26" i="14"/>
  <c r="AMG26" i="14"/>
  <c r="AMH26" i="14"/>
  <c r="AMI26" i="14"/>
  <c r="AMJ26" i="14"/>
  <c r="AMK26" i="14"/>
  <c r="AML26" i="14"/>
  <c r="AMM26" i="14"/>
  <c r="AMN26" i="14"/>
  <c r="AMO26" i="14"/>
  <c r="AMP26" i="14"/>
  <c r="AMQ26" i="14"/>
  <c r="AMR26" i="14"/>
  <c r="AMS26" i="14"/>
  <c r="AMT26" i="14"/>
  <c r="AMU26" i="14"/>
  <c r="AMV26" i="14"/>
  <c r="AMW26" i="14"/>
  <c r="AMX26" i="14"/>
  <c r="AMY26" i="14"/>
  <c r="AMZ26" i="14"/>
  <c r="ANA26" i="14"/>
  <c r="ANB26" i="14"/>
  <c r="ANC26" i="14"/>
  <c r="AND26" i="14"/>
  <c r="ANE26" i="14"/>
  <c r="ANF26" i="14"/>
  <c r="ANG26" i="14"/>
  <c r="ANH26" i="14"/>
  <c r="ANI26" i="14"/>
  <c r="ANJ26" i="14"/>
  <c r="ANK26" i="14"/>
  <c r="ANL26" i="14"/>
  <c r="ANM26" i="14"/>
  <c r="ANN26" i="14"/>
  <c r="ANO26" i="14"/>
  <c r="ANP26" i="14"/>
  <c r="ANQ26" i="14"/>
  <c r="ANR26" i="14"/>
  <c r="ANS26" i="14"/>
  <c r="ANT26" i="14"/>
  <c r="ANU26" i="14"/>
  <c r="ANV26" i="14"/>
  <c r="ANW26" i="14"/>
  <c r="ANX26" i="14"/>
  <c r="ANY26" i="14"/>
  <c r="ANZ26" i="14"/>
  <c r="AOA26" i="14"/>
  <c r="AOB26" i="14"/>
  <c r="AOC26" i="14"/>
  <c r="AOD26" i="14"/>
  <c r="AOE26" i="14"/>
  <c r="AOF26" i="14"/>
  <c r="AOG26" i="14"/>
  <c r="AOH26" i="14"/>
  <c r="AOI26" i="14"/>
  <c r="AOJ26" i="14"/>
  <c r="AOK26" i="14"/>
  <c r="AOL26" i="14"/>
  <c r="AOM26" i="14"/>
  <c r="AON26" i="14"/>
  <c r="AOO26" i="14"/>
  <c r="AOP26" i="14"/>
  <c r="AOQ26" i="14"/>
  <c r="AOR26" i="14"/>
  <c r="AOS26" i="14"/>
  <c r="AOT26" i="14"/>
  <c r="AOU26" i="14"/>
  <c r="AOV26" i="14"/>
  <c r="AOW26" i="14"/>
  <c r="AOX26" i="14"/>
  <c r="AOY26" i="14"/>
  <c r="AOZ26" i="14"/>
  <c r="APA26" i="14"/>
  <c r="APB26" i="14"/>
  <c r="APC26" i="14"/>
  <c r="APD26" i="14"/>
  <c r="APE26" i="14"/>
  <c r="APF26" i="14"/>
  <c r="APG26" i="14"/>
  <c r="APH26" i="14"/>
  <c r="API26" i="14"/>
  <c r="APJ26" i="14"/>
  <c r="APK26" i="14"/>
  <c r="APL26" i="14"/>
  <c r="APM26" i="14"/>
  <c r="APN26" i="14"/>
  <c r="APO26" i="14"/>
  <c r="APP26" i="14"/>
  <c r="APQ26" i="14"/>
  <c r="APR26" i="14"/>
  <c r="APS26" i="14"/>
  <c r="APT26" i="14"/>
  <c r="APU26" i="14"/>
  <c r="APV26" i="14"/>
  <c r="APW26" i="14"/>
  <c r="APX26" i="14"/>
  <c r="APY26" i="14"/>
  <c r="APZ26" i="14"/>
  <c r="AQA26" i="14"/>
  <c r="AQB26" i="14"/>
  <c r="AQC26" i="14"/>
  <c r="AQD26" i="14"/>
  <c r="AQE26" i="14"/>
  <c r="AQF26" i="14"/>
  <c r="AQG26" i="14"/>
  <c r="AQH26" i="14"/>
  <c r="AQI26" i="14"/>
  <c r="AQJ26" i="14"/>
  <c r="AQK26" i="14"/>
  <c r="AQL26" i="14"/>
  <c r="AQM26" i="14"/>
  <c r="AQN26" i="14"/>
  <c r="AQO26" i="14"/>
  <c r="AQP26" i="14"/>
  <c r="AQQ26" i="14"/>
  <c r="AQR26" i="14"/>
  <c r="AQS26" i="14"/>
  <c r="AQT26" i="14"/>
  <c r="AQU26" i="14"/>
  <c r="AQV26" i="14"/>
  <c r="AQW26" i="14"/>
  <c r="AQX26" i="14"/>
  <c r="AQY26" i="14"/>
  <c r="AQZ26" i="14"/>
  <c r="ARA26" i="14"/>
  <c r="ARB26" i="14"/>
  <c r="ARC26" i="14"/>
  <c r="ARD26" i="14"/>
  <c r="ARE26" i="14"/>
  <c r="ARF26" i="14"/>
  <c r="ARG26" i="14"/>
  <c r="ARH26" i="14"/>
  <c r="ARI26" i="14"/>
  <c r="ARJ26" i="14"/>
  <c r="ARK26" i="14"/>
  <c r="ARL26" i="14"/>
  <c r="ARM26" i="14"/>
  <c r="ARN26" i="14"/>
  <c r="ARO26" i="14"/>
  <c r="ARP26" i="14"/>
  <c r="ARQ26" i="14"/>
  <c r="ARR26" i="14"/>
  <c r="ARS26" i="14"/>
  <c r="ART26" i="14"/>
  <c r="ARU26" i="14"/>
  <c r="ARV26" i="14"/>
  <c r="ARW26" i="14"/>
  <c r="ARX26" i="14"/>
  <c r="ARY26" i="14"/>
  <c r="ARZ26" i="14"/>
  <c r="ASA26" i="14"/>
  <c r="ASB26" i="14"/>
  <c r="ASC26" i="14"/>
  <c r="ASD26" i="14"/>
  <c r="ASE26" i="14"/>
  <c r="ASF26" i="14"/>
  <c r="ASG26" i="14"/>
  <c r="ASH26" i="14"/>
  <c r="ASI26" i="14"/>
  <c r="ASJ26" i="14"/>
  <c r="ASK26" i="14"/>
  <c r="ASL26" i="14"/>
  <c r="ASM26" i="14"/>
  <c r="ASN26" i="14"/>
  <c r="ASO26" i="14"/>
  <c r="ASP26" i="14"/>
  <c r="ASQ26" i="14"/>
  <c r="ASR26" i="14"/>
  <c r="ASS26" i="14"/>
  <c r="AST26" i="14"/>
  <c r="ASU26" i="14"/>
  <c r="ASV26" i="14"/>
  <c r="ASW26" i="14"/>
  <c r="ASX26" i="14"/>
  <c r="ASY26" i="14"/>
  <c r="ASZ26" i="14"/>
  <c r="ATA26" i="14"/>
  <c r="ATB26" i="14"/>
  <c r="ATC26" i="14"/>
  <c r="ATD26" i="14"/>
  <c r="ATE26" i="14"/>
  <c r="ATF26" i="14"/>
  <c r="ATG26" i="14"/>
  <c r="ATH26" i="14"/>
  <c r="ATI26" i="14"/>
  <c r="ATJ26" i="14"/>
  <c r="ATK26" i="14"/>
  <c r="ATL26" i="14"/>
  <c r="ATM26" i="14"/>
  <c r="ATN26" i="14"/>
  <c r="ATO26" i="14"/>
  <c r="ATP26" i="14"/>
  <c r="ATQ26" i="14"/>
  <c r="ATR26" i="14"/>
  <c r="ATS26" i="14"/>
  <c r="ATT26" i="14"/>
  <c r="ATU26" i="14"/>
  <c r="ATV26" i="14"/>
  <c r="ATW26" i="14"/>
  <c r="ATX26" i="14"/>
  <c r="ATY26" i="14"/>
  <c r="ATZ26" i="14"/>
  <c r="AUA26" i="14"/>
  <c r="AUB26" i="14"/>
  <c r="AUC26" i="14"/>
  <c r="AUD26" i="14"/>
  <c r="AUE26" i="14"/>
  <c r="AUF26" i="14"/>
  <c r="AUG26" i="14"/>
  <c r="AUH26" i="14"/>
  <c r="AUI26" i="14"/>
  <c r="AUJ26" i="14"/>
  <c r="AUK26" i="14"/>
  <c r="AUL26" i="14"/>
  <c r="AUM26" i="14"/>
  <c r="AUN26" i="14"/>
  <c r="AUO26" i="14"/>
  <c r="AUP26" i="14"/>
  <c r="AUQ26" i="14"/>
  <c r="AUR26" i="14"/>
  <c r="AUS26" i="14"/>
  <c r="AUT26" i="14"/>
  <c r="AUU26" i="14"/>
  <c r="AUV26" i="14"/>
  <c r="AUW26" i="14"/>
  <c r="AUX26" i="14"/>
  <c r="AUY26" i="14"/>
  <c r="AUZ26" i="14"/>
  <c r="AVA26" i="14"/>
  <c r="AVB26" i="14"/>
  <c r="AVC26" i="14"/>
  <c r="AVD26" i="14"/>
  <c r="AVE26" i="14"/>
  <c r="AVF26" i="14"/>
  <c r="AVG26" i="14"/>
  <c r="AVH26" i="14"/>
  <c r="AVI26" i="14"/>
  <c r="AVJ26" i="14"/>
  <c r="AVK26" i="14"/>
  <c r="AVL26" i="14"/>
  <c r="AVM26" i="14"/>
  <c r="AVN26" i="14"/>
  <c r="AVO26" i="14"/>
  <c r="AVP26" i="14"/>
  <c r="AVQ26" i="14"/>
  <c r="AVR26" i="14"/>
  <c r="AVS26" i="14"/>
  <c r="AVT26" i="14"/>
  <c r="AVU26" i="14"/>
  <c r="AVV26" i="14"/>
  <c r="AVW26" i="14"/>
  <c r="AVX26" i="14"/>
  <c r="AVY26" i="14"/>
  <c r="AVZ26" i="14"/>
  <c r="AWA26" i="14"/>
  <c r="AWB26" i="14"/>
  <c r="AWC26" i="14"/>
  <c r="AWD26" i="14"/>
  <c r="AWE26" i="14"/>
  <c r="AWF26" i="14"/>
  <c r="AWG26" i="14"/>
  <c r="AWH26" i="14"/>
  <c r="AWI26" i="14"/>
  <c r="AWJ26" i="14"/>
  <c r="AWK26" i="14"/>
  <c r="AWL26" i="14"/>
  <c r="AWM26" i="14"/>
  <c r="AWN26" i="14"/>
  <c r="AWO26" i="14"/>
  <c r="AWP26" i="14"/>
  <c r="AWQ26" i="14"/>
  <c r="AWR26" i="14"/>
  <c r="AWS26" i="14"/>
  <c r="AWT26" i="14"/>
  <c r="AWU26" i="14"/>
  <c r="AWV26" i="14"/>
  <c r="AWW26" i="14"/>
  <c r="AWX26" i="14"/>
  <c r="AWY26" i="14"/>
  <c r="AWZ26" i="14"/>
  <c r="AXA26" i="14"/>
  <c r="AXB26" i="14"/>
  <c r="AXC26" i="14"/>
  <c r="AXD26" i="14"/>
  <c r="AXE26" i="14"/>
  <c r="AXF26" i="14"/>
  <c r="AXG26" i="14"/>
  <c r="AXH26" i="14"/>
  <c r="AXI26" i="14"/>
  <c r="AXJ26" i="14"/>
  <c r="AXK26" i="14"/>
  <c r="AXL26" i="14"/>
  <c r="AXM26" i="14"/>
  <c r="AXN26" i="14"/>
  <c r="AXO26" i="14"/>
  <c r="AXP26" i="14"/>
  <c r="AXQ26" i="14"/>
  <c r="AXR26" i="14"/>
  <c r="AXS26" i="14"/>
  <c r="AXT26" i="14"/>
  <c r="AXU26" i="14"/>
  <c r="AXV26" i="14"/>
  <c r="AXW26" i="14"/>
  <c r="AXX26" i="14"/>
  <c r="AXY26" i="14"/>
  <c r="AXZ26" i="14"/>
  <c r="AYA26" i="14"/>
  <c r="AYB26" i="14"/>
  <c r="AYC26" i="14"/>
  <c r="AYD26" i="14"/>
  <c r="AYE26" i="14"/>
  <c r="AYF26" i="14"/>
  <c r="AYG26" i="14"/>
  <c r="AYH26" i="14"/>
  <c r="AYI26" i="14"/>
  <c r="AYJ26" i="14"/>
  <c r="AYK26" i="14"/>
  <c r="AYL26" i="14"/>
  <c r="AYM26" i="14"/>
  <c r="AYN26" i="14"/>
  <c r="AYO26" i="14"/>
  <c r="AYP26" i="14"/>
  <c r="AYQ26" i="14"/>
  <c r="AYR26" i="14"/>
  <c r="AYS26" i="14"/>
  <c r="AYT26" i="14"/>
  <c r="AYU26" i="14"/>
  <c r="AYV26" i="14"/>
  <c r="AYW26" i="14"/>
  <c r="AYX26" i="14"/>
  <c r="AYY26" i="14"/>
  <c r="AYZ26" i="14"/>
  <c r="AZA26" i="14"/>
  <c r="AZB26" i="14"/>
  <c r="AZC26" i="14"/>
  <c r="AZD26" i="14"/>
  <c r="AZE26" i="14"/>
  <c r="AZF26" i="14"/>
  <c r="AZG26" i="14"/>
  <c r="AZH26" i="14"/>
  <c r="AZI26" i="14"/>
  <c r="AZJ26" i="14"/>
  <c r="AZK26" i="14"/>
  <c r="AZL26" i="14"/>
  <c r="AZM26" i="14"/>
  <c r="AZN26" i="14"/>
  <c r="AZO26" i="14"/>
  <c r="AZP26" i="14"/>
  <c r="AZQ26" i="14"/>
  <c r="AZR26" i="14"/>
  <c r="AZS26" i="14"/>
  <c r="AZT26" i="14"/>
  <c r="AZU26" i="14"/>
  <c r="AZV26" i="14"/>
  <c r="AZW26" i="14"/>
  <c r="AZX26" i="14"/>
  <c r="AZY26" i="14"/>
  <c r="AZZ26" i="14"/>
  <c r="BAA26" i="14"/>
  <c r="BAB26" i="14"/>
  <c r="BAC26" i="14"/>
  <c r="BAD26" i="14"/>
  <c r="BAE26" i="14"/>
  <c r="BAF26" i="14"/>
  <c r="BAG26" i="14"/>
  <c r="BAH26" i="14"/>
  <c r="BAI26" i="14"/>
  <c r="BAJ26" i="14"/>
  <c r="BAK26" i="14"/>
  <c r="BAL26" i="14"/>
  <c r="BAM26" i="14"/>
  <c r="BAN26" i="14"/>
  <c r="BAO26" i="14"/>
  <c r="BAP26" i="14"/>
  <c r="BAQ26" i="14"/>
  <c r="BAR26" i="14"/>
  <c r="BAS26" i="14"/>
  <c r="BAT26" i="14"/>
  <c r="BAU26" i="14"/>
  <c r="BAV26" i="14"/>
  <c r="BAW26" i="14"/>
  <c r="BAX26" i="14"/>
  <c r="BAY26" i="14"/>
  <c r="BAZ26" i="14"/>
  <c r="BBA26" i="14"/>
  <c r="BBB26" i="14"/>
  <c r="BBC26" i="14"/>
  <c r="BBD26" i="14"/>
  <c r="BBE26" i="14"/>
  <c r="BBF26" i="14"/>
  <c r="BBG26" i="14"/>
  <c r="BBH26" i="14"/>
  <c r="BBI26" i="14"/>
  <c r="BBJ26" i="14"/>
  <c r="BBK26" i="14"/>
  <c r="BBL26" i="14"/>
  <c r="BBM26" i="14"/>
  <c r="BBN26" i="14"/>
  <c r="BBO26" i="14"/>
  <c r="BBP26" i="14"/>
  <c r="BBQ26" i="14"/>
  <c r="BBR26" i="14"/>
  <c r="BBS26" i="14"/>
  <c r="BBT26" i="14"/>
  <c r="BBU26" i="14"/>
  <c r="BBV26" i="14"/>
  <c r="BBW26" i="14"/>
  <c r="BBX26" i="14"/>
  <c r="BBY26" i="14"/>
  <c r="BBZ26" i="14"/>
  <c r="BCA26" i="14"/>
  <c r="BCB26" i="14"/>
  <c r="BCC26" i="14"/>
  <c r="BCD26" i="14"/>
  <c r="BCE26" i="14"/>
  <c r="BCF26" i="14"/>
  <c r="BCG26" i="14"/>
  <c r="BCH26" i="14"/>
  <c r="BCI26" i="14"/>
  <c r="BCJ26" i="14"/>
  <c r="BCK26" i="14"/>
  <c r="BCL26" i="14"/>
  <c r="BCM26" i="14"/>
  <c r="BCN26" i="14"/>
  <c r="BCO26" i="14"/>
  <c r="BCP26" i="14"/>
  <c r="BCQ26" i="14"/>
  <c r="BCR26" i="14"/>
  <c r="BCS26" i="14"/>
  <c r="BCT26" i="14"/>
  <c r="BCU26" i="14"/>
  <c r="BCV26" i="14"/>
  <c r="BCW26" i="14"/>
  <c r="BCX26" i="14"/>
  <c r="BCY26" i="14"/>
  <c r="BCZ26" i="14"/>
  <c r="BDA26" i="14"/>
  <c r="BDB26" i="14"/>
  <c r="BDC26" i="14"/>
  <c r="BDD26" i="14"/>
  <c r="BDE26" i="14"/>
  <c r="BDF26" i="14"/>
  <c r="BDG26" i="14"/>
  <c r="BDH26" i="14"/>
  <c r="BDI26" i="14"/>
  <c r="BDJ26" i="14"/>
  <c r="BDK26" i="14"/>
  <c r="BDL26" i="14"/>
  <c r="BDM26" i="14"/>
  <c r="BDN26" i="14"/>
  <c r="BDO26" i="14"/>
  <c r="BDP26" i="14"/>
  <c r="BDQ26" i="14"/>
  <c r="BDR26" i="14"/>
  <c r="BDS26" i="14"/>
  <c r="BDT26" i="14"/>
  <c r="BDU26" i="14"/>
  <c r="BDV26" i="14"/>
  <c r="BDW26" i="14"/>
  <c r="BDX26" i="14"/>
  <c r="BDY26" i="14"/>
  <c r="BDZ26" i="14"/>
  <c r="BEA26" i="14"/>
  <c r="BEB26" i="14"/>
  <c r="BEC26" i="14"/>
  <c r="BED26" i="14"/>
  <c r="BEE26" i="14"/>
  <c r="BEF26" i="14"/>
  <c r="BEG26" i="14"/>
  <c r="BEH26" i="14"/>
  <c r="BEI26" i="14"/>
  <c r="BEJ26" i="14"/>
  <c r="BEK26" i="14"/>
  <c r="BEL26" i="14"/>
  <c r="BEM26" i="14"/>
  <c r="BEN26" i="14"/>
  <c r="BEO26" i="14"/>
  <c r="BEP26" i="14"/>
  <c r="BEQ26" i="14"/>
  <c r="BER26" i="14"/>
  <c r="BES26" i="14"/>
  <c r="BET26" i="14"/>
  <c r="BEU26" i="14"/>
  <c r="BEV26" i="14"/>
  <c r="BEW26" i="14"/>
  <c r="BEX26" i="14"/>
  <c r="BEY26" i="14"/>
  <c r="BEZ26" i="14"/>
  <c r="BFA26" i="14"/>
  <c r="BFB26" i="14"/>
  <c r="BFC26" i="14"/>
  <c r="BFD26" i="14"/>
  <c r="BFE26" i="14"/>
  <c r="BFF26" i="14"/>
  <c r="BFG26" i="14"/>
  <c r="BFH26" i="14"/>
  <c r="BFI26" i="14"/>
  <c r="BFJ26" i="14"/>
  <c r="BFK26" i="14"/>
  <c r="BFL26" i="14"/>
  <c r="BFM26" i="14"/>
  <c r="BFN26" i="14"/>
  <c r="BFO26" i="14"/>
  <c r="BFP26" i="14"/>
  <c r="BFQ26" i="14"/>
  <c r="BFR26" i="14"/>
  <c r="BFS26" i="14"/>
  <c r="BFT26" i="14"/>
  <c r="BFU26" i="14"/>
  <c r="BFV26" i="14"/>
  <c r="BFW26" i="14"/>
  <c r="BFX26" i="14"/>
  <c r="BFY26" i="14"/>
  <c r="BFZ26" i="14"/>
  <c r="BGA26" i="14"/>
  <c r="BGB26" i="14"/>
  <c r="BGC26" i="14"/>
  <c r="BGD26" i="14"/>
  <c r="BGE26" i="14"/>
  <c r="BGF26" i="14"/>
  <c r="BGG26" i="14"/>
  <c r="BGH26" i="14"/>
  <c r="BGI26" i="14"/>
  <c r="BGJ26" i="14"/>
  <c r="BGK26" i="14"/>
  <c r="BGL26" i="14"/>
  <c r="BGM26" i="14"/>
  <c r="BGN26" i="14"/>
  <c r="BGO26" i="14"/>
  <c r="BGP26" i="14"/>
  <c r="BGQ26" i="14"/>
  <c r="BGR26" i="14"/>
  <c r="BGS26" i="14"/>
  <c r="BGT26" i="14"/>
  <c r="BGU26" i="14"/>
  <c r="BGV26" i="14"/>
  <c r="BGW26" i="14"/>
  <c r="BGX26" i="14"/>
  <c r="BGY26" i="14"/>
  <c r="BGZ26" i="14"/>
  <c r="BHA26" i="14"/>
  <c r="BHB26" i="14"/>
  <c r="BHC26" i="14"/>
  <c r="BHD26" i="14"/>
  <c r="BHE26" i="14"/>
  <c r="BHF26" i="14"/>
  <c r="BHG26" i="14"/>
  <c r="BHH26" i="14"/>
  <c r="BHI26" i="14"/>
  <c r="BHJ26" i="14"/>
  <c r="BHK26" i="14"/>
  <c r="BHL26" i="14"/>
  <c r="BHM26" i="14"/>
  <c r="BHN26" i="14"/>
  <c r="BHO26" i="14"/>
  <c r="BHP26" i="14"/>
  <c r="BHQ26" i="14"/>
  <c r="BHR26" i="14"/>
  <c r="BHS26" i="14"/>
  <c r="BHT26" i="14"/>
  <c r="BHU26" i="14"/>
  <c r="BHV26" i="14"/>
  <c r="BHW26" i="14"/>
  <c r="BHX26" i="14"/>
  <c r="BHY26" i="14"/>
  <c r="BHZ26" i="14"/>
  <c r="BIA26" i="14"/>
  <c r="BIB26" i="14"/>
  <c r="BIC26" i="14"/>
  <c r="BID26" i="14"/>
  <c r="BIE26" i="14"/>
  <c r="BIF26" i="14"/>
  <c r="BIG26" i="14"/>
  <c r="BIH26" i="14"/>
  <c r="BII26" i="14"/>
  <c r="BIJ26" i="14"/>
  <c r="BIK26" i="14"/>
  <c r="BIL26" i="14"/>
  <c r="BIM26" i="14"/>
  <c r="BIN26" i="14"/>
  <c r="BIO26" i="14"/>
  <c r="BIP26" i="14"/>
  <c r="BIQ26" i="14"/>
  <c r="BIR26" i="14"/>
  <c r="BIS26" i="14"/>
  <c r="BIT26" i="14"/>
  <c r="BIU26" i="14"/>
  <c r="BIV26" i="14"/>
  <c r="BIW26" i="14"/>
  <c r="BIX26" i="14"/>
  <c r="BIY26" i="14"/>
  <c r="BIZ26" i="14"/>
  <c r="BJA26" i="14"/>
  <c r="BJB26" i="14"/>
  <c r="BJC26" i="14"/>
  <c r="BJD26" i="14"/>
  <c r="BJE26" i="14"/>
  <c r="BJF26" i="14"/>
  <c r="BJG26" i="14"/>
  <c r="BJH26" i="14"/>
  <c r="BJI26" i="14"/>
  <c r="BJJ26" i="14"/>
  <c r="BJK26" i="14"/>
  <c r="BJL26" i="14"/>
  <c r="BJM26" i="14"/>
  <c r="BJN26" i="14"/>
  <c r="BJO26" i="14"/>
  <c r="BJP26" i="14"/>
  <c r="BJQ26" i="14"/>
  <c r="BJR26" i="14"/>
  <c r="BJS26" i="14"/>
  <c r="BJT26" i="14"/>
  <c r="BJU26" i="14"/>
  <c r="BJV26" i="14"/>
  <c r="BJW26" i="14"/>
  <c r="BJX26" i="14"/>
  <c r="BJY26" i="14"/>
  <c r="BJZ26" i="14"/>
  <c r="BKA26" i="14"/>
  <c r="BKB26" i="14"/>
  <c r="BKC26" i="14"/>
  <c r="BKD26" i="14"/>
  <c r="BKE26" i="14"/>
  <c r="BKF26" i="14"/>
  <c r="BKG26" i="14"/>
  <c r="BKH26" i="14"/>
  <c r="BKI26" i="14"/>
  <c r="BKJ26" i="14"/>
  <c r="BKK26" i="14"/>
  <c r="BKL26" i="14"/>
  <c r="BKM26" i="14"/>
  <c r="BKN26" i="14"/>
  <c r="BKO26" i="14"/>
  <c r="BKP26" i="14"/>
  <c r="BKQ26" i="14"/>
  <c r="BKR26" i="14"/>
  <c r="BKS26" i="14"/>
  <c r="BKT26" i="14"/>
  <c r="BKU26" i="14"/>
  <c r="BKV26" i="14"/>
  <c r="BKW26" i="14"/>
  <c r="BKX26" i="14"/>
  <c r="BKY26" i="14"/>
  <c r="BKZ26" i="14"/>
  <c r="BLA26" i="14"/>
  <c r="BLB26" i="14"/>
  <c r="BLC26" i="14"/>
  <c r="BLD26" i="14"/>
  <c r="BLE26" i="14"/>
  <c r="BLF26" i="14"/>
  <c r="BLG26" i="14"/>
  <c r="BLH26" i="14"/>
  <c r="BLI26" i="14"/>
  <c r="BLJ26" i="14"/>
  <c r="BLK26" i="14"/>
  <c r="BLL26" i="14"/>
  <c r="BLM26" i="14"/>
  <c r="BLN26" i="14"/>
  <c r="BLO26" i="14"/>
  <c r="BLP26" i="14"/>
  <c r="BLQ26" i="14"/>
  <c r="BLR26" i="14"/>
  <c r="BLS26" i="14"/>
  <c r="BLT26" i="14"/>
  <c r="BLU26" i="14"/>
  <c r="BLV26" i="14"/>
  <c r="BLW26" i="14"/>
  <c r="BLX26" i="14"/>
  <c r="BLY26" i="14"/>
  <c r="BLZ26" i="14"/>
  <c r="BMA26" i="14"/>
  <c r="BMB26" i="14"/>
  <c r="BMC26" i="14"/>
  <c r="BMD26" i="14"/>
  <c r="BME26" i="14"/>
  <c r="BMF26" i="14"/>
  <c r="BMG26" i="14"/>
  <c r="BMH26" i="14"/>
  <c r="BMI26" i="14"/>
  <c r="BMJ26" i="14"/>
  <c r="BMK26" i="14"/>
  <c r="BML26" i="14"/>
  <c r="BMM26" i="14"/>
  <c r="BMN26" i="14"/>
  <c r="BMO26" i="14"/>
  <c r="BMP26" i="14"/>
  <c r="BMQ26" i="14"/>
  <c r="BMR26" i="14"/>
  <c r="BMS26" i="14"/>
  <c r="BMT26" i="14"/>
  <c r="BMU26" i="14"/>
  <c r="BMV26" i="14"/>
  <c r="BMW26" i="14"/>
  <c r="BMX26" i="14"/>
  <c r="BMY26" i="14"/>
  <c r="BMZ26" i="14"/>
  <c r="BNA26" i="14"/>
  <c r="BNB26" i="14"/>
  <c r="BNC26" i="14"/>
  <c r="BND26" i="14"/>
  <c r="BNE26" i="14"/>
  <c r="BNF26" i="14"/>
  <c r="BNG26" i="14"/>
  <c r="BNH26" i="14"/>
  <c r="BNI26" i="14"/>
  <c r="BNJ26" i="14"/>
  <c r="BNK26" i="14"/>
  <c r="BNL26" i="14"/>
  <c r="BNM26" i="14"/>
  <c r="BNN26" i="14"/>
  <c r="BNO26" i="14"/>
  <c r="BNP26" i="14"/>
  <c r="BNQ26" i="14"/>
  <c r="BNR26" i="14"/>
  <c r="BNS26" i="14"/>
  <c r="BNT26" i="14"/>
  <c r="BNU26" i="14"/>
  <c r="BNV26" i="14"/>
  <c r="BNW26" i="14"/>
  <c r="BNX26" i="14"/>
  <c r="BNY26" i="14"/>
  <c r="BNZ26" i="14"/>
  <c r="BOA26" i="14"/>
  <c r="BOB26" i="14"/>
  <c r="BOC26" i="14"/>
  <c r="BOD26" i="14"/>
  <c r="BOE26" i="14"/>
  <c r="BOF26" i="14"/>
  <c r="BOG26" i="14"/>
  <c r="BOH26" i="14"/>
  <c r="BOI26" i="14"/>
  <c r="BOJ26" i="14"/>
  <c r="BOK26" i="14"/>
  <c r="BOL26" i="14"/>
  <c r="BOM26" i="14"/>
  <c r="BON26" i="14"/>
  <c r="BOO26" i="14"/>
  <c r="BOP26" i="14"/>
  <c r="BOQ26" i="14"/>
  <c r="BOR26" i="14"/>
  <c r="BOS26" i="14"/>
  <c r="BOT26" i="14"/>
  <c r="BOU26" i="14"/>
  <c r="BOV26" i="14"/>
  <c r="BOW26" i="14"/>
  <c r="BOX26" i="14"/>
  <c r="BOY26" i="14"/>
  <c r="BOZ26" i="14"/>
  <c r="BPA26" i="14"/>
  <c r="BPB26" i="14"/>
  <c r="BPC26" i="14"/>
  <c r="BPD26" i="14"/>
  <c r="BPE26" i="14"/>
  <c r="BPF26" i="14"/>
  <c r="BPG26" i="14"/>
  <c r="BPH26" i="14"/>
  <c r="BPI26" i="14"/>
  <c r="BPJ26" i="14"/>
  <c r="BPK26" i="14"/>
  <c r="BPL26" i="14"/>
  <c r="BPM26" i="14"/>
  <c r="BPN26" i="14"/>
  <c r="BPO26" i="14"/>
  <c r="BPP26" i="14"/>
  <c r="BPQ26" i="14"/>
  <c r="BPR26" i="14"/>
  <c r="BPS26" i="14"/>
  <c r="BPT26" i="14"/>
  <c r="BPU26" i="14"/>
  <c r="BPV26" i="14"/>
  <c r="BPW26" i="14"/>
  <c r="BPX26" i="14"/>
  <c r="BPY26" i="14"/>
  <c r="BPZ26" i="14"/>
  <c r="BQA26" i="14"/>
  <c r="BQB26" i="14"/>
  <c r="BQC26" i="14"/>
  <c r="BQD26" i="14"/>
  <c r="BQE26" i="14"/>
  <c r="BQF26" i="14"/>
  <c r="BQG26" i="14"/>
  <c r="BQH26" i="14"/>
  <c r="BQI26" i="14"/>
  <c r="BQJ26" i="14"/>
  <c r="BQK26" i="14"/>
  <c r="BQL26" i="14"/>
  <c r="BQM26" i="14"/>
  <c r="BQN26" i="14"/>
  <c r="BQO26" i="14"/>
  <c r="BQP26" i="14"/>
  <c r="BQQ26" i="14"/>
  <c r="BQR26" i="14"/>
  <c r="BQS26" i="14"/>
  <c r="BQT26" i="14"/>
  <c r="BQU26" i="14"/>
  <c r="BQV26" i="14"/>
  <c r="BQW26" i="14"/>
  <c r="BQX26" i="14"/>
  <c r="BQY26" i="14"/>
  <c r="BQZ26" i="14"/>
  <c r="BRA26" i="14"/>
  <c r="BRB26" i="14"/>
  <c r="BRC26" i="14"/>
  <c r="BRD26" i="14"/>
  <c r="BRE26" i="14"/>
  <c r="BRF26" i="14"/>
  <c r="BRG26" i="14"/>
  <c r="BRH26" i="14"/>
  <c r="BRI26" i="14"/>
  <c r="BRJ26" i="14"/>
  <c r="BRK26" i="14"/>
  <c r="BRL26" i="14"/>
  <c r="BRM26" i="14"/>
  <c r="BRN26" i="14"/>
  <c r="BRO26" i="14"/>
  <c r="BRP26" i="14"/>
  <c r="BRQ26" i="14"/>
  <c r="BRR26" i="14"/>
  <c r="BRS26" i="14"/>
  <c r="BRT26" i="14"/>
  <c r="BRU26" i="14"/>
  <c r="BRV26" i="14"/>
  <c r="BRW26" i="14"/>
  <c r="BRX26" i="14"/>
  <c r="BRY26" i="14"/>
  <c r="BRZ26" i="14"/>
  <c r="BSA26" i="14"/>
  <c r="BSB26" i="14"/>
  <c r="BSC26" i="14"/>
  <c r="BSD26" i="14"/>
  <c r="BSE26" i="14"/>
  <c r="BSF26" i="14"/>
  <c r="BSG26" i="14"/>
  <c r="BSH26" i="14"/>
  <c r="BSI26" i="14"/>
  <c r="BSJ26" i="14"/>
  <c r="BSK26" i="14"/>
  <c r="BSL26" i="14"/>
  <c r="BSM26" i="14"/>
  <c r="BSN26" i="14"/>
  <c r="BSO26" i="14"/>
  <c r="BSP26" i="14"/>
  <c r="BSQ26" i="14"/>
  <c r="BSR26" i="14"/>
  <c r="BSS26" i="14"/>
  <c r="BST26" i="14"/>
  <c r="BSU26" i="14"/>
  <c r="BSV26" i="14"/>
  <c r="BSW26" i="14"/>
  <c r="BSX26" i="14"/>
  <c r="BSY26" i="14"/>
  <c r="BSZ26" i="14"/>
  <c r="BTA26" i="14"/>
  <c r="BTB26" i="14"/>
  <c r="BTC26" i="14"/>
  <c r="BTD26" i="14"/>
  <c r="BTE26" i="14"/>
  <c r="BTF26" i="14"/>
  <c r="BTG26" i="14"/>
  <c r="BTH26" i="14"/>
  <c r="BTI26" i="14"/>
  <c r="BTJ26" i="14"/>
  <c r="BTK26" i="14"/>
  <c r="BTL26" i="14"/>
  <c r="BTM26" i="14"/>
  <c r="BTN26" i="14"/>
  <c r="BTO26" i="14"/>
  <c r="BTP26" i="14"/>
  <c r="BTQ26" i="14"/>
  <c r="BTR26" i="14"/>
  <c r="BTS26" i="14"/>
  <c r="BTT26" i="14"/>
  <c r="BTU26" i="14"/>
  <c r="BTV26" i="14"/>
  <c r="BTW26" i="14"/>
  <c r="BTX26" i="14"/>
  <c r="BTY26" i="14"/>
  <c r="BTZ26" i="14"/>
  <c r="BUA26" i="14"/>
  <c r="BUB26" i="14"/>
  <c r="BUC26" i="14"/>
  <c r="BUD26" i="14"/>
  <c r="BUE26" i="14"/>
  <c r="BUF26" i="14"/>
  <c r="BUG26" i="14"/>
  <c r="BUH26" i="14"/>
  <c r="BUI26" i="14"/>
  <c r="BUJ26" i="14"/>
  <c r="BUK26" i="14"/>
  <c r="BUL26" i="14"/>
  <c r="BUM26" i="14"/>
  <c r="BUN26" i="14"/>
  <c r="BUO26" i="14"/>
  <c r="BUP26" i="14"/>
  <c r="BUQ26" i="14"/>
  <c r="BUR26" i="14"/>
  <c r="BUS26" i="14"/>
  <c r="BUT26" i="14"/>
  <c r="BUU26" i="14"/>
  <c r="BUV26" i="14"/>
  <c r="BUW26" i="14"/>
  <c r="BUX26" i="14"/>
  <c r="BUY26" i="14"/>
  <c r="BUZ26" i="14"/>
  <c r="BVA26" i="14"/>
  <c r="BVB26" i="14"/>
  <c r="BVC26" i="14"/>
  <c r="BVD26" i="14"/>
  <c r="BVE26" i="14"/>
  <c r="BVF26" i="14"/>
  <c r="BVG26" i="14"/>
  <c r="BVH26" i="14"/>
  <c r="BVI26" i="14"/>
  <c r="BVJ26" i="14"/>
  <c r="BVK26" i="14"/>
  <c r="BVL26" i="14"/>
  <c r="BVM26" i="14"/>
  <c r="BVN26" i="14"/>
  <c r="BVO26" i="14"/>
  <c r="BVP26" i="14"/>
  <c r="BVQ26" i="14"/>
  <c r="BVR26" i="14"/>
  <c r="BVS26" i="14"/>
  <c r="BVT26" i="14"/>
  <c r="BVU26" i="14"/>
  <c r="BVV26" i="14"/>
  <c r="BVW26" i="14"/>
  <c r="BVX26" i="14"/>
  <c r="BVY26" i="14"/>
  <c r="BVZ26" i="14"/>
  <c r="BWA26" i="14"/>
  <c r="BWB26" i="14"/>
  <c r="BWC26" i="14"/>
  <c r="BWD26" i="14"/>
  <c r="BWE26" i="14"/>
  <c r="BWF26" i="14"/>
  <c r="BWG26" i="14"/>
  <c r="BWH26" i="14"/>
  <c r="BWI26" i="14"/>
  <c r="BWJ26" i="14"/>
  <c r="BWK26" i="14"/>
  <c r="BWL26" i="14"/>
  <c r="BWM26" i="14"/>
  <c r="BWN26" i="14"/>
  <c r="BWO26" i="14"/>
  <c r="BWP26" i="14"/>
  <c r="BWQ26" i="14"/>
  <c r="BWR26" i="14"/>
  <c r="BWS26" i="14"/>
  <c r="BWT26" i="14"/>
  <c r="BWU26" i="14"/>
  <c r="BWV26" i="14"/>
  <c r="BWW26" i="14"/>
  <c r="BWX26" i="14"/>
  <c r="BWY26" i="14"/>
  <c r="BWZ26" i="14"/>
  <c r="BXA26" i="14"/>
  <c r="BXB26" i="14"/>
  <c r="BXC26" i="14"/>
  <c r="BXD26" i="14"/>
  <c r="BXE26" i="14"/>
  <c r="BXF26" i="14"/>
  <c r="BXG26" i="14"/>
  <c r="BXH26" i="14"/>
  <c r="BXI26" i="14"/>
  <c r="BXJ26" i="14"/>
  <c r="BXK26" i="14"/>
  <c r="BXL26" i="14"/>
  <c r="BXM26" i="14"/>
  <c r="BXN26" i="14"/>
  <c r="BXO26" i="14"/>
  <c r="BXP26" i="14"/>
  <c r="BXQ26" i="14"/>
  <c r="BXR26" i="14"/>
  <c r="BXS26" i="14"/>
  <c r="BXT26" i="14"/>
  <c r="BXU26" i="14"/>
  <c r="BXV26" i="14"/>
  <c r="BXW26" i="14"/>
  <c r="BXX26" i="14"/>
  <c r="BXY26" i="14"/>
  <c r="BXZ26" i="14"/>
  <c r="BYA26" i="14"/>
  <c r="BYB26" i="14"/>
  <c r="BYC26" i="14"/>
  <c r="BYD26" i="14"/>
  <c r="BYE26" i="14"/>
  <c r="BYF26" i="14"/>
  <c r="BYG26" i="14"/>
  <c r="BYH26" i="14"/>
  <c r="BYI26" i="14"/>
  <c r="BYJ26" i="14"/>
  <c r="BYK26" i="14"/>
  <c r="BYL26" i="14"/>
  <c r="BYM26" i="14"/>
  <c r="BYN26" i="14"/>
  <c r="BYO26" i="14"/>
  <c r="BYP26" i="14"/>
  <c r="BYQ26" i="14"/>
  <c r="BYR26" i="14"/>
  <c r="BYS26" i="14"/>
  <c r="BYT26" i="14"/>
  <c r="BYU26" i="14"/>
  <c r="BYV26" i="14"/>
  <c r="BYW26" i="14"/>
  <c r="BYX26" i="14"/>
  <c r="BYY26" i="14"/>
  <c r="BYZ26" i="14"/>
  <c r="BZA26" i="14"/>
  <c r="BZB26" i="14"/>
  <c r="BZC26" i="14"/>
  <c r="BZD26" i="14"/>
  <c r="BZE26" i="14"/>
  <c r="BZF26" i="14"/>
  <c r="BZG26" i="14"/>
  <c r="BZH26" i="14"/>
  <c r="BZI26" i="14"/>
  <c r="BZJ26" i="14"/>
  <c r="BZK26" i="14"/>
  <c r="BZL26" i="14"/>
  <c r="BZM26" i="14"/>
  <c r="BZN26" i="14"/>
  <c r="BZO26" i="14"/>
  <c r="BZP26" i="14"/>
  <c r="BZQ26" i="14"/>
  <c r="BZR26" i="14"/>
  <c r="BZS26" i="14"/>
  <c r="BZT26" i="14"/>
  <c r="BZU26" i="14"/>
  <c r="BZV26" i="14"/>
  <c r="BZW26" i="14"/>
  <c r="BZX26" i="14"/>
  <c r="BZY26" i="14"/>
  <c r="BZZ26" i="14"/>
  <c r="CAA26" i="14"/>
  <c r="CAB26" i="14"/>
  <c r="CAC26" i="14"/>
  <c r="CAD26" i="14"/>
  <c r="CAE26" i="14"/>
  <c r="CAF26" i="14"/>
  <c r="CAG26" i="14"/>
  <c r="CAH26" i="14"/>
  <c r="CAI26" i="14"/>
  <c r="CAJ26" i="14"/>
  <c r="CAK26" i="14"/>
  <c r="CAL26" i="14"/>
  <c r="CAM26" i="14"/>
  <c r="CAN26" i="14"/>
  <c r="CAO26" i="14"/>
  <c r="CAP26" i="14"/>
  <c r="CAQ26" i="14"/>
  <c r="CAR26" i="14"/>
  <c r="CAS26" i="14"/>
  <c r="CAT26" i="14"/>
  <c r="CAU26" i="14"/>
  <c r="CAV26" i="14"/>
  <c r="CAW26" i="14"/>
  <c r="CAX26" i="14"/>
  <c r="CAY26" i="14"/>
  <c r="CAZ26" i="14"/>
  <c r="CBA26" i="14"/>
  <c r="CBB26" i="14"/>
  <c r="CBC26" i="14"/>
  <c r="CBD26" i="14"/>
  <c r="CBE26" i="14"/>
  <c r="CBF26" i="14"/>
  <c r="CBG26" i="14"/>
  <c r="CBH26" i="14"/>
  <c r="CBI26" i="14"/>
  <c r="CBJ26" i="14"/>
  <c r="CBK26" i="14"/>
  <c r="CBL26" i="14"/>
  <c r="CBM26" i="14"/>
  <c r="CBN26" i="14"/>
  <c r="CBO26" i="14"/>
  <c r="CBP26" i="14"/>
  <c r="CBQ26" i="14"/>
  <c r="CBR26" i="14"/>
  <c r="CBS26" i="14"/>
  <c r="CBT26" i="14"/>
  <c r="CBU26" i="14"/>
  <c r="CBV26" i="14"/>
  <c r="CBW26" i="14"/>
  <c r="CBX26" i="14"/>
  <c r="CBY26" i="14"/>
  <c r="CBZ26" i="14"/>
  <c r="CCA26" i="14"/>
  <c r="CCB26" i="14"/>
  <c r="CCC26" i="14"/>
  <c r="CCD26" i="14"/>
  <c r="CCE26" i="14"/>
  <c r="CCF26" i="14"/>
  <c r="CCG26" i="14"/>
  <c r="CCH26" i="14"/>
  <c r="CCI26" i="14"/>
  <c r="CCJ26" i="14"/>
  <c r="CCK26" i="14"/>
  <c r="CCL26" i="14"/>
  <c r="CCM26" i="14"/>
  <c r="CCN26" i="14"/>
  <c r="CCO26" i="14"/>
  <c r="CCP26" i="14"/>
  <c r="CCQ26" i="14"/>
  <c r="CCR26" i="14"/>
  <c r="CCS26" i="14"/>
  <c r="CCT26" i="14"/>
  <c r="CCU26" i="14"/>
  <c r="CCV26" i="14"/>
  <c r="CCW26" i="14"/>
  <c r="CCX26" i="14"/>
  <c r="CCY26" i="14"/>
  <c r="CCZ26" i="14"/>
  <c r="CDA26" i="14"/>
  <c r="CDB26" i="14"/>
  <c r="CDC26" i="14"/>
  <c r="CDD26" i="14"/>
  <c r="CDE26" i="14"/>
  <c r="CDF26" i="14"/>
  <c r="CDG26" i="14"/>
  <c r="CDH26" i="14"/>
  <c r="CDI26" i="14"/>
  <c r="CDJ26" i="14"/>
  <c r="CDK26" i="14"/>
  <c r="CDL26" i="14"/>
  <c r="CDM26" i="14"/>
  <c r="CDN26" i="14"/>
  <c r="CDO26" i="14"/>
  <c r="CDP26" i="14"/>
  <c r="CDQ26" i="14"/>
  <c r="CDR26" i="14"/>
  <c r="CDS26" i="14"/>
  <c r="CDT26" i="14"/>
  <c r="CDU26" i="14"/>
  <c r="CDV26" i="14"/>
  <c r="CDW26" i="14"/>
  <c r="CDX26" i="14"/>
  <c r="CDY26" i="14"/>
  <c r="CDZ26" i="14"/>
  <c r="CEA26" i="14"/>
  <c r="CEB26" i="14"/>
  <c r="CEC26" i="14"/>
  <c r="CED26" i="14"/>
  <c r="CEE26" i="14"/>
  <c r="CEF26" i="14"/>
  <c r="CEG26" i="14"/>
  <c r="CEH26" i="14"/>
  <c r="CEI26" i="14"/>
  <c r="CEJ26" i="14"/>
  <c r="CEK26" i="14"/>
  <c r="CEL26" i="14"/>
  <c r="CEM26" i="14"/>
  <c r="CEN26" i="14"/>
  <c r="CEO26" i="14"/>
  <c r="CEP26" i="14"/>
  <c r="CEQ26" i="14"/>
  <c r="CER26" i="14"/>
  <c r="CES26" i="14"/>
  <c r="CET26" i="14"/>
  <c r="CEU26" i="14"/>
  <c r="CEV26" i="14"/>
  <c r="CEW26" i="14"/>
  <c r="CEX26" i="14"/>
  <c r="CEY26" i="14"/>
  <c r="CEZ26" i="14"/>
  <c r="CFA26" i="14"/>
  <c r="CFB26" i="14"/>
  <c r="CFC26" i="14"/>
  <c r="CFD26" i="14"/>
  <c r="CFE26" i="14"/>
  <c r="CFF26" i="14"/>
  <c r="CFG26" i="14"/>
  <c r="CFH26" i="14"/>
  <c r="CFI26" i="14"/>
  <c r="CFJ26" i="14"/>
  <c r="CFK26" i="14"/>
  <c r="CFL26" i="14"/>
  <c r="CFM26" i="14"/>
  <c r="CFN26" i="14"/>
  <c r="CFO26" i="14"/>
  <c r="CFP26" i="14"/>
  <c r="CFQ26" i="14"/>
  <c r="CFR26" i="14"/>
  <c r="CFS26" i="14"/>
  <c r="CFT26" i="14"/>
  <c r="CFU26" i="14"/>
  <c r="CFV26" i="14"/>
  <c r="CFW26" i="14"/>
  <c r="CFX26" i="14"/>
  <c r="CFY26" i="14"/>
  <c r="CFZ26" i="14"/>
  <c r="CGA26" i="14"/>
  <c r="CGB26" i="14"/>
  <c r="CGC26" i="14"/>
  <c r="CGD26" i="14"/>
  <c r="CGE26" i="14"/>
  <c r="CGF26" i="14"/>
  <c r="CGG26" i="14"/>
  <c r="CGH26" i="14"/>
  <c r="CGI26" i="14"/>
  <c r="CGJ26" i="14"/>
  <c r="CGK26" i="14"/>
  <c r="CGL26" i="14"/>
  <c r="CGM26" i="14"/>
  <c r="CGN26" i="14"/>
  <c r="CGO26" i="14"/>
  <c r="CGP26" i="14"/>
  <c r="CGQ26" i="14"/>
  <c r="CGR26" i="14"/>
  <c r="CGS26" i="14"/>
  <c r="CGT26" i="14"/>
  <c r="CGU26" i="14"/>
  <c r="CGV26" i="14"/>
  <c r="CGW26" i="14"/>
  <c r="CGX26" i="14"/>
  <c r="CGY26" i="14"/>
  <c r="CGZ26" i="14"/>
  <c r="CHA26" i="14"/>
  <c r="CHB26" i="14"/>
  <c r="CHC26" i="14"/>
  <c r="CHD26" i="14"/>
  <c r="CHE26" i="14"/>
  <c r="CHF26" i="14"/>
  <c r="CHG26" i="14"/>
  <c r="CHH26" i="14"/>
  <c r="CHI26" i="14"/>
  <c r="CHJ26" i="14"/>
  <c r="CHK26" i="14"/>
  <c r="CHL26" i="14"/>
  <c r="CHM26" i="14"/>
  <c r="CHN26" i="14"/>
  <c r="CHO26" i="14"/>
  <c r="CHP26" i="14"/>
  <c r="CHQ26" i="14"/>
  <c r="CHR26" i="14"/>
  <c r="CHS26" i="14"/>
  <c r="CHT26" i="14"/>
  <c r="CHU26" i="14"/>
  <c r="CHV26" i="14"/>
  <c r="CHW26" i="14"/>
  <c r="CHX26" i="14"/>
  <c r="CHY26" i="14"/>
  <c r="CHZ26" i="14"/>
  <c r="CIA26" i="14"/>
  <c r="CIB26" i="14"/>
  <c r="CIC26" i="14"/>
  <c r="CID26" i="14"/>
  <c r="CIE26" i="14"/>
  <c r="CIF26" i="14"/>
  <c r="CIG26" i="14"/>
  <c r="CIH26" i="14"/>
  <c r="CII26" i="14"/>
  <c r="CIJ26" i="14"/>
  <c r="CIK26" i="14"/>
  <c r="CIL26" i="14"/>
  <c r="CIM26" i="14"/>
  <c r="CIN26" i="14"/>
  <c r="CIO26" i="14"/>
  <c r="CIP26" i="14"/>
  <c r="CIQ26" i="14"/>
  <c r="CIR26" i="14"/>
  <c r="CIS26" i="14"/>
  <c r="CIT26" i="14"/>
  <c r="CIU26" i="14"/>
  <c r="CIV26" i="14"/>
  <c r="CIW26" i="14"/>
  <c r="CIX26" i="14"/>
  <c r="CIY26" i="14"/>
  <c r="CIZ26" i="14"/>
  <c r="CJA26" i="14"/>
  <c r="CJB26" i="14"/>
  <c r="CJC26" i="14"/>
  <c r="CJD26" i="14"/>
  <c r="CJE26" i="14"/>
  <c r="CJF26" i="14"/>
  <c r="CJG26" i="14"/>
  <c r="CJH26" i="14"/>
  <c r="CJI26" i="14"/>
  <c r="CJJ26" i="14"/>
  <c r="CJK26" i="14"/>
  <c r="CJL26" i="14"/>
  <c r="CJM26" i="14"/>
  <c r="CJN26" i="14"/>
  <c r="CJO26" i="14"/>
  <c r="CJP26" i="14"/>
  <c r="CJQ26" i="14"/>
  <c r="CJR26" i="14"/>
  <c r="CJS26" i="14"/>
  <c r="CJT26" i="14"/>
  <c r="CJU26" i="14"/>
  <c r="CJV26" i="14"/>
  <c r="CJW26" i="14"/>
  <c r="CJX26" i="14"/>
  <c r="CJY26" i="14"/>
  <c r="CJZ26" i="14"/>
  <c r="CKA26" i="14"/>
  <c r="CKB26" i="14"/>
  <c r="CKC26" i="14"/>
  <c r="CKD26" i="14"/>
  <c r="CKE26" i="14"/>
  <c r="CKF26" i="14"/>
  <c r="CKG26" i="14"/>
  <c r="CKH26" i="14"/>
  <c r="CKI26" i="14"/>
  <c r="CKJ26" i="14"/>
  <c r="CKK26" i="14"/>
  <c r="CKL26" i="14"/>
  <c r="CKM26" i="14"/>
  <c r="CKN26" i="14"/>
  <c r="CKO26" i="14"/>
  <c r="CKP26" i="14"/>
  <c r="CKQ26" i="14"/>
  <c r="CKR26" i="14"/>
  <c r="CKS26" i="14"/>
  <c r="CKT26" i="14"/>
  <c r="CKU26" i="14"/>
  <c r="CKV26" i="14"/>
  <c r="CKW26" i="14"/>
  <c r="CKX26" i="14"/>
  <c r="CKY26" i="14"/>
  <c r="CKZ26" i="14"/>
  <c r="CLA26" i="14"/>
  <c r="CLB26" i="14"/>
  <c r="CLC26" i="14"/>
  <c r="CLD26" i="14"/>
  <c r="CLE26" i="14"/>
  <c r="CLF26" i="14"/>
  <c r="CLG26" i="14"/>
  <c r="CLH26" i="14"/>
  <c r="CLI26" i="14"/>
  <c r="CLJ26" i="14"/>
  <c r="CLK26" i="14"/>
  <c r="CLL26" i="14"/>
  <c r="CLM26" i="14"/>
  <c r="CLN26" i="14"/>
  <c r="CLO26" i="14"/>
  <c r="CLP26" i="14"/>
  <c r="CLQ26" i="14"/>
  <c r="CLR26" i="14"/>
  <c r="CLS26" i="14"/>
  <c r="CLT26" i="14"/>
  <c r="CLU26" i="14"/>
  <c r="CLV26" i="14"/>
  <c r="CLW26" i="14"/>
  <c r="CLX26" i="14"/>
  <c r="CLY26" i="14"/>
  <c r="CLZ26" i="14"/>
  <c r="CMA26" i="14"/>
  <c r="CMB26" i="14"/>
  <c r="CMC26" i="14"/>
  <c r="CMD26" i="14"/>
  <c r="CME26" i="14"/>
  <c r="CMF26" i="14"/>
  <c r="CMG26" i="14"/>
  <c r="CMH26" i="14"/>
  <c r="CMI26" i="14"/>
  <c r="CMJ26" i="14"/>
  <c r="CMK26" i="14"/>
  <c r="CML26" i="14"/>
  <c r="CMM26" i="14"/>
  <c r="CMN26" i="14"/>
  <c r="CMO26" i="14"/>
  <c r="CMP26" i="14"/>
  <c r="CMQ26" i="14"/>
  <c r="CMR26" i="14"/>
  <c r="CMS26" i="14"/>
  <c r="CMT26" i="14"/>
  <c r="CMU26" i="14"/>
  <c r="CMV26" i="14"/>
  <c r="CMW26" i="14"/>
  <c r="CMX26" i="14"/>
  <c r="CMY26" i="14"/>
  <c r="CMZ26" i="14"/>
  <c r="CNA26" i="14"/>
  <c r="CNB26" i="14"/>
  <c r="CNC26" i="14"/>
  <c r="CND26" i="14"/>
  <c r="CNE26" i="14"/>
  <c r="CNF26" i="14"/>
  <c r="CNG26" i="14"/>
  <c r="CNH26" i="14"/>
  <c r="CNI26" i="14"/>
  <c r="CNJ26" i="14"/>
  <c r="CNK26" i="14"/>
  <c r="CNL26" i="14"/>
  <c r="CNM26" i="14"/>
  <c r="CNN26" i="14"/>
  <c r="CNO26" i="14"/>
  <c r="CNP26" i="14"/>
  <c r="CNQ26" i="14"/>
  <c r="CNR26" i="14"/>
  <c r="CNS26" i="14"/>
  <c r="CNT26" i="14"/>
  <c r="CNU26" i="14"/>
  <c r="CNV26" i="14"/>
  <c r="CNW26" i="14"/>
  <c r="CNX26" i="14"/>
  <c r="CNY26" i="14"/>
  <c r="CNZ26" i="14"/>
  <c r="COA26" i="14"/>
  <c r="COB26" i="14"/>
  <c r="COC26" i="14"/>
  <c r="COD26" i="14"/>
  <c r="COE26" i="14"/>
  <c r="COF26" i="14"/>
  <c r="COG26" i="14"/>
  <c r="COH26" i="14"/>
  <c r="COI26" i="14"/>
  <c r="COJ26" i="14"/>
  <c r="COK26" i="14"/>
  <c r="COL26" i="14"/>
  <c r="COM26" i="14"/>
  <c r="CON26" i="14"/>
  <c r="COO26" i="14"/>
  <c r="COP26" i="14"/>
  <c r="COQ26" i="14"/>
  <c r="COR26" i="14"/>
  <c r="COS26" i="14"/>
  <c r="COT26" i="14"/>
  <c r="COU26" i="14"/>
  <c r="COV26" i="14"/>
  <c r="COW26" i="14"/>
  <c r="COX26" i="14"/>
  <c r="COY26" i="14"/>
  <c r="COZ26" i="14"/>
  <c r="CPA26" i="14"/>
  <c r="CPB26" i="14"/>
  <c r="CPC26" i="14"/>
  <c r="CPD26" i="14"/>
  <c r="CPE26" i="14"/>
  <c r="CPF26" i="14"/>
  <c r="CPG26" i="14"/>
  <c r="CPH26" i="14"/>
  <c r="CPI26" i="14"/>
  <c r="CPJ26" i="14"/>
  <c r="CPK26" i="14"/>
  <c r="CPL26" i="14"/>
  <c r="CPM26" i="14"/>
  <c r="CPN26" i="14"/>
  <c r="CPO26" i="14"/>
  <c r="CPP26" i="14"/>
  <c r="CPQ26" i="14"/>
  <c r="CPR26" i="14"/>
  <c r="CPS26" i="14"/>
  <c r="CPT26" i="14"/>
  <c r="CPU26" i="14"/>
  <c r="CPV26" i="14"/>
  <c r="CPW26" i="14"/>
  <c r="CPX26" i="14"/>
  <c r="CPY26" i="14"/>
  <c r="CPZ26" i="14"/>
  <c r="CQA26" i="14"/>
  <c r="CQB26" i="14"/>
  <c r="CQC26" i="14"/>
  <c r="CQD26" i="14"/>
  <c r="CQE26" i="14"/>
  <c r="CQF26" i="14"/>
  <c r="CQG26" i="14"/>
  <c r="CQH26" i="14"/>
  <c r="CQI26" i="14"/>
  <c r="CQJ26" i="14"/>
  <c r="CQK26" i="14"/>
  <c r="CQL26" i="14"/>
  <c r="CQM26" i="14"/>
  <c r="CQN26" i="14"/>
  <c r="CQO26" i="14"/>
  <c r="CQP26" i="14"/>
  <c r="CQQ26" i="14"/>
  <c r="CQR26" i="14"/>
  <c r="CQS26" i="14"/>
  <c r="CQT26" i="14"/>
  <c r="CQU26" i="14"/>
  <c r="CQV26" i="14"/>
  <c r="CQW26" i="14"/>
  <c r="CQX26" i="14"/>
  <c r="CQY26" i="14"/>
  <c r="CQZ26" i="14"/>
  <c r="CRA26" i="14"/>
  <c r="CRB26" i="14"/>
  <c r="CRC26" i="14"/>
  <c r="CRD26" i="14"/>
  <c r="CRE26" i="14"/>
  <c r="CRF26" i="14"/>
  <c r="CRG26" i="14"/>
  <c r="CRH26" i="14"/>
  <c r="CRI26" i="14"/>
  <c r="CRJ26" i="14"/>
  <c r="CRK26" i="14"/>
  <c r="CRL26" i="14"/>
  <c r="CRM26" i="14"/>
  <c r="CRN26" i="14"/>
  <c r="CRO26" i="14"/>
  <c r="CRP26" i="14"/>
  <c r="CRQ26" i="14"/>
  <c r="CRR26" i="14"/>
  <c r="CRS26" i="14"/>
  <c r="CRT26" i="14"/>
  <c r="CRU26" i="14"/>
  <c r="CRV26" i="14"/>
  <c r="CRW26" i="14"/>
  <c r="CRX26" i="14"/>
  <c r="CRY26" i="14"/>
  <c r="CRZ26" i="14"/>
  <c r="CSA26" i="14"/>
  <c r="CSB26" i="14"/>
  <c r="CSC26" i="14"/>
  <c r="CSD26" i="14"/>
  <c r="CSE26" i="14"/>
  <c r="CSF26" i="14"/>
  <c r="CSG26" i="14"/>
  <c r="CSH26" i="14"/>
  <c r="CSI26" i="14"/>
  <c r="CSJ26" i="14"/>
  <c r="CSK26" i="14"/>
  <c r="CSL26" i="14"/>
  <c r="CSM26" i="14"/>
  <c r="CSN26" i="14"/>
  <c r="CSO26" i="14"/>
  <c r="CSP26" i="14"/>
  <c r="CSQ26" i="14"/>
  <c r="CSR26" i="14"/>
  <c r="CSS26" i="14"/>
  <c r="CST26" i="14"/>
  <c r="CSU26" i="14"/>
  <c r="CSV26" i="14"/>
  <c r="CSW26" i="14"/>
  <c r="CSX26" i="14"/>
  <c r="CSY26" i="14"/>
  <c r="CSZ26" i="14"/>
  <c r="CTA26" i="14"/>
  <c r="CTB26" i="14"/>
  <c r="CTC26" i="14"/>
  <c r="CTD26" i="14"/>
  <c r="CTE26" i="14"/>
  <c r="CTF26" i="14"/>
  <c r="CTG26" i="14"/>
  <c r="CTH26" i="14"/>
  <c r="CTI26" i="14"/>
  <c r="CTJ26" i="14"/>
  <c r="CTK26" i="14"/>
  <c r="CTL26" i="14"/>
  <c r="CTM26" i="14"/>
  <c r="CTN26" i="14"/>
  <c r="CTO26" i="14"/>
  <c r="CTP26" i="14"/>
  <c r="CTQ26" i="14"/>
  <c r="CTR26" i="14"/>
  <c r="CTS26" i="14"/>
  <c r="CTT26" i="14"/>
  <c r="CTU26" i="14"/>
  <c r="CTV26" i="14"/>
  <c r="CTW26" i="14"/>
  <c r="CTX26" i="14"/>
  <c r="CTY26" i="14"/>
  <c r="CTZ26" i="14"/>
  <c r="CUA26" i="14"/>
  <c r="CUB26" i="14"/>
  <c r="CUC26" i="14"/>
  <c r="CUD26" i="14"/>
  <c r="CUE26" i="14"/>
  <c r="CUF26" i="14"/>
  <c r="CUG26" i="14"/>
  <c r="CUH26" i="14"/>
  <c r="CUI26" i="14"/>
  <c r="CUJ26" i="14"/>
  <c r="CUK26" i="14"/>
  <c r="CUL26" i="14"/>
  <c r="CUM26" i="14"/>
  <c r="CUN26" i="14"/>
  <c r="CUO26" i="14"/>
  <c r="CUP26" i="14"/>
  <c r="CUQ26" i="14"/>
  <c r="CUR26" i="14"/>
  <c r="CUS26" i="14"/>
  <c r="CUT26" i="14"/>
  <c r="CUU26" i="14"/>
  <c r="CUV26" i="14"/>
  <c r="CUW26" i="14"/>
  <c r="CUX26" i="14"/>
  <c r="CUY26" i="14"/>
  <c r="CUZ26" i="14"/>
  <c r="CVA26" i="14"/>
  <c r="CVB26" i="14"/>
  <c r="CVC26" i="14"/>
  <c r="CVD26" i="14"/>
  <c r="CVE26" i="14"/>
  <c r="CVF26" i="14"/>
  <c r="CVG26" i="14"/>
  <c r="CVH26" i="14"/>
  <c r="CVI26" i="14"/>
  <c r="CVJ26" i="14"/>
  <c r="CVK26" i="14"/>
  <c r="CVL26" i="14"/>
  <c r="CVM26" i="14"/>
  <c r="CVN26" i="14"/>
  <c r="CVO26" i="14"/>
  <c r="CVP26" i="14"/>
  <c r="CVQ26" i="14"/>
  <c r="CVR26" i="14"/>
  <c r="CVS26" i="14"/>
  <c r="CVT26" i="14"/>
  <c r="CVU26" i="14"/>
  <c r="CVV26" i="14"/>
  <c r="CVW26" i="14"/>
  <c r="CVX26" i="14"/>
  <c r="CVY26" i="14"/>
  <c r="CVZ26" i="14"/>
  <c r="CWA26" i="14"/>
  <c r="CWB26" i="14"/>
  <c r="CWC26" i="14"/>
  <c r="CWD26" i="14"/>
  <c r="CWE26" i="14"/>
  <c r="CWF26" i="14"/>
  <c r="CWG26" i="14"/>
  <c r="CWH26" i="14"/>
  <c r="CWI26" i="14"/>
  <c r="CWJ26" i="14"/>
  <c r="CWK26" i="14"/>
  <c r="CWL26" i="14"/>
  <c r="CWM26" i="14"/>
  <c r="CWN26" i="14"/>
  <c r="CWO26" i="14"/>
  <c r="CWP26" i="14"/>
  <c r="CWQ26" i="14"/>
  <c r="CWR26" i="14"/>
  <c r="CWS26" i="14"/>
  <c r="CWT26" i="14"/>
  <c r="CWU26" i="14"/>
  <c r="CWV26" i="14"/>
  <c r="CWW26" i="14"/>
  <c r="CWX26" i="14"/>
  <c r="CWY26" i="14"/>
  <c r="CWZ26" i="14"/>
  <c r="CXA26" i="14"/>
  <c r="CXB26" i="14"/>
  <c r="CXC26" i="14"/>
  <c r="CXD26" i="14"/>
  <c r="CXE26" i="14"/>
  <c r="CXF26" i="14"/>
  <c r="CXG26" i="14"/>
  <c r="CXH26" i="14"/>
  <c r="CXI26" i="14"/>
  <c r="CXJ26" i="14"/>
  <c r="CXK26" i="14"/>
  <c r="CXL26" i="14"/>
  <c r="CXM26" i="14"/>
  <c r="CXN26" i="14"/>
  <c r="CXO26" i="14"/>
  <c r="CXP26" i="14"/>
  <c r="CXQ26" i="14"/>
  <c r="CXR26" i="14"/>
  <c r="CXS26" i="14"/>
  <c r="CXT26" i="14"/>
  <c r="CXU26" i="14"/>
  <c r="CXV26" i="14"/>
  <c r="CXW26" i="14"/>
  <c r="CXX26" i="14"/>
  <c r="CXY26" i="14"/>
  <c r="CXZ26" i="14"/>
  <c r="CYA26" i="14"/>
  <c r="CYB26" i="14"/>
  <c r="CYC26" i="14"/>
  <c r="CYD26" i="14"/>
  <c r="CYE26" i="14"/>
  <c r="CYF26" i="14"/>
  <c r="CYG26" i="14"/>
  <c r="CYH26" i="14"/>
  <c r="CYI26" i="14"/>
  <c r="CYJ26" i="14"/>
  <c r="CYK26" i="14"/>
  <c r="CYL26" i="14"/>
  <c r="CYM26" i="14"/>
  <c r="CYN26" i="14"/>
  <c r="CYO26" i="14"/>
  <c r="CYP26" i="14"/>
  <c r="CYQ26" i="14"/>
  <c r="CYR26" i="14"/>
  <c r="CYS26" i="14"/>
  <c r="CYT26" i="14"/>
  <c r="CYU26" i="14"/>
  <c r="CYV26" i="14"/>
  <c r="CYW26" i="14"/>
  <c r="CYX26" i="14"/>
  <c r="CYY26" i="14"/>
  <c r="CYZ26" i="14"/>
  <c r="CZA26" i="14"/>
  <c r="CZB26" i="14"/>
  <c r="CZC26" i="14"/>
  <c r="CZD26" i="14"/>
  <c r="CZE26" i="14"/>
  <c r="CZF26" i="14"/>
  <c r="CZG26" i="14"/>
  <c r="CZH26" i="14"/>
  <c r="CZI26" i="14"/>
  <c r="CZJ26" i="14"/>
  <c r="CZK26" i="14"/>
  <c r="CZL26" i="14"/>
  <c r="CZM26" i="14"/>
  <c r="CZN26" i="14"/>
  <c r="CZO26" i="14"/>
  <c r="CZP26" i="14"/>
  <c r="CZQ26" i="14"/>
  <c r="CZR26" i="14"/>
  <c r="CZS26" i="14"/>
  <c r="CZT26" i="14"/>
  <c r="CZU26" i="14"/>
  <c r="CZV26" i="14"/>
  <c r="CZW26" i="14"/>
  <c r="CZX26" i="14"/>
  <c r="CZY26" i="14"/>
  <c r="CZZ26" i="14"/>
  <c r="DAA26" i="14"/>
  <c r="DAB26" i="14"/>
  <c r="DAC26" i="14"/>
  <c r="DAD26" i="14"/>
  <c r="DAE26" i="14"/>
  <c r="DAF26" i="14"/>
  <c r="DAG26" i="14"/>
  <c r="DAH26" i="14"/>
  <c r="DAI26" i="14"/>
  <c r="DAJ26" i="14"/>
  <c r="DAK26" i="14"/>
  <c r="DAL26" i="14"/>
  <c r="DAM26" i="14"/>
  <c r="DAN26" i="14"/>
  <c r="DAO26" i="14"/>
  <c r="DAP26" i="14"/>
  <c r="DAQ26" i="14"/>
  <c r="DAR26" i="14"/>
  <c r="DAS26" i="14"/>
  <c r="DAT26" i="14"/>
  <c r="DAU26" i="14"/>
  <c r="DAV26" i="14"/>
  <c r="DAW26" i="14"/>
  <c r="DAX26" i="14"/>
  <c r="DAY26" i="14"/>
  <c r="DAZ26" i="14"/>
  <c r="DBA26" i="14"/>
  <c r="DBB26" i="14"/>
  <c r="DBC26" i="14"/>
  <c r="DBD26" i="14"/>
  <c r="DBE26" i="14"/>
  <c r="DBF26" i="14"/>
  <c r="DBG26" i="14"/>
  <c r="DBH26" i="14"/>
  <c r="DBI26" i="14"/>
  <c r="DBJ26" i="14"/>
  <c r="DBK26" i="14"/>
  <c r="DBL26" i="14"/>
  <c r="DBM26" i="14"/>
  <c r="DBN26" i="14"/>
  <c r="DBO26" i="14"/>
  <c r="DBP26" i="14"/>
  <c r="DBQ26" i="14"/>
  <c r="DBR26" i="14"/>
  <c r="DBS26" i="14"/>
  <c r="DBT26" i="14"/>
  <c r="DBU26" i="14"/>
  <c r="DBV26" i="14"/>
  <c r="DBW26" i="14"/>
  <c r="DBX26" i="14"/>
  <c r="DBY26" i="14"/>
  <c r="DBZ26" i="14"/>
  <c r="DCA26" i="14"/>
  <c r="DCB26" i="14"/>
  <c r="DCC26" i="14"/>
  <c r="DCD26" i="14"/>
  <c r="DCE26" i="14"/>
  <c r="DCF26" i="14"/>
  <c r="DCG26" i="14"/>
  <c r="DCH26" i="14"/>
  <c r="DCI26" i="14"/>
  <c r="DCJ26" i="14"/>
  <c r="DCK26" i="14"/>
  <c r="DCL26" i="14"/>
  <c r="DCM26" i="14"/>
  <c r="DCN26" i="14"/>
  <c r="DCO26" i="14"/>
  <c r="DCP26" i="14"/>
  <c r="DCQ26" i="14"/>
  <c r="DCR26" i="14"/>
  <c r="DCS26" i="14"/>
  <c r="DCT26" i="14"/>
  <c r="DCU26" i="14"/>
  <c r="DCV26" i="14"/>
  <c r="DCW26" i="14"/>
  <c r="DCX26" i="14"/>
  <c r="DCY26" i="14"/>
  <c r="DCZ26" i="14"/>
  <c r="DDA26" i="14"/>
  <c r="DDB26" i="14"/>
  <c r="DDC26" i="14"/>
  <c r="DDD26" i="14"/>
  <c r="DDE26" i="14"/>
  <c r="DDF26" i="14"/>
  <c r="DDG26" i="14"/>
  <c r="DDH26" i="14"/>
  <c r="DDI26" i="14"/>
  <c r="DDJ26" i="14"/>
  <c r="DDK26" i="14"/>
  <c r="DDL26" i="14"/>
  <c r="DDM26" i="14"/>
  <c r="DDN26" i="14"/>
  <c r="DDO26" i="14"/>
  <c r="DDP26" i="14"/>
  <c r="DDQ26" i="14"/>
  <c r="DDR26" i="14"/>
  <c r="DDS26" i="14"/>
  <c r="DDT26" i="14"/>
  <c r="DDU26" i="14"/>
  <c r="DDV26" i="14"/>
  <c r="DDW26" i="14"/>
  <c r="DDX26" i="14"/>
  <c r="DDY26" i="14"/>
  <c r="DDZ26" i="14"/>
  <c r="DEA26" i="14"/>
  <c r="DEB26" i="14"/>
  <c r="DEC26" i="14"/>
  <c r="DED26" i="14"/>
  <c r="DEE26" i="14"/>
  <c r="DEF26" i="14"/>
  <c r="DEG26" i="14"/>
  <c r="DEH26" i="14"/>
  <c r="DEI26" i="14"/>
  <c r="DEJ26" i="14"/>
  <c r="DEK26" i="14"/>
  <c r="DEL26" i="14"/>
  <c r="DEM26" i="14"/>
  <c r="DEN26" i="14"/>
  <c r="DEO26" i="14"/>
  <c r="DEP26" i="14"/>
  <c r="DEQ26" i="14"/>
  <c r="DER26" i="14"/>
  <c r="DES26" i="14"/>
  <c r="DET26" i="14"/>
  <c r="DEU26" i="14"/>
  <c r="DEV26" i="14"/>
  <c r="DEW26" i="14"/>
  <c r="DEX26" i="14"/>
  <c r="DEY26" i="14"/>
  <c r="DEZ26" i="14"/>
  <c r="DFA26" i="14"/>
  <c r="DFB26" i="14"/>
  <c r="DFC26" i="14"/>
  <c r="DFD26" i="14"/>
  <c r="DFE26" i="14"/>
  <c r="DFF26" i="14"/>
  <c r="DFG26" i="14"/>
  <c r="DFH26" i="14"/>
  <c r="DFI26" i="14"/>
  <c r="DFJ26" i="14"/>
  <c r="DFK26" i="14"/>
  <c r="DFL26" i="14"/>
  <c r="DFM26" i="14"/>
  <c r="DFN26" i="14"/>
  <c r="DFO26" i="14"/>
  <c r="DFP26" i="14"/>
  <c r="DFQ26" i="14"/>
  <c r="DFR26" i="14"/>
  <c r="DFS26" i="14"/>
  <c r="DFT26" i="14"/>
  <c r="DFU26" i="14"/>
  <c r="DFV26" i="14"/>
  <c r="DFW26" i="14"/>
  <c r="DFX26" i="14"/>
  <c r="DFY26" i="14"/>
  <c r="DFZ26" i="14"/>
  <c r="DGA26" i="14"/>
  <c r="DGB26" i="14"/>
  <c r="DGC26" i="14"/>
  <c r="DGD26" i="14"/>
  <c r="DGE26" i="14"/>
  <c r="DGF26" i="14"/>
  <c r="DGG26" i="14"/>
  <c r="DGH26" i="14"/>
  <c r="DGI26" i="14"/>
  <c r="DGJ26" i="14"/>
  <c r="DGK26" i="14"/>
  <c r="DGL26" i="14"/>
  <c r="DGM26" i="14"/>
  <c r="DGN26" i="14"/>
  <c r="DGO26" i="14"/>
  <c r="DGP26" i="14"/>
  <c r="DGQ26" i="14"/>
  <c r="DGR26" i="14"/>
  <c r="DGS26" i="14"/>
  <c r="DGT26" i="14"/>
  <c r="DGU26" i="14"/>
  <c r="DGV26" i="14"/>
  <c r="DGW26" i="14"/>
  <c r="DGX26" i="14"/>
  <c r="DGY26" i="14"/>
  <c r="DGZ26" i="14"/>
  <c r="DHA26" i="14"/>
  <c r="DHB26" i="14"/>
  <c r="DHC26" i="14"/>
  <c r="DHD26" i="14"/>
  <c r="DHE26" i="14"/>
  <c r="DHF26" i="14"/>
  <c r="DHG26" i="14"/>
  <c r="DHH26" i="14"/>
  <c r="DHI26" i="14"/>
  <c r="DHJ26" i="14"/>
  <c r="DHK26" i="14"/>
  <c r="DHL26" i="14"/>
  <c r="DHM26" i="14"/>
  <c r="DHN26" i="14"/>
  <c r="DHO26" i="14"/>
  <c r="DHP26" i="14"/>
  <c r="DHQ26" i="14"/>
  <c r="DHR26" i="14"/>
  <c r="DHS26" i="14"/>
  <c r="DHT26" i="14"/>
  <c r="DHU26" i="14"/>
  <c r="DHV26" i="14"/>
  <c r="DHW26" i="14"/>
  <c r="DHX26" i="14"/>
  <c r="DHY26" i="14"/>
  <c r="DHZ26" i="14"/>
  <c r="DIA26" i="14"/>
  <c r="DIB26" i="14"/>
  <c r="DIC26" i="14"/>
  <c r="DID26" i="14"/>
  <c r="DIE26" i="14"/>
  <c r="DIF26" i="14"/>
  <c r="DIG26" i="14"/>
  <c r="DIH26" i="14"/>
  <c r="DII26" i="14"/>
  <c r="DIJ26" i="14"/>
  <c r="DIK26" i="14"/>
  <c r="DIL26" i="14"/>
  <c r="DIM26" i="14"/>
  <c r="DIN26" i="14"/>
  <c r="DIO26" i="14"/>
  <c r="DIP26" i="14"/>
  <c r="DIQ26" i="14"/>
  <c r="DIR26" i="14"/>
  <c r="DIS26" i="14"/>
  <c r="DIT26" i="14"/>
  <c r="DIU26" i="14"/>
  <c r="DIV26" i="14"/>
  <c r="DIW26" i="14"/>
  <c r="DIX26" i="14"/>
  <c r="DIY26" i="14"/>
  <c r="DIZ26" i="14"/>
  <c r="DJA26" i="14"/>
  <c r="DJB26" i="14"/>
  <c r="DJC26" i="14"/>
  <c r="DJD26" i="14"/>
  <c r="DJE26" i="14"/>
  <c r="DJF26" i="14"/>
  <c r="DJG26" i="14"/>
  <c r="DJH26" i="14"/>
  <c r="DJI26" i="14"/>
  <c r="DJJ26" i="14"/>
  <c r="DJK26" i="14"/>
  <c r="DJL26" i="14"/>
  <c r="DJM26" i="14"/>
  <c r="DJN26" i="14"/>
  <c r="DJO26" i="14"/>
  <c r="DJP26" i="14"/>
  <c r="DJQ26" i="14"/>
  <c r="DJR26" i="14"/>
  <c r="DJS26" i="14"/>
  <c r="DJT26" i="14"/>
  <c r="DJU26" i="14"/>
  <c r="DJV26" i="14"/>
  <c r="DJW26" i="14"/>
  <c r="DJX26" i="14"/>
  <c r="DJY26" i="14"/>
  <c r="DJZ26" i="14"/>
  <c r="DKA26" i="14"/>
  <c r="DKB26" i="14"/>
  <c r="DKC26" i="14"/>
  <c r="DKD26" i="14"/>
  <c r="DKE26" i="14"/>
  <c r="DKF26" i="14"/>
  <c r="DKG26" i="14"/>
  <c r="DKH26" i="14"/>
  <c r="DKI26" i="14"/>
  <c r="DKJ26" i="14"/>
  <c r="DKK26" i="14"/>
  <c r="DKL26" i="14"/>
  <c r="DKM26" i="14"/>
  <c r="DKN26" i="14"/>
  <c r="DKO26" i="14"/>
  <c r="DKP26" i="14"/>
  <c r="DKQ26" i="14"/>
  <c r="DKR26" i="14"/>
  <c r="DKS26" i="14"/>
  <c r="DKT26" i="14"/>
  <c r="DKU26" i="14"/>
  <c r="DKV26" i="14"/>
  <c r="DKW26" i="14"/>
  <c r="DKX26" i="14"/>
  <c r="DKY26" i="14"/>
  <c r="DKZ26" i="14"/>
  <c r="DLA26" i="14"/>
  <c r="DLB26" i="14"/>
  <c r="DLC26" i="14"/>
  <c r="DLD26" i="14"/>
  <c r="DLE26" i="14"/>
  <c r="DLF26" i="14"/>
  <c r="DLG26" i="14"/>
  <c r="DLH26" i="14"/>
  <c r="DLI26" i="14"/>
  <c r="DLJ26" i="14"/>
  <c r="DLK26" i="14"/>
  <c r="DLL26" i="14"/>
  <c r="DLM26" i="14"/>
  <c r="DLN26" i="14"/>
  <c r="DLO26" i="14"/>
  <c r="DLP26" i="14"/>
  <c r="DLQ26" i="14"/>
  <c r="DLR26" i="14"/>
  <c r="DLS26" i="14"/>
  <c r="DLT26" i="14"/>
  <c r="DLU26" i="14"/>
  <c r="DLV26" i="14"/>
  <c r="DLW26" i="14"/>
  <c r="DLX26" i="14"/>
  <c r="DLY26" i="14"/>
  <c r="DLZ26" i="14"/>
  <c r="DMA26" i="14"/>
  <c r="DMB26" i="14"/>
  <c r="DMC26" i="14"/>
  <c r="DMD26" i="14"/>
  <c r="DME26" i="14"/>
  <c r="DMF26" i="14"/>
  <c r="DMG26" i="14"/>
  <c r="DMH26" i="14"/>
  <c r="DMI26" i="14"/>
  <c r="DMJ26" i="14"/>
  <c r="DMK26" i="14"/>
  <c r="DML26" i="14"/>
  <c r="DMM26" i="14"/>
  <c r="DMN26" i="14"/>
  <c r="DMO26" i="14"/>
  <c r="DMP26" i="14"/>
  <c r="DMQ26" i="14"/>
  <c r="DMR26" i="14"/>
  <c r="DMS26" i="14"/>
  <c r="DMT26" i="14"/>
  <c r="DMU26" i="14"/>
  <c r="DMV26" i="14"/>
  <c r="DMW26" i="14"/>
  <c r="DMX26" i="14"/>
  <c r="DMY26" i="14"/>
  <c r="DMZ26" i="14"/>
  <c r="DNA26" i="14"/>
  <c r="DNB26" i="14"/>
  <c r="DNC26" i="14"/>
  <c r="DND26" i="14"/>
  <c r="DNE26" i="14"/>
  <c r="DNF26" i="14"/>
  <c r="DNG26" i="14"/>
  <c r="DNH26" i="14"/>
  <c r="DNI26" i="14"/>
  <c r="DNJ26" i="14"/>
  <c r="DNK26" i="14"/>
  <c r="DNL26" i="14"/>
  <c r="DNM26" i="14"/>
  <c r="DNN26" i="14"/>
  <c r="DNO26" i="14"/>
  <c r="DNP26" i="14"/>
  <c r="DNQ26" i="14"/>
  <c r="DNR26" i="14"/>
  <c r="DNS26" i="14"/>
  <c r="DNT26" i="14"/>
  <c r="DNU26" i="14"/>
  <c r="DNV26" i="14"/>
  <c r="DNW26" i="14"/>
  <c r="DNX26" i="14"/>
  <c r="DNY26" i="14"/>
  <c r="DNZ26" i="14"/>
  <c r="DOA26" i="14"/>
  <c r="DOB26" i="14"/>
  <c r="DOC26" i="14"/>
  <c r="DOD26" i="14"/>
  <c r="DOE26" i="14"/>
  <c r="DOF26" i="14"/>
  <c r="DOG26" i="14"/>
  <c r="DOH26" i="14"/>
  <c r="DOI26" i="14"/>
  <c r="DOJ26" i="14"/>
  <c r="DOK26" i="14"/>
  <c r="DOL26" i="14"/>
  <c r="DOM26" i="14"/>
  <c r="DON26" i="14"/>
  <c r="DOO26" i="14"/>
  <c r="DOP26" i="14"/>
  <c r="DOQ26" i="14"/>
  <c r="DOR26" i="14"/>
  <c r="DOS26" i="14"/>
  <c r="DOT26" i="14"/>
  <c r="DOU26" i="14"/>
  <c r="DOV26" i="14"/>
  <c r="DOW26" i="14"/>
  <c r="DOX26" i="14"/>
  <c r="DOY26" i="14"/>
  <c r="DOZ26" i="14"/>
  <c r="DPA26" i="14"/>
  <c r="DPB26" i="14"/>
  <c r="DPC26" i="14"/>
  <c r="DPD26" i="14"/>
  <c r="DPE26" i="14"/>
  <c r="DPF26" i="14"/>
  <c r="DPG26" i="14"/>
  <c r="DPH26" i="14"/>
  <c r="DPI26" i="14"/>
  <c r="DPJ26" i="14"/>
  <c r="DPK26" i="14"/>
  <c r="DPL26" i="14"/>
  <c r="DPM26" i="14"/>
  <c r="DPN26" i="14"/>
  <c r="DPO26" i="14"/>
  <c r="DPP26" i="14"/>
  <c r="DPQ26" i="14"/>
  <c r="DPR26" i="14"/>
  <c r="DPS26" i="14"/>
  <c r="DPT26" i="14"/>
  <c r="DPU26" i="14"/>
  <c r="DPV26" i="14"/>
  <c r="DPW26" i="14"/>
  <c r="DPX26" i="14"/>
  <c r="DPY26" i="14"/>
  <c r="DPZ26" i="14"/>
  <c r="DQA26" i="14"/>
  <c r="DQB26" i="14"/>
  <c r="DQC26" i="14"/>
  <c r="DQD26" i="14"/>
  <c r="DQE26" i="14"/>
  <c r="DQF26" i="14"/>
  <c r="DQG26" i="14"/>
  <c r="DQH26" i="14"/>
  <c r="DQI26" i="14"/>
  <c r="DQJ26" i="14"/>
  <c r="DQK26" i="14"/>
  <c r="DQL26" i="14"/>
  <c r="DQM26" i="14"/>
  <c r="DQN26" i="14"/>
  <c r="DQO26" i="14"/>
  <c r="DQP26" i="14"/>
  <c r="DQQ26" i="14"/>
  <c r="DQR26" i="14"/>
  <c r="DQS26" i="14"/>
  <c r="DQT26" i="14"/>
  <c r="DQU26" i="14"/>
  <c r="DQV26" i="14"/>
  <c r="DQW26" i="14"/>
  <c r="DQX26" i="14"/>
  <c r="DQY26" i="14"/>
  <c r="DQZ26" i="14"/>
  <c r="DRA26" i="14"/>
  <c r="DRB26" i="14"/>
  <c r="DRC26" i="14"/>
  <c r="DRD26" i="14"/>
  <c r="DRE26" i="14"/>
  <c r="DRF26" i="14"/>
  <c r="DRG26" i="14"/>
  <c r="DRH26" i="14"/>
  <c r="DRI26" i="14"/>
  <c r="DRJ26" i="14"/>
  <c r="DRK26" i="14"/>
  <c r="DRL26" i="14"/>
  <c r="DRM26" i="14"/>
  <c r="DRN26" i="14"/>
  <c r="DRO26" i="14"/>
  <c r="DRP26" i="14"/>
  <c r="DRQ26" i="14"/>
  <c r="DRR26" i="14"/>
  <c r="DRS26" i="14"/>
  <c r="DRT26" i="14"/>
  <c r="DRU26" i="14"/>
  <c r="DRV26" i="14"/>
  <c r="DRW26" i="14"/>
  <c r="DRX26" i="14"/>
  <c r="DRY26" i="14"/>
  <c r="DRZ26" i="14"/>
  <c r="DSA26" i="14"/>
  <c r="DSB26" i="14"/>
  <c r="DSC26" i="14"/>
  <c r="DSD26" i="14"/>
  <c r="DSE26" i="14"/>
  <c r="DSF26" i="14"/>
  <c r="DSG26" i="14"/>
  <c r="DSH26" i="14"/>
  <c r="DSI26" i="14"/>
  <c r="DSJ26" i="14"/>
  <c r="DSK26" i="14"/>
  <c r="DSL26" i="14"/>
  <c r="DSM26" i="14"/>
  <c r="DSN26" i="14"/>
  <c r="DSO26" i="14"/>
  <c r="DSP26" i="14"/>
  <c r="DSQ26" i="14"/>
  <c r="DSR26" i="14"/>
  <c r="DSS26" i="14"/>
  <c r="DST26" i="14"/>
  <c r="DSU26" i="14"/>
  <c r="DSV26" i="14"/>
  <c r="DSW26" i="14"/>
  <c r="DSX26" i="14"/>
  <c r="DSY26" i="14"/>
  <c r="DSZ26" i="14"/>
  <c r="DTA26" i="14"/>
  <c r="DTB26" i="14"/>
  <c r="DTC26" i="14"/>
  <c r="DTD26" i="14"/>
  <c r="DTE26" i="14"/>
  <c r="DTF26" i="14"/>
  <c r="DTG26" i="14"/>
  <c r="DTH26" i="14"/>
  <c r="DTI26" i="14"/>
  <c r="DTJ26" i="14"/>
  <c r="DTK26" i="14"/>
  <c r="DTL26" i="14"/>
  <c r="DTM26" i="14"/>
  <c r="DTN26" i="14"/>
  <c r="DTO26" i="14"/>
  <c r="DTP26" i="14"/>
  <c r="DTQ26" i="14"/>
  <c r="DTR26" i="14"/>
  <c r="DTS26" i="14"/>
  <c r="DTT26" i="14"/>
  <c r="DTU26" i="14"/>
  <c r="DTV26" i="14"/>
  <c r="DTW26" i="14"/>
  <c r="DTX26" i="14"/>
  <c r="DTY26" i="14"/>
  <c r="DTZ26" i="14"/>
  <c r="DUA26" i="14"/>
  <c r="DUB26" i="14"/>
  <c r="DUC26" i="14"/>
  <c r="DUD26" i="14"/>
  <c r="DUE26" i="14"/>
  <c r="DUF26" i="14"/>
  <c r="DUG26" i="14"/>
  <c r="DUH26" i="14"/>
  <c r="DUI26" i="14"/>
  <c r="DUJ26" i="14"/>
  <c r="DUK26" i="14"/>
  <c r="DUL26" i="14"/>
  <c r="DUM26" i="14"/>
  <c r="DUN26" i="14"/>
  <c r="DUO26" i="14"/>
  <c r="DUP26" i="14"/>
  <c r="DUQ26" i="14"/>
  <c r="DUR26" i="14"/>
  <c r="DUS26" i="14"/>
  <c r="DUT26" i="14"/>
  <c r="DUU26" i="14"/>
  <c r="DUV26" i="14"/>
  <c r="DUW26" i="14"/>
  <c r="DUX26" i="14"/>
  <c r="DUY26" i="14"/>
  <c r="DUZ26" i="14"/>
  <c r="DVA26" i="14"/>
  <c r="DVB26" i="14"/>
  <c r="DVC26" i="14"/>
  <c r="DVD26" i="14"/>
  <c r="DVE26" i="14"/>
  <c r="DVF26" i="14"/>
  <c r="DVG26" i="14"/>
  <c r="DVH26" i="14"/>
  <c r="DVI26" i="14"/>
  <c r="DVJ26" i="14"/>
  <c r="DVK26" i="14"/>
  <c r="DVL26" i="14"/>
  <c r="DVM26" i="14"/>
  <c r="DVN26" i="14"/>
  <c r="DVO26" i="14"/>
  <c r="DVP26" i="14"/>
  <c r="DVQ26" i="14"/>
  <c r="DVR26" i="14"/>
  <c r="DVS26" i="14"/>
  <c r="DVT26" i="14"/>
  <c r="DVU26" i="14"/>
  <c r="DVV26" i="14"/>
  <c r="DVW26" i="14"/>
  <c r="DVX26" i="14"/>
  <c r="DVY26" i="14"/>
  <c r="DVZ26" i="14"/>
  <c r="DWA26" i="14"/>
  <c r="DWB26" i="14"/>
  <c r="DWC26" i="14"/>
  <c r="DWD26" i="14"/>
  <c r="DWE26" i="14"/>
  <c r="DWF26" i="14"/>
  <c r="DWG26" i="14"/>
  <c r="DWH26" i="14"/>
  <c r="DWI26" i="14"/>
  <c r="DWJ26" i="14"/>
  <c r="DWK26" i="14"/>
  <c r="DWL26" i="14"/>
  <c r="DWM26" i="14"/>
  <c r="DWN26" i="14"/>
  <c r="DWO26" i="14"/>
  <c r="DWP26" i="14"/>
  <c r="DWQ26" i="14"/>
  <c r="DWR26" i="14"/>
  <c r="DWS26" i="14"/>
  <c r="DWT26" i="14"/>
  <c r="DWU26" i="14"/>
  <c r="DWV26" i="14"/>
  <c r="DWW26" i="14"/>
  <c r="DWX26" i="14"/>
  <c r="DWY26" i="14"/>
  <c r="DWZ26" i="14"/>
  <c r="DXA26" i="14"/>
  <c r="DXB26" i="14"/>
  <c r="DXC26" i="14"/>
  <c r="DXD26" i="14"/>
  <c r="DXE26" i="14"/>
  <c r="DXF26" i="14"/>
  <c r="DXG26" i="14"/>
  <c r="DXH26" i="14"/>
  <c r="DXI26" i="14"/>
  <c r="DXJ26" i="14"/>
  <c r="DXK26" i="14"/>
  <c r="DXL26" i="14"/>
  <c r="DXM26" i="14"/>
  <c r="DXN26" i="14"/>
  <c r="DXO26" i="14"/>
  <c r="DXP26" i="14"/>
  <c r="DXQ26" i="14"/>
  <c r="DXR26" i="14"/>
  <c r="DXS26" i="14"/>
  <c r="DXT26" i="14"/>
  <c r="DXU26" i="14"/>
  <c r="DXV26" i="14"/>
  <c r="DXW26" i="14"/>
  <c r="DXX26" i="14"/>
  <c r="DXY26" i="14"/>
  <c r="DXZ26" i="14"/>
  <c r="DYA26" i="14"/>
  <c r="DYB26" i="14"/>
  <c r="DYC26" i="14"/>
  <c r="DYD26" i="14"/>
  <c r="DYE26" i="14"/>
  <c r="DYF26" i="14"/>
  <c r="DYG26" i="14"/>
  <c r="DYH26" i="14"/>
  <c r="DYI26" i="14"/>
  <c r="DYJ26" i="14"/>
  <c r="DYK26" i="14"/>
  <c r="DYL26" i="14"/>
  <c r="DYM26" i="14"/>
  <c r="DYN26" i="14"/>
  <c r="DYO26" i="14"/>
  <c r="DYP26" i="14"/>
  <c r="DYQ26" i="14"/>
  <c r="DYR26" i="14"/>
  <c r="DYS26" i="14"/>
  <c r="DYT26" i="14"/>
  <c r="DYU26" i="14"/>
  <c r="DYV26" i="14"/>
  <c r="DYW26" i="14"/>
  <c r="DYX26" i="14"/>
  <c r="DYY26" i="14"/>
  <c r="DYZ26" i="14"/>
  <c r="DZA26" i="14"/>
  <c r="DZB26" i="14"/>
  <c r="DZC26" i="14"/>
  <c r="DZD26" i="14"/>
  <c r="DZE26" i="14"/>
  <c r="DZF26" i="14"/>
  <c r="DZG26" i="14"/>
  <c r="DZH26" i="14"/>
  <c r="DZI26" i="14"/>
  <c r="DZJ26" i="14"/>
  <c r="DZK26" i="14"/>
  <c r="DZL26" i="14"/>
  <c r="DZM26" i="14"/>
  <c r="DZN26" i="14"/>
  <c r="DZO26" i="14"/>
  <c r="DZP26" i="14"/>
  <c r="DZQ26" i="14"/>
  <c r="DZR26" i="14"/>
  <c r="DZS26" i="14"/>
  <c r="DZT26" i="14"/>
  <c r="DZU26" i="14"/>
  <c r="DZV26" i="14"/>
  <c r="DZW26" i="14"/>
  <c r="DZX26" i="14"/>
  <c r="DZY26" i="14"/>
  <c r="DZZ26" i="14"/>
  <c r="EAA26" i="14"/>
  <c r="EAB26" i="14"/>
  <c r="EAC26" i="14"/>
  <c r="EAD26" i="14"/>
  <c r="EAE26" i="14"/>
  <c r="EAF26" i="14"/>
  <c r="EAG26" i="14"/>
  <c r="EAH26" i="14"/>
  <c r="EAI26" i="14"/>
  <c r="EAJ26" i="14"/>
  <c r="EAK26" i="14"/>
  <c r="EAL26" i="14"/>
  <c r="EAM26" i="14"/>
  <c r="EAN26" i="14"/>
  <c r="EAO26" i="14"/>
  <c r="EAP26" i="14"/>
  <c r="EAQ26" i="14"/>
  <c r="EAR26" i="14"/>
  <c r="EAS26" i="14"/>
  <c r="EAT26" i="14"/>
  <c r="EAU26" i="14"/>
  <c r="EAV26" i="14"/>
  <c r="EAW26" i="14"/>
  <c r="EAX26" i="14"/>
  <c r="EAY26" i="14"/>
  <c r="EAZ26" i="14"/>
  <c r="EBA26" i="14"/>
  <c r="EBB26" i="14"/>
  <c r="EBC26" i="14"/>
  <c r="EBD26" i="14"/>
  <c r="EBE26" i="14"/>
  <c r="EBF26" i="14"/>
  <c r="EBG26" i="14"/>
  <c r="EBH26" i="14"/>
  <c r="EBI26" i="14"/>
  <c r="EBJ26" i="14"/>
  <c r="EBK26" i="14"/>
  <c r="EBL26" i="14"/>
  <c r="EBM26" i="14"/>
  <c r="EBN26" i="14"/>
  <c r="EBO26" i="14"/>
  <c r="EBP26" i="14"/>
  <c r="EBQ26" i="14"/>
  <c r="EBR26" i="14"/>
  <c r="EBS26" i="14"/>
  <c r="EBT26" i="14"/>
  <c r="EBU26" i="14"/>
  <c r="EBV26" i="14"/>
  <c r="EBW26" i="14"/>
  <c r="EBX26" i="14"/>
  <c r="EBY26" i="14"/>
  <c r="EBZ26" i="14"/>
  <c r="ECA26" i="14"/>
  <c r="ECB26" i="14"/>
  <c r="ECC26" i="14"/>
  <c r="ECD26" i="14"/>
  <c r="ECE26" i="14"/>
  <c r="ECF26" i="14"/>
  <c r="ECG26" i="14"/>
  <c r="ECH26" i="14"/>
  <c r="ECI26" i="14"/>
  <c r="ECJ26" i="14"/>
  <c r="ECK26" i="14"/>
  <c r="ECL26" i="14"/>
  <c r="ECM26" i="14"/>
  <c r="ECN26" i="14"/>
  <c r="ECO26" i="14"/>
  <c r="ECP26" i="14"/>
  <c r="ECQ26" i="14"/>
  <c r="ECR26" i="14"/>
  <c r="ECS26" i="14"/>
  <c r="ECT26" i="14"/>
  <c r="ECU26" i="14"/>
  <c r="ECV26" i="14"/>
  <c r="ECW26" i="14"/>
  <c r="ECX26" i="14"/>
  <c r="ECY26" i="14"/>
  <c r="ECZ26" i="14"/>
  <c r="EDA26" i="14"/>
  <c r="EDB26" i="14"/>
  <c r="EDC26" i="14"/>
  <c r="EDD26" i="14"/>
  <c r="EDE26" i="14"/>
  <c r="EDF26" i="14"/>
  <c r="EDG26" i="14"/>
  <c r="EDH26" i="14"/>
  <c r="EDI26" i="14"/>
  <c r="EDJ26" i="14"/>
  <c r="EDK26" i="14"/>
  <c r="EDL26" i="14"/>
  <c r="EDM26" i="14"/>
  <c r="EDN26" i="14"/>
  <c r="EDO26" i="14"/>
  <c r="EDP26" i="14"/>
  <c r="EDQ26" i="14"/>
  <c r="EDR26" i="14"/>
  <c r="EDS26" i="14"/>
  <c r="EDT26" i="14"/>
  <c r="EDU26" i="14"/>
  <c r="EDV26" i="14"/>
  <c r="EDW26" i="14"/>
  <c r="EDX26" i="14"/>
  <c r="EDY26" i="14"/>
  <c r="EDZ26" i="14"/>
  <c r="EEA26" i="14"/>
  <c r="EEB26" i="14"/>
  <c r="EEC26" i="14"/>
  <c r="EED26" i="14"/>
  <c r="EEE26" i="14"/>
  <c r="EEF26" i="14"/>
  <c r="EEG26" i="14"/>
  <c r="EEH26" i="14"/>
  <c r="EEI26" i="14"/>
  <c r="EEJ26" i="14"/>
  <c r="EEK26" i="14"/>
  <c r="EEL26" i="14"/>
  <c r="EEM26" i="14"/>
  <c r="EEN26" i="14"/>
  <c r="EEO26" i="14"/>
  <c r="EEP26" i="14"/>
  <c r="EEQ26" i="14"/>
  <c r="EER26" i="14"/>
  <c r="EES26" i="14"/>
  <c r="EET26" i="14"/>
  <c r="EEU26" i="14"/>
  <c r="EEV26" i="14"/>
  <c r="EEW26" i="14"/>
  <c r="EEX26" i="14"/>
  <c r="EEY26" i="14"/>
  <c r="EEZ26" i="14"/>
  <c r="EFA26" i="14"/>
  <c r="EFB26" i="14"/>
  <c r="EFC26" i="14"/>
  <c r="EFD26" i="14"/>
  <c r="EFE26" i="14"/>
  <c r="EFF26" i="14"/>
  <c r="EFG26" i="14"/>
  <c r="EFH26" i="14"/>
  <c r="EFI26" i="14"/>
  <c r="EFJ26" i="14"/>
  <c r="EFK26" i="14"/>
  <c r="EFL26" i="14"/>
  <c r="EFM26" i="14"/>
  <c r="EFN26" i="14"/>
  <c r="EFO26" i="14"/>
  <c r="EFP26" i="14"/>
  <c r="EFQ26" i="14"/>
  <c r="EFR26" i="14"/>
  <c r="EFS26" i="14"/>
  <c r="EFT26" i="14"/>
  <c r="EFU26" i="14"/>
  <c r="EFV26" i="14"/>
  <c r="EFW26" i="14"/>
  <c r="EFX26" i="14"/>
  <c r="EFY26" i="14"/>
  <c r="EFZ26" i="14"/>
  <c r="EGA26" i="14"/>
  <c r="EGB26" i="14"/>
  <c r="EGC26" i="14"/>
  <c r="EGD26" i="14"/>
  <c r="EGE26" i="14"/>
  <c r="EGF26" i="14"/>
  <c r="EGG26" i="14"/>
  <c r="EGH26" i="14"/>
  <c r="EGI26" i="14"/>
  <c r="EGJ26" i="14"/>
  <c r="EGK26" i="14"/>
  <c r="EGL26" i="14"/>
  <c r="EGM26" i="14"/>
  <c r="EGN26" i="14"/>
  <c r="EGO26" i="14"/>
  <c r="EGP26" i="14"/>
  <c r="EGQ26" i="14"/>
  <c r="EGR26" i="14"/>
  <c r="EGS26" i="14"/>
  <c r="EGT26" i="14"/>
  <c r="EGU26" i="14"/>
  <c r="EGV26" i="14"/>
  <c r="EGW26" i="14"/>
  <c r="EGX26" i="14"/>
  <c r="EGY26" i="14"/>
  <c r="EGZ26" i="14"/>
  <c r="EHA26" i="14"/>
  <c r="EHB26" i="14"/>
  <c r="EHC26" i="14"/>
  <c r="EHD26" i="14"/>
  <c r="EHE26" i="14"/>
  <c r="EHF26" i="14"/>
  <c r="EHG26" i="14"/>
  <c r="EHH26" i="14"/>
  <c r="EHI26" i="14"/>
  <c r="EHJ26" i="14"/>
  <c r="EHK26" i="14"/>
  <c r="EHL26" i="14"/>
  <c r="EHM26" i="14"/>
  <c r="EHN26" i="14"/>
  <c r="EHO26" i="14"/>
  <c r="EHP26" i="14"/>
  <c r="EHQ26" i="14"/>
  <c r="EHR26" i="14"/>
  <c r="EHS26" i="14"/>
  <c r="EHT26" i="14"/>
  <c r="EHU26" i="14"/>
  <c r="EHV26" i="14"/>
  <c r="EHW26" i="14"/>
  <c r="EHX26" i="14"/>
  <c r="EHY26" i="14"/>
  <c r="EHZ26" i="14"/>
  <c r="EIA26" i="14"/>
  <c r="EIB26" i="14"/>
  <c r="EIC26" i="14"/>
  <c r="EID26" i="14"/>
  <c r="EIE26" i="14"/>
  <c r="EIF26" i="14"/>
  <c r="EIG26" i="14"/>
  <c r="EIH26" i="14"/>
  <c r="EII26" i="14"/>
  <c r="EIJ26" i="14"/>
  <c r="EIK26" i="14"/>
  <c r="EIL26" i="14"/>
  <c r="EIM26" i="14"/>
  <c r="EIN26" i="14"/>
  <c r="EIO26" i="14"/>
  <c r="EIP26" i="14"/>
  <c r="EIQ26" i="14"/>
  <c r="EIR26" i="14"/>
  <c r="EIS26" i="14"/>
  <c r="EIT26" i="14"/>
  <c r="EIU26" i="14"/>
  <c r="EIV26" i="14"/>
  <c r="EIW26" i="14"/>
  <c r="EIX26" i="14"/>
  <c r="EIY26" i="14"/>
  <c r="EIZ26" i="14"/>
  <c r="EJA26" i="14"/>
  <c r="EJB26" i="14"/>
  <c r="EJC26" i="14"/>
  <c r="EJD26" i="14"/>
  <c r="EJE26" i="14"/>
  <c r="EJF26" i="14"/>
  <c r="EJG26" i="14"/>
  <c r="EJH26" i="14"/>
  <c r="EJI26" i="14"/>
  <c r="EJJ26" i="14"/>
  <c r="EJK26" i="14"/>
  <c r="EJL26" i="14"/>
  <c r="EJM26" i="14"/>
  <c r="EJN26" i="14"/>
  <c r="EJO26" i="14"/>
  <c r="EJP26" i="14"/>
  <c r="EJQ26" i="14"/>
  <c r="EJR26" i="14"/>
  <c r="EJS26" i="14"/>
  <c r="EJT26" i="14"/>
  <c r="EJU26" i="14"/>
  <c r="EJV26" i="14"/>
  <c r="EJW26" i="14"/>
  <c r="EJX26" i="14"/>
  <c r="EJY26" i="14"/>
  <c r="EJZ26" i="14"/>
  <c r="EKA26" i="14"/>
  <c r="EKB26" i="14"/>
  <c r="EKC26" i="14"/>
  <c r="EKD26" i="14"/>
  <c r="EKE26" i="14"/>
  <c r="EKF26" i="14"/>
  <c r="EKG26" i="14"/>
  <c r="EKH26" i="14"/>
  <c r="EKI26" i="14"/>
  <c r="EKJ26" i="14"/>
  <c r="EKK26" i="14"/>
  <c r="EKL26" i="14"/>
  <c r="EKM26" i="14"/>
  <c r="EKN26" i="14"/>
  <c r="EKO26" i="14"/>
  <c r="EKP26" i="14"/>
  <c r="EKQ26" i="14"/>
  <c r="EKR26" i="14"/>
  <c r="EKS26" i="14"/>
  <c r="EKT26" i="14"/>
  <c r="EKU26" i="14"/>
  <c r="EKV26" i="14"/>
  <c r="EKW26" i="14"/>
  <c r="EKX26" i="14"/>
  <c r="EKY26" i="14"/>
  <c r="EKZ26" i="14"/>
  <c r="ELA26" i="14"/>
  <c r="ELB26" i="14"/>
  <c r="ELC26" i="14"/>
  <c r="ELD26" i="14"/>
  <c r="ELE26" i="14"/>
  <c r="ELF26" i="14"/>
  <c r="ELG26" i="14"/>
  <c r="ELH26" i="14"/>
  <c r="ELI26" i="14"/>
  <c r="ELJ26" i="14"/>
  <c r="ELK26" i="14"/>
  <c r="ELL26" i="14"/>
  <c r="ELM26" i="14"/>
  <c r="ELN26" i="14"/>
  <c r="ELO26" i="14"/>
  <c r="ELP26" i="14"/>
  <c r="ELQ26" i="14"/>
  <c r="ELR26" i="14"/>
  <c r="ELS26" i="14"/>
  <c r="ELT26" i="14"/>
  <c r="ELU26" i="14"/>
  <c r="ELV26" i="14"/>
  <c r="ELW26" i="14"/>
  <c r="ELX26" i="14"/>
  <c r="ELY26" i="14"/>
  <c r="ELZ26" i="14"/>
  <c r="EMA26" i="14"/>
  <c r="EMB26" i="14"/>
  <c r="EMC26" i="14"/>
  <c r="EMD26" i="14"/>
  <c r="EME26" i="14"/>
  <c r="EMF26" i="14"/>
  <c r="EMG26" i="14"/>
  <c r="EMH26" i="14"/>
  <c r="EMI26" i="14"/>
  <c r="EMJ26" i="14"/>
  <c r="EMK26" i="14"/>
  <c r="EML26" i="14"/>
  <c r="EMM26" i="14"/>
  <c r="EMN26" i="14"/>
  <c r="EMO26" i="14"/>
  <c r="EMP26" i="14"/>
  <c r="EMQ26" i="14"/>
  <c r="EMR26" i="14"/>
  <c r="EMS26" i="14"/>
  <c r="EMT26" i="14"/>
  <c r="EMU26" i="14"/>
  <c r="EMV26" i="14"/>
  <c r="EMW26" i="14"/>
  <c r="EMX26" i="14"/>
  <c r="EMY26" i="14"/>
  <c r="EMZ26" i="14"/>
  <c r="ENA26" i="14"/>
  <c r="ENB26" i="14"/>
  <c r="ENC26" i="14"/>
  <c r="END26" i="14"/>
  <c r="ENE26" i="14"/>
  <c r="ENF26" i="14"/>
  <c r="ENG26" i="14"/>
  <c r="ENH26" i="14"/>
  <c r="ENI26" i="14"/>
  <c r="ENJ26" i="14"/>
  <c r="ENK26" i="14"/>
  <c r="ENL26" i="14"/>
  <c r="ENM26" i="14"/>
  <c r="ENN26" i="14"/>
  <c r="ENO26" i="14"/>
  <c r="ENP26" i="14"/>
  <c r="ENQ26" i="14"/>
  <c r="ENR26" i="14"/>
  <c r="ENS26" i="14"/>
  <c r="ENT26" i="14"/>
  <c r="ENU26" i="14"/>
  <c r="ENV26" i="14"/>
  <c r="ENW26" i="14"/>
  <c r="ENX26" i="14"/>
  <c r="ENY26" i="14"/>
  <c r="ENZ26" i="14"/>
  <c r="EOA26" i="14"/>
  <c r="EOB26" i="14"/>
  <c r="EOC26" i="14"/>
  <c r="EOD26" i="14"/>
  <c r="EOE26" i="14"/>
  <c r="EOF26" i="14"/>
  <c r="EOG26" i="14"/>
  <c r="EOH26" i="14"/>
  <c r="EOI26" i="14"/>
  <c r="EOJ26" i="14"/>
  <c r="EOK26" i="14"/>
  <c r="EOL26" i="14"/>
  <c r="EOM26" i="14"/>
  <c r="EON26" i="14"/>
  <c r="EOO26" i="14"/>
  <c r="EOP26" i="14"/>
  <c r="EOQ26" i="14"/>
  <c r="EOR26" i="14"/>
  <c r="EOS26" i="14"/>
  <c r="EOT26" i="14"/>
  <c r="EOU26" i="14"/>
  <c r="EOV26" i="14"/>
  <c r="EOW26" i="14"/>
  <c r="EOX26" i="14"/>
  <c r="EOY26" i="14"/>
  <c r="EOZ26" i="14"/>
  <c r="EPA26" i="14"/>
  <c r="EPB26" i="14"/>
  <c r="EPC26" i="14"/>
  <c r="EPD26" i="14"/>
  <c r="EPE26" i="14"/>
  <c r="EPF26" i="14"/>
  <c r="EPG26" i="14"/>
  <c r="EPH26" i="14"/>
  <c r="EPI26" i="14"/>
  <c r="EPJ26" i="14"/>
  <c r="EPK26" i="14"/>
  <c r="EPL26" i="14"/>
  <c r="EPM26" i="14"/>
  <c r="EPN26" i="14"/>
  <c r="EPO26" i="14"/>
  <c r="EPP26" i="14"/>
  <c r="EPQ26" i="14"/>
  <c r="EPR26" i="14"/>
  <c r="EPS26" i="14"/>
  <c r="EPT26" i="14"/>
  <c r="EPU26" i="14"/>
  <c r="EPV26" i="14"/>
  <c r="EPW26" i="14"/>
  <c r="EPX26" i="14"/>
  <c r="EPY26" i="14"/>
  <c r="EPZ26" i="14"/>
  <c r="EQA26" i="14"/>
  <c r="EQB26" i="14"/>
  <c r="EQC26" i="14"/>
  <c r="EQD26" i="14"/>
  <c r="EQE26" i="14"/>
  <c r="EQF26" i="14"/>
  <c r="EQG26" i="14"/>
  <c r="EQH26" i="14"/>
  <c r="EQI26" i="14"/>
  <c r="EQJ26" i="14"/>
  <c r="EQK26" i="14"/>
  <c r="EQL26" i="14"/>
  <c r="EQM26" i="14"/>
  <c r="EQN26" i="14"/>
  <c r="EQO26" i="14"/>
  <c r="EQP26" i="14"/>
  <c r="EQQ26" i="14"/>
  <c r="EQR26" i="14"/>
  <c r="EQS26" i="14"/>
  <c r="EQT26" i="14"/>
  <c r="EQU26" i="14"/>
  <c r="EQV26" i="14"/>
  <c r="EQW26" i="14"/>
  <c r="EQX26" i="14"/>
  <c r="EQY26" i="14"/>
  <c r="EQZ26" i="14"/>
  <c r="ERA26" i="14"/>
  <c r="ERB26" i="14"/>
  <c r="ERC26" i="14"/>
  <c r="ERD26" i="14"/>
  <c r="ERE26" i="14"/>
  <c r="ERF26" i="14"/>
  <c r="ERG26" i="14"/>
  <c r="ERH26" i="14"/>
  <c r="ERI26" i="14"/>
  <c r="ERJ26" i="14"/>
  <c r="ERK26" i="14"/>
  <c r="ERL26" i="14"/>
  <c r="ERM26" i="14"/>
  <c r="ERN26" i="14"/>
  <c r="ERO26" i="14"/>
  <c r="ERP26" i="14"/>
  <c r="ERQ26" i="14"/>
  <c r="ERR26" i="14"/>
  <c r="ERS26" i="14"/>
  <c r="ERT26" i="14"/>
  <c r="ERU26" i="14"/>
  <c r="ERV26" i="14"/>
  <c r="ERW26" i="14"/>
  <c r="ERX26" i="14"/>
  <c r="ERY26" i="14"/>
  <c r="ERZ26" i="14"/>
  <c r="ESA26" i="14"/>
  <c r="ESB26" i="14"/>
  <c r="ESC26" i="14"/>
  <c r="ESD26" i="14"/>
  <c r="ESE26" i="14"/>
  <c r="ESF26" i="14"/>
  <c r="ESG26" i="14"/>
  <c r="ESH26" i="14"/>
  <c r="ESI26" i="14"/>
  <c r="ESJ26" i="14"/>
  <c r="ESK26" i="14"/>
  <c r="ESL26" i="14"/>
  <c r="ESM26" i="14"/>
  <c r="ESN26" i="14"/>
  <c r="ESO26" i="14"/>
  <c r="ESP26" i="14"/>
  <c r="ESQ26" i="14"/>
  <c r="ESR26" i="14"/>
  <c r="ESS26" i="14"/>
  <c r="EST26" i="14"/>
  <c r="ESU26" i="14"/>
  <c r="ESV26" i="14"/>
  <c r="ESW26" i="14"/>
  <c r="ESX26" i="14"/>
  <c r="ESY26" i="14"/>
  <c r="ESZ26" i="14"/>
  <c r="ETA26" i="14"/>
  <c r="ETB26" i="14"/>
  <c r="ETC26" i="14"/>
  <c r="ETD26" i="14"/>
  <c r="ETE26" i="14"/>
  <c r="ETF26" i="14"/>
  <c r="ETG26" i="14"/>
  <c r="ETH26" i="14"/>
  <c r="ETI26" i="14"/>
  <c r="ETJ26" i="14"/>
  <c r="ETK26" i="14"/>
  <c r="ETL26" i="14"/>
  <c r="ETM26" i="14"/>
  <c r="ETN26" i="14"/>
  <c r="ETO26" i="14"/>
  <c r="ETP26" i="14"/>
  <c r="ETQ26" i="14"/>
  <c r="ETR26" i="14"/>
  <c r="ETS26" i="14"/>
  <c r="ETT26" i="14"/>
  <c r="ETU26" i="14"/>
  <c r="ETV26" i="14"/>
  <c r="ETW26" i="14"/>
  <c r="ETX26" i="14"/>
  <c r="ETY26" i="14"/>
  <c r="ETZ26" i="14"/>
  <c r="EUA26" i="14"/>
  <c r="EUB26" i="14"/>
  <c r="EUC26" i="14"/>
  <c r="EUD26" i="14"/>
  <c r="EUE26" i="14"/>
  <c r="EUF26" i="14"/>
  <c r="EUG26" i="14"/>
  <c r="EUH26" i="14"/>
  <c r="EUI26" i="14"/>
  <c r="EUJ26" i="14"/>
  <c r="EUK26" i="14"/>
  <c r="EUL26" i="14"/>
  <c r="EUM26" i="14"/>
  <c r="EUN26" i="14"/>
  <c r="EUO26" i="14"/>
  <c r="EUP26" i="14"/>
  <c r="EUQ26" i="14"/>
  <c r="EUR26" i="14"/>
  <c r="EUS26" i="14"/>
  <c r="EUT26" i="14"/>
  <c r="EUU26" i="14"/>
  <c r="EUV26" i="14"/>
  <c r="EUW26" i="14"/>
  <c r="EUX26" i="14"/>
  <c r="EUY26" i="14"/>
  <c r="EUZ26" i="14"/>
  <c r="EVA26" i="14"/>
  <c r="EVB26" i="14"/>
  <c r="EVC26" i="14"/>
  <c r="EVD26" i="14"/>
  <c r="EVE26" i="14"/>
  <c r="EVF26" i="14"/>
  <c r="EVG26" i="14"/>
  <c r="EVH26" i="14"/>
  <c r="EVI26" i="14"/>
  <c r="EVJ26" i="14"/>
  <c r="EVK26" i="14"/>
  <c r="EVL26" i="14"/>
  <c r="EVM26" i="14"/>
  <c r="EVN26" i="14"/>
  <c r="EVO26" i="14"/>
  <c r="EVP26" i="14"/>
  <c r="EVQ26" i="14"/>
  <c r="EVR26" i="14"/>
  <c r="EVS26" i="14"/>
  <c r="EVT26" i="14"/>
  <c r="EVU26" i="14"/>
  <c r="EVV26" i="14"/>
  <c r="EVW26" i="14"/>
  <c r="EVX26" i="14"/>
  <c r="EVY26" i="14"/>
  <c r="EVZ26" i="14"/>
  <c r="EWA26" i="14"/>
  <c r="EWB26" i="14"/>
  <c r="EWC26" i="14"/>
  <c r="EWD26" i="14"/>
  <c r="EWE26" i="14"/>
  <c r="EWF26" i="14"/>
  <c r="EWG26" i="14"/>
  <c r="EWH26" i="14"/>
  <c r="EWI26" i="14"/>
  <c r="EWJ26" i="14"/>
  <c r="EWK26" i="14"/>
  <c r="EWL26" i="14"/>
  <c r="EWM26" i="14"/>
  <c r="EWN26" i="14"/>
  <c r="EWO26" i="14"/>
  <c r="EWP26" i="14"/>
  <c r="EWQ26" i="14"/>
  <c r="EWR26" i="14"/>
  <c r="EWS26" i="14"/>
  <c r="EWT26" i="14"/>
  <c r="EWU26" i="14"/>
  <c r="EWV26" i="14"/>
  <c r="EWW26" i="14"/>
  <c r="EWX26" i="14"/>
  <c r="EWY26" i="14"/>
  <c r="EWZ26" i="14"/>
  <c r="EXA26" i="14"/>
  <c r="EXB26" i="14"/>
  <c r="EXC26" i="14"/>
  <c r="EXD26" i="14"/>
  <c r="EXE26" i="14"/>
  <c r="EXF26" i="14"/>
  <c r="EXG26" i="14"/>
  <c r="EXH26" i="14"/>
  <c r="EXI26" i="14"/>
  <c r="EXJ26" i="14"/>
  <c r="EXK26" i="14"/>
  <c r="EXL26" i="14"/>
  <c r="EXM26" i="14"/>
  <c r="EXN26" i="14"/>
  <c r="EXO26" i="14"/>
  <c r="EXP26" i="14"/>
  <c r="EXQ26" i="14"/>
  <c r="EXR26" i="14"/>
  <c r="EXS26" i="14"/>
  <c r="EXT26" i="14"/>
  <c r="EXU26" i="14"/>
  <c r="EXV26" i="14"/>
  <c r="EXW26" i="14"/>
  <c r="EXX26" i="14"/>
  <c r="EXY26" i="14"/>
  <c r="EXZ26" i="14"/>
  <c r="EYA26" i="14"/>
  <c r="EYB26" i="14"/>
  <c r="EYC26" i="14"/>
  <c r="EYD26" i="14"/>
  <c r="EYE26" i="14"/>
  <c r="EYF26" i="14"/>
  <c r="EYG26" i="14"/>
  <c r="EYH26" i="14"/>
  <c r="EYI26" i="14"/>
  <c r="EYJ26" i="14"/>
  <c r="EYK26" i="14"/>
  <c r="EYL26" i="14"/>
  <c r="EYM26" i="14"/>
  <c r="EYN26" i="14"/>
  <c r="EYO26" i="14"/>
  <c r="EYP26" i="14"/>
  <c r="EYQ26" i="14"/>
  <c r="EYR26" i="14"/>
  <c r="EYS26" i="14"/>
  <c r="EYT26" i="14"/>
  <c r="EYU26" i="14"/>
  <c r="EYV26" i="14"/>
  <c r="EYW26" i="14"/>
  <c r="EYX26" i="14"/>
  <c r="EYY26" i="14"/>
  <c r="EYZ26" i="14"/>
  <c r="EZA26" i="14"/>
  <c r="EZB26" i="14"/>
  <c r="EZC26" i="14"/>
  <c r="EZD26" i="14"/>
  <c r="EZE26" i="14"/>
  <c r="EZF26" i="14"/>
  <c r="EZG26" i="14"/>
  <c r="EZH26" i="14"/>
  <c r="EZI26" i="14"/>
  <c r="EZJ26" i="14"/>
  <c r="EZK26" i="14"/>
  <c r="EZL26" i="14"/>
  <c r="EZM26" i="14"/>
  <c r="EZN26" i="14"/>
  <c r="EZO26" i="14"/>
  <c r="EZP26" i="14"/>
  <c r="EZQ26" i="14"/>
  <c r="EZR26" i="14"/>
  <c r="EZS26" i="14"/>
  <c r="EZT26" i="14"/>
  <c r="EZU26" i="14"/>
  <c r="EZV26" i="14"/>
  <c r="EZW26" i="14"/>
  <c r="EZX26" i="14"/>
  <c r="EZY26" i="14"/>
  <c r="EZZ26" i="14"/>
  <c r="FAA26" i="14"/>
  <c r="FAB26" i="14"/>
  <c r="FAC26" i="14"/>
  <c r="FAD26" i="14"/>
  <c r="FAE26" i="14"/>
  <c r="FAF26" i="14"/>
  <c r="FAG26" i="14"/>
  <c r="FAH26" i="14"/>
  <c r="FAI26" i="14"/>
  <c r="FAJ26" i="14"/>
  <c r="FAK26" i="14"/>
  <c r="FAL26" i="14"/>
  <c r="FAM26" i="14"/>
  <c r="FAN26" i="14"/>
  <c r="FAO26" i="14"/>
  <c r="FAP26" i="14"/>
  <c r="FAQ26" i="14"/>
  <c r="FAR26" i="14"/>
  <c r="FAS26" i="14"/>
  <c r="FAT26" i="14"/>
  <c r="FAU26" i="14"/>
  <c r="FAV26" i="14"/>
  <c r="FAW26" i="14"/>
  <c r="FAX26" i="14"/>
  <c r="FAY26" i="14"/>
  <c r="FAZ26" i="14"/>
  <c r="FBA26" i="14"/>
  <c r="FBB26" i="14"/>
  <c r="FBC26" i="14"/>
  <c r="FBD26" i="14"/>
  <c r="FBE26" i="14"/>
  <c r="FBF26" i="14"/>
  <c r="FBG26" i="14"/>
  <c r="FBH26" i="14"/>
  <c r="FBI26" i="14"/>
  <c r="FBJ26" i="14"/>
  <c r="FBK26" i="14"/>
  <c r="FBL26" i="14"/>
  <c r="FBM26" i="14"/>
  <c r="FBN26" i="14"/>
  <c r="FBO26" i="14"/>
  <c r="FBP26" i="14"/>
  <c r="FBQ26" i="14"/>
  <c r="FBR26" i="14"/>
  <c r="FBS26" i="14"/>
  <c r="FBT26" i="14"/>
  <c r="FBU26" i="14"/>
  <c r="FBV26" i="14"/>
  <c r="FBW26" i="14"/>
  <c r="FBX26" i="14"/>
  <c r="FBY26" i="14"/>
  <c r="FBZ26" i="14"/>
  <c r="FCA26" i="14"/>
  <c r="FCB26" i="14"/>
  <c r="FCC26" i="14"/>
  <c r="FCD26" i="14"/>
  <c r="FCE26" i="14"/>
  <c r="FCF26" i="14"/>
  <c r="FCG26" i="14"/>
  <c r="FCH26" i="14"/>
  <c r="FCI26" i="14"/>
  <c r="FCJ26" i="14"/>
  <c r="FCK26" i="14"/>
  <c r="FCL26" i="14"/>
  <c r="FCM26" i="14"/>
  <c r="FCN26" i="14"/>
  <c r="FCO26" i="14"/>
  <c r="FCP26" i="14"/>
  <c r="FCQ26" i="14"/>
  <c r="FCR26" i="14"/>
  <c r="FCS26" i="14"/>
  <c r="FCT26" i="14"/>
  <c r="FCU26" i="14"/>
  <c r="FCV26" i="14"/>
  <c r="FCW26" i="14"/>
  <c r="FCX26" i="14"/>
  <c r="FCY26" i="14"/>
  <c r="FCZ26" i="14"/>
  <c r="FDA26" i="14"/>
  <c r="FDB26" i="14"/>
  <c r="FDC26" i="14"/>
  <c r="FDD26" i="14"/>
  <c r="FDE26" i="14"/>
  <c r="FDF26" i="14"/>
  <c r="FDG26" i="14"/>
  <c r="FDH26" i="14"/>
  <c r="FDI26" i="14"/>
  <c r="FDJ26" i="14"/>
  <c r="FDK26" i="14"/>
  <c r="FDL26" i="14"/>
  <c r="FDM26" i="14"/>
  <c r="FDN26" i="14"/>
  <c r="FDO26" i="14"/>
  <c r="FDP26" i="14"/>
  <c r="FDQ26" i="14"/>
  <c r="FDR26" i="14"/>
  <c r="FDS26" i="14"/>
  <c r="FDT26" i="14"/>
  <c r="FDU26" i="14"/>
  <c r="FDV26" i="14"/>
  <c r="FDW26" i="14"/>
  <c r="FDX26" i="14"/>
  <c r="FDY26" i="14"/>
  <c r="FDZ26" i="14"/>
  <c r="FEA26" i="14"/>
  <c r="FEB26" i="14"/>
  <c r="FEC26" i="14"/>
  <c r="FED26" i="14"/>
  <c r="FEE26" i="14"/>
  <c r="FEF26" i="14"/>
  <c r="FEG26" i="14"/>
  <c r="FEH26" i="14"/>
  <c r="FEI26" i="14"/>
  <c r="FEJ26" i="14"/>
  <c r="FEK26" i="14"/>
  <c r="FEL26" i="14"/>
  <c r="FEM26" i="14"/>
  <c r="FEN26" i="14"/>
  <c r="FEO26" i="14"/>
  <c r="FEP26" i="14"/>
  <c r="FEQ26" i="14"/>
  <c r="FER26" i="14"/>
  <c r="FES26" i="14"/>
  <c r="FET26" i="14"/>
  <c r="FEU26" i="14"/>
  <c r="FEV26" i="14"/>
  <c r="FEW26" i="14"/>
  <c r="FEX26" i="14"/>
  <c r="FEY26" i="14"/>
  <c r="FEZ26" i="14"/>
  <c r="FFA26" i="14"/>
  <c r="FFB26" i="14"/>
  <c r="FFC26" i="14"/>
  <c r="FFD26" i="14"/>
  <c r="FFE26" i="14"/>
  <c r="FFF26" i="14"/>
  <c r="FFG26" i="14"/>
  <c r="FFH26" i="14"/>
  <c r="FFI26" i="14"/>
  <c r="FFJ26" i="14"/>
  <c r="FFK26" i="14"/>
  <c r="FFL26" i="14"/>
  <c r="FFM26" i="14"/>
  <c r="FFN26" i="14"/>
  <c r="FFO26" i="14"/>
  <c r="FFP26" i="14"/>
  <c r="FFQ26" i="14"/>
  <c r="FFR26" i="14"/>
  <c r="FFS26" i="14"/>
  <c r="FFT26" i="14"/>
  <c r="FFU26" i="14"/>
  <c r="FFV26" i="14"/>
  <c r="FFW26" i="14"/>
  <c r="FFX26" i="14"/>
  <c r="FFY26" i="14"/>
  <c r="FFZ26" i="14"/>
  <c r="FGA26" i="14"/>
  <c r="FGB26" i="14"/>
  <c r="FGC26" i="14"/>
  <c r="FGD26" i="14"/>
  <c r="FGE26" i="14"/>
  <c r="FGF26" i="14"/>
  <c r="FGG26" i="14"/>
  <c r="FGH26" i="14"/>
  <c r="FGI26" i="14"/>
  <c r="FGJ26" i="14"/>
  <c r="FGK26" i="14"/>
  <c r="FGL26" i="14"/>
  <c r="FGM26" i="14"/>
  <c r="FGN26" i="14"/>
  <c r="FGO26" i="14"/>
  <c r="FGP26" i="14"/>
  <c r="FGQ26" i="14"/>
  <c r="FGR26" i="14"/>
  <c r="FGS26" i="14"/>
  <c r="FGT26" i="14"/>
  <c r="FGU26" i="14"/>
  <c r="FGV26" i="14"/>
  <c r="FGW26" i="14"/>
  <c r="FGX26" i="14"/>
  <c r="FGY26" i="14"/>
  <c r="FGZ26" i="14"/>
  <c r="FHA26" i="14"/>
  <c r="FHB26" i="14"/>
  <c r="FHC26" i="14"/>
  <c r="FHD26" i="14"/>
  <c r="FHE26" i="14"/>
  <c r="FHF26" i="14"/>
  <c r="FHG26" i="14"/>
  <c r="FHH26" i="14"/>
  <c r="FHI26" i="14"/>
  <c r="FHJ26" i="14"/>
  <c r="FHK26" i="14"/>
  <c r="FHL26" i="14"/>
  <c r="FHM26" i="14"/>
  <c r="FHN26" i="14"/>
  <c r="FHO26" i="14"/>
  <c r="FHP26" i="14"/>
  <c r="FHQ26" i="14"/>
  <c r="FHR26" i="14"/>
  <c r="FHS26" i="14"/>
  <c r="FHT26" i="14"/>
  <c r="FHU26" i="14"/>
  <c r="FHV26" i="14"/>
  <c r="FHW26" i="14"/>
  <c r="FHX26" i="14"/>
  <c r="FHY26" i="14"/>
  <c r="FHZ26" i="14"/>
  <c r="FIA26" i="14"/>
  <c r="FIB26" i="14"/>
  <c r="FIC26" i="14"/>
  <c r="FID26" i="14"/>
  <c r="FIE26" i="14"/>
  <c r="FIF26" i="14"/>
  <c r="FIG26" i="14"/>
  <c r="FIH26" i="14"/>
  <c r="FII26" i="14"/>
  <c r="FIJ26" i="14"/>
  <c r="FIK26" i="14"/>
  <c r="FIL26" i="14"/>
  <c r="FIM26" i="14"/>
  <c r="FIN26" i="14"/>
  <c r="FIO26" i="14"/>
  <c r="FIP26" i="14"/>
  <c r="FIQ26" i="14"/>
  <c r="FIR26" i="14"/>
  <c r="FIS26" i="14"/>
  <c r="FIT26" i="14"/>
  <c r="FIU26" i="14"/>
  <c r="FIV26" i="14"/>
  <c r="FIW26" i="14"/>
  <c r="FIX26" i="14"/>
  <c r="FIY26" i="14"/>
  <c r="FIZ26" i="14"/>
  <c r="FJA26" i="14"/>
  <c r="FJB26" i="14"/>
  <c r="FJC26" i="14"/>
  <c r="FJD26" i="14"/>
  <c r="FJE26" i="14"/>
  <c r="FJF26" i="14"/>
  <c r="FJG26" i="14"/>
  <c r="FJH26" i="14"/>
  <c r="FJI26" i="14"/>
  <c r="FJJ26" i="14"/>
  <c r="FJK26" i="14"/>
  <c r="FJL26" i="14"/>
  <c r="FJM26" i="14"/>
  <c r="FJN26" i="14"/>
  <c r="FJO26" i="14"/>
  <c r="FJP26" i="14"/>
  <c r="FJQ26" i="14"/>
  <c r="FJR26" i="14"/>
  <c r="FJS26" i="14"/>
  <c r="FJT26" i="14"/>
  <c r="FJU26" i="14"/>
  <c r="FJV26" i="14"/>
  <c r="FJW26" i="14"/>
  <c r="FJX26" i="14"/>
  <c r="FJY26" i="14"/>
  <c r="FJZ26" i="14"/>
  <c r="FKA26" i="14"/>
  <c r="FKB26" i="14"/>
  <c r="FKC26" i="14"/>
  <c r="FKD26" i="14"/>
  <c r="FKE26" i="14"/>
  <c r="FKF26" i="14"/>
  <c r="FKG26" i="14"/>
  <c r="FKH26" i="14"/>
  <c r="FKI26" i="14"/>
  <c r="FKJ26" i="14"/>
  <c r="FKK26" i="14"/>
  <c r="FKL26" i="14"/>
  <c r="FKM26" i="14"/>
  <c r="FKN26" i="14"/>
  <c r="FKO26" i="14"/>
  <c r="FKP26" i="14"/>
  <c r="FKQ26" i="14"/>
  <c r="FKR26" i="14"/>
  <c r="FKS26" i="14"/>
  <c r="FKT26" i="14"/>
  <c r="FKU26" i="14"/>
  <c r="FKV26" i="14"/>
  <c r="FKW26" i="14"/>
  <c r="FKX26" i="14"/>
  <c r="FKY26" i="14"/>
  <c r="FKZ26" i="14"/>
  <c r="FLA26" i="14"/>
  <c r="FLB26" i="14"/>
  <c r="FLC26" i="14"/>
  <c r="FLD26" i="14"/>
  <c r="FLE26" i="14"/>
  <c r="FLF26" i="14"/>
  <c r="FLG26" i="14"/>
  <c r="FLH26" i="14"/>
  <c r="FLI26" i="14"/>
  <c r="FLJ26" i="14"/>
  <c r="FLK26" i="14"/>
  <c r="FLL26" i="14"/>
  <c r="FLM26" i="14"/>
  <c r="FLN26" i="14"/>
  <c r="FLO26" i="14"/>
  <c r="FLP26" i="14"/>
  <c r="FLQ26" i="14"/>
  <c r="FLR26" i="14"/>
  <c r="FLS26" i="14"/>
  <c r="FLT26" i="14"/>
  <c r="FLU26" i="14"/>
  <c r="FLV26" i="14"/>
  <c r="FLW26" i="14"/>
  <c r="FLX26" i="14"/>
  <c r="FLY26" i="14"/>
  <c r="FLZ26" i="14"/>
  <c r="FMA26" i="14"/>
  <c r="FMB26" i="14"/>
  <c r="FMC26" i="14"/>
  <c r="FMD26" i="14"/>
  <c r="FME26" i="14"/>
  <c r="FMF26" i="14"/>
  <c r="FMG26" i="14"/>
  <c r="FMH26" i="14"/>
  <c r="FMI26" i="14"/>
  <c r="FMJ26" i="14"/>
  <c r="FMK26" i="14"/>
  <c r="FML26" i="14"/>
  <c r="FMM26" i="14"/>
  <c r="FMN26" i="14"/>
  <c r="FMO26" i="14"/>
  <c r="FMP26" i="14"/>
  <c r="FMQ26" i="14"/>
  <c r="FMR26" i="14"/>
  <c r="FMS26" i="14"/>
  <c r="FMT26" i="14"/>
  <c r="FMU26" i="14"/>
  <c r="FMV26" i="14"/>
  <c r="FMW26" i="14"/>
  <c r="FMX26" i="14"/>
  <c r="FMY26" i="14"/>
  <c r="FMZ26" i="14"/>
  <c r="FNA26" i="14"/>
  <c r="FNB26" i="14"/>
  <c r="FNC26" i="14"/>
  <c r="FND26" i="14"/>
  <c r="FNE26" i="14"/>
  <c r="FNF26" i="14"/>
  <c r="FNG26" i="14"/>
  <c r="FNH26" i="14"/>
  <c r="FNI26" i="14"/>
  <c r="FNJ26" i="14"/>
  <c r="FNK26" i="14"/>
  <c r="FNL26" i="14"/>
  <c r="FNM26" i="14"/>
  <c r="FNN26" i="14"/>
  <c r="FNO26" i="14"/>
  <c r="FNP26" i="14"/>
  <c r="FNQ26" i="14"/>
  <c r="FNR26" i="14"/>
  <c r="FNS26" i="14"/>
  <c r="FNT26" i="14"/>
  <c r="FNU26" i="14"/>
  <c r="FNV26" i="14"/>
  <c r="FNW26" i="14"/>
  <c r="FNX26" i="14"/>
  <c r="FNY26" i="14"/>
  <c r="FNZ26" i="14"/>
  <c r="FOA26" i="14"/>
  <c r="FOB26" i="14"/>
  <c r="FOC26" i="14"/>
  <c r="FOD26" i="14"/>
  <c r="FOE26" i="14"/>
  <c r="FOF26" i="14"/>
  <c r="FOG26" i="14"/>
  <c r="FOH26" i="14"/>
  <c r="FOI26" i="14"/>
  <c r="FOJ26" i="14"/>
  <c r="FOK26" i="14"/>
  <c r="FOL26" i="14"/>
  <c r="FOM26" i="14"/>
  <c r="FON26" i="14"/>
  <c r="FOO26" i="14"/>
  <c r="FOP26" i="14"/>
  <c r="FOQ26" i="14"/>
  <c r="FOR26" i="14"/>
  <c r="FOS26" i="14"/>
  <c r="FOT26" i="14"/>
  <c r="FOU26" i="14"/>
  <c r="FOV26" i="14"/>
  <c r="FOW26" i="14"/>
  <c r="FOX26" i="14"/>
  <c r="FOY26" i="14"/>
  <c r="FOZ26" i="14"/>
  <c r="FPA26" i="14"/>
  <c r="FPB26" i="14"/>
  <c r="FPC26" i="14"/>
  <c r="FPD26" i="14"/>
  <c r="FPE26" i="14"/>
  <c r="FPF26" i="14"/>
  <c r="FPG26" i="14"/>
  <c r="FPH26" i="14"/>
  <c r="FPI26" i="14"/>
  <c r="FPJ26" i="14"/>
  <c r="FPK26" i="14"/>
  <c r="FPL26" i="14"/>
  <c r="FPM26" i="14"/>
  <c r="FPN26" i="14"/>
  <c r="FPO26" i="14"/>
  <c r="FPP26" i="14"/>
  <c r="FPQ26" i="14"/>
  <c r="FPR26" i="14"/>
  <c r="FPS26" i="14"/>
  <c r="FPT26" i="14"/>
  <c r="FPU26" i="14"/>
  <c r="FPV26" i="14"/>
  <c r="FPW26" i="14"/>
  <c r="FPX26" i="14"/>
  <c r="FPY26" i="14"/>
  <c r="FPZ26" i="14"/>
  <c r="FQA26" i="14"/>
  <c r="FQB26" i="14"/>
  <c r="FQC26" i="14"/>
  <c r="FQD26" i="14"/>
  <c r="FQE26" i="14"/>
  <c r="FQF26" i="14"/>
  <c r="FQG26" i="14"/>
  <c r="FQH26" i="14"/>
  <c r="FQI26" i="14"/>
  <c r="FQJ26" i="14"/>
  <c r="FQK26" i="14"/>
  <c r="FQL26" i="14"/>
  <c r="FQM26" i="14"/>
  <c r="FQN26" i="14"/>
  <c r="FQO26" i="14"/>
  <c r="FQP26" i="14"/>
  <c r="FQQ26" i="14"/>
  <c r="FQR26" i="14"/>
  <c r="FQS26" i="14"/>
  <c r="FQT26" i="14"/>
  <c r="FQU26" i="14"/>
  <c r="FQV26" i="14"/>
  <c r="FQW26" i="14"/>
  <c r="FQX26" i="14"/>
  <c r="FQY26" i="14"/>
  <c r="FQZ26" i="14"/>
  <c r="FRA26" i="14"/>
  <c r="FRB26" i="14"/>
  <c r="FRC26" i="14"/>
  <c r="FRD26" i="14"/>
  <c r="FRE26" i="14"/>
  <c r="FRF26" i="14"/>
  <c r="FRG26" i="14"/>
  <c r="FRH26" i="14"/>
  <c r="FRI26" i="14"/>
  <c r="FRJ26" i="14"/>
  <c r="FRK26" i="14"/>
  <c r="FRL26" i="14"/>
  <c r="FRM26" i="14"/>
  <c r="FRN26" i="14"/>
  <c r="FRO26" i="14"/>
  <c r="FRP26" i="14"/>
  <c r="FRQ26" i="14"/>
  <c r="FRR26" i="14"/>
  <c r="FRS26" i="14"/>
  <c r="FRT26" i="14"/>
  <c r="FRU26" i="14"/>
  <c r="FRV26" i="14"/>
  <c r="FRW26" i="14"/>
  <c r="FRX26" i="14"/>
  <c r="FRY26" i="14"/>
  <c r="FRZ26" i="14"/>
  <c r="FSA26" i="14"/>
  <c r="FSB26" i="14"/>
  <c r="FSC26" i="14"/>
  <c r="FSD26" i="14"/>
  <c r="FSE26" i="14"/>
  <c r="FSF26" i="14"/>
  <c r="FSG26" i="14"/>
  <c r="FSH26" i="14"/>
  <c r="FSI26" i="14"/>
  <c r="FSJ26" i="14"/>
  <c r="FSK26" i="14"/>
  <c r="FSL26" i="14"/>
  <c r="FSM26" i="14"/>
  <c r="FSN26" i="14"/>
  <c r="FSO26" i="14"/>
  <c r="FSP26" i="14"/>
  <c r="FSQ26" i="14"/>
  <c r="FSR26" i="14"/>
  <c r="FSS26" i="14"/>
  <c r="FST26" i="14"/>
  <c r="FSU26" i="14"/>
  <c r="FSV26" i="14"/>
  <c r="FSW26" i="14"/>
  <c r="FSX26" i="14"/>
  <c r="FSY26" i="14"/>
  <c r="FSZ26" i="14"/>
  <c r="FTA26" i="14"/>
  <c r="FTB26" i="14"/>
  <c r="FTC26" i="14"/>
  <c r="FTD26" i="14"/>
  <c r="FTE26" i="14"/>
  <c r="FTF26" i="14"/>
  <c r="FTG26" i="14"/>
  <c r="FTH26" i="14"/>
  <c r="FTI26" i="14"/>
  <c r="FTJ26" i="14"/>
  <c r="FTK26" i="14"/>
  <c r="FTL26" i="14"/>
  <c r="FTM26" i="14"/>
  <c r="FTN26" i="14"/>
  <c r="FTO26" i="14"/>
  <c r="FTP26" i="14"/>
  <c r="FTQ26" i="14"/>
  <c r="FTR26" i="14"/>
  <c r="FTS26" i="14"/>
  <c r="FTT26" i="14"/>
  <c r="FTU26" i="14"/>
  <c r="FTV26" i="14"/>
  <c r="FTW26" i="14"/>
  <c r="FTX26" i="14"/>
  <c r="FTY26" i="14"/>
  <c r="FTZ26" i="14"/>
  <c r="FUA26" i="14"/>
  <c r="FUB26" i="14"/>
  <c r="FUC26" i="14"/>
  <c r="FUD26" i="14"/>
  <c r="FUE26" i="14"/>
  <c r="FUF26" i="14"/>
  <c r="FUG26" i="14"/>
  <c r="FUH26" i="14"/>
  <c r="FUI26" i="14"/>
  <c r="FUJ26" i="14"/>
  <c r="FUK26" i="14"/>
  <c r="FUL26" i="14"/>
  <c r="FUM26" i="14"/>
  <c r="FUN26" i="14"/>
  <c r="FUO26" i="14"/>
  <c r="FUP26" i="14"/>
  <c r="FUQ26" i="14"/>
  <c r="FUR26" i="14"/>
  <c r="FUS26" i="14"/>
  <c r="FUT26" i="14"/>
  <c r="FUU26" i="14"/>
  <c r="FUV26" i="14"/>
  <c r="FUW26" i="14"/>
  <c r="FUX26" i="14"/>
  <c r="FUY26" i="14"/>
  <c r="FUZ26" i="14"/>
  <c r="FVA26" i="14"/>
  <c r="FVB26" i="14"/>
  <c r="FVC26" i="14"/>
  <c r="FVD26" i="14"/>
  <c r="FVE26" i="14"/>
  <c r="FVF26" i="14"/>
  <c r="FVG26" i="14"/>
  <c r="FVH26" i="14"/>
  <c r="FVI26" i="14"/>
  <c r="FVJ26" i="14"/>
  <c r="FVK26" i="14"/>
  <c r="FVL26" i="14"/>
  <c r="FVM26" i="14"/>
  <c r="FVN26" i="14"/>
  <c r="FVO26" i="14"/>
  <c r="FVP26" i="14"/>
  <c r="FVQ26" i="14"/>
  <c r="FVR26" i="14"/>
  <c r="FVS26" i="14"/>
  <c r="FVT26" i="14"/>
  <c r="FVU26" i="14"/>
  <c r="FVV26" i="14"/>
  <c r="FVW26" i="14"/>
  <c r="FVX26" i="14"/>
  <c r="FVY26" i="14"/>
  <c r="FVZ26" i="14"/>
  <c r="FWA26" i="14"/>
  <c r="FWB26" i="14"/>
  <c r="FWC26" i="14"/>
  <c r="FWD26" i="14"/>
  <c r="FWE26" i="14"/>
  <c r="FWF26" i="14"/>
  <c r="FWG26" i="14"/>
  <c r="FWH26" i="14"/>
  <c r="FWI26" i="14"/>
  <c r="FWJ26" i="14"/>
  <c r="FWK26" i="14"/>
  <c r="FWL26" i="14"/>
  <c r="FWM26" i="14"/>
  <c r="FWN26" i="14"/>
  <c r="FWO26" i="14"/>
  <c r="FWP26" i="14"/>
  <c r="FWQ26" i="14"/>
  <c r="FWR26" i="14"/>
  <c r="FWS26" i="14"/>
  <c r="FWT26" i="14"/>
  <c r="FWU26" i="14"/>
  <c r="FWV26" i="14"/>
  <c r="FWW26" i="14"/>
  <c r="FWX26" i="14"/>
  <c r="FWY26" i="14"/>
  <c r="FWZ26" i="14"/>
  <c r="FXA26" i="14"/>
  <c r="FXB26" i="14"/>
  <c r="FXC26" i="14"/>
  <c r="FXD26" i="14"/>
  <c r="FXE26" i="14"/>
  <c r="FXF26" i="14"/>
  <c r="FXG26" i="14"/>
  <c r="FXH26" i="14"/>
  <c r="FXI26" i="14"/>
  <c r="FXJ26" i="14"/>
  <c r="FXK26" i="14"/>
  <c r="FXL26" i="14"/>
  <c r="FXM26" i="14"/>
  <c r="FXN26" i="14"/>
  <c r="FXO26" i="14"/>
  <c r="FXP26" i="14"/>
  <c r="FXQ26" i="14"/>
  <c r="FXR26" i="14"/>
  <c r="FXS26" i="14"/>
  <c r="FXT26" i="14"/>
  <c r="FXU26" i="14"/>
  <c r="FXV26" i="14"/>
  <c r="FXW26" i="14"/>
  <c r="FXX26" i="14"/>
  <c r="FXY26" i="14"/>
  <c r="FXZ26" i="14"/>
  <c r="FYA26" i="14"/>
  <c r="FYB26" i="14"/>
  <c r="FYC26" i="14"/>
  <c r="FYD26" i="14"/>
  <c r="FYE26" i="14"/>
  <c r="FYF26" i="14"/>
  <c r="FYG26" i="14"/>
  <c r="FYH26" i="14"/>
  <c r="FYI26" i="14"/>
  <c r="FYJ26" i="14"/>
  <c r="FYK26" i="14"/>
  <c r="FYL26" i="14"/>
  <c r="FYM26" i="14"/>
  <c r="FYN26" i="14"/>
  <c r="FYO26" i="14"/>
  <c r="FYP26" i="14"/>
  <c r="FYQ26" i="14"/>
  <c r="FYR26" i="14"/>
  <c r="FYS26" i="14"/>
  <c r="FYT26" i="14"/>
  <c r="FYU26" i="14"/>
  <c r="FYV26" i="14"/>
  <c r="FYW26" i="14"/>
  <c r="FYX26" i="14"/>
  <c r="FYY26" i="14"/>
  <c r="FYZ26" i="14"/>
  <c r="FZA26" i="14"/>
  <c r="FZB26" i="14"/>
  <c r="FZC26" i="14"/>
  <c r="FZD26" i="14"/>
  <c r="FZE26" i="14"/>
  <c r="FZF26" i="14"/>
  <c r="FZG26" i="14"/>
  <c r="FZH26" i="14"/>
  <c r="FZI26" i="14"/>
  <c r="FZJ26" i="14"/>
  <c r="FZK26" i="14"/>
  <c r="FZL26" i="14"/>
  <c r="FZM26" i="14"/>
  <c r="FZN26" i="14"/>
  <c r="FZO26" i="14"/>
  <c r="FZP26" i="14"/>
  <c r="FZQ26" i="14"/>
  <c r="FZR26" i="14"/>
  <c r="FZS26" i="14"/>
  <c r="FZT26" i="14"/>
  <c r="FZU26" i="14"/>
  <c r="FZV26" i="14"/>
  <c r="FZW26" i="14"/>
  <c r="FZX26" i="14"/>
  <c r="FZY26" i="14"/>
  <c r="FZZ26" i="14"/>
  <c r="GAA26" i="14"/>
  <c r="GAB26" i="14"/>
  <c r="GAC26" i="14"/>
  <c r="GAD26" i="14"/>
  <c r="GAE26" i="14"/>
  <c r="GAF26" i="14"/>
  <c r="GAG26" i="14"/>
  <c r="GAH26" i="14"/>
  <c r="GAI26" i="14"/>
  <c r="GAJ26" i="14"/>
  <c r="GAK26" i="14"/>
  <c r="GAL26" i="14"/>
  <c r="GAM26" i="14"/>
  <c r="GAN26" i="14"/>
  <c r="GAO26" i="14"/>
  <c r="GAP26" i="14"/>
  <c r="GAQ26" i="14"/>
  <c r="GAR26" i="14"/>
  <c r="GAS26" i="14"/>
  <c r="GAT26" i="14"/>
  <c r="GAU26" i="14"/>
  <c r="GAV26" i="14"/>
  <c r="GAW26" i="14"/>
  <c r="GAX26" i="14"/>
  <c r="GAY26" i="14"/>
  <c r="GAZ26" i="14"/>
  <c r="GBA26" i="14"/>
  <c r="GBB26" i="14"/>
  <c r="GBC26" i="14"/>
  <c r="GBD26" i="14"/>
  <c r="GBE26" i="14"/>
  <c r="GBF26" i="14"/>
  <c r="GBG26" i="14"/>
  <c r="GBH26" i="14"/>
  <c r="GBI26" i="14"/>
  <c r="GBJ26" i="14"/>
  <c r="GBK26" i="14"/>
  <c r="GBL26" i="14"/>
  <c r="GBM26" i="14"/>
  <c r="GBN26" i="14"/>
  <c r="GBO26" i="14"/>
  <c r="GBP26" i="14"/>
  <c r="GBQ26" i="14"/>
  <c r="GBR26" i="14"/>
  <c r="GBS26" i="14"/>
  <c r="GBT26" i="14"/>
  <c r="GBU26" i="14"/>
  <c r="GBV26" i="14"/>
  <c r="GBW26" i="14"/>
  <c r="GBX26" i="14"/>
  <c r="GBY26" i="14"/>
  <c r="GBZ26" i="14"/>
  <c r="GCA26" i="14"/>
  <c r="GCB26" i="14"/>
  <c r="GCC26" i="14"/>
  <c r="GCD26" i="14"/>
  <c r="GCE26" i="14"/>
  <c r="GCF26" i="14"/>
  <c r="GCG26" i="14"/>
  <c r="GCH26" i="14"/>
  <c r="GCI26" i="14"/>
  <c r="GCJ26" i="14"/>
  <c r="GCK26" i="14"/>
  <c r="GCL26" i="14"/>
  <c r="GCM26" i="14"/>
  <c r="GCN26" i="14"/>
  <c r="GCO26" i="14"/>
  <c r="GCP26" i="14"/>
  <c r="GCQ26" i="14"/>
  <c r="GCR26" i="14"/>
  <c r="GCS26" i="14"/>
  <c r="GCT26" i="14"/>
  <c r="GCU26" i="14"/>
  <c r="GCV26" i="14"/>
  <c r="GCW26" i="14"/>
  <c r="GCX26" i="14"/>
  <c r="GCY26" i="14"/>
  <c r="GCZ26" i="14"/>
  <c r="GDA26" i="14"/>
  <c r="GDB26" i="14"/>
  <c r="GDC26" i="14"/>
  <c r="GDD26" i="14"/>
  <c r="GDE26" i="14"/>
  <c r="GDF26" i="14"/>
  <c r="GDG26" i="14"/>
  <c r="GDH26" i="14"/>
  <c r="GDI26" i="14"/>
  <c r="GDJ26" i="14"/>
  <c r="GDK26" i="14"/>
  <c r="GDL26" i="14"/>
  <c r="GDM26" i="14"/>
  <c r="GDN26" i="14"/>
  <c r="GDO26" i="14"/>
  <c r="GDP26" i="14"/>
  <c r="GDQ26" i="14"/>
  <c r="GDR26" i="14"/>
  <c r="GDS26" i="14"/>
  <c r="GDT26" i="14"/>
  <c r="GDU26" i="14"/>
  <c r="GDV26" i="14"/>
  <c r="GDW26" i="14"/>
  <c r="GDX26" i="14"/>
  <c r="GDY26" i="14"/>
  <c r="GDZ26" i="14"/>
  <c r="GEA26" i="14"/>
  <c r="GEB26" i="14"/>
  <c r="GEC26" i="14"/>
  <c r="GED26" i="14"/>
  <c r="GEE26" i="14"/>
  <c r="GEF26" i="14"/>
  <c r="GEG26" i="14"/>
  <c r="GEH26" i="14"/>
  <c r="GEI26" i="14"/>
  <c r="GEJ26" i="14"/>
  <c r="GEK26" i="14"/>
  <c r="GEL26" i="14"/>
  <c r="GEM26" i="14"/>
  <c r="GEN26" i="14"/>
  <c r="GEO26" i="14"/>
  <c r="GEP26" i="14"/>
  <c r="GEQ26" i="14"/>
  <c r="GER26" i="14"/>
  <c r="GES26" i="14"/>
  <c r="GET26" i="14"/>
  <c r="GEU26" i="14"/>
  <c r="GEV26" i="14"/>
  <c r="GEW26" i="14"/>
  <c r="GEX26" i="14"/>
  <c r="GEY26" i="14"/>
  <c r="GEZ26" i="14"/>
  <c r="GFA26" i="14"/>
  <c r="GFB26" i="14"/>
  <c r="GFC26" i="14"/>
  <c r="GFD26" i="14"/>
  <c r="GFE26" i="14"/>
  <c r="GFF26" i="14"/>
  <c r="GFG26" i="14"/>
  <c r="GFH26" i="14"/>
  <c r="GFI26" i="14"/>
  <c r="GFJ26" i="14"/>
  <c r="GFK26" i="14"/>
  <c r="GFL26" i="14"/>
  <c r="GFM26" i="14"/>
  <c r="GFN26" i="14"/>
  <c r="GFO26" i="14"/>
  <c r="GFP26" i="14"/>
  <c r="GFQ26" i="14"/>
  <c r="GFR26" i="14"/>
  <c r="GFS26" i="14"/>
  <c r="GFT26" i="14"/>
  <c r="GFU26" i="14"/>
  <c r="GFV26" i="14"/>
  <c r="GFW26" i="14"/>
  <c r="GFX26" i="14"/>
  <c r="GFY26" i="14"/>
  <c r="GFZ26" i="14"/>
  <c r="GGA26" i="14"/>
  <c r="GGB26" i="14"/>
  <c r="GGC26" i="14"/>
  <c r="GGD26" i="14"/>
  <c r="GGE26" i="14"/>
  <c r="GGF26" i="14"/>
  <c r="GGG26" i="14"/>
  <c r="GGH26" i="14"/>
  <c r="GGI26" i="14"/>
  <c r="GGJ26" i="14"/>
  <c r="GGK26" i="14"/>
  <c r="GGL26" i="14"/>
  <c r="GGM26" i="14"/>
  <c r="GGN26" i="14"/>
  <c r="GGO26" i="14"/>
  <c r="GGP26" i="14"/>
  <c r="GGQ26" i="14"/>
  <c r="GGR26" i="14"/>
  <c r="GGS26" i="14"/>
  <c r="GGT26" i="14"/>
  <c r="GGU26" i="14"/>
  <c r="GGV26" i="14"/>
  <c r="GGW26" i="14"/>
  <c r="GGX26" i="14"/>
  <c r="GGY26" i="14"/>
  <c r="GGZ26" i="14"/>
  <c r="GHA26" i="14"/>
  <c r="GHB26" i="14"/>
  <c r="GHC26" i="14"/>
  <c r="GHD26" i="14"/>
  <c r="GHE26" i="14"/>
  <c r="GHF26" i="14"/>
  <c r="GHG26" i="14"/>
  <c r="GHH26" i="14"/>
  <c r="GHI26" i="14"/>
  <c r="GHJ26" i="14"/>
  <c r="GHK26" i="14"/>
  <c r="GHL26" i="14"/>
  <c r="GHM26" i="14"/>
  <c r="GHN26" i="14"/>
  <c r="GHO26" i="14"/>
  <c r="GHP26" i="14"/>
  <c r="GHQ26" i="14"/>
  <c r="GHR26" i="14"/>
  <c r="GHS26" i="14"/>
  <c r="GHT26" i="14"/>
  <c r="GHU26" i="14"/>
  <c r="GHV26" i="14"/>
  <c r="GHW26" i="14"/>
  <c r="GHX26" i="14"/>
  <c r="GHY26" i="14"/>
  <c r="GHZ26" i="14"/>
  <c r="GIA26" i="14"/>
  <c r="GIB26" i="14"/>
  <c r="GIC26" i="14"/>
  <c r="GID26" i="14"/>
  <c r="GIE26" i="14"/>
  <c r="GIF26" i="14"/>
  <c r="GIG26" i="14"/>
  <c r="GIH26" i="14"/>
  <c r="GII26" i="14"/>
  <c r="GIJ26" i="14"/>
  <c r="GIK26" i="14"/>
  <c r="GIL26" i="14"/>
  <c r="GIM26" i="14"/>
  <c r="GIN26" i="14"/>
  <c r="GIO26" i="14"/>
  <c r="GIP26" i="14"/>
  <c r="GIQ26" i="14"/>
  <c r="GIR26" i="14"/>
  <c r="GIS26" i="14"/>
  <c r="GIT26" i="14"/>
  <c r="GIU26" i="14"/>
  <c r="GIV26" i="14"/>
  <c r="GIW26" i="14"/>
  <c r="GIX26" i="14"/>
  <c r="GIY26" i="14"/>
  <c r="GIZ26" i="14"/>
  <c r="GJA26" i="14"/>
  <c r="GJB26" i="14"/>
  <c r="GJC26" i="14"/>
  <c r="GJD26" i="14"/>
  <c r="GJE26" i="14"/>
  <c r="GJF26" i="14"/>
  <c r="GJG26" i="14"/>
  <c r="GJH26" i="14"/>
  <c r="GJI26" i="14"/>
  <c r="GJJ26" i="14"/>
  <c r="GJK26" i="14"/>
  <c r="GJL26" i="14"/>
  <c r="GJM26" i="14"/>
  <c r="GJN26" i="14"/>
  <c r="GJO26" i="14"/>
  <c r="GJP26" i="14"/>
  <c r="GJQ26" i="14"/>
  <c r="GJR26" i="14"/>
  <c r="GJS26" i="14"/>
  <c r="GJT26" i="14"/>
  <c r="GJU26" i="14"/>
  <c r="GJV26" i="14"/>
  <c r="GJW26" i="14"/>
  <c r="GJX26" i="14"/>
  <c r="GJY26" i="14"/>
  <c r="GJZ26" i="14"/>
  <c r="GKA26" i="14"/>
  <c r="GKB26" i="14"/>
  <c r="GKC26" i="14"/>
  <c r="GKD26" i="14"/>
  <c r="GKE26" i="14"/>
  <c r="GKF26" i="14"/>
  <c r="GKG26" i="14"/>
  <c r="GKH26" i="14"/>
  <c r="GKI26" i="14"/>
  <c r="GKJ26" i="14"/>
  <c r="GKK26" i="14"/>
  <c r="GKL26" i="14"/>
  <c r="GKM26" i="14"/>
  <c r="GKN26" i="14"/>
  <c r="GKO26" i="14"/>
  <c r="GKP26" i="14"/>
  <c r="GKQ26" i="14"/>
  <c r="GKR26" i="14"/>
  <c r="GKS26" i="14"/>
  <c r="GKT26" i="14"/>
  <c r="GKU26" i="14"/>
  <c r="GKV26" i="14"/>
  <c r="GKW26" i="14"/>
  <c r="GKX26" i="14"/>
  <c r="GKY26" i="14"/>
  <c r="GKZ26" i="14"/>
  <c r="GLA26" i="14"/>
  <c r="GLB26" i="14"/>
  <c r="GLC26" i="14"/>
  <c r="GLD26" i="14"/>
  <c r="GLE26" i="14"/>
  <c r="GLF26" i="14"/>
  <c r="GLG26" i="14"/>
  <c r="GLH26" i="14"/>
  <c r="GLI26" i="14"/>
  <c r="GLJ26" i="14"/>
  <c r="GLK26" i="14"/>
  <c r="GLL26" i="14"/>
  <c r="GLM26" i="14"/>
  <c r="GLN26" i="14"/>
  <c r="GLO26" i="14"/>
  <c r="GLP26" i="14"/>
  <c r="GLQ26" i="14"/>
  <c r="GLR26" i="14"/>
  <c r="GLS26" i="14"/>
  <c r="GLT26" i="14"/>
  <c r="GLU26" i="14"/>
  <c r="GLV26" i="14"/>
  <c r="GLW26" i="14"/>
  <c r="GLX26" i="14"/>
  <c r="GLY26" i="14"/>
  <c r="GLZ26" i="14"/>
  <c r="GMA26" i="14"/>
  <c r="GMB26" i="14"/>
  <c r="GMC26" i="14"/>
  <c r="GMD26" i="14"/>
  <c r="GME26" i="14"/>
  <c r="GMF26" i="14"/>
  <c r="GMG26" i="14"/>
  <c r="GMH26" i="14"/>
  <c r="GMI26" i="14"/>
  <c r="GMJ26" i="14"/>
  <c r="GMK26" i="14"/>
  <c r="GML26" i="14"/>
  <c r="GMM26" i="14"/>
  <c r="GMN26" i="14"/>
  <c r="GMO26" i="14"/>
  <c r="GMP26" i="14"/>
  <c r="GMQ26" i="14"/>
  <c r="GMR26" i="14"/>
  <c r="GMS26" i="14"/>
  <c r="GMT26" i="14"/>
  <c r="GMU26" i="14"/>
  <c r="GMV26" i="14"/>
  <c r="GMW26" i="14"/>
  <c r="GMX26" i="14"/>
  <c r="GMY26" i="14"/>
  <c r="GMZ26" i="14"/>
  <c r="GNA26" i="14"/>
  <c r="GNB26" i="14"/>
  <c r="GNC26" i="14"/>
  <c r="GND26" i="14"/>
  <c r="GNE26" i="14"/>
  <c r="GNF26" i="14"/>
  <c r="GNG26" i="14"/>
  <c r="GNH26" i="14"/>
  <c r="GNI26" i="14"/>
  <c r="GNJ26" i="14"/>
  <c r="GNK26" i="14"/>
  <c r="GNL26" i="14"/>
  <c r="GNM26" i="14"/>
  <c r="GNN26" i="14"/>
  <c r="GNO26" i="14"/>
  <c r="GNP26" i="14"/>
  <c r="GNQ26" i="14"/>
  <c r="GNR26" i="14"/>
  <c r="GNS26" i="14"/>
  <c r="GNT26" i="14"/>
  <c r="GNU26" i="14"/>
  <c r="GNV26" i="14"/>
  <c r="GNW26" i="14"/>
  <c r="GNX26" i="14"/>
  <c r="GNY26" i="14"/>
  <c r="GNZ26" i="14"/>
  <c r="GOA26" i="14"/>
  <c r="GOB26" i="14"/>
  <c r="GOC26" i="14"/>
  <c r="GOD26" i="14"/>
  <c r="GOE26" i="14"/>
  <c r="GOF26" i="14"/>
  <c r="GOG26" i="14"/>
  <c r="GOH26" i="14"/>
  <c r="GOI26" i="14"/>
  <c r="GOJ26" i="14"/>
  <c r="GOK26" i="14"/>
  <c r="GOL26" i="14"/>
  <c r="GOM26" i="14"/>
  <c r="GON26" i="14"/>
  <c r="GOO26" i="14"/>
  <c r="GOP26" i="14"/>
  <c r="GOQ26" i="14"/>
  <c r="GOR26" i="14"/>
  <c r="GOS26" i="14"/>
  <c r="GOT26" i="14"/>
  <c r="GOU26" i="14"/>
  <c r="GOV26" i="14"/>
  <c r="GOW26" i="14"/>
  <c r="GOX26" i="14"/>
  <c r="GOY26" i="14"/>
  <c r="GOZ26" i="14"/>
  <c r="GPA26" i="14"/>
  <c r="GPB26" i="14"/>
  <c r="GPC26" i="14"/>
  <c r="GPD26" i="14"/>
  <c r="GPE26" i="14"/>
  <c r="GPF26" i="14"/>
  <c r="GPG26" i="14"/>
  <c r="GPH26" i="14"/>
  <c r="GPI26" i="14"/>
  <c r="GPJ26" i="14"/>
  <c r="GPK26" i="14"/>
  <c r="GPL26" i="14"/>
  <c r="GPM26" i="14"/>
  <c r="GPN26" i="14"/>
  <c r="GPO26" i="14"/>
  <c r="GPP26" i="14"/>
  <c r="GPQ26" i="14"/>
  <c r="GPR26" i="14"/>
  <c r="GPS26" i="14"/>
  <c r="GPT26" i="14"/>
  <c r="GPU26" i="14"/>
  <c r="GPV26" i="14"/>
  <c r="GPW26" i="14"/>
  <c r="GPX26" i="14"/>
  <c r="GPY26" i="14"/>
  <c r="GPZ26" i="14"/>
  <c r="GQA26" i="14"/>
  <c r="GQB26" i="14"/>
  <c r="GQC26" i="14"/>
  <c r="GQD26" i="14"/>
  <c r="GQE26" i="14"/>
  <c r="GQF26" i="14"/>
  <c r="GQG26" i="14"/>
  <c r="GQH26" i="14"/>
  <c r="GQI26" i="14"/>
  <c r="GQJ26" i="14"/>
  <c r="GQK26" i="14"/>
  <c r="GQL26" i="14"/>
  <c r="GQM26" i="14"/>
  <c r="GQN26" i="14"/>
  <c r="GQO26" i="14"/>
  <c r="GQP26" i="14"/>
  <c r="GQQ26" i="14"/>
  <c r="GQR26" i="14"/>
  <c r="GQS26" i="14"/>
  <c r="GQT26" i="14"/>
  <c r="GQU26" i="14"/>
  <c r="GQV26" i="14"/>
  <c r="GQW26" i="14"/>
  <c r="GQX26" i="14"/>
  <c r="GQY26" i="14"/>
  <c r="GQZ26" i="14"/>
  <c r="GRA26" i="14"/>
  <c r="GRB26" i="14"/>
  <c r="GRC26" i="14"/>
  <c r="GRD26" i="14"/>
  <c r="GRE26" i="14"/>
  <c r="GRF26" i="14"/>
  <c r="GRG26" i="14"/>
  <c r="GRH26" i="14"/>
  <c r="GRI26" i="14"/>
  <c r="GRJ26" i="14"/>
  <c r="GRK26" i="14"/>
  <c r="GRL26" i="14"/>
  <c r="GRM26" i="14"/>
  <c r="GRN26" i="14"/>
  <c r="GRO26" i="14"/>
  <c r="GRP26" i="14"/>
  <c r="GRQ26" i="14"/>
  <c r="GRR26" i="14"/>
  <c r="GRS26" i="14"/>
  <c r="GRT26" i="14"/>
  <c r="GRU26" i="14"/>
  <c r="GRV26" i="14"/>
  <c r="GRW26" i="14"/>
  <c r="GRX26" i="14"/>
  <c r="GRY26" i="14"/>
  <c r="GRZ26" i="14"/>
  <c r="GSA26" i="14"/>
  <c r="GSB26" i="14"/>
  <c r="GSC26" i="14"/>
  <c r="GSD26" i="14"/>
  <c r="GSE26" i="14"/>
  <c r="GSF26" i="14"/>
  <c r="GSG26" i="14"/>
  <c r="GSH26" i="14"/>
  <c r="GSI26" i="14"/>
  <c r="GSJ26" i="14"/>
  <c r="GSK26" i="14"/>
  <c r="GSL26" i="14"/>
  <c r="GSM26" i="14"/>
  <c r="GSN26" i="14"/>
  <c r="GSO26" i="14"/>
  <c r="GSP26" i="14"/>
  <c r="GSQ26" i="14"/>
  <c r="GSR26" i="14"/>
  <c r="GSS26" i="14"/>
  <c r="GST26" i="14"/>
  <c r="GSU26" i="14"/>
  <c r="GSV26" i="14"/>
  <c r="GSW26" i="14"/>
  <c r="GSX26" i="14"/>
  <c r="GSY26" i="14"/>
  <c r="GSZ26" i="14"/>
  <c r="GTA26" i="14"/>
  <c r="GTB26" i="14"/>
  <c r="GTC26" i="14"/>
  <c r="GTD26" i="14"/>
  <c r="GTE26" i="14"/>
  <c r="GTF26" i="14"/>
  <c r="GTG26" i="14"/>
  <c r="GTH26" i="14"/>
  <c r="GTI26" i="14"/>
  <c r="GTJ26" i="14"/>
  <c r="GTK26" i="14"/>
  <c r="GTL26" i="14"/>
  <c r="GTM26" i="14"/>
  <c r="GTN26" i="14"/>
  <c r="GTO26" i="14"/>
  <c r="GTP26" i="14"/>
  <c r="GTQ26" i="14"/>
  <c r="GTR26" i="14"/>
  <c r="GTS26" i="14"/>
  <c r="GTT26" i="14"/>
  <c r="GTU26" i="14"/>
  <c r="GTV26" i="14"/>
  <c r="GTW26" i="14"/>
  <c r="GTX26" i="14"/>
  <c r="GTY26" i="14"/>
  <c r="GTZ26" i="14"/>
  <c r="GUA26" i="14"/>
  <c r="GUB26" i="14"/>
  <c r="GUC26" i="14"/>
  <c r="GUD26" i="14"/>
  <c r="GUE26" i="14"/>
  <c r="GUF26" i="14"/>
  <c r="GUG26" i="14"/>
  <c r="GUH26" i="14"/>
  <c r="GUI26" i="14"/>
  <c r="GUJ26" i="14"/>
  <c r="GUK26" i="14"/>
  <c r="GUL26" i="14"/>
  <c r="GUM26" i="14"/>
  <c r="GUN26" i="14"/>
  <c r="GUO26" i="14"/>
  <c r="GUP26" i="14"/>
  <c r="GUQ26" i="14"/>
  <c r="GUR26" i="14"/>
  <c r="GUS26" i="14"/>
  <c r="GUT26" i="14"/>
  <c r="GUU26" i="14"/>
  <c r="GUV26" i="14"/>
  <c r="GUW26" i="14"/>
  <c r="GUX26" i="14"/>
  <c r="GUY26" i="14"/>
  <c r="GUZ26" i="14"/>
  <c r="GVA26" i="14"/>
  <c r="GVB26" i="14"/>
  <c r="GVC26" i="14"/>
  <c r="GVD26" i="14"/>
  <c r="GVE26" i="14"/>
  <c r="GVF26" i="14"/>
  <c r="GVG26" i="14"/>
  <c r="GVH26" i="14"/>
  <c r="GVI26" i="14"/>
  <c r="GVJ26" i="14"/>
  <c r="GVK26" i="14"/>
  <c r="GVL26" i="14"/>
  <c r="GVM26" i="14"/>
  <c r="GVN26" i="14"/>
  <c r="GVO26" i="14"/>
  <c r="GVP26" i="14"/>
  <c r="GVQ26" i="14"/>
  <c r="GVR26" i="14"/>
  <c r="GVS26" i="14"/>
  <c r="GVT26" i="14"/>
  <c r="GVU26" i="14"/>
  <c r="GVV26" i="14"/>
  <c r="GVW26" i="14"/>
  <c r="GVX26" i="14"/>
  <c r="GVY26" i="14"/>
  <c r="GVZ26" i="14"/>
  <c r="GWA26" i="14"/>
  <c r="GWB26" i="14"/>
  <c r="GWC26" i="14"/>
  <c r="GWD26" i="14"/>
  <c r="GWE26" i="14"/>
  <c r="GWF26" i="14"/>
  <c r="GWG26" i="14"/>
  <c r="GWH26" i="14"/>
  <c r="GWI26" i="14"/>
  <c r="GWJ26" i="14"/>
  <c r="GWK26" i="14"/>
  <c r="GWL26" i="14"/>
  <c r="GWM26" i="14"/>
  <c r="GWN26" i="14"/>
  <c r="GWO26" i="14"/>
  <c r="GWP26" i="14"/>
  <c r="GWQ26" i="14"/>
  <c r="GWR26" i="14"/>
  <c r="GWS26" i="14"/>
  <c r="GWT26" i="14"/>
  <c r="GWU26" i="14"/>
  <c r="GWV26" i="14"/>
  <c r="GWW26" i="14"/>
  <c r="GWX26" i="14"/>
  <c r="GWY26" i="14"/>
  <c r="GWZ26" i="14"/>
  <c r="GXA26" i="14"/>
  <c r="GXB26" i="14"/>
  <c r="GXC26" i="14"/>
  <c r="GXD26" i="14"/>
  <c r="GXE26" i="14"/>
  <c r="GXF26" i="14"/>
  <c r="GXG26" i="14"/>
  <c r="GXH26" i="14"/>
  <c r="GXI26" i="14"/>
  <c r="GXJ26" i="14"/>
  <c r="GXK26" i="14"/>
  <c r="GXL26" i="14"/>
  <c r="GXM26" i="14"/>
  <c r="GXN26" i="14"/>
  <c r="GXO26" i="14"/>
  <c r="GXP26" i="14"/>
  <c r="GXQ26" i="14"/>
  <c r="GXR26" i="14"/>
  <c r="GXS26" i="14"/>
  <c r="GXT26" i="14"/>
  <c r="GXU26" i="14"/>
  <c r="GXV26" i="14"/>
  <c r="GXW26" i="14"/>
  <c r="GXX26" i="14"/>
  <c r="GXY26" i="14"/>
  <c r="GXZ26" i="14"/>
  <c r="GYA26" i="14"/>
  <c r="GYB26" i="14"/>
  <c r="GYC26" i="14"/>
  <c r="GYD26" i="14"/>
  <c r="GYE26" i="14"/>
  <c r="GYF26" i="14"/>
  <c r="GYG26" i="14"/>
  <c r="GYH26" i="14"/>
  <c r="GYI26" i="14"/>
  <c r="GYJ26" i="14"/>
  <c r="GYK26" i="14"/>
  <c r="GYL26" i="14"/>
  <c r="GYM26" i="14"/>
  <c r="GYN26" i="14"/>
  <c r="GYO26" i="14"/>
  <c r="GYP26" i="14"/>
  <c r="GYQ26" i="14"/>
  <c r="GYR26" i="14"/>
  <c r="GYS26" i="14"/>
  <c r="GYT26" i="14"/>
  <c r="GYU26" i="14"/>
  <c r="GYV26" i="14"/>
  <c r="GYW26" i="14"/>
  <c r="GYX26" i="14"/>
  <c r="GYY26" i="14"/>
  <c r="GYZ26" i="14"/>
  <c r="GZA26" i="14"/>
  <c r="GZB26" i="14"/>
  <c r="GZC26" i="14"/>
  <c r="GZD26" i="14"/>
  <c r="GZE26" i="14"/>
  <c r="GZF26" i="14"/>
  <c r="GZG26" i="14"/>
  <c r="GZH26" i="14"/>
  <c r="GZI26" i="14"/>
  <c r="GZJ26" i="14"/>
  <c r="GZK26" i="14"/>
  <c r="GZL26" i="14"/>
  <c r="GZM26" i="14"/>
  <c r="GZN26" i="14"/>
  <c r="GZO26" i="14"/>
  <c r="GZP26" i="14"/>
  <c r="GZQ26" i="14"/>
  <c r="GZR26" i="14"/>
  <c r="GZS26" i="14"/>
  <c r="GZT26" i="14"/>
  <c r="GZU26" i="14"/>
  <c r="GZV26" i="14"/>
  <c r="GZW26" i="14"/>
  <c r="GZX26" i="14"/>
  <c r="GZY26" i="14"/>
  <c r="GZZ26" i="14"/>
  <c r="HAA26" i="14"/>
  <c r="HAB26" i="14"/>
  <c r="HAC26" i="14"/>
  <c r="HAD26" i="14"/>
  <c r="HAE26" i="14"/>
  <c r="HAF26" i="14"/>
  <c r="HAG26" i="14"/>
  <c r="HAH26" i="14"/>
  <c r="HAI26" i="14"/>
  <c r="HAJ26" i="14"/>
  <c r="HAK26" i="14"/>
  <c r="HAL26" i="14"/>
  <c r="HAM26" i="14"/>
  <c r="HAN26" i="14"/>
  <c r="HAO26" i="14"/>
  <c r="HAP26" i="14"/>
  <c r="HAQ26" i="14"/>
  <c r="HAR26" i="14"/>
  <c r="HAS26" i="14"/>
  <c r="HAT26" i="14"/>
  <c r="HAU26" i="14"/>
  <c r="HAV26" i="14"/>
  <c r="HAW26" i="14"/>
  <c r="HAX26" i="14"/>
  <c r="HAY26" i="14"/>
  <c r="HAZ26" i="14"/>
  <c r="HBA26" i="14"/>
  <c r="HBB26" i="14"/>
  <c r="HBC26" i="14"/>
  <c r="HBD26" i="14"/>
  <c r="HBE26" i="14"/>
  <c r="HBF26" i="14"/>
  <c r="HBG26" i="14"/>
  <c r="HBH26" i="14"/>
  <c r="HBI26" i="14"/>
  <c r="HBJ26" i="14"/>
  <c r="HBK26" i="14"/>
  <c r="HBL26" i="14"/>
  <c r="HBM26" i="14"/>
  <c r="HBN26" i="14"/>
  <c r="HBO26" i="14"/>
  <c r="HBP26" i="14"/>
  <c r="HBQ26" i="14"/>
  <c r="HBR26" i="14"/>
  <c r="HBS26" i="14"/>
  <c r="HBT26" i="14"/>
  <c r="HBU26" i="14"/>
  <c r="HBV26" i="14"/>
  <c r="HBW26" i="14"/>
  <c r="HBX26" i="14"/>
  <c r="HBY26" i="14"/>
  <c r="HBZ26" i="14"/>
  <c r="HCA26" i="14"/>
  <c r="HCB26" i="14"/>
  <c r="HCC26" i="14"/>
  <c r="HCD26" i="14"/>
  <c r="HCE26" i="14"/>
  <c r="HCF26" i="14"/>
  <c r="HCG26" i="14"/>
  <c r="HCH26" i="14"/>
  <c r="HCI26" i="14"/>
  <c r="HCJ26" i="14"/>
  <c r="HCK26" i="14"/>
  <c r="HCL26" i="14"/>
  <c r="HCM26" i="14"/>
  <c r="HCN26" i="14"/>
  <c r="HCO26" i="14"/>
  <c r="HCP26" i="14"/>
  <c r="HCQ26" i="14"/>
  <c r="HCR26" i="14"/>
  <c r="HCS26" i="14"/>
  <c r="HCT26" i="14"/>
  <c r="HCU26" i="14"/>
  <c r="HCV26" i="14"/>
  <c r="HCW26" i="14"/>
  <c r="HCX26" i="14"/>
  <c r="HCY26" i="14"/>
  <c r="HCZ26" i="14"/>
  <c r="HDA26" i="14"/>
  <c r="HDB26" i="14"/>
  <c r="HDC26" i="14"/>
  <c r="HDD26" i="14"/>
  <c r="HDE26" i="14"/>
  <c r="HDF26" i="14"/>
  <c r="HDG26" i="14"/>
  <c r="HDH26" i="14"/>
  <c r="HDI26" i="14"/>
  <c r="HDJ26" i="14"/>
  <c r="HDK26" i="14"/>
  <c r="HDL26" i="14"/>
  <c r="HDM26" i="14"/>
  <c r="HDN26" i="14"/>
  <c r="HDO26" i="14"/>
  <c r="HDP26" i="14"/>
  <c r="HDQ26" i="14"/>
  <c r="HDR26" i="14"/>
  <c r="HDS26" i="14"/>
  <c r="HDT26" i="14"/>
  <c r="HDU26" i="14"/>
  <c r="HDV26" i="14"/>
  <c r="HDW26" i="14"/>
  <c r="HDX26" i="14"/>
  <c r="HDY26" i="14"/>
  <c r="HDZ26" i="14"/>
  <c r="HEA26" i="14"/>
  <c r="HEB26" i="14"/>
  <c r="HEC26" i="14"/>
  <c r="HED26" i="14"/>
  <c r="HEE26" i="14"/>
  <c r="HEF26" i="14"/>
  <c r="HEG26" i="14"/>
  <c r="HEH26" i="14"/>
  <c r="HEI26" i="14"/>
  <c r="HEJ26" i="14"/>
  <c r="HEK26" i="14"/>
  <c r="HEL26" i="14"/>
  <c r="HEM26" i="14"/>
  <c r="HEN26" i="14"/>
  <c r="HEO26" i="14"/>
  <c r="HEP26" i="14"/>
  <c r="HEQ26" i="14"/>
  <c r="HER26" i="14"/>
  <c r="HES26" i="14"/>
  <c r="HET26" i="14"/>
  <c r="HEU26" i="14"/>
  <c r="HEV26" i="14"/>
  <c r="HEW26" i="14"/>
  <c r="HEX26" i="14"/>
  <c r="HEY26" i="14"/>
  <c r="HEZ26" i="14"/>
  <c r="HFA26" i="14"/>
  <c r="HFB26" i="14"/>
  <c r="HFC26" i="14"/>
  <c r="HFD26" i="14"/>
  <c r="HFE26" i="14"/>
  <c r="HFF26" i="14"/>
  <c r="HFG26" i="14"/>
  <c r="HFH26" i="14"/>
  <c r="HFI26" i="14"/>
  <c r="HFJ26" i="14"/>
  <c r="HFK26" i="14"/>
  <c r="HFL26" i="14"/>
  <c r="HFM26" i="14"/>
  <c r="HFN26" i="14"/>
  <c r="HFO26" i="14"/>
  <c r="HFP26" i="14"/>
  <c r="HFQ26" i="14"/>
  <c r="HFR26" i="14"/>
  <c r="HFS26" i="14"/>
  <c r="HFT26" i="14"/>
  <c r="HFU26" i="14"/>
  <c r="HFV26" i="14"/>
  <c r="HFW26" i="14"/>
  <c r="HFX26" i="14"/>
  <c r="HFY26" i="14"/>
  <c r="HFZ26" i="14"/>
  <c r="HGA26" i="14"/>
  <c r="HGB26" i="14"/>
  <c r="HGC26" i="14"/>
  <c r="HGD26" i="14"/>
  <c r="HGE26" i="14"/>
  <c r="HGF26" i="14"/>
  <c r="HGG26" i="14"/>
  <c r="HGH26" i="14"/>
  <c r="HGI26" i="14"/>
  <c r="HGJ26" i="14"/>
  <c r="HGK26" i="14"/>
  <c r="HGL26" i="14"/>
  <c r="HGM26" i="14"/>
  <c r="HGN26" i="14"/>
  <c r="HGO26" i="14"/>
  <c r="HGP26" i="14"/>
  <c r="HGQ26" i="14"/>
  <c r="HGR26" i="14"/>
  <c r="HGS26" i="14"/>
  <c r="HGT26" i="14"/>
  <c r="HGU26" i="14"/>
  <c r="HGV26" i="14"/>
  <c r="HGW26" i="14"/>
  <c r="HGX26" i="14"/>
  <c r="HGY26" i="14"/>
  <c r="HGZ26" i="14"/>
  <c r="HHA26" i="14"/>
  <c r="HHB26" i="14"/>
  <c r="HHC26" i="14"/>
  <c r="HHD26" i="14"/>
  <c r="HHE26" i="14"/>
  <c r="HHF26" i="14"/>
  <c r="HHG26" i="14"/>
  <c r="HHH26" i="14"/>
  <c r="HHI26" i="14"/>
  <c r="HHJ26" i="14"/>
  <c r="HHK26" i="14"/>
  <c r="HHL26" i="14"/>
  <c r="HHM26" i="14"/>
  <c r="HHN26" i="14"/>
  <c r="HHO26" i="14"/>
  <c r="HHP26" i="14"/>
  <c r="HHQ26" i="14"/>
  <c r="HHR26" i="14"/>
  <c r="HHS26" i="14"/>
  <c r="HHT26" i="14"/>
  <c r="HHU26" i="14"/>
  <c r="HHV26" i="14"/>
  <c r="HHW26" i="14"/>
  <c r="HHX26" i="14"/>
  <c r="HHY26" i="14"/>
  <c r="HHZ26" i="14"/>
  <c r="HIA26" i="14"/>
  <c r="HIB26" i="14"/>
  <c r="HIC26" i="14"/>
  <c r="HID26" i="14"/>
  <c r="HIE26" i="14"/>
  <c r="HIF26" i="14"/>
  <c r="HIG26" i="14"/>
  <c r="HIH26" i="14"/>
  <c r="HII26" i="14"/>
  <c r="HIJ26" i="14"/>
  <c r="HIK26" i="14"/>
  <c r="HIL26" i="14"/>
  <c r="HIM26" i="14"/>
  <c r="HIN26" i="14"/>
  <c r="HIO26" i="14"/>
  <c r="HIP26" i="14"/>
  <c r="HIQ26" i="14"/>
  <c r="HIR26" i="14"/>
  <c r="HIS26" i="14"/>
  <c r="HIT26" i="14"/>
  <c r="HIU26" i="14"/>
  <c r="HIV26" i="14"/>
  <c r="HIW26" i="14"/>
  <c r="HIX26" i="14"/>
  <c r="HIY26" i="14"/>
  <c r="HIZ26" i="14"/>
  <c r="HJA26" i="14"/>
  <c r="HJB26" i="14"/>
  <c r="HJC26" i="14"/>
  <c r="HJD26" i="14"/>
  <c r="HJE26" i="14"/>
  <c r="HJF26" i="14"/>
  <c r="HJG26" i="14"/>
  <c r="HJH26" i="14"/>
  <c r="HJI26" i="14"/>
  <c r="HJJ26" i="14"/>
  <c r="HJK26" i="14"/>
  <c r="HJL26" i="14"/>
  <c r="HJM26" i="14"/>
  <c r="HJN26" i="14"/>
  <c r="HJO26" i="14"/>
  <c r="HJP26" i="14"/>
  <c r="HJQ26" i="14"/>
  <c r="HJR26" i="14"/>
  <c r="HJS26" i="14"/>
  <c r="HJT26" i="14"/>
  <c r="HJU26" i="14"/>
  <c r="HJV26" i="14"/>
  <c r="HJW26" i="14"/>
  <c r="HJX26" i="14"/>
  <c r="HJY26" i="14"/>
  <c r="HJZ26" i="14"/>
  <c r="HKA26" i="14"/>
  <c r="HKB26" i="14"/>
  <c r="HKC26" i="14"/>
  <c r="HKD26" i="14"/>
  <c r="HKE26" i="14"/>
  <c r="HKF26" i="14"/>
  <c r="HKG26" i="14"/>
  <c r="HKH26" i="14"/>
  <c r="HKI26" i="14"/>
  <c r="HKJ26" i="14"/>
  <c r="HKK26" i="14"/>
  <c r="HKL26" i="14"/>
  <c r="HKM26" i="14"/>
  <c r="HKN26" i="14"/>
  <c r="HKO26" i="14"/>
  <c r="HKP26" i="14"/>
  <c r="HKQ26" i="14"/>
  <c r="HKR26" i="14"/>
  <c r="HKS26" i="14"/>
  <c r="HKT26" i="14"/>
  <c r="HKU26" i="14"/>
  <c r="HKV26" i="14"/>
  <c r="HKW26" i="14"/>
  <c r="HKX26" i="14"/>
  <c r="HKY26" i="14"/>
  <c r="HKZ26" i="14"/>
  <c r="HLA26" i="14"/>
  <c r="HLB26" i="14"/>
  <c r="HLC26" i="14"/>
  <c r="HLD26" i="14"/>
  <c r="HLE26" i="14"/>
  <c r="HLF26" i="14"/>
  <c r="HLG26" i="14"/>
  <c r="HLH26" i="14"/>
  <c r="HLI26" i="14"/>
  <c r="HLJ26" i="14"/>
  <c r="HLK26" i="14"/>
  <c r="HLL26" i="14"/>
  <c r="HLM26" i="14"/>
  <c r="HLN26" i="14"/>
  <c r="HLO26" i="14"/>
  <c r="HLP26" i="14"/>
  <c r="HLQ26" i="14"/>
  <c r="HLR26" i="14"/>
  <c r="HLS26" i="14"/>
  <c r="HLT26" i="14"/>
  <c r="HLU26" i="14"/>
  <c r="HLV26" i="14"/>
  <c r="HLW26" i="14"/>
  <c r="HLX26" i="14"/>
  <c r="HLY26" i="14"/>
  <c r="HLZ26" i="14"/>
  <c r="HMA26" i="14"/>
  <c r="HMB26" i="14"/>
  <c r="HMC26" i="14"/>
  <c r="HMD26" i="14"/>
  <c r="HME26" i="14"/>
  <c r="HMF26" i="14"/>
  <c r="HMG26" i="14"/>
  <c r="HMH26" i="14"/>
  <c r="HMI26" i="14"/>
  <c r="HMJ26" i="14"/>
  <c r="HMK26" i="14"/>
  <c r="HML26" i="14"/>
  <c r="HMM26" i="14"/>
  <c r="HMN26" i="14"/>
  <c r="HMO26" i="14"/>
  <c r="HMP26" i="14"/>
  <c r="HMQ26" i="14"/>
  <c r="HMR26" i="14"/>
  <c r="HMS26" i="14"/>
  <c r="HMT26" i="14"/>
  <c r="HMU26" i="14"/>
  <c r="HMV26" i="14"/>
  <c r="HMW26" i="14"/>
  <c r="HMX26" i="14"/>
  <c r="HMY26" i="14"/>
  <c r="HMZ26" i="14"/>
  <c r="HNA26" i="14"/>
  <c r="HNB26" i="14"/>
  <c r="HNC26" i="14"/>
  <c r="HND26" i="14"/>
  <c r="HNE26" i="14"/>
  <c r="HNF26" i="14"/>
  <c r="HNG26" i="14"/>
  <c r="HNH26" i="14"/>
  <c r="HNI26" i="14"/>
  <c r="HNJ26" i="14"/>
  <c r="HNK26" i="14"/>
  <c r="HNL26" i="14"/>
  <c r="HNM26" i="14"/>
  <c r="HNN26" i="14"/>
  <c r="HNO26" i="14"/>
  <c r="HNP26" i="14"/>
  <c r="HNQ26" i="14"/>
  <c r="HNR26" i="14"/>
  <c r="HNS26" i="14"/>
  <c r="HNT26" i="14"/>
  <c r="HNU26" i="14"/>
  <c r="HNV26" i="14"/>
  <c r="HNW26" i="14"/>
  <c r="HNX26" i="14"/>
  <c r="HNY26" i="14"/>
  <c r="HNZ26" i="14"/>
  <c r="HOA26" i="14"/>
  <c r="HOB26" i="14"/>
  <c r="HOC26" i="14"/>
  <c r="HOD26" i="14"/>
  <c r="HOE26" i="14"/>
  <c r="HOF26" i="14"/>
  <c r="HOG26" i="14"/>
  <c r="HOH26" i="14"/>
  <c r="HOI26" i="14"/>
  <c r="HOJ26" i="14"/>
  <c r="HOK26" i="14"/>
  <c r="HOL26" i="14"/>
  <c r="HOM26" i="14"/>
  <c r="HON26" i="14"/>
  <c r="HOO26" i="14"/>
  <c r="HOP26" i="14"/>
  <c r="HOQ26" i="14"/>
  <c r="HOR26" i="14"/>
  <c r="HOS26" i="14"/>
  <c r="HOT26" i="14"/>
  <c r="HOU26" i="14"/>
  <c r="HOV26" i="14"/>
  <c r="HOW26" i="14"/>
  <c r="HOX26" i="14"/>
  <c r="HOY26" i="14"/>
  <c r="HOZ26" i="14"/>
  <c r="HPA26" i="14"/>
  <c r="HPB26" i="14"/>
  <c r="HPC26" i="14"/>
  <c r="HPD26" i="14"/>
  <c r="HPE26" i="14"/>
  <c r="HPF26" i="14"/>
  <c r="HPG26" i="14"/>
  <c r="HPH26" i="14"/>
  <c r="HPI26" i="14"/>
  <c r="HPJ26" i="14"/>
  <c r="HPK26" i="14"/>
  <c r="HPL26" i="14"/>
  <c r="HPM26" i="14"/>
  <c r="HPN26" i="14"/>
  <c r="HPO26" i="14"/>
  <c r="HPP26" i="14"/>
  <c r="HPQ26" i="14"/>
  <c r="HPR26" i="14"/>
  <c r="HPS26" i="14"/>
  <c r="HPT26" i="14"/>
  <c r="HPU26" i="14"/>
  <c r="HPV26" i="14"/>
  <c r="HPW26" i="14"/>
  <c r="HPX26" i="14"/>
  <c r="HPY26" i="14"/>
  <c r="HPZ26" i="14"/>
  <c r="HQA26" i="14"/>
  <c r="HQB26" i="14"/>
  <c r="HQC26" i="14"/>
  <c r="HQD26" i="14"/>
  <c r="HQE26" i="14"/>
  <c r="HQF26" i="14"/>
  <c r="HQG26" i="14"/>
  <c r="HQH26" i="14"/>
  <c r="HQI26" i="14"/>
  <c r="HQJ26" i="14"/>
  <c r="HQK26" i="14"/>
  <c r="HQL26" i="14"/>
  <c r="HQM26" i="14"/>
  <c r="HQN26" i="14"/>
  <c r="HQO26" i="14"/>
  <c r="HQP26" i="14"/>
  <c r="HQQ26" i="14"/>
  <c r="HQR26" i="14"/>
  <c r="HQS26" i="14"/>
  <c r="HQT26" i="14"/>
  <c r="HQU26" i="14"/>
  <c r="HQV26" i="14"/>
  <c r="HQW26" i="14"/>
  <c r="HQX26" i="14"/>
  <c r="HQY26" i="14"/>
  <c r="HQZ26" i="14"/>
  <c r="HRA26" i="14"/>
  <c r="HRB26" i="14"/>
  <c r="HRC26" i="14"/>
  <c r="HRD26" i="14"/>
  <c r="HRE26" i="14"/>
  <c r="HRF26" i="14"/>
  <c r="HRG26" i="14"/>
  <c r="HRH26" i="14"/>
  <c r="HRI26" i="14"/>
  <c r="HRJ26" i="14"/>
  <c r="HRK26" i="14"/>
  <c r="HRL26" i="14"/>
  <c r="HRM26" i="14"/>
  <c r="HRN26" i="14"/>
  <c r="HRO26" i="14"/>
  <c r="HRP26" i="14"/>
  <c r="HRQ26" i="14"/>
  <c r="HRR26" i="14"/>
  <c r="HRS26" i="14"/>
  <c r="HRT26" i="14"/>
  <c r="HRU26" i="14"/>
  <c r="HRV26" i="14"/>
  <c r="HRW26" i="14"/>
  <c r="HRX26" i="14"/>
  <c r="HRY26" i="14"/>
  <c r="HRZ26" i="14"/>
  <c r="HSA26" i="14"/>
  <c r="HSB26" i="14"/>
  <c r="HSC26" i="14"/>
  <c r="HSD26" i="14"/>
  <c r="HSE26" i="14"/>
  <c r="HSF26" i="14"/>
  <c r="HSG26" i="14"/>
  <c r="HSH26" i="14"/>
  <c r="HSI26" i="14"/>
  <c r="HSJ26" i="14"/>
  <c r="HSK26" i="14"/>
  <c r="HSL26" i="14"/>
  <c r="HSM26" i="14"/>
  <c r="HSN26" i="14"/>
  <c r="HSO26" i="14"/>
  <c r="HSP26" i="14"/>
  <c r="HSQ26" i="14"/>
  <c r="HSR26" i="14"/>
  <c r="HSS26" i="14"/>
  <c r="HST26" i="14"/>
  <c r="HSU26" i="14"/>
  <c r="HSV26" i="14"/>
  <c r="HSW26" i="14"/>
  <c r="HSX26" i="14"/>
  <c r="HSY26" i="14"/>
  <c r="HSZ26" i="14"/>
  <c r="HTA26" i="14"/>
  <c r="HTB26" i="14"/>
  <c r="HTC26" i="14"/>
  <c r="HTD26" i="14"/>
  <c r="HTE26" i="14"/>
  <c r="HTF26" i="14"/>
  <c r="HTG26" i="14"/>
  <c r="HTH26" i="14"/>
  <c r="HTI26" i="14"/>
  <c r="HTJ26" i="14"/>
  <c r="HTK26" i="14"/>
  <c r="HTL26" i="14"/>
  <c r="HTM26" i="14"/>
  <c r="HTN26" i="14"/>
  <c r="HTO26" i="14"/>
  <c r="HTP26" i="14"/>
  <c r="HTQ26" i="14"/>
  <c r="HTR26" i="14"/>
  <c r="HTS26" i="14"/>
  <c r="HTT26" i="14"/>
  <c r="HTU26" i="14"/>
  <c r="HTV26" i="14"/>
  <c r="HTW26" i="14"/>
  <c r="HTX26" i="14"/>
  <c r="HTY26" i="14"/>
  <c r="HTZ26" i="14"/>
  <c r="HUA26" i="14"/>
  <c r="HUB26" i="14"/>
  <c r="HUC26" i="14"/>
  <c r="HUD26" i="14"/>
  <c r="HUE26" i="14"/>
  <c r="HUF26" i="14"/>
  <c r="HUG26" i="14"/>
  <c r="HUH26" i="14"/>
  <c r="HUI26" i="14"/>
  <c r="HUJ26" i="14"/>
  <c r="HUK26" i="14"/>
  <c r="HUL26" i="14"/>
  <c r="HUM26" i="14"/>
  <c r="HUN26" i="14"/>
  <c r="HUO26" i="14"/>
  <c r="HUP26" i="14"/>
  <c r="HUQ26" i="14"/>
  <c r="HUR26" i="14"/>
  <c r="HUS26" i="14"/>
  <c r="HUT26" i="14"/>
  <c r="HUU26" i="14"/>
  <c r="HUV26" i="14"/>
  <c r="HUW26" i="14"/>
  <c r="HUX26" i="14"/>
  <c r="HUY26" i="14"/>
  <c r="HUZ26" i="14"/>
  <c r="HVA26" i="14"/>
  <c r="HVB26" i="14"/>
  <c r="HVC26" i="14"/>
  <c r="HVD26" i="14"/>
  <c r="HVE26" i="14"/>
  <c r="HVF26" i="14"/>
  <c r="HVG26" i="14"/>
  <c r="HVH26" i="14"/>
  <c r="HVI26" i="14"/>
  <c r="HVJ26" i="14"/>
  <c r="HVK26" i="14"/>
  <c r="HVL26" i="14"/>
  <c r="HVM26" i="14"/>
  <c r="HVN26" i="14"/>
  <c r="HVO26" i="14"/>
  <c r="HVP26" i="14"/>
  <c r="HVQ26" i="14"/>
  <c r="HVR26" i="14"/>
  <c r="HVS26" i="14"/>
  <c r="HVT26" i="14"/>
  <c r="HVU26" i="14"/>
  <c r="HVV26" i="14"/>
  <c r="HVW26" i="14"/>
  <c r="HVX26" i="14"/>
  <c r="HVY26" i="14"/>
  <c r="HVZ26" i="14"/>
  <c r="HWA26" i="14"/>
  <c r="HWB26" i="14"/>
  <c r="HWC26" i="14"/>
  <c r="HWD26" i="14"/>
  <c r="HWE26" i="14"/>
  <c r="HWF26" i="14"/>
  <c r="HWG26" i="14"/>
  <c r="HWH26" i="14"/>
  <c r="HWI26" i="14"/>
  <c r="HWJ26" i="14"/>
  <c r="HWK26" i="14"/>
  <c r="HWL26" i="14"/>
  <c r="HWM26" i="14"/>
  <c r="HWN26" i="14"/>
  <c r="HWO26" i="14"/>
  <c r="HWP26" i="14"/>
  <c r="HWQ26" i="14"/>
  <c r="HWR26" i="14"/>
  <c r="HWS26" i="14"/>
  <c r="HWT26" i="14"/>
  <c r="HWU26" i="14"/>
  <c r="HWV26" i="14"/>
  <c r="HWW26" i="14"/>
  <c r="HWX26" i="14"/>
  <c r="HWY26" i="14"/>
  <c r="HWZ26" i="14"/>
  <c r="HXA26" i="14"/>
  <c r="HXB26" i="14"/>
  <c r="HXC26" i="14"/>
  <c r="HXD26" i="14"/>
  <c r="HXE26" i="14"/>
  <c r="HXF26" i="14"/>
  <c r="HXG26" i="14"/>
  <c r="HXH26" i="14"/>
  <c r="HXI26" i="14"/>
  <c r="HXJ26" i="14"/>
  <c r="HXK26" i="14"/>
  <c r="HXL26" i="14"/>
  <c r="HXM26" i="14"/>
  <c r="HXN26" i="14"/>
  <c r="HXO26" i="14"/>
  <c r="HXP26" i="14"/>
  <c r="HXQ26" i="14"/>
  <c r="HXR26" i="14"/>
  <c r="HXS26" i="14"/>
  <c r="HXT26" i="14"/>
  <c r="HXU26" i="14"/>
  <c r="HXV26" i="14"/>
  <c r="HXW26" i="14"/>
  <c r="HXX26" i="14"/>
  <c r="HXY26" i="14"/>
  <c r="HXZ26" i="14"/>
  <c r="HYA26" i="14"/>
  <c r="HYB26" i="14"/>
  <c r="HYC26" i="14"/>
  <c r="HYD26" i="14"/>
  <c r="HYE26" i="14"/>
  <c r="HYF26" i="14"/>
  <c r="HYG26" i="14"/>
  <c r="HYH26" i="14"/>
  <c r="HYI26" i="14"/>
  <c r="HYJ26" i="14"/>
  <c r="HYK26" i="14"/>
  <c r="HYL26" i="14"/>
  <c r="HYM26" i="14"/>
  <c r="HYN26" i="14"/>
  <c r="HYO26" i="14"/>
  <c r="HYP26" i="14"/>
  <c r="HYQ26" i="14"/>
  <c r="HYR26" i="14"/>
  <c r="HYS26" i="14"/>
  <c r="HYT26" i="14"/>
  <c r="HYU26" i="14"/>
  <c r="HYV26" i="14"/>
  <c r="HYW26" i="14"/>
  <c r="HYX26" i="14"/>
  <c r="HYY26" i="14"/>
  <c r="HYZ26" i="14"/>
  <c r="HZA26" i="14"/>
  <c r="HZB26" i="14"/>
  <c r="HZC26" i="14"/>
  <c r="HZD26" i="14"/>
  <c r="HZE26" i="14"/>
  <c r="HZF26" i="14"/>
  <c r="HZG26" i="14"/>
  <c r="HZH26" i="14"/>
  <c r="HZI26" i="14"/>
  <c r="HZJ26" i="14"/>
  <c r="HZK26" i="14"/>
  <c r="HZL26" i="14"/>
  <c r="HZM26" i="14"/>
  <c r="HZN26" i="14"/>
  <c r="HZO26" i="14"/>
  <c r="HZP26" i="14"/>
  <c r="HZQ26" i="14"/>
  <c r="HZR26" i="14"/>
  <c r="HZS26" i="14"/>
  <c r="HZT26" i="14"/>
  <c r="HZU26" i="14"/>
  <c r="HZV26" i="14"/>
  <c r="HZW26" i="14"/>
  <c r="HZX26" i="14"/>
  <c r="HZY26" i="14"/>
  <c r="HZZ26" i="14"/>
  <c r="IAA26" i="14"/>
  <c r="IAB26" i="14"/>
  <c r="IAC26" i="14"/>
  <c r="IAD26" i="14"/>
  <c r="IAE26" i="14"/>
  <c r="IAF26" i="14"/>
  <c r="IAG26" i="14"/>
  <c r="IAH26" i="14"/>
  <c r="IAI26" i="14"/>
  <c r="IAJ26" i="14"/>
  <c r="IAK26" i="14"/>
  <c r="IAL26" i="14"/>
  <c r="IAM26" i="14"/>
  <c r="IAN26" i="14"/>
  <c r="IAO26" i="14"/>
  <c r="IAP26" i="14"/>
  <c r="IAQ26" i="14"/>
  <c r="IAR26" i="14"/>
  <c r="IAS26" i="14"/>
  <c r="IAT26" i="14"/>
  <c r="IAU26" i="14"/>
  <c r="IAV26" i="14"/>
  <c r="IAW26" i="14"/>
  <c r="IAX26" i="14"/>
  <c r="IAY26" i="14"/>
  <c r="IAZ26" i="14"/>
  <c r="IBA26" i="14"/>
  <c r="IBB26" i="14"/>
  <c r="IBC26" i="14"/>
  <c r="IBD26" i="14"/>
  <c r="IBE26" i="14"/>
  <c r="IBF26" i="14"/>
  <c r="IBG26" i="14"/>
  <c r="IBH26" i="14"/>
  <c r="IBI26" i="14"/>
  <c r="IBJ26" i="14"/>
  <c r="IBK26" i="14"/>
  <c r="IBL26" i="14"/>
  <c r="IBM26" i="14"/>
  <c r="IBN26" i="14"/>
  <c r="IBO26" i="14"/>
  <c r="IBP26" i="14"/>
  <c r="IBQ26" i="14"/>
  <c r="IBR26" i="14"/>
  <c r="IBS26" i="14"/>
  <c r="IBT26" i="14"/>
  <c r="IBU26" i="14"/>
  <c r="IBV26" i="14"/>
  <c r="IBW26" i="14"/>
  <c r="IBX26" i="14"/>
  <c r="IBY26" i="14"/>
  <c r="IBZ26" i="14"/>
  <c r="ICA26" i="14"/>
  <c r="ICB26" i="14"/>
  <c r="ICC26" i="14"/>
  <c r="ICD26" i="14"/>
  <c r="ICE26" i="14"/>
  <c r="ICF26" i="14"/>
  <c r="ICG26" i="14"/>
  <c r="ICH26" i="14"/>
  <c r="ICI26" i="14"/>
  <c r="ICJ26" i="14"/>
  <c r="ICK26" i="14"/>
  <c r="ICL26" i="14"/>
  <c r="ICM26" i="14"/>
  <c r="ICN26" i="14"/>
  <c r="ICO26" i="14"/>
  <c r="ICP26" i="14"/>
  <c r="ICQ26" i="14"/>
  <c r="ICR26" i="14"/>
  <c r="ICS26" i="14"/>
  <c r="ICT26" i="14"/>
  <c r="ICU26" i="14"/>
  <c r="ICV26" i="14"/>
  <c r="ICW26" i="14"/>
  <c r="ICX26" i="14"/>
  <c r="ICY26" i="14"/>
  <c r="ICZ26" i="14"/>
  <c r="IDA26" i="14"/>
  <c r="IDB26" i="14"/>
  <c r="IDC26" i="14"/>
  <c r="IDD26" i="14"/>
  <c r="IDE26" i="14"/>
  <c r="IDF26" i="14"/>
  <c r="IDG26" i="14"/>
  <c r="IDH26" i="14"/>
  <c r="IDI26" i="14"/>
  <c r="IDJ26" i="14"/>
  <c r="IDK26" i="14"/>
  <c r="IDL26" i="14"/>
  <c r="IDM26" i="14"/>
  <c r="IDN26" i="14"/>
  <c r="IDO26" i="14"/>
  <c r="IDP26" i="14"/>
  <c r="IDQ26" i="14"/>
  <c r="IDR26" i="14"/>
  <c r="IDS26" i="14"/>
  <c r="IDT26" i="14"/>
  <c r="IDU26" i="14"/>
  <c r="IDV26" i="14"/>
  <c r="IDW26" i="14"/>
  <c r="IDX26" i="14"/>
  <c r="IDY26" i="14"/>
  <c r="IDZ26" i="14"/>
  <c r="IEA26" i="14"/>
  <c r="IEB26" i="14"/>
  <c r="IEC26" i="14"/>
  <c r="IED26" i="14"/>
  <c r="IEE26" i="14"/>
  <c r="IEF26" i="14"/>
  <c r="IEG26" i="14"/>
  <c r="IEH26" i="14"/>
  <c r="IEI26" i="14"/>
  <c r="IEJ26" i="14"/>
  <c r="IEK26" i="14"/>
  <c r="IEL26" i="14"/>
  <c r="IEM26" i="14"/>
  <c r="IEN26" i="14"/>
  <c r="IEO26" i="14"/>
  <c r="IEP26" i="14"/>
  <c r="IEQ26" i="14"/>
  <c r="IER26" i="14"/>
  <c r="IES26" i="14"/>
  <c r="IET26" i="14"/>
  <c r="IEU26" i="14"/>
  <c r="IEV26" i="14"/>
  <c r="IEW26" i="14"/>
  <c r="IEX26" i="14"/>
  <c r="IEY26" i="14"/>
  <c r="IEZ26" i="14"/>
  <c r="IFA26" i="14"/>
  <c r="IFB26" i="14"/>
  <c r="IFC26" i="14"/>
  <c r="IFD26" i="14"/>
  <c r="IFE26" i="14"/>
  <c r="IFF26" i="14"/>
  <c r="IFG26" i="14"/>
  <c r="IFH26" i="14"/>
  <c r="IFI26" i="14"/>
  <c r="IFJ26" i="14"/>
  <c r="IFK26" i="14"/>
  <c r="IFL26" i="14"/>
  <c r="IFM26" i="14"/>
  <c r="IFN26" i="14"/>
  <c r="IFO26" i="14"/>
  <c r="IFP26" i="14"/>
  <c r="IFQ26" i="14"/>
  <c r="IFR26" i="14"/>
  <c r="IFS26" i="14"/>
  <c r="IFT26" i="14"/>
  <c r="IFU26" i="14"/>
  <c r="IFV26" i="14"/>
  <c r="IFW26" i="14"/>
  <c r="IFX26" i="14"/>
  <c r="IFY26" i="14"/>
  <c r="IFZ26" i="14"/>
  <c r="IGA26" i="14"/>
  <c r="IGB26" i="14"/>
  <c r="IGC26" i="14"/>
  <c r="IGD26" i="14"/>
  <c r="IGE26" i="14"/>
  <c r="IGF26" i="14"/>
  <c r="IGG26" i="14"/>
  <c r="IGH26" i="14"/>
  <c r="IGI26" i="14"/>
  <c r="IGJ26" i="14"/>
  <c r="IGK26" i="14"/>
  <c r="IGL26" i="14"/>
  <c r="IGM26" i="14"/>
  <c r="IGN26" i="14"/>
  <c r="IGO26" i="14"/>
  <c r="IGP26" i="14"/>
  <c r="IGQ26" i="14"/>
  <c r="IGR26" i="14"/>
  <c r="IGS26" i="14"/>
  <c r="IGT26" i="14"/>
  <c r="IGU26" i="14"/>
  <c r="IGV26" i="14"/>
  <c r="IGW26" i="14"/>
  <c r="IGX26" i="14"/>
  <c r="IGY26" i="14"/>
  <c r="IGZ26" i="14"/>
  <c r="IHA26" i="14"/>
  <c r="IHB26" i="14"/>
  <c r="IHC26" i="14"/>
  <c r="IHD26" i="14"/>
  <c r="IHE26" i="14"/>
  <c r="IHF26" i="14"/>
  <c r="IHG26" i="14"/>
  <c r="IHH26" i="14"/>
  <c r="IHI26" i="14"/>
  <c r="IHJ26" i="14"/>
  <c r="IHK26" i="14"/>
  <c r="IHL26" i="14"/>
  <c r="IHM26" i="14"/>
  <c r="IHN26" i="14"/>
  <c r="IHO26" i="14"/>
  <c r="IHP26" i="14"/>
  <c r="IHQ26" i="14"/>
  <c r="IHR26" i="14"/>
  <c r="IHS26" i="14"/>
  <c r="IHT26" i="14"/>
  <c r="IHU26" i="14"/>
  <c r="IHV26" i="14"/>
  <c r="IHW26" i="14"/>
  <c r="IHX26" i="14"/>
  <c r="IHY26" i="14"/>
  <c r="IHZ26" i="14"/>
  <c r="IIA26" i="14"/>
  <c r="IIB26" i="14"/>
  <c r="IIC26" i="14"/>
  <c r="IID26" i="14"/>
  <c r="IIE26" i="14"/>
  <c r="IIF26" i="14"/>
  <c r="IIG26" i="14"/>
  <c r="IIH26" i="14"/>
  <c r="III26" i="14"/>
  <c r="IIJ26" i="14"/>
  <c r="IIK26" i="14"/>
  <c r="IIL26" i="14"/>
  <c r="IIM26" i="14"/>
  <c r="IIN26" i="14"/>
  <c r="IIO26" i="14"/>
  <c r="IIP26" i="14"/>
  <c r="IIQ26" i="14"/>
  <c r="IIR26" i="14"/>
  <c r="IIS26" i="14"/>
  <c r="IIT26" i="14"/>
  <c r="IIU26" i="14"/>
  <c r="IIV26" i="14"/>
  <c r="IIW26" i="14"/>
  <c r="IIX26" i="14"/>
  <c r="IIY26" i="14"/>
  <c r="IIZ26" i="14"/>
  <c r="IJA26" i="14"/>
  <c r="IJB26" i="14"/>
  <c r="IJC26" i="14"/>
  <c r="IJD26" i="14"/>
  <c r="IJE26" i="14"/>
  <c r="IJF26" i="14"/>
  <c r="IJG26" i="14"/>
  <c r="IJH26" i="14"/>
  <c r="IJI26" i="14"/>
  <c r="IJJ26" i="14"/>
  <c r="IJK26" i="14"/>
  <c r="IJL26" i="14"/>
  <c r="IJM26" i="14"/>
  <c r="IJN26" i="14"/>
  <c r="IJO26" i="14"/>
  <c r="IJP26" i="14"/>
  <c r="IJQ26" i="14"/>
  <c r="IJR26" i="14"/>
  <c r="IJS26" i="14"/>
  <c r="IJT26" i="14"/>
  <c r="IJU26" i="14"/>
  <c r="IJV26" i="14"/>
  <c r="IJW26" i="14"/>
  <c r="IJX26" i="14"/>
  <c r="IJY26" i="14"/>
  <c r="IJZ26" i="14"/>
  <c r="IKA26" i="14"/>
  <c r="IKB26" i="14"/>
  <c r="IKC26" i="14"/>
  <c r="IKD26" i="14"/>
  <c r="IKE26" i="14"/>
  <c r="IKF26" i="14"/>
  <c r="IKG26" i="14"/>
  <c r="IKH26" i="14"/>
  <c r="IKI26" i="14"/>
  <c r="IKJ26" i="14"/>
  <c r="IKK26" i="14"/>
  <c r="IKL26" i="14"/>
  <c r="IKM26" i="14"/>
  <c r="IKN26" i="14"/>
  <c r="IKO26" i="14"/>
  <c r="IKP26" i="14"/>
  <c r="IKQ26" i="14"/>
  <c r="IKR26" i="14"/>
  <c r="IKS26" i="14"/>
  <c r="IKT26" i="14"/>
  <c r="IKU26" i="14"/>
  <c r="IKV26" i="14"/>
  <c r="IKW26" i="14"/>
  <c r="IKX26" i="14"/>
  <c r="IKY26" i="14"/>
  <c r="IKZ26" i="14"/>
  <c r="ILA26" i="14"/>
  <c r="ILB26" i="14"/>
  <c r="ILC26" i="14"/>
  <c r="ILD26" i="14"/>
  <c r="ILE26" i="14"/>
  <c r="ILF26" i="14"/>
  <c r="ILG26" i="14"/>
  <c r="ILH26" i="14"/>
  <c r="ILI26" i="14"/>
  <c r="ILJ26" i="14"/>
  <c r="ILK26" i="14"/>
  <c r="ILL26" i="14"/>
  <c r="ILM26" i="14"/>
  <c r="ILN26" i="14"/>
  <c r="ILO26" i="14"/>
  <c r="ILP26" i="14"/>
  <c r="ILQ26" i="14"/>
  <c r="ILR26" i="14"/>
  <c r="ILS26" i="14"/>
  <c r="ILT26" i="14"/>
  <c r="ILU26" i="14"/>
  <c r="ILV26" i="14"/>
  <c r="ILW26" i="14"/>
  <c r="ILX26" i="14"/>
  <c r="ILY26" i="14"/>
  <c r="ILZ26" i="14"/>
  <c r="IMA26" i="14"/>
  <c r="IMB26" i="14"/>
  <c r="IMC26" i="14"/>
  <c r="IMD26" i="14"/>
  <c r="IME26" i="14"/>
  <c r="IMF26" i="14"/>
  <c r="IMG26" i="14"/>
  <c r="IMH26" i="14"/>
  <c r="IMI26" i="14"/>
  <c r="IMJ26" i="14"/>
  <c r="IMK26" i="14"/>
  <c r="IML26" i="14"/>
  <c r="IMM26" i="14"/>
  <c r="IMN26" i="14"/>
  <c r="IMO26" i="14"/>
  <c r="IMP26" i="14"/>
  <c r="IMQ26" i="14"/>
  <c r="IMR26" i="14"/>
  <c r="IMS26" i="14"/>
  <c r="IMT26" i="14"/>
  <c r="IMU26" i="14"/>
  <c r="IMV26" i="14"/>
  <c r="IMW26" i="14"/>
  <c r="IMX26" i="14"/>
  <c r="IMY26" i="14"/>
  <c r="IMZ26" i="14"/>
  <c r="INA26" i="14"/>
  <c r="INB26" i="14"/>
  <c r="INC26" i="14"/>
  <c r="IND26" i="14"/>
  <c r="INE26" i="14"/>
  <c r="INF26" i="14"/>
  <c r="ING26" i="14"/>
  <c r="INH26" i="14"/>
  <c r="INI26" i="14"/>
  <c r="INJ26" i="14"/>
  <c r="INK26" i="14"/>
  <c r="INL26" i="14"/>
  <c r="INM26" i="14"/>
  <c r="INN26" i="14"/>
  <c r="INO26" i="14"/>
  <c r="INP26" i="14"/>
  <c r="INQ26" i="14"/>
  <c r="INR26" i="14"/>
  <c r="INS26" i="14"/>
  <c r="INT26" i="14"/>
  <c r="INU26" i="14"/>
  <c r="INV26" i="14"/>
  <c r="INW26" i="14"/>
  <c r="INX26" i="14"/>
  <c r="INY26" i="14"/>
  <c r="INZ26" i="14"/>
  <c r="IOA26" i="14"/>
  <c r="IOB26" i="14"/>
  <c r="IOC26" i="14"/>
  <c r="IOD26" i="14"/>
  <c r="IOE26" i="14"/>
  <c r="IOF26" i="14"/>
  <c r="IOG26" i="14"/>
  <c r="IOH26" i="14"/>
  <c r="IOI26" i="14"/>
  <c r="IOJ26" i="14"/>
  <c r="IOK26" i="14"/>
  <c r="IOL26" i="14"/>
  <c r="IOM26" i="14"/>
  <c r="ION26" i="14"/>
  <c r="IOO26" i="14"/>
  <c r="IOP26" i="14"/>
  <c r="IOQ26" i="14"/>
  <c r="IOR26" i="14"/>
  <c r="IOS26" i="14"/>
  <c r="IOT26" i="14"/>
  <c r="IOU26" i="14"/>
  <c r="IOV26" i="14"/>
  <c r="IOW26" i="14"/>
  <c r="IOX26" i="14"/>
  <c r="IOY26" i="14"/>
  <c r="IOZ26" i="14"/>
  <c r="IPA26" i="14"/>
  <c r="IPB26" i="14"/>
  <c r="IPC26" i="14"/>
  <c r="IPD26" i="14"/>
  <c r="IPE26" i="14"/>
  <c r="IPF26" i="14"/>
  <c r="IPG26" i="14"/>
  <c r="IPH26" i="14"/>
  <c r="IPI26" i="14"/>
  <c r="IPJ26" i="14"/>
  <c r="IPK26" i="14"/>
  <c r="IPL26" i="14"/>
  <c r="IPM26" i="14"/>
  <c r="IPN26" i="14"/>
  <c r="IPO26" i="14"/>
  <c r="IPP26" i="14"/>
  <c r="IPQ26" i="14"/>
  <c r="IPR26" i="14"/>
  <c r="IPS26" i="14"/>
  <c r="IPT26" i="14"/>
  <c r="IPU26" i="14"/>
  <c r="IPV26" i="14"/>
  <c r="IPW26" i="14"/>
  <c r="IPX26" i="14"/>
  <c r="IPY26" i="14"/>
  <c r="IPZ26" i="14"/>
  <c r="IQA26" i="14"/>
  <c r="IQB26" i="14"/>
  <c r="IQC26" i="14"/>
  <c r="IQD26" i="14"/>
  <c r="IQE26" i="14"/>
  <c r="IQF26" i="14"/>
  <c r="IQG26" i="14"/>
  <c r="IQH26" i="14"/>
  <c r="IQI26" i="14"/>
  <c r="IQJ26" i="14"/>
  <c r="IQK26" i="14"/>
  <c r="IQL26" i="14"/>
  <c r="IQM26" i="14"/>
  <c r="IQN26" i="14"/>
  <c r="IQO26" i="14"/>
  <c r="IQP26" i="14"/>
  <c r="IQQ26" i="14"/>
  <c r="IQR26" i="14"/>
  <c r="IQS26" i="14"/>
  <c r="IQT26" i="14"/>
  <c r="IQU26" i="14"/>
  <c r="IQV26" i="14"/>
  <c r="IQW26" i="14"/>
  <c r="IQX26" i="14"/>
  <c r="IQY26" i="14"/>
  <c r="IQZ26" i="14"/>
  <c r="IRA26" i="14"/>
  <c r="IRB26" i="14"/>
  <c r="IRC26" i="14"/>
  <c r="IRD26" i="14"/>
  <c r="IRE26" i="14"/>
  <c r="IRF26" i="14"/>
  <c r="IRG26" i="14"/>
  <c r="IRH26" i="14"/>
  <c r="IRI26" i="14"/>
  <c r="IRJ26" i="14"/>
  <c r="IRK26" i="14"/>
  <c r="IRL26" i="14"/>
  <c r="IRM26" i="14"/>
  <c r="IRN26" i="14"/>
  <c r="IRO26" i="14"/>
  <c r="IRP26" i="14"/>
  <c r="IRQ26" i="14"/>
  <c r="IRR26" i="14"/>
  <c r="IRS26" i="14"/>
  <c r="IRT26" i="14"/>
  <c r="IRU26" i="14"/>
  <c r="IRV26" i="14"/>
  <c r="IRW26" i="14"/>
  <c r="IRX26" i="14"/>
  <c r="IRY26" i="14"/>
  <c r="IRZ26" i="14"/>
  <c r="ISA26" i="14"/>
  <c r="ISB26" i="14"/>
  <c r="ISC26" i="14"/>
  <c r="ISD26" i="14"/>
  <c r="ISE26" i="14"/>
  <c r="ISF26" i="14"/>
  <c r="ISG26" i="14"/>
  <c r="ISH26" i="14"/>
  <c r="ISI26" i="14"/>
  <c r="ISJ26" i="14"/>
  <c r="ISK26" i="14"/>
  <c r="ISL26" i="14"/>
  <c r="ISM26" i="14"/>
  <c r="ISN26" i="14"/>
  <c r="ISO26" i="14"/>
  <c r="ISP26" i="14"/>
  <c r="ISQ26" i="14"/>
  <c r="ISR26" i="14"/>
  <c r="ISS26" i="14"/>
  <c r="IST26" i="14"/>
  <c r="ISU26" i="14"/>
  <c r="ISV26" i="14"/>
  <c r="ISW26" i="14"/>
  <c r="ISX26" i="14"/>
  <c r="ISY26" i="14"/>
  <c r="ISZ26" i="14"/>
  <c r="ITA26" i="14"/>
  <c r="ITB26" i="14"/>
  <c r="ITC26" i="14"/>
  <c r="ITD26" i="14"/>
  <c r="ITE26" i="14"/>
  <c r="ITF26" i="14"/>
  <c r="ITG26" i="14"/>
  <c r="ITH26" i="14"/>
  <c r="ITI26" i="14"/>
  <c r="ITJ26" i="14"/>
  <c r="ITK26" i="14"/>
  <c r="ITL26" i="14"/>
  <c r="ITM26" i="14"/>
  <c r="ITN26" i="14"/>
  <c r="ITO26" i="14"/>
  <c r="ITP26" i="14"/>
  <c r="ITQ26" i="14"/>
  <c r="ITR26" i="14"/>
  <c r="ITS26" i="14"/>
  <c r="ITT26" i="14"/>
  <c r="ITU26" i="14"/>
  <c r="ITV26" i="14"/>
  <c r="ITW26" i="14"/>
  <c r="ITX26" i="14"/>
  <c r="ITY26" i="14"/>
  <c r="ITZ26" i="14"/>
  <c r="IUA26" i="14"/>
  <c r="IUB26" i="14"/>
  <c r="IUC26" i="14"/>
  <c r="IUD26" i="14"/>
  <c r="IUE26" i="14"/>
  <c r="IUF26" i="14"/>
  <c r="IUG26" i="14"/>
  <c r="IUH26" i="14"/>
  <c r="IUI26" i="14"/>
  <c r="IUJ26" i="14"/>
  <c r="IUK26" i="14"/>
  <c r="IUL26" i="14"/>
  <c r="IUM26" i="14"/>
  <c r="IUN26" i="14"/>
  <c r="IUO26" i="14"/>
  <c r="IUP26" i="14"/>
  <c r="IUQ26" i="14"/>
  <c r="IUR26" i="14"/>
  <c r="IUS26" i="14"/>
  <c r="IUT26" i="14"/>
  <c r="IUU26" i="14"/>
  <c r="IUV26" i="14"/>
  <c r="IUW26" i="14"/>
  <c r="IUX26" i="14"/>
  <c r="IUY26" i="14"/>
  <c r="IUZ26" i="14"/>
  <c r="IVA26" i="14"/>
  <c r="IVB26" i="14"/>
  <c r="IVC26" i="14"/>
  <c r="IVD26" i="14"/>
  <c r="IVE26" i="14"/>
  <c r="IVF26" i="14"/>
  <c r="IVG26" i="14"/>
  <c r="IVH26" i="14"/>
  <c r="IVI26" i="14"/>
  <c r="IVJ26" i="14"/>
  <c r="IVK26" i="14"/>
  <c r="IVL26" i="14"/>
  <c r="IVM26" i="14"/>
  <c r="IVN26" i="14"/>
  <c r="IVO26" i="14"/>
  <c r="IVP26" i="14"/>
  <c r="IVQ26" i="14"/>
  <c r="IVR26" i="14"/>
  <c r="IVS26" i="14"/>
  <c r="IVT26" i="14"/>
  <c r="IVU26" i="14"/>
  <c r="IVV26" i="14"/>
  <c r="IVW26" i="14"/>
  <c r="IVX26" i="14"/>
  <c r="IVY26" i="14"/>
  <c r="IVZ26" i="14"/>
  <c r="IWA26" i="14"/>
  <c r="IWB26" i="14"/>
  <c r="IWC26" i="14"/>
  <c r="IWD26" i="14"/>
  <c r="IWE26" i="14"/>
  <c r="IWF26" i="14"/>
  <c r="IWG26" i="14"/>
  <c r="IWH26" i="14"/>
  <c r="IWI26" i="14"/>
  <c r="IWJ26" i="14"/>
  <c r="IWK26" i="14"/>
  <c r="IWL26" i="14"/>
  <c r="IWM26" i="14"/>
  <c r="IWN26" i="14"/>
  <c r="IWO26" i="14"/>
  <c r="IWP26" i="14"/>
  <c r="IWQ26" i="14"/>
  <c r="IWR26" i="14"/>
  <c r="IWS26" i="14"/>
  <c r="IWT26" i="14"/>
  <c r="IWU26" i="14"/>
  <c r="IWV26" i="14"/>
  <c r="IWW26" i="14"/>
  <c r="IWX26" i="14"/>
  <c r="IWY26" i="14"/>
  <c r="IWZ26" i="14"/>
  <c r="IXA26" i="14"/>
  <c r="IXB26" i="14"/>
  <c r="IXC26" i="14"/>
  <c r="IXD26" i="14"/>
  <c r="IXE26" i="14"/>
  <c r="IXF26" i="14"/>
  <c r="IXG26" i="14"/>
  <c r="IXH26" i="14"/>
  <c r="IXI26" i="14"/>
  <c r="IXJ26" i="14"/>
  <c r="IXK26" i="14"/>
  <c r="IXL26" i="14"/>
  <c r="IXM26" i="14"/>
  <c r="IXN26" i="14"/>
  <c r="IXO26" i="14"/>
  <c r="IXP26" i="14"/>
  <c r="IXQ26" i="14"/>
  <c r="IXR26" i="14"/>
  <c r="IXS26" i="14"/>
  <c r="IXT26" i="14"/>
  <c r="IXU26" i="14"/>
  <c r="IXV26" i="14"/>
  <c r="IXW26" i="14"/>
  <c r="IXX26" i="14"/>
  <c r="IXY26" i="14"/>
  <c r="IXZ26" i="14"/>
  <c r="IYA26" i="14"/>
  <c r="IYB26" i="14"/>
  <c r="IYC26" i="14"/>
  <c r="IYD26" i="14"/>
  <c r="IYE26" i="14"/>
  <c r="IYF26" i="14"/>
  <c r="IYG26" i="14"/>
  <c r="IYH26" i="14"/>
  <c r="IYI26" i="14"/>
  <c r="IYJ26" i="14"/>
  <c r="IYK26" i="14"/>
  <c r="IYL26" i="14"/>
  <c r="IYM26" i="14"/>
  <c r="IYN26" i="14"/>
  <c r="IYO26" i="14"/>
  <c r="IYP26" i="14"/>
  <c r="IYQ26" i="14"/>
  <c r="IYR26" i="14"/>
  <c r="IYS26" i="14"/>
  <c r="IYT26" i="14"/>
  <c r="IYU26" i="14"/>
  <c r="IYV26" i="14"/>
  <c r="IYW26" i="14"/>
  <c r="IYX26" i="14"/>
  <c r="IYY26" i="14"/>
  <c r="IYZ26" i="14"/>
  <c r="IZA26" i="14"/>
  <c r="IZB26" i="14"/>
  <c r="IZC26" i="14"/>
  <c r="IZD26" i="14"/>
  <c r="IZE26" i="14"/>
  <c r="IZF26" i="14"/>
  <c r="IZG26" i="14"/>
  <c r="IZH26" i="14"/>
  <c r="IZI26" i="14"/>
  <c r="IZJ26" i="14"/>
  <c r="IZK26" i="14"/>
  <c r="IZL26" i="14"/>
  <c r="IZM26" i="14"/>
  <c r="IZN26" i="14"/>
  <c r="IZO26" i="14"/>
  <c r="IZP26" i="14"/>
  <c r="IZQ26" i="14"/>
  <c r="IZR26" i="14"/>
  <c r="IZS26" i="14"/>
  <c r="IZT26" i="14"/>
  <c r="IZU26" i="14"/>
  <c r="IZV26" i="14"/>
  <c r="IZW26" i="14"/>
  <c r="IZX26" i="14"/>
  <c r="IZY26" i="14"/>
  <c r="IZZ26" i="14"/>
  <c r="JAA26" i="14"/>
  <c r="JAB26" i="14"/>
  <c r="JAC26" i="14"/>
  <c r="JAD26" i="14"/>
  <c r="JAE26" i="14"/>
  <c r="JAF26" i="14"/>
  <c r="JAG26" i="14"/>
  <c r="JAH26" i="14"/>
  <c r="JAI26" i="14"/>
  <c r="JAJ26" i="14"/>
  <c r="JAK26" i="14"/>
  <c r="JAL26" i="14"/>
  <c r="JAM26" i="14"/>
  <c r="JAN26" i="14"/>
  <c r="JAO26" i="14"/>
  <c r="JAP26" i="14"/>
  <c r="JAQ26" i="14"/>
  <c r="JAR26" i="14"/>
  <c r="JAS26" i="14"/>
  <c r="JAT26" i="14"/>
  <c r="JAU26" i="14"/>
  <c r="JAV26" i="14"/>
  <c r="JAW26" i="14"/>
  <c r="JAX26" i="14"/>
  <c r="JAY26" i="14"/>
  <c r="JAZ26" i="14"/>
  <c r="JBA26" i="14"/>
  <c r="JBB26" i="14"/>
  <c r="JBC26" i="14"/>
  <c r="JBD26" i="14"/>
  <c r="JBE26" i="14"/>
  <c r="JBF26" i="14"/>
  <c r="JBG26" i="14"/>
  <c r="JBH26" i="14"/>
  <c r="JBI26" i="14"/>
  <c r="JBJ26" i="14"/>
  <c r="JBK26" i="14"/>
  <c r="JBL26" i="14"/>
  <c r="JBM26" i="14"/>
  <c r="JBN26" i="14"/>
  <c r="JBO26" i="14"/>
  <c r="JBP26" i="14"/>
  <c r="JBQ26" i="14"/>
  <c r="JBR26" i="14"/>
  <c r="JBS26" i="14"/>
  <c r="JBT26" i="14"/>
  <c r="JBU26" i="14"/>
  <c r="JBV26" i="14"/>
  <c r="JBW26" i="14"/>
  <c r="JBX26" i="14"/>
  <c r="JBY26" i="14"/>
  <c r="JBZ26" i="14"/>
  <c r="JCA26" i="14"/>
  <c r="JCB26" i="14"/>
  <c r="JCC26" i="14"/>
  <c r="JCD26" i="14"/>
  <c r="JCE26" i="14"/>
  <c r="JCF26" i="14"/>
  <c r="JCG26" i="14"/>
  <c r="JCH26" i="14"/>
  <c r="JCI26" i="14"/>
  <c r="JCJ26" i="14"/>
  <c r="JCK26" i="14"/>
  <c r="JCL26" i="14"/>
  <c r="JCM26" i="14"/>
  <c r="JCN26" i="14"/>
  <c r="JCO26" i="14"/>
  <c r="JCP26" i="14"/>
  <c r="JCQ26" i="14"/>
  <c r="JCR26" i="14"/>
  <c r="JCS26" i="14"/>
  <c r="JCT26" i="14"/>
  <c r="JCU26" i="14"/>
  <c r="JCV26" i="14"/>
  <c r="JCW26" i="14"/>
  <c r="JCX26" i="14"/>
  <c r="JCY26" i="14"/>
  <c r="JCZ26" i="14"/>
  <c r="JDA26" i="14"/>
  <c r="JDB26" i="14"/>
  <c r="JDC26" i="14"/>
  <c r="JDD26" i="14"/>
  <c r="JDE26" i="14"/>
  <c r="JDF26" i="14"/>
  <c r="JDG26" i="14"/>
  <c r="JDH26" i="14"/>
  <c r="JDI26" i="14"/>
  <c r="JDJ26" i="14"/>
  <c r="JDK26" i="14"/>
  <c r="JDL26" i="14"/>
  <c r="JDM26" i="14"/>
  <c r="JDN26" i="14"/>
  <c r="JDO26" i="14"/>
  <c r="JDP26" i="14"/>
  <c r="JDQ26" i="14"/>
  <c r="JDR26" i="14"/>
  <c r="JDS26" i="14"/>
  <c r="JDT26" i="14"/>
  <c r="JDU26" i="14"/>
  <c r="JDV26" i="14"/>
  <c r="JDW26" i="14"/>
  <c r="JDX26" i="14"/>
  <c r="JDY26" i="14"/>
  <c r="JDZ26" i="14"/>
  <c r="JEA26" i="14"/>
  <c r="JEB26" i="14"/>
  <c r="JEC26" i="14"/>
  <c r="JED26" i="14"/>
  <c r="JEE26" i="14"/>
  <c r="JEF26" i="14"/>
  <c r="JEG26" i="14"/>
  <c r="JEH26" i="14"/>
  <c r="JEI26" i="14"/>
  <c r="JEJ26" i="14"/>
  <c r="JEK26" i="14"/>
  <c r="JEL26" i="14"/>
  <c r="JEM26" i="14"/>
  <c r="JEN26" i="14"/>
  <c r="JEO26" i="14"/>
  <c r="JEP26" i="14"/>
  <c r="JEQ26" i="14"/>
  <c r="JER26" i="14"/>
  <c r="JES26" i="14"/>
  <c r="JET26" i="14"/>
  <c r="JEU26" i="14"/>
  <c r="JEV26" i="14"/>
  <c r="JEW26" i="14"/>
  <c r="JEX26" i="14"/>
  <c r="JEY26" i="14"/>
  <c r="JEZ26" i="14"/>
  <c r="JFA26" i="14"/>
  <c r="JFB26" i="14"/>
  <c r="JFC26" i="14"/>
  <c r="JFD26" i="14"/>
  <c r="JFE26" i="14"/>
  <c r="JFF26" i="14"/>
  <c r="JFG26" i="14"/>
  <c r="JFH26" i="14"/>
  <c r="JFI26" i="14"/>
  <c r="JFJ26" i="14"/>
  <c r="JFK26" i="14"/>
  <c r="JFL26" i="14"/>
  <c r="JFM26" i="14"/>
  <c r="JFN26" i="14"/>
  <c r="JFO26" i="14"/>
  <c r="JFP26" i="14"/>
  <c r="JFQ26" i="14"/>
  <c r="JFR26" i="14"/>
  <c r="JFS26" i="14"/>
  <c r="JFT26" i="14"/>
  <c r="JFU26" i="14"/>
  <c r="JFV26" i="14"/>
  <c r="JFW26" i="14"/>
  <c r="JFX26" i="14"/>
  <c r="JFY26" i="14"/>
  <c r="JFZ26" i="14"/>
  <c r="JGA26" i="14"/>
  <c r="JGB26" i="14"/>
  <c r="JGC26" i="14"/>
  <c r="JGD26" i="14"/>
  <c r="JGE26" i="14"/>
  <c r="JGF26" i="14"/>
  <c r="JGG26" i="14"/>
  <c r="JGH26" i="14"/>
  <c r="JGI26" i="14"/>
  <c r="JGJ26" i="14"/>
  <c r="JGK26" i="14"/>
  <c r="JGL26" i="14"/>
  <c r="JGM26" i="14"/>
  <c r="JGN26" i="14"/>
  <c r="JGO26" i="14"/>
  <c r="JGP26" i="14"/>
  <c r="JGQ26" i="14"/>
  <c r="JGR26" i="14"/>
  <c r="JGS26" i="14"/>
  <c r="JGT26" i="14"/>
  <c r="JGU26" i="14"/>
  <c r="JGV26" i="14"/>
  <c r="JGW26" i="14"/>
  <c r="JGX26" i="14"/>
  <c r="JGY26" i="14"/>
  <c r="JGZ26" i="14"/>
  <c r="JHA26" i="14"/>
  <c r="JHB26" i="14"/>
  <c r="JHC26" i="14"/>
  <c r="JHD26" i="14"/>
  <c r="JHE26" i="14"/>
  <c r="JHF26" i="14"/>
  <c r="JHG26" i="14"/>
  <c r="JHH26" i="14"/>
  <c r="JHI26" i="14"/>
  <c r="JHJ26" i="14"/>
  <c r="JHK26" i="14"/>
  <c r="JHL26" i="14"/>
  <c r="JHM26" i="14"/>
  <c r="JHN26" i="14"/>
  <c r="JHO26" i="14"/>
  <c r="JHP26" i="14"/>
  <c r="JHQ26" i="14"/>
  <c r="JHR26" i="14"/>
  <c r="JHS26" i="14"/>
  <c r="JHT26" i="14"/>
  <c r="JHU26" i="14"/>
  <c r="JHV26" i="14"/>
  <c r="JHW26" i="14"/>
  <c r="JHX26" i="14"/>
  <c r="JHY26" i="14"/>
  <c r="JHZ26" i="14"/>
  <c r="JIA26" i="14"/>
  <c r="JIB26" i="14"/>
  <c r="JIC26" i="14"/>
  <c r="JID26" i="14"/>
  <c r="JIE26" i="14"/>
  <c r="JIF26" i="14"/>
  <c r="JIG26" i="14"/>
  <c r="JIH26" i="14"/>
  <c r="JII26" i="14"/>
  <c r="JIJ26" i="14"/>
  <c r="JIK26" i="14"/>
  <c r="JIL26" i="14"/>
  <c r="JIM26" i="14"/>
  <c r="JIN26" i="14"/>
  <c r="JIO26" i="14"/>
  <c r="JIP26" i="14"/>
  <c r="JIQ26" i="14"/>
  <c r="JIR26" i="14"/>
  <c r="JIS26" i="14"/>
  <c r="JIT26" i="14"/>
  <c r="JIU26" i="14"/>
  <c r="JIV26" i="14"/>
  <c r="JIW26" i="14"/>
  <c r="JIX26" i="14"/>
  <c r="JIY26" i="14"/>
  <c r="JIZ26" i="14"/>
  <c r="JJA26" i="14"/>
  <c r="JJB26" i="14"/>
  <c r="JJC26" i="14"/>
  <c r="JJD26" i="14"/>
  <c r="JJE26" i="14"/>
  <c r="JJF26" i="14"/>
  <c r="JJG26" i="14"/>
  <c r="JJH26" i="14"/>
  <c r="JJI26" i="14"/>
  <c r="JJJ26" i="14"/>
  <c r="JJK26" i="14"/>
  <c r="JJL26" i="14"/>
  <c r="JJM26" i="14"/>
  <c r="JJN26" i="14"/>
  <c r="JJO26" i="14"/>
  <c r="JJP26" i="14"/>
  <c r="JJQ26" i="14"/>
  <c r="JJR26" i="14"/>
  <c r="JJS26" i="14"/>
  <c r="JJT26" i="14"/>
  <c r="JJU26" i="14"/>
  <c r="JJV26" i="14"/>
  <c r="JJW26" i="14"/>
  <c r="JJX26" i="14"/>
  <c r="JJY26" i="14"/>
  <c r="JJZ26" i="14"/>
  <c r="JKA26" i="14"/>
  <c r="JKB26" i="14"/>
  <c r="JKC26" i="14"/>
  <c r="JKD26" i="14"/>
  <c r="JKE26" i="14"/>
  <c r="JKF26" i="14"/>
  <c r="JKG26" i="14"/>
  <c r="JKH26" i="14"/>
  <c r="JKI26" i="14"/>
  <c r="JKJ26" i="14"/>
  <c r="JKK26" i="14"/>
  <c r="JKL26" i="14"/>
  <c r="JKM26" i="14"/>
  <c r="JKN26" i="14"/>
  <c r="JKO26" i="14"/>
  <c r="JKP26" i="14"/>
  <c r="JKQ26" i="14"/>
  <c r="JKR26" i="14"/>
  <c r="JKS26" i="14"/>
  <c r="JKT26" i="14"/>
  <c r="JKU26" i="14"/>
  <c r="JKV26" i="14"/>
  <c r="JKW26" i="14"/>
  <c r="JKX26" i="14"/>
  <c r="JKY26" i="14"/>
  <c r="JKZ26" i="14"/>
  <c r="JLA26" i="14"/>
  <c r="JLB26" i="14"/>
  <c r="JLC26" i="14"/>
  <c r="JLD26" i="14"/>
  <c r="JLE26" i="14"/>
  <c r="JLF26" i="14"/>
  <c r="JLG26" i="14"/>
  <c r="JLH26" i="14"/>
  <c r="JLI26" i="14"/>
  <c r="JLJ26" i="14"/>
  <c r="JLK26" i="14"/>
  <c r="JLL26" i="14"/>
  <c r="JLM26" i="14"/>
  <c r="JLN26" i="14"/>
  <c r="JLO26" i="14"/>
  <c r="JLP26" i="14"/>
  <c r="JLQ26" i="14"/>
  <c r="JLR26" i="14"/>
  <c r="JLS26" i="14"/>
  <c r="JLT26" i="14"/>
  <c r="JLU26" i="14"/>
  <c r="JLV26" i="14"/>
  <c r="JLW26" i="14"/>
  <c r="JLX26" i="14"/>
  <c r="JLY26" i="14"/>
  <c r="JLZ26" i="14"/>
  <c r="JMA26" i="14"/>
  <c r="JMB26" i="14"/>
  <c r="JMC26" i="14"/>
  <c r="JMD26" i="14"/>
  <c r="JME26" i="14"/>
  <c r="JMF26" i="14"/>
  <c r="JMG26" i="14"/>
  <c r="JMH26" i="14"/>
  <c r="JMI26" i="14"/>
  <c r="JMJ26" i="14"/>
  <c r="JMK26" i="14"/>
  <c r="JML26" i="14"/>
  <c r="JMM26" i="14"/>
  <c r="JMN26" i="14"/>
  <c r="JMO26" i="14"/>
  <c r="JMP26" i="14"/>
  <c r="JMQ26" i="14"/>
  <c r="JMR26" i="14"/>
  <c r="JMS26" i="14"/>
  <c r="JMT26" i="14"/>
  <c r="JMU26" i="14"/>
  <c r="JMV26" i="14"/>
  <c r="JMW26" i="14"/>
  <c r="JMX26" i="14"/>
  <c r="JMY26" i="14"/>
  <c r="JMZ26" i="14"/>
  <c r="JNA26" i="14"/>
  <c r="JNB26" i="14"/>
  <c r="JNC26" i="14"/>
  <c r="JND26" i="14"/>
  <c r="JNE26" i="14"/>
  <c r="JNF26" i="14"/>
  <c r="JNG26" i="14"/>
  <c r="JNH26" i="14"/>
  <c r="JNI26" i="14"/>
  <c r="JNJ26" i="14"/>
  <c r="JNK26" i="14"/>
  <c r="JNL26" i="14"/>
  <c r="JNM26" i="14"/>
  <c r="JNN26" i="14"/>
  <c r="JNO26" i="14"/>
  <c r="JNP26" i="14"/>
  <c r="JNQ26" i="14"/>
  <c r="JNR26" i="14"/>
  <c r="JNS26" i="14"/>
  <c r="JNT26" i="14"/>
  <c r="JNU26" i="14"/>
  <c r="JNV26" i="14"/>
  <c r="JNW26" i="14"/>
  <c r="JNX26" i="14"/>
  <c r="JNY26" i="14"/>
  <c r="JNZ26" i="14"/>
  <c r="JOA26" i="14"/>
  <c r="JOB26" i="14"/>
  <c r="JOC26" i="14"/>
  <c r="JOD26" i="14"/>
  <c r="JOE26" i="14"/>
  <c r="JOF26" i="14"/>
  <c r="JOG26" i="14"/>
  <c r="JOH26" i="14"/>
  <c r="JOI26" i="14"/>
  <c r="JOJ26" i="14"/>
  <c r="JOK26" i="14"/>
  <c r="JOL26" i="14"/>
  <c r="JOM26" i="14"/>
  <c r="JON26" i="14"/>
  <c r="JOO26" i="14"/>
  <c r="JOP26" i="14"/>
  <c r="JOQ26" i="14"/>
  <c r="JOR26" i="14"/>
  <c r="JOS26" i="14"/>
  <c r="JOT26" i="14"/>
  <c r="JOU26" i="14"/>
  <c r="JOV26" i="14"/>
  <c r="JOW26" i="14"/>
  <c r="JOX26" i="14"/>
  <c r="JOY26" i="14"/>
  <c r="JOZ26" i="14"/>
  <c r="JPA26" i="14"/>
  <c r="JPB26" i="14"/>
  <c r="JPC26" i="14"/>
  <c r="JPD26" i="14"/>
  <c r="JPE26" i="14"/>
  <c r="JPF26" i="14"/>
  <c r="JPG26" i="14"/>
  <c r="JPH26" i="14"/>
  <c r="JPI26" i="14"/>
  <c r="JPJ26" i="14"/>
  <c r="JPK26" i="14"/>
  <c r="JPL26" i="14"/>
  <c r="JPM26" i="14"/>
  <c r="JPN26" i="14"/>
  <c r="JPO26" i="14"/>
  <c r="JPP26" i="14"/>
  <c r="JPQ26" i="14"/>
  <c r="JPR26" i="14"/>
  <c r="JPS26" i="14"/>
  <c r="JPT26" i="14"/>
  <c r="JPU26" i="14"/>
  <c r="JPV26" i="14"/>
  <c r="JPW26" i="14"/>
  <c r="JPX26" i="14"/>
  <c r="JPY26" i="14"/>
  <c r="JPZ26" i="14"/>
  <c r="JQA26" i="14"/>
  <c r="JQB26" i="14"/>
  <c r="JQC26" i="14"/>
  <c r="JQD26" i="14"/>
  <c r="JQE26" i="14"/>
  <c r="JQF26" i="14"/>
  <c r="JQG26" i="14"/>
  <c r="JQH26" i="14"/>
  <c r="JQI26" i="14"/>
  <c r="JQJ26" i="14"/>
  <c r="JQK26" i="14"/>
  <c r="JQL26" i="14"/>
  <c r="JQM26" i="14"/>
  <c r="JQN26" i="14"/>
  <c r="JQO26" i="14"/>
  <c r="JQP26" i="14"/>
  <c r="JQQ26" i="14"/>
  <c r="JQR26" i="14"/>
  <c r="JQS26" i="14"/>
  <c r="JQT26" i="14"/>
  <c r="JQU26" i="14"/>
  <c r="JQV26" i="14"/>
  <c r="JQW26" i="14"/>
  <c r="JQX26" i="14"/>
  <c r="JQY26" i="14"/>
  <c r="JQZ26" i="14"/>
  <c r="JRA26" i="14"/>
  <c r="JRB26" i="14"/>
  <c r="JRC26" i="14"/>
  <c r="JRD26" i="14"/>
  <c r="JRE26" i="14"/>
  <c r="JRF26" i="14"/>
  <c r="JRG26" i="14"/>
  <c r="JRH26" i="14"/>
  <c r="JRI26" i="14"/>
  <c r="JRJ26" i="14"/>
  <c r="JRK26" i="14"/>
  <c r="JRL26" i="14"/>
  <c r="JRM26" i="14"/>
  <c r="JRN26" i="14"/>
  <c r="JRO26" i="14"/>
  <c r="JRP26" i="14"/>
  <c r="JRQ26" i="14"/>
  <c r="JRR26" i="14"/>
  <c r="JRS26" i="14"/>
  <c r="JRT26" i="14"/>
  <c r="JRU26" i="14"/>
  <c r="JRV26" i="14"/>
  <c r="JRW26" i="14"/>
  <c r="JRX26" i="14"/>
  <c r="JRY26" i="14"/>
  <c r="JRZ26" i="14"/>
  <c r="JSA26" i="14"/>
  <c r="JSB26" i="14"/>
  <c r="JSC26" i="14"/>
  <c r="JSD26" i="14"/>
  <c r="JSE26" i="14"/>
  <c r="JSF26" i="14"/>
  <c r="JSG26" i="14"/>
  <c r="JSH26" i="14"/>
  <c r="JSI26" i="14"/>
  <c r="JSJ26" i="14"/>
  <c r="JSK26" i="14"/>
  <c r="JSL26" i="14"/>
  <c r="JSM26" i="14"/>
  <c r="JSN26" i="14"/>
  <c r="JSO26" i="14"/>
  <c r="JSP26" i="14"/>
  <c r="JSQ26" i="14"/>
  <c r="JSR26" i="14"/>
  <c r="JSS26" i="14"/>
  <c r="JST26" i="14"/>
  <c r="JSU26" i="14"/>
  <c r="JSV26" i="14"/>
  <c r="JSW26" i="14"/>
  <c r="JSX26" i="14"/>
  <c r="JSY26" i="14"/>
  <c r="JSZ26" i="14"/>
  <c r="JTA26" i="14"/>
  <c r="JTB26" i="14"/>
  <c r="JTC26" i="14"/>
  <c r="JTD26" i="14"/>
  <c r="JTE26" i="14"/>
  <c r="JTF26" i="14"/>
  <c r="JTG26" i="14"/>
  <c r="JTH26" i="14"/>
  <c r="JTI26" i="14"/>
  <c r="JTJ26" i="14"/>
  <c r="JTK26" i="14"/>
  <c r="JTL26" i="14"/>
  <c r="JTM26" i="14"/>
  <c r="JTN26" i="14"/>
  <c r="JTO26" i="14"/>
  <c r="JTP26" i="14"/>
  <c r="JTQ26" i="14"/>
  <c r="JTR26" i="14"/>
  <c r="JTS26" i="14"/>
  <c r="JTT26" i="14"/>
  <c r="JTU26" i="14"/>
  <c r="JTV26" i="14"/>
  <c r="JTW26" i="14"/>
  <c r="JTX26" i="14"/>
  <c r="JTY26" i="14"/>
  <c r="JTZ26" i="14"/>
  <c r="JUA26" i="14"/>
  <c r="JUB26" i="14"/>
  <c r="JUC26" i="14"/>
  <c r="JUD26" i="14"/>
  <c r="JUE26" i="14"/>
  <c r="JUF26" i="14"/>
  <c r="JUG26" i="14"/>
  <c r="JUH26" i="14"/>
  <c r="JUI26" i="14"/>
  <c r="JUJ26" i="14"/>
  <c r="JUK26" i="14"/>
  <c r="JUL26" i="14"/>
  <c r="JUM26" i="14"/>
  <c r="JUN26" i="14"/>
  <c r="JUO26" i="14"/>
  <c r="JUP26" i="14"/>
  <c r="JUQ26" i="14"/>
  <c r="JUR26" i="14"/>
  <c r="JUS26" i="14"/>
  <c r="JUT26" i="14"/>
  <c r="JUU26" i="14"/>
  <c r="JUV26" i="14"/>
  <c r="JUW26" i="14"/>
  <c r="JUX26" i="14"/>
  <c r="JUY26" i="14"/>
  <c r="JUZ26" i="14"/>
  <c r="JVA26" i="14"/>
  <c r="JVB26" i="14"/>
  <c r="JVC26" i="14"/>
  <c r="JVD26" i="14"/>
  <c r="JVE26" i="14"/>
  <c r="JVF26" i="14"/>
  <c r="JVG26" i="14"/>
  <c r="JVH26" i="14"/>
  <c r="JVI26" i="14"/>
  <c r="JVJ26" i="14"/>
  <c r="JVK26" i="14"/>
  <c r="JVL26" i="14"/>
  <c r="JVM26" i="14"/>
  <c r="JVN26" i="14"/>
  <c r="JVO26" i="14"/>
  <c r="JVP26" i="14"/>
  <c r="JVQ26" i="14"/>
  <c r="JVR26" i="14"/>
  <c r="JVS26" i="14"/>
  <c r="JVT26" i="14"/>
  <c r="JVU26" i="14"/>
  <c r="JVV26" i="14"/>
  <c r="JVW26" i="14"/>
  <c r="JVX26" i="14"/>
  <c r="JVY26" i="14"/>
  <c r="JVZ26" i="14"/>
  <c r="JWA26" i="14"/>
  <c r="JWB26" i="14"/>
  <c r="JWC26" i="14"/>
  <c r="JWD26" i="14"/>
  <c r="JWE26" i="14"/>
  <c r="JWF26" i="14"/>
  <c r="JWG26" i="14"/>
  <c r="JWH26" i="14"/>
  <c r="JWI26" i="14"/>
  <c r="JWJ26" i="14"/>
  <c r="JWK26" i="14"/>
  <c r="JWL26" i="14"/>
  <c r="JWM26" i="14"/>
  <c r="JWN26" i="14"/>
  <c r="JWO26" i="14"/>
  <c r="JWP26" i="14"/>
  <c r="JWQ26" i="14"/>
  <c r="JWR26" i="14"/>
  <c r="JWS26" i="14"/>
  <c r="JWT26" i="14"/>
  <c r="JWU26" i="14"/>
  <c r="JWV26" i="14"/>
  <c r="JWW26" i="14"/>
  <c r="JWX26" i="14"/>
  <c r="JWY26" i="14"/>
  <c r="JWZ26" i="14"/>
  <c r="JXA26" i="14"/>
  <c r="JXB26" i="14"/>
  <c r="JXC26" i="14"/>
  <c r="JXD26" i="14"/>
  <c r="JXE26" i="14"/>
  <c r="JXF26" i="14"/>
  <c r="JXG26" i="14"/>
  <c r="JXH26" i="14"/>
  <c r="JXI26" i="14"/>
  <c r="JXJ26" i="14"/>
  <c r="JXK26" i="14"/>
  <c r="JXL26" i="14"/>
  <c r="JXM26" i="14"/>
  <c r="JXN26" i="14"/>
  <c r="JXO26" i="14"/>
  <c r="JXP26" i="14"/>
  <c r="JXQ26" i="14"/>
  <c r="JXR26" i="14"/>
  <c r="JXS26" i="14"/>
  <c r="JXT26" i="14"/>
  <c r="JXU26" i="14"/>
  <c r="JXV26" i="14"/>
  <c r="JXW26" i="14"/>
  <c r="JXX26" i="14"/>
  <c r="JXY26" i="14"/>
  <c r="JXZ26" i="14"/>
  <c r="JYA26" i="14"/>
  <c r="JYB26" i="14"/>
  <c r="JYC26" i="14"/>
  <c r="JYD26" i="14"/>
  <c r="JYE26" i="14"/>
  <c r="JYF26" i="14"/>
  <c r="JYG26" i="14"/>
  <c r="JYH26" i="14"/>
  <c r="JYI26" i="14"/>
  <c r="JYJ26" i="14"/>
  <c r="JYK26" i="14"/>
  <c r="JYL26" i="14"/>
  <c r="JYM26" i="14"/>
  <c r="JYN26" i="14"/>
  <c r="JYO26" i="14"/>
  <c r="JYP26" i="14"/>
  <c r="JYQ26" i="14"/>
  <c r="JYR26" i="14"/>
  <c r="JYS26" i="14"/>
  <c r="JYT26" i="14"/>
  <c r="JYU26" i="14"/>
  <c r="JYV26" i="14"/>
  <c r="JYW26" i="14"/>
  <c r="JYX26" i="14"/>
  <c r="JYY26" i="14"/>
  <c r="JYZ26" i="14"/>
  <c r="JZA26" i="14"/>
  <c r="JZB26" i="14"/>
  <c r="JZC26" i="14"/>
  <c r="JZD26" i="14"/>
  <c r="JZE26" i="14"/>
  <c r="JZF26" i="14"/>
  <c r="JZG26" i="14"/>
  <c r="JZH26" i="14"/>
  <c r="JZI26" i="14"/>
  <c r="JZJ26" i="14"/>
  <c r="JZK26" i="14"/>
  <c r="JZL26" i="14"/>
  <c r="JZM26" i="14"/>
  <c r="JZN26" i="14"/>
  <c r="JZO26" i="14"/>
  <c r="JZP26" i="14"/>
  <c r="JZQ26" i="14"/>
  <c r="JZR26" i="14"/>
  <c r="JZS26" i="14"/>
  <c r="JZT26" i="14"/>
  <c r="JZU26" i="14"/>
  <c r="JZV26" i="14"/>
  <c r="JZW26" i="14"/>
  <c r="JZX26" i="14"/>
  <c r="JZY26" i="14"/>
  <c r="JZZ26" i="14"/>
  <c r="KAA26" i="14"/>
  <c r="KAB26" i="14"/>
  <c r="KAC26" i="14"/>
  <c r="KAD26" i="14"/>
  <c r="KAE26" i="14"/>
  <c r="KAF26" i="14"/>
  <c r="KAG26" i="14"/>
  <c r="KAH26" i="14"/>
  <c r="KAI26" i="14"/>
  <c r="KAJ26" i="14"/>
  <c r="KAK26" i="14"/>
  <c r="KAL26" i="14"/>
  <c r="KAM26" i="14"/>
  <c r="KAN26" i="14"/>
  <c r="KAO26" i="14"/>
  <c r="KAP26" i="14"/>
  <c r="KAQ26" i="14"/>
  <c r="KAR26" i="14"/>
  <c r="KAS26" i="14"/>
  <c r="KAT26" i="14"/>
  <c r="KAU26" i="14"/>
  <c r="KAV26" i="14"/>
  <c r="KAW26" i="14"/>
  <c r="KAX26" i="14"/>
  <c r="KAY26" i="14"/>
  <c r="KAZ26" i="14"/>
  <c r="KBA26" i="14"/>
  <c r="KBB26" i="14"/>
  <c r="KBC26" i="14"/>
  <c r="KBD26" i="14"/>
  <c r="KBE26" i="14"/>
  <c r="KBF26" i="14"/>
  <c r="KBG26" i="14"/>
  <c r="KBH26" i="14"/>
  <c r="KBI26" i="14"/>
  <c r="KBJ26" i="14"/>
  <c r="KBK26" i="14"/>
  <c r="KBL26" i="14"/>
  <c r="KBM26" i="14"/>
  <c r="KBN26" i="14"/>
  <c r="KBO26" i="14"/>
  <c r="KBP26" i="14"/>
  <c r="KBQ26" i="14"/>
  <c r="KBR26" i="14"/>
  <c r="KBS26" i="14"/>
  <c r="KBT26" i="14"/>
  <c r="KBU26" i="14"/>
  <c r="KBV26" i="14"/>
  <c r="KBW26" i="14"/>
  <c r="KBX26" i="14"/>
  <c r="KBY26" i="14"/>
  <c r="KBZ26" i="14"/>
  <c r="KCA26" i="14"/>
  <c r="KCB26" i="14"/>
  <c r="KCC26" i="14"/>
  <c r="KCD26" i="14"/>
  <c r="KCE26" i="14"/>
  <c r="KCF26" i="14"/>
  <c r="KCG26" i="14"/>
  <c r="KCH26" i="14"/>
  <c r="KCI26" i="14"/>
  <c r="KCJ26" i="14"/>
  <c r="KCK26" i="14"/>
  <c r="KCL26" i="14"/>
  <c r="KCM26" i="14"/>
  <c r="KCN26" i="14"/>
  <c r="KCO26" i="14"/>
  <c r="KCP26" i="14"/>
  <c r="KCQ26" i="14"/>
  <c r="KCR26" i="14"/>
  <c r="KCS26" i="14"/>
  <c r="KCT26" i="14"/>
  <c r="KCU26" i="14"/>
  <c r="KCV26" i="14"/>
  <c r="KCW26" i="14"/>
  <c r="KCX26" i="14"/>
  <c r="KCY26" i="14"/>
  <c r="KCZ26" i="14"/>
  <c r="KDA26" i="14"/>
  <c r="KDB26" i="14"/>
  <c r="KDC26" i="14"/>
  <c r="KDD26" i="14"/>
  <c r="KDE26" i="14"/>
  <c r="KDF26" i="14"/>
  <c r="KDG26" i="14"/>
  <c r="KDH26" i="14"/>
  <c r="KDI26" i="14"/>
  <c r="KDJ26" i="14"/>
  <c r="KDK26" i="14"/>
  <c r="KDL26" i="14"/>
  <c r="KDM26" i="14"/>
  <c r="KDN26" i="14"/>
  <c r="KDO26" i="14"/>
  <c r="KDP26" i="14"/>
  <c r="KDQ26" i="14"/>
  <c r="KDR26" i="14"/>
  <c r="KDS26" i="14"/>
  <c r="KDT26" i="14"/>
  <c r="KDU26" i="14"/>
  <c r="KDV26" i="14"/>
  <c r="KDW26" i="14"/>
  <c r="KDX26" i="14"/>
  <c r="KDY26" i="14"/>
  <c r="KDZ26" i="14"/>
  <c r="KEA26" i="14"/>
  <c r="KEB26" i="14"/>
  <c r="KEC26" i="14"/>
  <c r="KED26" i="14"/>
  <c r="KEE26" i="14"/>
  <c r="KEF26" i="14"/>
  <c r="KEG26" i="14"/>
  <c r="KEH26" i="14"/>
  <c r="KEI26" i="14"/>
  <c r="KEJ26" i="14"/>
  <c r="KEK26" i="14"/>
  <c r="KEL26" i="14"/>
  <c r="KEM26" i="14"/>
  <c r="KEN26" i="14"/>
  <c r="KEO26" i="14"/>
  <c r="KEP26" i="14"/>
  <c r="KEQ26" i="14"/>
  <c r="KER26" i="14"/>
  <c r="KES26" i="14"/>
  <c r="KET26" i="14"/>
  <c r="KEU26" i="14"/>
  <c r="KEV26" i="14"/>
  <c r="KEW26" i="14"/>
  <c r="KEX26" i="14"/>
  <c r="KEY26" i="14"/>
  <c r="KEZ26" i="14"/>
  <c r="KFA26" i="14"/>
  <c r="KFB26" i="14"/>
  <c r="KFC26" i="14"/>
  <c r="KFD26" i="14"/>
  <c r="KFE26" i="14"/>
  <c r="KFF26" i="14"/>
  <c r="KFG26" i="14"/>
  <c r="KFH26" i="14"/>
  <c r="KFI26" i="14"/>
  <c r="KFJ26" i="14"/>
  <c r="KFK26" i="14"/>
  <c r="KFL26" i="14"/>
  <c r="KFM26" i="14"/>
  <c r="KFN26" i="14"/>
  <c r="KFO26" i="14"/>
  <c r="KFP26" i="14"/>
  <c r="KFQ26" i="14"/>
  <c r="KFR26" i="14"/>
  <c r="KFS26" i="14"/>
  <c r="KFT26" i="14"/>
  <c r="KFU26" i="14"/>
  <c r="KFV26" i="14"/>
  <c r="KFW26" i="14"/>
  <c r="KFX26" i="14"/>
  <c r="KFY26" i="14"/>
  <c r="KFZ26" i="14"/>
  <c r="KGA26" i="14"/>
  <c r="KGB26" i="14"/>
  <c r="KGC26" i="14"/>
  <c r="KGD26" i="14"/>
  <c r="KGE26" i="14"/>
  <c r="KGF26" i="14"/>
  <c r="KGG26" i="14"/>
  <c r="KGH26" i="14"/>
  <c r="KGI26" i="14"/>
  <c r="KGJ26" i="14"/>
  <c r="KGK26" i="14"/>
  <c r="KGL26" i="14"/>
  <c r="KGM26" i="14"/>
  <c r="KGN26" i="14"/>
  <c r="KGO26" i="14"/>
  <c r="KGP26" i="14"/>
  <c r="KGQ26" i="14"/>
  <c r="KGR26" i="14"/>
  <c r="KGS26" i="14"/>
  <c r="KGT26" i="14"/>
  <c r="KGU26" i="14"/>
  <c r="KGV26" i="14"/>
  <c r="KGW26" i="14"/>
  <c r="KGX26" i="14"/>
  <c r="KGY26" i="14"/>
  <c r="KGZ26" i="14"/>
  <c r="KHA26" i="14"/>
  <c r="KHB26" i="14"/>
  <c r="KHC26" i="14"/>
  <c r="KHD26" i="14"/>
  <c r="KHE26" i="14"/>
  <c r="KHF26" i="14"/>
  <c r="KHG26" i="14"/>
  <c r="KHH26" i="14"/>
  <c r="KHI26" i="14"/>
  <c r="KHJ26" i="14"/>
  <c r="KHK26" i="14"/>
  <c r="KHL26" i="14"/>
  <c r="KHM26" i="14"/>
  <c r="KHN26" i="14"/>
  <c r="KHO26" i="14"/>
  <c r="KHP26" i="14"/>
  <c r="KHQ26" i="14"/>
  <c r="KHR26" i="14"/>
  <c r="KHS26" i="14"/>
  <c r="KHT26" i="14"/>
  <c r="KHU26" i="14"/>
  <c r="KHV26" i="14"/>
  <c r="KHW26" i="14"/>
  <c r="KHX26" i="14"/>
  <c r="KHY26" i="14"/>
  <c r="KHZ26" i="14"/>
  <c r="KIA26" i="14"/>
  <c r="KIB26" i="14"/>
  <c r="KIC26" i="14"/>
  <c r="KID26" i="14"/>
  <c r="KIE26" i="14"/>
  <c r="KIF26" i="14"/>
  <c r="KIG26" i="14"/>
  <c r="KIH26" i="14"/>
  <c r="KII26" i="14"/>
  <c r="KIJ26" i="14"/>
  <c r="KIK26" i="14"/>
  <c r="KIL26" i="14"/>
  <c r="KIM26" i="14"/>
  <c r="KIN26" i="14"/>
  <c r="KIO26" i="14"/>
  <c r="KIP26" i="14"/>
  <c r="KIQ26" i="14"/>
  <c r="KIR26" i="14"/>
  <c r="KIS26" i="14"/>
  <c r="KIT26" i="14"/>
  <c r="KIU26" i="14"/>
  <c r="KIV26" i="14"/>
  <c r="KIW26" i="14"/>
  <c r="KIX26" i="14"/>
  <c r="KIY26" i="14"/>
  <c r="KIZ26" i="14"/>
  <c r="KJA26" i="14"/>
  <c r="KJB26" i="14"/>
  <c r="KJC26" i="14"/>
  <c r="KJD26" i="14"/>
  <c r="KJE26" i="14"/>
  <c r="KJF26" i="14"/>
  <c r="KJG26" i="14"/>
  <c r="KJH26" i="14"/>
  <c r="KJI26" i="14"/>
  <c r="KJJ26" i="14"/>
  <c r="KJK26" i="14"/>
  <c r="KJL26" i="14"/>
  <c r="KJM26" i="14"/>
  <c r="KJN26" i="14"/>
  <c r="KJO26" i="14"/>
  <c r="KJP26" i="14"/>
  <c r="KJQ26" i="14"/>
  <c r="KJR26" i="14"/>
  <c r="KJS26" i="14"/>
  <c r="KJT26" i="14"/>
  <c r="KJU26" i="14"/>
  <c r="KJV26" i="14"/>
  <c r="KJW26" i="14"/>
  <c r="KJX26" i="14"/>
  <c r="KJY26" i="14"/>
  <c r="KJZ26" i="14"/>
  <c r="KKA26" i="14"/>
  <c r="KKB26" i="14"/>
  <c r="KKC26" i="14"/>
  <c r="KKD26" i="14"/>
  <c r="KKE26" i="14"/>
  <c r="KKF26" i="14"/>
  <c r="KKG26" i="14"/>
  <c r="KKH26" i="14"/>
  <c r="KKI26" i="14"/>
  <c r="KKJ26" i="14"/>
  <c r="KKK26" i="14"/>
  <c r="KKL26" i="14"/>
  <c r="KKM26" i="14"/>
  <c r="KKN26" i="14"/>
  <c r="KKO26" i="14"/>
  <c r="KKP26" i="14"/>
  <c r="KKQ26" i="14"/>
  <c r="KKR26" i="14"/>
  <c r="KKS26" i="14"/>
  <c r="KKT26" i="14"/>
  <c r="KKU26" i="14"/>
  <c r="KKV26" i="14"/>
  <c r="KKW26" i="14"/>
  <c r="KKX26" i="14"/>
  <c r="KKY26" i="14"/>
  <c r="KKZ26" i="14"/>
  <c r="KLA26" i="14"/>
  <c r="KLB26" i="14"/>
  <c r="KLC26" i="14"/>
  <c r="KLD26" i="14"/>
  <c r="KLE26" i="14"/>
  <c r="KLF26" i="14"/>
  <c r="KLG26" i="14"/>
  <c r="KLH26" i="14"/>
  <c r="KLI26" i="14"/>
  <c r="KLJ26" i="14"/>
  <c r="KLK26" i="14"/>
  <c r="KLL26" i="14"/>
  <c r="KLM26" i="14"/>
  <c r="KLN26" i="14"/>
  <c r="KLO26" i="14"/>
  <c r="KLP26" i="14"/>
  <c r="KLQ26" i="14"/>
  <c r="KLR26" i="14"/>
  <c r="KLS26" i="14"/>
  <c r="KLT26" i="14"/>
  <c r="KLU26" i="14"/>
  <c r="KLV26" i="14"/>
  <c r="KLW26" i="14"/>
  <c r="KLX26" i="14"/>
  <c r="KLY26" i="14"/>
  <c r="KLZ26" i="14"/>
  <c r="KMA26" i="14"/>
  <c r="KMB26" i="14"/>
  <c r="KMC26" i="14"/>
  <c r="KMD26" i="14"/>
  <c r="KME26" i="14"/>
  <c r="KMF26" i="14"/>
  <c r="KMG26" i="14"/>
  <c r="KMH26" i="14"/>
  <c r="KMI26" i="14"/>
  <c r="KMJ26" i="14"/>
  <c r="KMK26" i="14"/>
  <c r="KML26" i="14"/>
  <c r="KMM26" i="14"/>
  <c r="KMN26" i="14"/>
  <c r="KMO26" i="14"/>
  <c r="KMP26" i="14"/>
  <c r="KMQ26" i="14"/>
  <c r="KMR26" i="14"/>
  <c r="KMS26" i="14"/>
  <c r="KMT26" i="14"/>
  <c r="KMU26" i="14"/>
  <c r="KMV26" i="14"/>
  <c r="KMW26" i="14"/>
  <c r="KMX26" i="14"/>
  <c r="KMY26" i="14"/>
  <c r="KMZ26" i="14"/>
  <c r="KNA26" i="14"/>
  <c r="KNB26" i="14"/>
  <c r="KNC26" i="14"/>
  <c r="KND26" i="14"/>
  <c r="KNE26" i="14"/>
  <c r="KNF26" i="14"/>
  <c r="KNG26" i="14"/>
  <c r="KNH26" i="14"/>
  <c r="KNI26" i="14"/>
  <c r="KNJ26" i="14"/>
  <c r="KNK26" i="14"/>
  <c r="KNL26" i="14"/>
  <c r="KNM26" i="14"/>
  <c r="KNN26" i="14"/>
  <c r="KNO26" i="14"/>
  <c r="KNP26" i="14"/>
  <c r="KNQ26" i="14"/>
  <c r="KNR26" i="14"/>
  <c r="KNS26" i="14"/>
  <c r="KNT26" i="14"/>
  <c r="KNU26" i="14"/>
  <c r="KNV26" i="14"/>
  <c r="KNW26" i="14"/>
  <c r="KNX26" i="14"/>
  <c r="KNY26" i="14"/>
  <c r="KNZ26" i="14"/>
  <c r="KOA26" i="14"/>
  <c r="KOB26" i="14"/>
  <c r="KOC26" i="14"/>
  <c r="KOD26" i="14"/>
  <c r="KOE26" i="14"/>
  <c r="KOF26" i="14"/>
  <c r="KOG26" i="14"/>
  <c r="KOH26" i="14"/>
  <c r="KOI26" i="14"/>
  <c r="KOJ26" i="14"/>
  <c r="KOK26" i="14"/>
  <c r="KOL26" i="14"/>
  <c r="KOM26" i="14"/>
  <c r="KON26" i="14"/>
  <c r="KOO26" i="14"/>
  <c r="KOP26" i="14"/>
  <c r="KOQ26" i="14"/>
  <c r="KOR26" i="14"/>
  <c r="KOS26" i="14"/>
  <c r="KOT26" i="14"/>
  <c r="KOU26" i="14"/>
  <c r="KOV26" i="14"/>
  <c r="KOW26" i="14"/>
  <c r="KOX26" i="14"/>
  <c r="KOY26" i="14"/>
  <c r="KOZ26" i="14"/>
  <c r="KPA26" i="14"/>
  <c r="KPB26" i="14"/>
  <c r="KPC26" i="14"/>
  <c r="KPD26" i="14"/>
  <c r="KPE26" i="14"/>
  <c r="KPF26" i="14"/>
  <c r="KPG26" i="14"/>
  <c r="KPH26" i="14"/>
  <c r="KPI26" i="14"/>
  <c r="KPJ26" i="14"/>
  <c r="KPK26" i="14"/>
  <c r="KPL26" i="14"/>
  <c r="KPM26" i="14"/>
  <c r="KPN26" i="14"/>
  <c r="KPO26" i="14"/>
  <c r="KPP26" i="14"/>
  <c r="KPQ26" i="14"/>
  <c r="KPR26" i="14"/>
  <c r="KPS26" i="14"/>
  <c r="KPT26" i="14"/>
  <c r="KPU26" i="14"/>
  <c r="KPV26" i="14"/>
  <c r="KPW26" i="14"/>
  <c r="KPX26" i="14"/>
  <c r="KPY26" i="14"/>
  <c r="KPZ26" i="14"/>
  <c r="KQA26" i="14"/>
  <c r="KQB26" i="14"/>
  <c r="KQC26" i="14"/>
  <c r="KQD26" i="14"/>
  <c r="KQE26" i="14"/>
  <c r="KQF26" i="14"/>
  <c r="KQG26" i="14"/>
  <c r="KQH26" i="14"/>
  <c r="KQI26" i="14"/>
  <c r="KQJ26" i="14"/>
  <c r="KQK26" i="14"/>
  <c r="KQL26" i="14"/>
  <c r="KQM26" i="14"/>
  <c r="KQN26" i="14"/>
  <c r="KQO26" i="14"/>
  <c r="KQP26" i="14"/>
  <c r="KQQ26" i="14"/>
  <c r="KQR26" i="14"/>
  <c r="KQS26" i="14"/>
  <c r="KQT26" i="14"/>
  <c r="KQU26" i="14"/>
  <c r="KQV26" i="14"/>
  <c r="KQW26" i="14"/>
  <c r="KQX26" i="14"/>
  <c r="KQY26" i="14"/>
  <c r="KQZ26" i="14"/>
  <c r="KRA26" i="14"/>
  <c r="KRB26" i="14"/>
  <c r="KRC26" i="14"/>
  <c r="KRD26" i="14"/>
  <c r="KRE26" i="14"/>
  <c r="KRF26" i="14"/>
  <c r="KRG26" i="14"/>
  <c r="KRH26" i="14"/>
  <c r="KRI26" i="14"/>
  <c r="KRJ26" i="14"/>
  <c r="KRK26" i="14"/>
  <c r="KRL26" i="14"/>
  <c r="KRM26" i="14"/>
  <c r="KRN26" i="14"/>
  <c r="KRO26" i="14"/>
  <c r="KRP26" i="14"/>
  <c r="KRQ26" i="14"/>
  <c r="KRR26" i="14"/>
  <c r="KRS26" i="14"/>
  <c r="KRT26" i="14"/>
  <c r="KRU26" i="14"/>
  <c r="KRV26" i="14"/>
  <c r="KRW26" i="14"/>
  <c r="KRX26" i="14"/>
  <c r="KRY26" i="14"/>
  <c r="KRZ26" i="14"/>
  <c r="KSA26" i="14"/>
  <c r="KSB26" i="14"/>
  <c r="KSC26" i="14"/>
  <c r="KSD26" i="14"/>
  <c r="KSE26" i="14"/>
  <c r="KSF26" i="14"/>
  <c r="KSG26" i="14"/>
  <c r="KSH26" i="14"/>
  <c r="KSI26" i="14"/>
  <c r="KSJ26" i="14"/>
  <c r="KSK26" i="14"/>
  <c r="KSL26" i="14"/>
  <c r="KSM26" i="14"/>
  <c r="KSN26" i="14"/>
  <c r="KSO26" i="14"/>
  <c r="KSP26" i="14"/>
  <c r="KSQ26" i="14"/>
  <c r="KSR26" i="14"/>
  <c r="KSS26" i="14"/>
  <c r="KST26" i="14"/>
  <c r="KSU26" i="14"/>
  <c r="KSV26" i="14"/>
  <c r="KSW26" i="14"/>
  <c r="KSX26" i="14"/>
  <c r="KSY26" i="14"/>
  <c r="KSZ26" i="14"/>
  <c r="KTA26" i="14"/>
  <c r="KTB26" i="14"/>
  <c r="KTC26" i="14"/>
  <c r="KTD26" i="14"/>
  <c r="KTE26" i="14"/>
  <c r="KTF26" i="14"/>
  <c r="KTG26" i="14"/>
  <c r="KTH26" i="14"/>
  <c r="KTI26" i="14"/>
  <c r="KTJ26" i="14"/>
  <c r="KTK26" i="14"/>
  <c r="KTL26" i="14"/>
  <c r="KTM26" i="14"/>
  <c r="KTN26" i="14"/>
  <c r="KTO26" i="14"/>
  <c r="KTP26" i="14"/>
  <c r="KTQ26" i="14"/>
  <c r="KTR26" i="14"/>
  <c r="KTS26" i="14"/>
  <c r="KTT26" i="14"/>
  <c r="KTU26" i="14"/>
  <c r="KTV26" i="14"/>
  <c r="KTW26" i="14"/>
  <c r="KTX26" i="14"/>
  <c r="KTY26" i="14"/>
  <c r="KTZ26" i="14"/>
  <c r="KUA26" i="14"/>
  <c r="KUB26" i="14"/>
  <c r="KUC26" i="14"/>
  <c r="KUD26" i="14"/>
  <c r="KUE26" i="14"/>
  <c r="KUF26" i="14"/>
  <c r="KUG26" i="14"/>
  <c r="KUH26" i="14"/>
  <c r="KUI26" i="14"/>
  <c r="KUJ26" i="14"/>
  <c r="KUK26" i="14"/>
  <c r="KUL26" i="14"/>
  <c r="KUM26" i="14"/>
  <c r="KUN26" i="14"/>
  <c r="KUO26" i="14"/>
  <c r="KUP26" i="14"/>
  <c r="KUQ26" i="14"/>
  <c r="KUR26" i="14"/>
  <c r="KUS26" i="14"/>
  <c r="KUT26" i="14"/>
  <c r="KUU26" i="14"/>
  <c r="KUV26" i="14"/>
  <c r="KUW26" i="14"/>
  <c r="KUX26" i="14"/>
  <c r="KUY26" i="14"/>
  <c r="KUZ26" i="14"/>
  <c r="KVA26" i="14"/>
  <c r="KVB26" i="14"/>
  <c r="KVC26" i="14"/>
  <c r="KVD26" i="14"/>
  <c r="KVE26" i="14"/>
  <c r="KVF26" i="14"/>
  <c r="KVG26" i="14"/>
  <c r="KVH26" i="14"/>
  <c r="KVI26" i="14"/>
  <c r="KVJ26" i="14"/>
  <c r="KVK26" i="14"/>
  <c r="KVL26" i="14"/>
  <c r="KVM26" i="14"/>
  <c r="KVN26" i="14"/>
  <c r="KVO26" i="14"/>
  <c r="KVP26" i="14"/>
  <c r="KVQ26" i="14"/>
  <c r="KVR26" i="14"/>
  <c r="KVS26" i="14"/>
  <c r="KVT26" i="14"/>
  <c r="KVU26" i="14"/>
  <c r="KVV26" i="14"/>
  <c r="KVW26" i="14"/>
  <c r="KVX26" i="14"/>
  <c r="KVY26" i="14"/>
  <c r="KVZ26" i="14"/>
  <c r="KWA26" i="14"/>
  <c r="KWB26" i="14"/>
  <c r="KWC26" i="14"/>
  <c r="KWD26" i="14"/>
  <c r="KWE26" i="14"/>
  <c r="KWF26" i="14"/>
  <c r="KWG26" i="14"/>
  <c r="KWH26" i="14"/>
  <c r="KWI26" i="14"/>
  <c r="KWJ26" i="14"/>
  <c r="KWK26" i="14"/>
  <c r="KWL26" i="14"/>
  <c r="KWM26" i="14"/>
  <c r="KWN26" i="14"/>
  <c r="KWO26" i="14"/>
  <c r="KWP26" i="14"/>
  <c r="KWQ26" i="14"/>
  <c r="KWR26" i="14"/>
  <c r="KWS26" i="14"/>
  <c r="KWT26" i="14"/>
  <c r="KWU26" i="14"/>
  <c r="KWV26" i="14"/>
  <c r="KWW26" i="14"/>
  <c r="KWX26" i="14"/>
  <c r="KWY26" i="14"/>
  <c r="KWZ26" i="14"/>
  <c r="KXA26" i="14"/>
  <c r="KXB26" i="14"/>
  <c r="KXC26" i="14"/>
  <c r="KXD26" i="14"/>
  <c r="KXE26" i="14"/>
  <c r="KXF26" i="14"/>
  <c r="KXG26" i="14"/>
  <c r="KXH26" i="14"/>
  <c r="KXI26" i="14"/>
  <c r="KXJ26" i="14"/>
  <c r="KXK26" i="14"/>
  <c r="KXL26" i="14"/>
  <c r="KXM26" i="14"/>
  <c r="KXN26" i="14"/>
  <c r="KXO26" i="14"/>
  <c r="KXP26" i="14"/>
  <c r="KXQ26" i="14"/>
  <c r="KXR26" i="14"/>
  <c r="KXS26" i="14"/>
  <c r="KXT26" i="14"/>
  <c r="KXU26" i="14"/>
  <c r="KXV26" i="14"/>
  <c r="KXW26" i="14"/>
  <c r="KXX26" i="14"/>
  <c r="KXY26" i="14"/>
  <c r="KXZ26" i="14"/>
  <c r="KYA26" i="14"/>
  <c r="KYB26" i="14"/>
  <c r="KYC26" i="14"/>
  <c r="KYD26" i="14"/>
  <c r="KYE26" i="14"/>
  <c r="KYF26" i="14"/>
  <c r="KYG26" i="14"/>
  <c r="KYH26" i="14"/>
  <c r="KYI26" i="14"/>
  <c r="KYJ26" i="14"/>
  <c r="KYK26" i="14"/>
  <c r="KYL26" i="14"/>
  <c r="KYM26" i="14"/>
  <c r="KYN26" i="14"/>
  <c r="KYO26" i="14"/>
  <c r="KYP26" i="14"/>
  <c r="KYQ26" i="14"/>
  <c r="KYR26" i="14"/>
  <c r="KYS26" i="14"/>
  <c r="KYT26" i="14"/>
  <c r="KYU26" i="14"/>
  <c r="KYV26" i="14"/>
  <c r="KYW26" i="14"/>
  <c r="KYX26" i="14"/>
  <c r="KYY26" i="14"/>
  <c r="KYZ26" i="14"/>
  <c r="KZA26" i="14"/>
  <c r="KZB26" i="14"/>
  <c r="KZC26" i="14"/>
  <c r="KZD26" i="14"/>
  <c r="KZE26" i="14"/>
  <c r="KZF26" i="14"/>
  <c r="KZG26" i="14"/>
  <c r="KZH26" i="14"/>
  <c r="KZI26" i="14"/>
  <c r="KZJ26" i="14"/>
  <c r="KZK26" i="14"/>
  <c r="KZL26" i="14"/>
  <c r="KZM26" i="14"/>
  <c r="KZN26" i="14"/>
  <c r="KZO26" i="14"/>
  <c r="KZP26" i="14"/>
  <c r="KZQ26" i="14"/>
  <c r="KZR26" i="14"/>
  <c r="KZS26" i="14"/>
  <c r="KZT26" i="14"/>
  <c r="KZU26" i="14"/>
  <c r="KZV26" i="14"/>
  <c r="KZW26" i="14"/>
  <c r="KZX26" i="14"/>
  <c r="KZY26" i="14"/>
  <c r="KZZ26" i="14"/>
  <c r="LAA26" i="14"/>
  <c r="LAB26" i="14"/>
  <c r="LAC26" i="14"/>
  <c r="LAD26" i="14"/>
  <c r="LAE26" i="14"/>
  <c r="LAF26" i="14"/>
  <c r="LAG26" i="14"/>
  <c r="LAH26" i="14"/>
  <c r="LAI26" i="14"/>
  <c r="LAJ26" i="14"/>
  <c r="LAK26" i="14"/>
  <c r="LAL26" i="14"/>
  <c r="LAM26" i="14"/>
  <c r="LAN26" i="14"/>
  <c r="LAO26" i="14"/>
  <c r="LAP26" i="14"/>
  <c r="LAQ26" i="14"/>
  <c r="LAR26" i="14"/>
  <c r="LAS26" i="14"/>
  <c r="LAT26" i="14"/>
  <c r="LAU26" i="14"/>
  <c r="LAV26" i="14"/>
  <c r="LAW26" i="14"/>
  <c r="LAX26" i="14"/>
  <c r="LAY26" i="14"/>
  <c r="LAZ26" i="14"/>
  <c r="LBA26" i="14"/>
  <c r="LBB26" i="14"/>
  <c r="LBC26" i="14"/>
  <c r="LBD26" i="14"/>
  <c r="LBE26" i="14"/>
  <c r="LBF26" i="14"/>
  <c r="LBG26" i="14"/>
  <c r="LBH26" i="14"/>
  <c r="LBI26" i="14"/>
  <c r="LBJ26" i="14"/>
  <c r="LBK26" i="14"/>
  <c r="LBL26" i="14"/>
  <c r="LBM26" i="14"/>
  <c r="LBN26" i="14"/>
  <c r="LBO26" i="14"/>
  <c r="LBP26" i="14"/>
  <c r="LBQ26" i="14"/>
  <c r="LBR26" i="14"/>
  <c r="LBS26" i="14"/>
  <c r="LBT26" i="14"/>
  <c r="LBU26" i="14"/>
  <c r="LBV26" i="14"/>
  <c r="LBW26" i="14"/>
  <c r="LBX26" i="14"/>
  <c r="LBY26" i="14"/>
  <c r="LBZ26" i="14"/>
  <c r="LCA26" i="14"/>
  <c r="LCB26" i="14"/>
  <c r="LCC26" i="14"/>
  <c r="LCD26" i="14"/>
  <c r="LCE26" i="14"/>
  <c r="LCF26" i="14"/>
  <c r="LCG26" i="14"/>
  <c r="LCH26" i="14"/>
  <c r="LCI26" i="14"/>
  <c r="LCJ26" i="14"/>
  <c r="LCK26" i="14"/>
  <c r="LCL26" i="14"/>
  <c r="LCM26" i="14"/>
  <c r="LCN26" i="14"/>
  <c r="LCO26" i="14"/>
  <c r="LCP26" i="14"/>
  <c r="LCQ26" i="14"/>
  <c r="LCR26" i="14"/>
  <c r="LCS26" i="14"/>
  <c r="LCT26" i="14"/>
  <c r="LCU26" i="14"/>
  <c r="LCV26" i="14"/>
  <c r="LCW26" i="14"/>
  <c r="LCX26" i="14"/>
  <c r="LCY26" i="14"/>
  <c r="LCZ26" i="14"/>
  <c r="LDA26" i="14"/>
  <c r="LDB26" i="14"/>
  <c r="LDC26" i="14"/>
  <c r="LDD26" i="14"/>
  <c r="LDE26" i="14"/>
  <c r="LDF26" i="14"/>
  <c r="LDG26" i="14"/>
  <c r="LDH26" i="14"/>
  <c r="LDI26" i="14"/>
  <c r="LDJ26" i="14"/>
  <c r="LDK26" i="14"/>
  <c r="LDL26" i="14"/>
  <c r="LDM26" i="14"/>
  <c r="LDN26" i="14"/>
  <c r="LDO26" i="14"/>
  <c r="LDP26" i="14"/>
  <c r="LDQ26" i="14"/>
  <c r="LDR26" i="14"/>
  <c r="LDS26" i="14"/>
  <c r="LDT26" i="14"/>
  <c r="LDU26" i="14"/>
  <c r="LDV26" i="14"/>
  <c r="LDW26" i="14"/>
  <c r="LDX26" i="14"/>
  <c r="LDY26" i="14"/>
  <c r="LDZ26" i="14"/>
  <c r="LEA26" i="14"/>
  <c r="LEB26" i="14"/>
  <c r="LEC26" i="14"/>
  <c r="LED26" i="14"/>
  <c r="LEE26" i="14"/>
  <c r="LEF26" i="14"/>
  <c r="LEG26" i="14"/>
  <c r="LEH26" i="14"/>
  <c r="LEI26" i="14"/>
  <c r="LEJ26" i="14"/>
  <c r="LEK26" i="14"/>
  <c r="LEL26" i="14"/>
  <c r="LEM26" i="14"/>
  <c r="LEN26" i="14"/>
  <c r="LEO26" i="14"/>
  <c r="LEP26" i="14"/>
  <c r="LEQ26" i="14"/>
  <c r="LER26" i="14"/>
  <c r="LES26" i="14"/>
  <c r="LET26" i="14"/>
  <c r="LEU26" i="14"/>
  <c r="LEV26" i="14"/>
  <c r="LEW26" i="14"/>
  <c r="LEX26" i="14"/>
  <c r="LEY26" i="14"/>
  <c r="LEZ26" i="14"/>
  <c r="LFA26" i="14"/>
  <c r="LFB26" i="14"/>
  <c r="LFC26" i="14"/>
  <c r="LFD26" i="14"/>
  <c r="LFE26" i="14"/>
  <c r="LFF26" i="14"/>
  <c r="LFG26" i="14"/>
  <c r="LFH26" i="14"/>
  <c r="LFI26" i="14"/>
  <c r="LFJ26" i="14"/>
  <c r="LFK26" i="14"/>
  <c r="LFL26" i="14"/>
  <c r="LFM26" i="14"/>
  <c r="LFN26" i="14"/>
  <c r="LFO26" i="14"/>
  <c r="LFP26" i="14"/>
  <c r="LFQ26" i="14"/>
  <c r="LFR26" i="14"/>
  <c r="LFS26" i="14"/>
  <c r="LFT26" i="14"/>
  <c r="LFU26" i="14"/>
  <c r="LFV26" i="14"/>
  <c r="LFW26" i="14"/>
  <c r="LFX26" i="14"/>
  <c r="LFY26" i="14"/>
  <c r="LFZ26" i="14"/>
  <c r="LGA26" i="14"/>
  <c r="LGB26" i="14"/>
  <c r="LGC26" i="14"/>
  <c r="LGD26" i="14"/>
  <c r="LGE26" i="14"/>
  <c r="LGF26" i="14"/>
  <c r="LGG26" i="14"/>
  <c r="LGH26" i="14"/>
  <c r="LGI26" i="14"/>
  <c r="LGJ26" i="14"/>
  <c r="LGK26" i="14"/>
  <c r="LGL26" i="14"/>
  <c r="LGM26" i="14"/>
  <c r="LGN26" i="14"/>
  <c r="LGO26" i="14"/>
  <c r="LGP26" i="14"/>
  <c r="LGQ26" i="14"/>
  <c r="LGR26" i="14"/>
  <c r="LGS26" i="14"/>
  <c r="LGT26" i="14"/>
  <c r="LGU26" i="14"/>
  <c r="LGV26" i="14"/>
  <c r="LGW26" i="14"/>
  <c r="LGX26" i="14"/>
  <c r="LGY26" i="14"/>
  <c r="LGZ26" i="14"/>
  <c r="LHA26" i="14"/>
  <c r="LHB26" i="14"/>
  <c r="LHC26" i="14"/>
  <c r="LHD26" i="14"/>
  <c r="LHE26" i="14"/>
  <c r="LHF26" i="14"/>
  <c r="LHG26" i="14"/>
  <c r="LHH26" i="14"/>
  <c r="LHI26" i="14"/>
  <c r="LHJ26" i="14"/>
  <c r="LHK26" i="14"/>
  <c r="LHL26" i="14"/>
  <c r="LHM26" i="14"/>
  <c r="LHN26" i="14"/>
  <c r="LHO26" i="14"/>
  <c r="LHP26" i="14"/>
  <c r="LHQ26" i="14"/>
  <c r="LHR26" i="14"/>
  <c r="LHS26" i="14"/>
  <c r="LHT26" i="14"/>
  <c r="LHU26" i="14"/>
  <c r="LHV26" i="14"/>
  <c r="LHW26" i="14"/>
  <c r="LHX26" i="14"/>
  <c r="LHY26" i="14"/>
  <c r="LHZ26" i="14"/>
  <c r="LIA26" i="14"/>
  <c r="LIB26" i="14"/>
  <c r="LIC26" i="14"/>
  <c r="LID26" i="14"/>
  <c r="LIE26" i="14"/>
  <c r="LIF26" i="14"/>
  <c r="LIG26" i="14"/>
  <c r="LIH26" i="14"/>
  <c r="LII26" i="14"/>
  <c r="LIJ26" i="14"/>
  <c r="LIK26" i="14"/>
  <c r="LIL26" i="14"/>
  <c r="LIM26" i="14"/>
  <c r="LIN26" i="14"/>
  <c r="LIO26" i="14"/>
  <c r="LIP26" i="14"/>
  <c r="LIQ26" i="14"/>
  <c r="LIR26" i="14"/>
  <c r="LIS26" i="14"/>
  <c r="LIT26" i="14"/>
  <c r="LIU26" i="14"/>
  <c r="LIV26" i="14"/>
  <c r="LIW26" i="14"/>
  <c r="LIX26" i="14"/>
  <c r="LIY26" i="14"/>
  <c r="LIZ26" i="14"/>
  <c r="LJA26" i="14"/>
  <c r="LJB26" i="14"/>
  <c r="LJC26" i="14"/>
  <c r="LJD26" i="14"/>
  <c r="LJE26" i="14"/>
  <c r="LJF26" i="14"/>
  <c r="LJG26" i="14"/>
  <c r="LJH26" i="14"/>
  <c r="LJI26" i="14"/>
  <c r="LJJ26" i="14"/>
  <c r="LJK26" i="14"/>
  <c r="LJL26" i="14"/>
  <c r="LJM26" i="14"/>
  <c r="LJN26" i="14"/>
  <c r="LJO26" i="14"/>
  <c r="LJP26" i="14"/>
  <c r="LJQ26" i="14"/>
  <c r="LJR26" i="14"/>
  <c r="LJS26" i="14"/>
  <c r="LJT26" i="14"/>
  <c r="LJU26" i="14"/>
  <c r="LJV26" i="14"/>
  <c r="LJW26" i="14"/>
  <c r="LJX26" i="14"/>
  <c r="LJY26" i="14"/>
  <c r="LJZ26" i="14"/>
  <c r="LKA26" i="14"/>
  <c r="LKB26" i="14"/>
  <c r="LKC26" i="14"/>
  <c r="LKD26" i="14"/>
  <c r="LKE26" i="14"/>
  <c r="LKF26" i="14"/>
  <c r="LKG26" i="14"/>
  <c r="LKH26" i="14"/>
  <c r="LKI26" i="14"/>
  <c r="LKJ26" i="14"/>
  <c r="LKK26" i="14"/>
  <c r="LKL26" i="14"/>
  <c r="LKM26" i="14"/>
  <c r="LKN26" i="14"/>
  <c r="LKO26" i="14"/>
  <c r="LKP26" i="14"/>
  <c r="LKQ26" i="14"/>
  <c r="LKR26" i="14"/>
  <c r="LKS26" i="14"/>
  <c r="LKT26" i="14"/>
  <c r="LKU26" i="14"/>
  <c r="LKV26" i="14"/>
  <c r="LKW26" i="14"/>
  <c r="LKX26" i="14"/>
  <c r="LKY26" i="14"/>
  <c r="LKZ26" i="14"/>
  <c r="LLA26" i="14"/>
  <c r="LLB26" i="14"/>
  <c r="LLC26" i="14"/>
  <c r="LLD26" i="14"/>
  <c r="LLE26" i="14"/>
  <c r="LLF26" i="14"/>
  <c r="LLG26" i="14"/>
  <c r="LLH26" i="14"/>
  <c r="LLI26" i="14"/>
  <c r="LLJ26" i="14"/>
  <c r="LLK26" i="14"/>
  <c r="LLL26" i="14"/>
  <c r="LLM26" i="14"/>
  <c r="LLN26" i="14"/>
  <c r="LLO26" i="14"/>
  <c r="LLP26" i="14"/>
  <c r="LLQ26" i="14"/>
  <c r="LLR26" i="14"/>
  <c r="LLS26" i="14"/>
  <c r="LLT26" i="14"/>
  <c r="LLU26" i="14"/>
  <c r="LLV26" i="14"/>
  <c r="LLW26" i="14"/>
  <c r="LLX26" i="14"/>
  <c r="LLY26" i="14"/>
  <c r="LLZ26" i="14"/>
  <c r="LMA26" i="14"/>
  <c r="LMB26" i="14"/>
  <c r="LMC26" i="14"/>
  <c r="LMD26" i="14"/>
  <c r="LME26" i="14"/>
  <c r="LMF26" i="14"/>
  <c r="LMG26" i="14"/>
  <c r="LMH26" i="14"/>
  <c r="LMI26" i="14"/>
  <c r="LMJ26" i="14"/>
  <c r="LMK26" i="14"/>
  <c r="LML26" i="14"/>
  <c r="LMM26" i="14"/>
  <c r="LMN26" i="14"/>
  <c r="LMO26" i="14"/>
  <c r="LMP26" i="14"/>
  <c r="LMQ26" i="14"/>
  <c r="LMR26" i="14"/>
  <c r="LMS26" i="14"/>
  <c r="LMT26" i="14"/>
  <c r="LMU26" i="14"/>
  <c r="LMV26" i="14"/>
  <c r="LMW26" i="14"/>
  <c r="LMX26" i="14"/>
  <c r="LMY26" i="14"/>
  <c r="LMZ26" i="14"/>
  <c r="LNA26" i="14"/>
  <c r="LNB26" i="14"/>
  <c r="LNC26" i="14"/>
  <c r="LND26" i="14"/>
  <c r="LNE26" i="14"/>
  <c r="LNF26" i="14"/>
  <c r="LNG26" i="14"/>
  <c r="LNH26" i="14"/>
  <c r="LNI26" i="14"/>
  <c r="LNJ26" i="14"/>
  <c r="LNK26" i="14"/>
  <c r="LNL26" i="14"/>
  <c r="LNM26" i="14"/>
  <c r="LNN26" i="14"/>
  <c r="LNO26" i="14"/>
  <c r="LNP26" i="14"/>
  <c r="LNQ26" i="14"/>
  <c r="LNR26" i="14"/>
  <c r="LNS26" i="14"/>
  <c r="LNT26" i="14"/>
  <c r="LNU26" i="14"/>
  <c r="LNV26" i="14"/>
  <c r="LNW26" i="14"/>
  <c r="LNX26" i="14"/>
  <c r="LNY26" i="14"/>
  <c r="LNZ26" i="14"/>
  <c r="LOA26" i="14"/>
  <c r="LOB26" i="14"/>
  <c r="LOC26" i="14"/>
  <c r="LOD26" i="14"/>
  <c r="LOE26" i="14"/>
  <c r="LOF26" i="14"/>
  <c r="LOG26" i="14"/>
  <c r="LOH26" i="14"/>
  <c r="LOI26" i="14"/>
  <c r="LOJ26" i="14"/>
  <c r="LOK26" i="14"/>
  <c r="LOL26" i="14"/>
  <c r="LOM26" i="14"/>
  <c r="LON26" i="14"/>
  <c r="LOO26" i="14"/>
  <c r="LOP26" i="14"/>
  <c r="LOQ26" i="14"/>
  <c r="LOR26" i="14"/>
  <c r="LOS26" i="14"/>
  <c r="LOT26" i="14"/>
  <c r="LOU26" i="14"/>
  <c r="LOV26" i="14"/>
  <c r="LOW26" i="14"/>
  <c r="LOX26" i="14"/>
  <c r="LOY26" i="14"/>
  <c r="LOZ26" i="14"/>
  <c r="LPA26" i="14"/>
  <c r="LPB26" i="14"/>
  <c r="LPC26" i="14"/>
  <c r="LPD26" i="14"/>
  <c r="LPE26" i="14"/>
  <c r="LPF26" i="14"/>
  <c r="LPG26" i="14"/>
  <c r="LPH26" i="14"/>
  <c r="LPI26" i="14"/>
  <c r="LPJ26" i="14"/>
  <c r="LPK26" i="14"/>
  <c r="LPL26" i="14"/>
  <c r="LPM26" i="14"/>
  <c r="LPN26" i="14"/>
  <c r="LPO26" i="14"/>
  <c r="LPP26" i="14"/>
  <c r="LPQ26" i="14"/>
  <c r="LPR26" i="14"/>
  <c r="LPS26" i="14"/>
  <c r="LPT26" i="14"/>
  <c r="LPU26" i="14"/>
  <c r="LPV26" i="14"/>
  <c r="LPW26" i="14"/>
  <c r="LPX26" i="14"/>
  <c r="LPY26" i="14"/>
  <c r="LPZ26" i="14"/>
  <c r="LQA26" i="14"/>
  <c r="LQB26" i="14"/>
  <c r="LQC26" i="14"/>
  <c r="LQD26" i="14"/>
  <c r="LQE26" i="14"/>
  <c r="LQF26" i="14"/>
  <c r="LQG26" i="14"/>
  <c r="LQH26" i="14"/>
  <c r="LQI26" i="14"/>
  <c r="LQJ26" i="14"/>
  <c r="LQK26" i="14"/>
  <c r="LQL26" i="14"/>
  <c r="LQM26" i="14"/>
  <c r="LQN26" i="14"/>
  <c r="LQO26" i="14"/>
  <c r="LQP26" i="14"/>
  <c r="LQQ26" i="14"/>
  <c r="LQR26" i="14"/>
  <c r="LQS26" i="14"/>
  <c r="LQT26" i="14"/>
  <c r="LQU26" i="14"/>
  <c r="LQV26" i="14"/>
  <c r="LQW26" i="14"/>
  <c r="LQX26" i="14"/>
  <c r="LQY26" i="14"/>
  <c r="LQZ26" i="14"/>
  <c r="LRA26" i="14"/>
  <c r="LRB26" i="14"/>
  <c r="LRC26" i="14"/>
  <c r="LRD26" i="14"/>
  <c r="LRE26" i="14"/>
  <c r="LRF26" i="14"/>
  <c r="LRG26" i="14"/>
  <c r="LRH26" i="14"/>
  <c r="LRI26" i="14"/>
  <c r="LRJ26" i="14"/>
  <c r="LRK26" i="14"/>
  <c r="LRL26" i="14"/>
  <c r="LRM26" i="14"/>
  <c r="LRN26" i="14"/>
  <c r="LRO26" i="14"/>
  <c r="LRP26" i="14"/>
  <c r="LRQ26" i="14"/>
  <c r="LRR26" i="14"/>
  <c r="LRS26" i="14"/>
  <c r="LRT26" i="14"/>
  <c r="LRU26" i="14"/>
  <c r="LRV26" i="14"/>
  <c r="LRW26" i="14"/>
  <c r="LRX26" i="14"/>
  <c r="LRY26" i="14"/>
  <c r="LRZ26" i="14"/>
  <c r="LSA26" i="14"/>
  <c r="LSB26" i="14"/>
  <c r="LSC26" i="14"/>
  <c r="LSD26" i="14"/>
  <c r="LSE26" i="14"/>
  <c r="LSF26" i="14"/>
  <c r="LSG26" i="14"/>
  <c r="LSH26" i="14"/>
  <c r="LSI26" i="14"/>
  <c r="LSJ26" i="14"/>
  <c r="LSK26" i="14"/>
  <c r="LSL26" i="14"/>
  <c r="LSM26" i="14"/>
  <c r="LSN26" i="14"/>
  <c r="LSO26" i="14"/>
  <c r="LSP26" i="14"/>
  <c r="LSQ26" i="14"/>
  <c r="LSR26" i="14"/>
  <c r="LSS26" i="14"/>
  <c r="LST26" i="14"/>
  <c r="LSU26" i="14"/>
  <c r="LSV26" i="14"/>
  <c r="LSW26" i="14"/>
  <c r="LSX26" i="14"/>
  <c r="LSY26" i="14"/>
  <c r="LSZ26" i="14"/>
  <c r="LTA26" i="14"/>
  <c r="LTB26" i="14"/>
  <c r="LTC26" i="14"/>
  <c r="LTD26" i="14"/>
  <c r="LTE26" i="14"/>
  <c r="LTF26" i="14"/>
  <c r="LTG26" i="14"/>
  <c r="LTH26" i="14"/>
  <c r="LTI26" i="14"/>
  <c r="LTJ26" i="14"/>
  <c r="LTK26" i="14"/>
  <c r="LTL26" i="14"/>
  <c r="LTM26" i="14"/>
  <c r="LTN26" i="14"/>
  <c r="LTO26" i="14"/>
  <c r="LTP26" i="14"/>
  <c r="LTQ26" i="14"/>
  <c r="LTR26" i="14"/>
  <c r="LTS26" i="14"/>
  <c r="LTT26" i="14"/>
  <c r="LTU26" i="14"/>
  <c r="LTV26" i="14"/>
  <c r="LTW26" i="14"/>
  <c r="LTX26" i="14"/>
  <c r="LTY26" i="14"/>
  <c r="LTZ26" i="14"/>
  <c r="LUA26" i="14"/>
  <c r="LUB26" i="14"/>
  <c r="LUC26" i="14"/>
  <c r="LUD26" i="14"/>
  <c r="LUE26" i="14"/>
  <c r="LUF26" i="14"/>
  <c r="LUG26" i="14"/>
  <c r="LUH26" i="14"/>
  <c r="LUI26" i="14"/>
  <c r="LUJ26" i="14"/>
  <c r="LUK26" i="14"/>
  <c r="LUL26" i="14"/>
  <c r="LUM26" i="14"/>
  <c r="LUN26" i="14"/>
  <c r="LUO26" i="14"/>
  <c r="LUP26" i="14"/>
  <c r="LUQ26" i="14"/>
  <c r="LUR26" i="14"/>
  <c r="LUS26" i="14"/>
  <c r="LUT26" i="14"/>
  <c r="LUU26" i="14"/>
  <c r="LUV26" i="14"/>
  <c r="LUW26" i="14"/>
  <c r="LUX26" i="14"/>
  <c r="LUY26" i="14"/>
  <c r="LUZ26" i="14"/>
  <c r="LVA26" i="14"/>
  <c r="LVB26" i="14"/>
  <c r="LVC26" i="14"/>
  <c r="LVD26" i="14"/>
  <c r="LVE26" i="14"/>
  <c r="LVF26" i="14"/>
  <c r="LVG26" i="14"/>
  <c r="LVH26" i="14"/>
  <c r="LVI26" i="14"/>
  <c r="LVJ26" i="14"/>
  <c r="LVK26" i="14"/>
  <c r="LVL26" i="14"/>
  <c r="LVM26" i="14"/>
  <c r="LVN26" i="14"/>
  <c r="LVO26" i="14"/>
  <c r="LVP26" i="14"/>
  <c r="LVQ26" i="14"/>
  <c r="LVR26" i="14"/>
  <c r="LVS26" i="14"/>
  <c r="LVT26" i="14"/>
  <c r="LVU26" i="14"/>
  <c r="LVV26" i="14"/>
  <c r="LVW26" i="14"/>
  <c r="LVX26" i="14"/>
  <c r="LVY26" i="14"/>
  <c r="LVZ26" i="14"/>
  <c r="LWA26" i="14"/>
  <c r="LWB26" i="14"/>
  <c r="LWC26" i="14"/>
  <c r="LWD26" i="14"/>
  <c r="LWE26" i="14"/>
  <c r="LWF26" i="14"/>
  <c r="LWG26" i="14"/>
  <c r="LWH26" i="14"/>
  <c r="LWI26" i="14"/>
  <c r="LWJ26" i="14"/>
  <c r="LWK26" i="14"/>
  <c r="LWL26" i="14"/>
  <c r="LWM26" i="14"/>
  <c r="LWN26" i="14"/>
  <c r="LWO26" i="14"/>
  <c r="LWP26" i="14"/>
  <c r="LWQ26" i="14"/>
  <c r="LWR26" i="14"/>
  <c r="LWS26" i="14"/>
  <c r="LWT26" i="14"/>
  <c r="LWU26" i="14"/>
  <c r="LWV26" i="14"/>
  <c r="LWW26" i="14"/>
  <c r="LWX26" i="14"/>
  <c r="LWY26" i="14"/>
  <c r="LWZ26" i="14"/>
  <c r="LXA26" i="14"/>
  <c r="LXB26" i="14"/>
  <c r="LXC26" i="14"/>
  <c r="LXD26" i="14"/>
  <c r="LXE26" i="14"/>
  <c r="LXF26" i="14"/>
  <c r="LXG26" i="14"/>
  <c r="LXH26" i="14"/>
  <c r="LXI26" i="14"/>
  <c r="LXJ26" i="14"/>
  <c r="LXK26" i="14"/>
  <c r="LXL26" i="14"/>
  <c r="LXM26" i="14"/>
  <c r="LXN26" i="14"/>
  <c r="LXO26" i="14"/>
  <c r="LXP26" i="14"/>
  <c r="LXQ26" i="14"/>
  <c r="LXR26" i="14"/>
  <c r="LXS26" i="14"/>
  <c r="LXT26" i="14"/>
  <c r="LXU26" i="14"/>
  <c r="LXV26" i="14"/>
  <c r="LXW26" i="14"/>
  <c r="LXX26" i="14"/>
  <c r="LXY26" i="14"/>
  <c r="LXZ26" i="14"/>
  <c r="LYA26" i="14"/>
  <c r="LYB26" i="14"/>
  <c r="LYC26" i="14"/>
  <c r="LYD26" i="14"/>
  <c r="LYE26" i="14"/>
  <c r="LYF26" i="14"/>
  <c r="LYG26" i="14"/>
  <c r="LYH26" i="14"/>
  <c r="LYI26" i="14"/>
  <c r="LYJ26" i="14"/>
  <c r="LYK26" i="14"/>
  <c r="LYL26" i="14"/>
  <c r="LYM26" i="14"/>
  <c r="LYN26" i="14"/>
  <c r="LYO26" i="14"/>
  <c r="LYP26" i="14"/>
  <c r="LYQ26" i="14"/>
  <c r="LYR26" i="14"/>
  <c r="LYS26" i="14"/>
  <c r="LYT26" i="14"/>
  <c r="LYU26" i="14"/>
  <c r="LYV26" i="14"/>
  <c r="LYW26" i="14"/>
  <c r="LYX26" i="14"/>
  <c r="LYY26" i="14"/>
  <c r="LYZ26" i="14"/>
  <c r="LZA26" i="14"/>
  <c r="LZB26" i="14"/>
  <c r="LZC26" i="14"/>
  <c r="LZD26" i="14"/>
  <c r="LZE26" i="14"/>
  <c r="LZF26" i="14"/>
  <c r="LZG26" i="14"/>
  <c r="LZH26" i="14"/>
  <c r="LZI26" i="14"/>
  <c r="LZJ26" i="14"/>
  <c r="LZK26" i="14"/>
  <c r="LZL26" i="14"/>
  <c r="LZM26" i="14"/>
  <c r="LZN26" i="14"/>
  <c r="LZO26" i="14"/>
  <c r="LZP26" i="14"/>
  <c r="LZQ26" i="14"/>
  <c r="LZR26" i="14"/>
  <c r="LZS26" i="14"/>
  <c r="LZT26" i="14"/>
  <c r="LZU26" i="14"/>
  <c r="LZV26" i="14"/>
  <c r="LZW26" i="14"/>
  <c r="LZX26" i="14"/>
  <c r="LZY26" i="14"/>
  <c r="LZZ26" i="14"/>
  <c r="MAA26" i="14"/>
  <c r="MAB26" i="14"/>
  <c r="MAC26" i="14"/>
  <c r="MAD26" i="14"/>
  <c r="MAE26" i="14"/>
  <c r="MAF26" i="14"/>
  <c r="MAG26" i="14"/>
  <c r="MAH26" i="14"/>
  <c r="MAI26" i="14"/>
  <c r="MAJ26" i="14"/>
  <c r="MAK26" i="14"/>
  <c r="MAL26" i="14"/>
  <c r="MAM26" i="14"/>
  <c r="MAN26" i="14"/>
  <c r="MAO26" i="14"/>
  <c r="MAP26" i="14"/>
  <c r="MAQ26" i="14"/>
  <c r="MAR26" i="14"/>
  <c r="MAS26" i="14"/>
  <c r="MAT26" i="14"/>
  <c r="MAU26" i="14"/>
  <c r="MAV26" i="14"/>
  <c r="MAW26" i="14"/>
  <c r="MAX26" i="14"/>
  <c r="MAY26" i="14"/>
  <c r="MAZ26" i="14"/>
  <c r="MBA26" i="14"/>
  <c r="MBB26" i="14"/>
  <c r="MBC26" i="14"/>
  <c r="MBD26" i="14"/>
  <c r="MBE26" i="14"/>
  <c r="MBF26" i="14"/>
  <c r="MBG26" i="14"/>
  <c r="MBH26" i="14"/>
  <c r="MBI26" i="14"/>
  <c r="MBJ26" i="14"/>
  <c r="MBK26" i="14"/>
  <c r="MBL26" i="14"/>
  <c r="MBM26" i="14"/>
  <c r="MBN26" i="14"/>
  <c r="MBO26" i="14"/>
  <c r="MBP26" i="14"/>
  <c r="MBQ26" i="14"/>
  <c r="MBR26" i="14"/>
  <c r="MBS26" i="14"/>
  <c r="MBT26" i="14"/>
  <c r="MBU26" i="14"/>
  <c r="MBV26" i="14"/>
  <c r="MBW26" i="14"/>
  <c r="MBX26" i="14"/>
  <c r="MBY26" i="14"/>
  <c r="MBZ26" i="14"/>
  <c r="MCA26" i="14"/>
  <c r="MCB26" i="14"/>
  <c r="MCC26" i="14"/>
  <c r="MCD26" i="14"/>
  <c r="MCE26" i="14"/>
  <c r="MCF26" i="14"/>
  <c r="MCG26" i="14"/>
  <c r="MCH26" i="14"/>
  <c r="MCI26" i="14"/>
  <c r="MCJ26" i="14"/>
  <c r="MCK26" i="14"/>
  <c r="MCL26" i="14"/>
  <c r="MCM26" i="14"/>
  <c r="MCN26" i="14"/>
  <c r="MCO26" i="14"/>
  <c r="MCP26" i="14"/>
  <c r="MCQ26" i="14"/>
  <c r="MCR26" i="14"/>
  <c r="MCS26" i="14"/>
  <c r="MCT26" i="14"/>
  <c r="MCU26" i="14"/>
  <c r="MCV26" i="14"/>
  <c r="MCW26" i="14"/>
  <c r="MCX26" i="14"/>
  <c r="MCY26" i="14"/>
  <c r="MCZ26" i="14"/>
  <c r="MDA26" i="14"/>
  <c r="MDB26" i="14"/>
  <c r="MDC26" i="14"/>
  <c r="MDD26" i="14"/>
  <c r="MDE26" i="14"/>
  <c r="MDF26" i="14"/>
  <c r="MDG26" i="14"/>
  <c r="MDH26" i="14"/>
  <c r="MDI26" i="14"/>
  <c r="MDJ26" i="14"/>
  <c r="MDK26" i="14"/>
  <c r="MDL26" i="14"/>
  <c r="MDM26" i="14"/>
  <c r="MDN26" i="14"/>
  <c r="MDO26" i="14"/>
  <c r="MDP26" i="14"/>
  <c r="MDQ26" i="14"/>
  <c r="MDR26" i="14"/>
  <c r="MDS26" i="14"/>
  <c r="MDT26" i="14"/>
  <c r="MDU26" i="14"/>
  <c r="MDV26" i="14"/>
  <c r="MDW26" i="14"/>
  <c r="MDX26" i="14"/>
  <c r="MDY26" i="14"/>
  <c r="MDZ26" i="14"/>
  <c r="MEA26" i="14"/>
  <c r="MEB26" i="14"/>
  <c r="MEC26" i="14"/>
  <c r="MED26" i="14"/>
  <c r="MEE26" i="14"/>
  <c r="MEF26" i="14"/>
  <c r="MEG26" i="14"/>
  <c r="MEH26" i="14"/>
  <c r="MEI26" i="14"/>
  <c r="MEJ26" i="14"/>
  <c r="MEK26" i="14"/>
  <c r="MEL26" i="14"/>
  <c r="MEM26" i="14"/>
  <c r="MEN26" i="14"/>
  <c r="MEO26" i="14"/>
  <c r="MEP26" i="14"/>
  <c r="MEQ26" i="14"/>
  <c r="MER26" i="14"/>
  <c r="MES26" i="14"/>
  <c r="MET26" i="14"/>
  <c r="MEU26" i="14"/>
  <c r="MEV26" i="14"/>
  <c r="MEW26" i="14"/>
  <c r="MEX26" i="14"/>
  <c r="MEY26" i="14"/>
  <c r="MEZ26" i="14"/>
  <c r="MFA26" i="14"/>
  <c r="MFB26" i="14"/>
  <c r="MFC26" i="14"/>
  <c r="MFD26" i="14"/>
  <c r="MFE26" i="14"/>
  <c r="MFF26" i="14"/>
  <c r="MFG26" i="14"/>
  <c r="MFH26" i="14"/>
  <c r="MFI26" i="14"/>
  <c r="MFJ26" i="14"/>
  <c r="MFK26" i="14"/>
  <c r="MFL26" i="14"/>
  <c r="MFM26" i="14"/>
  <c r="MFN26" i="14"/>
  <c r="MFO26" i="14"/>
  <c r="MFP26" i="14"/>
  <c r="MFQ26" i="14"/>
  <c r="MFR26" i="14"/>
  <c r="MFS26" i="14"/>
  <c r="MFT26" i="14"/>
  <c r="MFU26" i="14"/>
  <c r="MFV26" i="14"/>
  <c r="MFW26" i="14"/>
  <c r="MFX26" i="14"/>
  <c r="MFY26" i="14"/>
  <c r="MFZ26" i="14"/>
  <c r="MGA26" i="14"/>
  <c r="MGB26" i="14"/>
  <c r="MGC26" i="14"/>
  <c r="MGD26" i="14"/>
  <c r="MGE26" i="14"/>
  <c r="MGF26" i="14"/>
  <c r="MGG26" i="14"/>
  <c r="MGH26" i="14"/>
  <c r="MGI26" i="14"/>
  <c r="MGJ26" i="14"/>
  <c r="MGK26" i="14"/>
  <c r="MGL26" i="14"/>
  <c r="MGM26" i="14"/>
  <c r="MGN26" i="14"/>
  <c r="MGO26" i="14"/>
  <c r="MGP26" i="14"/>
  <c r="MGQ26" i="14"/>
  <c r="MGR26" i="14"/>
  <c r="MGS26" i="14"/>
  <c r="MGT26" i="14"/>
  <c r="MGU26" i="14"/>
  <c r="MGV26" i="14"/>
  <c r="MGW26" i="14"/>
  <c r="MGX26" i="14"/>
  <c r="MGY26" i="14"/>
  <c r="MGZ26" i="14"/>
  <c r="MHA26" i="14"/>
  <c r="MHB26" i="14"/>
  <c r="MHC26" i="14"/>
  <c r="MHD26" i="14"/>
  <c r="MHE26" i="14"/>
  <c r="MHF26" i="14"/>
  <c r="MHG26" i="14"/>
  <c r="MHH26" i="14"/>
  <c r="MHI26" i="14"/>
  <c r="MHJ26" i="14"/>
  <c r="MHK26" i="14"/>
  <c r="MHL26" i="14"/>
  <c r="MHM26" i="14"/>
  <c r="MHN26" i="14"/>
  <c r="MHO26" i="14"/>
  <c r="MHP26" i="14"/>
  <c r="MHQ26" i="14"/>
  <c r="MHR26" i="14"/>
  <c r="MHS26" i="14"/>
  <c r="MHT26" i="14"/>
  <c r="MHU26" i="14"/>
  <c r="MHV26" i="14"/>
  <c r="MHW26" i="14"/>
  <c r="MHX26" i="14"/>
  <c r="MHY26" i="14"/>
  <c r="MHZ26" i="14"/>
  <c r="MIA26" i="14"/>
  <c r="MIB26" i="14"/>
  <c r="MIC26" i="14"/>
  <c r="MID26" i="14"/>
  <c r="MIE26" i="14"/>
  <c r="MIF26" i="14"/>
  <c r="MIG26" i="14"/>
  <c r="MIH26" i="14"/>
  <c r="MII26" i="14"/>
  <c r="MIJ26" i="14"/>
  <c r="MIK26" i="14"/>
  <c r="MIL26" i="14"/>
  <c r="MIM26" i="14"/>
  <c r="MIN26" i="14"/>
  <c r="MIO26" i="14"/>
  <c r="MIP26" i="14"/>
  <c r="MIQ26" i="14"/>
  <c r="MIR26" i="14"/>
  <c r="MIS26" i="14"/>
  <c r="MIT26" i="14"/>
  <c r="MIU26" i="14"/>
  <c r="MIV26" i="14"/>
  <c r="MIW26" i="14"/>
  <c r="MIX26" i="14"/>
  <c r="MIY26" i="14"/>
  <c r="MIZ26" i="14"/>
  <c r="MJA26" i="14"/>
  <c r="MJB26" i="14"/>
  <c r="MJC26" i="14"/>
  <c r="MJD26" i="14"/>
  <c r="MJE26" i="14"/>
  <c r="MJF26" i="14"/>
  <c r="MJG26" i="14"/>
  <c r="MJH26" i="14"/>
  <c r="MJI26" i="14"/>
  <c r="MJJ26" i="14"/>
  <c r="MJK26" i="14"/>
  <c r="MJL26" i="14"/>
  <c r="MJM26" i="14"/>
  <c r="MJN26" i="14"/>
  <c r="MJO26" i="14"/>
  <c r="MJP26" i="14"/>
  <c r="MJQ26" i="14"/>
  <c r="MJR26" i="14"/>
  <c r="MJS26" i="14"/>
  <c r="MJT26" i="14"/>
  <c r="MJU26" i="14"/>
  <c r="MJV26" i="14"/>
  <c r="MJW26" i="14"/>
  <c r="MJX26" i="14"/>
  <c r="MJY26" i="14"/>
  <c r="MJZ26" i="14"/>
  <c r="MKA26" i="14"/>
  <c r="MKB26" i="14"/>
  <c r="MKC26" i="14"/>
  <c r="MKD26" i="14"/>
  <c r="MKE26" i="14"/>
  <c r="MKF26" i="14"/>
  <c r="MKG26" i="14"/>
  <c r="MKH26" i="14"/>
  <c r="MKI26" i="14"/>
  <c r="MKJ26" i="14"/>
  <c r="MKK26" i="14"/>
  <c r="MKL26" i="14"/>
  <c r="MKM26" i="14"/>
  <c r="MKN26" i="14"/>
  <c r="MKO26" i="14"/>
  <c r="MKP26" i="14"/>
  <c r="MKQ26" i="14"/>
  <c r="MKR26" i="14"/>
  <c r="MKS26" i="14"/>
  <c r="MKT26" i="14"/>
  <c r="MKU26" i="14"/>
  <c r="MKV26" i="14"/>
  <c r="MKW26" i="14"/>
  <c r="MKX26" i="14"/>
  <c r="MKY26" i="14"/>
  <c r="MKZ26" i="14"/>
  <c r="MLA26" i="14"/>
  <c r="MLB26" i="14"/>
  <c r="MLC26" i="14"/>
  <c r="MLD26" i="14"/>
  <c r="MLE26" i="14"/>
  <c r="MLF26" i="14"/>
  <c r="MLG26" i="14"/>
  <c r="MLH26" i="14"/>
  <c r="MLI26" i="14"/>
  <c r="MLJ26" i="14"/>
  <c r="MLK26" i="14"/>
  <c r="MLL26" i="14"/>
  <c r="MLM26" i="14"/>
  <c r="MLN26" i="14"/>
  <c r="MLO26" i="14"/>
  <c r="MLP26" i="14"/>
  <c r="MLQ26" i="14"/>
  <c r="MLR26" i="14"/>
  <c r="MLS26" i="14"/>
  <c r="MLT26" i="14"/>
  <c r="MLU26" i="14"/>
  <c r="MLV26" i="14"/>
  <c r="MLW26" i="14"/>
  <c r="MLX26" i="14"/>
  <c r="MLY26" i="14"/>
  <c r="MLZ26" i="14"/>
  <c r="MMA26" i="14"/>
  <c r="MMB26" i="14"/>
  <c r="MMC26" i="14"/>
  <c r="MMD26" i="14"/>
  <c r="MME26" i="14"/>
  <c r="MMF26" i="14"/>
  <c r="MMG26" i="14"/>
  <c r="MMH26" i="14"/>
  <c r="MMI26" i="14"/>
  <c r="MMJ26" i="14"/>
  <c r="MMK26" i="14"/>
  <c r="MML26" i="14"/>
  <c r="MMM26" i="14"/>
  <c r="MMN26" i="14"/>
  <c r="MMO26" i="14"/>
  <c r="MMP26" i="14"/>
  <c r="MMQ26" i="14"/>
  <c r="MMR26" i="14"/>
  <c r="MMS26" i="14"/>
  <c r="MMT26" i="14"/>
  <c r="MMU26" i="14"/>
  <c r="MMV26" i="14"/>
  <c r="MMW26" i="14"/>
  <c r="MMX26" i="14"/>
  <c r="MMY26" i="14"/>
  <c r="MMZ26" i="14"/>
  <c r="MNA26" i="14"/>
  <c r="MNB26" i="14"/>
  <c r="MNC26" i="14"/>
  <c r="MND26" i="14"/>
  <c r="MNE26" i="14"/>
  <c r="MNF26" i="14"/>
  <c r="MNG26" i="14"/>
  <c r="MNH26" i="14"/>
  <c r="MNI26" i="14"/>
  <c r="MNJ26" i="14"/>
  <c r="MNK26" i="14"/>
  <c r="MNL26" i="14"/>
  <c r="MNM26" i="14"/>
  <c r="MNN26" i="14"/>
  <c r="MNO26" i="14"/>
  <c r="MNP26" i="14"/>
  <c r="MNQ26" i="14"/>
  <c r="MNR26" i="14"/>
  <c r="MNS26" i="14"/>
  <c r="MNT26" i="14"/>
  <c r="MNU26" i="14"/>
  <c r="MNV26" i="14"/>
  <c r="MNW26" i="14"/>
  <c r="MNX26" i="14"/>
  <c r="MNY26" i="14"/>
  <c r="MNZ26" i="14"/>
  <c r="MOA26" i="14"/>
  <c r="MOB26" i="14"/>
  <c r="MOC26" i="14"/>
  <c r="MOD26" i="14"/>
  <c r="MOE26" i="14"/>
  <c r="MOF26" i="14"/>
  <c r="MOG26" i="14"/>
  <c r="MOH26" i="14"/>
  <c r="MOI26" i="14"/>
  <c r="MOJ26" i="14"/>
  <c r="MOK26" i="14"/>
  <c r="MOL26" i="14"/>
  <c r="MOM26" i="14"/>
  <c r="MON26" i="14"/>
  <c r="MOO26" i="14"/>
  <c r="MOP26" i="14"/>
  <c r="MOQ26" i="14"/>
  <c r="MOR26" i="14"/>
  <c r="MOS26" i="14"/>
  <c r="MOT26" i="14"/>
  <c r="MOU26" i="14"/>
  <c r="MOV26" i="14"/>
  <c r="MOW26" i="14"/>
  <c r="MOX26" i="14"/>
  <c r="MOY26" i="14"/>
  <c r="MOZ26" i="14"/>
  <c r="MPA26" i="14"/>
  <c r="MPB26" i="14"/>
  <c r="MPC26" i="14"/>
  <c r="MPD26" i="14"/>
  <c r="MPE26" i="14"/>
  <c r="MPF26" i="14"/>
  <c r="MPG26" i="14"/>
  <c r="MPH26" i="14"/>
  <c r="MPI26" i="14"/>
  <c r="MPJ26" i="14"/>
  <c r="MPK26" i="14"/>
  <c r="MPL26" i="14"/>
  <c r="MPM26" i="14"/>
  <c r="MPN26" i="14"/>
  <c r="MPO26" i="14"/>
  <c r="MPP26" i="14"/>
  <c r="MPQ26" i="14"/>
  <c r="MPR26" i="14"/>
  <c r="MPS26" i="14"/>
  <c r="MPT26" i="14"/>
  <c r="MPU26" i="14"/>
  <c r="MPV26" i="14"/>
  <c r="MPW26" i="14"/>
  <c r="MPX26" i="14"/>
  <c r="MPY26" i="14"/>
  <c r="MPZ26" i="14"/>
  <c r="MQA26" i="14"/>
  <c r="MQB26" i="14"/>
  <c r="MQC26" i="14"/>
  <c r="MQD26" i="14"/>
  <c r="MQE26" i="14"/>
  <c r="MQF26" i="14"/>
  <c r="MQG26" i="14"/>
  <c r="MQH26" i="14"/>
  <c r="MQI26" i="14"/>
  <c r="MQJ26" i="14"/>
  <c r="MQK26" i="14"/>
  <c r="MQL26" i="14"/>
  <c r="MQM26" i="14"/>
  <c r="MQN26" i="14"/>
  <c r="MQO26" i="14"/>
  <c r="MQP26" i="14"/>
  <c r="MQQ26" i="14"/>
  <c r="MQR26" i="14"/>
  <c r="MQS26" i="14"/>
  <c r="MQT26" i="14"/>
  <c r="MQU26" i="14"/>
  <c r="MQV26" i="14"/>
  <c r="MQW26" i="14"/>
  <c r="MQX26" i="14"/>
  <c r="MQY26" i="14"/>
  <c r="MQZ26" i="14"/>
  <c r="MRA26" i="14"/>
  <c r="MRB26" i="14"/>
  <c r="MRC26" i="14"/>
  <c r="MRD26" i="14"/>
  <c r="MRE26" i="14"/>
  <c r="MRF26" i="14"/>
  <c r="MRG26" i="14"/>
  <c r="MRH26" i="14"/>
  <c r="MRI26" i="14"/>
  <c r="MRJ26" i="14"/>
  <c r="MRK26" i="14"/>
  <c r="MRL26" i="14"/>
  <c r="MRM26" i="14"/>
  <c r="MRN26" i="14"/>
  <c r="MRO26" i="14"/>
  <c r="MRP26" i="14"/>
  <c r="MRQ26" i="14"/>
  <c r="MRR26" i="14"/>
  <c r="MRS26" i="14"/>
  <c r="MRT26" i="14"/>
  <c r="MRU26" i="14"/>
  <c r="MRV26" i="14"/>
  <c r="MRW26" i="14"/>
  <c r="MRX26" i="14"/>
  <c r="MRY26" i="14"/>
  <c r="MRZ26" i="14"/>
  <c r="MSA26" i="14"/>
  <c r="MSB26" i="14"/>
  <c r="MSC26" i="14"/>
  <c r="MSD26" i="14"/>
  <c r="MSE26" i="14"/>
  <c r="MSF26" i="14"/>
  <c r="MSG26" i="14"/>
  <c r="MSH26" i="14"/>
  <c r="MSI26" i="14"/>
  <c r="MSJ26" i="14"/>
  <c r="MSK26" i="14"/>
  <c r="MSL26" i="14"/>
  <c r="MSM26" i="14"/>
  <c r="MSN26" i="14"/>
  <c r="MSO26" i="14"/>
  <c r="MSP26" i="14"/>
  <c r="MSQ26" i="14"/>
  <c r="MSR26" i="14"/>
  <c r="MSS26" i="14"/>
  <c r="MST26" i="14"/>
  <c r="MSU26" i="14"/>
  <c r="MSV26" i="14"/>
  <c r="MSW26" i="14"/>
  <c r="MSX26" i="14"/>
  <c r="MSY26" i="14"/>
  <c r="MSZ26" i="14"/>
  <c r="MTA26" i="14"/>
  <c r="MTB26" i="14"/>
  <c r="MTC26" i="14"/>
  <c r="MTD26" i="14"/>
  <c r="MTE26" i="14"/>
  <c r="MTF26" i="14"/>
  <c r="MTG26" i="14"/>
  <c r="MTH26" i="14"/>
  <c r="MTI26" i="14"/>
  <c r="MTJ26" i="14"/>
  <c r="MTK26" i="14"/>
  <c r="MTL26" i="14"/>
  <c r="MTM26" i="14"/>
  <c r="MTN26" i="14"/>
  <c r="MTO26" i="14"/>
  <c r="MTP26" i="14"/>
  <c r="MTQ26" i="14"/>
  <c r="MTR26" i="14"/>
  <c r="MTS26" i="14"/>
  <c r="MTT26" i="14"/>
  <c r="MTU26" i="14"/>
  <c r="MTV26" i="14"/>
  <c r="MTW26" i="14"/>
  <c r="MTX26" i="14"/>
  <c r="MTY26" i="14"/>
  <c r="MTZ26" i="14"/>
  <c r="MUA26" i="14"/>
  <c r="MUB26" i="14"/>
  <c r="MUC26" i="14"/>
  <c r="MUD26" i="14"/>
  <c r="MUE26" i="14"/>
  <c r="MUF26" i="14"/>
  <c r="MUG26" i="14"/>
  <c r="MUH26" i="14"/>
  <c r="MUI26" i="14"/>
  <c r="MUJ26" i="14"/>
  <c r="MUK26" i="14"/>
  <c r="MUL26" i="14"/>
  <c r="MUM26" i="14"/>
  <c r="MUN26" i="14"/>
  <c r="MUO26" i="14"/>
  <c r="MUP26" i="14"/>
  <c r="MUQ26" i="14"/>
  <c r="MUR26" i="14"/>
  <c r="MUS26" i="14"/>
  <c r="MUT26" i="14"/>
  <c r="MUU26" i="14"/>
  <c r="MUV26" i="14"/>
  <c r="MUW26" i="14"/>
  <c r="MUX26" i="14"/>
  <c r="MUY26" i="14"/>
  <c r="MUZ26" i="14"/>
  <c r="MVA26" i="14"/>
  <c r="MVB26" i="14"/>
  <c r="MVC26" i="14"/>
  <c r="MVD26" i="14"/>
  <c r="MVE26" i="14"/>
  <c r="MVF26" i="14"/>
  <c r="MVG26" i="14"/>
  <c r="MVH26" i="14"/>
  <c r="MVI26" i="14"/>
  <c r="MVJ26" i="14"/>
  <c r="MVK26" i="14"/>
  <c r="MVL26" i="14"/>
  <c r="MVM26" i="14"/>
  <c r="MVN26" i="14"/>
  <c r="MVO26" i="14"/>
  <c r="MVP26" i="14"/>
  <c r="MVQ26" i="14"/>
  <c r="MVR26" i="14"/>
  <c r="MVS26" i="14"/>
  <c r="MVT26" i="14"/>
  <c r="MVU26" i="14"/>
  <c r="MVV26" i="14"/>
  <c r="MVW26" i="14"/>
  <c r="MVX26" i="14"/>
  <c r="MVY26" i="14"/>
  <c r="MVZ26" i="14"/>
  <c r="MWA26" i="14"/>
  <c r="MWB26" i="14"/>
  <c r="MWC26" i="14"/>
  <c r="MWD26" i="14"/>
  <c r="MWE26" i="14"/>
  <c r="MWF26" i="14"/>
  <c r="MWG26" i="14"/>
  <c r="MWH26" i="14"/>
  <c r="MWI26" i="14"/>
  <c r="MWJ26" i="14"/>
  <c r="MWK26" i="14"/>
  <c r="MWL26" i="14"/>
  <c r="MWM26" i="14"/>
  <c r="MWN26" i="14"/>
  <c r="MWO26" i="14"/>
  <c r="MWP26" i="14"/>
  <c r="MWQ26" i="14"/>
  <c r="MWR26" i="14"/>
  <c r="MWS26" i="14"/>
  <c r="MWT26" i="14"/>
  <c r="MWU26" i="14"/>
  <c r="MWV26" i="14"/>
  <c r="MWW26" i="14"/>
  <c r="MWX26" i="14"/>
  <c r="MWY26" i="14"/>
  <c r="MWZ26" i="14"/>
  <c r="MXA26" i="14"/>
  <c r="MXB26" i="14"/>
  <c r="MXC26" i="14"/>
  <c r="MXD26" i="14"/>
  <c r="MXE26" i="14"/>
  <c r="MXF26" i="14"/>
  <c r="MXG26" i="14"/>
  <c r="MXH26" i="14"/>
  <c r="MXI26" i="14"/>
  <c r="MXJ26" i="14"/>
  <c r="MXK26" i="14"/>
  <c r="MXL26" i="14"/>
  <c r="MXM26" i="14"/>
  <c r="MXN26" i="14"/>
  <c r="MXO26" i="14"/>
  <c r="MXP26" i="14"/>
  <c r="MXQ26" i="14"/>
  <c r="MXR26" i="14"/>
  <c r="MXS26" i="14"/>
  <c r="MXT26" i="14"/>
  <c r="MXU26" i="14"/>
  <c r="MXV26" i="14"/>
  <c r="MXW26" i="14"/>
  <c r="MXX26" i="14"/>
  <c r="MXY26" i="14"/>
  <c r="MXZ26" i="14"/>
  <c r="MYA26" i="14"/>
  <c r="MYB26" i="14"/>
  <c r="MYC26" i="14"/>
  <c r="MYD26" i="14"/>
  <c r="MYE26" i="14"/>
  <c r="MYF26" i="14"/>
  <c r="MYG26" i="14"/>
  <c r="MYH26" i="14"/>
  <c r="MYI26" i="14"/>
  <c r="MYJ26" i="14"/>
  <c r="MYK26" i="14"/>
  <c r="MYL26" i="14"/>
  <c r="MYM26" i="14"/>
  <c r="MYN26" i="14"/>
  <c r="MYO26" i="14"/>
  <c r="MYP26" i="14"/>
  <c r="MYQ26" i="14"/>
  <c r="MYR26" i="14"/>
  <c r="MYS26" i="14"/>
  <c r="MYT26" i="14"/>
  <c r="MYU26" i="14"/>
  <c r="MYV26" i="14"/>
  <c r="MYW26" i="14"/>
  <c r="MYX26" i="14"/>
  <c r="MYY26" i="14"/>
  <c r="MYZ26" i="14"/>
  <c r="MZA26" i="14"/>
  <c r="MZB26" i="14"/>
  <c r="MZC26" i="14"/>
  <c r="MZD26" i="14"/>
  <c r="MZE26" i="14"/>
  <c r="MZF26" i="14"/>
  <c r="MZG26" i="14"/>
  <c r="MZH26" i="14"/>
  <c r="MZI26" i="14"/>
  <c r="MZJ26" i="14"/>
  <c r="MZK26" i="14"/>
  <c r="MZL26" i="14"/>
  <c r="MZM26" i="14"/>
  <c r="MZN26" i="14"/>
  <c r="MZO26" i="14"/>
  <c r="MZP26" i="14"/>
  <c r="MZQ26" i="14"/>
  <c r="MZR26" i="14"/>
  <c r="MZS26" i="14"/>
  <c r="MZT26" i="14"/>
  <c r="MZU26" i="14"/>
  <c r="MZV26" i="14"/>
  <c r="MZW26" i="14"/>
  <c r="MZX26" i="14"/>
  <c r="MZY26" i="14"/>
  <c r="MZZ26" i="14"/>
  <c r="NAA26" i="14"/>
  <c r="NAB26" i="14"/>
  <c r="NAC26" i="14"/>
  <c r="NAD26" i="14"/>
  <c r="NAE26" i="14"/>
  <c r="NAF26" i="14"/>
  <c r="NAG26" i="14"/>
  <c r="NAH26" i="14"/>
  <c r="NAI26" i="14"/>
  <c r="NAJ26" i="14"/>
  <c r="NAK26" i="14"/>
  <c r="NAL26" i="14"/>
  <c r="NAM26" i="14"/>
  <c r="NAN26" i="14"/>
  <c r="NAO26" i="14"/>
  <c r="NAP26" i="14"/>
  <c r="NAQ26" i="14"/>
  <c r="NAR26" i="14"/>
  <c r="NAS26" i="14"/>
  <c r="NAT26" i="14"/>
  <c r="NAU26" i="14"/>
  <c r="NAV26" i="14"/>
  <c r="NAW26" i="14"/>
  <c r="NAX26" i="14"/>
  <c r="NAY26" i="14"/>
  <c r="NAZ26" i="14"/>
  <c r="NBA26" i="14"/>
  <c r="NBB26" i="14"/>
  <c r="NBC26" i="14"/>
  <c r="NBD26" i="14"/>
  <c r="NBE26" i="14"/>
  <c r="NBF26" i="14"/>
  <c r="NBG26" i="14"/>
  <c r="NBH26" i="14"/>
  <c r="NBI26" i="14"/>
  <c r="NBJ26" i="14"/>
  <c r="NBK26" i="14"/>
  <c r="NBL26" i="14"/>
  <c r="NBM26" i="14"/>
  <c r="NBN26" i="14"/>
  <c r="NBO26" i="14"/>
  <c r="NBP26" i="14"/>
  <c r="NBQ26" i="14"/>
  <c r="NBR26" i="14"/>
  <c r="NBS26" i="14"/>
  <c r="NBT26" i="14"/>
  <c r="NBU26" i="14"/>
  <c r="NBV26" i="14"/>
  <c r="NBW26" i="14"/>
  <c r="NBX26" i="14"/>
  <c r="NBY26" i="14"/>
  <c r="NBZ26" i="14"/>
  <c r="NCA26" i="14"/>
  <c r="NCB26" i="14"/>
  <c r="NCC26" i="14"/>
  <c r="NCD26" i="14"/>
  <c r="NCE26" i="14"/>
  <c r="NCF26" i="14"/>
  <c r="NCG26" i="14"/>
  <c r="NCH26" i="14"/>
  <c r="NCI26" i="14"/>
  <c r="NCJ26" i="14"/>
  <c r="NCK26" i="14"/>
  <c r="NCL26" i="14"/>
  <c r="NCM26" i="14"/>
  <c r="NCN26" i="14"/>
  <c r="NCO26" i="14"/>
  <c r="NCP26" i="14"/>
  <c r="NCQ26" i="14"/>
  <c r="NCR26" i="14"/>
  <c r="NCS26" i="14"/>
  <c r="NCT26" i="14"/>
  <c r="NCU26" i="14"/>
  <c r="NCV26" i="14"/>
  <c r="NCW26" i="14"/>
  <c r="NCX26" i="14"/>
  <c r="NCY26" i="14"/>
  <c r="NCZ26" i="14"/>
  <c r="NDA26" i="14"/>
  <c r="NDB26" i="14"/>
  <c r="NDC26" i="14"/>
  <c r="NDD26" i="14"/>
  <c r="NDE26" i="14"/>
  <c r="NDF26" i="14"/>
  <c r="NDG26" i="14"/>
  <c r="NDH26" i="14"/>
  <c r="NDI26" i="14"/>
  <c r="NDJ26" i="14"/>
  <c r="NDK26" i="14"/>
  <c r="NDL26" i="14"/>
  <c r="NDM26" i="14"/>
  <c r="NDN26" i="14"/>
  <c r="NDO26" i="14"/>
  <c r="NDP26" i="14"/>
  <c r="NDQ26" i="14"/>
  <c r="NDR26" i="14"/>
  <c r="NDS26" i="14"/>
  <c r="NDT26" i="14"/>
  <c r="NDU26" i="14"/>
  <c r="NDV26" i="14"/>
  <c r="NDW26" i="14"/>
  <c r="NDX26" i="14"/>
  <c r="NDY26" i="14"/>
  <c r="NDZ26" i="14"/>
  <c r="NEA26" i="14"/>
  <c r="NEB26" i="14"/>
  <c r="NEC26" i="14"/>
  <c r="NED26" i="14"/>
  <c r="NEE26" i="14"/>
  <c r="NEF26" i="14"/>
  <c r="NEG26" i="14"/>
  <c r="NEH26" i="14"/>
  <c r="NEI26" i="14"/>
  <c r="NEJ26" i="14"/>
  <c r="NEK26" i="14"/>
  <c r="NEL26" i="14"/>
  <c r="NEM26" i="14"/>
  <c r="NEN26" i="14"/>
  <c r="NEO26" i="14"/>
  <c r="NEP26" i="14"/>
  <c r="NEQ26" i="14"/>
  <c r="NER26" i="14"/>
  <c r="NES26" i="14"/>
  <c r="NET26" i="14"/>
  <c r="NEU26" i="14"/>
  <c r="NEV26" i="14"/>
  <c r="NEW26" i="14"/>
  <c r="NEX26" i="14"/>
  <c r="NEY26" i="14"/>
  <c r="NEZ26" i="14"/>
  <c r="NFA26" i="14"/>
  <c r="NFB26" i="14"/>
  <c r="NFC26" i="14"/>
  <c r="NFD26" i="14"/>
  <c r="NFE26" i="14"/>
  <c r="NFF26" i="14"/>
  <c r="NFG26" i="14"/>
  <c r="NFH26" i="14"/>
  <c r="NFI26" i="14"/>
  <c r="NFJ26" i="14"/>
  <c r="NFK26" i="14"/>
  <c r="NFL26" i="14"/>
  <c r="NFM26" i="14"/>
  <c r="NFN26" i="14"/>
  <c r="NFO26" i="14"/>
  <c r="NFP26" i="14"/>
  <c r="NFQ26" i="14"/>
  <c r="NFR26" i="14"/>
  <c r="NFS26" i="14"/>
  <c r="NFT26" i="14"/>
  <c r="NFU26" i="14"/>
  <c r="NFV26" i="14"/>
  <c r="NFW26" i="14"/>
  <c r="NFX26" i="14"/>
  <c r="NFY26" i="14"/>
  <c r="NFZ26" i="14"/>
  <c r="NGA26" i="14"/>
  <c r="NGB26" i="14"/>
  <c r="NGC26" i="14"/>
  <c r="NGD26" i="14"/>
  <c r="NGE26" i="14"/>
  <c r="NGF26" i="14"/>
  <c r="NGG26" i="14"/>
  <c r="NGH26" i="14"/>
  <c r="NGI26" i="14"/>
  <c r="NGJ26" i="14"/>
  <c r="NGK26" i="14"/>
  <c r="NGL26" i="14"/>
  <c r="NGM26" i="14"/>
  <c r="NGN26" i="14"/>
  <c r="NGO26" i="14"/>
  <c r="NGP26" i="14"/>
  <c r="NGQ26" i="14"/>
  <c r="NGR26" i="14"/>
  <c r="NGS26" i="14"/>
  <c r="NGT26" i="14"/>
  <c r="NGU26" i="14"/>
  <c r="NGV26" i="14"/>
  <c r="NGW26" i="14"/>
  <c r="NGX26" i="14"/>
  <c r="NGY26" i="14"/>
  <c r="NGZ26" i="14"/>
  <c r="NHA26" i="14"/>
  <c r="NHB26" i="14"/>
  <c r="NHC26" i="14"/>
  <c r="NHD26" i="14"/>
  <c r="NHE26" i="14"/>
  <c r="NHF26" i="14"/>
  <c r="NHG26" i="14"/>
  <c r="NHH26" i="14"/>
  <c r="NHI26" i="14"/>
  <c r="NHJ26" i="14"/>
  <c r="NHK26" i="14"/>
  <c r="NHL26" i="14"/>
  <c r="NHM26" i="14"/>
  <c r="NHN26" i="14"/>
  <c r="NHO26" i="14"/>
  <c r="NHP26" i="14"/>
  <c r="NHQ26" i="14"/>
  <c r="NHR26" i="14"/>
  <c r="NHS26" i="14"/>
  <c r="NHT26" i="14"/>
  <c r="NHU26" i="14"/>
  <c r="NHV26" i="14"/>
  <c r="NHW26" i="14"/>
  <c r="NHX26" i="14"/>
  <c r="NHY26" i="14"/>
  <c r="NHZ26" i="14"/>
  <c r="NIA26" i="14"/>
  <c r="NIB26" i="14"/>
  <c r="NIC26" i="14"/>
  <c r="NID26" i="14"/>
  <c r="NIE26" i="14"/>
  <c r="NIF26" i="14"/>
  <c r="NIG26" i="14"/>
  <c r="NIH26" i="14"/>
  <c r="NII26" i="14"/>
  <c r="NIJ26" i="14"/>
  <c r="NIK26" i="14"/>
  <c r="NIL26" i="14"/>
  <c r="NIM26" i="14"/>
  <c r="NIN26" i="14"/>
  <c r="NIO26" i="14"/>
  <c r="NIP26" i="14"/>
  <c r="NIQ26" i="14"/>
  <c r="NIR26" i="14"/>
  <c r="NIS26" i="14"/>
  <c r="NIT26" i="14"/>
  <c r="NIU26" i="14"/>
  <c r="NIV26" i="14"/>
  <c r="NIW26" i="14"/>
  <c r="NIX26" i="14"/>
  <c r="NIY26" i="14"/>
  <c r="NIZ26" i="14"/>
  <c r="NJA26" i="14"/>
  <c r="NJB26" i="14"/>
  <c r="NJC26" i="14"/>
  <c r="NJD26" i="14"/>
  <c r="NJE26" i="14"/>
  <c r="NJF26" i="14"/>
  <c r="NJG26" i="14"/>
  <c r="NJH26" i="14"/>
  <c r="NJI26" i="14"/>
  <c r="NJJ26" i="14"/>
  <c r="NJK26" i="14"/>
  <c r="NJL26" i="14"/>
  <c r="NJM26" i="14"/>
  <c r="NJN26" i="14"/>
  <c r="NJO26" i="14"/>
  <c r="NJP26" i="14"/>
  <c r="NJQ26" i="14"/>
  <c r="NJR26" i="14"/>
  <c r="NJS26" i="14"/>
  <c r="NJT26" i="14"/>
  <c r="NJU26" i="14"/>
  <c r="NJV26" i="14"/>
  <c r="NJW26" i="14"/>
  <c r="NJX26" i="14"/>
  <c r="NJY26" i="14"/>
  <c r="NJZ26" i="14"/>
  <c r="NKA26" i="14"/>
  <c r="NKB26" i="14"/>
  <c r="NKC26" i="14"/>
  <c r="NKD26" i="14"/>
  <c r="NKE26" i="14"/>
  <c r="NKF26" i="14"/>
  <c r="NKG26" i="14"/>
  <c r="NKH26" i="14"/>
  <c r="NKI26" i="14"/>
  <c r="NKJ26" i="14"/>
  <c r="NKK26" i="14"/>
  <c r="NKL26" i="14"/>
  <c r="NKM26" i="14"/>
  <c r="NKN26" i="14"/>
  <c r="NKO26" i="14"/>
  <c r="NKP26" i="14"/>
  <c r="NKQ26" i="14"/>
  <c r="NKR26" i="14"/>
  <c r="NKS26" i="14"/>
  <c r="NKT26" i="14"/>
  <c r="NKU26" i="14"/>
  <c r="NKV26" i="14"/>
  <c r="NKW26" i="14"/>
  <c r="NKX26" i="14"/>
  <c r="NKY26" i="14"/>
  <c r="NKZ26" i="14"/>
  <c r="NLA26" i="14"/>
  <c r="NLB26" i="14"/>
  <c r="NLC26" i="14"/>
  <c r="NLD26" i="14"/>
  <c r="NLE26" i="14"/>
  <c r="NLF26" i="14"/>
  <c r="NLG26" i="14"/>
  <c r="NLH26" i="14"/>
  <c r="NLI26" i="14"/>
  <c r="NLJ26" i="14"/>
  <c r="NLK26" i="14"/>
  <c r="NLL26" i="14"/>
  <c r="NLM26" i="14"/>
  <c r="NLN26" i="14"/>
  <c r="NLO26" i="14"/>
  <c r="NLP26" i="14"/>
  <c r="NLQ26" i="14"/>
  <c r="NLR26" i="14"/>
  <c r="NLS26" i="14"/>
  <c r="NLT26" i="14"/>
  <c r="NLU26" i="14"/>
  <c r="NLV26" i="14"/>
  <c r="NLW26" i="14"/>
  <c r="NLX26" i="14"/>
  <c r="NLY26" i="14"/>
  <c r="NLZ26" i="14"/>
  <c r="NMA26" i="14"/>
  <c r="NMB26" i="14"/>
  <c r="NMC26" i="14"/>
  <c r="NMD26" i="14"/>
  <c r="NME26" i="14"/>
  <c r="NMF26" i="14"/>
  <c r="NMG26" i="14"/>
  <c r="NMH26" i="14"/>
  <c r="NMI26" i="14"/>
  <c r="NMJ26" i="14"/>
  <c r="NMK26" i="14"/>
  <c r="NML26" i="14"/>
  <c r="NMM26" i="14"/>
  <c r="NMN26" i="14"/>
  <c r="NMO26" i="14"/>
  <c r="NMP26" i="14"/>
  <c r="NMQ26" i="14"/>
  <c r="NMR26" i="14"/>
  <c r="NMS26" i="14"/>
  <c r="NMT26" i="14"/>
  <c r="NMU26" i="14"/>
  <c r="NMV26" i="14"/>
  <c r="NMW26" i="14"/>
  <c r="NMX26" i="14"/>
  <c r="NMY26" i="14"/>
  <c r="NMZ26" i="14"/>
  <c r="NNA26" i="14"/>
  <c r="NNB26" i="14"/>
  <c r="NNC26" i="14"/>
  <c r="NND26" i="14"/>
  <c r="NNE26" i="14"/>
  <c r="NNF26" i="14"/>
  <c r="NNG26" i="14"/>
  <c r="NNH26" i="14"/>
  <c r="NNI26" i="14"/>
  <c r="NNJ26" i="14"/>
  <c r="NNK26" i="14"/>
  <c r="NNL26" i="14"/>
  <c r="NNM26" i="14"/>
  <c r="NNN26" i="14"/>
  <c r="NNO26" i="14"/>
  <c r="NNP26" i="14"/>
  <c r="NNQ26" i="14"/>
  <c r="NNR26" i="14"/>
  <c r="NNS26" i="14"/>
  <c r="NNT26" i="14"/>
  <c r="NNU26" i="14"/>
  <c r="NNV26" i="14"/>
  <c r="NNW26" i="14"/>
  <c r="NNX26" i="14"/>
  <c r="NNY26" i="14"/>
  <c r="NNZ26" i="14"/>
  <c r="NOA26" i="14"/>
  <c r="NOB26" i="14"/>
  <c r="NOC26" i="14"/>
  <c r="NOD26" i="14"/>
  <c r="NOE26" i="14"/>
  <c r="NOF26" i="14"/>
  <c r="NOG26" i="14"/>
  <c r="NOH26" i="14"/>
  <c r="NOI26" i="14"/>
  <c r="NOJ26" i="14"/>
  <c r="NOK26" i="14"/>
  <c r="NOL26" i="14"/>
  <c r="NOM26" i="14"/>
  <c r="NON26" i="14"/>
  <c r="NOO26" i="14"/>
  <c r="NOP26" i="14"/>
  <c r="NOQ26" i="14"/>
  <c r="NOR26" i="14"/>
  <c r="NOS26" i="14"/>
  <c r="NOT26" i="14"/>
  <c r="NOU26" i="14"/>
  <c r="NOV26" i="14"/>
  <c r="NOW26" i="14"/>
  <c r="NOX26" i="14"/>
  <c r="NOY26" i="14"/>
  <c r="NOZ26" i="14"/>
  <c r="NPA26" i="14"/>
  <c r="NPB26" i="14"/>
  <c r="NPC26" i="14"/>
  <c r="NPD26" i="14"/>
  <c r="NPE26" i="14"/>
  <c r="NPF26" i="14"/>
  <c r="NPG26" i="14"/>
  <c r="NPH26" i="14"/>
  <c r="NPI26" i="14"/>
  <c r="NPJ26" i="14"/>
  <c r="NPK26" i="14"/>
  <c r="NPL26" i="14"/>
  <c r="NPM26" i="14"/>
  <c r="NPN26" i="14"/>
  <c r="NPO26" i="14"/>
  <c r="NPP26" i="14"/>
  <c r="NPQ26" i="14"/>
  <c r="NPR26" i="14"/>
  <c r="NPS26" i="14"/>
  <c r="NPT26" i="14"/>
  <c r="NPU26" i="14"/>
  <c r="NPV26" i="14"/>
  <c r="NPW26" i="14"/>
  <c r="NPX26" i="14"/>
  <c r="NPY26" i="14"/>
  <c r="NPZ26" i="14"/>
  <c r="NQA26" i="14"/>
  <c r="NQB26" i="14"/>
  <c r="NQC26" i="14"/>
  <c r="NQD26" i="14"/>
  <c r="NQE26" i="14"/>
  <c r="NQF26" i="14"/>
  <c r="NQG26" i="14"/>
  <c r="NQH26" i="14"/>
  <c r="NQI26" i="14"/>
  <c r="NQJ26" i="14"/>
  <c r="NQK26" i="14"/>
  <c r="NQL26" i="14"/>
  <c r="NQM26" i="14"/>
  <c r="NQN26" i="14"/>
  <c r="NQO26" i="14"/>
  <c r="NQP26" i="14"/>
  <c r="NQQ26" i="14"/>
  <c r="NQR26" i="14"/>
  <c r="NQS26" i="14"/>
  <c r="NQT26" i="14"/>
  <c r="NQU26" i="14"/>
  <c r="NQV26" i="14"/>
  <c r="NQW26" i="14"/>
  <c r="NQX26" i="14"/>
  <c r="NQY26" i="14"/>
  <c r="NQZ26" i="14"/>
  <c r="NRA26" i="14"/>
  <c r="NRB26" i="14"/>
  <c r="NRC26" i="14"/>
  <c r="NRD26" i="14"/>
  <c r="NRE26" i="14"/>
  <c r="NRF26" i="14"/>
  <c r="NRG26" i="14"/>
  <c r="NRH26" i="14"/>
  <c r="NRI26" i="14"/>
  <c r="NRJ26" i="14"/>
  <c r="NRK26" i="14"/>
  <c r="NRL26" i="14"/>
  <c r="NRM26" i="14"/>
  <c r="NRN26" i="14"/>
  <c r="NRO26" i="14"/>
  <c r="NRP26" i="14"/>
  <c r="NRQ26" i="14"/>
  <c r="NRR26" i="14"/>
  <c r="NRS26" i="14"/>
  <c r="NRT26" i="14"/>
  <c r="NRU26" i="14"/>
  <c r="NRV26" i="14"/>
  <c r="NRW26" i="14"/>
  <c r="NRX26" i="14"/>
  <c r="NRY26" i="14"/>
  <c r="NRZ26" i="14"/>
  <c r="NSA26" i="14"/>
  <c r="NSB26" i="14"/>
  <c r="NSC26" i="14"/>
  <c r="NSD26" i="14"/>
  <c r="NSE26" i="14"/>
  <c r="NSF26" i="14"/>
  <c r="NSG26" i="14"/>
  <c r="NSH26" i="14"/>
  <c r="NSI26" i="14"/>
  <c r="NSJ26" i="14"/>
  <c r="NSK26" i="14"/>
  <c r="NSL26" i="14"/>
  <c r="NSM26" i="14"/>
  <c r="NSN26" i="14"/>
  <c r="NSO26" i="14"/>
  <c r="NSP26" i="14"/>
  <c r="NSQ26" i="14"/>
  <c r="NSR26" i="14"/>
  <c r="NSS26" i="14"/>
  <c r="NST26" i="14"/>
  <c r="NSU26" i="14"/>
  <c r="NSV26" i="14"/>
  <c r="NSW26" i="14"/>
  <c r="NSX26" i="14"/>
  <c r="NSY26" i="14"/>
  <c r="NSZ26" i="14"/>
  <c r="NTA26" i="14"/>
  <c r="NTB26" i="14"/>
  <c r="NTC26" i="14"/>
  <c r="NTD26" i="14"/>
  <c r="NTE26" i="14"/>
  <c r="NTF26" i="14"/>
  <c r="NTG26" i="14"/>
  <c r="NTH26" i="14"/>
  <c r="NTI26" i="14"/>
  <c r="NTJ26" i="14"/>
  <c r="NTK26" i="14"/>
  <c r="NTL26" i="14"/>
  <c r="NTM26" i="14"/>
  <c r="NTN26" i="14"/>
  <c r="NTO26" i="14"/>
  <c r="NTP26" i="14"/>
  <c r="NTQ26" i="14"/>
  <c r="NTR26" i="14"/>
  <c r="NTS26" i="14"/>
  <c r="NTT26" i="14"/>
  <c r="NTU26" i="14"/>
  <c r="NTV26" i="14"/>
  <c r="NTW26" i="14"/>
  <c r="NTX26" i="14"/>
  <c r="NTY26" i="14"/>
  <c r="NTZ26" i="14"/>
  <c r="NUA26" i="14"/>
  <c r="NUB26" i="14"/>
  <c r="NUC26" i="14"/>
  <c r="NUD26" i="14"/>
  <c r="NUE26" i="14"/>
  <c r="NUF26" i="14"/>
  <c r="NUG26" i="14"/>
  <c r="NUH26" i="14"/>
  <c r="NUI26" i="14"/>
  <c r="NUJ26" i="14"/>
  <c r="NUK26" i="14"/>
  <c r="NUL26" i="14"/>
  <c r="NUM26" i="14"/>
  <c r="NUN26" i="14"/>
  <c r="NUO26" i="14"/>
  <c r="NUP26" i="14"/>
  <c r="NUQ26" i="14"/>
  <c r="NUR26" i="14"/>
  <c r="NUS26" i="14"/>
  <c r="NUT26" i="14"/>
  <c r="NUU26" i="14"/>
  <c r="NUV26" i="14"/>
  <c r="NUW26" i="14"/>
  <c r="NUX26" i="14"/>
  <c r="NUY26" i="14"/>
  <c r="NUZ26" i="14"/>
  <c r="NVA26" i="14"/>
  <c r="NVB26" i="14"/>
  <c r="NVC26" i="14"/>
  <c r="NVD26" i="14"/>
  <c r="NVE26" i="14"/>
  <c r="NVF26" i="14"/>
  <c r="NVG26" i="14"/>
  <c r="NVH26" i="14"/>
  <c r="NVI26" i="14"/>
  <c r="NVJ26" i="14"/>
  <c r="NVK26" i="14"/>
  <c r="NVL26" i="14"/>
  <c r="NVM26" i="14"/>
  <c r="NVN26" i="14"/>
  <c r="NVO26" i="14"/>
  <c r="NVP26" i="14"/>
  <c r="NVQ26" i="14"/>
  <c r="NVR26" i="14"/>
  <c r="NVS26" i="14"/>
  <c r="NVT26" i="14"/>
  <c r="NVU26" i="14"/>
  <c r="NVV26" i="14"/>
  <c r="NVW26" i="14"/>
  <c r="NVX26" i="14"/>
  <c r="NVY26" i="14"/>
  <c r="NVZ26" i="14"/>
  <c r="NWA26" i="14"/>
  <c r="NWB26" i="14"/>
  <c r="NWC26" i="14"/>
  <c r="NWD26" i="14"/>
  <c r="NWE26" i="14"/>
  <c r="NWF26" i="14"/>
  <c r="NWG26" i="14"/>
  <c r="NWH26" i="14"/>
  <c r="NWI26" i="14"/>
  <c r="NWJ26" i="14"/>
  <c r="NWK26" i="14"/>
  <c r="NWL26" i="14"/>
  <c r="NWM26" i="14"/>
  <c r="NWN26" i="14"/>
  <c r="NWO26" i="14"/>
  <c r="NWP26" i="14"/>
  <c r="NWQ26" i="14"/>
  <c r="NWR26" i="14"/>
  <c r="NWS26" i="14"/>
  <c r="NWT26" i="14"/>
  <c r="NWU26" i="14"/>
  <c r="NWV26" i="14"/>
  <c r="NWW26" i="14"/>
  <c r="NWX26" i="14"/>
  <c r="NWY26" i="14"/>
  <c r="NWZ26" i="14"/>
  <c r="NXA26" i="14"/>
  <c r="NXB26" i="14"/>
  <c r="NXC26" i="14"/>
  <c r="NXD26" i="14"/>
  <c r="NXE26" i="14"/>
  <c r="NXF26" i="14"/>
  <c r="NXG26" i="14"/>
  <c r="NXH26" i="14"/>
  <c r="NXI26" i="14"/>
  <c r="NXJ26" i="14"/>
  <c r="NXK26" i="14"/>
  <c r="NXL26" i="14"/>
  <c r="NXM26" i="14"/>
  <c r="NXN26" i="14"/>
  <c r="NXO26" i="14"/>
  <c r="NXP26" i="14"/>
  <c r="NXQ26" i="14"/>
  <c r="NXR26" i="14"/>
  <c r="NXS26" i="14"/>
  <c r="NXT26" i="14"/>
  <c r="NXU26" i="14"/>
  <c r="NXV26" i="14"/>
  <c r="NXW26" i="14"/>
  <c r="NXX26" i="14"/>
  <c r="NXY26" i="14"/>
  <c r="NXZ26" i="14"/>
  <c r="NYA26" i="14"/>
  <c r="NYB26" i="14"/>
  <c r="NYC26" i="14"/>
  <c r="NYD26" i="14"/>
  <c r="NYE26" i="14"/>
  <c r="NYF26" i="14"/>
  <c r="NYG26" i="14"/>
  <c r="NYH26" i="14"/>
  <c r="NYI26" i="14"/>
  <c r="NYJ26" i="14"/>
  <c r="NYK26" i="14"/>
  <c r="NYL26" i="14"/>
  <c r="NYM26" i="14"/>
  <c r="NYN26" i="14"/>
  <c r="NYO26" i="14"/>
  <c r="NYP26" i="14"/>
  <c r="NYQ26" i="14"/>
  <c r="NYR26" i="14"/>
  <c r="NYS26" i="14"/>
  <c r="NYT26" i="14"/>
  <c r="NYU26" i="14"/>
  <c r="NYV26" i="14"/>
  <c r="NYW26" i="14"/>
  <c r="NYX26" i="14"/>
  <c r="NYY26" i="14"/>
  <c r="NYZ26" i="14"/>
  <c r="NZA26" i="14"/>
  <c r="NZB26" i="14"/>
  <c r="NZC26" i="14"/>
  <c r="NZD26" i="14"/>
  <c r="NZE26" i="14"/>
  <c r="NZF26" i="14"/>
  <c r="NZG26" i="14"/>
  <c r="NZH26" i="14"/>
  <c r="NZI26" i="14"/>
  <c r="NZJ26" i="14"/>
  <c r="NZK26" i="14"/>
  <c r="NZL26" i="14"/>
  <c r="NZM26" i="14"/>
  <c r="NZN26" i="14"/>
  <c r="NZO26" i="14"/>
  <c r="NZP26" i="14"/>
  <c r="NZQ26" i="14"/>
  <c r="NZR26" i="14"/>
  <c r="NZS26" i="14"/>
  <c r="NZT26" i="14"/>
  <c r="NZU26" i="14"/>
  <c r="NZV26" i="14"/>
  <c r="NZW26" i="14"/>
  <c r="NZX26" i="14"/>
  <c r="NZY26" i="14"/>
  <c r="NZZ26" i="14"/>
  <c r="OAA26" i="14"/>
  <c r="OAB26" i="14"/>
  <c r="OAC26" i="14"/>
  <c r="OAD26" i="14"/>
  <c r="OAE26" i="14"/>
  <c r="OAF26" i="14"/>
  <c r="OAG26" i="14"/>
  <c r="OAH26" i="14"/>
  <c r="OAI26" i="14"/>
  <c r="OAJ26" i="14"/>
  <c r="OAK26" i="14"/>
  <c r="OAL26" i="14"/>
  <c r="OAM26" i="14"/>
  <c r="OAN26" i="14"/>
  <c r="OAO26" i="14"/>
  <c r="OAP26" i="14"/>
  <c r="OAQ26" i="14"/>
  <c r="OAR26" i="14"/>
  <c r="OAS26" i="14"/>
  <c r="OAT26" i="14"/>
  <c r="OAU26" i="14"/>
  <c r="OAV26" i="14"/>
  <c r="OAW26" i="14"/>
  <c r="OAX26" i="14"/>
  <c r="OAY26" i="14"/>
  <c r="OAZ26" i="14"/>
  <c r="OBA26" i="14"/>
  <c r="OBB26" i="14"/>
  <c r="OBC26" i="14"/>
  <c r="OBD26" i="14"/>
  <c r="OBE26" i="14"/>
  <c r="OBF26" i="14"/>
  <c r="OBG26" i="14"/>
  <c r="OBH26" i="14"/>
  <c r="OBI26" i="14"/>
  <c r="OBJ26" i="14"/>
  <c r="OBK26" i="14"/>
  <c r="OBL26" i="14"/>
  <c r="OBM26" i="14"/>
  <c r="OBN26" i="14"/>
  <c r="OBO26" i="14"/>
  <c r="OBP26" i="14"/>
  <c r="OBQ26" i="14"/>
  <c r="OBR26" i="14"/>
  <c r="OBS26" i="14"/>
  <c r="OBT26" i="14"/>
  <c r="OBU26" i="14"/>
  <c r="OBV26" i="14"/>
  <c r="OBW26" i="14"/>
  <c r="OBX26" i="14"/>
  <c r="OBY26" i="14"/>
  <c r="OBZ26" i="14"/>
  <c r="OCA26" i="14"/>
  <c r="OCB26" i="14"/>
  <c r="OCC26" i="14"/>
  <c r="OCD26" i="14"/>
  <c r="OCE26" i="14"/>
  <c r="OCF26" i="14"/>
  <c r="OCG26" i="14"/>
  <c r="OCH26" i="14"/>
  <c r="OCI26" i="14"/>
  <c r="OCJ26" i="14"/>
  <c r="OCK26" i="14"/>
  <c r="OCL26" i="14"/>
  <c r="OCM26" i="14"/>
  <c r="OCN26" i="14"/>
  <c r="OCO26" i="14"/>
  <c r="OCP26" i="14"/>
  <c r="OCQ26" i="14"/>
  <c r="OCR26" i="14"/>
  <c r="OCS26" i="14"/>
  <c r="OCT26" i="14"/>
  <c r="OCU26" i="14"/>
  <c r="OCV26" i="14"/>
  <c r="OCW26" i="14"/>
  <c r="OCX26" i="14"/>
  <c r="OCY26" i="14"/>
  <c r="OCZ26" i="14"/>
  <c r="ODA26" i="14"/>
  <c r="ODB26" i="14"/>
  <c r="ODC26" i="14"/>
  <c r="ODD26" i="14"/>
  <c r="ODE26" i="14"/>
  <c r="ODF26" i="14"/>
  <c r="ODG26" i="14"/>
  <c r="ODH26" i="14"/>
  <c r="ODI26" i="14"/>
  <c r="ODJ26" i="14"/>
  <c r="ODK26" i="14"/>
  <c r="ODL26" i="14"/>
  <c r="ODM26" i="14"/>
  <c r="ODN26" i="14"/>
  <c r="ODO26" i="14"/>
  <c r="ODP26" i="14"/>
  <c r="ODQ26" i="14"/>
  <c r="ODR26" i="14"/>
  <c r="ODS26" i="14"/>
  <c r="ODT26" i="14"/>
  <c r="ODU26" i="14"/>
  <c r="ODV26" i="14"/>
  <c r="ODW26" i="14"/>
  <c r="ODX26" i="14"/>
  <c r="ODY26" i="14"/>
  <c r="ODZ26" i="14"/>
  <c r="OEA26" i="14"/>
  <c r="OEB26" i="14"/>
  <c r="OEC26" i="14"/>
  <c r="OED26" i="14"/>
  <c r="OEE26" i="14"/>
  <c r="OEF26" i="14"/>
  <c r="OEG26" i="14"/>
  <c r="OEH26" i="14"/>
  <c r="OEI26" i="14"/>
  <c r="OEJ26" i="14"/>
  <c r="OEK26" i="14"/>
  <c r="OEL26" i="14"/>
  <c r="OEM26" i="14"/>
  <c r="OEN26" i="14"/>
  <c r="OEO26" i="14"/>
  <c r="OEP26" i="14"/>
  <c r="OEQ26" i="14"/>
  <c r="OER26" i="14"/>
  <c r="OES26" i="14"/>
  <c r="OET26" i="14"/>
  <c r="OEU26" i="14"/>
  <c r="OEV26" i="14"/>
  <c r="OEW26" i="14"/>
  <c r="OEX26" i="14"/>
  <c r="OEY26" i="14"/>
  <c r="OEZ26" i="14"/>
  <c r="OFA26" i="14"/>
  <c r="OFB26" i="14"/>
  <c r="OFC26" i="14"/>
  <c r="OFD26" i="14"/>
  <c r="OFE26" i="14"/>
  <c r="OFF26" i="14"/>
  <c r="OFG26" i="14"/>
  <c r="OFH26" i="14"/>
  <c r="OFI26" i="14"/>
  <c r="OFJ26" i="14"/>
  <c r="OFK26" i="14"/>
  <c r="OFL26" i="14"/>
  <c r="OFM26" i="14"/>
  <c r="OFN26" i="14"/>
  <c r="OFO26" i="14"/>
  <c r="OFP26" i="14"/>
  <c r="OFQ26" i="14"/>
  <c r="OFR26" i="14"/>
  <c r="OFS26" i="14"/>
  <c r="OFT26" i="14"/>
  <c r="OFU26" i="14"/>
  <c r="OFV26" i="14"/>
  <c r="OFW26" i="14"/>
  <c r="OFX26" i="14"/>
  <c r="OFY26" i="14"/>
  <c r="OFZ26" i="14"/>
  <c r="OGA26" i="14"/>
  <c r="OGB26" i="14"/>
  <c r="OGC26" i="14"/>
  <c r="OGD26" i="14"/>
  <c r="OGE26" i="14"/>
  <c r="OGF26" i="14"/>
  <c r="OGG26" i="14"/>
  <c r="OGH26" i="14"/>
  <c r="OGI26" i="14"/>
  <c r="OGJ26" i="14"/>
  <c r="OGK26" i="14"/>
  <c r="OGL26" i="14"/>
  <c r="OGM26" i="14"/>
  <c r="OGN26" i="14"/>
  <c r="OGO26" i="14"/>
  <c r="OGP26" i="14"/>
  <c r="OGQ26" i="14"/>
  <c r="OGR26" i="14"/>
  <c r="OGS26" i="14"/>
  <c r="OGT26" i="14"/>
  <c r="OGU26" i="14"/>
  <c r="OGV26" i="14"/>
  <c r="OGW26" i="14"/>
  <c r="OGX26" i="14"/>
  <c r="OGY26" i="14"/>
  <c r="OGZ26" i="14"/>
  <c r="OHA26" i="14"/>
  <c r="OHB26" i="14"/>
  <c r="OHC26" i="14"/>
  <c r="OHD26" i="14"/>
  <c r="OHE26" i="14"/>
  <c r="OHF26" i="14"/>
  <c r="OHG26" i="14"/>
  <c r="OHH26" i="14"/>
  <c r="OHI26" i="14"/>
  <c r="OHJ26" i="14"/>
  <c r="OHK26" i="14"/>
  <c r="OHL26" i="14"/>
  <c r="OHM26" i="14"/>
  <c r="OHN26" i="14"/>
  <c r="OHO26" i="14"/>
  <c r="OHP26" i="14"/>
  <c r="OHQ26" i="14"/>
  <c r="OHR26" i="14"/>
  <c r="OHS26" i="14"/>
  <c r="OHT26" i="14"/>
  <c r="OHU26" i="14"/>
  <c r="OHV26" i="14"/>
  <c r="OHW26" i="14"/>
  <c r="OHX26" i="14"/>
  <c r="OHY26" i="14"/>
  <c r="OHZ26" i="14"/>
  <c r="OIA26" i="14"/>
  <c r="OIB26" i="14"/>
  <c r="OIC26" i="14"/>
  <c r="OID26" i="14"/>
  <c r="OIE26" i="14"/>
  <c r="OIF26" i="14"/>
  <c r="OIG26" i="14"/>
  <c r="OIH26" i="14"/>
  <c r="OII26" i="14"/>
  <c r="OIJ26" i="14"/>
  <c r="OIK26" i="14"/>
  <c r="OIL26" i="14"/>
  <c r="OIM26" i="14"/>
  <c r="OIN26" i="14"/>
  <c r="OIO26" i="14"/>
  <c r="OIP26" i="14"/>
  <c r="OIQ26" i="14"/>
  <c r="OIR26" i="14"/>
  <c r="OIS26" i="14"/>
  <c r="OIT26" i="14"/>
  <c r="OIU26" i="14"/>
  <c r="OIV26" i="14"/>
  <c r="OIW26" i="14"/>
  <c r="OIX26" i="14"/>
  <c r="OIY26" i="14"/>
  <c r="OIZ26" i="14"/>
  <c r="OJA26" i="14"/>
  <c r="OJB26" i="14"/>
  <c r="OJC26" i="14"/>
  <c r="OJD26" i="14"/>
  <c r="OJE26" i="14"/>
  <c r="OJF26" i="14"/>
  <c r="OJG26" i="14"/>
  <c r="OJH26" i="14"/>
  <c r="OJI26" i="14"/>
  <c r="OJJ26" i="14"/>
  <c r="OJK26" i="14"/>
  <c r="OJL26" i="14"/>
  <c r="OJM26" i="14"/>
  <c r="OJN26" i="14"/>
  <c r="OJO26" i="14"/>
  <c r="OJP26" i="14"/>
  <c r="OJQ26" i="14"/>
  <c r="OJR26" i="14"/>
  <c r="OJS26" i="14"/>
  <c r="OJT26" i="14"/>
  <c r="OJU26" i="14"/>
  <c r="OJV26" i="14"/>
  <c r="OJW26" i="14"/>
  <c r="OJX26" i="14"/>
  <c r="OJY26" i="14"/>
  <c r="OJZ26" i="14"/>
  <c r="OKA26" i="14"/>
  <c r="OKB26" i="14"/>
  <c r="OKC26" i="14"/>
  <c r="OKD26" i="14"/>
  <c r="OKE26" i="14"/>
  <c r="OKF26" i="14"/>
  <c r="OKG26" i="14"/>
  <c r="OKH26" i="14"/>
  <c r="OKI26" i="14"/>
  <c r="OKJ26" i="14"/>
  <c r="OKK26" i="14"/>
  <c r="OKL26" i="14"/>
  <c r="OKM26" i="14"/>
  <c r="OKN26" i="14"/>
  <c r="OKO26" i="14"/>
  <c r="OKP26" i="14"/>
  <c r="OKQ26" i="14"/>
  <c r="OKR26" i="14"/>
  <c r="OKS26" i="14"/>
  <c r="OKT26" i="14"/>
  <c r="OKU26" i="14"/>
  <c r="OKV26" i="14"/>
  <c r="OKW26" i="14"/>
  <c r="OKX26" i="14"/>
  <c r="OKY26" i="14"/>
  <c r="OKZ26" i="14"/>
  <c r="OLA26" i="14"/>
  <c r="OLB26" i="14"/>
  <c r="OLC26" i="14"/>
  <c r="OLD26" i="14"/>
  <c r="OLE26" i="14"/>
  <c r="OLF26" i="14"/>
  <c r="OLG26" i="14"/>
  <c r="OLH26" i="14"/>
  <c r="OLI26" i="14"/>
  <c r="OLJ26" i="14"/>
  <c r="OLK26" i="14"/>
  <c r="OLL26" i="14"/>
  <c r="OLM26" i="14"/>
  <c r="OLN26" i="14"/>
  <c r="OLO26" i="14"/>
  <c r="OLP26" i="14"/>
  <c r="OLQ26" i="14"/>
  <c r="OLR26" i="14"/>
  <c r="OLS26" i="14"/>
  <c r="OLT26" i="14"/>
  <c r="OLU26" i="14"/>
  <c r="OLV26" i="14"/>
  <c r="OLW26" i="14"/>
  <c r="OLX26" i="14"/>
  <c r="OLY26" i="14"/>
  <c r="OLZ26" i="14"/>
  <c r="OMA26" i="14"/>
  <c r="OMB26" i="14"/>
  <c r="OMC26" i="14"/>
  <c r="OMD26" i="14"/>
  <c r="OME26" i="14"/>
  <c r="OMF26" i="14"/>
  <c r="OMG26" i="14"/>
  <c r="OMH26" i="14"/>
  <c r="OMI26" i="14"/>
  <c r="OMJ26" i="14"/>
  <c r="OMK26" i="14"/>
  <c r="OML26" i="14"/>
  <c r="OMM26" i="14"/>
  <c r="OMN26" i="14"/>
  <c r="OMO26" i="14"/>
  <c r="OMP26" i="14"/>
  <c r="OMQ26" i="14"/>
  <c r="OMR26" i="14"/>
  <c r="OMS26" i="14"/>
  <c r="OMT26" i="14"/>
  <c r="OMU26" i="14"/>
  <c r="OMV26" i="14"/>
  <c r="OMW26" i="14"/>
  <c r="OMX26" i="14"/>
  <c r="OMY26" i="14"/>
  <c r="OMZ26" i="14"/>
  <c r="ONA26" i="14"/>
  <c r="ONB26" i="14"/>
  <c r="ONC26" i="14"/>
  <c r="OND26" i="14"/>
  <c r="ONE26" i="14"/>
  <c r="ONF26" i="14"/>
  <c r="ONG26" i="14"/>
  <c r="ONH26" i="14"/>
  <c r="ONI26" i="14"/>
  <c r="ONJ26" i="14"/>
  <c r="ONK26" i="14"/>
  <c r="ONL26" i="14"/>
  <c r="ONM26" i="14"/>
  <c r="ONN26" i="14"/>
  <c r="ONO26" i="14"/>
  <c r="ONP26" i="14"/>
  <c r="ONQ26" i="14"/>
  <c r="ONR26" i="14"/>
  <c r="ONS26" i="14"/>
  <c r="ONT26" i="14"/>
  <c r="ONU26" i="14"/>
  <c r="ONV26" i="14"/>
  <c r="ONW26" i="14"/>
  <c r="ONX26" i="14"/>
  <c r="ONY26" i="14"/>
  <c r="ONZ26" i="14"/>
  <c r="OOA26" i="14"/>
  <c r="OOB26" i="14"/>
  <c r="OOC26" i="14"/>
  <c r="OOD26" i="14"/>
  <c r="OOE26" i="14"/>
  <c r="OOF26" i="14"/>
  <c r="OOG26" i="14"/>
  <c r="OOH26" i="14"/>
  <c r="OOI26" i="14"/>
  <c r="OOJ26" i="14"/>
  <c r="OOK26" i="14"/>
  <c r="OOL26" i="14"/>
  <c r="OOM26" i="14"/>
  <c r="OON26" i="14"/>
  <c r="OOO26" i="14"/>
  <c r="OOP26" i="14"/>
  <c r="OOQ26" i="14"/>
  <c r="OOR26" i="14"/>
  <c r="OOS26" i="14"/>
  <c r="OOT26" i="14"/>
  <c r="OOU26" i="14"/>
  <c r="OOV26" i="14"/>
  <c r="OOW26" i="14"/>
  <c r="OOX26" i="14"/>
  <c r="OOY26" i="14"/>
  <c r="OOZ26" i="14"/>
  <c r="OPA26" i="14"/>
  <c r="OPB26" i="14"/>
  <c r="OPC26" i="14"/>
  <c r="OPD26" i="14"/>
  <c r="OPE26" i="14"/>
  <c r="OPF26" i="14"/>
  <c r="OPG26" i="14"/>
  <c r="OPH26" i="14"/>
  <c r="OPI26" i="14"/>
  <c r="OPJ26" i="14"/>
  <c r="OPK26" i="14"/>
  <c r="OPL26" i="14"/>
  <c r="OPM26" i="14"/>
  <c r="OPN26" i="14"/>
  <c r="OPO26" i="14"/>
  <c r="OPP26" i="14"/>
  <c r="OPQ26" i="14"/>
  <c r="OPR26" i="14"/>
  <c r="OPS26" i="14"/>
  <c r="OPT26" i="14"/>
  <c r="OPU26" i="14"/>
  <c r="OPV26" i="14"/>
  <c r="OPW26" i="14"/>
  <c r="OPX26" i="14"/>
  <c r="OPY26" i="14"/>
  <c r="OPZ26" i="14"/>
  <c r="OQA26" i="14"/>
  <c r="OQB26" i="14"/>
  <c r="OQC26" i="14"/>
  <c r="OQD26" i="14"/>
  <c r="OQE26" i="14"/>
  <c r="OQF26" i="14"/>
  <c r="OQG26" i="14"/>
  <c r="OQH26" i="14"/>
  <c r="OQI26" i="14"/>
  <c r="OQJ26" i="14"/>
  <c r="OQK26" i="14"/>
  <c r="OQL26" i="14"/>
  <c r="OQM26" i="14"/>
  <c r="OQN26" i="14"/>
  <c r="OQO26" i="14"/>
  <c r="OQP26" i="14"/>
  <c r="OQQ26" i="14"/>
  <c r="OQR26" i="14"/>
  <c r="OQS26" i="14"/>
  <c r="OQT26" i="14"/>
  <c r="OQU26" i="14"/>
  <c r="OQV26" i="14"/>
  <c r="OQW26" i="14"/>
  <c r="OQX26" i="14"/>
  <c r="OQY26" i="14"/>
  <c r="OQZ26" i="14"/>
  <c r="ORA26" i="14"/>
  <c r="ORB26" i="14"/>
  <c r="ORC26" i="14"/>
  <c r="ORD26" i="14"/>
  <c r="ORE26" i="14"/>
  <c r="ORF26" i="14"/>
  <c r="ORG26" i="14"/>
  <c r="ORH26" i="14"/>
  <c r="ORI26" i="14"/>
  <c r="ORJ26" i="14"/>
  <c r="ORK26" i="14"/>
  <c r="ORL26" i="14"/>
  <c r="ORM26" i="14"/>
  <c r="ORN26" i="14"/>
  <c r="ORO26" i="14"/>
  <c r="ORP26" i="14"/>
  <c r="ORQ26" i="14"/>
  <c r="ORR26" i="14"/>
  <c r="ORS26" i="14"/>
  <c r="ORT26" i="14"/>
  <c r="ORU26" i="14"/>
  <c r="ORV26" i="14"/>
  <c r="ORW26" i="14"/>
  <c r="ORX26" i="14"/>
  <c r="ORY26" i="14"/>
  <c r="ORZ26" i="14"/>
  <c r="OSA26" i="14"/>
  <c r="OSB26" i="14"/>
  <c r="OSC26" i="14"/>
  <c r="OSD26" i="14"/>
  <c r="OSE26" i="14"/>
  <c r="OSF26" i="14"/>
  <c r="OSG26" i="14"/>
  <c r="OSH26" i="14"/>
  <c r="OSI26" i="14"/>
  <c r="OSJ26" i="14"/>
  <c r="OSK26" i="14"/>
  <c r="OSL26" i="14"/>
  <c r="OSM26" i="14"/>
  <c r="OSN26" i="14"/>
  <c r="OSO26" i="14"/>
  <c r="OSP26" i="14"/>
  <c r="OSQ26" i="14"/>
  <c r="OSR26" i="14"/>
  <c r="OSS26" i="14"/>
  <c r="OST26" i="14"/>
  <c r="OSU26" i="14"/>
  <c r="OSV26" i="14"/>
  <c r="OSW26" i="14"/>
  <c r="OSX26" i="14"/>
  <c r="OSY26" i="14"/>
  <c r="OSZ26" i="14"/>
  <c r="OTA26" i="14"/>
  <c r="OTB26" i="14"/>
  <c r="OTC26" i="14"/>
  <c r="OTD26" i="14"/>
  <c r="OTE26" i="14"/>
  <c r="OTF26" i="14"/>
  <c r="OTG26" i="14"/>
  <c r="OTH26" i="14"/>
  <c r="OTI26" i="14"/>
  <c r="OTJ26" i="14"/>
  <c r="OTK26" i="14"/>
  <c r="OTL26" i="14"/>
  <c r="OTM26" i="14"/>
  <c r="OTN26" i="14"/>
  <c r="OTO26" i="14"/>
  <c r="OTP26" i="14"/>
  <c r="OTQ26" i="14"/>
  <c r="OTR26" i="14"/>
  <c r="OTS26" i="14"/>
  <c r="OTT26" i="14"/>
  <c r="OTU26" i="14"/>
  <c r="OTV26" i="14"/>
  <c r="OTW26" i="14"/>
  <c r="OTX26" i="14"/>
  <c r="OTY26" i="14"/>
  <c r="OTZ26" i="14"/>
  <c r="OUA26" i="14"/>
  <c r="OUB26" i="14"/>
  <c r="OUC26" i="14"/>
  <c r="OUD26" i="14"/>
  <c r="OUE26" i="14"/>
  <c r="OUF26" i="14"/>
  <c r="OUG26" i="14"/>
  <c r="OUH26" i="14"/>
  <c r="OUI26" i="14"/>
  <c r="OUJ26" i="14"/>
  <c r="OUK26" i="14"/>
  <c r="OUL26" i="14"/>
  <c r="OUM26" i="14"/>
  <c r="OUN26" i="14"/>
  <c r="OUO26" i="14"/>
  <c r="OUP26" i="14"/>
  <c r="OUQ26" i="14"/>
  <c r="OUR26" i="14"/>
  <c r="OUS26" i="14"/>
  <c r="OUT26" i="14"/>
  <c r="OUU26" i="14"/>
  <c r="OUV26" i="14"/>
  <c r="OUW26" i="14"/>
  <c r="OUX26" i="14"/>
  <c r="OUY26" i="14"/>
  <c r="OUZ26" i="14"/>
  <c r="OVA26" i="14"/>
  <c r="OVB26" i="14"/>
  <c r="OVC26" i="14"/>
  <c r="OVD26" i="14"/>
  <c r="OVE26" i="14"/>
  <c r="OVF26" i="14"/>
  <c r="OVG26" i="14"/>
  <c r="OVH26" i="14"/>
  <c r="OVI26" i="14"/>
  <c r="OVJ26" i="14"/>
  <c r="OVK26" i="14"/>
  <c r="OVL26" i="14"/>
  <c r="OVM26" i="14"/>
  <c r="OVN26" i="14"/>
  <c r="OVO26" i="14"/>
  <c r="OVP26" i="14"/>
  <c r="OVQ26" i="14"/>
  <c r="OVR26" i="14"/>
  <c r="OVS26" i="14"/>
  <c r="OVT26" i="14"/>
  <c r="OVU26" i="14"/>
  <c r="OVV26" i="14"/>
  <c r="OVW26" i="14"/>
  <c r="OVX26" i="14"/>
  <c r="OVY26" i="14"/>
  <c r="OVZ26" i="14"/>
  <c r="OWA26" i="14"/>
  <c r="OWB26" i="14"/>
  <c r="OWC26" i="14"/>
  <c r="OWD26" i="14"/>
  <c r="OWE26" i="14"/>
  <c r="OWF26" i="14"/>
  <c r="OWG26" i="14"/>
  <c r="OWH26" i="14"/>
  <c r="OWI26" i="14"/>
  <c r="OWJ26" i="14"/>
  <c r="OWK26" i="14"/>
  <c r="OWL26" i="14"/>
  <c r="OWM26" i="14"/>
  <c r="OWN26" i="14"/>
  <c r="OWO26" i="14"/>
  <c r="OWP26" i="14"/>
  <c r="OWQ26" i="14"/>
  <c r="OWR26" i="14"/>
  <c r="OWS26" i="14"/>
  <c r="OWT26" i="14"/>
  <c r="OWU26" i="14"/>
  <c r="OWV26" i="14"/>
  <c r="OWW26" i="14"/>
  <c r="OWX26" i="14"/>
  <c r="OWY26" i="14"/>
  <c r="OWZ26" i="14"/>
  <c r="OXA26" i="14"/>
  <c r="OXB26" i="14"/>
  <c r="OXC26" i="14"/>
  <c r="OXD26" i="14"/>
  <c r="OXE26" i="14"/>
  <c r="OXF26" i="14"/>
  <c r="OXG26" i="14"/>
  <c r="OXH26" i="14"/>
  <c r="OXI26" i="14"/>
  <c r="OXJ26" i="14"/>
  <c r="OXK26" i="14"/>
  <c r="OXL26" i="14"/>
  <c r="OXM26" i="14"/>
  <c r="OXN26" i="14"/>
  <c r="OXO26" i="14"/>
  <c r="OXP26" i="14"/>
  <c r="OXQ26" i="14"/>
  <c r="OXR26" i="14"/>
  <c r="OXS26" i="14"/>
  <c r="OXT26" i="14"/>
  <c r="OXU26" i="14"/>
  <c r="OXV26" i="14"/>
  <c r="OXW26" i="14"/>
  <c r="OXX26" i="14"/>
  <c r="OXY26" i="14"/>
  <c r="OXZ26" i="14"/>
  <c r="OYA26" i="14"/>
  <c r="OYB26" i="14"/>
  <c r="OYC26" i="14"/>
  <c r="OYD26" i="14"/>
  <c r="OYE26" i="14"/>
  <c r="OYF26" i="14"/>
  <c r="OYG26" i="14"/>
  <c r="OYH26" i="14"/>
  <c r="OYI26" i="14"/>
  <c r="OYJ26" i="14"/>
  <c r="OYK26" i="14"/>
  <c r="OYL26" i="14"/>
  <c r="OYM26" i="14"/>
  <c r="OYN26" i="14"/>
  <c r="OYO26" i="14"/>
  <c r="OYP26" i="14"/>
  <c r="OYQ26" i="14"/>
  <c r="OYR26" i="14"/>
  <c r="OYS26" i="14"/>
  <c r="OYT26" i="14"/>
  <c r="OYU26" i="14"/>
  <c r="OYV26" i="14"/>
  <c r="OYW26" i="14"/>
  <c r="OYX26" i="14"/>
  <c r="OYY26" i="14"/>
  <c r="OYZ26" i="14"/>
  <c r="OZA26" i="14"/>
  <c r="OZB26" i="14"/>
  <c r="OZC26" i="14"/>
  <c r="OZD26" i="14"/>
  <c r="OZE26" i="14"/>
  <c r="OZF26" i="14"/>
  <c r="OZG26" i="14"/>
  <c r="OZH26" i="14"/>
  <c r="OZI26" i="14"/>
  <c r="OZJ26" i="14"/>
  <c r="OZK26" i="14"/>
  <c r="OZL26" i="14"/>
  <c r="OZM26" i="14"/>
  <c r="OZN26" i="14"/>
  <c r="OZO26" i="14"/>
  <c r="OZP26" i="14"/>
  <c r="OZQ26" i="14"/>
  <c r="OZR26" i="14"/>
  <c r="OZS26" i="14"/>
  <c r="OZT26" i="14"/>
  <c r="OZU26" i="14"/>
  <c r="OZV26" i="14"/>
  <c r="OZW26" i="14"/>
  <c r="OZX26" i="14"/>
  <c r="OZY26" i="14"/>
  <c r="OZZ26" i="14"/>
  <c r="PAA26" i="14"/>
  <c r="PAB26" i="14"/>
  <c r="PAC26" i="14"/>
  <c r="PAD26" i="14"/>
  <c r="PAE26" i="14"/>
  <c r="PAF26" i="14"/>
  <c r="PAG26" i="14"/>
  <c r="PAH26" i="14"/>
  <c r="PAI26" i="14"/>
  <c r="PAJ26" i="14"/>
  <c r="PAK26" i="14"/>
  <c r="PAL26" i="14"/>
  <c r="PAM26" i="14"/>
  <c r="PAN26" i="14"/>
  <c r="PAO26" i="14"/>
  <c r="PAP26" i="14"/>
  <c r="PAQ26" i="14"/>
  <c r="PAR26" i="14"/>
  <c r="PAS26" i="14"/>
  <c r="PAT26" i="14"/>
  <c r="PAU26" i="14"/>
  <c r="PAV26" i="14"/>
  <c r="PAW26" i="14"/>
  <c r="PAX26" i="14"/>
  <c r="PAY26" i="14"/>
  <c r="PAZ26" i="14"/>
  <c r="PBA26" i="14"/>
  <c r="PBB26" i="14"/>
  <c r="PBC26" i="14"/>
  <c r="PBD26" i="14"/>
  <c r="PBE26" i="14"/>
  <c r="PBF26" i="14"/>
  <c r="PBG26" i="14"/>
  <c r="PBH26" i="14"/>
  <c r="PBI26" i="14"/>
  <c r="PBJ26" i="14"/>
  <c r="PBK26" i="14"/>
  <c r="PBL26" i="14"/>
  <c r="PBM26" i="14"/>
  <c r="PBN26" i="14"/>
  <c r="PBO26" i="14"/>
  <c r="PBP26" i="14"/>
  <c r="PBQ26" i="14"/>
  <c r="PBR26" i="14"/>
  <c r="PBS26" i="14"/>
  <c r="PBT26" i="14"/>
  <c r="PBU26" i="14"/>
  <c r="PBV26" i="14"/>
  <c r="PBW26" i="14"/>
  <c r="PBX26" i="14"/>
  <c r="PBY26" i="14"/>
  <c r="PBZ26" i="14"/>
  <c r="PCA26" i="14"/>
  <c r="PCB26" i="14"/>
  <c r="PCC26" i="14"/>
  <c r="PCD26" i="14"/>
  <c r="PCE26" i="14"/>
  <c r="PCF26" i="14"/>
  <c r="PCG26" i="14"/>
  <c r="PCH26" i="14"/>
  <c r="PCI26" i="14"/>
  <c r="PCJ26" i="14"/>
  <c r="PCK26" i="14"/>
  <c r="PCL26" i="14"/>
  <c r="PCM26" i="14"/>
  <c r="PCN26" i="14"/>
  <c r="PCO26" i="14"/>
  <c r="PCP26" i="14"/>
  <c r="PCQ26" i="14"/>
  <c r="PCR26" i="14"/>
  <c r="PCS26" i="14"/>
  <c r="PCT26" i="14"/>
  <c r="PCU26" i="14"/>
  <c r="PCV26" i="14"/>
  <c r="PCW26" i="14"/>
  <c r="PCX26" i="14"/>
  <c r="PCY26" i="14"/>
  <c r="PCZ26" i="14"/>
  <c r="PDA26" i="14"/>
  <c r="PDB26" i="14"/>
  <c r="PDC26" i="14"/>
  <c r="PDD26" i="14"/>
  <c r="PDE26" i="14"/>
  <c r="PDF26" i="14"/>
  <c r="PDG26" i="14"/>
  <c r="PDH26" i="14"/>
  <c r="PDI26" i="14"/>
  <c r="PDJ26" i="14"/>
  <c r="PDK26" i="14"/>
  <c r="PDL26" i="14"/>
  <c r="PDM26" i="14"/>
  <c r="PDN26" i="14"/>
  <c r="PDO26" i="14"/>
  <c r="PDP26" i="14"/>
  <c r="PDQ26" i="14"/>
  <c r="PDR26" i="14"/>
  <c r="PDS26" i="14"/>
  <c r="PDT26" i="14"/>
  <c r="PDU26" i="14"/>
  <c r="PDV26" i="14"/>
  <c r="PDW26" i="14"/>
  <c r="PDX26" i="14"/>
  <c r="PDY26" i="14"/>
  <c r="PDZ26" i="14"/>
  <c r="PEA26" i="14"/>
  <c r="PEB26" i="14"/>
  <c r="PEC26" i="14"/>
  <c r="PED26" i="14"/>
  <c r="PEE26" i="14"/>
  <c r="PEF26" i="14"/>
  <c r="PEG26" i="14"/>
  <c r="PEH26" i="14"/>
  <c r="PEI26" i="14"/>
  <c r="PEJ26" i="14"/>
  <c r="PEK26" i="14"/>
  <c r="PEL26" i="14"/>
  <c r="PEM26" i="14"/>
  <c r="PEN26" i="14"/>
  <c r="PEO26" i="14"/>
  <c r="PEP26" i="14"/>
  <c r="PEQ26" i="14"/>
  <c r="PER26" i="14"/>
  <c r="PES26" i="14"/>
  <c r="PET26" i="14"/>
  <c r="PEU26" i="14"/>
  <c r="PEV26" i="14"/>
  <c r="PEW26" i="14"/>
  <c r="PEX26" i="14"/>
  <c r="PEY26" i="14"/>
  <c r="PEZ26" i="14"/>
  <c r="PFA26" i="14"/>
  <c r="PFB26" i="14"/>
  <c r="PFC26" i="14"/>
  <c r="PFD26" i="14"/>
  <c r="PFE26" i="14"/>
  <c r="PFF26" i="14"/>
  <c r="PFG26" i="14"/>
  <c r="PFH26" i="14"/>
  <c r="PFI26" i="14"/>
  <c r="PFJ26" i="14"/>
  <c r="PFK26" i="14"/>
  <c r="PFL26" i="14"/>
  <c r="PFM26" i="14"/>
  <c r="PFN26" i="14"/>
  <c r="PFO26" i="14"/>
  <c r="PFP26" i="14"/>
  <c r="PFQ26" i="14"/>
  <c r="PFR26" i="14"/>
  <c r="PFS26" i="14"/>
  <c r="PFT26" i="14"/>
  <c r="PFU26" i="14"/>
  <c r="PFV26" i="14"/>
  <c r="PFW26" i="14"/>
  <c r="PFX26" i="14"/>
  <c r="PFY26" i="14"/>
  <c r="PFZ26" i="14"/>
  <c r="PGA26" i="14"/>
  <c r="PGB26" i="14"/>
  <c r="PGC26" i="14"/>
  <c r="PGD26" i="14"/>
  <c r="PGE26" i="14"/>
  <c r="PGF26" i="14"/>
  <c r="PGG26" i="14"/>
  <c r="PGH26" i="14"/>
  <c r="PGI26" i="14"/>
  <c r="PGJ26" i="14"/>
  <c r="PGK26" i="14"/>
  <c r="PGL26" i="14"/>
  <c r="PGM26" i="14"/>
  <c r="PGN26" i="14"/>
  <c r="PGO26" i="14"/>
  <c r="PGP26" i="14"/>
  <c r="PGQ26" i="14"/>
  <c r="PGR26" i="14"/>
  <c r="PGS26" i="14"/>
  <c r="PGT26" i="14"/>
  <c r="PGU26" i="14"/>
  <c r="PGV26" i="14"/>
  <c r="PGW26" i="14"/>
  <c r="PGX26" i="14"/>
  <c r="PGY26" i="14"/>
  <c r="PGZ26" i="14"/>
  <c r="PHA26" i="14"/>
  <c r="PHB26" i="14"/>
  <c r="PHC26" i="14"/>
  <c r="PHD26" i="14"/>
  <c r="PHE26" i="14"/>
  <c r="PHF26" i="14"/>
  <c r="PHG26" i="14"/>
  <c r="PHH26" i="14"/>
  <c r="PHI26" i="14"/>
  <c r="PHJ26" i="14"/>
  <c r="PHK26" i="14"/>
  <c r="PHL26" i="14"/>
  <c r="PHM26" i="14"/>
  <c r="PHN26" i="14"/>
  <c r="PHO26" i="14"/>
  <c r="PHP26" i="14"/>
  <c r="PHQ26" i="14"/>
  <c r="PHR26" i="14"/>
  <c r="PHS26" i="14"/>
  <c r="PHT26" i="14"/>
  <c r="PHU26" i="14"/>
  <c r="PHV26" i="14"/>
  <c r="PHW26" i="14"/>
  <c r="PHX26" i="14"/>
  <c r="PHY26" i="14"/>
  <c r="PHZ26" i="14"/>
  <c r="PIA26" i="14"/>
  <c r="PIB26" i="14"/>
  <c r="PIC26" i="14"/>
  <c r="PID26" i="14"/>
  <c r="PIE26" i="14"/>
  <c r="PIF26" i="14"/>
  <c r="PIG26" i="14"/>
  <c r="PIH26" i="14"/>
  <c r="PII26" i="14"/>
  <c r="PIJ26" i="14"/>
  <c r="PIK26" i="14"/>
  <c r="PIL26" i="14"/>
  <c r="PIM26" i="14"/>
  <c r="PIN26" i="14"/>
  <c r="PIO26" i="14"/>
  <c r="PIP26" i="14"/>
  <c r="PIQ26" i="14"/>
  <c r="PIR26" i="14"/>
  <c r="PIS26" i="14"/>
  <c r="PIT26" i="14"/>
  <c r="PIU26" i="14"/>
  <c r="PIV26" i="14"/>
  <c r="PIW26" i="14"/>
  <c r="PIX26" i="14"/>
  <c r="PIY26" i="14"/>
  <c r="PIZ26" i="14"/>
  <c r="PJA26" i="14"/>
  <c r="PJB26" i="14"/>
  <c r="PJC26" i="14"/>
  <c r="PJD26" i="14"/>
  <c r="PJE26" i="14"/>
  <c r="PJF26" i="14"/>
  <c r="PJG26" i="14"/>
  <c r="PJH26" i="14"/>
  <c r="PJI26" i="14"/>
  <c r="PJJ26" i="14"/>
  <c r="PJK26" i="14"/>
  <c r="PJL26" i="14"/>
  <c r="PJM26" i="14"/>
  <c r="PJN26" i="14"/>
  <c r="PJO26" i="14"/>
  <c r="PJP26" i="14"/>
  <c r="PJQ26" i="14"/>
  <c r="PJR26" i="14"/>
  <c r="PJS26" i="14"/>
  <c r="PJT26" i="14"/>
  <c r="PJU26" i="14"/>
  <c r="PJV26" i="14"/>
  <c r="PJW26" i="14"/>
  <c r="PJX26" i="14"/>
  <c r="PJY26" i="14"/>
  <c r="PJZ26" i="14"/>
  <c r="PKA26" i="14"/>
  <c r="PKB26" i="14"/>
  <c r="PKC26" i="14"/>
  <c r="PKD26" i="14"/>
  <c r="PKE26" i="14"/>
  <c r="PKF26" i="14"/>
  <c r="PKG26" i="14"/>
  <c r="PKH26" i="14"/>
  <c r="PKI26" i="14"/>
  <c r="PKJ26" i="14"/>
  <c r="PKK26" i="14"/>
  <c r="PKL26" i="14"/>
  <c r="PKM26" i="14"/>
  <c r="PKN26" i="14"/>
  <c r="PKO26" i="14"/>
  <c r="PKP26" i="14"/>
  <c r="PKQ26" i="14"/>
  <c r="PKR26" i="14"/>
  <c r="PKS26" i="14"/>
  <c r="PKT26" i="14"/>
  <c r="PKU26" i="14"/>
  <c r="PKV26" i="14"/>
  <c r="PKW26" i="14"/>
  <c r="PKX26" i="14"/>
  <c r="PKY26" i="14"/>
  <c r="PKZ26" i="14"/>
  <c r="PLA26" i="14"/>
  <c r="PLB26" i="14"/>
  <c r="PLC26" i="14"/>
  <c r="PLD26" i="14"/>
  <c r="PLE26" i="14"/>
  <c r="PLF26" i="14"/>
  <c r="PLG26" i="14"/>
  <c r="PLH26" i="14"/>
  <c r="PLI26" i="14"/>
  <c r="PLJ26" i="14"/>
  <c r="PLK26" i="14"/>
  <c r="PLL26" i="14"/>
  <c r="PLM26" i="14"/>
  <c r="PLN26" i="14"/>
  <c r="PLO26" i="14"/>
  <c r="PLP26" i="14"/>
  <c r="PLQ26" i="14"/>
  <c r="PLR26" i="14"/>
  <c r="PLS26" i="14"/>
  <c r="PLT26" i="14"/>
  <c r="PLU26" i="14"/>
  <c r="PLV26" i="14"/>
  <c r="PLW26" i="14"/>
  <c r="PLX26" i="14"/>
  <c r="PLY26" i="14"/>
  <c r="PLZ26" i="14"/>
  <c r="PMA26" i="14"/>
  <c r="PMB26" i="14"/>
  <c r="PMC26" i="14"/>
  <c r="PMD26" i="14"/>
  <c r="PME26" i="14"/>
  <c r="PMF26" i="14"/>
  <c r="PMG26" i="14"/>
  <c r="PMH26" i="14"/>
  <c r="PMI26" i="14"/>
  <c r="PMJ26" i="14"/>
  <c r="PMK26" i="14"/>
  <c r="PML26" i="14"/>
  <c r="PMM26" i="14"/>
  <c r="PMN26" i="14"/>
  <c r="PMO26" i="14"/>
  <c r="PMP26" i="14"/>
  <c r="PMQ26" i="14"/>
  <c r="PMR26" i="14"/>
  <c r="PMS26" i="14"/>
  <c r="PMT26" i="14"/>
  <c r="PMU26" i="14"/>
  <c r="PMV26" i="14"/>
  <c r="PMW26" i="14"/>
  <c r="PMX26" i="14"/>
  <c r="PMY26" i="14"/>
  <c r="PMZ26" i="14"/>
  <c r="PNA26" i="14"/>
  <c r="PNB26" i="14"/>
  <c r="PNC26" i="14"/>
  <c r="PND26" i="14"/>
  <c r="PNE26" i="14"/>
  <c r="PNF26" i="14"/>
  <c r="PNG26" i="14"/>
  <c r="PNH26" i="14"/>
  <c r="PNI26" i="14"/>
  <c r="PNJ26" i="14"/>
  <c r="PNK26" i="14"/>
  <c r="PNL26" i="14"/>
  <c r="PNM26" i="14"/>
  <c r="PNN26" i="14"/>
  <c r="PNO26" i="14"/>
  <c r="PNP26" i="14"/>
  <c r="PNQ26" i="14"/>
  <c r="PNR26" i="14"/>
  <c r="PNS26" i="14"/>
  <c r="PNT26" i="14"/>
  <c r="PNU26" i="14"/>
  <c r="PNV26" i="14"/>
  <c r="PNW26" i="14"/>
  <c r="PNX26" i="14"/>
  <c r="PNY26" i="14"/>
  <c r="PNZ26" i="14"/>
  <c r="POA26" i="14"/>
  <c r="POB26" i="14"/>
  <c r="POC26" i="14"/>
  <c r="POD26" i="14"/>
  <c r="POE26" i="14"/>
  <c r="POF26" i="14"/>
  <c r="POG26" i="14"/>
  <c r="POH26" i="14"/>
  <c r="POI26" i="14"/>
  <c r="POJ26" i="14"/>
  <c r="POK26" i="14"/>
  <c r="POL26" i="14"/>
  <c r="POM26" i="14"/>
  <c r="PON26" i="14"/>
  <c r="POO26" i="14"/>
  <c r="POP26" i="14"/>
  <c r="POQ26" i="14"/>
  <c r="POR26" i="14"/>
  <c r="POS26" i="14"/>
  <c r="POT26" i="14"/>
  <c r="POU26" i="14"/>
  <c r="POV26" i="14"/>
  <c r="POW26" i="14"/>
  <c r="POX26" i="14"/>
  <c r="POY26" i="14"/>
  <c r="POZ26" i="14"/>
  <c r="PPA26" i="14"/>
  <c r="PPB26" i="14"/>
  <c r="PPC26" i="14"/>
  <c r="PPD26" i="14"/>
  <c r="PPE26" i="14"/>
  <c r="PPF26" i="14"/>
  <c r="PPG26" i="14"/>
  <c r="PPH26" i="14"/>
  <c r="PPI26" i="14"/>
  <c r="PPJ26" i="14"/>
  <c r="PPK26" i="14"/>
  <c r="PPL26" i="14"/>
  <c r="PPM26" i="14"/>
  <c r="PPN26" i="14"/>
  <c r="PPO26" i="14"/>
  <c r="PPP26" i="14"/>
  <c r="PPQ26" i="14"/>
  <c r="PPR26" i="14"/>
  <c r="PPS26" i="14"/>
  <c r="PPT26" i="14"/>
  <c r="PPU26" i="14"/>
  <c r="PPV26" i="14"/>
  <c r="PPW26" i="14"/>
  <c r="PPX26" i="14"/>
  <c r="PPY26" i="14"/>
  <c r="PPZ26" i="14"/>
  <c r="PQA26" i="14"/>
  <c r="PQB26" i="14"/>
  <c r="PQC26" i="14"/>
  <c r="PQD26" i="14"/>
  <c r="PQE26" i="14"/>
  <c r="PQF26" i="14"/>
  <c r="PQG26" i="14"/>
  <c r="PQH26" i="14"/>
  <c r="PQI26" i="14"/>
  <c r="PQJ26" i="14"/>
  <c r="PQK26" i="14"/>
  <c r="PQL26" i="14"/>
  <c r="PQM26" i="14"/>
  <c r="PQN26" i="14"/>
  <c r="PQO26" i="14"/>
  <c r="PQP26" i="14"/>
  <c r="PQQ26" i="14"/>
  <c r="PQR26" i="14"/>
  <c r="PQS26" i="14"/>
  <c r="PQT26" i="14"/>
  <c r="PQU26" i="14"/>
  <c r="PQV26" i="14"/>
  <c r="PQW26" i="14"/>
  <c r="PQX26" i="14"/>
  <c r="PQY26" i="14"/>
  <c r="PQZ26" i="14"/>
  <c r="PRA26" i="14"/>
  <c r="PRB26" i="14"/>
  <c r="PRC26" i="14"/>
  <c r="PRD26" i="14"/>
  <c r="PRE26" i="14"/>
  <c r="PRF26" i="14"/>
  <c r="PRG26" i="14"/>
  <c r="PRH26" i="14"/>
  <c r="PRI26" i="14"/>
  <c r="PRJ26" i="14"/>
  <c r="PRK26" i="14"/>
  <c r="PRL26" i="14"/>
  <c r="PRM26" i="14"/>
  <c r="PRN26" i="14"/>
  <c r="PRO26" i="14"/>
  <c r="PRP26" i="14"/>
  <c r="PRQ26" i="14"/>
  <c r="PRR26" i="14"/>
  <c r="PRS26" i="14"/>
  <c r="PRT26" i="14"/>
  <c r="PRU26" i="14"/>
  <c r="PRV26" i="14"/>
  <c r="PRW26" i="14"/>
  <c r="PRX26" i="14"/>
  <c r="PRY26" i="14"/>
  <c r="PRZ26" i="14"/>
  <c r="PSA26" i="14"/>
  <c r="PSB26" i="14"/>
  <c r="PSC26" i="14"/>
  <c r="PSD26" i="14"/>
  <c r="PSE26" i="14"/>
  <c r="PSF26" i="14"/>
  <c r="PSG26" i="14"/>
  <c r="PSH26" i="14"/>
  <c r="PSI26" i="14"/>
  <c r="PSJ26" i="14"/>
  <c r="PSK26" i="14"/>
  <c r="PSL26" i="14"/>
  <c r="PSM26" i="14"/>
  <c r="PSN26" i="14"/>
  <c r="PSO26" i="14"/>
  <c r="PSP26" i="14"/>
  <c r="PSQ26" i="14"/>
  <c r="PSR26" i="14"/>
  <c r="PSS26" i="14"/>
  <c r="PST26" i="14"/>
  <c r="PSU26" i="14"/>
  <c r="PSV26" i="14"/>
  <c r="PSW26" i="14"/>
  <c r="PSX26" i="14"/>
  <c r="PSY26" i="14"/>
  <c r="PSZ26" i="14"/>
  <c r="PTA26" i="14"/>
  <c r="PTB26" i="14"/>
  <c r="PTC26" i="14"/>
  <c r="PTD26" i="14"/>
  <c r="PTE26" i="14"/>
  <c r="PTF26" i="14"/>
  <c r="PTG26" i="14"/>
  <c r="PTH26" i="14"/>
  <c r="PTI26" i="14"/>
  <c r="PTJ26" i="14"/>
  <c r="PTK26" i="14"/>
  <c r="PTL26" i="14"/>
  <c r="PTM26" i="14"/>
  <c r="PTN26" i="14"/>
  <c r="PTO26" i="14"/>
  <c r="PTP26" i="14"/>
  <c r="PTQ26" i="14"/>
  <c r="PTR26" i="14"/>
  <c r="PTS26" i="14"/>
  <c r="PTT26" i="14"/>
  <c r="PTU26" i="14"/>
  <c r="PTV26" i="14"/>
  <c r="PTW26" i="14"/>
  <c r="PTX26" i="14"/>
  <c r="PTY26" i="14"/>
  <c r="PTZ26" i="14"/>
  <c r="PUA26" i="14"/>
  <c r="PUB26" i="14"/>
  <c r="PUC26" i="14"/>
  <c r="PUD26" i="14"/>
  <c r="PUE26" i="14"/>
  <c r="PUF26" i="14"/>
  <c r="PUG26" i="14"/>
  <c r="PUH26" i="14"/>
  <c r="PUI26" i="14"/>
  <c r="PUJ26" i="14"/>
  <c r="PUK26" i="14"/>
  <c r="PUL26" i="14"/>
  <c r="PUM26" i="14"/>
  <c r="PUN26" i="14"/>
  <c r="PUO26" i="14"/>
  <c r="PUP26" i="14"/>
  <c r="PUQ26" i="14"/>
  <c r="PUR26" i="14"/>
  <c r="PUS26" i="14"/>
  <c r="PUT26" i="14"/>
  <c r="PUU26" i="14"/>
  <c r="PUV26" i="14"/>
  <c r="PUW26" i="14"/>
  <c r="PUX26" i="14"/>
  <c r="PUY26" i="14"/>
  <c r="PUZ26" i="14"/>
  <c r="PVA26" i="14"/>
  <c r="PVB26" i="14"/>
  <c r="PVC26" i="14"/>
  <c r="PVD26" i="14"/>
  <c r="PVE26" i="14"/>
  <c r="PVF26" i="14"/>
  <c r="PVG26" i="14"/>
  <c r="PVH26" i="14"/>
  <c r="PVI26" i="14"/>
  <c r="PVJ26" i="14"/>
  <c r="PVK26" i="14"/>
  <c r="PVL26" i="14"/>
  <c r="PVM26" i="14"/>
  <c r="PVN26" i="14"/>
  <c r="PVO26" i="14"/>
  <c r="PVP26" i="14"/>
  <c r="PVQ26" i="14"/>
  <c r="PVR26" i="14"/>
  <c r="PVS26" i="14"/>
  <c r="PVT26" i="14"/>
  <c r="PVU26" i="14"/>
  <c r="PVV26" i="14"/>
  <c r="PVW26" i="14"/>
  <c r="PVX26" i="14"/>
  <c r="PVY26" i="14"/>
  <c r="PVZ26" i="14"/>
  <c r="PWA26" i="14"/>
  <c r="PWB26" i="14"/>
  <c r="PWC26" i="14"/>
  <c r="PWD26" i="14"/>
  <c r="PWE26" i="14"/>
  <c r="PWF26" i="14"/>
  <c r="PWG26" i="14"/>
  <c r="PWH26" i="14"/>
  <c r="PWI26" i="14"/>
  <c r="PWJ26" i="14"/>
  <c r="PWK26" i="14"/>
  <c r="PWL26" i="14"/>
  <c r="PWM26" i="14"/>
  <c r="PWN26" i="14"/>
  <c r="PWO26" i="14"/>
  <c r="PWP26" i="14"/>
  <c r="PWQ26" i="14"/>
  <c r="PWR26" i="14"/>
  <c r="PWS26" i="14"/>
  <c r="PWT26" i="14"/>
  <c r="PWU26" i="14"/>
  <c r="PWV26" i="14"/>
  <c r="PWW26" i="14"/>
  <c r="PWX26" i="14"/>
  <c r="PWY26" i="14"/>
  <c r="PWZ26" i="14"/>
  <c r="PXA26" i="14"/>
  <c r="PXB26" i="14"/>
  <c r="PXC26" i="14"/>
  <c r="PXD26" i="14"/>
  <c r="PXE26" i="14"/>
  <c r="PXF26" i="14"/>
  <c r="PXG26" i="14"/>
  <c r="PXH26" i="14"/>
  <c r="PXI26" i="14"/>
  <c r="PXJ26" i="14"/>
  <c r="PXK26" i="14"/>
  <c r="PXL26" i="14"/>
  <c r="PXM26" i="14"/>
  <c r="PXN26" i="14"/>
  <c r="PXO26" i="14"/>
  <c r="PXP26" i="14"/>
  <c r="PXQ26" i="14"/>
  <c r="PXR26" i="14"/>
  <c r="PXS26" i="14"/>
  <c r="PXT26" i="14"/>
  <c r="PXU26" i="14"/>
  <c r="PXV26" i="14"/>
  <c r="PXW26" i="14"/>
  <c r="PXX26" i="14"/>
  <c r="PXY26" i="14"/>
  <c r="PXZ26" i="14"/>
  <c r="PYA26" i="14"/>
  <c r="PYB26" i="14"/>
  <c r="PYC26" i="14"/>
  <c r="PYD26" i="14"/>
  <c r="PYE26" i="14"/>
  <c r="PYF26" i="14"/>
  <c r="PYG26" i="14"/>
  <c r="PYH26" i="14"/>
  <c r="PYI26" i="14"/>
  <c r="PYJ26" i="14"/>
  <c r="PYK26" i="14"/>
  <c r="PYL26" i="14"/>
  <c r="PYM26" i="14"/>
  <c r="PYN26" i="14"/>
  <c r="PYO26" i="14"/>
  <c r="PYP26" i="14"/>
  <c r="PYQ26" i="14"/>
  <c r="PYR26" i="14"/>
  <c r="PYS26" i="14"/>
  <c r="PYT26" i="14"/>
  <c r="PYU26" i="14"/>
  <c r="PYV26" i="14"/>
  <c r="PYW26" i="14"/>
  <c r="PYX26" i="14"/>
  <c r="PYY26" i="14"/>
  <c r="PYZ26" i="14"/>
  <c r="PZA26" i="14"/>
  <c r="PZB26" i="14"/>
  <c r="PZC26" i="14"/>
  <c r="PZD26" i="14"/>
  <c r="PZE26" i="14"/>
  <c r="PZF26" i="14"/>
  <c r="PZG26" i="14"/>
  <c r="PZH26" i="14"/>
  <c r="PZI26" i="14"/>
  <c r="PZJ26" i="14"/>
  <c r="PZK26" i="14"/>
  <c r="PZL26" i="14"/>
  <c r="PZM26" i="14"/>
  <c r="PZN26" i="14"/>
  <c r="PZO26" i="14"/>
  <c r="PZP26" i="14"/>
  <c r="PZQ26" i="14"/>
  <c r="PZR26" i="14"/>
  <c r="PZS26" i="14"/>
  <c r="PZT26" i="14"/>
  <c r="PZU26" i="14"/>
  <c r="PZV26" i="14"/>
  <c r="PZW26" i="14"/>
  <c r="PZX26" i="14"/>
  <c r="PZY26" i="14"/>
  <c r="PZZ26" i="14"/>
  <c r="QAA26" i="14"/>
  <c r="QAB26" i="14"/>
  <c r="QAC26" i="14"/>
  <c r="QAD26" i="14"/>
  <c r="QAE26" i="14"/>
  <c r="QAF26" i="14"/>
  <c r="QAG26" i="14"/>
  <c r="QAH26" i="14"/>
  <c r="QAI26" i="14"/>
  <c r="QAJ26" i="14"/>
  <c r="QAK26" i="14"/>
  <c r="QAL26" i="14"/>
  <c r="QAM26" i="14"/>
  <c r="QAN26" i="14"/>
  <c r="QAO26" i="14"/>
  <c r="QAP26" i="14"/>
  <c r="QAQ26" i="14"/>
  <c r="QAR26" i="14"/>
  <c r="QAS26" i="14"/>
  <c r="QAT26" i="14"/>
  <c r="QAU26" i="14"/>
  <c r="QAV26" i="14"/>
  <c r="QAW26" i="14"/>
  <c r="QAX26" i="14"/>
  <c r="QAY26" i="14"/>
  <c r="QAZ26" i="14"/>
  <c r="QBA26" i="14"/>
  <c r="QBB26" i="14"/>
  <c r="QBC26" i="14"/>
  <c r="QBD26" i="14"/>
  <c r="QBE26" i="14"/>
  <c r="QBF26" i="14"/>
  <c r="QBG26" i="14"/>
  <c r="QBH26" i="14"/>
  <c r="QBI26" i="14"/>
  <c r="QBJ26" i="14"/>
  <c r="QBK26" i="14"/>
  <c r="QBL26" i="14"/>
  <c r="QBM26" i="14"/>
  <c r="QBN26" i="14"/>
  <c r="QBO26" i="14"/>
  <c r="QBP26" i="14"/>
  <c r="QBQ26" i="14"/>
  <c r="QBR26" i="14"/>
  <c r="QBS26" i="14"/>
  <c r="QBT26" i="14"/>
  <c r="QBU26" i="14"/>
  <c r="QBV26" i="14"/>
  <c r="QBW26" i="14"/>
  <c r="QBX26" i="14"/>
  <c r="QBY26" i="14"/>
  <c r="QBZ26" i="14"/>
  <c r="QCA26" i="14"/>
  <c r="QCB26" i="14"/>
  <c r="QCC26" i="14"/>
  <c r="QCD26" i="14"/>
  <c r="QCE26" i="14"/>
  <c r="QCF26" i="14"/>
  <c r="QCG26" i="14"/>
  <c r="QCH26" i="14"/>
  <c r="QCI26" i="14"/>
  <c r="QCJ26" i="14"/>
  <c r="QCK26" i="14"/>
  <c r="QCL26" i="14"/>
  <c r="QCM26" i="14"/>
  <c r="QCN26" i="14"/>
  <c r="QCO26" i="14"/>
  <c r="QCP26" i="14"/>
  <c r="QCQ26" i="14"/>
  <c r="QCR26" i="14"/>
  <c r="QCS26" i="14"/>
  <c r="QCT26" i="14"/>
  <c r="QCU26" i="14"/>
  <c r="QCV26" i="14"/>
  <c r="QCW26" i="14"/>
  <c r="QCX26" i="14"/>
  <c r="QCY26" i="14"/>
  <c r="QCZ26" i="14"/>
  <c r="QDA26" i="14"/>
  <c r="QDB26" i="14"/>
  <c r="QDC26" i="14"/>
  <c r="QDD26" i="14"/>
  <c r="QDE26" i="14"/>
  <c r="QDF26" i="14"/>
  <c r="QDG26" i="14"/>
  <c r="QDH26" i="14"/>
  <c r="QDI26" i="14"/>
  <c r="QDJ26" i="14"/>
  <c r="QDK26" i="14"/>
  <c r="QDL26" i="14"/>
  <c r="QDM26" i="14"/>
  <c r="QDN26" i="14"/>
  <c r="QDO26" i="14"/>
  <c r="QDP26" i="14"/>
  <c r="QDQ26" i="14"/>
  <c r="QDR26" i="14"/>
  <c r="QDS26" i="14"/>
  <c r="QDT26" i="14"/>
  <c r="QDU26" i="14"/>
  <c r="QDV26" i="14"/>
  <c r="QDW26" i="14"/>
  <c r="QDX26" i="14"/>
  <c r="QDY26" i="14"/>
  <c r="QDZ26" i="14"/>
  <c r="QEA26" i="14"/>
  <c r="QEB26" i="14"/>
  <c r="QEC26" i="14"/>
  <c r="QED26" i="14"/>
  <c r="QEE26" i="14"/>
  <c r="QEF26" i="14"/>
  <c r="QEG26" i="14"/>
  <c r="QEH26" i="14"/>
  <c r="QEI26" i="14"/>
  <c r="QEJ26" i="14"/>
  <c r="QEK26" i="14"/>
  <c r="QEL26" i="14"/>
  <c r="QEM26" i="14"/>
  <c r="QEN26" i="14"/>
  <c r="QEO26" i="14"/>
  <c r="QEP26" i="14"/>
  <c r="QEQ26" i="14"/>
  <c r="QER26" i="14"/>
  <c r="QES26" i="14"/>
  <c r="QET26" i="14"/>
  <c r="QEU26" i="14"/>
  <c r="QEV26" i="14"/>
  <c r="QEW26" i="14"/>
  <c r="QEX26" i="14"/>
  <c r="QEY26" i="14"/>
  <c r="QEZ26" i="14"/>
  <c r="QFA26" i="14"/>
  <c r="QFB26" i="14"/>
  <c r="QFC26" i="14"/>
  <c r="QFD26" i="14"/>
  <c r="QFE26" i="14"/>
  <c r="QFF26" i="14"/>
  <c r="QFG26" i="14"/>
  <c r="QFH26" i="14"/>
  <c r="QFI26" i="14"/>
  <c r="QFJ26" i="14"/>
  <c r="QFK26" i="14"/>
  <c r="QFL26" i="14"/>
  <c r="QFM26" i="14"/>
  <c r="QFN26" i="14"/>
  <c r="QFO26" i="14"/>
  <c r="QFP26" i="14"/>
  <c r="QFQ26" i="14"/>
  <c r="QFR26" i="14"/>
  <c r="QFS26" i="14"/>
  <c r="QFT26" i="14"/>
  <c r="QFU26" i="14"/>
  <c r="QFV26" i="14"/>
  <c r="QFW26" i="14"/>
  <c r="QFX26" i="14"/>
  <c r="QFY26" i="14"/>
  <c r="QFZ26" i="14"/>
  <c r="QGA26" i="14"/>
  <c r="QGB26" i="14"/>
  <c r="QGC26" i="14"/>
  <c r="QGD26" i="14"/>
  <c r="QGE26" i="14"/>
  <c r="QGF26" i="14"/>
  <c r="QGG26" i="14"/>
  <c r="QGH26" i="14"/>
  <c r="QGI26" i="14"/>
  <c r="QGJ26" i="14"/>
  <c r="QGK26" i="14"/>
  <c r="QGL26" i="14"/>
  <c r="QGM26" i="14"/>
  <c r="QGN26" i="14"/>
  <c r="QGO26" i="14"/>
  <c r="QGP26" i="14"/>
  <c r="QGQ26" i="14"/>
  <c r="QGR26" i="14"/>
  <c r="QGS26" i="14"/>
  <c r="QGT26" i="14"/>
  <c r="QGU26" i="14"/>
  <c r="QGV26" i="14"/>
  <c r="QGW26" i="14"/>
  <c r="QGX26" i="14"/>
  <c r="QGY26" i="14"/>
  <c r="QGZ26" i="14"/>
  <c r="QHA26" i="14"/>
  <c r="QHB26" i="14"/>
  <c r="QHC26" i="14"/>
  <c r="QHD26" i="14"/>
  <c r="QHE26" i="14"/>
  <c r="QHF26" i="14"/>
  <c r="QHG26" i="14"/>
  <c r="QHH26" i="14"/>
  <c r="QHI26" i="14"/>
  <c r="QHJ26" i="14"/>
  <c r="QHK26" i="14"/>
  <c r="QHL26" i="14"/>
  <c r="QHM26" i="14"/>
  <c r="QHN26" i="14"/>
  <c r="QHO26" i="14"/>
  <c r="QHP26" i="14"/>
  <c r="QHQ26" i="14"/>
  <c r="QHR26" i="14"/>
  <c r="QHS26" i="14"/>
  <c r="QHT26" i="14"/>
  <c r="QHU26" i="14"/>
  <c r="QHV26" i="14"/>
  <c r="QHW26" i="14"/>
  <c r="QHX26" i="14"/>
  <c r="QHY26" i="14"/>
  <c r="QHZ26" i="14"/>
  <c r="QIA26" i="14"/>
  <c r="QIB26" i="14"/>
  <c r="QIC26" i="14"/>
  <c r="QID26" i="14"/>
  <c r="QIE26" i="14"/>
  <c r="QIF26" i="14"/>
  <c r="QIG26" i="14"/>
  <c r="QIH26" i="14"/>
  <c r="QII26" i="14"/>
  <c r="QIJ26" i="14"/>
  <c r="QIK26" i="14"/>
  <c r="QIL26" i="14"/>
  <c r="QIM26" i="14"/>
  <c r="QIN26" i="14"/>
  <c r="QIO26" i="14"/>
  <c r="QIP26" i="14"/>
  <c r="QIQ26" i="14"/>
  <c r="QIR26" i="14"/>
  <c r="QIS26" i="14"/>
  <c r="QIT26" i="14"/>
  <c r="QIU26" i="14"/>
  <c r="QIV26" i="14"/>
  <c r="QIW26" i="14"/>
  <c r="QIX26" i="14"/>
  <c r="QIY26" i="14"/>
  <c r="QIZ26" i="14"/>
  <c r="QJA26" i="14"/>
  <c r="QJB26" i="14"/>
  <c r="QJC26" i="14"/>
  <c r="QJD26" i="14"/>
  <c r="QJE26" i="14"/>
  <c r="QJF26" i="14"/>
  <c r="QJG26" i="14"/>
  <c r="QJH26" i="14"/>
  <c r="QJI26" i="14"/>
  <c r="QJJ26" i="14"/>
  <c r="QJK26" i="14"/>
  <c r="QJL26" i="14"/>
  <c r="QJM26" i="14"/>
  <c r="QJN26" i="14"/>
  <c r="QJO26" i="14"/>
  <c r="QJP26" i="14"/>
  <c r="QJQ26" i="14"/>
  <c r="QJR26" i="14"/>
  <c r="QJS26" i="14"/>
  <c r="QJT26" i="14"/>
  <c r="QJU26" i="14"/>
  <c r="QJV26" i="14"/>
  <c r="QJW26" i="14"/>
  <c r="QJX26" i="14"/>
  <c r="QJY26" i="14"/>
  <c r="QJZ26" i="14"/>
  <c r="QKA26" i="14"/>
  <c r="QKB26" i="14"/>
  <c r="QKC26" i="14"/>
  <c r="QKD26" i="14"/>
  <c r="QKE26" i="14"/>
  <c r="QKF26" i="14"/>
  <c r="QKG26" i="14"/>
  <c r="QKH26" i="14"/>
  <c r="QKI26" i="14"/>
  <c r="QKJ26" i="14"/>
  <c r="QKK26" i="14"/>
  <c r="QKL26" i="14"/>
  <c r="QKM26" i="14"/>
  <c r="QKN26" i="14"/>
  <c r="QKO26" i="14"/>
  <c r="QKP26" i="14"/>
  <c r="QKQ26" i="14"/>
  <c r="QKR26" i="14"/>
  <c r="QKS26" i="14"/>
  <c r="QKT26" i="14"/>
  <c r="QKU26" i="14"/>
  <c r="QKV26" i="14"/>
  <c r="QKW26" i="14"/>
  <c r="QKX26" i="14"/>
  <c r="QKY26" i="14"/>
  <c r="QKZ26" i="14"/>
  <c r="QLA26" i="14"/>
  <c r="QLB26" i="14"/>
  <c r="QLC26" i="14"/>
  <c r="QLD26" i="14"/>
  <c r="QLE26" i="14"/>
  <c r="QLF26" i="14"/>
  <c r="QLG26" i="14"/>
  <c r="QLH26" i="14"/>
  <c r="QLI26" i="14"/>
  <c r="QLJ26" i="14"/>
  <c r="QLK26" i="14"/>
  <c r="QLL26" i="14"/>
  <c r="QLM26" i="14"/>
  <c r="QLN26" i="14"/>
  <c r="QLO26" i="14"/>
  <c r="QLP26" i="14"/>
  <c r="QLQ26" i="14"/>
  <c r="QLR26" i="14"/>
  <c r="QLS26" i="14"/>
  <c r="QLT26" i="14"/>
  <c r="QLU26" i="14"/>
  <c r="QLV26" i="14"/>
  <c r="QLW26" i="14"/>
  <c r="QLX26" i="14"/>
  <c r="QLY26" i="14"/>
  <c r="QLZ26" i="14"/>
  <c r="QMA26" i="14"/>
  <c r="QMB26" i="14"/>
  <c r="QMC26" i="14"/>
  <c r="QMD26" i="14"/>
  <c r="QME26" i="14"/>
  <c r="QMF26" i="14"/>
  <c r="QMG26" i="14"/>
  <c r="QMH26" i="14"/>
  <c r="QMI26" i="14"/>
  <c r="QMJ26" i="14"/>
  <c r="QMK26" i="14"/>
  <c r="QML26" i="14"/>
  <c r="QMM26" i="14"/>
  <c r="QMN26" i="14"/>
  <c r="QMO26" i="14"/>
  <c r="QMP26" i="14"/>
  <c r="QMQ26" i="14"/>
  <c r="QMR26" i="14"/>
  <c r="QMS26" i="14"/>
  <c r="QMT26" i="14"/>
  <c r="QMU26" i="14"/>
  <c r="QMV26" i="14"/>
  <c r="QMW26" i="14"/>
  <c r="QMX26" i="14"/>
  <c r="QMY26" i="14"/>
  <c r="QMZ26" i="14"/>
  <c r="QNA26" i="14"/>
  <c r="QNB26" i="14"/>
  <c r="QNC26" i="14"/>
  <c r="QND26" i="14"/>
  <c r="QNE26" i="14"/>
  <c r="QNF26" i="14"/>
  <c r="QNG26" i="14"/>
  <c r="QNH26" i="14"/>
  <c r="QNI26" i="14"/>
  <c r="QNJ26" i="14"/>
  <c r="QNK26" i="14"/>
  <c r="QNL26" i="14"/>
  <c r="QNM26" i="14"/>
  <c r="QNN26" i="14"/>
  <c r="QNO26" i="14"/>
  <c r="QNP26" i="14"/>
  <c r="QNQ26" i="14"/>
  <c r="QNR26" i="14"/>
  <c r="QNS26" i="14"/>
  <c r="QNT26" i="14"/>
  <c r="QNU26" i="14"/>
  <c r="QNV26" i="14"/>
  <c r="QNW26" i="14"/>
  <c r="QNX26" i="14"/>
  <c r="QNY26" i="14"/>
  <c r="QNZ26" i="14"/>
  <c r="QOA26" i="14"/>
  <c r="QOB26" i="14"/>
  <c r="QOC26" i="14"/>
  <c r="QOD26" i="14"/>
  <c r="QOE26" i="14"/>
  <c r="QOF26" i="14"/>
  <c r="QOG26" i="14"/>
  <c r="QOH26" i="14"/>
  <c r="QOI26" i="14"/>
  <c r="QOJ26" i="14"/>
  <c r="QOK26" i="14"/>
  <c r="QOL26" i="14"/>
  <c r="QOM26" i="14"/>
  <c r="QON26" i="14"/>
  <c r="QOO26" i="14"/>
  <c r="QOP26" i="14"/>
  <c r="QOQ26" i="14"/>
  <c r="QOR26" i="14"/>
  <c r="QOS26" i="14"/>
  <c r="QOT26" i="14"/>
  <c r="QOU26" i="14"/>
  <c r="QOV26" i="14"/>
  <c r="QOW26" i="14"/>
  <c r="QOX26" i="14"/>
  <c r="QOY26" i="14"/>
  <c r="QOZ26" i="14"/>
  <c r="QPA26" i="14"/>
  <c r="QPB26" i="14"/>
  <c r="QPC26" i="14"/>
  <c r="QPD26" i="14"/>
  <c r="QPE26" i="14"/>
  <c r="QPF26" i="14"/>
  <c r="QPG26" i="14"/>
  <c r="QPH26" i="14"/>
  <c r="QPI26" i="14"/>
  <c r="QPJ26" i="14"/>
  <c r="QPK26" i="14"/>
  <c r="QPL26" i="14"/>
  <c r="QPM26" i="14"/>
  <c r="QPN26" i="14"/>
  <c r="QPO26" i="14"/>
  <c r="QPP26" i="14"/>
  <c r="QPQ26" i="14"/>
  <c r="QPR26" i="14"/>
  <c r="QPS26" i="14"/>
  <c r="QPT26" i="14"/>
  <c r="QPU26" i="14"/>
  <c r="QPV26" i="14"/>
  <c r="QPW26" i="14"/>
  <c r="QPX26" i="14"/>
  <c r="QPY26" i="14"/>
  <c r="QPZ26" i="14"/>
  <c r="QQA26" i="14"/>
  <c r="QQB26" i="14"/>
  <c r="QQC26" i="14"/>
  <c r="QQD26" i="14"/>
  <c r="QQE26" i="14"/>
  <c r="QQF26" i="14"/>
  <c r="QQG26" i="14"/>
  <c r="QQH26" i="14"/>
  <c r="QQI26" i="14"/>
  <c r="QQJ26" i="14"/>
  <c r="QQK26" i="14"/>
  <c r="QQL26" i="14"/>
  <c r="QQM26" i="14"/>
  <c r="QQN26" i="14"/>
  <c r="QQO26" i="14"/>
  <c r="QQP26" i="14"/>
  <c r="QQQ26" i="14"/>
  <c r="QQR26" i="14"/>
  <c r="QQS26" i="14"/>
  <c r="QQT26" i="14"/>
  <c r="QQU26" i="14"/>
  <c r="QQV26" i="14"/>
  <c r="QQW26" i="14"/>
  <c r="QQX26" i="14"/>
  <c r="QQY26" i="14"/>
  <c r="QQZ26" i="14"/>
  <c r="QRA26" i="14"/>
  <c r="QRB26" i="14"/>
  <c r="QRC26" i="14"/>
  <c r="QRD26" i="14"/>
  <c r="QRE26" i="14"/>
  <c r="QRF26" i="14"/>
  <c r="QRG26" i="14"/>
  <c r="QRH26" i="14"/>
  <c r="QRI26" i="14"/>
  <c r="QRJ26" i="14"/>
  <c r="QRK26" i="14"/>
  <c r="QRL26" i="14"/>
  <c r="QRM26" i="14"/>
  <c r="QRN26" i="14"/>
  <c r="QRO26" i="14"/>
  <c r="QRP26" i="14"/>
  <c r="QRQ26" i="14"/>
  <c r="QRR26" i="14"/>
  <c r="QRS26" i="14"/>
  <c r="QRT26" i="14"/>
  <c r="QRU26" i="14"/>
  <c r="QRV26" i="14"/>
  <c r="QRW26" i="14"/>
  <c r="QRX26" i="14"/>
  <c r="QRY26" i="14"/>
  <c r="QRZ26" i="14"/>
  <c r="QSA26" i="14"/>
  <c r="QSB26" i="14"/>
  <c r="QSC26" i="14"/>
  <c r="QSD26" i="14"/>
  <c r="QSE26" i="14"/>
  <c r="QSF26" i="14"/>
  <c r="QSG26" i="14"/>
  <c r="QSH26" i="14"/>
  <c r="QSI26" i="14"/>
  <c r="QSJ26" i="14"/>
  <c r="QSK26" i="14"/>
  <c r="QSL26" i="14"/>
  <c r="QSM26" i="14"/>
  <c r="QSN26" i="14"/>
  <c r="QSO26" i="14"/>
  <c r="QSP26" i="14"/>
  <c r="QSQ26" i="14"/>
  <c r="QSR26" i="14"/>
  <c r="QSS26" i="14"/>
  <c r="QST26" i="14"/>
  <c r="QSU26" i="14"/>
  <c r="QSV26" i="14"/>
  <c r="QSW26" i="14"/>
  <c r="QSX26" i="14"/>
  <c r="QSY26" i="14"/>
  <c r="QSZ26" i="14"/>
  <c r="QTA26" i="14"/>
  <c r="QTB26" i="14"/>
  <c r="QTC26" i="14"/>
  <c r="QTD26" i="14"/>
  <c r="QTE26" i="14"/>
  <c r="QTF26" i="14"/>
  <c r="QTG26" i="14"/>
  <c r="QTH26" i="14"/>
  <c r="QTI26" i="14"/>
  <c r="QTJ26" i="14"/>
  <c r="QTK26" i="14"/>
  <c r="QTL26" i="14"/>
  <c r="QTM26" i="14"/>
  <c r="QTN26" i="14"/>
  <c r="QTO26" i="14"/>
  <c r="QTP26" i="14"/>
  <c r="QTQ26" i="14"/>
  <c r="QTR26" i="14"/>
  <c r="QTS26" i="14"/>
  <c r="QTT26" i="14"/>
  <c r="QTU26" i="14"/>
  <c r="QTV26" i="14"/>
  <c r="QTW26" i="14"/>
  <c r="QTX26" i="14"/>
  <c r="QTY26" i="14"/>
  <c r="QTZ26" i="14"/>
  <c r="QUA26" i="14"/>
  <c r="QUB26" i="14"/>
  <c r="QUC26" i="14"/>
  <c r="QUD26" i="14"/>
  <c r="QUE26" i="14"/>
  <c r="QUF26" i="14"/>
  <c r="QUG26" i="14"/>
  <c r="QUH26" i="14"/>
  <c r="QUI26" i="14"/>
  <c r="QUJ26" i="14"/>
  <c r="QUK26" i="14"/>
  <c r="QUL26" i="14"/>
  <c r="QUM26" i="14"/>
  <c r="QUN26" i="14"/>
  <c r="QUO26" i="14"/>
  <c r="QUP26" i="14"/>
  <c r="QUQ26" i="14"/>
  <c r="QUR26" i="14"/>
  <c r="QUS26" i="14"/>
  <c r="QUT26" i="14"/>
  <c r="QUU26" i="14"/>
  <c r="QUV26" i="14"/>
  <c r="QUW26" i="14"/>
  <c r="QUX26" i="14"/>
  <c r="QUY26" i="14"/>
  <c r="QUZ26" i="14"/>
  <c r="QVA26" i="14"/>
  <c r="QVB26" i="14"/>
  <c r="QVC26" i="14"/>
  <c r="QVD26" i="14"/>
  <c r="QVE26" i="14"/>
  <c r="QVF26" i="14"/>
  <c r="QVG26" i="14"/>
  <c r="QVH26" i="14"/>
  <c r="QVI26" i="14"/>
  <c r="QVJ26" i="14"/>
  <c r="QVK26" i="14"/>
  <c r="QVL26" i="14"/>
  <c r="QVM26" i="14"/>
  <c r="QVN26" i="14"/>
  <c r="QVO26" i="14"/>
  <c r="QVP26" i="14"/>
  <c r="QVQ26" i="14"/>
  <c r="QVR26" i="14"/>
  <c r="QVS26" i="14"/>
  <c r="QVT26" i="14"/>
  <c r="QVU26" i="14"/>
  <c r="QVV26" i="14"/>
  <c r="QVW26" i="14"/>
  <c r="QVX26" i="14"/>
  <c r="QVY26" i="14"/>
  <c r="QVZ26" i="14"/>
  <c r="QWA26" i="14"/>
  <c r="QWB26" i="14"/>
  <c r="QWC26" i="14"/>
  <c r="QWD26" i="14"/>
  <c r="QWE26" i="14"/>
  <c r="QWF26" i="14"/>
  <c r="QWG26" i="14"/>
  <c r="QWH26" i="14"/>
  <c r="QWI26" i="14"/>
  <c r="QWJ26" i="14"/>
  <c r="QWK26" i="14"/>
  <c r="QWL26" i="14"/>
  <c r="QWM26" i="14"/>
  <c r="QWN26" i="14"/>
  <c r="QWO26" i="14"/>
  <c r="QWP26" i="14"/>
  <c r="QWQ26" i="14"/>
  <c r="QWR26" i="14"/>
  <c r="QWS26" i="14"/>
  <c r="QWT26" i="14"/>
  <c r="QWU26" i="14"/>
  <c r="QWV26" i="14"/>
  <c r="QWW26" i="14"/>
  <c r="QWX26" i="14"/>
  <c r="QWY26" i="14"/>
  <c r="QWZ26" i="14"/>
  <c r="QXA26" i="14"/>
  <c r="QXB26" i="14"/>
  <c r="QXC26" i="14"/>
  <c r="QXD26" i="14"/>
  <c r="QXE26" i="14"/>
  <c r="QXF26" i="14"/>
  <c r="QXG26" i="14"/>
  <c r="QXH26" i="14"/>
  <c r="QXI26" i="14"/>
  <c r="QXJ26" i="14"/>
  <c r="QXK26" i="14"/>
  <c r="QXL26" i="14"/>
  <c r="QXM26" i="14"/>
  <c r="QXN26" i="14"/>
  <c r="QXO26" i="14"/>
  <c r="QXP26" i="14"/>
  <c r="QXQ26" i="14"/>
  <c r="QXR26" i="14"/>
  <c r="QXS26" i="14"/>
  <c r="QXT26" i="14"/>
  <c r="QXU26" i="14"/>
  <c r="QXV26" i="14"/>
  <c r="QXW26" i="14"/>
  <c r="QXX26" i="14"/>
  <c r="QXY26" i="14"/>
  <c r="QXZ26" i="14"/>
  <c r="QYA26" i="14"/>
  <c r="QYB26" i="14"/>
  <c r="QYC26" i="14"/>
  <c r="QYD26" i="14"/>
  <c r="QYE26" i="14"/>
  <c r="QYF26" i="14"/>
  <c r="QYG26" i="14"/>
  <c r="QYH26" i="14"/>
  <c r="QYI26" i="14"/>
  <c r="QYJ26" i="14"/>
  <c r="QYK26" i="14"/>
  <c r="QYL26" i="14"/>
  <c r="QYM26" i="14"/>
  <c r="QYN26" i="14"/>
  <c r="QYO26" i="14"/>
  <c r="QYP26" i="14"/>
  <c r="QYQ26" i="14"/>
  <c r="QYR26" i="14"/>
  <c r="QYS26" i="14"/>
  <c r="QYT26" i="14"/>
  <c r="QYU26" i="14"/>
  <c r="QYV26" i="14"/>
  <c r="QYW26" i="14"/>
  <c r="QYX26" i="14"/>
  <c r="QYY26" i="14"/>
  <c r="QYZ26" i="14"/>
  <c r="QZA26" i="14"/>
  <c r="QZB26" i="14"/>
  <c r="QZC26" i="14"/>
  <c r="QZD26" i="14"/>
  <c r="QZE26" i="14"/>
  <c r="QZF26" i="14"/>
  <c r="QZG26" i="14"/>
  <c r="QZH26" i="14"/>
  <c r="QZI26" i="14"/>
  <c r="QZJ26" i="14"/>
  <c r="QZK26" i="14"/>
  <c r="QZL26" i="14"/>
  <c r="QZM26" i="14"/>
  <c r="QZN26" i="14"/>
  <c r="QZO26" i="14"/>
  <c r="QZP26" i="14"/>
  <c r="QZQ26" i="14"/>
  <c r="QZR26" i="14"/>
  <c r="QZS26" i="14"/>
  <c r="QZT26" i="14"/>
  <c r="QZU26" i="14"/>
  <c r="QZV26" i="14"/>
  <c r="QZW26" i="14"/>
  <c r="QZX26" i="14"/>
  <c r="QZY26" i="14"/>
  <c r="QZZ26" i="14"/>
  <c r="RAA26" i="14"/>
  <c r="RAB26" i="14"/>
  <c r="RAC26" i="14"/>
  <c r="RAD26" i="14"/>
  <c r="RAE26" i="14"/>
  <c r="RAF26" i="14"/>
  <c r="RAG26" i="14"/>
  <c r="RAH26" i="14"/>
  <c r="RAI26" i="14"/>
  <c r="RAJ26" i="14"/>
  <c r="RAK26" i="14"/>
  <c r="RAL26" i="14"/>
  <c r="RAM26" i="14"/>
  <c r="RAN26" i="14"/>
  <c r="RAO26" i="14"/>
  <c r="RAP26" i="14"/>
  <c r="RAQ26" i="14"/>
  <c r="RAR26" i="14"/>
  <c r="RAS26" i="14"/>
  <c r="RAT26" i="14"/>
  <c r="RAU26" i="14"/>
  <c r="RAV26" i="14"/>
  <c r="RAW26" i="14"/>
  <c r="RAX26" i="14"/>
  <c r="RAY26" i="14"/>
  <c r="RAZ26" i="14"/>
  <c r="RBA26" i="14"/>
  <c r="RBB26" i="14"/>
  <c r="RBC26" i="14"/>
  <c r="RBD26" i="14"/>
  <c r="RBE26" i="14"/>
  <c r="RBF26" i="14"/>
  <c r="RBG26" i="14"/>
  <c r="RBH26" i="14"/>
  <c r="RBI26" i="14"/>
  <c r="RBJ26" i="14"/>
  <c r="RBK26" i="14"/>
  <c r="RBL26" i="14"/>
  <c r="RBM26" i="14"/>
  <c r="RBN26" i="14"/>
  <c r="RBO26" i="14"/>
  <c r="RBP26" i="14"/>
  <c r="RBQ26" i="14"/>
  <c r="RBR26" i="14"/>
  <c r="RBS26" i="14"/>
  <c r="RBT26" i="14"/>
  <c r="RBU26" i="14"/>
  <c r="RBV26" i="14"/>
  <c r="RBW26" i="14"/>
  <c r="RBX26" i="14"/>
  <c r="RBY26" i="14"/>
  <c r="RBZ26" i="14"/>
  <c r="RCA26" i="14"/>
  <c r="RCB26" i="14"/>
  <c r="RCC26" i="14"/>
  <c r="RCD26" i="14"/>
  <c r="RCE26" i="14"/>
  <c r="RCF26" i="14"/>
  <c r="RCG26" i="14"/>
  <c r="RCH26" i="14"/>
  <c r="RCI26" i="14"/>
  <c r="RCJ26" i="14"/>
  <c r="RCK26" i="14"/>
  <c r="RCL26" i="14"/>
  <c r="RCM26" i="14"/>
  <c r="RCN26" i="14"/>
  <c r="RCO26" i="14"/>
  <c r="RCP26" i="14"/>
  <c r="RCQ26" i="14"/>
  <c r="RCR26" i="14"/>
  <c r="RCS26" i="14"/>
  <c r="RCT26" i="14"/>
  <c r="RCU26" i="14"/>
  <c r="RCV26" i="14"/>
  <c r="RCW26" i="14"/>
  <c r="RCX26" i="14"/>
  <c r="RCY26" i="14"/>
  <c r="RCZ26" i="14"/>
  <c r="RDA26" i="14"/>
  <c r="RDB26" i="14"/>
  <c r="RDC26" i="14"/>
  <c r="RDD26" i="14"/>
  <c r="RDE26" i="14"/>
  <c r="RDF26" i="14"/>
  <c r="RDG26" i="14"/>
  <c r="RDH26" i="14"/>
  <c r="RDI26" i="14"/>
  <c r="RDJ26" i="14"/>
  <c r="RDK26" i="14"/>
  <c r="RDL26" i="14"/>
  <c r="RDM26" i="14"/>
  <c r="RDN26" i="14"/>
  <c r="RDO26" i="14"/>
  <c r="RDP26" i="14"/>
  <c r="RDQ26" i="14"/>
  <c r="RDR26" i="14"/>
  <c r="RDS26" i="14"/>
  <c r="RDT26" i="14"/>
  <c r="RDU26" i="14"/>
  <c r="RDV26" i="14"/>
  <c r="RDW26" i="14"/>
  <c r="RDX26" i="14"/>
  <c r="RDY26" i="14"/>
  <c r="RDZ26" i="14"/>
  <c r="REA26" i="14"/>
  <c r="REB26" i="14"/>
  <c r="REC26" i="14"/>
  <c r="RED26" i="14"/>
  <c r="REE26" i="14"/>
  <c r="REF26" i="14"/>
  <c r="REG26" i="14"/>
  <c r="REH26" i="14"/>
  <c r="REI26" i="14"/>
  <c r="REJ26" i="14"/>
  <c r="REK26" i="14"/>
  <c r="REL26" i="14"/>
  <c r="REM26" i="14"/>
  <c r="REN26" i="14"/>
  <c r="REO26" i="14"/>
  <c r="REP26" i="14"/>
  <c r="REQ26" i="14"/>
  <c r="RER26" i="14"/>
  <c r="RES26" i="14"/>
  <c r="RET26" i="14"/>
  <c r="REU26" i="14"/>
  <c r="REV26" i="14"/>
  <c r="REW26" i="14"/>
  <c r="REX26" i="14"/>
  <c r="REY26" i="14"/>
  <c r="REZ26" i="14"/>
  <c r="RFA26" i="14"/>
  <c r="RFB26" i="14"/>
  <c r="RFC26" i="14"/>
  <c r="RFD26" i="14"/>
  <c r="RFE26" i="14"/>
  <c r="RFF26" i="14"/>
  <c r="RFG26" i="14"/>
  <c r="RFH26" i="14"/>
  <c r="RFI26" i="14"/>
  <c r="RFJ26" i="14"/>
  <c r="RFK26" i="14"/>
  <c r="RFL26" i="14"/>
  <c r="RFM26" i="14"/>
  <c r="RFN26" i="14"/>
  <c r="RFO26" i="14"/>
  <c r="RFP26" i="14"/>
  <c r="RFQ26" i="14"/>
  <c r="RFR26" i="14"/>
  <c r="RFS26" i="14"/>
  <c r="RFT26" i="14"/>
  <c r="RFU26" i="14"/>
  <c r="RFV26" i="14"/>
  <c r="RFW26" i="14"/>
  <c r="RFX26" i="14"/>
  <c r="RFY26" i="14"/>
  <c r="RFZ26" i="14"/>
  <c r="RGA26" i="14"/>
  <c r="RGB26" i="14"/>
  <c r="RGC26" i="14"/>
  <c r="RGD26" i="14"/>
  <c r="RGE26" i="14"/>
  <c r="RGF26" i="14"/>
  <c r="RGG26" i="14"/>
  <c r="RGH26" i="14"/>
  <c r="RGI26" i="14"/>
  <c r="RGJ26" i="14"/>
  <c r="RGK26" i="14"/>
  <c r="RGL26" i="14"/>
  <c r="RGM26" i="14"/>
  <c r="RGN26" i="14"/>
  <c r="RGO26" i="14"/>
  <c r="RGP26" i="14"/>
  <c r="RGQ26" i="14"/>
  <c r="RGR26" i="14"/>
  <c r="RGS26" i="14"/>
  <c r="RGT26" i="14"/>
  <c r="RGU26" i="14"/>
  <c r="RGV26" i="14"/>
  <c r="RGW26" i="14"/>
  <c r="RGX26" i="14"/>
  <c r="RGY26" i="14"/>
  <c r="RGZ26" i="14"/>
  <c r="RHA26" i="14"/>
  <c r="RHB26" i="14"/>
  <c r="RHC26" i="14"/>
  <c r="RHD26" i="14"/>
  <c r="RHE26" i="14"/>
  <c r="RHF26" i="14"/>
  <c r="RHG26" i="14"/>
  <c r="RHH26" i="14"/>
  <c r="RHI26" i="14"/>
  <c r="RHJ26" i="14"/>
  <c r="RHK26" i="14"/>
  <c r="RHL26" i="14"/>
  <c r="RHM26" i="14"/>
  <c r="RHN26" i="14"/>
  <c r="RHO26" i="14"/>
  <c r="RHP26" i="14"/>
  <c r="RHQ26" i="14"/>
  <c r="RHR26" i="14"/>
  <c r="RHS26" i="14"/>
  <c r="RHT26" i="14"/>
  <c r="RHU26" i="14"/>
  <c r="RHV26" i="14"/>
  <c r="RHW26" i="14"/>
  <c r="RHX26" i="14"/>
  <c r="RHY26" i="14"/>
  <c r="RHZ26" i="14"/>
  <c r="RIA26" i="14"/>
  <c r="RIB26" i="14"/>
  <c r="RIC26" i="14"/>
  <c r="RID26" i="14"/>
  <c r="RIE26" i="14"/>
  <c r="RIF26" i="14"/>
  <c r="RIG26" i="14"/>
  <c r="RIH26" i="14"/>
  <c r="RII26" i="14"/>
  <c r="RIJ26" i="14"/>
  <c r="RIK26" i="14"/>
  <c r="RIL26" i="14"/>
  <c r="RIM26" i="14"/>
  <c r="RIN26" i="14"/>
  <c r="RIO26" i="14"/>
  <c r="RIP26" i="14"/>
  <c r="RIQ26" i="14"/>
  <c r="RIR26" i="14"/>
  <c r="RIS26" i="14"/>
  <c r="RIT26" i="14"/>
  <c r="RIU26" i="14"/>
  <c r="RIV26" i="14"/>
  <c r="RIW26" i="14"/>
  <c r="RIX26" i="14"/>
  <c r="RIY26" i="14"/>
  <c r="RIZ26" i="14"/>
  <c r="RJA26" i="14"/>
  <c r="RJB26" i="14"/>
  <c r="RJC26" i="14"/>
  <c r="RJD26" i="14"/>
  <c r="RJE26" i="14"/>
  <c r="RJF26" i="14"/>
  <c r="RJG26" i="14"/>
  <c r="RJH26" i="14"/>
  <c r="RJI26" i="14"/>
  <c r="RJJ26" i="14"/>
  <c r="RJK26" i="14"/>
  <c r="RJL26" i="14"/>
  <c r="RJM26" i="14"/>
  <c r="RJN26" i="14"/>
  <c r="RJO26" i="14"/>
  <c r="RJP26" i="14"/>
  <c r="RJQ26" i="14"/>
  <c r="RJR26" i="14"/>
  <c r="RJS26" i="14"/>
  <c r="RJT26" i="14"/>
  <c r="RJU26" i="14"/>
  <c r="RJV26" i="14"/>
  <c r="RJW26" i="14"/>
  <c r="RJX26" i="14"/>
  <c r="RJY26" i="14"/>
  <c r="RJZ26" i="14"/>
  <c r="RKA26" i="14"/>
  <c r="RKB26" i="14"/>
  <c r="RKC26" i="14"/>
  <c r="RKD26" i="14"/>
  <c r="RKE26" i="14"/>
  <c r="RKF26" i="14"/>
  <c r="RKG26" i="14"/>
  <c r="RKH26" i="14"/>
  <c r="RKI26" i="14"/>
  <c r="RKJ26" i="14"/>
  <c r="RKK26" i="14"/>
  <c r="RKL26" i="14"/>
  <c r="RKM26" i="14"/>
  <c r="RKN26" i="14"/>
  <c r="RKO26" i="14"/>
  <c r="RKP26" i="14"/>
  <c r="RKQ26" i="14"/>
  <c r="RKR26" i="14"/>
  <c r="RKS26" i="14"/>
  <c r="RKT26" i="14"/>
  <c r="RKU26" i="14"/>
  <c r="RKV26" i="14"/>
  <c r="RKW26" i="14"/>
  <c r="RKX26" i="14"/>
  <c r="RKY26" i="14"/>
  <c r="RKZ26" i="14"/>
  <c r="RLA26" i="14"/>
  <c r="RLB26" i="14"/>
  <c r="RLC26" i="14"/>
  <c r="RLD26" i="14"/>
  <c r="RLE26" i="14"/>
  <c r="RLF26" i="14"/>
  <c r="RLG26" i="14"/>
  <c r="RLH26" i="14"/>
  <c r="RLI26" i="14"/>
  <c r="RLJ26" i="14"/>
  <c r="RLK26" i="14"/>
  <c r="RLL26" i="14"/>
  <c r="RLM26" i="14"/>
  <c r="RLN26" i="14"/>
  <c r="RLO26" i="14"/>
  <c r="RLP26" i="14"/>
  <c r="RLQ26" i="14"/>
  <c r="RLR26" i="14"/>
  <c r="RLS26" i="14"/>
  <c r="RLT26" i="14"/>
  <c r="RLU26" i="14"/>
  <c r="RLV26" i="14"/>
  <c r="RLW26" i="14"/>
  <c r="RLX26" i="14"/>
  <c r="RLY26" i="14"/>
  <c r="RLZ26" i="14"/>
  <c r="RMA26" i="14"/>
  <c r="RMB26" i="14"/>
  <c r="RMC26" i="14"/>
  <c r="RMD26" i="14"/>
  <c r="RME26" i="14"/>
  <c r="RMF26" i="14"/>
  <c r="RMG26" i="14"/>
  <c r="RMH26" i="14"/>
  <c r="RMI26" i="14"/>
  <c r="RMJ26" i="14"/>
  <c r="RMK26" i="14"/>
  <c r="RML26" i="14"/>
  <c r="RMM26" i="14"/>
  <c r="RMN26" i="14"/>
  <c r="RMO26" i="14"/>
  <c r="RMP26" i="14"/>
  <c r="RMQ26" i="14"/>
  <c r="RMR26" i="14"/>
  <c r="RMS26" i="14"/>
  <c r="RMT26" i="14"/>
  <c r="RMU26" i="14"/>
  <c r="RMV26" i="14"/>
  <c r="RMW26" i="14"/>
  <c r="RMX26" i="14"/>
  <c r="RMY26" i="14"/>
  <c r="RMZ26" i="14"/>
  <c r="RNA26" i="14"/>
  <c r="RNB26" i="14"/>
  <c r="RNC26" i="14"/>
  <c r="RND26" i="14"/>
  <c r="RNE26" i="14"/>
  <c r="RNF26" i="14"/>
  <c r="RNG26" i="14"/>
  <c r="RNH26" i="14"/>
  <c r="RNI26" i="14"/>
  <c r="RNJ26" i="14"/>
  <c r="RNK26" i="14"/>
  <c r="RNL26" i="14"/>
  <c r="RNM26" i="14"/>
  <c r="RNN26" i="14"/>
  <c r="RNO26" i="14"/>
  <c r="RNP26" i="14"/>
  <c r="RNQ26" i="14"/>
  <c r="RNR26" i="14"/>
  <c r="RNS26" i="14"/>
  <c r="RNT26" i="14"/>
  <c r="RNU26" i="14"/>
  <c r="RNV26" i="14"/>
  <c r="RNW26" i="14"/>
  <c r="RNX26" i="14"/>
  <c r="RNY26" i="14"/>
  <c r="RNZ26" i="14"/>
  <c r="ROA26" i="14"/>
  <c r="ROB26" i="14"/>
  <c r="ROC26" i="14"/>
  <c r="ROD26" i="14"/>
  <c r="ROE26" i="14"/>
  <c r="ROF26" i="14"/>
  <c r="ROG26" i="14"/>
  <c r="ROH26" i="14"/>
  <c r="ROI26" i="14"/>
  <c r="ROJ26" i="14"/>
  <c r="ROK26" i="14"/>
  <c r="ROL26" i="14"/>
  <c r="ROM26" i="14"/>
  <c r="RON26" i="14"/>
  <c r="ROO26" i="14"/>
  <c r="ROP26" i="14"/>
  <c r="ROQ26" i="14"/>
  <c r="ROR26" i="14"/>
  <c r="ROS26" i="14"/>
  <c r="ROT26" i="14"/>
  <c r="ROU26" i="14"/>
  <c r="ROV26" i="14"/>
  <c r="ROW26" i="14"/>
  <c r="ROX26" i="14"/>
  <c r="ROY26" i="14"/>
  <c r="ROZ26" i="14"/>
  <c r="RPA26" i="14"/>
  <c r="RPB26" i="14"/>
  <c r="RPC26" i="14"/>
  <c r="RPD26" i="14"/>
  <c r="RPE26" i="14"/>
  <c r="RPF26" i="14"/>
  <c r="RPG26" i="14"/>
  <c r="RPH26" i="14"/>
  <c r="RPI26" i="14"/>
  <c r="RPJ26" i="14"/>
  <c r="RPK26" i="14"/>
  <c r="RPL26" i="14"/>
  <c r="RPM26" i="14"/>
  <c r="RPN26" i="14"/>
  <c r="RPO26" i="14"/>
  <c r="RPP26" i="14"/>
  <c r="RPQ26" i="14"/>
  <c r="RPR26" i="14"/>
  <c r="RPS26" i="14"/>
  <c r="RPT26" i="14"/>
  <c r="RPU26" i="14"/>
  <c r="RPV26" i="14"/>
  <c r="RPW26" i="14"/>
  <c r="RPX26" i="14"/>
  <c r="RPY26" i="14"/>
  <c r="RPZ26" i="14"/>
  <c r="RQA26" i="14"/>
  <c r="RQB26" i="14"/>
  <c r="RQC26" i="14"/>
  <c r="RQD26" i="14"/>
  <c r="RQE26" i="14"/>
  <c r="RQF26" i="14"/>
  <c r="RQG26" i="14"/>
  <c r="RQH26" i="14"/>
  <c r="RQI26" i="14"/>
  <c r="RQJ26" i="14"/>
  <c r="RQK26" i="14"/>
  <c r="RQL26" i="14"/>
  <c r="RQM26" i="14"/>
  <c r="RQN26" i="14"/>
  <c r="RQO26" i="14"/>
  <c r="RQP26" i="14"/>
  <c r="RQQ26" i="14"/>
  <c r="RQR26" i="14"/>
  <c r="RQS26" i="14"/>
  <c r="RQT26" i="14"/>
  <c r="RQU26" i="14"/>
  <c r="RQV26" i="14"/>
  <c r="RQW26" i="14"/>
  <c r="RQX26" i="14"/>
  <c r="RQY26" i="14"/>
  <c r="RQZ26" i="14"/>
  <c r="RRA26" i="14"/>
  <c r="RRB26" i="14"/>
  <c r="RRC26" i="14"/>
  <c r="RRD26" i="14"/>
  <c r="RRE26" i="14"/>
  <c r="RRF26" i="14"/>
  <c r="RRG26" i="14"/>
  <c r="RRH26" i="14"/>
  <c r="RRI26" i="14"/>
  <c r="RRJ26" i="14"/>
  <c r="RRK26" i="14"/>
  <c r="RRL26" i="14"/>
  <c r="RRM26" i="14"/>
  <c r="RRN26" i="14"/>
  <c r="RRO26" i="14"/>
  <c r="RRP26" i="14"/>
  <c r="RRQ26" i="14"/>
  <c r="RRR26" i="14"/>
  <c r="RRS26" i="14"/>
  <c r="RRT26" i="14"/>
  <c r="RRU26" i="14"/>
  <c r="RRV26" i="14"/>
  <c r="RRW26" i="14"/>
  <c r="RRX26" i="14"/>
  <c r="RRY26" i="14"/>
  <c r="RRZ26" i="14"/>
  <c r="RSA26" i="14"/>
  <c r="RSB26" i="14"/>
  <c r="RSC26" i="14"/>
  <c r="RSD26" i="14"/>
  <c r="RSE26" i="14"/>
  <c r="RSF26" i="14"/>
  <c r="RSG26" i="14"/>
  <c r="RSH26" i="14"/>
  <c r="RSI26" i="14"/>
  <c r="RSJ26" i="14"/>
  <c r="RSK26" i="14"/>
  <c r="RSL26" i="14"/>
  <c r="RSM26" i="14"/>
  <c r="RSN26" i="14"/>
  <c r="RSO26" i="14"/>
  <c r="RSP26" i="14"/>
  <c r="RSQ26" i="14"/>
  <c r="RSR26" i="14"/>
  <c r="RSS26" i="14"/>
  <c r="RST26" i="14"/>
  <c r="RSU26" i="14"/>
  <c r="RSV26" i="14"/>
  <c r="RSW26" i="14"/>
  <c r="RSX26" i="14"/>
  <c r="RSY26" i="14"/>
  <c r="RSZ26" i="14"/>
  <c r="RTA26" i="14"/>
  <c r="RTB26" i="14"/>
  <c r="RTC26" i="14"/>
  <c r="RTD26" i="14"/>
  <c r="RTE26" i="14"/>
  <c r="RTF26" i="14"/>
  <c r="RTG26" i="14"/>
  <c r="RTH26" i="14"/>
  <c r="RTI26" i="14"/>
  <c r="RTJ26" i="14"/>
  <c r="RTK26" i="14"/>
  <c r="RTL26" i="14"/>
  <c r="RTM26" i="14"/>
  <c r="RTN26" i="14"/>
  <c r="RTO26" i="14"/>
  <c r="RTP26" i="14"/>
  <c r="RTQ26" i="14"/>
  <c r="RTR26" i="14"/>
  <c r="RTS26" i="14"/>
  <c r="RTT26" i="14"/>
  <c r="RTU26" i="14"/>
  <c r="RTV26" i="14"/>
  <c r="RTW26" i="14"/>
  <c r="RTX26" i="14"/>
  <c r="RTY26" i="14"/>
  <c r="RTZ26" i="14"/>
  <c r="RUA26" i="14"/>
  <c r="RUB26" i="14"/>
  <c r="RUC26" i="14"/>
  <c r="RUD26" i="14"/>
  <c r="RUE26" i="14"/>
  <c r="RUF26" i="14"/>
  <c r="RUG26" i="14"/>
  <c r="RUH26" i="14"/>
  <c r="RUI26" i="14"/>
  <c r="RUJ26" i="14"/>
  <c r="RUK26" i="14"/>
  <c r="RUL26" i="14"/>
  <c r="RUM26" i="14"/>
  <c r="RUN26" i="14"/>
  <c r="RUO26" i="14"/>
  <c r="RUP26" i="14"/>
  <c r="RUQ26" i="14"/>
  <c r="RUR26" i="14"/>
  <c r="RUS26" i="14"/>
  <c r="RUT26" i="14"/>
  <c r="RUU26" i="14"/>
  <c r="RUV26" i="14"/>
  <c r="RUW26" i="14"/>
  <c r="RUX26" i="14"/>
  <c r="RUY26" i="14"/>
  <c r="RUZ26" i="14"/>
  <c r="RVA26" i="14"/>
  <c r="RVB26" i="14"/>
  <c r="RVC26" i="14"/>
  <c r="RVD26" i="14"/>
  <c r="RVE26" i="14"/>
  <c r="RVF26" i="14"/>
  <c r="RVG26" i="14"/>
  <c r="RVH26" i="14"/>
  <c r="RVI26" i="14"/>
  <c r="RVJ26" i="14"/>
  <c r="RVK26" i="14"/>
  <c r="RVL26" i="14"/>
  <c r="RVM26" i="14"/>
  <c r="RVN26" i="14"/>
  <c r="RVO26" i="14"/>
  <c r="RVP26" i="14"/>
  <c r="RVQ26" i="14"/>
  <c r="RVR26" i="14"/>
  <c r="RVS26" i="14"/>
  <c r="RVT26" i="14"/>
  <c r="RVU26" i="14"/>
  <c r="RVV26" i="14"/>
  <c r="RVW26" i="14"/>
  <c r="RVX26" i="14"/>
  <c r="RVY26" i="14"/>
  <c r="RVZ26" i="14"/>
  <c r="RWA26" i="14"/>
  <c r="RWB26" i="14"/>
  <c r="RWC26" i="14"/>
  <c r="RWD26" i="14"/>
  <c r="RWE26" i="14"/>
  <c r="RWF26" i="14"/>
  <c r="RWG26" i="14"/>
  <c r="RWH26" i="14"/>
  <c r="RWI26" i="14"/>
  <c r="RWJ26" i="14"/>
  <c r="RWK26" i="14"/>
  <c r="RWL26" i="14"/>
  <c r="RWM26" i="14"/>
  <c r="RWN26" i="14"/>
  <c r="RWO26" i="14"/>
  <c r="RWP26" i="14"/>
  <c r="RWQ26" i="14"/>
  <c r="RWR26" i="14"/>
  <c r="RWS26" i="14"/>
  <c r="RWT26" i="14"/>
  <c r="RWU26" i="14"/>
  <c r="RWV26" i="14"/>
  <c r="RWW26" i="14"/>
  <c r="RWX26" i="14"/>
  <c r="RWY26" i="14"/>
  <c r="RWZ26" i="14"/>
  <c r="RXA26" i="14"/>
  <c r="RXB26" i="14"/>
  <c r="RXC26" i="14"/>
  <c r="RXD26" i="14"/>
  <c r="RXE26" i="14"/>
  <c r="RXF26" i="14"/>
  <c r="RXG26" i="14"/>
  <c r="RXH26" i="14"/>
  <c r="RXI26" i="14"/>
  <c r="RXJ26" i="14"/>
  <c r="RXK26" i="14"/>
  <c r="RXL26" i="14"/>
  <c r="RXM26" i="14"/>
  <c r="RXN26" i="14"/>
  <c r="RXO26" i="14"/>
  <c r="RXP26" i="14"/>
  <c r="RXQ26" i="14"/>
  <c r="RXR26" i="14"/>
  <c r="RXS26" i="14"/>
  <c r="RXT26" i="14"/>
  <c r="RXU26" i="14"/>
  <c r="RXV26" i="14"/>
  <c r="RXW26" i="14"/>
  <c r="RXX26" i="14"/>
  <c r="RXY26" i="14"/>
  <c r="RXZ26" i="14"/>
  <c r="RYA26" i="14"/>
  <c r="RYB26" i="14"/>
  <c r="RYC26" i="14"/>
  <c r="RYD26" i="14"/>
  <c r="RYE26" i="14"/>
  <c r="RYF26" i="14"/>
  <c r="RYG26" i="14"/>
  <c r="RYH26" i="14"/>
  <c r="RYI26" i="14"/>
  <c r="RYJ26" i="14"/>
  <c r="RYK26" i="14"/>
  <c r="RYL26" i="14"/>
  <c r="RYM26" i="14"/>
  <c r="RYN26" i="14"/>
  <c r="RYO26" i="14"/>
  <c r="RYP26" i="14"/>
  <c r="RYQ26" i="14"/>
  <c r="RYR26" i="14"/>
  <c r="RYS26" i="14"/>
  <c r="RYT26" i="14"/>
  <c r="RYU26" i="14"/>
  <c r="RYV26" i="14"/>
  <c r="RYW26" i="14"/>
  <c r="RYX26" i="14"/>
  <c r="RYY26" i="14"/>
  <c r="RYZ26" i="14"/>
  <c r="RZA26" i="14"/>
  <c r="RZB26" i="14"/>
  <c r="RZC26" i="14"/>
  <c r="RZD26" i="14"/>
  <c r="RZE26" i="14"/>
  <c r="RZF26" i="14"/>
  <c r="RZG26" i="14"/>
  <c r="RZH26" i="14"/>
  <c r="RZI26" i="14"/>
  <c r="RZJ26" i="14"/>
  <c r="RZK26" i="14"/>
  <c r="RZL26" i="14"/>
  <c r="RZM26" i="14"/>
  <c r="RZN26" i="14"/>
  <c r="RZO26" i="14"/>
  <c r="RZP26" i="14"/>
  <c r="RZQ26" i="14"/>
  <c r="RZR26" i="14"/>
  <c r="RZS26" i="14"/>
  <c r="RZT26" i="14"/>
  <c r="RZU26" i="14"/>
  <c r="RZV26" i="14"/>
  <c r="RZW26" i="14"/>
  <c r="RZX26" i="14"/>
  <c r="RZY26" i="14"/>
  <c r="RZZ26" i="14"/>
  <c r="SAA26" i="14"/>
  <c r="SAB26" i="14"/>
  <c r="SAC26" i="14"/>
  <c r="SAD26" i="14"/>
  <c r="SAE26" i="14"/>
  <c r="SAF26" i="14"/>
  <c r="SAG26" i="14"/>
  <c r="SAH26" i="14"/>
  <c r="SAI26" i="14"/>
  <c r="SAJ26" i="14"/>
  <c r="SAK26" i="14"/>
  <c r="SAL26" i="14"/>
  <c r="SAM26" i="14"/>
  <c r="SAN26" i="14"/>
  <c r="SAO26" i="14"/>
  <c r="SAP26" i="14"/>
  <c r="SAQ26" i="14"/>
  <c r="SAR26" i="14"/>
  <c r="SAS26" i="14"/>
  <c r="SAT26" i="14"/>
  <c r="SAU26" i="14"/>
  <c r="SAV26" i="14"/>
  <c r="SAW26" i="14"/>
  <c r="SAX26" i="14"/>
  <c r="SAY26" i="14"/>
  <c r="SAZ26" i="14"/>
  <c r="SBA26" i="14"/>
  <c r="SBB26" i="14"/>
  <c r="SBC26" i="14"/>
  <c r="SBD26" i="14"/>
  <c r="SBE26" i="14"/>
  <c r="SBF26" i="14"/>
  <c r="SBG26" i="14"/>
  <c r="SBH26" i="14"/>
  <c r="SBI26" i="14"/>
  <c r="SBJ26" i="14"/>
  <c r="SBK26" i="14"/>
  <c r="SBL26" i="14"/>
  <c r="SBM26" i="14"/>
  <c r="SBN26" i="14"/>
  <c r="SBO26" i="14"/>
  <c r="SBP26" i="14"/>
  <c r="SBQ26" i="14"/>
  <c r="SBR26" i="14"/>
  <c r="SBS26" i="14"/>
  <c r="SBT26" i="14"/>
  <c r="SBU26" i="14"/>
  <c r="SBV26" i="14"/>
  <c r="SBW26" i="14"/>
  <c r="SBX26" i="14"/>
  <c r="SBY26" i="14"/>
  <c r="SBZ26" i="14"/>
  <c r="SCA26" i="14"/>
  <c r="SCB26" i="14"/>
  <c r="SCC26" i="14"/>
  <c r="SCD26" i="14"/>
  <c r="SCE26" i="14"/>
  <c r="SCF26" i="14"/>
  <c r="SCG26" i="14"/>
  <c r="SCH26" i="14"/>
  <c r="SCI26" i="14"/>
  <c r="SCJ26" i="14"/>
  <c r="SCK26" i="14"/>
  <c r="SCL26" i="14"/>
  <c r="SCM26" i="14"/>
  <c r="SCN26" i="14"/>
  <c r="SCO26" i="14"/>
  <c r="SCP26" i="14"/>
  <c r="SCQ26" i="14"/>
  <c r="SCR26" i="14"/>
  <c r="SCS26" i="14"/>
  <c r="SCT26" i="14"/>
  <c r="SCU26" i="14"/>
  <c r="SCV26" i="14"/>
  <c r="SCW26" i="14"/>
  <c r="SCX26" i="14"/>
  <c r="SCY26" i="14"/>
  <c r="SCZ26" i="14"/>
  <c r="SDA26" i="14"/>
  <c r="SDB26" i="14"/>
  <c r="SDC26" i="14"/>
  <c r="SDD26" i="14"/>
  <c r="SDE26" i="14"/>
  <c r="SDF26" i="14"/>
  <c r="SDG26" i="14"/>
  <c r="SDH26" i="14"/>
  <c r="SDI26" i="14"/>
  <c r="SDJ26" i="14"/>
  <c r="SDK26" i="14"/>
  <c r="SDL26" i="14"/>
  <c r="SDM26" i="14"/>
  <c r="SDN26" i="14"/>
  <c r="SDO26" i="14"/>
  <c r="SDP26" i="14"/>
  <c r="SDQ26" i="14"/>
  <c r="SDR26" i="14"/>
  <c r="SDS26" i="14"/>
  <c r="SDT26" i="14"/>
  <c r="SDU26" i="14"/>
  <c r="SDV26" i="14"/>
  <c r="SDW26" i="14"/>
  <c r="SDX26" i="14"/>
  <c r="SDY26" i="14"/>
  <c r="SDZ26" i="14"/>
  <c r="SEA26" i="14"/>
  <c r="SEB26" i="14"/>
  <c r="SEC26" i="14"/>
  <c r="SED26" i="14"/>
  <c r="SEE26" i="14"/>
  <c r="SEF26" i="14"/>
  <c r="SEG26" i="14"/>
  <c r="SEH26" i="14"/>
  <c r="SEI26" i="14"/>
  <c r="SEJ26" i="14"/>
  <c r="SEK26" i="14"/>
  <c r="SEL26" i="14"/>
  <c r="SEM26" i="14"/>
  <c r="SEN26" i="14"/>
  <c r="SEO26" i="14"/>
  <c r="SEP26" i="14"/>
  <c r="SEQ26" i="14"/>
  <c r="SER26" i="14"/>
  <c r="SES26" i="14"/>
  <c r="SET26" i="14"/>
  <c r="SEU26" i="14"/>
  <c r="SEV26" i="14"/>
  <c r="SEW26" i="14"/>
  <c r="SEX26" i="14"/>
  <c r="SEY26" i="14"/>
  <c r="SEZ26" i="14"/>
  <c r="SFA26" i="14"/>
  <c r="SFB26" i="14"/>
  <c r="SFC26" i="14"/>
  <c r="SFD26" i="14"/>
  <c r="SFE26" i="14"/>
  <c r="SFF26" i="14"/>
  <c r="SFG26" i="14"/>
  <c r="SFH26" i="14"/>
  <c r="SFI26" i="14"/>
  <c r="SFJ26" i="14"/>
  <c r="SFK26" i="14"/>
  <c r="SFL26" i="14"/>
  <c r="SFM26" i="14"/>
  <c r="SFN26" i="14"/>
  <c r="SFO26" i="14"/>
  <c r="SFP26" i="14"/>
  <c r="SFQ26" i="14"/>
  <c r="SFR26" i="14"/>
  <c r="SFS26" i="14"/>
  <c r="SFT26" i="14"/>
  <c r="SFU26" i="14"/>
  <c r="SFV26" i="14"/>
  <c r="SFW26" i="14"/>
  <c r="SFX26" i="14"/>
  <c r="SFY26" i="14"/>
  <c r="SFZ26" i="14"/>
  <c r="SGA26" i="14"/>
  <c r="SGB26" i="14"/>
  <c r="SGC26" i="14"/>
  <c r="SGD26" i="14"/>
  <c r="SGE26" i="14"/>
  <c r="SGF26" i="14"/>
  <c r="SGG26" i="14"/>
  <c r="SGH26" i="14"/>
  <c r="SGI26" i="14"/>
  <c r="SGJ26" i="14"/>
  <c r="SGK26" i="14"/>
  <c r="SGL26" i="14"/>
  <c r="SGM26" i="14"/>
  <c r="SGN26" i="14"/>
  <c r="SGO26" i="14"/>
  <c r="SGP26" i="14"/>
  <c r="SGQ26" i="14"/>
  <c r="SGR26" i="14"/>
  <c r="SGS26" i="14"/>
  <c r="SGT26" i="14"/>
  <c r="SGU26" i="14"/>
  <c r="SGV26" i="14"/>
  <c r="SGW26" i="14"/>
  <c r="SGX26" i="14"/>
  <c r="SGY26" i="14"/>
  <c r="SGZ26" i="14"/>
  <c r="SHA26" i="14"/>
  <c r="SHB26" i="14"/>
  <c r="SHC26" i="14"/>
  <c r="SHD26" i="14"/>
  <c r="SHE26" i="14"/>
  <c r="SHF26" i="14"/>
  <c r="SHG26" i="14"/>
  <c r="SHH26" i="14"/>
  <c r="SHI26" i="14"/>
  <c r="SHJ26" i="14"/>
  <c r="SHK26" i="14"/>
  <c r="SHL26" i="14"/>
  <c r="SHM26" i="14"/>
  <c r="SHN26" i="14"/>
  <c r="SHO26" i="14"/>
  <c r="SHP26" i="14"/>
  <c r="SHQ26" i="14"/>
  <c r="SHR26" i="14"/>
  <c r="SHS26" i="14"/>
  <c r="SHT26" i="14"/>
  <c r="SHU26" i="14"/>
  <c r="SHV26" i="14"/>
  <c r="SHW26" i="14"/>
  <c r="SHX26" i="14"/>
  <c r="SHY26" i="14"/>
  <c r="SHZ26" i="14"/>
  <c r="SIA26" i="14"/>
  <c r="SIB26" i="14"/>
  <c r="SIC26" i="14"/>
  <c r="SID26" i="14"/>
  <c r="SIE26" i="14"/>
  <c r="SIF26" i="14"/>
  <c r="SIG26" i="14"/>
  <c r="SIH26" i="14"/>
  <c r="SII26" i="14"/>
  <c r="SIJ26" i="14"/>
  <c r="SIK26" i="14"/>
  <c r="SIL26" i="14"/>
  <c r="SIM26" i="14"/>
  <c r="SIN26" i="14"/>
  <c r="SIO26" i="14"/>
  <c r="SIP26" i="14"/>
  <c r="SIQ26" i="14"/>
  <c r="SIR26" i="14"/>
  <c r="SIS26" i="14"/>
  <c r="SIT26" i="14"/>
  <c r="SIU26" i="14"/>
  <c r="SIV26" i="14"/>
  <c r="SIW26" i="14"/>
  <c r="SIX26" i="14"/>
  <c r="SIY26" i="14"/>
  <c r="SIZ26" i="14"/>
  <c r="SJA26" i="14"/>
  <c r="SJB26" i="14"/>
  <c r="SJC26" i="14"/>
  <c r="SJD26" i="14"/>
  <c r="SJE26" i="14"/>
  <c r="SJF26" i="14"/>
  <c r="SJG26" i="14"/>
  <c r="SJH26" i="14"/>
  <c r="SJI26" i="14"/>
  <c r="SJJ26" i="14"/>
  <c r="SJK26" i="14"/>
  <c r="SJL26" i="14"/>
  <c r="SJM26" i="14"/>
  <c r="SJN26" i="14"/>
  <c r="SJO26" i="14"/>
  <c r="SJP26" i="14"/>
  <c r="SJQ26" i="14"/>
  <c r="SJR26" i="14"/>
  <c r="SJS26" i="14"/>
  <c r="SJT26" i="14"/>
  <c r="SJU26" i="14"/>
  <c r="SJV26" i="14"/>
  <c r="SJW26" i="14"/>
  <c r="SJX26" i="14"/>
  <c r="SJY26" i="14"/>
  <c r="SJZ26" i="14"/>
  <c r="SKA26" i="14"/>
  <c r="SKB26" i="14"/>
  <c r="SKC26" i="14"/>
  <c r="SKD26" i="14"/>
  <c r="SKE26" i="14"/>
  <c r="SKF26" i="14"/>
  <c r="SKG26" i="14"/>
  <c r="SKH26" i="14"/>
  <c r="SKI26" i="14"/>
  <c r="SKJ26" i="14"/>
  <c r="SKK26" i="14"/>
  <c r="SKL26" i="14"/>
  <c r="SKM26" i="14"/>
  <c r="SKN26" i="14"/>
  <c r="SKO26" i="14"/>
  <c r="SKP26" i="14"/>
  <c r="SKQ26" i="14"/>
  <c r="SKR26" i="14"/>
  <c r="SKS26" i="14"/>
  <c r="SKT26" i="14"/>
  <c r="SKU26" i="14"/>
  <c r="SKV26" i="14"/>
  <c r="SKW26" i="14"/>
  <c r="SKX26" i="14"/>
  <c r="SKY26" i="14"/>
  <c r="SKZ26" i="14"/>
  <c r="SLA26" i="14"/>
  <c r="SLB26" i="14"/>
  <c r="SLC26" i="14"/>
  <c r="SLD26" i="14"/>
  <c r="SLE26" i="14"/>
  <c r="SLF26" i="14"/>
  <c r="SLG26" i="14"/>
  <c r="SLH26" i="14"/>
  <c r="SLI26" i="14"/>
  <c r="SLJ26" i="14"/>
  <c r="SLK26" i="14"/>
  <c r="SLL26" i="14"/>
  <c r="SLM26" i="14"/>
  <c r="SLN26" i="14"/>
  <c r="SLO26" i="14"/>
  <c r="SLP26" i="14"/>
  <c r="SLQ26" i="14"/>
  <c r="SLR26" i="14"/>
  <c r="SLS26" i="14"/>
  <c r="SLT26" i="14"/>
  <c r="SLU26" i="14"/>
  <c r="SLV26" i="14"/>
  <c r="SLW26" i="14"/>
  <c r="SLX26" i="14"/>
  <c r="SLY26" i="14"/>
  <c r="SLZ26" i="14"/>
  <c r="SMA26" i="14"/>
  <c r="SMB26" i="14"/>
  <c r="SMC26" i="14"/>
  <c r="SMD26" i="14"/>
  <c r="SME26" i="14"/>
  <c r="SMF26" i="14"/>
  <c r="SMG26" i="14"/>
  <c r="SMH26" i="14"/>
  <c r="SMI26" i="14"/>
  <c r="SMJ26" i="14"/>
  <c r="SMK26" i="14"/>
  <c r="SML26" i="14"/>
  <c r="SMM26" i="14"/>
  <c r="SMN26" i="14"/>
  <c r="SMO26" i="14"/>
  <c r="SMP26" i="14"/>
  <c r="SMQ26" i="14"/>
  <c r="SMR26" i="14"/>
  <c r="SMS26" i="14"/>
  <c r="SMT26" i="14"/>
  <c r="SMU26" i="14"/>
  <c r="SMV26" i="14"/>
  <c r="SMW26" i="14"/>
  <c r="SMX26" i="14"/>
  <c r="SMY26" i="14"/>
  <c r="SMZ26" i="14"/>
  <c r="SNA26" i="14"/>
  <c r="SNB26" i="14"/>
  <c r="SNC26" i="14"/>
  <c r="SND26" i="14"/>
  <c r="SNE26" i="14"/>
  <c r="SNF26" i="14"/>
  <c r="SNG26" i="14"/>
  <c r="SNH26" i="14"/>
  <c r="SNI26" i="14"/>
  <c r="SNJ26" i="14"/>
  <c r="SNK26" i="14"/>
  <c r="SNL26" i="14"/>
  <c r="SNM26" i="14"/>
  <c r="SNN26" i="14"/>
  <c r="SNO26" i="14"/>
  <c r="SNP26" i="14"/>
  <c r="SNQ26" i="14"/>
  <c r="SNR26" i="14"/>
  <c r="SNS26" i="14"/>
  <c r="SNT26" i="14"/>
  <c r="SNU26" i="14"/>
  <c r="SNV26" i="14"/>
  <c r="SNW26" i="14"/>
  <c r="SNX26" i="14"/>
  <c r="SNY26" i="14"/>
  <c r="SNZ26" i="14"/>
  <c r="SOA26" i="14"/>
  <c r="SOB26" i="14"/>
  <c r="SOC26" i="14"/>
  <c r="SOD26" i="14"/>
  <c r="SOE26" i="14"/>
  <c r="SOF26" i="14"/>
  <c r="SOG26" i="14"/>
  <c r="SOH26" i="14"/>
  <c r="SOI26" i="14"/>
  <c r="SOJ26" i="14"/>
  <c r="SOK26" i="14"/>
  <c r="SOL26" i="14"/>
  <c r="SOM26" i="14"/>
  <c r="SON26" i="14"/>
  <c r="SOO26" i="14"/>
  <c r="SOP26" i="14"/>
  <c r="SOQ26" i="14"/>
  <c r="SOR26" i="14"/>
  <c r="SOS26" i="14"/>
  <c r="SOT26" i="14"/>
  <c r="SOU26" i="14"/>
  <c r="SOV26" i="14"/>
  <c r="SOW26" i="14"/>
  <c r="SOX26" i="14"/>
  <c r="SOY26" i="14"/>
  <c r="SOZ26" i="14"/>
  <c r="SPA26" i="14"/>
  <c r="SPB26" i="14"/>
  <c r="SPC26" i="14"/>
  <c r="SPD26" i="14"/>
  <c r="SPE26" i="14"/>
  <c r="SPF26" i="14"/>
  <c r="SPG26" i="14"/>
  <c r="SPH26" i="14"/>
  <c r="SPI26" i="14"/>
  <c r="SPJ26" i="14"/>
  <c r="SPK26" i="14"/>
  <c r="SPL26" i="14"/>
  <c r="SPM26" i="14"/>
  <c r="SPN26" i="14"/>
  <c r="SPO26" i="14"/>
  <c r="SPP26" i="14"/>
  <c r="SPQ26" i="14"/>
  <c r="SPR26" i="14"/>
  <c r="SPS26" i="14"/>
  <c r="SPT26" i="14"/>
  <c r="SPU26" i="14"/>
  <c r="SPV26" i="14"/>
  <c r="SPW26" i="14"/>
  <c r="SPX26" i="14"/>
  <c r="SPY26" i="14"/>
  <c r="SPZ26" i="14"/>
  <c r="SQA26" i="14"/>
  <c r="SQB26" i="14"/>
  <c r="SQC26" i="14"/>
  <c r="SQD26" i="14"/>
  <c r="SQE26" i="14"/>
  <c r="SQF26" i="14"/>
  <c r="SQG26" i="14"/>
  <c r="SQH26" i="14"/>
  <c r="SQI26" i="14"/>
  <c r="SQJ26" i="14"/>
  <c r="SQK26" i="14"/>
  <c r="SQL26" i="14"/>
  <c r="SQM26" i="14"/>
  <c r="SQN26" i="14"/>
  <c r="SQO26" i="14"/>
  <c r="SQP26" i="14"/>
  <c r="SQQ26" i="14"/>
  <c r="SQR26" i="14"/>
  <c r="SQS26" i="14"/>
  <c r="SQT26" i="14"/>
  <c r="SQU26" i="14"/>
  <c r="SQV26" i="14"/>
  <c r="SQW26" i="14"/>
  <c r="SQX26" i="14"/>
  <c r="SQY26" i="14"/>
  <c r="SQZ26" i="14"/>
  <c r="SRA26" i="14"/>
  <c r="SRB26" i="14"/>
  <c r="SRC26" i="14"/>
  <c r="SRD26" i="14"/>
  <c r="SRE26" i="14"/>
  <c r="SRF26" i="14"/>
  <c r="SRG26" i="14"/>
  <c r="SRH26" i="14"/>
  <c r="SRI26" i="14"/>
  <c r="SRJ26" i="14"/>
  <c r="SRK26" i="14"/>
  <c r="SRL26" i="14"/>
  <c r="SRM26" i="14"/>
  <c r="SRN26" i="14"/>
  <c r="SRO26" i="14"/>
  <c r="SRP26" i="14"/>
  <c r="SRQ26" i="14"/>
  <c r="SRR26" i="14"/>
  <c r="SRS26" i="14"/>
  <c r="SRT26" i="14"/>
  <c r="SRU26" i="14"/>
  <c r="SRV26" i="14"/>
  <c r="SRW26" i="14"/>
  <c r="SRX26" i="14"/>
  <c r="SRY26" i="14"/>
  <c r="SRZ26" i="14"/>
  <c r="SSA26" i="14"/>
  <c r="SSB26" i="14"/>
  <c r="SSC26" i="14"/>
  <c r="SSD26" i="14"/>
  <c r="SSE26" i="14"/>
  <c r="SSF26" i="14"/>
  <c r="SSG26" i="14"/>
  <c r="SSH26" i="14"/>
  <c r="SSI26" i="14"/>
  <c r="SSJ26" i="14"/>
  <c r="SSK26" i="14"/>
  <c r="SSL26" i="14"/>
  <c r="SSM26" i="14"/>
  <c r="SSN26" i="14"/>
  <c r="SSO26" i="14"/>
  <c r="SSP26" i="14"/>
  <c r="SSQ26" i="14"/>
  <c r="SSR26" i="14"/>
  <c r="SSS26" i="14"/>
  <c r="SST26" i="14"/>
  <c r="SSU26" i="14"/>
  <c r="SSV26" i="14"/>
  <c r="SSW26" i="14"/>
  <c r="SSX26" i="14"/>
  <c r="SSY26" i="14"/>
  <c r="SSZ26" i="14"/>
  <c r="STA26" i="14"/>
  <c r="STB26" i="14"/>
  <c r="STC26" i="14"/>
  <c r="STD26" i="14"/>
  <c r="STE26" i="14"/>
  <c r="STF26" i="14"/>
  <c r="STG26" i="14"/>
  <c r="STH26" i="14"/>
  <c r="STI26" i="14"/>
  <c r="STJ26" i="14"/>
  <c r="STK26" i="14"/>
  <c r="STL26" i="14"/>
  <c r="STM26" i="14"/>
  <c r="STN26" i="14"/>
  <c r="STO26" i="14"/>
  <c r="STP26" i="14"/>
  <c r="STQ26" i="14"/>
  <c r="STR26" i="14"/>
  <c r="STS26" i="14"/>
  <c r="STT26" i="14"/>
  <c r="STU26" i="14"/>
  <c r="STV26" i="14"/>
  <c r="STW26" i="14"/>
  <c r="STX26" i="14"/>
  <c r="STY26" i="14"/>
  <c r="STZ26" i="14"/>
  <c r="SUA26" i="14"/>
  <c r="SUB26" i="14"/>
  <c r="SUC26" i="14"/>
  <c r="SUD26" i="14"/>
  <c r="SUE26" i="14"/>
  <c r="SUF26" i="14"/>
  <c r="SUG26" i="14"/>
  <c r="SUH26" i="14"/>
  <c r="SUI26" i="14"/>
  <c r="SUJ26" i="14"/>
  <c r="SUK26" i="14"/>
  <c r="SUL26" i="14"/>
  <c r="SUM26" i="14"/>
  <c r="SUN26" i="14"/>
  <c r="SUO26" i="14"/>
  <c r="SUP26" i="14"/>
  <c r="SUQ26" i="14"/>
  <c r="SUR26" i="14"/>
  <c r="SUS26" i="14"/>
  <c r="SUT26" i="14"/>
  <c r="SUU26" i="14"/>
  <c r="SUV26" i="14"/>
  <c r="SUW26" i="14"/>
  <c r="SUX26" i="14"/>
  <c r="SUY26" i="14"/>
  <c r="SUZ26" i="14"/>
  <c r="SVA26" i="14"/>
  <c r="SVB26" i="14"/>
  <c r="SVC26" i="14"/>
  <c r="SVD26" i="14"/>
  <c r="SVE26" i="14"/>
  <c r="SVF26" i="14"/>
  <c r="SVG26" i="14"/>
  <c r="SVH26" i="14"/>
  <c r="SVI26" i="14"/>
  <c r="SVJ26" i="14"/>
  <c r="SVK26" i="14"/>
  <c r="SVL26" i="14"/>
  <c r="SVM26" i="14"/>
  <c r="SVN26" i="14"/>
  <c r="SVO26" i="14"/>
  <c r="SVP26" i="14"/>
  <c r="SVQ26" i="14"/>
  <c r="SVR26" i="14"/>
  <c r="SVS26" i="14"/>
  <c r="SVT26" i="14"/>
  <c r="SVU26" i="14"/>
  <c r="SVV26" i="14"/>
  <c r="SVW26" i="14"/>
  <c r="SVX26" i="14"/>
  <c r="SVY26" i="14"/>
  <c r="SVZ26" i="14"/>
  <c r="SWA26" i="14"/>
  <c r="SWB26" i="14"/>
  <c r="SWC26" i="14"/>
  <c r="SWD26" i="14"/>
  <c r="SWE26" i="14"/>
  <c r="SWF26" i="14"/>
  <c r="SWG26" i="14"/>
  <c r="SWH26" i="14"/>
  <c r="SWI26" i="14"/>
  <c r="SWJ26" i="14"/>
  <c r="SWK26" i="14"/>
  <c r="SWL26" i="14"/>
  <c r="SWM26" i="14"/>
  <c r="SWN26" i="14"/>
  <c r="SWO26" i="14"/>
  <c r="SWP26" i="14"/>
  <c r="SWQ26" i="14"/>
  <c r="SWR26" i="14"/>
  <c r="SWS26" i="14"/>
  <c r="SWT26" i="14"/>
  <c r="SWU26" i="14"/>
  <c r="SWV26" i="14"/>
  <c r="SWW26" i="14"/>
  <c r="SWX26" i="14"/>
  <c r="SWY26" i="14"/>
  <c r="SWZ26" i="14"/>
  <c r="SXA26" i="14"/>
  <c r="SXB26" i="14"/>
  <c r="SXC26" i="14"/>
  <c r="SXD26" i="14"/>
  <c r="SXE26" i="14"/>
  <c r="SXF26" i="14"/>
  <c r="SXG26" i="14"/>
  <c r="SXH26" i="14"/>
  <c r="SXI26" i="14"/>
  <c r="SXJ26" i="14"/>
  <c r="SXK26" i="14"/>
  <c r="SXL26" i="14"/>
  <c r="SXM26" i="14"/>
  <c r="SXN26" i="14"/>
  <c r="SXO26" i="14"/>
  <c r="SXP26" i="14"/>
  <c r="SXQ26" i="14"/>
  <c r="SXR26" i="14"/>
  <c r="SXS26" i="14"/>
  <c r="SXT26" i="14"/>
  <c r="SXU26" i="14"/>
  <c r="SXV26" i="14"/>
  <c r="SXW26" i="14"/>
  <c r="SXX26" i="14"/>
  <c r="SXY26" i="14"/>
  <c r="SXZ26" i="14"/>
  <c r="SYA26" i="14"/>
  <c r="SYB26" i="14"/>
  <c r="SYC26" i="14"/>
  <c r="SYD26" i="14"/>
  <c r="SYE26" i="14"/>
  <c r="SYF26" i="14"/>
  <c r="SYG26" i="14"/>
  <c r="SYH26" i="14"/>
  <c r="SYI26" i="14"/>
  <c r="SYJ26" i="14"/>
  <c r="SYK26" i="14"/>
  <c r="SYL26" i="14"/>
  <c r="SYM26" i="14"/>
  <c r="SYN26" i="14"/>
  <c r="SYO26" i="14"/>
  <c r="SYP26" i="14"/>
  <c r="SYQ26" i="14"/>
  <c r="SYR26" i="14"/>
  <c r="SYS26" i="14"/>
  <c r="SYT26" i="14"/>
  <c r="SYU26" i="14"/>
  <c r="SYV26" i="14"/>
  <c r="SYW26" i="14"/>
  <c r="SYX26" i="14"/>
  <c r="SYY26" i="14"/>
  <c r="SYZ26" i="14"/>
  <c r="SZA26" i="14"/>
  <c r="SZB26" i="14"/>
  <c r="SZC26" i="14"/>
  <c r="SZD26" i="14"/>
  <c r="SZE26" i="14"/>
  <c r="SZF26" i="14"/>
  <c r="SZG26" i="14"/>
  <c r="SZH26" i="14"/>
  <c r="SZI26" i="14"/>
  <c r="SZJ26" i="14"/>
  <c r="SZK26" i="14"/>
  <c r="SZL26" i="14"/>
  <c r="SZM26" i="14"/>
  <c r="SZN26" i="14"/>
  <c r="SZO26" i="14"/>
  <c r="SZP26" i="14"/>
  <c r="SZQ26" i="14"/>
  <c r="SZR26" i="14"/>
  <c r="SZS26" i="14"/>
  <c r="SZT26" i="14"/>
  <c r="SZU26" i="14"/>
  <c r="SZV26" i="14"/>
  <c r="SZW26" i="14"/>
  <c r="SZX26" i="14"/>
  <c r="SZY26" i="14"/>
  <c r="SZZ26" i="14"/>
  <c r="TAA26" i="14"/>
  <c r="TAB26" i="14"/>
  <c r="TAC26" i="14"/>
  <c r="TAD26" i="14"/>
  <c r="TAE26" i="14"/>
  <c r="TAF26" i="14"/>
  <c r="TAG26" i="14"/>
  <c r="TAH26" i="14"/>
  <c r="TAI26" i="14"/>
  <c r="TAJ26" i="14"/>
  <c r="TAK26" i="14"/>
  <c r="TAL26" i="14"/>
  <c r="TAM26" i="14"/>
  <c r="TAN26" i="14"/>
  <c r="TAO26" i="14"/>
  <c r="TAP26" i="14"/>
  <c r="TAQ26" i="14"/>
  <c r="TAR26" i="14"/>
  <c r="TAS26" i="14"/>
  <c r="TAT26" i="14"/>
  <c r="TAU26" i="14"/>
  <c r="TAV26" i="14"/>
  <c r="TAW26" i="14"/>
  <c r="TAX26" i="14"/>
  <c r="TAY26" i="14"/>
  <c r="TAZ26" i="14"/>
  <c r="TBA26" i="14"/>
  <c r="TBB26" i="14"/>
  <c r="TBC26" i="14"/>
  <c r="TBD26" i="14"/>
  <c r="TBE26" i="14"/>
  <c r="TBF26" i="14"/>
  <c r="TBG26" i="14"/>
  <c r="TBH26" i="14"/>
  <c r="TBI26" i="14"/>
  <c r="TBJ26" i="14"/>
  <c r="TBK26" i="14"/>
  <c r="TBL26" i="14"/>
  <c r="TBM26" i="14"/>
  <c r="TBN26" i="14"/>
  <c r="TBO26" i="14"/>
  <c r="TBP26" i="14"/>
  <c r="TBQ26" i="14"/>
  <c r="TBR26" i="14"/>
  <c r="TBS26" i="14"/>
  <c r="TBT26" i="14"/>
  <c r="TBU26" i="14"/>
  <c r="TBV26" i="14"/>
  <c r="TBW26" i="14"/>
  <c r="TBX26" i="14"/>
  <c r="TBY26" i="14"/>
  <c r="TBZ26" i="14"/>
  <c r="TCA26" i="14"/>
  <c r="TCB26" i="14"/>
  <c r="TCC26" i="14"/>
  <c r="TCD26" i="14"/>
  <c r="TCE26" i="14"/>
  <c r="TCF26" i="14"/>
  <c r="TCG26" i="14"/>
  <c r="TCH26" i="14"/>
  <c r="TCI26" i="14"/>
  <c r="TCJ26" i="14"/>
  <c r="TCK26" i="14"/>
  <c r="TCL26" i="14"/>
  <c r="TCM26" i="14"/>
  <c r="TCN26" i="14"/>
  <c r="TCO26" i="14"/>
  <c r="TCP26" i="14"/>
  <c r="TCQ26" i="14"/>
  <c r="TCR26" i="14"/>
  <c r="TCS26" i="14"/>
  <c r="TCT26" i="14"/>
  <c r="TCU26" i="14"/>
  <c r="TCV26" i="14"/>
  <c r="TCW26" i="14"/>
  <c r="TCX26" i="14"/>
  <c r="TCY26" i="14"/>
  <c r="TCZ26" i="14"/>
  <c r="TDA26" i="14"/>
  <c r="TDB26" i="14"/>
  <c r="TDC26" i="14"/>
  <c r="TDD26" i="14"/>
  <c r="TDE26" i="14"/>
  <c r="TDF26" i="14"/>
  <c r="TDG26" i="14"/>
  <c r="TDH26" i="14"/>
  <c r="TDI26" i="14"/>
  <c r="TDJ26" i="14"/>
  <c r="TDK26" i="14"/>
  <c r="TDL26" i="14"/>
  <c r="TDM26" i="14"/>
  <c r="TDN26" i="14"/>
  <c r="TDO26" i="14"/>
  <c r="TDP26" i="14"/>
  <c r="TDQ26" i="14"/>
  <c r="TDR26" i="14"/>
  <c r="TDS26" i="14"/>
  <c r="TDT26" i="14"/>
  <c r="TDU26" i="14"/>
  <c r="TDV26" i="14"/>
  <c r="TDW26" i="14"/>
  <c r="TDX26" i="14"/>
  <c r="TDY26" i="14"/>
  <c r="TDZ26" i="14"/>
  <c r="TEA26" i="14"/>
  <c r="TEB26" i="14"/>
  <c r="TEC26" i="14"/>
  <c r="TED26" i="14"/>
  <c r="TEE26" i="14"/>
  <c r="TEF26" i="14"/>
  <c r="TEG26" i="14"/>
  <c r="TEH26" i="14"/>
  <c r="TEI26" i="14"/>
  <c r="TEJ26" i="14"/>
  <c r="TEK26" i="14"/>
  <c r="TEL26" i="14"/>
  <c r="TEM26" i="14"/>
  <c r="TEN26" i="14"/>
  <c r="TEO26" i="14"/>
  <c r="TEP26" i="14"/>
  <c r="TEQ26" i="14"/>
  <c r="TER26" i="14"/>
  <c r="TES26" i="14"/>
  <c r="TET26" i="14"/>
  <c r="TEU26" i="14"/>
  <c r="TEV26" i="14"/>
  <c r="TEW26" i="14"/>
  <c r="TEX26" i="14"/>
  <c r="TEY26" i="14"/>
  <c r="TEZ26" i="14"/>
  <c r="TFA26" i="14"/>
  <c r="TFB26" i="14"/>
  <c r="TFC26" i="14"/>
  <c r="TFD26" i="14"/>
  <c r="TFE26" i="14"/>
  <c r="TFF26" i="14"/>
  <c r="TFG26" i="14"/>
  <c r="TFH26" i="14"/>
  <c r="TFI26" i="14"/>
  <c r="TFJ26" i="14"/>
  <c r="TFK26" i="14"/>
  <c r="TFL26" i="14"/>
  <c r="TFM26" i="14"/>
  <c r="TFN26" i="14"/>
  <c r="TFO26" i="14"/>
  <c r="TFP26" i="14"/>
  <c r="TFQ26" i="14"/>
  <c r="TFR26" i="14"/>
  <c r="TFS26" i="14"/>
  <c r="TFT26" i="14"/>
  <c r="TFU26" i="14"/>
  <c r="TFV26" i="14"/>
  <c r="TFW26" i="14"/>
  <c r="TFX26" i="14"/>
  <c r="TFY26" i="14"/>
  <c r="TFZ26" i="14"/>
  <c r="TGA26" i="14"/>
  <c r="TGB26" i="14"/>
  <c r="TGC26" i="14"/>
  <c r="TGD26" i="14"/>
  <c r="TGE26" i="14"/>
  <c r="TGF26" i="14"/>
  <c r="TGG26" i="14"/>
  <c r="TGH26" i="14"/>
  <c r="TGI26" i="14"/>
  <c r="TGJ26" i="14"/>
  <c r="TGK26" i="14"/>
  <c r="TGL26" i="14"/>
  <c r="TGM26" i="14"/>
  <c r="TGN26" i="14"/>
  <c r="TGO26" i="14"/>
  <c r="TGP26" i="14"/>
  <c r="TGQ26" i="14"/>
  <c r="TGR26" i="14"/>
  <c r="TGS26" i="14"/>
  <c r="TGT26" i="14"/>
  <c r="TGU26" i="14"/>
  <c r="TGV26" i="14"/>
  <c r="TGW26" i="14"/>
  <c r="TGX26" i="14"/>
  <c r="TGY26" i="14"/>
  <c r="TGZ26" i="14"/>
  <c r="THA26" i="14"/>
  <c r="THB26" i="14"/>
  <c r="THC26" i="14"/>
  <c r="THD26" i="14"/>
  <c r="THE26" i="14"/>
  <c r="THF26" i="14"/>
  <c r="THG26" i="14"/>
  <c r="THH26" i="14"/>
  <c r="THI26" i="14"/>
  <c r="THJ26" i="14"/>
  <c r="THK26" i="14"/>
  <c r="THL26" i="14"/>
  <c r="THM26" i="14"/>
  <c r="THN26" i="14"/>
  <c r="THO26" i="14"/>
  <c r="THP26" i="14"/>
  <c r="THQ26" i="14"/>
  <c r="THR26" i="14"/>
  <c r="THS26" i="14"/>
  <c r="THT26" i="14"/>
  <c r="THU26" i="14"/>
  <c r="THV26" i="14"/>
  <c r="THW26" i="14"/>
  <c r="THX26" i="14"/>
  <c r="THY26" i="14"/>
  <c r="THZ26" i="14"/>
  <c r="TIA26" i="14"/>
  <c r="TIB26" i="14"/>
  <c r="TIC26" i="14"/>
  <c r="TID26" i="14"/>
  <c r="TIE26" i="14"/>
  <c r="TIF26" i="14"/>
  <c r="TIG26" i="14"/>
  <c r="TIH26" i="14"/>
  <c r="TII26" i="14"/>
  <c r="TIJ26" i="14"/>
  <c r="TIK26" i="14"/>
  <c r="TIL26" i="14"/>
  <c r="TIM26" i="14"/>
  <c r="TIN26" i="14"/>
  <c r="TIO26" i="14"/>
  <c r="TIP26" i="14"/>
  <c r="TIQ26" i="14"/>
  <c r="TIR26" i="14"/>
  <c r="TIS26" i="14"/>
  <c r="TIT26" i="14"/>
  <c r="TIU26" i="14"/>
  <c r="TIV26" i="14"/>
  <c r="TIW26" i="14"/>
  <c r="TIX26" i="14"/>
  <c r="TIY26" i="14"/>
  <c r="TIZ26" i="14"/>
  <c r="TJA26" i="14"/>
  <c r="TJB26" i="14"/>
  <c r="TJC26" i="14"/>
  <c r="TJD26" i="14"/>
  <c r="TJE26" i="14"/>
  <c r="TJF26" i="14"/>
  <c r="TJG26" i="14"/>
  <c r="TJH26" i="14"/>
  <c r="TJI26" i="14"/>
  <c r="TJJ26" i="14"/>
  <c r="TJK26" i="14"/>
  <c r="TJL26" i="14"/>
  <c r="TJM26" i="14"/>
  <c r="TJN26" i="14"/>
  <c r="TJO26" i="14"/>
  <c r="TJP26" i="14"/>
  <c r="TJQ26" i="14"/>
  <c r="TJR26" i="14"/>
  <c r="TJS26" i="14"/>
  <c r="TJT26" i="14"/>
  <c r="TJU26" i="14"/>
  <c r="TJV26" i="14"/>
  <c r="TJW26" i="14"/>
  <c r="TJX26" i="14"/>
  <c r="TJY26" i="14"/>
  <c r="TJZ26" i="14"/>
  <c r="TKA26" i="14"/>
  <c r="TKB26" i="14"/>
  <c r="TKC26" i="14"/>
  <c r="TKD26" i="14"/>
  <c r="TKE26" i="14"/>
  <c r="TKF26" i="14"/>
  <c r="TKG26" i="14"/>
  <c r="TKH26" i="14"/>
  <c r="TKI26" i="14"/>
  <c r="TKJ26" i="14"/>
  <c r="TKK26" i="14"/>
  <c r="TKL26" i="14"/>
  <c r="TKM26" i="14"/>
  <c r="TKN26" i="14"/>
  <c r="TKO26" i="14"/>
  <c r="TKP26" i="14"/>
  <c r="TKQ26" i="14"/>
  <c r="TKR26" i="14"/>
  <c r="TKS26" i="14"/>
  <c r="TKT26" i="14"/>
  <c r="TKU26" i="14"/>
  <c r="TKV26" i="14"/>
  <c r="TKW26" i="14"/>
  <c r="TKX26" i="14"/>
  <c r="TKY26" i="14"/>
  <c r="TKZ26" i="14"/>
  <c r="TLA26" i="14"/>
  <c r="TLB26" i="14"/>
  <c r="TLC26" i="14"/>
  <c r="TLD26" i="14"/>
  <c r="TLE26" i="14"/>
  <c r="TLF26" i="14"/>
  <c r="TLG26" i="14"/>
  <c r="TLH26" i="14"/>
  <c r="TLI26" i="14"/>
  <c r="TLJ26" i="14"/>
  <c r="TLK26" i="14"/>
  <c r="TLL26" i="14"/>
  <c r="TLM26" i="14"/>
  <c r="TLN26" i="14"/>
  <c r="TLO26" i="14"/>
  <c r="TLP26" i="14"/>
  <c r="TLQ26" i="14"/>
  <c r="TLR26" i="14"/>
  <c r="TLS26" i="14"/>
  <c r="TLT26" i="14"/>
  <c r="TLU26" i="14"/>
  <c r="TLV26" i="14"/>
  <c r="TLW26" i="14"/>
  <c r="TLX26" i="14"/>
  <c r="TLY26" i="14"/>
  <c r="TLZ26" i="14"/>
  <c r="TMA26" i="14"/>
  <c r="TMB26" i="14"/>
  <c r="TMC26" i="14"/>
  <c r="TMD26" i="14"/>
  <c r="TME26" i="14"/>
  <c r="TMF26" i="14"/>
  <c r="TMG26" i="14"/>
  <c r="TMH26" i="14"/>
  <c r="TMI26" i="14"/>
  <c r="TMJ26" i="14"/>
  <c r="TMK26" i="14"/>
  <c r="TML26" i="14"/>
  <c r="TMM26" i="14"/>
  <c r="TMN26" i="14"/>
  <c r="TMO26" i="14"/>
  <c r="TMP26" i="14"/>
  <c r="TMQ26" i="14"/>
  <c r="TMR26" i="14"/>
  <c r="TMS26" i="14"/>
  <c r="TMT26" i="14"/>
  <c r="TMU26" i="14"/>
  <c r="TMV26" i="14"/>
  <c r="TMW26" i="14"/>
  <c r="TMX26" i="14"/>
  <c r="TMY26" i="14"/>
  <c r="TMZ26" i="14"/>
  <c r="TNA26" i="14"/>
  <c r="TNB26" i="14"/>
  <c r="TNC26" i="14"/>
  <c r="TND26" i="14"/>
  <c r="TNE26" i="14"/>
  <c r="TNF26" i="14"/>
  <c r="TNG26" i="14"/>
  <c r="TNH26" i="14"/>
  <c r="TNI26" i="14"/>
  <c r="TNJ26" i="14"/>
  <c r="TNK26" i="14"/>
  <c r="TNL26" i="14"/>
  <c r="TNM26" i="14"/>
  <c r="TNN26" i="14"/>
  <c r="TNO26" i="14"/>
  <c r="TNP26" i="14"/>
  <c r="TNQ26" i="14"/>
  <c r="TNR26" i="14"/>
  <c r="TNS26" i="14"/>
  <c r="TNT26" i="14"/>
  <c r="TNU26" i="14"/>
  <c r="TNV26" i="14"/>
  <c r="TNW26" i="14"/>
  <c r="TNX26" i="14"/>
  <c r="TNY26" i="14"/>
  <c r="TNZ26" i="14"/>
  <c r="TOA26" i="14"/>
  <c r="TOB26" i="14"/>
  <c r="TOC26" i="14"/>
  <c r="TOD26" i="14"/>
  <c r="TOE26" i="14"/>
  <c r="TOF26" i="14"/>
  <c r="TOG26" i="14"/>
  <c r="TOH26" i="14"/>
  <c r="TOI26" i="14"/>
  <c r="TOJ26" i="14"/>
  <c r="TOK26" i="14"/>
  <c r="TOL26" i="14"/>
  <c r="TOM26" i="14"/>
  <c r="TON26" i="14"/>
  <c r="TOO26" i="14"/>
  <c r="TOP26" i="14"/>
  <c r="TOQ26" i="14"/>
  <c r="TOR26" i="14"/>
  <c r="TOS26" i="14"/>
  <c r="TOT26" i="14"/>
  <c r="TOU26" i="14"/>
  <c r="TOV26" i="14"/>
  <c r="TOW26" i="14"/>
  <c r="TOX26" i="14"/>
  <c r="TOY26" i="14"/>
  <c r="TOZ26" i="14"/>
  <c r="TPA26" i="14"/>
  <c r="TPB26" i="14"/>
  <c r="TPC26" i="14"/>
  <c r="TPD26" i="14"/>
  <c r="TPE26" i="14"/>
  <c r="TPF26" i="14"/>
  <c r="TPG26" i="14"/>
  <c r="TPH26" i="14"/>
  <c r="TPI26" i="14"/>
  <c r="TPJ26" i="14"/>
  <c r="TPK26" i="14"/>
  <c r="TPL26" i="14"/>
  <c r="TPM26" i="14"/>
  <c r="TPN26" i="14"/>
  <c r="TPO26" i="14"/>
  <c r="TPP26" i="14"/>
  <c r="TPQ26" i="14"/>
  <c r="TPR26" i="14"/>
  <c r="TPS26" i="14"/>
  <c r="TPT26" i="14"/>
  <c r="TPU26" i="14"/>
  <c r="TPV26" i="14"/>
  <c r="TPW26" i="14"/>
  <c r="TPX26" i="14"/>
  <c r="TPY26" i="14"/>
  <c r="TPZ26" i="14"/>
  <c r="TQA26" i="14"/>
  <c r="TQB26" i="14"/>
  <c r="TQC26" i="14"/>
  <c r="TQD26" i="14"/>
  <c r="TQE26" i="14"/>
  <c r="TQF26" i="14"/>
  <c r="TQG26" i="14"/>
  <c r="TQH26" i="14"/>
  <c r="TQI26" i="14"/>
  <c r="TQJ26" i="14"/>
  <c r="TQK26" i="14"/>
  <c r="TQL26" i="14"/>
  <c r="TQM26" i="14"/>
  <c r="TQN26" i="14"/>
  <c r="TQO26" i="14"/>
  <c r="TQP26" i="14"/>
  <c r="TQQ26" i="14"/>
  <c r="TQR26" i="14"/>
  <c r="TQS26" i="14"/>
  <c r="TQT26" i="14"/>
  <c r="TQU26" i="14"/>
  <c r="TQV26" i="14"/>
  <c r="TQW26" i="14"/>
  <c r="TQX26" i="14"/>
  <c r="TQY26" i="14"/>
  <c r="TQZ26" i="14"/>
  <c r="TRA26" i="14"/>
  <c r="TRB26" i="14"/>
  <c r="TRC26" i="14"/>
  <c r="TRD26" i="14"/>
  <c r="TRE26" i="14"/>
  <c r="TRF26" i="14"/>
  <c r="TRG26" i="14"/>
  <c r="TRH26" i="14"/>
  <c r="TRI26" i="14"/>
  <c r="TRJ26" i="14"/>
  <c r="TRK26" i="14"/>
  <c r="TRL26" i="14"/>
  <c r="TRM26" i="14"/>
  <c r="TRN26" i="14"/>
  <c r="TRO26" i="14"/>
  <c r="TRP26" i="14"/>
  <c r="TRQ26" i="14"/>
  <c r="TRR26" i="14"/>
  <c r="TRS26" i="14"/>
  <c r="TRT26" i="14"/>
  <c r="TRU26" i="14"/>
  <c r="TRV26" i="14"/>
  <c r="TRW26" i="14"/>
  <c r="TRX26" i="14"/>
  <c r="TRY26" i="14"/>
  <c r="TRZ26" i="14"/>
  <c r="TSA26" i="14"/>
  <c r="TSB26" i="14"/>
  <c r="TSC26" i="14"/>
  <c r="TSD26" i="14"/>
  <c r="TSE26" i="14"/>
  <c r="TSF26" i="14"/>
  <c r="TSG26" i="14"/>
  <c r="TSH26" i="14"/>
  <c r="TSI26" i="14"/>
  <c r="TSJ26" i="14"/>
  <c r="TSK26" i="14"/>
  <c r="TSL26" i="14"/>
  <c r="TSM26" i="14"/>
  <c r="TSN26" i="14"/>
  <c r="TSO26" i="14"/>
  <c r="TSP26" i="14"/>
  <c r="TSQ26" i="14"/>
  <c r="TSR26" i="14"/>
  <c r="TSS26" i="14"/>
  <c r="TST26" i="14"/>
  <c r="TSU26" i="14"/>
  <c r="TSV26" i="14"/>
  <c r="TSW26" i="14"/>
  <c r="TSX26" i="14"/>
  <c r="TSY26" i="14"/>
  <c r="TSZ26" i="14"/>
  <c r="TTA26" i="14"/>
  <c r="TTB26" i="14"/>
  <c r="TTC26" i="14"/>
  <c r="TTD26" i="14"/>
  <c r="TTE26" i="14"/>
  <c r="TTF26" i="14"/>
  <c r="TTG26" i="14"/>
  <c r="TTH26" i="14"/>
  <c r="TTI26" i="14"/>
  <c r="TTJ26" i="14"/>
  <c r="TTK26" i="14"/>
  <c r="TTL26" i="14"/>
  <c r="TTM26" i="14"/>
  <c r="TTN26" i="14"/>
  <c r="TTO26" i="14"/>
  <c r="TTP26" i="14"/>
  <c r="TTQ26" i="14"/>
  <c r="TTR26" i="14"/>
  <c r="TTS26" i="14"/>
  <c r="TTT26" i="14"/>
  <c r="TTU26" i="14"/>
  <c r="TTV26" i="14"/>
  <c r="TTW26" i="14"/>
  <c r="TTX26" i="14"/>
  <c r="TTY26" i="14"/>
  <c r="TTZ26" i="14"/>
  <c r="TUA26" i="14"/>
  <c r="TUB26" i="14"/>
  <c r="TUC26" i="14"/>
  <c r="TUD26" i="14"/>
  <c r="TUE26" i="14"/>
  <c r="TUF26" i="14"/>
  <c r="TUG26" i="14"/>
  <c r="TUH26" i="14"/>
  <c r="TUI26" i="14"/>
  <c r="TUJ26" i="14"/>
  <c r="TUK26" i="14"/>
  <c r="TUL26" i="14"/>
  <c r="TUM26" i="14"/>
  <c r="TUN26" i="14"/>
  <c r="TUO26" i="14"/>
  <c r="TUP26" i="14"/>
  <c r="TUQ26" i="14"/>
  <c r="TUR26" i="14"/>
  <c r="TUS26" i="14"/>
  <c r="TUT26" i="14"/>
  <c r="TUU26" i="14"/>
  <c r="TUV26" i="14"/>
  <c r="TUW26" i="14"/>
  <c r="TUX26" i="14"/>
  <c r="TUY26" i="14"/>
  <c r="TUZ26" i="14"/>
  <c r="TVA26" i="14"/>
  <c r="TVB26" i="14"/>
  <c r="TVC26" i="14"/>
  <c r="TVD26" i="14"/>
  <c r="TVE26" i="14"/>
  <c r="TVF26" i="14"/>
  <c r="TVG26" i="14"/>
  <c r="TVH26" i="14"/>
  <c r="TVI26" i="14"/>
  <c r="TVJ26" i="14"/>
  <c r="TVK26" i="14"/>
  <c r="TVL26" i="14"/>
  <c r="TVM26" i="14"/>
  <c r="TVN26" i="14"/>
  <c r="TVO26" i="14"/>
  <c r="TVP26" i="14"/>
  <c r="TVQ26" i="14"/>
  <c r="TVR26" i="14"/>
  <c r="TVS26" i="14"/>
  <c r="TVT26" i="14"/>
  <c r="TVU26" i="14"/>
  <c r="TVV26" i="14"/>
  <c r="TVW26" i="14"/>
  <c r="TVX26" i="14"/>
  <c r="TVY26" i="14"/>
  <c r="TVZ26" i="14"/>
  <c r="TWA26" i="14"/>
  <c r="TWB26" i="14"/>
  <c r="TWC26" i="14"/>
  <c r="TWD26" i="14"/>
  <c r="TWE26" i="14"/>
  <c r="TWF26" i="14"/>
  <c r="TWG26" i="14"/>
  <c r="TWH26" i="14"/>
  <c r="TWI26" i="14"/>
  <c r="TWJ26" i="14"/>
  <c r="TWK26" i="14"/>
  <c r="TWL26" i="14"/>
  <c r="TWM26" i="14"/>
  <c r="TWN26" i="14"/>
  <c r="TWO26" i="14"/>
  <c r="TWP26" i="14"/>
  <c r="TWQ26" i="14"/>
  <c r="TWR26" i="14"/>
  <c r="TWS26" i="14"/>
  <c r="TWT26" i="14"/>
  <c r="TWU26" i="14"/>
  <c r="TWV26" i="14"/>
  <c r="TWW26" i="14"/>
  <c r="TWX26" i="14"/>
  <c r="TWY26" i="14"/>
  <c r="TWZ26" i="14"/>
  <c r="TXA26" i="14"/>
  <c r="TXB26" i="14"/>
  <c r="TXC26" i="14"/>
  <c r="TXD26" i="14"/>
  <c r="TXE26" i="14"/>
  <c r="TXF26" i="14"/>
  <c r="TXG26" i="14"/>
  <c r="TXH26" i="14"/>
  <c r="TXI26" i="14"/>
  <c r="TXJ26" i="14"/>
  <c r="TXK26" i="14"/>
  <c r="TXL26" i="14"/>
  <c r="TXM26" i="14"/>
  <c r="TXN26" i="14"/>
  <c r="TXO26" i="14"/>
  <c r="TXP26" i="14"/>
  <c r="TXQ26" i="14"/>
  <c r="TXR26" i="14"/>
  <c r="TXS26" i="14"/>
  <c r="TXT26" i="14"/>
  <c r="TXU26" i="14"/>
  <c r="TXV26" i="14"/>
  <c r="TXW26" i="14"/>
  <c r="TXX26" i="14"/>
  <c r="TXY26" i="14"/>
  <c r="TXZ26" i="14"/>
  <c r="TYA26" i="14"/>
  <c r="TYB26" i="14"/>
  <c r="TYC26" i="14"/>
  <c r="TYD26" i="14"/>
  <c r="TYE26" i="14"/>
  <c r="TYF26" i="14"/>
  <c r="TYG26" i="14"/>
  <c r="TYH26" i="14"/>
  <c r="TYI26" i="14"/>
  <c r="TYJ26" i="14"/>
  <c r="TYK26" i="14"/>
  <c r="TYL26" i="14"/>
  <c r="TYM26" i="14"/>
  <c r="TYN26" i="14"/>
  <c r="TYO26" i="14"/>
  <c r="TYP26" i="14"/>
  <c r="TYQ26" i="14"/>
  <c r="TYR26" i="14"/>
  <c r="TYS26" i="14"/>
  <c r="TYT26" i="14"/>
  <c r="TYU26" i="14"/>
  <c r="TYV26" i="14"/>
  <c r="TYW26" i="14"/>
  <c r="TYX26" i="14"/>
  <c r="TYY26" i="14"/>
  <c r="TYZ26" i="14"/>
  <c r="TZA26" i="14"/>
  <c r="TZB26" i="14"/>
  <c r="TZC26" i="14"/>
  <c r="TZD26" i="14"/>
  <c r="TZE26" i="14"/>
  <c r="TZF26" i="14"/>
  <c r="TZG26" i="14"/>
  <c r="TZH26" i="14"/>
  <c r="TZI26" i="14"/>
  <c r="TZJ26" i="14"/>
  <c r="TZK26" i="14"/>
  <c r="TZL26" i="14"/>
  <c r="TZM26" i="14"/>
  <c r="TZN26" i="14"/>
  <c r="TZO26" i="14"/>
  <c r="TZP26" i="14"/>
  <c r="TZQ26" i="14"/>
  <c r="TZR26" i="14"/>
  <c r="TZS26" i="14"/>
  <c r="TZT26" i="14"/>
  <c r="TZU26" i="14"/>
  <c r="TZV26" i="14"/>
  <c r="TZW26" i="14"/>
  <c r="TZX26" i="14"/>
  <c r="TZY26" i="14"/>
  <c r="TZZ26" i="14"/>
  <c r="UAA26" i="14"/>
  <c r="UAB26" i="14"/>
  <c r="UAC26" i="14"/>
  <c r="UAD26" i="14"/>
  <c r="UAE26" i="14"/>
  <c r="UAF26" i="14"/>
  <c r="UAG26" i="14"/>
  <c r="UAH26" i="14"/>
  <c r="UAI26" i="14"/>
  <c r="UAJ26" i="14"/>
  <c r="UAK26" i="14"/>
  <c r="UAL26" i="14"/>
  <c r="UAM26" i="14"/>
  <c r="UAN26" i="14"/>
  <c r="UAO26" i="14"/>
  <c r="UAP26" i="14"/>
  <c r="UAQ26" i="14"/>
  <c r="UAR26" i="14"/>
  <c r="UAS26" i="14"/>
  <c r="UAT26" i="14"/>
  <c r="UAU26" i="14"/>
  <c r="UAV26" i="14"/>
  <c r="UAW26" i="14"/>
  <c r="UAX26" i="14"/>
  <c r="UAY26" i="14"/>
  <c r="UAZ26" i="14"/>
  <c r="UBA26" i="14"/>
  <c r="UBB26" i="14"/>
  <c r="UBC26" i="14"/>
  <c r="UBD26" i="14"/>
  <c r="UBE26" i="14"/>
  <c r="UBF26" i="14"/>
  <c r="UBG26" i="14"/>
  <c r="UBH26" i="14"/>
  <c r="UBI26" i="14"/>
  <c r="UBJ26" i="14"/>
  <c r="UBK26" i="14"/>
  <c r="UBL26" i="14"/>
  <c r="UBM26" i="14"/>
  <c r="UBN26" i="14"/>
  <c r="UBO26" i="14"/>
  <c r="UBP26" i="14"/>
  <c r="UBQ26" i="14"/>
  <c r="UBR26" i="14"/>
  <c r="UBS26" i="14"/>
  <c r="UBT26" i="14"/>
  <c r="UBU26" i="14"/>
  <c r="UBV26" i="14"/>
  <c r="UBW26" i="14"/>
  <c r="UBX26" i="14"/>
  <c r="UBY26" i="14"/>
  <c r="UBZ26" i="14"/>
  <c r="UCA26" i="14"/>
  <c r="UCB26" i="14"/>
  <c r="UCC26" i="14"/>
  <c r="UCD26" i="14"/>
  <c r="UCE26" i="14"/>
  <c r="UCF26" i="14"/>
  <c r="UCG26" i="14"/>
  <c r="UCH26" i="14"/>
  <c r="UCI26" i="14"/>
  <c r="UCJ26" i="14"/>
  <c r="UCK26" i="14"/>
  <c r="UCL26" i="14"/>
  <c r="UCM26" i="14"/>
  <c r="UCN26" i="14"/>
  <c r="UCO26" i="14"/>
  <c r="UCP26" i="14"/>
  <c r="UCQ26" i="14"/>
  <c r="UCR26" i="14"/>
  <c r="UCS26" i="14"/>
  <c r="UCT26" i="14"/>
  <c r="UCU26" i="14"/>
  <c r="UCV26" i="14"/>
  <c r="UCW26" i="14"/>
  <c r="UCX26" i="14"/>
  <c r="UCY26" i="14"/>
  <c r="UCZ26" i="14"/>
  <c r="UDA26" i="14"/>
  <c r="UDB26" i="14"/>
  <c r="UDC26" i="14"/>
  <c r="UDD26" i="14"/>
  <c r="UDE26" i="14"/>
  <c r="UDF26" i="14"/>
  <c r="UDG26" i="14"/>
  <c r="UDH26" i="14"/>
  <c r="UDI26" i="14"/>
  <c r="UDJ26" i="14"/>
  <c r="UDK26" i="14"/>
  <c r="UDL26" i="14"/>
  <c r="UDM26" i="14"/>
  <c r="UDN26" i="14"/>
  <c r="UDO26" i="14"/>
  <c r="UDP26" i="14"/>
  <c r="UDQ26" i="14"/>
  <c r="UDR26" i="14"/>
  <c r="UDS26" i="14"/>
  <c r="UDT26" i="14"/>
  <c r="UDU26" i="14"/>
  <c r="UDV26" i="14"/>
  <c r="UDW26" i="14"/>
  <c r="UDX26" i="14"/>
  <c r="UDY26" i="14"/>
  <c r="UDZ26" i="14"/>
  <c r="UEA26" i="14"/>
  <c r="UEB26" i="14"/>
  <c r="UEC26" i="14"/>
  <c r="UED26" i="14"/>
  <c r="UEE26" i="14"/>
  <c r="UEF26" i="14"/>
  <c r="UEG26" i="14"/>
  <c r="UEH26" i="14"/>
  <c r="UEI26" i="14"/>
  <c r="UEJ26" i="14"/>
  <c r="UEK26" i="14"/>
  <c r="UEL26" i="14"/>
  <c r="UEM26" i="14"/>
  <c r="UEN26" i="14"/>
  <c r="UEO26" i="14"/>
  <c r="UEP26" i="14"/>
  <c r="UEQ26" i="14"/>
  <c r="UER26" i="14"/>
  <c r="UES26" i="14"/>
  <c r="UET26" i="14"/>
  <c r="UEU26" i="14"/>
  <c r="UEV26" i="14"/>
  <c r="UEW26" i="14"/>
  <c r="UEX26" i="14"/>
  <c r="UEY26" i="14"/>
  <c r="UEZ26" i="14"/>
  <c r="UFA26" i="14"/>
  <c r="UFB26" i="14"/>
  <c r="UFC26" i="14"/>
  <c r="UFD26" i="14"/>
  <c r="UFE26" i="14"/>
  <c r="UFF26" i="14"/>
  <c r="UFG26" i="14"/>
  <c r="UFH26" i="14"/>
  <c r="UFI26" i="14"/>
  <c r="UFJ26" i="14"/>
  <c r="UFK26" i="14"/>
  <c r="UFL26" i="14"/>
  <c r="UFM26" i="14"/>
  <c r="UFN26" i="14"/>
  <c r="UFO26" i="14"/>
  <c r="UFP26" i="14"/>
  <c r="UFQ26" i="14"/>
  <c r="UFR26" i="14"/>
  <c r="UFS26" i="14"/>
  <c r="UFT26" i="14"/>
  <c r="UFU26" i="14"/>
  <c r="UFV26" i="14"/>
  <c r="UFW26" i="14"/>
  <c r="UFX26" i="14"/>
  <c r="UFY26" i="14"/>
  <c r="UFZ26" i="14"/>
  <c r="UGA26" i="14"/>
  <c r="UGB26" i="14"/>
  <c r="UGC26" i="14"/>
  <c r="UGD26" i="14"/>
  <c r="UGE26" i="14"/>
  <c r="UGF26" i="14"/>
  <c r="UGG26" i="14"/>
  <c r="UGH26" i="14"/>
  <c r="UGI26" i="14"/>
  <c r="UGJ26" i="14"/>
  <c r="UGK26" i="14"/>
  <c r="UGL26" i="14"/>
  <c r="UGM26" i="14"/>
  <c r="UGN26" i="14"/>
  <c r="UGO26" i="14"/>
  <c r="UGP26" i="14"/>
  <c r="UGQ26" i="14"/>
  <c r="UGR26" i="14"/>
  <c r="UGS26" i="14"/>
  <c r="UGT26" i="14"/>
  <c r="UGU26" i="14"/>
  <c r="UGV26" i="14"/>
  <c r="UGW26" i="14"/>
  <c r="UGX26" i="14"/>
  <c r="UGY26" i="14"/>
  <c r="UGZ26" i="14"/>
  <c r="UHA26" i="14"/>
  <c r="UHB26" i="14"/>
  <c r="UHC26" i="14"/>
  <c r="UHD26" i="14"/>
  <c r="UHE26" i="14"/>
  <c r="UHF26" i="14"/>
  <c r="UHG26" i="14"/>
  <c r="UHH26" i="14"/>
  <c r="UHI26" i="14"/>
  <c r="UHJ26" i="14"/>
  <c r="UHK26" i="14"/>
  <c r="UHL26" i="14"/>
  <c r="UHM26" i="14"/>
  <c r="UHN26" i="14"/>
  <c r="UHO26" i="14"/>
  <c r="UHP26" i="14"/>
  <c r="UHQ26" i="14"/>
  <c r="UHR26" i="14"/>
  <c r="UHS26" i="14"/>
  <c r="UHT26" i="14"/>
  <c r="UHU26" i="14"/>
  <c r="UHV26" i="14"/>
  <c r="UHW26" i="14"/>
  <c r="UHX26" i="14"/>
  <c r="UHY26" i="14"/>
  <c r="UHZ26" i="14"/>
  <c r="UIA26" i="14"/>
  <c r="UIB26" i="14"/>
  <c r="UIC26" i="14"/>
  <c r="UID26" i="14"/>
  <c r="UIE26" i="14"/>
  <c r="UIF26" i="14"/>
  <c r="UIG26" i="14"/>
  <c r="UIH26" i="14"/>
  <c r="UII26" i="14"/>
  <c r="UIJ26" i="14"/>
  <c r="UIK26" i="14"/>
  <c r="UIL26" i="14"/>
  <c r="UIM26" i="14"/>
  <c r="UIN26" i="14"/>
  <c r="UIO26" i="14"/>
  <c r="UIP26" i="14"/>
  <c r="UIQ26" i="14"/>
  <c r="UIR26" i="14"/>
  <c r="UIS26" i="14"/>
  <c r="UIT26" i="14"/>
  <c r="UIU26" i="14"/>
  <c r="UIV26" i="14"/>
  <c r="UIW26" i="14"/>
  <c r="UIX26" i="14"/>
  <c r="UIY26" i="14"/>
  <c r="UIZ26" i="14"/>
  <c r="UJA26" i="14"/>
  <c r="UJB26" i="14"/>
  <c r="UJC26" i="14"/>
  <c r="UJD26" i="14"/>
  <c r="UJE26" i="14"/>
  <c r="UJF26" i="14"/>
  <c r="UJG26" i="14"/>
  <c r="UJH26" i="14"/>
  <c r="UJI26" i="14"/>
  <c r="UJJ26" i="14"/>
  <c r="UJK26" i="14"/>
  <c r="UJL26" i="14"/>
  <c r="UJM26" i="14"/>
  <c r="UJN26" i="14"/>
  <c r="UJO26" i="14"/>
  <c r="UJP26" i="14"/>
  <c r="UJQ26" i="14"/>
  <c r="UJR26" i="14"/>
  <c r="UJS26" i="14"/>
  <c r="UJT26" i="14"/>
  <c r="UJU26" i="14"/>
  <c r="UJV26" i="14"/>
  <c r="UJW26" i="14"/>
  <c r="UJX26" i="14"/>
  <c r="UJY26" i="14"/>
  <c r="UJZ26" i="14"/>
  <c r="UKA26" i="14"/>
  <c r="UKB26" i="14"/>
  <c r="UKC26" i="14"/>
  <c r="UKD26" i="14"/>
  <c r="UKE26" i="14"/>
  <c r="UKF26" i="14"/>
  <c r="UKG26" i="14"/>
  <c r="UKH26" i="14"/>
  <c r="UKI26" i="14"/>
  <c r="UKJ26" i="14"/>
  <c r="UKK26" i="14"/>
  <c r="UKL26" i="14"/>
  <c r="UKM26" i="14"/>
  <c r="UKN26" i="14"/>
  <c r="UKO26" i="14"/>
  <c r="UKP26" i="14"/>
  <c r="UKQ26" i="14"/>
  <c r="UKR26" i="14"/>
  <c r="UKS26" i="14"/>
  <c r="UKT26" i="14"/>
  <c r="UKU26" i="14"/>
  <c r="UKV26" i="14"/>
  <c r="UKW26" i="14"/>
  <c r="UKX26" i="14"/>
  <c r="UKY26" i="14"/>
  <c r="UKZ26" i="14"/>
  <c r="ULA26" i="14"/>
  <c r="ULB26" i="14"/>
  <c r="ULC26" i="14"/>
  <c r="ULD26" i="14"/>
  <c r="ULE26" i="14"/>
  <c r="ULF26" i="14"/>
  <c r="ULG26" i="14"/>
  <c r="ULH26" i="14"/>
  <c r="ULI26" i="14"/>
  <c r="ULJ26" i="14"/>
  <c r="ULK26" i="14"/>
  <c r="ULL26" i="14"/>
  <c r="ULM26" i="14"/>
  <c r="ULN26" i="14"/>
  <c r="ULO26" i="14"/>
  <c r="ULP26" i="14"/>
  <c r="ULQ26" i="14"/>
  <c r="ULR26" i="14"/>
  <c r="ULS26" i="14"/>
  <c r="ULT26" i="14"/>
  <c r="ULU26" i="14"/>
  <c r="ULV26" i="14"/>
  <c r="ULW26" i="14"/>
  <c r="ULX26" i="14"/>
  <c r="ULY26" i="14"/>
  <c r="ULZ26" i="14"/>
  <c r="UMA26" i="14"/>
  <c r="UMB26" i="14"/>
  <c r="UMC26" i="14"/>
  <c r="UMD26" i="14"/>
  <c r="UME26" i="14"/>
  <c r="UMF26" i="14"/>
  <c r="UMG26" i="14"/>
  <c r="UMH26" i="14"/>
  <c r="UMI26" i="14"/>
  <c r="UMJ26" i="14"/>
  <c r="UMK26" i="14"/>
  <c r="UML26" i="14"/>
  <c r="UMM26" i="14"/>
  <c r="UMN26" i="14"/>
  <c r="UMO26" i="14"/>
  <c r="UMP26" i="14"/>
  <c r="UMQ26" i="14"/>
  <c r="UMR26" i="14"/>
  <c r="UMS26" i="14"/>
  <c r="UMT26" i="14"/>
  <c r="UMU26" i="14"/>
  <c r="UMV26" i="14"/>
  <c r="UMW26" i="14"/>
  <c r="UMX26" i="14"/>
  <c r="UMY26" i="14"/>
  <c r="UMZ26" i="14"/>
  <c r="UNA26" i="14"/>
  <c r="UNB26" i="14"/>
  <c r="UNC26" i="14"/>
  <c r="UND26" i="14"/>
  <c r="UNE26" i="14"/>
  <c r="UNF26" i="14"/>
  <c r="UNG26" i="14"/>
  <c r="UNH26" i="14"/>
  <c r="UNI26" i="14"/>
  <c r="UNJ26" i="14"/>
  <c r="UNK26" i="14"/>
  <c r="UNL26" i="14"/>
  <c r="UNM26" i="14"/>
  <c r="UNN26" i="14"/>
  <c r="UNO26" i="14"/>
  <c r="UNP26" i="14"/>
  <c r="UNQ26" i="14"/>
  <c r="UNR26" i="14"/>
  <c r="UNS26" i="14"/>
  <c r="UNT26" i="14"/>
  <c r="UNU26" i="14"/>
  <c r="UNV26" i="14"/>
  <c r="UNW26" i="14"/>
  <c r="UNX26" i="14"/>
  <c r="UNY26" i="14"/>
  <c r="UNZ26" i="14"/>
  <c r="UOA26" i="14"/>
  <c r="UOB26" i="14"/>
  <c r="UOC26" i="14"/>
  <c r="UOD26" i="14"/>
  <c r="UOE26" i="14"/>
  <c r="UOF26" i="14"/>
  <c r="UOG26" i="14"/>
  <c r="UOH26" i="14"/>
  <c r="UOI26" i="14"/>
  <c r="UOJ26" i="14"/>
  <c r="UOK26" i="14"/>
  <c r="UOL26" i="14"/>
  <c r="UOM26" i="14"/>
  <c r="UON26" i="14"/>
  <c r="UOO26" i="14"/>
  <c r="UOP26" i="14"/>
  <c r="UOQ26" i="14"/>
  <c r="UOR26" i="14"/>
  <c r="UOS26" i="14"/>
  <c r="UOT26" i="14"/>
  <c r="UOU26" i="14"/>
  <c r="UOV26" i="14"/>
  <c r="UOW26" i="14"/>
  <c r="UOX26" i="14"/>
  <c r="UOY26" i="14"/>
  <c r="UOZ26" i="14"/>
  <c r="UPA26" i="14"/>
  <c r="UPB26" i="14"/>
  <c r="UPC26" i="14"/>
  <c r="UPD26" i="14"/>
  <c r="UPE26" i="14"/>
  <c r="UPF26" i="14"/>
  <c r="UPG26" i="14"/>
  <c r="UPH26" i="14"/>
  <c r="UPI26" i="14"/>
  <c r="UPJ26" i="14"/>
  <c r="UPK26" i="14"/>
  <c r="UPL26" i="14"/>
  <c r="UPM26" i="14"/>
  <c r="UPN26" i="14"/>
  <c r="UPO26" i="14"/>
  <c r="UPP26" i="14"/>
  <c r="UPQ26" i="14"/>
  <c r="UPR26" i="14"/>
  <c r="UPS26" i="14"/>
  <c r="UPT26" i="14"/>
  <c r="UPU26" i="14"/>
  <c r="UPV26" i="14"/>
  <c r="UPW26" i="14"/>
  <c r="UPX26" i="14"/>
  <c r="UPY26" i="14"/>
  <c r="UPZ26" i="14"/>
  <c r="UQA26" i="14"/>
  <c r="UQB26" i="14"/>
  <c r="UQC26" i="14"/>
  <c r="UQD26" i="14"/>
  <c r="UQE26" i="14"/>
  <c r="UQF26" i="14"/>
  <c r="UQG26" i="14"/>
  <c r="UQH26" i="14"/>
  <c r="UQI26" i="14"/>
  <c r="UQJ26" i="14"/>
  <c r="UQK26" i="14"/>
  <c r="UQL26" i="14"/>
  <c r="UQM26" i="14"/>
  <c r="UQN26" i="14"/>
  <c r="UQO26" i="14"/>
  <c r="UQP26" i="14"/>
  <c r="UQQ26" i="14"/>
  <c r="UQR26" i="14"/>
  <c r="UQS26" i="14"/>
  <c r="UQT26" i="14"/>
  <c r="UQU26" i="14"/>
  <c r="UQV26" i="14"/>
  <c r="UQW26" i="14"/>
  <c r="UQX26" i="14"/>
  <c r="UQY26" i="14"/>
  <c r="UQZ26" i="14"/>
  <c r="URA26" i="14"/>
  <c r="URB26" i="14"/>
  <c r="URC26" i="14"/>
  <c r="URD26" i="14"/>
  <c r="URE26" i="14"/>
  <c r="URF26" i="14"/>
  <c r="URG26" i="14"/>
  <c r="URH26" i="14"/>
  <c r="URI26" i="14"/>
  <c r="URJ26" i="14"/>
  <c r="URK26" i="14"/>
  <c r="URL26" i="14"/>
  <c r="URM26" i="14"/>
  <c r="URN26" i="14"/>
  <c r="URO26" i="14"/>
  <c r="URP26" i="14"/>
  <c r="URQ26" i="14"/>
  <c r="URR26" i="14"/>
  <c r="URS26" i="14"/>
  <c r="URT26" i="14"/>
  <c r="URU26" i="14"/>
  <c r="URV26" i="14"/>
  <c r="URW26" i="14"/>
  <c r="URX26" i="14"/>
  <c r="URY26" i="14"/>
  <c r="URZ26" i="14"/>
  <c r="USA26" i="14"/>
  <c r="USB26" i="14"/>
  <c r="USC26" i="14"/>
  <c r="USD26" i="14"/>
  <c r="USE26" i="14"/>
  <c r="USF26" i="14"/>
  <c r="USG26" i="14"/>
  <c r="USH26" i="14"/>
  <c r="USI26" i="14"/>
  <c r="USJ26" i="14"/>
  <c r="USK26" i="14"/>
  <c r="USL26" i="14"/>
  <c r="USM26" i="14"/>
  <c r="USN26" i="14"/>
  <c r="USO26" i="14"/>
  <c r="USP26" i="14"/>
  <c r="USQ26" i="14"/>
  <c r="USR26" i="14"/>
  <c r="USS26" i="14"/>
  <c r="UST26" i="14"/>
  <c r="USU26" i="14"/>
  <c r="USV26" i="14"/>
  <c r="USW26" i="14"/>
  <c r="USX26" i="14"/>
  <c r="USY26" i="14"/>
  <c r="USZ26" i="14"/>
  <c r="UTA26" i="14"/>
  <c r="UTB26" i="14"/>
  <c r="UTC26" i="14"/>
  <c r="UTD26" i="14"/>
  <c r="UTE26" i="14"/>
  <c r="UTF26" i="14"/>
  <c r="UTG26" i="14"/>
  <c r="UTH26" i="14"/>
  <c r="UTI26" i="14"/>
  <c r="UTJ26" i="14"/>
  <c r="UTK26" i="14"/>
  <c r="UTL26" i="14"/>
  <c r="UTM26" i="14"/>
  <c r="UTN26" i="14"/>
  <c r="UTO26" i="14"/>
  <c r="UTP26" i="14"/>
  <c r="UTQ26" i="14"/>
  <c r="UTR26" i="14"/>
  <c r="UTS26" i="14"/>
  <c r="UTT26" i="14"/>
  <c r="UTU26" i="14"/>
  <c r="UTV26" i="14"/>
  <c r="UTW26" i="14"/>
  <c r="UTX26" i="14"/>
  <c r="UTY26" i="14"/>
  <c r="UTZ26" i="14"/>
  <c r="UUA26" i="14"/>
  <c r="UUB26" i="14"/>
  <c r="UUC26" i="14"/>
  <c r="UUD26" i="14"/>
  <c r="UUE26" i="14"/>
  <c r="UUF26" i="14"/>
  <c r="UUG26" i="14"/>
  <c r="UUH26" i="14"/>
  <c r="UUI26" i="14"/>
  <c r="UUJ26" i="14"/>
  <c r="UUK26" i="14"/>
  <c r="UUL26" i="14"/>
  <c r="UUM26" i="14"/>
  <c r="UUN26" i="14"/>
  <c r="UUO26" i="14"/>
  <c r="UUP26" i="14"/>
  <c r="UUQ26" i="14"/>
  <c r="UUR26" i="14"/>
  <c r="UUS26" i="14"/>
  <c r="UUT26" i="14"/>
  <c r="UUU26" i="14"/>
  <c r="UUV26" i="14"/>
  <c r="UUW26" i="14"/>
  <c r="UUX26" i="14"/>
  <c r="UUY26" i="14"/>
  <c r="UUZ26" i="14"/>
  <c r="UVA26" i="14"/>
  <c r="UVB26" i="14"/>
  <c r="UVC26" i="14"/>
  <c r="UVD26" i="14"/>
  <c r="UVE26" i="14"/>
  <c r="UVF26" i="14"/>
  <c r="UVG26" i="14"/>
  <c r="UVH26" i="14"/>
  <c r="UVI26" i="14"/>
  <c r="UVJ26" i="14"/>
  <c r="UVK26" i="14"/>
  <c r="UVL26" i="14"/>
  <c r="UVM26" i="14"/>
  <c r="UVN26" i="14"/>
  <c r="UVO26" i="14"/>
  <c r="UVP26" i="14"/>
  <c r="UVQ26" i="14"/>
  <c r="UVR26" i="14"/>
  <c r="UVS26" i="14"/>
  <c r="UVT26" i="14"/>
  <c r="UVU26" i="14"/>
  <c r="UVV26" i="14"/>
  <c r="UVW26" i="14"/>
  <c r="UVX26" i="14"/>
  <c r="UVY26" i="14"/>
  <c r="UVZ26" i="14"/>
  <c r="UWA26" i="14"/>
  <c r="UWB26" i="14"/>
  <c r="UWC26" i="14"/>
  <c r="UWD26" i="14"/>
  <c r="UWE26" i="14"/>
  <c r="UWF26" i="14"/>
  <c r="UWG26" i="14"/>
  <c r="UWH26" i="14"/>
  <c r="UWI26" i="14"/>
  <c r="UWJ26" i="14"/>
  <c r="UWK26" i="14"/>
  <c r="UWL26" i="14"/>
  <c r="UWM26" i="14"/>
  <c r="UWN26" i="14"/>
  <c r="UWO26" i="14"/>
  <c r="UWP26" i="14"/>
  <c r="UWQ26" i="14"/>
  <c r="UWR26" i="14"/>
  <c r="UWS26" i="14"/>
  <c r="UWT26" i="14"/>
  <c r="UWU26" i="14"/>
  <c r="UWV26" i="14"/>
  <c r="UWW26" i="14"/>
  <c r="UWX26" i="14"/>
  <c r="UWY26" i="14"/>
  <c r="UWZ26" i="14"/>
  <c r="UXA26" i="14"/>
  <c r="UXB26" i="14"/>
  <c r="UXC26" i="14"/>
  <c r="UXD26" i="14"/>
  <c r="UXE26" i="14"/>
  <c r="UXF26" i="14"/>
  <c r="UXG26" i="14"/>
  <c r="UXH26" i="14"/>
  <c r="UXI26" i="14"/>
  <c r="UXJ26" i="14"/>
  <c r="UXK26" i="14"/>
  <c r="UXL26" i="14"/>
  <c r="UXM26" i="14"/>
  <c r="UXN26" i="14"/>
  <c r="UXO26" i="14"/>
  <c r="UXP26" i="14"/>
  <c r="UXQ26" i="14"/>
  <c r="UXR26" i="14"/>
  <c r="UXS26" i="14"/>
  <c r="UXT26" i="14"/>
  <c r="UXU26" i="14"/>
  <c r="UXV26" i="14"/>
  <c r="UXW26" i="14"/>
  <c r="UXX26" i="14"/>
  <c r="UXY26" i="14"/>
  <c r="UXZ26" i="14"/>
  <c r="UYA26" i="14"/>
  <c r="UYB26" i="14"/>
  <c r="UYC26" i="14"/>
  <c r="UYD26" i="14"/>
  <c r="UYE26" i="14"/>
  <c r="UYF26" i="14"/>
  <c r="UYG26" i="14"/>
  <c r="UYH26" i="14"/>
  <c r="UYI26" i="14"/>
  <c r="UYJ26" i="14"/>
  <c r="UYK26" i="14"/>
  <c r="UYL26" i="14"/>
  <c r="UYM26" i="14"/>
  <c r="UYN26" i="14"/>
  <c r="UYO26" i="14"/>
  <c r="UYP26" i="14"/>
  <c r="UYQ26" i="14"/>
  <c r="UYR26" i="14"/>
  <c r="UYS26" i="14"/>
  <c r="UYT26" i="14"/>
  <c r="UYU26" i="14"/>
  <c r="UYV26" i="14"/>
  <c r="UYW26" i="14"/>
  <c r="UYX26" i="14"/>
  <c r="UYY26" i="14"/>
  <c r="UYZ26" i="14"/>
  <c r="UZA26" i="14"/>
  <c r="UZB26" i="14"/>
  <c r="UZC26" i="14"/>
  <c r="UZD26" i="14"/>
  <c r="UZE26" i="14"/>
  <c r="UZF26" i="14"/>
  <c r="UZG26" i="14"/>
  <c r="UZH26" i="14"/>
  <c r="UZI26" i="14"/>
  <c r="UZJ26" i="14"/>
  <c r="UZK26" i="14"/>
  <c r="UZL26" i="14"/>
  <c r="UZM26" i="14"/>
  <c r="UZN26" i="14"/>
  <c r="UZO26" i="14"/>
  <c r="UZP26" i="14"/>
  <c r="UZQ26" i="14"/>
  <c r="UZR26" i="14"/>
  <c r="UZS26" i="14"/>
  <c r="UZT26" i="14"/>
  <c r="UZU26" i="14"/>
  <c r="UZV26" i="14"/>
  <c r="UZW26" i="14"/>
  <c r="UZX26" i="14"/>
  <c r="UZY26" i="14"/>
  <c r="UZZ26" i="14"/>
  <c r="VAA26" i="14"/>
  <c r="VAB26" i="14"/>
  <c r="VAC26" i="14"/>
  <c r="VAD26" i="14"/>
  <c r="VAE26" i="14"/>
  <c r="VAF26" i="14"/>
  <c r="VAG26" i="14"/>
  <c r="VAH26" i="14"/>
  <c r="VAI26" i="14"/>
  <c r="VAJ26" i="14"/>
  <c r="VAK26" i="14"/>
  <c r="VAL26" i="14"/>
  <c r="VAM26" i="14"/>
  <c r="VAN26" i="14"/>
  <c r="VAO26" i="14"/>
  <c r="VAP26" i="14"/>
  <c r="VAQ26" i="14"/>
  <c r="VAR26" i="14"/>
  <c r="VAS26" i="14"/>
  <c r="VAT26" i="14"/>
  <c r="VAU26" i="14"/>
  <c r="VAV26" i="14"/>
  <c r="VAW26" i="14"/>
  <c r="VAX26" i="14"/>
  <c r="VAY26" i="14"/>
  <c r="VAZ26" i="14"/>
  <c r="VBA26" i="14"/>
  <c r="VBB26" i="14"/>
  <c r="VBC26" i="14"/>
  <c r="VBD26" i="14"/>
  <c r="VBE26" i="14"/>
  <c r="VBF26" i="14"/>
  <c r="VBG26" i="14"/>
  <c r="VBH26" i="14"/>
  <c r="VBI26" i="14"/>
  <c r="VBJ26" i="14"/>
  <c r="VBK26" i="14"/>
  <c r="VBL26" i="14"/>
  <c r="VBM26" i="14"/>
  <c r="VBN26" i="14"/>
  <c r="VBO26" i="14"/>
  <c r="VBP26" i="14"/>
  <c r="VBQ26" i="14"/>
  <c r="VBR26" i="14"/>
  <c r="VBS26" i="14"/>
  <c r="VBT26" i="14"/>
  <c r="VBU26" i="14"/>
  <c r="VBV26" i="14"/>
  <c r="VBW26" i="14"/>
  <c r="VBX26" i="14"/>
  <c r="VBY26" i="14"/>
  <c r="VBZ26" i="14"/>
  <c r="VCA26" i="14"/>
  <c r="VCB26" i="14"/>
  <c r="VCC26" i="14"/>
  <c r="VCD26" i="14"/>
  <c r="VCE26" i="14"/>
  <c r="VCF26" i="14"/>
  <c r="VCG26" i="14"/>
  <c r="VCH26" i="14"/>
  <c r="VCI26" i="14"/>
  <c r="VCJ26" i="14"/>
  <c r="VCK26" i="14"/>
  <c r="VCL26" i="14"/>
  <c r="VCM26" i="14"/>
  <c r="VCN26" i="14"/>
  <c r="VCO26" i="14"/>
  <c r="VCP26" i="14"/>
  <c r="VCQ26" i="14"/>
  <c r="VCR26" i="14"/>
  <c r="VCS26" i="14"/>
  <c r="VCT26" i="14"/>
  <c r="VCU26" i="14"/>
  <c r="VCV26" i="14"/>
  <c r="VCW26" i="14"/>
  <c r="VCX26" i="14"/>
  <c r="VCY26" i="14"/>
  <c r="VCZ26" i="14"/>
  <c r="VDA26" i="14"/>
  <c r="VDB26" i="14"/>
  <c r="VDC26" i="14"/>
  <c r="VDD26" i="14"/>
  <c r="VDE26" i="14"/>
  <c r="VDF26" i="14"/>
  <c r="VDG26" i="14"/>
  <c r="VDH26" i="14"/>
  <c r="VDI26" i="14"/>
  <c r="VDJ26" i="14"/>
  <c r="VDK26" i="14"/>
  <c r="VDL26" i="14"/>
  <c r="VDM26" i="14"/>
  <c r="VDN26" i="14"/>
  <c r="VDO26" i="14"/>
  <c r="VDP26" i="14"/>
  <c r="VDQ26" i="14"/>
  <c r="VDR26" i="14"/>
  <c r="VDS26" i="14"/>
  <c r="VDT26" i="14"/>
  <c r="VDU26" i="14"/>
  <c r="VDV26" i="14"/>
  <c r="VDW26" i="14"/>
  <c r="VDX26" i="14"/>
  <c r="VDY26" i="14"/>
  <c r="VDZ26" i="14"/>
  <c r="VEA26" i="14"/>
  <c r="VEB26" i="14"/>
  <c r="VEC26" i="14"/>
  <c r="VED26" i="14"/>
  <c r="VEE26" i="14"/>
  <c r="VEF26" i="14"/>
  <c r="VEG26" i="14"/>
  <c r="VEH26" i="14"/>
  <c r="VEI26" i="14"/>
  <c r="VEJ26" i="14"/>
  <c r="VEK26" i="14"/>
  <c r="VEL26" i="14"/>
  <c r="VEM26" i="14"/>
  <c r="VEN26" i="14"/>
  <c r="VEO26" i="14"/>
  <c r="VEP26" i="14"/>
  <c r="VEQ26" i="14"/>
  <c r="VER26" i="14"/>
  <c r="VES26" i="14"/>
  <c r="VET26" i="14"/>
  <c r="VEU26" i="14"/>
  <c r="VEV26" i="14"/>
  <c r="VEW26" i="14"/>
  <c r="VEX26" i="14"/>
  <c r="VEY26" i="14"/>
  <c r="VEZ26" i="14"/>
  <c r="VFA26" i="14"/>
  <c r="VFB26" i="14"/>
  <c r="VFC26" i="14"/>
  <c r="VFD26" i="14"/>
  <c r="VFE26" i="14"/>
  <c r="VFF26" i="14"/>
  <c r="VFG26" i="14"/>
  <c r="VFH26" i="14"/>
  <c r="VFI26" i="14"/>
  <c r="VFJ26" i="14"/>
  <c r="VFK26" i="14"/>
  <c r="VFL26" i="14"/>
  <c r="VFM26" i="14"/>
  <c r="VFN26" i="14"/>
  <c r="VFO26" i="14"/>
  <c r="VFP26" i="14"/>
  <c r="VFQ26" i="14"/>
  <c r="VFR26" i="14"/>
  <c r="VFS26" i="14"/>
  <c r="VFT26" i="14"/>
  <c r="VFU26" i="14"/>
  <c r="VFV26" i="14"/>
  <c r="VFW26" i="14"/>
  <c r="VFX26" i="14"/>
  <c r="VFY26" i="14"/>
  <c r="VFZ26" i="14"/>
  <c r="VGA26" i="14"/>
  <c r="VGB26" i="14"/>
  <c r="VGC26" i="14"/>
  <c r="VGD26" i="14"/>
  <c r="VGE26" i="14"/>
  <c r="VGF26" i="14"/>
  <c r="VGG26" i="14"/>
  <c r="VGH26" i="14"/>
  <c r="VGI26" i="14"/>
  <c r="VGJ26" i="14"/>
  <c r="VGK26" i="14"/>
  <c r="VGL26" i="14"/>
  <c r="VGM26" i="14"/>
  <c r="VGN26" i="14"/>
  <c r="VGO26" i="14"/>
  <c r="VGP26" i="14"/>
  <c r="VGQ26" i="14"/>
  <c r="VGR26" i="14"/>
  <c r="VGS26" i="14"/>
  <c r="VGT26" i="14"/>
  <c r="VGU26" i="14"/>
  <c r="VGV26" i="14"/>
  <c r="VGW26" i="14"/>
  <c r="VGX26" i="14"/>
  <c r="VGY26" i="14"/>
  <c r="VGZ26" i="14"/>
  <c r="VHA26" i="14"/>
  <c r="VHB26" i="14"/>
  <c r="VHC26" i="14"/>
  <c r="VHD26" i="14"/>
  <c r="VHE26" i="14"/>
  <c r="VHF26" i="14"/>
  <c r="VHG26" i="14"/>
  <c r="VHH26" i="14"/>
  <c r="VHI26" i="14"/>
  <c r="VHJ26" i="14"/>
  <c r="VHK26" i="14"/>
  <c r="VHL26" i="14"/>
  <c r="VHM26" i="14"/>
  <c r="VHN26" i="14"/>
  <c r="VHO26" i="14"/>
  <c r="VHP26" i="14"/>
  <c r="VHQ26" i="14"/>
  <c r="VHR26" i="14"/>
  <c r="VHS26" i="14"/>
  <c r="VHT26" i="14"/>
  <c r="VHU26" i="14"/>
  <c r="VHV26" i="14"/>
  <c r="VHW26" i="14"/>
  <c r="VHX26" i="14"/>
  <c r="VHY26" i="14"/>
  <c r="VHZ26" i="14"/>
  <c r="VIA26" i="14"/>
  <c r="VIB26" i="14"/>
  <c r="VIC26" i="14"/>
  <c r="VID26" i="14"/>
  <c r="VIE26" i="14"/>
  <c r="VIF26" i="14"/>
  <c r="VIG26" i="14"/>
  <c r="VIH26" i="14"/>
  <c r="VII26" i="14"/>
  <c r="VIJ26" i="14"/>
  <c r="VIK26" i="14"/>
  <c r="VIL26" i="14"/>
  <c r="VIM26" i="14"/>
  <c r="VIN26" i="14"/>
  <c r="VIO26" i="14"/>
  <c r="VIP26" i="14"/>
  <c r="VIQ26" i="14"/>
  <c r="VIR26" i="14"/>
  <c r="VIS26" i="14"/>
  <c r="VIT26" i="14"/>
  <c r="VIU26" i="14"/>
  <c r="VIV26" i="14"/>
  <c r="VIW26" i="14"/>
  <c r="VIX26" i="14"/>
  <c r="VIY26" i="14"/>
  <c r="VIZ26" i="14"/>
  <c r="VJA26" i="14"/>
  <c r="VJB26" i="14"/>
  <c r="VJC26" i="14"/>
  <c r="VJD26" i="14"/>
  <c r="VJE26" i="14"/>
  <c r="VJF26" i="14"/>
  <c r="VJG26" i="14"/>
  <c r="VJH26" i="14"/>
  <c r="VJI26" i="14"/>
  <c r="VJJ26" i="14"/>
  <c r="VJK26" i="14"/>
  <c r="VJL26" i="14"/>
  <c r="VJM26" i="14"/>
  <c r="VJN26" i="14"/>
  <c r="VJO26" i="14"/>
  <c r="VJP26" i="14"/>
  <c r="VJQ26" i="14"/>
  <c r="VJR26" i="14"/>
  <c r="VJS26" i="14"/>
  <c r="VJT26" i="14"/>
  <c r="VJU26" i="14"/>
  <c r="VJV26" i="14"/>
  <c r="VJW26" i="14"/>
  <c r="VJX26" i="14"/>
  <c r="VJY26" i="14"/>
  <c r="VJZ26" i="14"/>
  <c r="VKA26" i="14"/>
  <c r="VKB26" i="14"/>
  <c r="VKC26" i="14"/>
  <c r="VKD26" i="14"/>
  <c r="VKE26" i="14"/>
  <c r="VKF26" i="14"/>
  <c r="VKG26" i="14"/>
  <c r="VKH26" i="14"/>
  <c r="VKI26" i="14"/>
  <c r="VKJ26" i="14"/>
  <c r="VKK26" i="14"/>
  <c r="VKL26" i="14"/>
  <c r="VKM26" i="14"/>
  <c r="VKN26" i="14"/>
  <c r="VKO26" i="14"/>
  <c r="VKP26" i="14"/>
  <c r="VKQ26" i="14"/>
  <c r="VKR26" i="14"/>
  <c r="VKS26" i="14"/>
  <c r="VKT26" i="14"/>
  <c r="VKU26" i="14"/>
  <c r="VKV26" i="14"/>
  <c r="VKW26" i="14"/>
  <c r="VKX26" i="14"/>
  <c r="VKY26" i="14"/>
  <c r="VKZ26" i="14"/>
  <c r="VLA26" i="14"/>
  <c r="VLB26" i="14"/>
  <c r="VLC26" i="14"/>
  <c r="VLD26" i="14"/>
  <c r="VLE26" i="14"/>
  <c r="VLF26" i="14"/>
  <c r="VLG26" i="14"/>
  <c r="VLH26" i="14"/>
  <c r="VLI26" i="14"/>
  <c r="VLJ26" i="14"/>
  <c r="VLK26" i="14"/>
  <c r="VLL26" i="14"/>
  <c r="VLM26" i="14"/>
  <c r="VLN26" i="14"/>
  <c r="VLO26" i="14"/>
  <c r="VLP26" i="14"/>
  <c r="VLQ26" i="14"/>
  <c r="VLR26" i="14"/>
  <c r="VLS26" i="14"/>
  <c r="VLT26" i="14"/>
  <c r="VLU26" i="14"/>
  <c r="VLV26" i="14"/>
  <c r="VLW26" i="14"/>
  <c r="VLX26" i="14"/>
  <c r="VLY26" i="14"/>
  <c r="VLZ26" i="14"/>
  <c r="VMA26" i="14"/>
  <c r="VMB26" i="14"/>
  <c r="VMC26" i="14"/>
  <c r="VMD26" i="14"/>
  <c r="VME26" i="14"/>
  <c r="VMF26" i="14"/>
  <c r="VMG26" i="14"/>
  <c r="VMH26" i="14"/>
  <c r="VMI26" i="14"/>
  <c r="VMJ26" i="14"/>
  <c r="VMK26" i="14"/>
  <c r="VML26" i="14"/>
  <c r="VMM26" i="14"/>
  <c r="VMN26" i="14"/>
  <c r="VMO26" i="14"/>
  <c r="VMP26" i="14"/>
  <c r="VMQ26" i="14"/>
  <c r="VMR26" i="14"/>
  <c r="VMS26" i="14"/>
  <c r="VMT26" i="14"/>
  <c r="VMU26" i="14"/>
  <c r="VMV26" i="14"/>
  <c r="VMW26" i="14"/>
  <c r="VMX26" i="14"/>
  <c r="VMY26" i="14"/>
  <c r="VMZ26" i="14"/>
  <c r="VNA26" i="14"/>
  <c r="VNB26" i="14"/>
  <c r="VNC26" i="14"/>
  <c r="VND26" i="14"/>
  <c r="VNE26" i="14"/>
  <c r="VNF26" i="14"/>
  <c r="VNG26" i="14"/>
  <c r="VNH26" i="14"/>
  <c r="VNI26" i="14"/>
  <c r="VNJ26" i="14"/>
  <c r="VNK26" i="14"/>
  <c r="VNL26" i="14"/>
  <c r="VNM26" i="14"/>
  <c r="VNN26" i="14"/>
  <c r="VNO26" i="14"/>
  <c r="VNP26" i="14"/>
  <c r="VNQ26" i="14"/>
  <c r="VNR26" i="14"/>
  <c r="VNS26" i="14"/>
  <c r="VNT26" i="14"/>
  <c r="VNU26" i="14"/>
  <c r="VNV26" i="14"/>
  <c r="VNW26" i="14"/>
  <c r="VNX26" i="14"/>
  <c r="VNY26" i="14"/>
  <c r="VNZ26" i="14"/>
  <c r="VOA26" i="14"/>
  <c r="VOB26" i="14"/>
  <c r="VOC26" i="14"/>
  <c r="VOD26" i="14"/>
  <c r="VOE26" i="14"/>
  <c r="VOF26" i="14"/>
  <c r="VOG26" i="14"/>
  <c r="VOH26" i="14"/>
  <c r="VOI26" i="14"/>
  <c r="VOJ26" i="14"/>
  <c r="VOK26" i="14"/>
  <c r="VOL26" i="14"/>
  <c r="VOM26" i="14"/>
  <c r="VON26" i="14"/>
  <c r="VOO26" i="14"/>
  <c r="VOP26" i="14"/>
  <c r="VOQ26" i="14"/>
  <c r="VOR26" i="14"/>
  <c r="VOS26" i="14"/>
  <c r="VOT26" i="14"/>
  <c r="VOU26" i="14"/>
  <c r="VOV26" i="14"/>
  <c r="VOW26" i="14"/>
  <c r="VOX26" i="14"/>
  <c r="VOY26" i="14"/>
  <c r="VOZ26" i="14"/>
  <c r="VPA26" i="14"/>
  <c r="VPB26" i="14"/>
  <c r="VPC26" i="14"/>
  <c r="VPD26" i="14"/>
  <c r="VPE26" i="14"/>
  <c r="VPF26" i="14"/>
  <c r="VPG26" i="14"/>
  <c r="VPH26" i="14"/>
  <c r="VPI26" i="14"/>
  <c r="VPJ26" i="14"/>
  <c r="VPK26" i="14"/>
  <c r="VPL26" i="14"/>
  <c r="VPM26" i="14"/>
  <c r="VPN26" i="14"/>
  <c r="VPO26" i="14"/>
  <c r="VPP26" i="14"/>
  <c r="VPQ26" i="14"/>
  <c r="VPR26" i="14"/>
  <c r="VPS26" i="14"/>
  <c r="VPT26" i="14"/>
  <c r="VPU26" i="14"/>
  <c r="VPV26" i="14"/>
  <c r="VPW26" i="14"/>
  <c r="VPX26" i="14"/>
  <c r="VPY26" i="14"/>
  <c r="VPZ26" i="14"/>
  <c r="VQA26" i="14"/>
  <c r="VQB26" i="14"/>
  <c r="VQC26" i="14"/>
  <c r="VQD26" i="14"/>
  <c r="VQE26" i="14"/>
  <c r="VQF26" i="14"/>
  <c r="VQG26" i="14"/>
  <c r="VQH26" i="14"/>
  <c r="VQI26" i="14"/>
  <c r="VQJ26" i="14"/>
  <c r="VQK26" i="14"/>
  <c r="VQL26" i="14"/>
  <c r="VQM26" i="14"/>
  <c r="VQN26" i="14"/>
  <c r="VQO26" i="14"/>
  <c r="VQP26" i="14"/>
  <c r="VQQ26" i="14"/>
  <c r="VQR26" i="14"/>
  <c r="VQS26" i="14"/>
  <c r="VQT26" i="14"/>
  <c r="VQU26" i="14"/>
  <c r="VQV26" i="14"/>
  <c r="VQW26" i="14"/>
  <c r="VQX26" i="14"/>
  <c r="VQY26" i="14"/>
  <c r="VQZ26" i="14"/>
  <c r="VRA26" i="14"/>
  <c r="VRB26" i="14"/>
  <c r="VRC26" i="14"/>
  <c r="VRD26" i="14"/>
  <c r="VRE26" i="14"/>
  <c r="VRF26" i="14"/>
  <c r="VRG26" i="14"/>
  <c r="VRH26" i="14"/>
  <c r="VRI26" i="14"/>
  <c r="VRJ26" i="14"/>
  <c r="VRK26" i="14"/>
  <c r="VRL26" i="14"/>
  <c r="VRM26" i="14"/>
  <c r="VRN26" i="14"/>
  <c r="VRO26" i="14"/>
  <c r="VRP26" i="14"/>
  <c r="VRQ26" i="14"/>
  <c r="VRR26" i="14"/>
  <c r="VRS26" i="14"/>
  <c r="VRT26" i="14"/>
  <c r="VRU26" i="14"/>
  <c r="VRV26" i="14"/>
  <c r="VRW26" i="14"/>
  <c r="VRX26" i="14"/>
  <c r="VRY26" i="14"/>
  <c r="VRZ26" i="14"/>
  <c r="VSA26" i="14"/>
  <c r="VSB26" i="14"/>
  <c r="VSC26" i="14"/>
  <c r="VSD26" i="14"/>
  <c r="VSE26" i="14"/>
  <c r="VSF26" i="14"/>
  <c r="VSG26" i="14"/>
  <c r="VSH26" i="14"/>
  <c r="VSI26" i="14"/>
  <c r="VSJ26" i="14"/>
  <c r="VSK26" i="14"/>
  <c r="VSL26" i="14"/>
  <c r="VSM26" i="14"/>
  <c r="VSN26" i="14"/>
  <c r="VSO26" i="14"/>
  <c r="VSP26" i="14"/>
  <c r="VSQ26" i="14"/>
  <c r="VSR26" i="14"/>
  <c r="VSS26" i="14"/>
  <c r="VST26" i="14"/>
  <c r="VSU26" i="14"/>
  <c r="VSV26" i="14"/>
  <c r="VSW26" i="14"/>
  <c r="VSX26" i="14"/>
  <c r="VSY26" i="14"/>
  <c r="VSZ26" i="14"/>
  <c r="VTA26" i="14"/>
  <c r="VTB26" i="14"/>
  <c r="VTC26" i="14"/>
  <c r="VTD26" i="14"/>
  <c r="VTE26" i="14"/>
  <c r="VTF26" i="14"/>
  <c r="VTG26" i="14"/>
  <c r="VTH26" i="14"/>
  <c r="VTI26" i="14"/>
  <c r="VTJ26" i="14"/>
  <c r="VTK26" i="14"/>
  <c r="VTL26" i="14"/>
  <c r="VTM26" i="14"/>
  <c r="VTN26" i="14"/>
  <c r="VTO26" i="14"/>
  <c r="VTP26" i="14"/>
  <c r="VTQ26" i="14"/>
  <c r="VTR26" i="14"/>
  <c r="VTS26" i="14"/>
  <c r="VTT26" i="14"/>
  <c r="VTU26" i="14"/>
  <c r="VTV26" i="14"/>
  <c r="VTW26" i="14"/>
  <c r="VTX26" i="14"/>
  <c r="VTY26" i="14"/>
  <c r="VTZ26" i="14"/>
  <c r="VUA26" i="14"/>
  <c r="VUB26" i="14"/>
  <c r="VUC26" i="14"/>
  <c r="VUD26" i="14"/>
  <c r="VUE26" i="14"/>
  <c r="VUF26" i="14"/>
  <c r="VUG26" i="14"/>
  <c r="VUH26" i="14"/>
  <c r="VUI26" i="14"/>
  <c r="VUJ26" i="14"/>
  <c r="VUK26" i="14"/>
  <c r="VUL26" i="14"/>
  <c r="VUM26" i="14"/>
  <c r="VUN26" i="14"/>
  <c r="VUO26" i="14"/>
  <c r="VUP26" i="14"/>
  <c r="VUQ26" i="14"/>
  <c r="VUR26" i="14"/>
  <c r="VUS26" i="14"/>
  <c r="VUT26" i="14"/>
  <c r="VUU26" i="14"/>
  <c r="VUV26" i="14"/>
  <c r="VUW26" i="14"/>
  <c r="VUX26" i="14"/>
  <c r="VUY26" i="14"/>
  <c r="VUZ26" i="14"/>
  <c r="VVA26" i="14"/>
  <c r="VVB26" i="14"/>
  <c r="VVC26" i="14"/>
  <c r="VVD26" i="14"/>
  <c r="VVE26" i="14"/>
  <c r="VVF26" i="14"/>
  <c r="VVG26" i="14"/>
  <c r="VVH26" i="14"/>
  <c r="VVI26" i="14"/>
  <c r="VVJ26" i="14"/>
  <c r="VVK26" i="14"/>
  <c r="VVL26" i="14"/>
  <c r="VVM26" i="14"/>
  <c r="VVN26" i="14"/>
  <c r="VVO26" i="14"/>
  <c r="VVP26" i="14"/>
  <c r="VVQ26" i="14"/>
  <c r="VVR26" i="14"/>
  <c r="VVS26" i="14"/>
  <c r="VVT26" i="14"/>
  <c r="VVU26" i="14"/>
  <c r="VVV26" i="14"/>
  <c r="VVW26" i="14"/>
  <c r="VVX26" i="14"/>
  <c r="VVY26" i="14"/>
  <c r="VVZ26" i="14"/>
  <c r="VWA26" i="14"/>
  <c r="VWB26" i="14"/>
  <c r="VWC26" i="14"/>
  <c r="VWD26" i="14"/>
  <c r="VWE26" i="14"/>
  <c r="VWF26" i="14"/>
  <c r="VWG26" i="14"/>
  <c r="VWH26" i="14"/>
  <c r="VWI26" i="14"/>
  <c r="VWJ26" i="14"/>
  <c r="VWK26" i="14"/>
  <c r="VWL26" i="14"/>
  <c r="VWM26" i="14"/>
  <c r="VWN26" i="14"/>
  <c r="VWO26" i="14"/>
  <c r="VWP26" i="14"/>
  <c r="VWQ26" i="14"/>
  <c r="VWR26" i="14"/>
  <c r="VWS26" i="14"/>
  <c r="VWT26" i="14"/>
  <c r="VWU26" i="14"/>
  <c r="VWV26" i="14"/>
  <c r="VWW26" i="14"/>
  <c r="VWX26" i="14"/>
  <c r="VWY26" i="14"/>
  <c r="VWZ26" i="14"/>
  <c r="VXA26" i="14"/>
  <c r="VXB26" i="14"/>
  <c r="VXC26" i="14"/>
  <c r="VXD26" i="14"/>
  <c r="VXE26" i="14"/>
  <c r="VXF26" i="14"/>
  <c r="VXG26" i="14"/>
  <c r="VXH26" i="14"/>
  <c r="VXI26" i="14"/>
  <c r="VXJ26" i="14"/>
  <c r="VXK26" i="14"/>
  <c r="VXL26" i="14"/>
  <c r="VXM26" i="14"/>
  <c r="VXN26" i="14"/>
  <c r="VXO26" i="14"/>
  <c r="VXP26" i="14"/>
  <c r="VXQ26" i="14"/>
  <c r="VXR26" i="14"/>
  <c r="VXS26" i="14"/>
  <c r="VXT26" i="14"/>
  <c r="VXU26" i="14"/>
  <c r="VXV26" i="14"/>
  <c r="VXW26" i="14"/>
  <c r="VXX26" i="14"/>
  <c r="VXY26" i="14"/>
  <c r="VXZ26" i="14"/>
  <c r="VYA26" i="14"/>
  <c r="VYB26" i="14"/>
  <c r="VYC26" i="14"/>
  <c r="VYD26" i="14"/>
  <c r="VYE26" i="14"/>
  <c r="VYF26" i="14"/>
  <c r="VYG26" i="14"/>
  <c r="VYH26" i="14"/>
  <c r="VYI26" i="14"/>
  <c r="VYJ26" i="14"/>
  <c r="VYK26" i="14"/>
  <c r="VYL26" i="14"/>
  <c r="VYM26" i="14"/>
  <c r="VYN26" i="14"/>
  <c r="VYO26" i="14"/>
  <c r="VYP26" i="14"/>
  <c r="VYQ26" i="14"/>
  <c r="VYR26" i="14"/>
  <c r="VYS26" i="14"/>
  <c r="VYT26" i="14"/>
  <c r="VYU26" i="14"/>
  <c r="VYV26" i="14"/>
  <c r="VYW26" i="14"/>
  <c r="VYX26" i="14"/>
  <c r="VYY26" i="14"/>
  <c r="VYZ26" i="14"/>
  <c r="VZA26" i="14"/>
  <c r="VZB26" i="14"/>
  <c r="VZC26" i="14"/>
  <c r="VZD26" i="14"/>
  <c r="VZE26" i="14"/>
  <c r="VZF26" i="14"/>
  <c r="VZG26" i="14"/>
  <c r="VZH26" i="14"/>
  <c r="VZI26" i="14"/>
  <c r="VZJ26" i="14"/>
  <c r="VZK26" i="14"/>
  <c r="VZL26" i="14"/>
  <c r="VZM26" i="14"/>
  <c r="VZN26" i="14"/>
  <c r="VZO26" i="14"/>
  <c r="VZP26" i="14"/>
  <c r="VZQ26" i="14"/>
  <c r="VZR26" i="14"/>
  <c r="VZS26" i="14"/>
  <c r="VZT26" i="14"/>
  <c r="VZU26" i="14"/>
  <c r="VZV26" i="14"/>
  <c r="VZW26" i="14"/>
  <c r="VZX26" i="14"/>
  <c r="VZY26" i="14"/>
  <c r="VZZ26" i="14"/>
  <c r="WAA26" i="14"/>
  <c r="WAB26" i="14"/>
  <c r="WAC26" i="14"/>
  <c r="WAD26" i="14"/>
  <c r="WAE26" i="14"/>
  <c r="WAF26" i="14"/>
  <c r="WAG26" i="14"/>
  <c r="WAH26" i="14"/>
  <c r="WAI26" i="14"/>
  <c r="WAJ26" i="14"/>
  <c r="WAK26" i="14"/>
  <c r="WAL26" i="14"/>
  <c r="WAM26" i="14"/>
  <c r="WAN26" i="14"/>
  <c r="WAO26" i="14"/>
  <c r="WAP26" i="14"/>
  <c r="WAQ26" i="14"/>
  <c r="WAR26" i="14"/>
  <c r="WAS26" i="14"/>
  <c r="WAT26" i="14"/>
  <c r="WAU26" i="14"/>
  <c r="WAV26" i="14"/>
  <c r="WAW26" i="14"/>
  <c r="WAX26" i="14"/>
  <c r="WAY26" i="14"/>
  <c r="WAZ26" i="14"/>
  <c r="WBA26" i="14"/>
  <c r="WBB26" i="14"/>
  <c r="WBC26" i="14"/>
  <c r="WBD26" i="14"/>
  <c r="WBE26" i="14"/>
  <c r="WBF26" i="14"/>
  <c r="WBG26" i="14"/>
  <c r="WBH26" i="14"/>
  <c r="WBI26" i="14"/>
  <c r="WBJ26" i="14"/>
  <c r="WBK26" i="14"/>
  <c r="WBL26" i="14"/>
  <c r="WBM26" i="14"/>
  <c r="WBN26" i="14"/>
  <c r="WBO26" i="14"/>
  <c r="WBP26" i="14"/>
  <c r="WBQ26" i="14"/>
  <c r="WBR26" i="14"/>
  <c r="WBS26" i="14"/>
  <c r="WBT26" i="14"/>
  <c r="WBU26" i="14"/>
  <c r="WBV26" i="14"/>
  <c r="WBW26" i="14"/>
  <c r="WBX26" i="14"/>
  <c r="WBY26" i="14"/>
  <c r="WBZ26" i="14"/>
  <c r="WCA26" i="14"/>
  <c r="WCB26" i="14"/>
  <c r="WCC26" i="14"/>
  <c r="WCD26" i="14"/>
  <c r="WCE26" i="14"/>
  <c r="WCF26" i="14"/>
  <c r="WCG26" i="14"/>
  <c r="WCH26" i="14"/>
  <c r="WCI26" i="14"/>
  <c r="WCJ26" i="14"/>
  <c r="WCK26" i="14"/>
  <c r="WCL26" i="14"/>
  <c r="WCM26" i="14"/>
  <c r="WCN26" i="14"/>
  <c r="WCO26" i="14"/>
  <c r="WCP26" i="14"/>
  <c r="WCQ26" i="14"/>
  <c r="WCR26" i="14"/>
  <c r="WCS26" i="14"/>
  <c r="WCT26" i="14"/>
  <c r="WCU26" i="14"/>
  <c r="WCV26" i="14"/>
  <c r="WCW26" i="14"/>
  <c r="WCX26" i="14"/>
  <c r="WCY26" i="14"/>
  <c r="WCZ26" i="14"/>
  <c r="WDA26" i="14"/>
  <c r="WDB26" i="14"/>
  <c r="WDC26" i="14"/>
  <c r="WDD26" i="14"/>
  <c r="WDE26" i="14"/>
  <c r="WDF26" i="14"/>
  <c r="WDG26" i="14"/>
  <c r="WDH26" i="14"/>
  <c r="WDI26" i="14"/>
  <c r="WDJ26" i="14"/>
  <c r="WDK26" i="14"/>
  <c r="WDL26" i="14"/>
  <c r="WDM26" i="14"/>
  <c r="WDN26" i="14"/>
  <c r="WDO26" i="14"/>
  <c r="WDP26" i="14"/>
  <c r="WDQ26" i="14"/>
  <c r="WDR26" i="14"/>
  <c r="WDS26" i="14"/>
  <c r="WDT26" i="14"/>
  <c r="WDU26" i="14"/>
  <c r="WDV26" i="14"/>
  <c r="WDW26" i="14"/>
  <c r="WDX26" i="14"/>
  <c r="WDY26" i="14"/>
  <c r="WDZ26" i="14"/>
  <c r="WEA26" i="14"/>
  <c r="WEB26" i="14"/>
  <c r="WEC26" i="14"/>
  <c r="WED26" i="14"/>
  <c r="WEE26" i="14"/>
  <c r="WEF26" i="14"/>
  <c r="WEG26" i="14"/>
  <c r="WEH26" i="14"/>
  <c r="WEI26" i="14"/>
  <c r="WEJ26" i="14"/>
  <c r="WEK26" i="14"/>
  <c r="WEL26" i="14"/>
  <c r="WEM26" i="14"/>
  <c r="WEN26" i="14"/>
  <c r="WEO26" i="14"/>
  <c r="WEP26" i="14"/>
  <c r="WEQ26" i="14"/>
  <c r="WER26" i="14"/>
  <c r="WES26" i="14"/>
  <c r="WET26" i="14"/>
  <c r="WEU26" i="14"/>
  <c r="WEV26" i="14"/>
  <c r="WEW26" i="14"/>
  <c r="WEX26" i="14"/>
  <c r="WEY26" i="14"/>
  <c r="WEZ26" i="14"/>
  <c r="WFA26" i="14"/>
  <c r="WFB26" i="14"/>
  <c r="WFC26" i="14"/>
  <c r="WFD26" i="14"/>
  <c r="WFE26" i="14"/>
  <c r="WFF26" i="14"/>
  <c r="WFG26" i="14"/>
  <c r="WFH26" i="14"/>
  <c r="WFI26" i="14"/>
  <c r="WFJ26" i="14"/>
  <c r="WFK26" i="14"/>
  <c r="WFL26" i="14"/>
  <c r="WFM26" i="14"/>
  <c r="WFN26" i="14"/>
  <c r="WFO26" i="14"/>
  <c r="WFP26" i="14"/>
  <c r="WFQ26" i="14"/>
  <c r="WFR26" i="14"/>
  <c r="WFS26" i="14"/>
  <c r="WFT26" i="14"/>
  <c r="WFU26" i="14"/>
  <c r="WFV26" i="14"/>
  <c r="WFW26" i="14"/>
  <c r="WFX26" i="14"/>
  <c r="WFY26" i="14"/>
  <c r="WFZ26" i="14"/>
  <c r="WGA26" i="14"/>
  <c r="WGB26" i="14"/>
  <c r="WGC26" i="14"/>
  <c r="WGD26" i="14"/>
  <c r="WGE26" i="14"/>
  <c r="WGF26" i="14"/>
  <c r="WGG26" i="14"/>
  <c r="WGH26" i="14"/>
  <c r="WGI26" i="14"/>
  <c r="WGJ26" i="14"/>
  <c r="WGK26" i="14"/>
  <c r="WGL26" i="14"/>
  <c r="WGM26" i="14"/>
  <c r="WGN26" i="14"/>
  <c r="WGO26" i="14"/>
  <c r="WGP26" i="14"/>
  <c r="WGQ26" i="14"/>
  <c r="WGR26" i="14"/>
  <c r="WGS26" i="14"/>
  <c r="WGT26" i="14"/>
  <c r="WGU26" i="14"/>
  <c r="WGV26" i="14"/>
  <c r="WGW26" i="14"/>
  <c r="WGX26" i="14"/>
  <c r="WGY26" i="14"/>
  <c r="WGZ26" i="14"/>
  <c r="WHA26" i="14"/>
  <c r="WHB26" i="14"/>
  <c r="WHC26" i="14"/>
  <c r="WHD26" i="14"/>
  <c r="WHE26" i="14"/>
  <c r="WHF26" i="14"/>
  <c r="WHG26" i="14"/>
  <c r="WHH26" i="14"/>
  <c r="WHI26" i="14"/>
  <c r="WHJ26" i="14"/>
  <c r="WHK26" i="14"/>
  <c r="WHL26" i="14"/>
  <c r="WHM26" i="14"/>
  <c r="WHN26" i="14"/>
  <c r="WHO26" i="14"/>
  <c r="WHP26" i="14"/>
  <c r="WHQ26" i="14"/>
  <c r="WHR26" i="14"/>
  <c r="WHS26" i="14"/>
  <c r="WHT26" i="14"/>
  <c r="WHU26" i="14"/>
  <c r="WHV26" i="14"/>
  <c r="WHW26" i="14"/>
  <c r="WHX26" i="14"/>
  <c r="WHY26" i="14"/>
  <c r="WHZ26" i="14"/>
  <c r="WIA26" i="14"/>
  <c r="WIB26" i="14"/>
  <c r="WIC26" i="14"/>
  <c r="WID26" i="14"/>
  <c r="WIE26" i="14"/>
  <c r="WIF26" i="14"/>
  <c r="WIG26" i="14"/>
  <c r="WIH26" i="14"/>
  <c r="WII26" i="14"/>
  <c r="WIJ26" i="14"/>
  <c r="WIK26" i="14"/>
  <c r="WIL26" i="14"/>
  <c r="WIM26" i="14"/>
  <c r="WIN26" i="14"/>
  <c r="WIO26" i="14"/>
  <c r="WIP26" i="14"/>
  <c r="WIQ26" i="14"/>
  <c r="WIR26" i="14"/>
  <c r="WIS26" i="14"/>
  <c r="WIT26" i="14"/>
  <c r="WIU26" i="14"/>
  <c r="WIV26" i="14"/>
  <c r="WIW26" i="14"/>
  <c r="WIX26" i="14"/>
  <c r="WIY26" i="14"/>
  <c r="WIZ26" i="14"/>
  <c r="WJA26" i="14"/>
  <c r="WJB26" i="14"/>
  <c r="WJC26" i="14"/>
  <c r="WJD26" i="14"/>
  <c r="WJE26" i="14"/>
  <c r="WJF26" i="14"/>
  <c r="WJG26" i="14"/>
  <c r="WJH26" i="14"/>
  <c r="WJI26" i="14"/>
  <c r="WJJ26" i="14"/>
  <c r="WJK26" i="14"/>
  <c r="WJL26" i="14"/>
  <c r="WJM26" i="14"/>
  <c r="WJN26" i="14"/>
  <c r="WJO26" i="14"/>
  <c r="WJP26" i="14"/>
  <c r="WJQ26" i="14"/>
  <c r="WJR26" i="14"/>
  <c r="WJS26" i="14"/>
  <c r="WJT26" i="14"/>
  <c r="WJU26" i="14"/>
  <c r="WJV26" i="14"/>
  <c r="WJW26" i="14"/>
  <c r="WJX26" i="14"/>
  <c r="WJY26" i="14"/>
  <c r="WJZ26" i="14"/>
  <c r="WKA26" i="14"/>
  <c r="WKB26" i="14"/>
  <c r="WKC26" i="14"/>
  <c r="WKD26" i="14"/>
  <c r="WKE26" i="14"/>
  <c r="WKF26" i="14"/>
  <c r="WKG26" i="14"/>
  <c r="WKH26" i="14"/>
  <c r="WKI26" i="14"/>
  <c r="WKJ26" i="14"/>
  <c r="WKK26" i="14"/>
  <c r="WKL26" i="14"/>
  <c r="WKM26" i="14"/>
  <c r="WKN26" i="14"/>
  <c r="WKO26" i="14"/>
  <c r="WKP26" i="14"/>
  <c r="WKQ26" i="14"/>
  <c r="WKR26" i="14"/>
  <c r="WKS26" i="14"/>
  <c r="WKT26" i="14"/>
  <c r="WKU26" i="14"/>
  <c r="WKV26" i="14"/>
  <c r="WKW26" i="14"/>
  <c r="WKX26" i="14"/>
  <c r="WKY26" i="14"/>
  <c r="WKZ26" i="14"/>
  <c r="WLA26" i="14"/>
  <c r="WLB26" i="14"/>
  <c r="WLC26" i="14"/>
  <c r="WLD26" i="14"/>
  <c r="WLE26" i="14"/>
  <c r="WLF26" i="14"/>
  <c r="WLG26" i="14"/>
  <c r="WLH26" i="14"/>
  <c r="WLI26" i="14"/>
  <c r="WLJ26" i="14"/>
  <c r="WLK26" i="14"/>
  <c r="WLL26" i="14"/>
  <c r="WLM26" i="14"/>
  <c r="WLN26" i="14"/>
  <c r="WLO26" i="14"/>
  <c r="WLP26" i="14"/>
  <c r="WLQ26" i="14"/>
  <c r="WLR26" i="14"/>
  <c r="WLS26" i="14"/>
  <c r="WLT26" i="14"/>
  <c r="WLU26" i="14"/>
  <c r="WLV26" i="14"/>
  <c r="WLW26" i="14"/>
  <c r="WLX26" i="14"/>
  <c r="WLY26" i="14"/>
  <c r="WLZ26" i="14"/>
  <c r="WMA26" i="14"/>
  <c r="WMB26" i="14"/>
  <c r="WMC26" i="14"/>
  <c r="WMD26" i="14"/>
  <c r="WME26" i="14"/>
  <c r="WMF26" i="14"/>
  <c r="WMG26" i="14"/>
  <c r="WMH26" i="14"/>
  <c r="WMI26" i="14"/>
  <c r="WMJ26" i="14"/>
  <c r="WMK26" i="14"/>
  <c r="WML26" i="14"/>
  <c r="WMM26" i="14"/>
  <c r="WMN26" i="14"/>
  <c r="WMO26" i="14"/>
  <c r="WMP26" i="14"/>
  <c r="WMQ26" i="14"/>
  <c r="WMR26" i="14"/>
  <c r="WMS26" i="14"/>
  <c r="WMT26" i="14"/>
  <c r="WMU26" i="14"/>
  <c r="WMV26" i="14"/>
  <c r="WMW26" i="14"/>
  <c r="WMX26" i="14"/>
  <c r="WMY26" i="14"/>
  <c r="WMZ26" i="14"/>
  <c r="WNA26" i="14"/>
  <c r="WNB26" i="14"/>
  <c r="WNC26" i="14"/>
  <c r="WND26" i="14"/>
  <c r="WNE26" i="14"/>
  <c r="WNF26" i="14"/>
  <c r="WNG26" i="14"/>
  <c r="WNH26" i="14"/>
  <c r="WNI26" i="14"/>
  <c r="WNJ26" i="14"/>
  <c r="WNK26" i="14"/>
  <c r="WNL26" i="14"/>
  <c r="WNM26" i="14"/>
  <c r="WNN26" i="14"/>
  <c r="WNO26" i="14"/>
  <c r="WNP26" i="14"/>
  <c r="WNQ26" i="14"/>
  <c r="WNR26" i="14"/>
  <c r="WNS26" i="14"/>
  <c r="WNT26" i="14"/>
  <c r="WNU26" i="14"/>
  <c r="WNV26" i="14"/>
  <c r="WNW26" i="14"/>
  <c r="WNX26" i="14"/>
  <c r="WNY26" i="14"/>
  <c r="WNZ26" i="14"/>
  <c r="WOA26" i="14"/>
  <c r="WOB26" i="14"/>
  <c r="WOC26" i="14"/>
  <c r="WOD26" i="14"/>
  <c r="WOE26" i="14"/>
  <c r="WOF26" i="14"/>
  <c r="WOG26" i="14"/>
  <c r="WOH26" i="14"/>
  <c r="WOI26" i="14"/>
  <c r="WOJ26" i="14"/>
  <c r="WOK26" i="14"/>
  <c r="WOL26" i="14"/>
  <c r="WOM26" i="14"/>
  <c r="WON26" i="14"/>
  <c r="WOO26" i="14"/>
  <c r="WOP26" i="14"/>
  <c r="WOQ26" i="14"/>
  <c r="WOR26" i="14"/>
  <c r="WOS26" i="14"/>
  <c r="WOT26" i="14"/>
  <c r="WOU26" i="14"/>
  <c r="WOV26" i="14"/>
  <c r="WOW26" i="14"/>
  <c r="WOX26" i="14"/>
  <c r="WOY26" i="14"/>
  <c r="WOZ26" i="14"/>
  <c r="WPA26" i="14"/>
  <c r="WPB26" i="14"/>
  <c r="WPC26" i="14"/>
  <c r="WPD26" i="14"/>
  <c r="WPE26" i="14"/>
  <c r="WPF26" i="14"/>
  <c r="WPG26" i="14"/>
  <c r="WPH26" i="14"/>
  <c r="WPI26" i="14"/>
  <c r="WPJ26" i="14"/>
  <c r="WPK26" i="14"/>
  <c r="WPL26" i="14"/>
  <c r="WPM26" i="14"/>
  <c r="WPN26" i="14"/>
  <c r="WPO26" i="14"/>
  <c r="WPP26" i="14"/>
  <c r="WPQ26" i="14"/>
  <c r="WPR26" i="14"/>
  <c r="WPS26" i="14"/>
  <c r="WPT26" i="14"/>
  <c r="WPU26" i="14"/>
  <c r="WPV26" i="14"/>
  <c r="WPW26" i="14"/>
  <c r="WPX26" i="14"/>
  <c r="WPY26" i="14"/>
  <c r="WPZ26" i="14"/>
  <c r="WQA26" i="14"/>
  <c r="WQB26" i="14"/>
  <c r="WQC26" i="14"/>
  <c r="WQD26" i="14"/>
  <c r="WQE26" i="14"/>
  <c r="WQF26" i="14"/>
  <c r="WQG26" i="14"/>
  <c r="WQH26" i="14"/>
  <c r="WQI26" i="14"/>
  <c r="WQJ26" i="14"/>
  <c r="WQK26" i="14"/>
  <c r="WQL26" i="14"/>
  <c r="WQM26" i="14"/>
  <c r="WQN26" i="14"/>
  <c r="WQO26" i="14"/>
  <c r="WQP26" i="14"/>
  <c r="WQQ26" i="14"/>
  <c r="WQR26" i="14"/>
  <c r="WQS26" i="14"/>
  <c r="WQT26" i="14"/>
  <c r="WQU26" i="14"/>
  <c r="WQV26" i="14"/>
  <c r="WQW26" i="14"/>
  <c r="WQX26" i="14"/>
  <c r="WQY26" i="14"/>
  <c r="WQZ26" i="14"/>
  <c r="WRA26" i="14"/>
  <c r="WRB26" i="14"/>
  <c r="WRC26" i="14"/>
  <c r="WRD26" i="14"/>
  <c r="WRE26" i="14"/>
  <c r="WRF26" i="14"/>
  <c r="WRG26" i="14"/>
  <c r="WRH26" i="14"/>
  <c r="WRI26" i="14"/>
  <c r="WRJ26" i="14"/>
  <c r="WRK26" i="14"/>
  <c r="WRL26" i="14"/>
  <c r="WRM26" i="14"/>
  <c r="WRN26" i="14"/>
  <c r="WRO26" i="14"/>
  <c r="WRP26" i="14"/>
  <c r="WRQ26" i="14"/>
  <c r="WRR26" i="14"/>
  <c r="WRS26" i="14"/>
  <c r="WRT26" i="14"/>
  <c r="WRU26" i="14"/>
  <c r="WRV26" i="14"/>
  <c r="WRW26" i="14"/>
  <c r="WRX26" i="14"/>
  <c r="WRY26" i="14"/>
  <c r="WRZ26" i="14"/>
  <c r="WSA26" i="14"/>
  <c r="WSB26" i="14"/>
  <c r="WSC26" i="14"/>
  <c r="WSD26" i="14"/>
  <c r="WSE26" i="14"/>
  <c r="WSF26" i="14"/>
  <c r="WSG26" i="14"/>
  <c r="WSH26" i="14"/>
  <c r="WSI26" i="14"/>
  <c r="WSJ26" i="14"/>
  <c r="WSK26" i="14"/>
  <c r="WSL26" i="14"/>
  <c r="WSM26" i="14"/>
  <c r="WSN26" i="14"/>
  <c r="WSO26" i="14"/>
  <c r="WSP26" i="14"/>
  <c r="WSQ26" i="14"/>
  <c r="WSR26" i="14"/>
  <c r="WSS26" i="14"/>
  <c r="WST26" i="14"/>
  <c r="WSU26" i="14"/>
  <c r="WSV26" i="14"/>
  <c r="WSW26" i="14"/>
  <c r="WSX26" i="14"/>
  <c r="WSY26" i="14"/>
  <c r="WSZ26" i="14"/>
  <c r="WTA26" i="14"/>
  <c r="WTB26" i="14"/>
  <c r="WTC26" i="14"/>
  <c r="WTD26" i="14"/>
  <c r="WTE26" i="14"/>
  <c r="WTF26" i="14"/>
  <c r="WTG26" i="14"/>
  <c r="WTH26" i="14"/>
  <c r="WTI26" i="14"/>
  <c r="WTJ26" i="14"/>
  <c r="WTK26" i="14"/>
  <c r="WTL26" i="14"/>
  <c r="WTM26" i="14"/>
  <c r="WTN26" i="14"/>
  <c r="WTO26" i="14"/>
  <c r="WTP26" i="14"/>
  <c r="WTQ26" i="14"/>
  <c r="WTR26" i="14"/>
  <c r="WTS26" i="14"/>
  <c r="WTT26" i="14"/>
  <c r="WTU26" i="14"/>
  <c r="WTV26" i="14"/>
  <c r="WTW26" i="14"/>
  <c r="WTX26" i="14"/>
  <c r="WTY26" i="14"/>
  <c r="WTZ26" i="14"/>
  <c r="WUA26" i="14"/>
  <c r="WUB26" i="14"/>
  <c r="WUC26" i="14"/>
  <c r="WUD26" i="14"/>
  <c r="WUE26" i="14"/>
  <c r="WUF26" i="14"/>
  <c r="WUG26" i="14"/>
  <c r="WUH26" i="14"/>
  <c r="WUI26" i="14"/>
  <c r="WUJ26" i="14"/>
  <c r="WUK26" i="14"/>
  <c r="WUL26" i="14"/>
  <c r="WUM26" i="14"/>
  <c r="WUN26" i="14"/>
  <c r="WUO26" i="14"/>
  <c r="WUP26" i="14"/>
  <c r="WUQ26" i="14"/>
  <c r="WUR26" i="14"/>
  <c r="WUS26" i="14"/>
  <c r="WUT26" i="14"/>
  <c r="WUU26" i="14"/>
  <c r="WUV26" i="14"/>
  <c r="WUW26" i="14"/>
  <c r="WUX26" i="14"/>
  <c r="WUY26" i="14"/>
  <c r="WUZ26" i="14"/>
  <c r="WVA26" i="14"/>
  <c r="WVB26" i="14"/>
  <c r="WVC26" i="14"/>
  <c r="WVD26" i="14"/>
  <c r="WVE26" i="14"/>
  <c r="WVF26" i="14"/>
  <c r="WVG26" i="14"/>
  <c r="WVH26" i="14"/>
  <c r="WVI26" i="14"/>
  <c r="WVJ26" i="14"/>
  <c r="WVK26" i="14"/>
  <c r="WVL26" i="14"/>
  <c r="WVM26" i="14"/>
  <c r="WVN26" i="14"/>
  <c r="WVO26" i="14"/>
  <c r="WVP26" i="14"/>
  <c r="WVQ26" i="14"/>
  <c r="WVR26" i="14"/>
  <c r="WVS26" i="14"/>
  <c r="WVT26" i="14"/>
  <c r="WVU26" i="14"/>
  <c r="WVV26" i="14"/>
  <c r="WVW26" i="14"/>
  <c r="WVX26" i="14"/>
  <c r="WVY26" i="14"/>
  <c r="WVZ26" i="14"/>
  <c r="WWA26" i="14"/>
  <c r="WWB26" i="14"/>
  <c r="WWC26" i="14"/>
  <c r="WWD26" i="14"/>
  <c r="WWE26" i="14"/>
  <c r="WWF26" i="14"/>
  <c r="WWG26" i="14"/>
  <c r="WWH26" i="14"/>
  <c r="WWI26" i="14"/>
  <c r="WWJ26" i="14"/>
  <c r="WWK26" i="14"/>
  <c r="WWL26" i="14"/>
  <c r="WWM26" i="14"/>
  <c r="WWN26" i="14"/>
  <c r="WWO26" i="14"/>
  <c r="WWP26" i="14"/>
  <c r="WWQ26" i="14"/>
  <c r="WWR26" i="14"/>
  <c r="WWS26" i="14"/>
  <c r="WWT26" i="14"/>
  <c r="WWU26" i="14"/>
  <c r="WWV26" i="14"/>
  <c r="WWW26" i="14"/>
  <c r="WWX26" i="14"/>
  <c r="WWY26" i="14"/>
  <c r="WWZ26" i="14"/>
  <c r="WXA26" i="14"/>
  <c r="WXB26" i="14"/>
  <c r="WXC26" i="14"/>
  <c r="WXD26" i="14"/>
  <c r="WXE26" i="14"/>
  <c r="WXF26" i="14"/>
  <c r="WXG26" i="14"/>
  <c r="WXH26" i="14"/>
  <c r="WXI26" i="14"/>
  <c r="WXJ26" i="14"/>
  <c r="WXK26" i="14"/>
  <c r="WXL26" i="14"/>
  <c r="WXM26" i="14"/>
  <c r="WXN26" i="14"/>
  <c r="WXO26" i="14"/>
  <c r="WXP26" i="14"/>
  <c r="WXQ26" i="14"/>
  <c r="WXR26" i="14"/>
  <c r="WXS26" i="14"/>
  <c r="WXT26" i="14"/>
  <c r="WXU26" i="14"/>
  <c r="WXV26" i="14"/>
  <c r="WXW26" i="14"/>
  <c r="WXX26" i="14"/>
  <c r="WXY26" i="14"/>
  <c r="WXZ26" i="14"/>
  <c r="WYA26" i="14"/>
  <c r="WYB26" i="14"/>
  <c r="WYC26" i="14"/>
  <c r="WYD26" i="14"/>
  <c r="WYE26" i="14"/>
  <c r="WYF26" i="14"/>
  <c r="WYG26" i="14"/>
  <c r="WYH26" i="14"/>
  <c r="WYI26" i="14"/>
  <c r="WYJ26" i="14"/>
  <c r="WYK26" i="14"/>
  <c r="WYL26" i="14"/>
  <c r="WYM26" i="14"/>
  <c r="WYN26" i="14"/>
  <c r="WYO26" i="14"/>
  <c r="WYP26" i="14"/>
  <c r="WYQ26" i="14"/>
  <c r="WYR26" i="14"/>
  <c r="WYS26" i="14"/>
  <c r="WYT26" i="14"/>
  <c r="WYU26" i="14"/>
  <c r="WYV26" i="14"/>
  <c r="WYW26" i="14"/>
  <c r="WYX26" i="14"/>
  <c r="WYY26" i="14"/>
  <c r="WYZ26" i="14"/>
  <c r="WZA26" i="14"/>
  <c r="WZB26" i="14"/>
  <c r="WZC26" i="14"/>
  <c r="WZD26" i="14"/>
  <c r="WZE26" i="14"/>
  <c r="WZF26" i="14"/>
  <c r="WZG26" i="14"/>
  <c r="WZH26" i="14"/>
  <c r="WZI26" i="14"/>
  <c r="WZJ26" i="14"/>
  <c r="WZK26" i="14"/>
  <c r="WZL26" i="14"/>
  <c r="WZM26" i="14"/>
  <c r="WZN26" i="14"/>
  <c r="WZO26" i="14"/>
  <c r="WZP26" i="14"/>
  <c r="WZQ26" i="14"/>
  <c r="WZR26" i="14"/>
  <c r="WZS26" i="14"/>
  <c r="WZT26" i="14"/>
  <c r="WZU26" i="14"/>
  <c r="WZV26" i="14"/>
  <c r="WZW26" i="14"/>
  <c r="WZX26" i="14"/>
  <c r="WZY26" i="14"/>
  <c r="WZZ26" i="14"/>
  <c r="XAA26" i="14"/>
  <c r="XAB26" i="14"/>
  <c r="XAC26" i="14"/>
  <c r="XAD26" i="14"/>
  <c r="XAE26" i="14"/>
  <c r="XAF26" i="14"/>
  <c r="XAG26" i="14"/>
  <c r="XAH26" i="14"/>
  <c r="XAI26" i="14"/>
  <c r="XAJ26" i="14"/>
  <c r="XAK26" i="14"/>
  <c r="XAL26" i="14"/>
  <c r="XAM26" i="14"/>
  <c r="XAN26" i="14"/>
  <c r="XAO26" i="14"/>
  <c r="XAP26" i="14"/>
  <c r="XAQ26" i="14"/>
  <c r="XAR26" i="14"/>
  <c r="XAS26" i="14"/>
  <c r="XAT26" i="14"/>
  <c r="XAU26" i="14"/>
  <c r="XAV26" i="14"/>
  <c r="XAW26" i="14"/>
  <c r="XAX26" i="14"/>
  <c r="XAY26" i="14"/>
  <c r="XAZ26" i="14"/>
  <c r="XBA26" i="14"/>
  <c r="XBB26" i="14"/>
  <c r="XBC26" i="14"/>
  <c r="XBD26" i="14"/>
  <c r="XBE26" i="14"/>
  <c r="XBF26" i="14"/>
  <c r="XBG26" i="14"/>
  <c r="XBH26" i="14"/>
  <c r="XBI26" i="14"/>
  <c r="XBJ26" i="14"/>
  <c r="XBK26" i="14"/>
  <c r="XBL26" i="14"/>
  <c r="XBM26" i="14"/>
  <c r="XBN26" i="14"/>
  <c r="XBO26" i="14"/>
  <c r="XBP26" i="14"/>
  <c r="XBQ26" i="14"/>
  <c r="XBR26" i="14"/>
  <c r="XBS26" i="14"/>
  <c r="XBT26" i="14"/>
  <c r="XBU26" i="14"/>
  <c r="XBV26" i="14"/>
  <c r="XBW26" i="14"/>
  <c r="XBX26" i="14"/>
  <c r="XBY26" i="14"/>
  <c r="XBZ26" i="14"/>
  <c r="XCA26" i="14"/>
  <c r="XCB26" i="14"/>
  <c r="XCC26" i="14"/>
  <c r="XCD26" i="14"/>
  <c r="XCE26" i="14"/>
  <c r="XCF26" i="14"/>
  <c r="XCG26" i="14"/>
  <c r="XCH26" i="14"/>
  <c r="XCI26" i="14"/>
  <c r="XCJ26" i="14"/>
  <c r="XCK26" i="14"/>
  <c r="XCL26" i="14"/>
  <c r="XCM26" i="14"/>
  <c r="XCN26" i="14"/>
  <c r="XCO26" i="14"/>
  <c r="XCP26" i="14"/>
  <c r="XCQ26" i="14"/>
  <c r="XCR26" i="14"/>
  <c r="XCS26" i="14"/>
  <c r="XCT26" i="14"/>
  <c r="XCU26" i="14"/>
  <c r="XCV26" i="14"/>
  <c r="XCW26" i="14"/>
  <c r="XCX26" i="14"/>
  <c r="XCY26" i="14"/>
  <c r="XCZ26" i="14"/>
  <c r="XDA26" i="14"/>
  <c r="XDB26" i="14"/>
  <c r="XDC26" i="14"/>
  <c r="XDD26" i="14"/>
  <c r="XDE26" i="14"/>
  <c r="XDF26" i="14"/>
  <c r="XDG26" i="14"/>
  <c r="XDH26" i="14"/>
  <c r="XDI26" i="14"/>
  <c r="XDJ26" i="14"/>
  <c r="XDK26" i="14"/>
  <c r="XDL26" i="14"/>
  <c r="XDM26" i="14"/>
  <c r="XDN26" i="14"/>
  <c r="XDO26" i="14"/>
  <c r="XDP26" i="14"/>
  <c r="XDQ26" i="14"/>
  <c r="XDR26" i="14"/>
  <c r="XDS26" i="14"/>
  <c r="XDT26" i="14"/>
  <c r="XDU26" i="14"/>
  <c r="XDV26" i="14"/>
  <c r="XDW26" i="14"/>
  <c r="XDX26" i="14"/>
  <c r="XDY26" i="14"/>
  <c r="XDZ26" i="14"/>
  <c r="XEA26" i="14"/>
  <c r="XEB26" i="14"/>
  <c r="XEC26" i="14"/>
  <c r="XED26" i="14"/>
  <c r="XEE26" i="14"/>
  <c r="XEF26" i="14"/>
  <c r="XEG26" i="14"/>
  <c r="XEH26" i="14"/>
  <c r="XEI26" i="14"/>
  <c r="XEJ26" i="14"/>
  <c r="XEK26" i="14"/>
  <c r="XEL26" i="14"/>
  <c r="XEM26" i="14"/>
  <c r="XEN26" i="14"/>
  <c r="XEO26" i="14"/>
  <c r="XEP26" i="14"/>
  <c r="XEQ26" i="14"/>
  <c r="XER26" i="14"/>
  <c r="XES26" i="14"/>
  <c r="XET26" i="14"/>
  <c r="XEU26" i="14"/>
  <c r="XEV26" i="14"/>
  <c r="XEW26" i="14"/>
  <c r="XEX26" i="14"/>
  <c r="XEY26" i="14"/>
  <c r="XEZ26" i="14"/>
  <c r="XFA26" i="14"/>
  <c r="XFB26" i="14"/>
  <c r="XFC26" i="14"/>
  <c r="XFD26" i="14"/>
  <c r="M28" i="14" l="1"/>
  <c r="N28" i="14"/>
  <c r="L28" i="14"/>
  <c r="Q28" i="14"/>
  <c r="U28" i="14"/>
  <c r="Y28" i="14"/>
  <c r="AC28" i="14"/>
  <c r="AG28" i="14"/>
  <c r="R28" i="14"/>
  <c r="V28" i="14"/>
  <c r="Z28" i="14"/>
  <c r="AD28" i="14"/>
  <c r="AH28" i="14"/>
  <c r="H26" i="14"/>
  <c r="O28" i="14"/>
  <c r="S28" i="14"/>
  <c r="W28" i="14"/>
  <c r="AA28" i="14"/>
  <c r="AE28" i="14"/>
  <c r="AI28" i="14"/>
  <c r="H27" i="14"/>
  <c r="P28" i="14"/>
  <c r="K28" i="14"/>
  <c r="F22" i="14"/>
  <c r="H28" i="14" l="1"/>
  <c r="K30" i="14"/>
  <c r="AJ17" i="14"/>
  <c r="AI17" i="14"/>
  <c r="AH17" i="14"/>
  <c r="AG17" i="14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F15" i="14"/>
  <c r="J18" i="14" s="1"/>
  <c r="E106" i="15" l="1"/>
  <c r="E127" i="15"/>
  <c r="G217" i="14" l="1"/>
  <c r="E217" i="14"/>
  <c r="G148" i="14"/>
  <c r="E148" i="14"/>
  <c r="G78" i="14"/>
  <c r="E78" i="14"/>
  <c r="G226" i="14"/>
  <c r="G225" i="14"/>
  <c r="E225" i="14"/>
  <c r="E226" i="14" s="1"/>
  <c r="G224" i="14"/>
  <c r="E224" i="14"/>
  <c r="G221" i="14"/>
  <c r="E221" i="14"/>
  <c r="E222" i="14" s="1"/>
  <c r="G220" i="14"/>
  <c r="E220" i="14"/>
  <c r="G216" i="14"/>
  <c r="E216" i="14"/>
  <c r="G157" i="14"/>
  <c r="G156" i="14"/>
  <c r="E156" i="14"/>
  <c r="E157" i="14" s="1"/>
  <c r="G155" i="14"/>
  <c r="E155" i="14"/>
  <c r="G152" i="14"/>
  <c r="E152" i="14"/>
  <c r="E153" i="14" s="1"/>
  <c r="G151" i="14"/>
  <c r="E151" i="14"/>
  <c r="G147" i="14"/>
  <c r="E147" i="14"/>
  <c r="G86" i="14"/>
  <c r="E86" i="14"/>
  <c r="E87" i="14" s="1"/>
  <c r="G85" i="14"/>
  <c r="E85" i="14"/>
  <c r="G82" i="14"/>
  <c r="E82" i="14"/>
  <c r="E83" i="14" s="1"/>
  <c r="G81" i="14"/>
  <c r="E81" i="14"/>
  <c r="G77" i="14"/>
  <c r="E77" i="14"/>
  <c r="J74" i="15"/>
  <c r="F73" i="14"/>
  <c r="F72" i="14"/>
  <c r="H94" i="15"/>
  <c r="J81" i="15"/>
  <c r="K81" i="15"/>
  <c r="L81" i="15"/>
  <c r="M81" i="15"/>
  <c r="N81" i="15"/>
  <c r="O81" i="15"/>
  <c r="F74" i="14" l="1"/>
  <c r="F77" i="14" s="1"/>
  <c r="G136" i="15"/>
  <c r="E136" i="15"/>
  <c r="G132" i="15"/>
  <c r="E132" i="15"/>
  <c r="I127" i="15"/>
  <c r="G127" i="15"/>
  <c r="G137" i="15"/>
  <c r="E137" i="15"/>
  <c r="G133" i="15"/>
  <c r="E133" i="15"/>
  <c r="I123" i="15"/>
  <c r="H123" i="15"/>
  <c r="G123" i="15"/>
  <c r="F123" i="15"/>
  <c r="E123" i="15"/>
  <c r="G114" i="15"/>
  <c r="E114" i="15"/>
  <c r="G113" i="15"/>
  <c r="E113" i="15"/>
  <c r="G110" i="15"/>
  <c r="E110" i="15"/>
  <c r="G109" i="15"/>
  <c r="E109" i="15"/>
  <c r="G106" i="15"/>
  <c r="G105" i="15"/>
  <c r="E105" i="15"/>
  <c r="F102" i="15"/>
  <c r="I102" i="15"/>
  <c r="H102" i="15"/>
  <c r="G102" i="15"/>
  <c r="E102" i="15"/>
  <c r="I94" i="15"/>
  <c r="G94" i="15"/>
  <c r="E94" i="15"/>
  <c r="O68" i="15"/>
  <c r="N68" i="15"/>
  <c r="M68" i="15"/>
  <c r="L68" i="15"/>
  <c r="K68" i="15"/>
  <c r="J68" i="15"/>
  <c r="I68" i="15"/>
  <c r="G68" i="15"/>
  <c r="F68" i="15"/>
  <c r="E68" i="15"/>
  <c r="G67" i="15"/>
  <c r="E67" i="15"/>
  <c r="O64" i="15"/>
  <c r="N64" i="15"/>
  <c r="M64" i="15"/>
  <c r="L64" i="15"/>
  <c r="K64" i="15"/>
  <c r="J64" i="15"/>
  <c r="I64" i="15"/>
  <c r="G64" i="15"/>
  <c r="F64" i="15"/>
  <c r="E64" i="15"/>
  <c r="G63" i="15"/>
  <c r="F63" i="15"/>
  <c r="E63" i="15"/>
  <c r="O49" i="15"/>
  <c r="N49" i="15"/>
  <c r="M49" i="15"/>
  <c r="L49" i="15"/>
  <c r="K49" i="15"/>
  <c r="J49" i="15"/>
  <c r="I49" i="15"/>
  <c r="G49" i="15"/>
  <c r="F49" i="15"/>
  <c r="E49" i="15"/>
  <c r="G48" i="15"/>
  <c r="E48" i="15"/>
  <c r="O45" i="15"/>
  <c r="N45" i="15"/>
  <c r="M45" i="15"/>
  <c r="L45" i="15"/>
  <c r="K45" i="15"/>
  <c r="J45" i="15"/>
  <c r="I45" i="15"/>
  <c r="G45" i="15"/>
  <c r="F45" i="15"/>
  <c r="E45" i="15"/>
  <c r="G44" i="15"/>
  <c r="F44" i="15"/>
  <c r="E44" i="15"/>
  <c r="O30" i="15"/>
  <c r="N30" i="15"/>
  <c r="M30" i="15"/>
  <c r="L30" i="15"/>
  <c r="K30" i="15"/>
  <c r="J30" i="15"/>
  <c r="I30" i="15"/>
  <c r="G30" i="15"/>
  <c r="F30" i="15"/>
  <c r="E30" i="15"/>
  <c r="G29" i="15"/>
  <c r="E29" i="15"/>
  <c r="O26" i="15"/>
  <c r="N26" i="15"/>
  <c r="M26" i="15"/>
  <c r="L26" i="15"/>
  <c r="K26" i="15"/>
  <c r="J26" i="15"/>
  <c r="I26" i="15"/>
  <c r="G26" i="15"/>
  <c r="F26" i="15"/>
  <c r="E26" i="15"/>
  <c r="G25" i="15"/>
  <c r="F25" i="15"/>
  <c r="E25" i="15"/>
  <c r="F23" i="15"/>
  <c r="F29" i="15" s="1"/>
  <c r="F81" i="14" l="1"/>
  <c r="F85" i="14"/>
  <c r="J65" i="15"/>
  <c r="O27" i="15"/>
  <c r="N65" i="15"/>
  <c r="N27" i="15"/>
  <c r="L27" i="15"/>
  <c r="J27" i="15"/>
  <c r="M65" i="15"/>
  <c r="K27" i="15"/>
  <c r="M27" i="15"/>
  <c r="L65" i="15"/>
  <c r="K65" i="15"/>
  <c r="O65" i="15"/>
  <c r="M46" i="15"/>
  <c r="L46" i="15"/>
  <c r="L31" i="15"/>
  <c r="J46" i="15"/>
  <c r="N46" i="15"/>
  <c r="K46" i="15"/>
  <c r="O46" i="15"/>
  <c r="K31" i="15"/>
  <c r="O31" i="15"/>
  <c r="M31" i="15"/>
  <c r="J31" i="15"/>
  <c r="N31" i="15"/>
  <c r="E58" i="14" l="1"/>
  <c r="H166" i="14"/>
  <c r="H165" i="14"/>
  <c r="H97" i="14"/>
  <c r="H96" i="14"/>
  <c r="F211" i="14" l="1"/>
  <c r="G211" i="14"/>
  <c r="E211" i="14"/>
  <c r="E142" i="14"/>
  <c r="G142" i="14"/>
  <c r="F142" i="14"/>
  <c r="G87" i="14"/>
  <c r="G212" i="14" l="1"/>
  <c r="F212" i="14"/>
  <c r="F213" i="14" s="1"/>
  <c r="E212" i="14"/>
  <c r="G205" i="14"/>
  <c r="E205" i="14"/>
  <c r="E218" i="14" s="1"/>
  <c r="G201" i="14"/>
  <c r="E201" i="14"/>
  <c r="G197" i="14"/>
  <c r="E197" i="14"/>
  <c r="G196" i="14"/>
  <c r="G200" i="14" s="1"/>
  <c r="E196" i="14"/>
  <c r="E200" i="14" s="1"/>
  <c r="H193" i="14"/>
  <c r="G193" i="14"/>
  <c r="E193" i="14"/>
  <c r="G190" i="14"/>
  <c r="E190" i="14"/>
  <c r="G189" i="14"/>
  <c r="E189" i="14"/>
  <c r="G176" i="14"/>
  <c r="E176" i="14"/>
  <c r="G173" i="14"/>
  <c r="E173" i="14"/>
  <c r="G170" i="14"/>
  <c r="E170" i="14"/>
  <c r="J169" i="14"/>
  <c r="G169" i="14"/>
  <c r="E169" i="14"/>
  <c r="F180" i="14"/>
  <c r="AJ167" i="14"/>
  <c r="AJ169" i="14" s="1"/>
  <c r="AI167" i="14"/>
  <c r="AI169" i="14" s="1"/>
  <c r="AH167" i="14"/>
  <c r="AH169" i="14" s="1"/>
  <c r="AG167" i="14"/>
  <c r="AG169" i="14" s="1"/>
  <c r="AF167" i="14"/>
  <c r="AF169" i="14" s="1"/>
  <c r="AE167" i="14"/>
  <c r="AE169" i="14" s="1"/>
  <c r="AD167" i="14"/>
  <c r="AD169" i="14" s="1"/>
  <c r="AC167" i="14"/>
  <c r="AC169" i="14" s="1"/>
  <c r="AB167" i="14"/>
  <c r="AB169" i="14" s="1"/>
  <c r="AA167" i="14"/>
  <c r="AA169" i="14" s="1"/>
  <c r="Z167" i="14"/>
  <c r="Z169" i="14" s="1"/>
  <c r="Y167" i="14"/>
  <c r="Y169" i="14" s="1"/>
  <c r="X167" i="14"/>
  <c r="X169" i="14" s="1"/>
  <c r="W167" i="14"/>
  <c r="W169" i="14" s="1"/>
  <c r="V167" i="14"/>
  <c r="V169" i="14" s="1"/>
  <c r="U167" i="14"/>
  <c r="U169" i="14" s="1"/>
  <c r="T167" i="14"/>
  <c r="T169" i="14" s="1"/>
  <c r="S167" i="14"/>
  <c r="S169" i="14" s="1"/>
  <c r="R167" i="14"/>
  <c r="R169" i="14" s="1"/>
  <c r="Q167" i="14"/>
  <c r="Q169" i="14" s="1"/>
  <c r="P167" i="14"/>
  <c r="P169" i="14" s="1"/>
  <c r="O167" i="14"/>
  <c r="O169" i="14" s="1"/>
  <c r="N167" i="14"/>
  <c r="N169" i="14" s="1"/>
  <c r="M167" i="14"/>
  <c r="M169" i="14" s="1"/>
  <c r="L167" i="14"/>
  <c r="L169" i="14" s="1"/>
  <c r="K167" i="14"/>
  <c r="G143" i="14"/>
  <c r="F143" i="14"/>
  <c r="F144" i="14" s="1"/>
  <c r="E143" i="14"/>
  <c r="G136" i="14"/>
  <c r="E136" i="14"/>
  <c r="E149" i="14" s="1"/>
  <c r="G132" i="14"/>
  <c r="E132" i="14"/>
  <c r="G128" i="14"/>
  <c r="E128" i="14"/>
  <c r="G127" i="14"/>
  <c r="G131" i="14" s="1"/>
  <c r="E127" i="14"/>
  <c r="E131" i="14" s="1"/>
  <c r="G124" i="14"/>
  <c r="E124" i="14"/>
  <c r="G121" i="14"/>
  <c r="E121" i="14"/>
  <c r="G120" i="14"/>
  <c r="E120" i="14"/>
  <c r="G107" i="14"/>
  <c r="E107" i="14"/>
  <c r="G104" i="14"/>
  <c r="E104" i="14"/>
  <c r="G101" i="14"/>
  <c r="E101" i="14"/>
  <c r="J100" i="14"/>
  <c r="G100" i="14"/>
  <c r="E100" i="14"/>
  <c r="F111" i="14"/>
  <c r="AJ98" i="14"/>
  <c r="AJ100" i="14" s="1"/>
  <c r="AI98" i="14"/>
  <c r="AI100" i="14" s="1"/>
  <c r="AH98" i="14"/>
  <c r="AH100" i="14" s="1"/>
  <c r="AG98" i="14"/>
  <c r="AG100" i="14" s="1"/>
  <c r="AF98" i="14"/>
  <c r="AF100" i="14" s="1"/>
  <c r="AE98" i="14"/>
  <c r="AE100" i="14" s="1"/>
  <c r="AD98" i="14"/>
  <c r="AD100" i="14" s="1"/>
  <c r="AC98" i="14"/>
  <c r="AC100" i="14" s="1"/>
  <c r="AB98" i="14"/>
  <c r="AB100" i="14" s="1"/>
  <c r="AA98" i="14"/>
  <c r="AA100" i="14" s="1"/>
  <c r="Z98" i="14"/>
  <c r="Z100" i="14" s="1"/>
  <c r="Y98" i="14"/>
  <c r="Y100" i="14" s="1"/>
  <c r="X98" i="14"/>
  <c r="X100" i="14" s="1"/>
  <c r="W98" i="14"/>
  <c r="W100" i="14" s="1"/>
  <c r="V98" i="14"/>
  <c r="V100" i="14" s="1"/>
  <c r="U98" i="14"/>
  <c r="U100" i="14" s="1"/>
  <c r="T98" i="14"/>
  <c r="T100" i="14" s="1"/>
  <c r="S98" i="14"/>
  <c r="S100" i="14" s="1"/>
  <c r="R98" i="14"/>
  <c r="R100" i="14" s="1"/>
  <c r="Q98" i="14"/>
  <c r="Q100" i="14" s="1"/>
  <c r="P98" i="14"/>
  <c r="P100" i="14" s="1"/>
  <c r="O98" i="14"/>
  <c r="O100" i="14" s="1"/>
  <c r="N98" i="14"/>
  <c r="N100" i="14" s="1"/>
  <c r="M98" i="14"/>
  <c r="M100" i="14" s="1"/>
  <c r="L98" i="14"/>
  <c r="L100" i="14" s="1"/>
  <c r="K98" i="14"/>
  <c r="G124" i="15"/>
  <c r="E124" i="15"/>
  <c r="J121" i="15"/>
  <c r="J123" i="15" s="1"/>
  <c r="G218" i="14" l="1"/>
  <c r="F216" i="14"/>
  <c r="F224" i="14"/>
  <c r="F220" i="14"/>
  <c r="F147" i="14"/>
  <c r="F155" i="14"/>
  <c r="F151" i="14"/>
  <c r="G149" i="14"/>
  <c r="K169" i="14"/>
  <c r="H167" i="14"/>
  <c r="H169" i="14" s="1"/>
  <c r="K100" i="14"/>
  <c r="H98" i="14"/>
  <c r="H100" i="14" s="1"/>
  <c r="E34" i="14"/>
  <c r="M121" i="15" l="1"/>
  <c r="M123" i="15" s="1"/>
  <c r="L121" i="15"/>
  <c r="L123" i="15" s="1"/>
  <c r="K121" i="15" l="1"/>
  <c r="K123" i="15" s="1"/>
  <c r="A1" i="17"/>
  <c r="G99" i="15"/>
  <c r="G98" i="15"/>
  <c r="G97" i="15"/>
  <c r="E99" i="15"/>
  <c r="E98" i="15"/>
  <c r="E97" i="15"/>
  <c r="J90" i="15"/>
  <c r="K90" i="15"/>
  <c r="L90" i="15"/>
  <c r="M90" i="15"/>
  <c r="O90" i="15"/>
  <c r="J91" i="15"/>
  <c r="K91" i="15"/>
  <c r="L91" i="15"/>
  <c r="M91" i="15"/>
  <c r="O91" i="15"/>
  <c r="N91" i="15"/>
  <c r="N90" i="15"/>
  <c r="G91" i="15"/>
  <c r="G90" i="15"/>
  <c r="G89" i="15"/>
  <c r="E89" i="15"/>
  <c r="E90" i="15"/>
  <c r="E91" i="15"/>
  <c r="G74" i="15"/>
  <c r="K74" i="15"/>
  <c r="L74" i="15"/>
  <c r="M74" i="15"/>
  <c r="N74" i="15"/>
  <c r="O74" i="15"/>
  <c r="G75" i="15"/>
  <c r="J75" i="15"/>
  <c r="K75" i="15"/>
  <c r="L75" i="15"/>
  <c r="M75" i="15"/>
  <c r="N75" i="15"/>
  <c r="O75" i="15"/>
  <c r="G76" i="15"/>
  <c r="J76" i="15"/>
  <c r="K76" i="15"/>
  <c r="L76" i="15"/>
  <c r="M76" i="15"/>
  <c r="N76" i="15"/>
  <c r="O76" i="15"/>
  <c r="E76" i="15"/>
  <c r="E75" i="15"/>
  <c r="F61" i="15"/>
  <c r="H58" i="15"/>
  <c r="F42" i="15"/>
  <c r="H39" i="15"/>
  <c r="L97" i="15"/>
  <c r="M77" i="15" l="1"/>
  <c r="H76" i="15"/>
  <c r="H68" i="15"/>
  <c r="H64" i="15"/>
  <c r="F67" i="15"/>
  <c r="J69" i="15" s="1"/>
  <c r="L77" i="15"/>
  <c r="H75" i="15"/>
  <c r="H49" i="15"/>
  <c r="H45" i="15"/>
  <c r="O77" i="15"/>
  <c r="K77" i="15"/>
  <c r="F48" i="15"/>
  <c r="N77" i="15"/>
  <c r="J77" i="15"/>
  <c r="J83" i="15" s="1"/>
  <c r="O97" i="15"/>
  <c r="J97" i="15"/>
  <c r="N97" i="15"/>
  <c r="M97" i="15"/>
  <c r="K97" i="15"/>
  <c r="L50" i="15" l="1"/>
  <c r="L98" i="15" s="1"/>
  <c r="K50" i="15"/>
  <c r="K98" i="15" s="1"/>
  <c r="J50" i="15"/>
  <c r="J98" i="15" s="1"/>
  <c r="O50" i="15"/>
  <c r="O98" i="15" s="1"/>
  <c r="N50" i="15"/>
  <c r="N98" i="15" s="1"/>
  <c r="M50" i="15"/>
  <c r="M98" i="15" s="1"/>
  <c r="M69" i="15"/>
  <c r="M99" i="15" s="1"/>
  <c r="L69" i="15"/>
  <c r="L99" i="15" s="1"/>
  <c r="O69" i="15"/>
  <c r="O99" i="15" s="1"/>
  <c r="J99" i="15"/>
  <c r="N69" i="15"/>
  <c r="N99" i="15" s="1"/>
  <c r="K69" i="15"/>
  <c r="K99" i="15" s="1"/>
  <c r="K100" i="15" l="1"/>
  <c r="K102" i="15" s="1"/>
  <c r="N100" i="15"/>
  <c r="N102" i="15" s="1"/>
  <c r="M100" i="15"/>
  <c r="M102" i="15" s="1"/>
  <c r="J100" i="15"/>
  <c r="J102" i="15" s="1"/>
  <c r="O100" i="15"/>
  <c r="O102" i="15" s="1"/>
  <c r="L100" i="15"/>
  <c r="L102" i="15" s="1"/>
  <c r="F103" i="15" l="1"/>
  <c r="F106" i="15" s="1"/>
  <c r="K18" i="14"/>
  <c r="K170" i="14" s="1"/>
  <c r="K171" i="14" s="1"/>
  <c r="F113" i="15" l="1"/>
  <c r="K190" i="14"/>
  <c r="K173" i="14"/>
  <c r="K31" i="14"/>
  <c r="K32" i="14" s="1"/>
  <c r="K101" i="14"/>
  <c r="K102" i="14" s="1"/>
  <c r="P90" i="15"/>
  <c r="Q90" i="15"/>
  <c r="R90" i="15"/>
  <c r="S90" i="15"/>
  <c r="T90" i="15"/>
  <c r="U90" i="15"/>
  <c r="V90" i="15"/>
  <c r="W90" i="15"/>
  <c r="X90" i="15"/>
  <c r="Y90" i="15"/>
  <c r="Z90" i="15"/>
  <c r="AA90" i="15"/>
  <c r="AB90" i="15"/>
  <c r="AC90" i="15"/>
  <c r="AD90" i="15"/>
  <c r="AE90" i="15"/>
  <c r="AF90" i="15"/>
  <c r="AG90" i="15"/>
  <c r="AH90" i="15"/>
  <c r="AI90" i="15"/>
  <c r="AJ90" i="15"/>
  <c r="AK90" i="15"/>
  <c r="AL90" i="15"/>
  <c r="AM90" i="15"/>
  <c r="AN90" i="15"/>
  <c r="AO90" i="15"/>
  <c r="AP90" i="15"/>
  <c r="AQ90" i="15"/>
  <c r="AR90" i="15"/>
  <c r="AS90" i="15"/>
  <c r="AT90" i="15"/>
  <c r="AU90" i="15"/>
  <c r="AV90" i="15"/>
  <c r="AW90" i="15"/>
  <c r="AX90" i="15"/>
  <c r="AY90" i="15"/>
  <c r="AZ90" i="15"/>
  <c r="BA90" i="15"/>
  <c r="BB90" i="15"/>
  <c r="BC90" i="15"/>
  <c r="BD90" i="15"/>
  <c r="BE90" i="15"/>
  <c r="BF90" i="15"/>
  <c r="BG90" i="15"/>
  <c r="BH90" i="15"/>
  <c r="BI90" i="15"/>
  <c r="BJ90" i="15"/>
  <c r="BK90" i="15"/>
  <c r="BL90" i="15"/>
  <c r="BM90" i="15"/>
  <c r="BN90" i="15"/>
  <c r="BO90" i="15"/>
  <c r="BP90" i="15"/>
  <c r="BQ90" i="15"/>
  <c r="BR90" i="15"/>
  <c r="BS90" i="15"/>
  <c r="BT90" i="15"/>
  <c r="BU90" i="15"/>
  <c r="BV90" i="15"/>
  <c r="BW90" i="15"/>
  <c r="BX90" i="15"/>
  <c r="BY90" i="15"/>
  <c r="BZ90" i="15"/>
  <c r="CA90" i="15"/>
  <c r="CB90" i="15"/>
  <c r="CC90" i="15"/>
  <c r="CD90" i="15"/>
  <c r="CE90" i="15"/>
  <c r="CF90" i="15"/>
  <c r="CG90" i="15"/>
  <c r="CH90" i="15"/>
  <c r="CI90" i="15"/>
  <c r="CJ90" i="15"/>
  <c r="CK90" i="15"/>
  <c r="CL90" i="15"/>
  <c r="CM90" i="15"/>
  <c r="CN90" i="15"/>
  <c r="CO90" i="15"/>
  <c r="CP90" i="15"/>
  <c r="CQ90" i="15"/>
  <c r="CR90" i="15"/>
  <c r="CS90" i="15"/>
  <c r="CT90" i="15"/>
  <c r="CU90" i="15"/>
  <c r="CV90" i="15"/>
  <c r="CW90" i="15"/>
  <c r="CX90" i="15"/>
  <c r="CY90" i="15"/>
  <c r="CZ90" i="15"/>
  <c r="DA90" i="15"/>
  <c r="DB90" i="15"/>
  <c r="DC90" i="15"/>
  <c r="DD90" i="15"/>
  <c r="DE90" i="15"/>
  <c r="DF90" i="15"/>
  <c r="DG90" i="15"/>
  <c r="DH90" i="15"/>
  <c r="DI90" i="15"/>
  <c r="DJ90" i="15"/>
  <c r="DK90" i="15"/>
  <c r="DL90" i="15"/>
  <c r="DM90" i="15"/>
  <c r="DN90" i="15"/>
  <c r="DO90" i="15"/>
  <c r="DP90" i="15"/>
  <c r="DQ90" i="15"/>
  <c r="DR90" i="15"/>
  <c r="DS90" i="15"/>
  <c r="DT90" i="15"/>
  <c r="DU90" i="15"/>
  <c r="DV90" i="15"/>
  <c r="DW90" i="15"/>
  <c r="DX90" i="15"/>
  <c r="DY90" i="15"/>
  <c r="DZ90" i="15"/>
  <c r="EA90" i="15"/>
  <c r="EB90" i="15"/>
  <c r="EC90" i="15"/>
  <c r="ED90" i="15"/>
  <c r="EE90" i="15"/>
  <c r="EF90" i="15"/>
  <c r="EG90" i="15"/>
  <c r="EH90" i="15"/>
  <c r="EI90" i="15"/>
  <c r="EJ90" i="15"/>
  <c r="EK90" i="15"/>
  <c r="EL90" i="15"/>
  <c r="EM90" i="15"/>
  <c r="EN90" i="15"/>
  <c r="EO90" i="15"/>
  <c r="EP90" i="15"/>
  <c r="EQ90" i="15"/>
  <c r="ER90" i="15"/>
  <c r="ES90" i="15"/>
  <c r="ET90" i="15"/>
  <c r="EU90" i="15"/>
  <c r="EV90" i="15"/>
  <c r="EW90" i="15"/>
  <c r="EX90" i="15"/>
  <c r="EY90" i="15"/>
  <c r="EZ90" i="15"/>
  <c r="FA90" i="15"/>
  <c r="FB90" i="15"/>
  <c r="FC90" i="15"/>
  <c r="FD90" i="15"/>
  <c r="FE90" i="15"/>
  <c r="FF90" i="15"/>
  <c r="FG90" i="15"/>
  <c r="FH90" i="15"/>
  <c r="FI90" i="15"/>
  <c r="FJ90" i="15"/>
  <c r="FK90" i="15"/>
  <c r="FL90" i="15"/>
  <c r="FM90" i="15"/>
  <c r="FN90" i="15"/>
  <c r="FO90" i="15"/>
  <c r="FP90" i="15"/>
  <c r="FQ90" i="15"/>
  <c r="FR90" i="15"/>
  <c r="FS90" i="15"/>
  <c r="FT90" i="15"/>
  <c r="FU90" i="15"/>
  <c r="FV90" i="15"/>
  <c r="FW90" i="15"/>
  <c r="FX90" i="15"/>
  <c r="FY90" i="15"/>
  <c r="FZ90" i="15"/>
  <c r="GA90" i="15"/>
  <c r="GB90" i="15"/>
  <c r="GC90" i="15"/>
  <c r="GD90" i="15"/>
  <c r="GE90" i="15"/>
  <c r="GF90" i="15"/>
  <c r="GG90" i="15"/>
  <c r="GH90" i="15"/>
  <c r="GI90" i="15"/>
  <c r="GJ90" i="15"/>
  <c r="GK90" i="15"/>
  <c r="GL90" i="15"/>
  <c r="GM90" i="15"/>
  <c r="GN90" i="15"/>
  <c r="GO90" i="15"/>
  <c r="GP90" i="15"/>
  <c r="GQ90" i="15"/>
  <c r="GR90" i="15"/>
  <c r="GS90" i="15"/>
  <c r="GT90" i="15"/>
  <c r="GU90" i="15"/>
  <c r="GV90" i="15"/>
  <c r="GW90" i="15"/>
  <c r="GX90" i="15"/>
  <c r="GY90" i="15"/>
  <c r="GZ90" i="15"/>
  <c r="HA90" i="15"/>
  <c r="HB90" i="15"/>
  <c r="HC90" i="15"/>
  <c r="HD90" i="15"/>
  <c r="HE90" i="15"/>
  <c r="HF90" i="15"/>
  <c r="HG90" i="15"/>
  <c r="HH90" i="15"/>
  <c r="HI90" i="15"/>
  <c r="HJ90" i="15"/>
  <c r="HK90" i="15"/>
  <c r="HL90" i="15"/>
  <c r="HM90" i="15"/>
  <c r="HN90" i="15"/>
  <c r="HO90" i="15"/>
  <c r="HP90" i="15"/>
  <c r="HQ90" i="15"/>
  <c r="HR90" i="15"/>
  <c r="HS90" i="15"/>
  <c r="HT90" i="15"/>
  <c r="HU90" i="15"/>
  <c r="HV90" i="15"/>
  <c r="HW90" i="15"/>
  <c r="HX90" i="15"/>
  <c r="HY90" i="15"/>
  <c r="HZ90" i="15"/>
  <c r="IA90" i="15"/>
  <c r="IB90" i="15"/>
  <c r="IC90" i="15"/>
  <c r="ID90" i="15"/>
  <c r="IE90" i="15"/>
  <c r="IF90" i="15"/>
  <c r="IG90" i="15"/>
  <c r="IH90" i="15"/>
  <c r="II90" i="15"/>
  <c r="IJ90" i="15"/>
  <c r="IK90" i="15"/>
  <c r="IL90" i="15"/>
  <c r="IM90" i="15"/>
  <c r="IN90" i="15"/>
  <c r="IO90" i="15"/>
  <c r="IP90" i="15"/>
  <c r="IQ90" i="15"/>
  <c r="IR90" i="15"/>
  <c r="IS90" i="15"/>
  <c r="IT90" i="15"/>
  <c r="IU90" i="15"/>
  <c r="IV90" i="15"/>
  <c r="IW90" i="15"/>
  <c r="IX90" i="15"/>
  <c r="IY90" i="15"/>
  <c r="IZ90" i="15"/>
  <c r="JA90" i="15"/>
  <c r="JB90" i="15"/>
  <c r="JC90" i="15"/>
  <c r="JD90" i="15"/>
  <c r="JE90" i="15"/>
  <c r="JF90" i="15"/>
  <c r="JG90" i="15"/>
  <c r="JH90" i="15"/>
  <c r="JI90" i="15"/>
  <c r="JJ90" i="15"/>
  <c r="JK90" i="15"/>
  <c r="JL90" i="15"/>
  <c r="JM90" i="15"/>
  <c r="JN90" i="15"/>
  <c r="JO90" i="15"/>
  <c r="JP90" i="15"/>
  <c r="JQ90" i="15"/>
  <c r="JR90" i="15"/>
  <c r="JS90" i="15"/>
  <c r="JT90" i="15"/>
  <c r="JU90" i="15"/>
  <c r="JV90" i="15"/>
  <c r="JW90" i="15"/>
  <c r="JX90" i="15"/>
  <c r="JY90" i="15"/>
  <c r="JZ90" i="15"/>
  <c r="KA90" i="15"/>
  <c r="KB90" i="15"/>
  <c r="KC90" i="15"/>
  <c r="KD90" i="15"/>
  <c r="KE90" i="15"/>
  <c r="KF90" i="15"/>
  <c r="KG90" i="15"/>
  <c r="KH90" i="15"/>
  <c r="KI90" i="15"/>
  <c r="KJ90" i="15"/>
  <c r="KK90" i="15"/>
  <c r="KL90" i="15"/>
  <c r="KM90" i="15"/>
  <c r="KN90" i="15"/>
  <c r="KO90" i="15"/>
  <c r="KP90" i="15"/>
  <c r="KQ90" i="15"/>
  <c r="KR90" i="15"/>
  <c r="KS90" i="15"/>
  <c r="KT90" i="15"/>
  <c r="KU90" i="15"/>
  <c r="KV90" i="15"/>
  <c r="KW90" i="15"/>
  <c r="KX90" i="15"/>
  <c r="KY90" i="15"/>
  <c r="KZ90" i="15"/>
  <c r="LA90" i="15"/>
  <c r="LB90" i="15"/>
  <c r="LC90" i="15"/>
  <c r="LD90" i="15"/>
  <c r="LE90" i="15"/>
  <c r="LF90" i="15"/>
  <c r="LG90" i="15"/>
  <c r="LH90" i="15"/>
  <c r="LI90" i="15"/>
  <c r="LJ90" i="15"/>
  <c r="LK90" i="15"/>
  <c r="LL90" i="15"/>
  <c r="LM90" i="15"/>
  <c r="LN90" i="15"/>
  <c r="LO90" i="15"/>
  <c r="LP90" i="15"/>
  <c r="LQ90" i="15"/>
  <c r="LR90" i="15"/>
  <c r="LS90" i="15"/>
  <c r="LT90" i="15"/>
  <c r="LU90" i="15"/>
  <c r="LV90" i="15"/>
  <c r="LW90" i="15"/>
  <c r="LX90" i="15"/>
  <c r="LY90" i="15"/>
  <c r="LZ90" i="15"/>
  <c r="MA90" i="15"/>
  <c r="MB90" i="15"/>
  <c r="MC90" i="15"/>
  <c r="MD90" i="15"/>
  <c r="ME90" i="15"/>
  <c r="MF90" i="15"/>
  <c r="MG90" i="15"/>
  <c r="MH90" i="15"/>
  <c r="MI90" i="15"/>
  <c r="MJ90" i="15"/>
  <c r="MK90" i="15"/>
  <c r="ML90" i="15"/>
  <c r="MM90" i="15"/>
  <c r="MN90" i="15"/>
  <c r="MO90" i="15"/>
  <c r="MP90" i="15"/>
  <c r="MQ90" i="15"/>
  <c r="MR90" i="15"/>
  <c r="MS90" i="15"/>
  <c r="MT90" i="15"/>
  <c r="MU90" i="15"/>
  <c r="MV90" i="15"/>
  <c r="MW90" i="15"/>
  <c r="MX90" i="15"/>
  <c r="MY90" i="15"/>
  <c r="MZ90" i="15"/>
  <c r="NA90" i="15"/>
  <c r="NB90" i="15"/>
  <c r="NC90" i="15"/>
  <c r="ND90" i="15"/>
  <c r="NE90" i="15"/>
  <c r="NF90" i="15"/>
  <c r="NG90" i="15"/>
  <c r="NH90" i="15"/>
  <c r="NI90" i="15"/>
  <c r="NJ90" i="15"/>
  <c r="NK90" i="15"/>
  <c r="NL90" i="15"/>
  <c r="NM90" i="15"/>
  <c r="NN90" i="15"/>
  <c r="NO90" i="15"/>
  <c r="NP90" i="15"/>
  <c r="NQ90" i="15"/>
  <c r="NR90" i="15"/>
  <c r="NS90" i="15"/>
  <c r="NT90" i="15"/>
  <c r="NU90" i="15"/>
  <c r="NV90" i="15"/>
  <c r="NW90" i="15"/>
  <c r="NX90" i="15"/>
  <c r="NY90" i="15"/>
  <c r="NZ90" i="15"/>
  <c r="OA90" i="15"/>
  <c r="OB90" i="15"/>
  <c r="OC90" i="15"/>
  <c r="OD90" i="15"/>
  <c r="OE90" i="15"/>
  <c r="OF90" i="15"/>
  <c r="OG90" i="15"/>
  <c r="OH90" i="15"/>
  <c r="OI90" i="15"/>
  <c r="OJ90" i="15"/>
  <c r="OK90" i="15"/>
  <c r="OL90" i="15"/>
  <c r="OM90" i="15"/>
  <c r="ON90" i="15"/>
  <c r="OO90" i="15"/>
  <c r="OP90" i="15"/>
  <c r="OQ90" i="15"/>
  <c r="OR90" i="15"/>
  <c r="OS90" i="15"/>
  <c r="OT90" i="15"/>
  <c r="OU90" i="15"/>
  <c r="OV90" i="15"/>
  <c r="OW90" i="15"/>
  <c r="OX90" i="15"/>
  <c r="OY90" i="15"/>
  <c r="OZ90" i="15"/>
  <c r="PA90" i="15"/>
  <c r="PB90" i="15"/>
  <c r="PC90" i="15"/>
  <c r="PD90" i="15"/>
  <c r="PE90" i="15"/>
  <c r="PF90" i="15"/>
  <c r="PG90" i="15"/>
  <c r="PH90" i="15"/>
  <c r="PI90" i="15"/>
  <c r="PJ90" i="15"/>
  <c r="PK90" i="15"/>
  <c r="PL90" i="15"/>
  <c r="PM90" i="15"/>
  <c r="PN90" i="15"/>
  <c r="PO90" i="15"/>
  <c r="PP90" i="15"/>
  <c r="PQ90" i="15"/>
  <c r="PR90" i="15"/>
  <c r="PS90" i="15"/>
  <c r="PT90" i="15"/>
  <c r="PU90" i="15"/>
  <c r="PV90" i="15"/>
  <c r="PW90" i="15"/>
  <c r="PX90" i="15"/>
  <c r="PY90" i="15"/>
  <c r="PZ90" i="15"/>
  <c r="QA90" i="15"/>
  <c r="QB90" i="15"/>
  <c r="QC90" i="15"/>
  <c r="QD90" i="15"/>
  <c r="QE90" i="15"/>
  <c r="QF90" i="15"/>
  <c r="QG90" i="15"/>
  <c r="QH90" i="15"/>
  <c r="QI90" i="15"/>
  <c r="QJ90" i="15"/>
  <c r="QK90" i="15"/>
  <c r="QL90" i="15"/>
  <c r="QM90" i="15"/>
  <c r="QN90" i="15"/>
  <c r="QO90" i="15"/>
  <c r="QP90" i="15"/>
  <c r="QQ90" i="15"/>
  <c r="QR90" i="15"/>
  <c r="QS90" i="15"/>
  <c r="QT90" i="15"/>
  <c r="QU90" i="15"/>
  <c r="QV90" i="15"/>
  <c r="QW90" i="15"/>
  <c r="QX90" i="15"/>
  <c r="QY90" i="15"/>
  <c r="QZ90" i="15"/>
  <c r="RA90" i="15"/>
  <c r="RB90" i="15"/>
  <c r="RC90" i="15"/>
  <c r="RD90" i="15"/>
  <c r="RE90" i="15"/>
  <c r="RF90" i="15"/>
  <c r="RG90" i="15"/>
  <c r="RH90" i="15"/>
  <c r="RI90" i="15"/>
  <c r="RJ90" i="15"/>
  <c r="RK90" i="15"/>
  <c r="RL90" i="15"/>
  <c r="RM90" i="15"/>
  <c r="RN90" i="15"/>
  <c r="RO90" i="15"/>
  <c r="RP90" i="15"/>
  <c r="RQ90" i="15"/>
  <c r="RR90" i="15"/>
  <c r="RS90" i="15"/>
  <c r="RT90" i="15"/>
  <c r="RU90" i="15"/>
  <c r="RV90" i="15"/>
  <c r="RW90" i="15"/>
  <c r="RX90" i="15"/>
  <c r="RY90" i="15"/>
  <c r="RZ90" i="15"/>
  <c r="SA90" i="15"/>
  <c r="SB90" i="15"/>
  <c r="SC90" i="15"/>
  <c r="SD90" i="15"/>
  <c r="SE90" i="15"/>
  <c r="SF90" i="15"/>
  <c r="SG90" i="15"/>
  <c r="SH90" i="15"/>
  <c r="SI90" i="15"/>
  <c r="SJ90" i="15"/>
  <c r="SK90" i="15"/>
  <c r="SL90" i="15"/>
  <c r="SM90" i="15"/>
  <c r="SN90" i="15"/>
  <c r="SO90" i="15"/>
  <c r="SP90" i="15"/>
  <c r="SQ90" i="15"/>
  <c r="SR90" i="15"/>
  <c r="SS90" i="15"/>
  <c r="ST90" i="15"/>
  <c r="SU90" i="15"/>
  <c r="SV90" i="15"/>
  <c r="SW90" i="15"/>
  <c r="SX90" i="15"/>
  <c r="SY90" i="15"/>
  <c r="SZ90" i="15"/>
  <c r="TA90" i="15"/>
  <c r="TB90" i="15"/>
  <c r="TC90" i="15"/>
  <c r="TD90" i="15"/>
  <c r="TE90" i="15"/>
  <c r="TF90" i="15"/>
  <c r="TG90" i="15"/>
  <c r="TH90" i="15"/>
  <c r="TI90" i="15"/>
  <c r="TJ90" i="15"/>
  <c r="TK90" i="15"/>
  <c r="TL90" i="15"/>
  <c r="TM90" i="15"/>
  <c r="TN90" i="15"/>
  <c r="TO90" i="15"/>
  <c r="TP90" i="15"/>
  <c r="TQ90" i="15"/>
  <c r="TR90" i="15"/>
  <c r="TS90" i="15"/>
  <c r="TT90" i="15"/>
  <c r="TU90" i="15"/>
  <c r="TV90" i="15"/>
  <c r="TW90" i="15"/>
  <c r="TX90" i="15"/>
  <c r="TY90" i="15"/>
  <c r="TZ90" i="15"/>
  <c r="UA90" i="15"/>
  <c r="UB90" i="15"/>
  <c r="UC90" i="15"/>
  <c r="UD90" i="15"/>
  <c r="UE90" i="15"/>
  <c r="UF90" i="15"/>
  <c r="UG90" i="15"/>
  <c r="UH90" i="15"/>
  <c r="UI90" i="15"/>
  <c r="UJ90" i="15"/>
  <c r="UK90" i="15"/>
  <c r="UL90" i="15"/>
  <c r="UM90" i="15"/>
  <c r="UN90" i="15"/>
  <c r="UO90" i="15"/>
  <c r="UP90" i="15"/>
  <c r="UQ90" i="15"/>
  <c r="UR90" i="15"/>
  <c r="US90" i="15"/>
  <c r="UT90" i="15"/>
  <c r="UU90" i="15"/>
  <c r="UV90" i="15"/>
  <c r="UW90" i="15"/>
  <c r="UX90" i="15"/>
  <c r="UY90" i="15"/>
  <c r="UZ90" i="15"/>
  <c r="VA90" i="15"/>
  <c r="VB90" i="15"/>
  <c r="VC90" i="15"/>
  <c r="VD90" i="15"/>
  <c r="VE90" i="15"/>
  <c r="VF90" i="15"/>
  <c r="VG90" i="15"/>
  <c r="VH90" i="15"/>
  <c r="VI90" i="15"/>
  <c r="VJ90" i="15"/>
  <c r="VK90" i="15"/>
  <c r="VL90" i="15"/>
  <c r="VM90" i="15"/>
  <c r="VN90" i="15"/>
  <c r="VO90" i="15"/>
  <c r="VP90" i="15"/>
  <c r="VQ90" i="15"/>
  <c r="VR90" i="15"/>
  <c r="VS90" i="15"/>
  <c r="VT90" i="15"/>
  <c r="VU90" i="15"/>
  <c r="VV90" i="15"/>
  <c r="VW90" i="15"/>
  <c r="VX90" i="15"/>
  <c r="VY90" i="15"/>
  <c r="VZ90" i="15"/>
  <c r="WA90" i="15"/>
  <c r="WB90" i="15"/>
  <c r="WC90" i="15"/>
  <c r="WD90" i="15"/>
  <c r="WE90" i="15"/>
  <c r="WF90" i="15"/>
  <c r="WG90" i="15"/>
  <c r="WH90" i="15"/>
  <c r="WI90" i="15"/>
  <c r="WJ90" i="15"/>
  <c r="WK90" i="15"/>
  <c r="WL90" i="15"/>
  <c r="WM90" i="15"/>
  <c r="WN90" i="15"/>
  <c r="WO90" i="15"/>
  <c r="WP90" i="15"/>
  <c r="WQ90" i="15"/>
  <c r="WR90" i="15"/>
  <c r="WS90" i="15"/>
  <c r="WT90" i="15"/>
  <c r="WU90" i="15"/>
  <c r="WV90" i="15"/>
  <c r="WW90" i="15"/>
  <c r="WX90" i="15"/>
  <c r="WY90" i="15"/>
  <c r="WZ90" i="15"/>
  <c r="XA90" i="15"/>
  <c r="XB90" i="15"/>
  <c r="XC90" i="15"/>
  <c r="XD90" i="15"/>
  <c r="XE90" i="15"/>
  <c r="XF90" i="15"/>
  <c r="XG90" i="15"/>
  <c r="XH90" i="15"/>
  <c r="XI90" i="15"/>
  <c r="XJ90" i="15"/>
  <c r="XK90" i="15"/>
  <c r="XL90" i="15"/>
  <c r="XM90" i="15"/>
  <c r="XN90" i="15"/>
  <c r="XO90" i="15"/>
  <c r="XP90" i="15"/>
  <c r="XQ90" i="15"/>
  <c r="XR90" i="15"/>
  <c r="XS90" i="15"/>
  <c r="XT90" i="15"/>
  <c r="XU90" i="15"/>
  <c r="XV90" i="15"/>
  <c r="XW90" i="15"/>
  <c r="XX90" i="15"/>
  <c r="XY90" i="15"/>
  <c r="XZ90" i="15"/>
  <c r="YA90" i="15"/>
  <c r="YB90" i="15"/>
  <c r="YC90" i="15"/>
  <c r="YD90" i="15"/>
  <c r="YE90" i="15"/>
  <c r="YF90" i="15"/>
  <c r="YG90" i="15"/>
  <c r="YH90" i="15"/>
  <c r="YI90" i="15"/>
  <c r="YJ90" i="15"/>
  <c r="YK90" i="15"/>
  <c r="YL90" i="15"/>
  <c r="YM90" i="15"/>
  <c r="YN90" i="15"/>
  <c r="YO90" i="15"/>
  <c r="YP90" i="15"/>
  <c r="YQ90" i="15"/>
  <c r="YR90" i="15"/>
  <c r="YS90" i="15"/>
  <c r="YT90" i="15"/>
  <c r="YU90" i="15"/>
  <c r="YV90" i="15"/>
  <c r="YW90" i="15"/>
  <c r="YX90" i="15"/>
  <c r="YY90" i="15"/>
  <c r="YZ90" i="15"/>
  <c r="ZA90" i="15"/>
  <c r="ZB90" i="15"/>
  <c r="ZC90" i="15"/>
  <c r="ZD90" i="15"/>
  <c r="ZE90" i="15"/>
  <c r="ZF90" i="15"/>
  <c r="ZG90" i="15"/>
  <c r="ZH90" i="15"/>
  <c r="ZI90" i="15"/>
  <c r="ZJ90" i="15"/>
  <c r="ZK90" i="15"/>
  <c r="ZL90" i="15"/>
  <c r="ZM90" i="15"/>
  <c r="ZN90" i="15"/>
  <c r="ZO90" i="15"/>
  <c r="ZP90" i="15"/>
  <c r="ZQ90" i="15"/>
  <c r="ZR90" i="15"/>
  <c r="ZS90" i="15"/>
  <c r="ZT90" i="15"/>
  <c r="ZU90" i="15"/>
  <c r="ZV90" i="15"/>
  <c r="ZW90" i="15"/>
  <c r="ZX90" i="15"/>
  <c r="ZY90" i="15"/>
  <c r="ZZ90" i="15"/>
  <c r="AAA90" i="15"/>
  <c r="AAB90" i="15"/>
  <c r="AAC90" i="15"/>
  <c r="AAD90" i="15"/>
  <c r="AAE90" i="15"/>
  <c r="AAF90" i="15"/>
  <c r="AAG90" i="15"/>
  <c r="AAH90" i="15"/>
  <c r="AAI90" i="15"/>
  <c r="AAJ90" i="15"/>
  <c r="AAK90" i="15"/>
  <c r="AAL90" i="15"/>
  <c r="AAM90" i="15"/>
  <c r="AAN90" i="15"/>
  <c r="AAO90" i="15"/>
  <c r="AAP90" i="15"/>
  <c r="AAQ90" i="15"/>
  <c r="AAR90" i="15"/>
  <c r="AAS90" i="15"/>
  <c r="AAT90" i="15"/>
  <c r="AAU90" i="15"/>
  <c r="AAV90" i="15"/>
  <c r="AAW90" i="15"/>
  <c r="AAX90" i="15"/>
  <c r="AAY90" i="15"/>
  <c r="AAZ90" i="15"/>
  <c r="ABA90" i="15"/>
  <c r="ABB90" i="15"/>
  <c r="ABC90" i="15"/>
  <c r="ABD90" i="15"/>
  <c r="ABE90" i="15"/>
  <c r="ABF90" i="15"/>
  <c r="ABG90" i="15"/>
  <c r="ABH90" i="15"/>
  <c r="ABI90" i="15"/>
  <c r="ABJ90" i="15"/>
  <c r="ABK90" i="15"/>
  <c r="ABL90" i="15"/>
  <c r="ABM90" i="15"/>
  <c r="ABN90" i="15"/>
  <c r="ABO90" i="15"/>
  <c r="ABP90" i="15"/>
  <c r="ABQ90" i="15"/>
  <c r="ABR90" i="15"/>
  <c r="ABS90" i="15"/>
  <c r="ABT90" i="15"/>
  <c r="ABU90" i="15"/>
  <c r="ABV90" i="15"/>
  <c r="ABW90" i="15"/>
  <c r="ABX90" i="15"/>
  <c r="ABY90" i="15"/>
  <c r="ABZ90" i="15"/>
  <c r="ACA90" i="15"/>
  <c r="ACB90" i="15"/>
  <c r="ACC90" i="15"/>
  <c r="ACD90" i="15"/>
  <c r="ACE90" i="15"/>
  <c r="ACF90" i="15"/>
  <c r="ACG90" i="15"/>
  <c r="ACH90" i="15"/>
  <c r="ACI90" i="15"/>
  <c r="ACJ90" i="15"/>
  <c r="ACK90" i="15"/>
  <c r="ACL90" i="15"/>
  <c r="ACM90" i="15"/>
  <c r="ACN90" i="15"/>
  <c r="ACO90" i="15"/>
  <c r="ACP90" i="15"/>
  <c r="ACQ90" i="15"/>
  <c r="ACR90" i="15"/>
  <c r="ACS90" i="15"/>
  <c r="ACT90" i="15"/>
  <c r="ACU90" i="15"/>
  <c r="ACV90" i="15"/>
  <c r="ACW90" i="15"/>
  <c r="ACX90" i="15"/>
  <c r="ACY90" i="15"/>
  <c r="ACZ90" i="15"/>
  <c r="ADA90" i="15"/>
  <c r="ADB90" i="15"/>
  <c r="ADC90" i="15"/>
  <c r="ADD90" i="15"/>
  <c r="ADE90" i="15"/>
  <c r="ADF90" i="15"/>
  <c r="ADG90" i="15"/>
  <c r="ADH90" i="15"/>
  <c r="ADI90" i="15"/>
  <c r="ADJ90" i="15"/>
  <c r="ADK90" i="15"/>
  <c r="ADL90" i="15"/>
  <c r="ADM90" i="15"/>
  <c r="ADN90" i="15"/>
  <c r="ADO90" i="15"/>
  <c r="ADP90" i="15"/>
  <c r="ADQ90" i="15"/>
  <c r="ADR90" i="15"/>
  <c r="ADS90" i="15"/>
  <c r="ADT90" i="15"/>
  <c r="ADU90" i="15"/>
  <c r="ADV90" i="15"/>
  <c r="ADW90" i="15"/>
  <c r="ADX90" i="15"/>
  <c r="ADY90" i="15"/>
  <c r="ADZ90" i="15"/>
  <c r="AEA90" i="15"/>
  <c r="AEB90" i="15"/>
  <c r="AEC90" i="15"/>
  <c r="AED90" i="15"/>
  <c r="AEE90" i="15"/>
  <c r="AEF90" i="15"/>
  <c r="AEG90" i="15"/>
  <c r="AEH90" i="15"/>
  <c r="AEI90" i="15"/>
  <c r="AEJ90" i="15"/>
  <c r="AEK90" i="15"/>
  <c r="AEL90" i="15"/>
  <c r="AEM90" i="15"/>
  <c r="AEN90" i="15"/>
  <c r="AEO90" i="15"/>
  <c r="AEP90" i="15"/>
  <c r="AEQ90" i="15"/>
  <c r="AER90" i="15"/>
  <c r="AES90" i="15"/>
  <c r="AET90" i="15"/>
  <c r="AEU90" i="15"/>
  <c r="AEV90" i="15"/>
  <c r="AEW90" i="15"/>
  <c r="AEX90" i="15"/>
  <c r="AEY90" i="15"/>
  <c r="AEZ90" i="15"/>
  <c r="AFA90" i="15"/>
  <c r="AFB90" i="15"/>
  <c r="AFC90" i="15"/>
  <c r="AFD90" i="15"/>
  <c r="AFE90" i="15"/>
  <c r="AFF90" i="15"/>
  <c r="AFG90" i="15"/>
  <c r="AFH90" i="15"/>
  <c r="AFI90" i="15"/>
  <c r="AFJ90" i="15"/>
  <c r="AFK90" i="15"/>
  <c r="AFL90" i="15"/>
  <c r="AFM90" i="15"/>
  <c r="AFN90" i="15"/>
  <c r="AFO90" i="15"/>
  <c r="AFP90" i="15"/>
  <c r="AFQ90" i="15"/>
  <c r="AFR90" i="15"/>
  <c r="AFS90" i="15"/>
  <c r="AFT90" i="15"/>
  <c r="AFU90" i="15"/>
  <c r="AFV90" i="15"/>
  <c r="AFW90" i="15"/>
  <c r="AFX90" i="15"/>
  <c r="AFY90" i="15"/>
  <c r="AFZ90" i="15"/>
  <c r="AGA90" i="15"/>
  <c r="AGB90" i="15"/>
  <c r="AGC90" i="15"/>
  <c r="AGD90" i="15"/>
  <c r="AGE90" i="15"/>
  <c r="AGF90" i="15"/>
  <c r="AGG90" i="15"/>
  <c r="AGH90" i="15"/>
  <c r="AGI90" i="15"/>
  <c r="AGJ90" i="15"/>
  <c r="AGK90" i="15"/>
  <c r="AGL90" i="15"/>
  <c r="AGM90" i="15"/>
  <c r="AGN90" i="15"/>
  <c r="AGO90" i="15"/>
  <c r="AGP90" i="15"/>
  <c r="AGQ90" i="15"/>
  <c r="AGR90" i="15"/>
  <c r="AGS90" i="15"/>
  <c r="AGT90" i="15"/>
  <c r="AGU90" i="15"/>
  <c r="AGV90" i="15"/>
  <c r="AGW90" i="15"/>
  <c r="AGX90" i="15"/>
  <c r="AGY90" i="15"/>
  <c r="AGZ90" i="15"/>
  <c r="AHA90" i="15"/>
  <c r="AHB90" i="15"/>
  <c r="AHC90" i="15"/>
  <c r="AHD90" i="15"/>
  <c r="AHE90" i="15"/>
  <c r="AHF90" i="15"/>
  <c r="AHG90" i="15"/>
  <c r="AHH90" i="15"/>
  <c r="AHI90" i="15"/>
  <c r="AHJ90" i="15"/>
  <c r="AHK90" i="15"/>
  <c r="AHL90" i="15"/>
  <c r="AHM90" i="15"/>
  <c r="AHN90" i="15"/>
  <c r="AHO90" i="15"/>
  <c r="AHP90" i="15"/>
  <c r="AHQ90" i="15"/>
  <c r="AHR90" i="15"/>
  <c r="AHS90" i="15"/>
  <c r="AHT90" i="15"/>
  <c r="AHU90" i="15"/>
  <c r="AHV90" i="15"/>
  <c r="AHW90" i="15"/>
  <c r="AHX90" i="15"/>
  <c r="AHY90" i="15"/>
  <c r="AHZ90" i="15"/>
  <c r="AIA90" i="15"/>
  <c r="AIB90" i="15"/>
  <c r="AIC90" i="15"/>
  <c r="AID90" i="15"/>
  <c r="AIE90" i="15"/>
  <c r="AIF90" i="15"/>
  <c r="AIG90" i="15"/>
  <c r="AIH90" i="15"/>
  <c r="AII90" i="15"/>
  <c r="AIJ90" i="15"/>
  <c r="AIK90" i="15"/>
  <c r="AIL90" i="15"/>
  <c r="AIM90" i="15"/>
  <c r="AIN90" i="15"/>
  <c r="AIO90" i="15"/>
  <c r="AIP90" i="15"/>
  <c r="AIQ90" i="15"/>
  <c r="AIR90" i="15"/>
  <c r="AIS90" i="15"/>
  <c r="AIT90" i="15"/>
  <c r="AIU90" i="15"/>
  <c r="AIV90" i="15"/>
  <c r="AIW90" i="15"/>
  <c r="AIX90" i="15"/>
  <c r="AIY90" i="15"/>
  <c r="AIZ90" i="15"/>
  <c r="AJA90" i="15"/>
  <c r="AJB90" i="15"/>
  <c r="AJC90" i="15"/>
  <c r="AJD90" i="15"/>
  <c r="AJE90" i="15"/>
  <c r="AJF90" i="15"/>
  <c r="AJG90" i="15"/>
  <c r="AJH90" i="15"/>
  <c r="AJI90" i="15"/>
  <c r="AJJ90" i="15"/>
  <c r="AJK90" i="15"/>
  <c r="AJL90" i="15"/>
  <c r="AJM90" i="15"/>
  <c r="AJN90" i="15"/>
  <c r="AJO90" i="15"/>
  <c r="AJP90" i="15"/>
  <c r="AJQ90" i="15"/>
  <c r="AJR90" i="15"/>
  <c r="AJS90" i="15"/>
  <c r="AJT90" i="15"/>
  <c r="AJU90" i="15"/>
  <c r="AJV90" i="15"/>
  <c r="AJW90" i="15"/>
  <c r="AJX90" i="15"/>
  <c r="AJY90" i="15"/>
  <c r="AJZ90" i="15"/>
  <c r="AKA90" i="15"/>
  <c r="AKB90" i="15"/>
  <c r="AKC90" i="15"/>
  <c r="AKD90" i="15"/>
  <c r="AKE90" i="15"/>
  <c r="AKF90" i="15"/>
  <c r="AKG90" i="15"/>
  <c r="AKH90" i="15"/>
  <c r="AKI90" i="15"/>
  <c r="AKJ90" i="15"/>
  <c r="AKK90" i="15"/>
  <c r="AKL90" i="15"/>
  <c r="AKM90" i="15"/>
  <c r="AKN90" i="15"/>
  <c r="AKO90" i="15"/>
  <c r="AKP90" i="15"/>
  <c r="AKQ90" i="15"/>
  <c r="AKR90" i="15"/>
  <c r="AKS90" i="15"/>
  <c r="AKT90" i="15"/>
  <c r="AKU90" i="15"/>
  <c r="AKV90" i="15"/>
  <c r="AKW90" i="15"/>
  <c r="AKX90" i="15"/>
  <c r="AKY90" i="15"/>
  <c r="AKZ90" i="15"/>
  <c r="ALA90" i="15"/>
  <c r="ALB90" i="15"/>
  <c r="ALC90" i="15"/>
  <c r="ALD90" i="15"/>
  <c r="ALE90" i="15"/>
  <c r="ALF90" i="15"/>
  <c r="ALG90" i="15"/>
  <c r="ALH90" i="15"/>
  <c r="ALI90" i="15"/>
  <c r="ALJ90" i="15"/>
  <c r="ALK90" i="15"/>
  <c r="ALL90" i="15"/>
  <c r="ALM90" i="15"/>
  <c r="ALN90" i="15"/>
  <c r="ALO90" i="15"/>
  <c r="ALP90" i="15"/>
  <c r="ALQ90" i="15"/>
  <c r="ALR90" i="15"/>
  <c r="ALS90" i="15"/>
  <c r="ALT90" i="15"/>
  <c r="ALU90" i="15"/>
  <c r="ALV90" i="15"/>
  <c r="ALW90" i="15"/>
  <c r="ALX90" i="15"/>
  <c r="ALY90" i="15"/>
  <c r="ALZ90" i="15"/>
  <c r="AMA90" i="15"/>
  <c r="AMB90" i="15"/>
  <c r="AMC90" i="15"/>
  <c r="AMD90" i="15"/>
  <c r="AME90" i="15"/>
  <c r="AMF90" i="15"/>
  <c r="AMG90" i="15"/>
  <c r="AMH90" i="15"/>
  <c r="AMI90" i="15"/>
  <c r="AMJ90" i="15"/>
  <c r="AMK90" i="15"/>
  <c r="AML90" i="15"/>
  <c r="AMM90" i="15"/>
  <c r="AMN90" i="15"/>
  <c r="AMO90" i="15"/>
  <c r="AMP90" i="15"/>
  <c r="AMQ90" i="15"/>
  <c r="AMR90" i="15"/>
  <c r="AMS90" i="15"/>
  <c r="AMT90" i="15"/>
  <c r="AMU90" i="15"/>
  <c r="AMV90" i="15"/>
  <c r="AMW90" i="15"/>
  <c r="AMX90" i="15"/>
  <c r="AMY90" i="15"/>
  <c r="AMZ90" i="15"/>
  <c r="ANA90" i="15"/>
  <c r="ANB90" i="15"/>
  <c r="ANC90" i="15"/>
  <c r="AND90" i="15"/>
  <c r="ANE90" i="15"/>
  <c r="ANF90" i="15"/>
  <c r="ANG90" i="15"/>
  <c r="ANH90" i="15"/>
  <c r="ANI90" i="15"/>
  <c r="ANJ90" i="15"/>
  <c r="ANK90" i="15"/>
  <c r="ANL90" i="15"/>
  <c r="ANM90" i="15"/>
  <c r="ANN90" i="15"/>
  <c r="ANO90" i="15"/>
  <c r="ANP90" i="15"/>
  <c r="ANQ90" i="15"/>
  <c r="ANR90" i="15"/>
  <c r="ANS90" i="15"/>
  <c r="ANT90" i="15"/>
  <c r="ANU90" i="15"/>
  <c r="ANV90" i="15"/>
  <c r="ANW90" i="15"/>
  <c r="ANX90" i="15"/>
  <c r="ANY90" i="15"/>
  <c r="ANZ90" i="15"/>
  <c r="AOA90" i="15"/>
  <c r="AOB90" i="15"/>
  <c r="AOC90" i="15"/>
  <c r="AOD90" i="15"/>
  <c r="AOE90" i="15"/>
  <c r="AOF90" i="15"/>
  <c r="AOG90" i="15"/>
  <c r="AOH90" i="15"/>
  <c r="AOI90" i="15"/>
  <c r="AOJ90" i="15"/>
  <c r="AOK90" i="15"/>
  <c r="AOL90" i="15"/>
  <c r="AOM90" i="15"/>
  <c r="AON90" i="15"/>
  <c r="AOO90" i="15"/>
  <c r="AOP90" i="15"/>
  <c r="AOQ90" i="15"/>
  <c r="AOR90" i="15"/>
  <c r="AOS90" i="15"/>
  <c r="AOT90" i="15"/>
  <c r="AOU90" i="15"/>
  <c r="AOV90" i="15"/>
  <c r="AOW90" i="15"/>
  <c r="AOX90" i="15"/>
  <c r="AOY90" i="15"/>
  <c r="AOZ90" i="15"/>
  <c r="APA90" i="15"/>
  <c r="APB90" i="15"/>
  <c r="APC90" i="15"/>
  <c r="APD90" i="15"/>
  <c r="APE90" i="15"/>
  <c r="APF90" i="15"/>
  <c r="APG90" i="15"/>
  <c r="APH90" i="15"/>
  <c r="API90" i="15"/>
  <c r="APJ90" i="15"/>
  <c r="APK90" i="15"/>
  <c r="APL90" i="15"/>
  <c r="APM90" i="15"/>
  <c r="APN90" i="15"/>
  <c r="APO90" i="15"/>
  <c r="APP90" i="15"/>
  <c r="APQ90" i="15"/>
  <c r="APR90" i="15"/>
  <c r="APS90" i="15"/>
  <c r="APT90" i="15"/>
  <c r="APU90" i="15"/>
  <c r="APV90" i="15"/>
  <c r="APW90" i="15"/>
  <c r="APX90" i="15"/>
  <c r="APY90" i="15"/>
  <c r="APZ90" i="15"/>
  <c r="AQA90" i="15"/>
  <c r="AQB90" i="15"/>
  <c r="AQC90" i="15"/>
  <c r="AQD90" i="15"/>
  <c r="AQE90" i="15"/>
  <c r="AQF90" i="15"/>
  <c r="AQG90" i="15"/>
  <c r="AQH90" i="15"/>
  <c r="AQI90" i="15"/>
  <c r="AQJ90" i="15"/>
  <c r="AQK90" i="15"/>
  <c r="AQL90" i="15"/>
  <c r="AQM90" i="15"/>
  <c r="AQN90" i="15"/>
  <c r="AQO90" i="15"/>
  <c r="AQP90" i="15"/>
  <c r="AQQ90" i="15"/>
  <c r="AQR90" i="15"/>
  <c r="AQS90" i="15"/>
  <c r="AQT90" i="15"/>
  <c r="AQU90" i="15"/>
  <c r="AQV90" i="15"/>
  <c r="AQW90" i="15"/>
  <c r="AQX90" i="15"/>
  <c r="AQY90" i="15"/>
  <c r="AQZ90" i="15"/>
  <c r="ARA90" i="15"/>
  <c r="ARB90" i="15"/>
  <c r="ARC90" i="15"/>
  <c r="ARD90" i="15"/>
  <c r="ARE90" i="15"/>
  <c r="ARF90" i="15"/>
  <c r="ARG90" i="15"/>
  <c r="ARH90" i="15"/>
  <c r="ARI90" i="15"/>
  <c r="ARJ90" i="15"/>
  <c r="ARK90" i="15"/>
  <c r="ARL90" i="15"/>
  <c r="ARM90" i="15"/>
  <c r="ARN90" i="15"/>
  <c r="ARO90" i="15"/>
  <c r="ARP90" i="15"/>
  <c r="ARQ90" i="15"/>
  <c r="ARR90" i="15"/>
  <c r="ARS90" i="15"/>
  <c r="ART90" i="15"/>
  <c r="ARU90" i="15"/>
  <c r="ARV90" i="15"/>
  <c r="ARW90" i="15"/>
  <c r="ARX90" i="15"/>
  <c r="ARY90" i="15"/>
  <c r="ARZ90" i="15"/>
  <c r="ASA90" i="15"/>
  <c r="ASB90" i="15"/>
  <c r="ASC90" i="15"/>
  <c r="ASD90" i="15"/>
  <c r="ASE90" i="15"/>
  <c r="ASF90" i="15"/>
  <c r="ASG90" i="15"/>
  <c r="ASH90" i="15"/>
  <c r="ASI90" i="15"/>
  <c r="ASJ90" i="15"/>
  <c r="ASK90" i="15"/>
  <c r="ASL90" i="15"/>
  <c r="ASM90" i="15"/>
  <c r="ASN90" i="15"/>
  <c r="ASO90" i="15"/>
  <c r="ASP90" i="15"/>
  <c r="ASQ90" i="15"/>
  <c r="ASR90" i="15"/>
  <c r="ASS90" i="15"/>
  <c r="AST90" i="15"/>
  <c r="ASU90" i="15"/>
  <c r="ASV90" i="15"/>
  <c r="ASW90" i="15"/>
  <c r="ASX90" i="15"/>
  <c r="ASY90" i="15"/>
  <c r="ASZ90" i="15"/>
  <c r="ATA90" i="15"/>
  <c r="ATB90" i="15"/>
  <c r="ATC90" i="15"/>
  <c r="ATD90" i="15"/>
  <c r="ATE90" i="15"/>
  <c r="ATF90" i="15"/>
  <c r="ATG90" i="15"/>
  <c r="ATH90" i="15"/>
  <c r="ATI90" i="15"/>
  <c r="ATJ90" i="15"/>
  <c r="ATK90" i="15"/>
  <c r="ATL90" i="15"/>
  <c r="ATM90" i="15"/>
  <c r="ATN90" i="15"/>
  <c r="ATO90" i="15"/>
  <c r="ATP90" i="15"/>
  <c r="ATQ90" i="15"/>
  <c r="ATR90" i="15"/>
  <c r="ATS90" i="15"/>
  <c r="ATT90" i="15"/>
  <c r="ATU90" i="15"/>
  <c r="ATV90" i="15"/>
  <c r="ATW90" i="15"/>
  <c r="ATX90" i="15"/>
  <c r="ATY90" i="15"/>
  <c r="ATZ90" i="15"/>
  <c r="AUA90" i="15"/>
  <c r="AUB90" i="15"/>
  <c r="AUC90" i="15"/>
  <c r="AUD90" i="15"/>
  <c r="AUE90" i="15"/>
  <c r="AUF90" i="15"/>
  <c r="AUG90" i="15"/>
  <c r="AUH90" i="15"/>
  <c r="AUI90" i="15"/>
  <c r="AUJ90" i="15"/>
  <c r="AUK90" i="15"/>
  <c r="AUL90" i="15"/>
  <c r="AUM90" i="15"/>
  <c r="AUN90" i="15"/>
  <c r="AUO90" i="15"/>
  <c r="AUP90" i="15"/>
  <c r="AUQ90" i="15"/>
  <c r="AUR90" i="15"/>
  <c r="AUS90" i="15"/>
  <c r="AUT90" i="15"/>
  <c r="AUU90" i="15"/>
  <c r="AUV90" i="15"/>
  <c r="AUW90" i="15"/>
  <c r="AUX90" i="15"/>
  <c r="AUY90" i="15"/>
  <c r="AUZ90" i="15"/>
  <c r="AVA90" i="15"/>
  <c r="AVB90" i="15"/>
  <c r="AVC90" i="15"/>
  <c r="AVD90" i="15"/>
  <c r="AVE90" i="15"/>
  <c r="AVF90" i="15"/>
  <c r="AVG90" i="15"/>
  <c r="AVH90" i="15"/>
  <c r="AVI90" i="15"/>
  <c r="AVJ90" i="15"/>
  <c r="AVK90" i="15"/>
  <c r="AVL90" i="15"/>
  <c r="AVM90" i="15"/>
  <c r="AVN90" i="15"/>
  <c r="AVO90" i="15"/>
  <c r="AVP90" i="15"/>
  <c r="AVQ90" i="15"/>
  <c r="AVR90" i="15"/>
  <c r="AVS90" i="15"/>
  <c r="AVT90" i="15"/>
  <c r="AVU90" i="15"/>
  <c r="AVV90" i="15"/>
  <c r="AVW90" i="15"/>
  <c r="AVX90" i="15"/>
  <c r="AVY90" i="15"/>
  <c r="AVZ90" i="15"/>
  <c r="AWA90" i="15"/>
  <c r="AWB90" i="15"/>
  <c r="AWC90" i="15"/>
  <c r="AWD90" i="15"/>
  <c r="AWE90" i="15"/>
  <c r="AWF90" i="15"/>
  <c r="AWG90" i="15"/>
  <c r="AWH90" i="15"/>
  <c r="AWI90" i="15"/>
  <c r="AWJ90" i="15"/>
  <c r="AWK90" i="15"/>
  <c r="AWL90" i="15"/>
  <c r="AWM90" i="15"/>
  <c r="AWN90" i="15"/>
  <c r="AWO90" i="15"/>
  <c r="AWP90" i="15"/>
  <c r="AWQ90" i="15"/>
  <c r="AWR90" i="15"/>
  <c r="AWS90" i="15"/>
  <c r="AWT90" i="15"/>
  <c r="AWU90" i="15"/>
  <c r="AWV90" i="15"/>
  <c r="AWW90" i="15"/>
  <c r="AWX90" i="15"/>
  <c r="AWY90" i="15"/>
  <c r="AWZ90" i="15"/>
  <c r="AXA90" i="15"/>
  <c r="AXB90" i="15"/>
  <c r="AXC90" i="15"/>
  <c r="AXD90" i="15"/>
  <c r="AXE90" i="15"/>
  <c r="AXF90" i="15"/>
  <c r="AXG90" i="15"/>
  <c r="AXH90" i="15"/>
  <c r="AXI90" i="15"/>
  <c r="AXJ90" i="15"/>
  <c r="AXK90" i="15"/>
  <c r="AXL90" i="15"/>
  <c r="AXM90" i="15"/>
  <c r="AXN90" i="15"/>
  <c r="AXO90" i="15"/>
  <c r="AXP90" i="15"/>
  <c r="AXQ90" i="15"/>
  <c r="AXR90" i="15"/>
  <c r="AXS90" i="15"/>
  <c r="AXT90" i="15"/>
  <c r="AXU90" i="15"/>
  <c r="AXV90" i="15"/>
  <c r="AXW90" i="15"/>
  <c r="AXX90" i="15"/>
  <c r="AXY90" i="15"/>
  <c r="AXZ90" i="15"/>
  <c r="AYA90" i="15"/>
  <c r="AYB90" i="15"/>
  <c r="AYC90" i="15"/>
  <c r="AYD90" i="15"/>
  <c r="AYE90" i="15"/>
  <c r="AYF90" i="15"/>
  <c r="AYG90" i="15"/>
  <c r="AYH90" i="15"/>
  <c r="AYI90" i="15"/>
  <c r="AYJ90" i="15"/>
  <c r="AYK90" i="15"/>
  <c r="AYL90" i="15"/>
  <c r="AYM90" i="15"/>
  <c r="AYN90" i="15"/>
  <c r="AYO90" i="15"/>
  <c r="AYP90" i="15"/>
  <c r="AYQ90" i="15"/>
  <c r="AYR90" i="15"/>
  <c r="AYS90" i="15"/>
  <c r="AYT90" i="15"/>
  <c r="AYU90" i="15"/>
  <c r="AYV90" i="15"/>
  <c r="AYW90" i="15"/>
  <c r="AYX90" i="15"/>
  <c r="AYY90" i="15"/>
  <c r="AYZ90" i="15"/>
  <c r="AZA90" i="15"/>
  <c r="AZB90" i="15"/>
  <c r="AZC90" i="15"/>
  <c r="AZD90" i="15"/>
  <c r="AZE90" i="15"/>
  <c r="AZF90" i="15"/>
  <c r="AZG90" i="15"/>
  <c r="AZH90" i="15"/>
  <c r="AZI90" i="15"/>
  <c r="AZJ90" i="15"/>
  <c r="AZK90" i="15"/>
  <c r="AZL90" i="15"/>
  <c r="AZM90" i="15"/>
  <c r="AZN90" i="15"/>
  <c r="AZO90" i="15"/>
  <c r="AZP90" i="15"/>
  <c r="AZQ90" i="15"/>
  <c r="AZR90" i="15"/>
  <c r="AZS90" i="15"/>
  <c r="AZT90" i="15"/>
  <c r="AZU90" i="15"/>
  <c r="AZV90" i="15"/>
  <c r="AZW90" i="15"/>
  <c r="AZX90" i="15"/>
  <c r="AZY90" i="15"/>
  <c r="AZZ90" i="15"/>
  <c r="BAA90" i="15"/>
  <c r="BAB90" i="15"/>
  <c r="BAC90" i="15"/>
  <c r="BAD90" i="15"/>
  <c r="BAE90" i="15"/>
  <c r="BAF90" i="15"/>
  <c r="BAG90" i="15"/>
  <c r="BAH90" i="15"/>
  <c r="BAI90" i="15"/>
  <c r="BAJ90" i="15"/>
  <c r="BAK90" i="15"/>
  <c r="BAL90" i="15"/>
  <c r="BAM90" i="15"/>
  <c r="BAN90" i="15"/>
  <c r="BAO90" i="15"/>
  <c r="BAP90" i="15"/>
  <c r="BAQ90" i="15"/>
  <c r="BAR90" i="15"/>
  <c r="BAS90" i="15"/>
  <c r="BAT90" i="15"/>
  <c r="BAU90" i="15"/>
  <c r="BAV90" i="15"/>
  <c r="BAW90" i="15"/>
  <c r="BAX90" i="15"/>
  <c r="BAY90" i="15"/>
  <c r="BAZ90" i="15"/>
  <c r="BBA90" i="15"/>
  <c r="BBB90" i="15"/>
  <c r="BBC90" i="15"/>
  <c r="BBD90" i="15"/>
  <c r="BBE90" i="15"/>
  <c r="BBF90" i="15"/>
  <c r="BBG90" i="15"/>
  <c r="BBH90" i="15"/>
  <c r="BBI90" i="15"/>
  <c r="BBJ90" i="15"/>
  <c r="BBK90" i="15"/>
  <c r="BBL90" i="15"/>
  <c r="BBM90" i="15"/>
  <c r="BBN90" i="15"/>
  <c r="BBO90" i="15"/>
  <c r="BBP90" i="15"/>
  <c r="BBQ90" i="15"/>
  <c r="BBR90" i="15"/>
  <c r="BBS90" i="15"/>
  <c r="BBT90" i="15"/>
  <c r="BBU90" i="15"/>
  <c r="BBV90" i="15"/>
  <c r="BBW90" i="15"/>
  <c r="BBX90" i="15"/>
  <c r="BBY90" i="15"/>
  <c r="BBZ90" i="15"/>
  <c r="BCA90" i="15"/>
  <c r="BCB90" i="15"/>
  <c r="BCC90" i="15"/>
  <c r="BCD90" i="15"/>
  <c r="BCE90" i="15"/>
  <c r="BCF90" i="15"/>
  <c r="BCG90" i="15"/>
  <c r="BCH90" i="15"/>
  <c r="BCI90" i="15"/>
  <c r="BCJ90" i="15"/>
  <c r="BCK90" i="15"/>
  <c r="BCL90" i="15"/>
  <c r="BCM90" i="15"/>
  <c r="BCN90" i="15"/>
  <c r="BCO90" i="15"/>
  <c r="BCP90" i="15"/>
  <c r="BCQ90" i="15"/>
  <c r="BCR90" i="15"/>
  <c r="BCS90" i="15"/>
  <c r="BCT90" i="15"/>
  <c r="BCU90" i="15"/>
  <c r="BCV90" i="15"/>
  <c r="BCW90" i="15"/>
  <c r="BCX90" i="15"/>
  <c r="BCY90" i="15"/>
  <c r="BCZ90" i="15"/>
  <c r="BDA90" i="15"/>
  <c r="BDB90" i="15"/>
  <c r="BDC90" i="15"/>
  <c r="BDD90" i="15"/>
  <c r="BDE90" i="15"/>
  <c r="BDF90" i="15"/>
  <c r="BDG90" i="15"/>
  <c r="BDH90" i="15"/>
  <c r="BDI90" i="15"/>
  <c r="BDJ90" i="15"/>
  <c r="BDK90" i="15"/>
  <c r="BDL90" i="15"/>
  <c r="BDM90" i="15"/>
  <c r="BDN90" i="15"/>
  <c r="BDO90" i="15"/>
  <c r="BDP90" i="15"/>
  <c r="BDQ90" i="15"/>
  <c r="BDR90" i="15"/>
  <c r="BDS90" i="15"/>
  <c r="BDT90" i="15"/>
  <c r="BDU90" i="15"/>
  <c r="BDV90" i="15"/>
  <c r="BDW90" i="15"/>
  <c r="BDX90" i="15"/>
  <c r="BDY90" i="15"/>
  <c r="BDZ90" i="15"/>
  <c r="BEA90" i="15"/>
  <c r="BEB90" i="15"/>
  <c r="BEC90" i="15"/>
  <c r="BED90" i="15"/>
  <c r="BEE90" i="15"/>
  <c r="BEF90" i="15"/>
  <c r="BEG90" i="15"/>
  <c r="BEH90" i="15"/>
  <c r="BEI90" i="15"/>
  <c r="BEJ90" i="15"/>
  <c r="BEK90" i="15"/>
  <c r="BEL90" i="15"/>
  <c r="BEM90" i="15"/>
  <c r="BEN90" i="15"/>
  <c r="BEO90" i="15"/>
  <c r="BEP90" i="15"/>
  <c r="BEQ90" i="15"/>
  <c r="BER90" i="15"/>
  <c r="BES90" i="15"/>
  <c r="BET90" i="15"/>
  <c r="BEU90" i="15"/>
  <c r="BEV90" i="15"/>
  <c r="BEW90" i="15"/>
  <c r="BEX90" i="15"/>
  <c r="BEY90" i="15"/>
  <c r="BEZ90" i="15"/>
  <c r="BFA90" i="15"/>
  <c r="BFB90" i="15"/>
  <c r="BFC90" i="15"/>
  <c r="BFD90" i="15"/>
  <c r="BFE90" i="15"/>
  <c r="BFF90" i="15"/>
  <c r="BFG90" i="15"/>
  <c r="BFH90" i="15"/>
  <c r="BFI90" i="15"/>
  <c r="BFJ90" i="15"/>
  <c r="BFK90" i="15"/>
  <c r="BFL90" i="15"/>
  <c r="BFM90" i="15"/>
  <c r="BFN90" i="15"/>
  <c r="BFO90" i="15"/>
  <c r="BFP90" i="15"/>
  <c r="BFQ90" i="15"/>
  <c r="BFR90" i="15"/>
  <c r="BFS90" i="15"/>
  <c r="BFT90" i="15"/>
  <c r="BFU90" i="15"/>
  <c r="BFV90" i="15"/>
  <c r="BFW90" i="15"/>
  <c r="BFX90" i="15"/>
  <c r="BFY90" i="15"/>
  <c r="BFZ90" i="15"/>
  <c r="BGA90" i="15"/>
  <c r="BGB90" i="15"/>
  <c r="BGC90" i="15"/>
  <c r="BGD90" i="15"/>
  <c r="BGE90" i="15"/>
  <c r="BGF90" i="15"/>
  <c r="BGG90" i="15"/>
  <c r="BGH90" i="15"/>
  <c r="BGI90" i="15"/>
  <c r="BGJ90" i="15"/>
  <c r="BGK90" i="15"/>
  <c r="BGL90" i="15"/>
  <c r="BGM90" i="15"/>
  <c r="BGN90" i="15"/>
  <c r="BGO90" i="15"/>
  <c r="BGP90" i="15"/>
  <c r="BGQ90" i="15"/>
  <c r="BGR90" i="15"/>
  <c r="BGS90" i="15"/>
  <c r="BGT90" i="15"/>
  <c r="BGU90" i="15"/>
  <c r="BGV90" i="15"/>
  <c r="BGW90" i="15"/>
  <c r="BGX90" i="15"/>
  <c r="BGY90" i="15"/>
  <c r="BGZ90" i="15"/>
  <c r="BHA90" i="15"/>
  <c r="BHB90" i="15"/>
  <c r="BHC90" i="15"/>
  <c r="BHD90" i="15"/>
  <c r="BHE90" i="15"/>
  <c r="BHF90" i="15"/>
  <c r="BHG90" i="15"/>
  <c r="BHH90" i="15"/>
  <c r="BHI90" i="15"/>
  <c r="BHJ90" i="15"/>
  <c r="BHK90" i="15"/>
  <c r="BHL90" i="15"/>
  <c r="BHM90" i="15"/>
  <c r="BHN90" i="15"/>
  <c r="BHO90" i="15"/>
  <c r="BHP90" i="15"/>
  <c r="BHQ90" i="15"/>
  <c r="BHR90" i="15"/>
  <c r="BHS90" i="15"/>
  <c r="BHT90" i="15"/>
  <c r="BHU90" i="15"/>
  <c r="BHV90" i="15"/>
  <c r="BHW90" i="15"/>
  <c r="BHX90" i="15"/>
  <c r="BHY90" i="15"/>
  <c r="BHZ90" i="15"/>
  <c r="BIA90" i="15"/>
  <c r="BIB90" i="15"/>
  <c r="BIC90" i="15"/>
  <c r="BID90" i="15"/>
  <c r="BIE90" i="15"/>
  <c r="BIF90" i="15"/>
  <c r="BIG90" i="15"/>
  <c r="BIH90" i="15"/>
  <c r="BII90" i="15"/>
  <c r="BIJ90" i="15"/>
  <c r="BIK90" i="15"/>
  <c r="BIL90" i="15"/>
  <c r="BIM90" i="15"/>
  <c r="BIN90" i="15"/>
  <c r="BIO90" i="15"/>
  <c r="BIP90" i="15"/>
  <c r="BIQ90" i="15"/>
  <c r="BIR90" i="15"/>
  <c r="BIS90" i="15"/>
  <c r="BIT90" i="15"/>
  <c r="BIU90" i="15"/>
  <c r="BIV90" i="15"/>
  <c r="BIW90" i="15"/>
  <c r="BIX90" i="15"/>
  <c r="BIY90" i="15"/>
  <c r="BIZ90" i="15"/>
  <c r="BJA90" i="15"/>
  <c r="BJB90" i="15"/>
  <c r="BJC90" i="15"/>
  <c r="BJD90" i="15"/>
  <c r="BJE90" i="15"/>
  <c r="BJF90" i="15"/>
  <c r="BJG90" i="15"/>
  <c r="BJH90" i="15"/>
  <c r="BJI90" i="15"/>
  <c r="BJJ90" i="15"/>
  <c r="BJK90" i="15"/>
  <c r="BJL90" i="15"/>
  <c r="BJM90" i="15"/>
  <c r="BJN90" i="15"/>
  <c r="BJO90" i="15"/>
  <c r="BJP90" i="15"/>
  <c r="BJQ90" i="15"/>
  <c r="BJR90" i="15"/>
  <c r="BJS90" i="15"/>
  <c r="BJT90" i="15"/>
  <c r="BJU90" i="15"/>
  <c r="BJV90" i="15"/>
  <c r="BJW90" i="15"/>
  <c r="BJX90" i="15"/>
  <c r="BJY90" i="15"/>
  <c r="BJZ90" i="15"/>
  <c r="BKA90" i="15"/>
  <c r="BKB90" i="15"/>
  <c r="BKC90" i="15"/>
  <c r="BKD90" i="15"/>
  <c r="BKE90" i="15"/>
  <c r="BKF90" i="15"/>
  <c r="BKG90" i="15"/>
  <c r="BKH90" i="15"/>
  <c r="BKI90" i="15"/>
  <c r="BKJ90" i="15"/>
  <c r="BKK90" i="15"/>
  <c r="BKL90" i="15"/>
  <c r="BKM90" i="15"/>
  <c r="BKN90" i="15"/>
  <c r="BKO90" i="15"/>
  <c r="BKP90" i="15"/>
  <c r="BKQ90" i="15"/>
  <c r="BKR90" i="15"/>
  <c r="BKS90" i="15"/>
  <c r="BKT90" i="15"/>
  <c r="BKU90" i="15"/>
  <c r="BKV90" i="15"/>
  <c r="BKW90" i="15"/>
  <c r="BKX90" i="15"/>
  <c r="BKY90" i="15"/>
  <c r="BKZ90" i="15"/>
  <c r="BLA90" i="15"/>
  <c r="BLB90" i="15"/>
  <c r="BLC90" i="15"/>
  <c r="BLD90" i="15"/>
  <c r="BLE90" i="15"/>
  <c r="BLF90" i="15"/>
  <c r="BLG90" i="15"/>
  <c r="BLH90" i="15"/>
  <c r="BLI90" i="15"/>
  <c r="BLJ90" i="15"/>
  <c r="BLK90" i="15"/>
  <c r="BLL90" i="15"/>
  <c r="BLM90" i="15"/>
  <c r="BLN90" i="15"/>
  <c r="BLO90" i="15"/>
  <c r="BLP90" i="15"/>
  <c r="BLQ90" i="15"/>
  <c r="BLR90" i="15"/>
  <c r="BLS90" i="15"/>
  <c r="BLT90" i="15"/>
  <c r="BLU90" i="15"/>
  <c r="BLV90" i="15"/>
  <c r="BLW90" i="15"/>
  <c r="BLX90" i="15"/>
  <c r="BLY90" i="15"/>
  <c r="BLZ90" i="15"/>
  <c r="BMA90" i="15"/>
  <c r="BMB90" i="15"/>
  <c r="BMC90" i="15"/>
  <c r="BMD90" i="15"/>
  <c r="BME90" i="15"/>
  <c r="BMF90" i="15"/>
  <c r="BMG90" i="15"/>
  <c r="BMH90" i="15"/>
  <c r="BMI90" i="15"/>
  <c r="BMJ90" i="15"/>
  <c r="BMK90" i="15"/>
  <c r="BML90" i="15"/>
  <c r="BMM90" i="15"/>
  <c r="BMN90" i="15"/>
  <c r="BMO90" i="15"/>
  <c r="BMP90" i="15"/>
  <c r="BMQ90" i="15"/>
  <c r="BMR90" i="15"/>
  <c r="BMS90" i="15"/>
  <c r="BMT90" i="15"/>
  <c r="BMU90" i="15"/>
  <c r="BMV90" i="15"/>
  <c r="BMW90" i="15"/>
  <c r="BMX90" i="15"/>
  <c r="BMY90" i="15"/>
  <c r="BMZ90" i="15"/>
  <c r="BNA90" i="15"/>
  <c r="BNB90" i="15"/>
  <c r="BNC90" i="15"/>
  <c r="BND90" i="15"/>
  <c r="BNE90" i="15"/>
  <c r="BNF90" i="15"/>
  <c r="BNG90" i="15"/>
  <c r="BNH90" i="15"/>
  <c r="BNI90" i="15"/>
  <c r="BNJ90" i="15"/>
  <c r="BNK90" i="15"/>
  <c r="BNL90" i="15"/>
  <c r="BNM90" i="15"/>
  <c r="BNN90" i="15"/>
  <c r="BNO90" i="15"/>
  <c r="BNP90" i="15"/>
  <c r="BNQ90" i="15"/>
  <c r="BNR90" i="15"/>
  <c r="BNS90" i="15"/>
  <c r="BNT90" i="15"/>
  <c r="BNU90" i="15"/>
  <c r="BNV90" i="15"/>
  <c r="BNW90" i="15"/>
  <c r="BNX90" i="15"/>
  <c r="BNY90" i="15"/>
  <c r="BNZ90" i="15"/>
  <c r="BOA90" i="15"/>
  <c r="BOB90" i="15"/>
  <c r="BOC90" i="15"/>
  <c r="BOD90" i="15"/>
  <c r="BOE90" i="15"/>
  <c r="BOF90" i="15"/>
  <c r="BOG90" i="15"/>
  <c r="BOH90" i="15"/>
  <c r="BOI90" i="15"/>
  <c r="BOJ90" i="15"/>
  <c r="BOK90" i="15"/>
  <c r="BOL90" i="15"/>
  <c r="BOM90" i="15"/>
  <c r="BON90" i="15"/>
  <c r="BOO90" i="15"/>
  <c r="BOP90" i="15"/>
  <c r="BOQ90" i="15"/>
  <c r="BOR90" i="15"/>
  <c r="BOS90" i="15"/>
  <c r="BOT90" i="15"/>
  <c r="BOU90" i="15"/>
  <c r="BOV90" i="15"/>
  <c r="BOW90" i="15"/>
  <c r="BOX90" i="15"/>
  <c r="BOY90" i="15"/>
  <c r="BOZ90" i="15"/>
  <c r="BPA90" i="15"/>
  <c r="BPB90" i="15"/>
  <c r="BPC90" i="15"/>
  <c r="BPD90" i="15"/>
  <c r="BPE90" i="15"/>
  <c r="BPF90" i="15"/>
  <c r="BPG90" i="15"/>
  <c r="BPH90" i="15"/>
  <c r="BPI90" i="15"/>
  <c r="BPJ90" i="15"/>
  <c r="BPK90" i="15"/>
  <c r="BPL90" i="15"/>
  <c r="BPM90" i="15"/>
  <c r="BPN90" i="15"/>
  <c r="BPO90" i="15"/>
  <c r="BPP90" i="15"/>
  <c r="BPQ90" i="15"/>
  <c r="BPR90" i="15"/>
  <c r="BPS90" i="15"/>
  <c r="BPT90" i="15"/>
  <c r="BPU90" i="15"/>
  <c r="BPV90" i="15"/>
  <c r="BPW90" i="15"/>
  <c r="BPX90" i="15"/>
  <c r="BPY90" i="15"/>
  <c r="BPZ90" i="15"/>
  <c r="BQA90" i="15"/>
  <c r="BQB90" i="15"/>
  <c r="BQC90" i="15"/>
  <c r="BQD90" i="15"/>
  <c r="BQE90" i="15"/>
  <c r="BQF90" i="15"/>
  <c r="BQG90" i="15"/>
  <c r="BQH90" i="15"/>
  <c r="BQI90" i="15"/>
  <c r="BQJ90" i="15"/>
  <c r="BQK90" i="15"/>
  <c r="BQL90" i="15"/>
  <c r="BQM90" i="15"/>
  <c r="BQN90" i="15"/>
  <c r="BQO90" i="15"/>
  <c r="BQP90" i="15"/>
  <c r="BQQ90" i="15"/>
  <c r="BQR90" i="15"/>
  <c r="BQS90" i="15"/>
  <c r="BQT90" i="15"/>
  <c r="BQU90" i="15"/>
  <c r="BQV90" i="15"/>
  <c r="BQW90" i="15"/>
  <c r="BQX90" i="15"/>
  <c r="BQY90" i="15"/>
  <c r="BQZ90" i="15"/>
  <c r="BRA90" i="15"/>
  <c r="BRB90" i="15"/>
  <c r="BRC90" i="15"/>
  <c r="BRD90" i="15"/>
  <c r="BRE90" i="15"/>
  <c r="BRF90" i="15"/>
  <c r="BRG90" i="15"/>
  <c r="BRH90" i="15"/>
  <c r="BRI90" i="15"/>
  <c r="BRJ90" i="15"/>
  <c r="BRK90" i="15"/>
  <c r="BRL90" i="15"/>
  <c r="BRM90" i="15"/>
  <c r="BRN90" i="15"/>
  <c r="BRO90" i="15"/>
  <c r="BRP90" i="15"/>
  <c r="BRQ90" i="15"/>
  <c r="BRR90" i="15"/>
  <c r="BRS90" i="15"/>
  <c r="BRT90" i="15"/>
  <c r="BRU90" i="15"/>
  <c r="BRV90" i="15"/>
  <c r="BRW90" i="15"/>
  <c r="BRX90" i="15"/>
  <c r="BRY90" i="15"/>
  <c r="BRZ90" i="15"/>
  <c r="BSA90" i="15"/>
  <c r="BSB90" i="15"/>
  <c r="BSC90" i="15"/>
  <c r="BSD90" i="15"/>
  <c r="BSE90" i="15"/>
  <c r="BSF90" i="15"/>
  <c r="BSG90" i="15"/>
  <c r="BSH90" i="15"/>
  <c r="BSI90" i="15"/>
  <c r="BSJ90" i="15"/>
  <c r="BSK90" i="15"/>
  <c r="BSL90" i="15"/>
  <c r="BSM90" i="15"/>
  <c r="BSN90" i="15"/>
  <c r="BSO90" i="15"/>
  <c r="BSP90" i="15"/>
  <c r="BSQ90" i="15"/>
  <c r="BSR90" i="15"/>
  <c r="BSS90" i="15"/>
  <c r="BST90" i="15"/>
  <c r="BSU90" i="15"/>
  <c r="BSV90" i="15"/>
  <c r="BSW90" i="15"/>
  <c r="BSX90" i="15"/>
  <c r="BSY90" i="15"/>
  <c r="BSZ90" i="15"/>
  <c r="BTA90" i="15"/>
  <c r="BTB90" i="15"/>
  <c r="BTC90" i="15"/>
  <c r="BTD90" i="15"/>
  <c r="BTE90" i="15"/>
  <c r="BTF90" i="15"/>
  <c r="BTG90" i="15"/>
  <c r="BTH90" i="15"/>
  <c r="BTI90" i="15"/>
  <c r="BTJ90" i="15"/>
  <c r="BTK90" i="15"/>
  <c r="BTL90" i="15"/>
  <c r="BTM90" i="15"/>
  <c r="BTN90" i="15"/>
  <c r="BTO90" i="15"/>
  <c r="BTP90" i="15"/>
  <c r="BTQ90" i="15"/>
  <c r="BTR90" i="15"/>
  <c r="BTS90" i="15"/>
  <c r="BTT90" i="15"/>
  <c r="BTU90" i="15"/>
  <c r="BTV90" i="15"/>
  <c r="BTW90" i="15"/>
  <c r="BTX90" i="15"/>
  <c r="BTY90" i="15"/>
  <c r="BTZ90" i="15"/>
  <c r="BUA90" i="15"/>
  <c r="BUB90" i="15"/>
  <c r="BUC90" i="15"/>
  <c r="BUD90" i="15"/>
  <c r="BUE90" i="15"/>
  <c r="BUF90" i="15"/>
  <c r="BUG90" i="15"/>
  <c r="BUH90" i="15"/>
  <c r="BUI90" i="15"/>
  <c r="BUJ90" i="15"/>
  <c r="BUK90" i="15"/>
  <c r="BUL90" i="15"/>
  <c r="BUM90" i="15"/>
  <c r="BUN90" i="15"/>
  <c r="BUO90" i="15"/>
  <c r="BUP90" i="15"/>
  <c r="BUQ90" i="15"/>
  <c r="BUR90" i="15"/>
  <c r="BUS90" i="15"/>
  <c r="BUT90" i="15"/>
  <c r="BUU90" i="15"/>
  <c r="BUV90" i="15"/>
  <c r="BUW90" i="15"/>
  <c r="BUX90" i="15"/>
  <c r="BUY90" i="15"/>
  <c r="BUZ90" i="15"/>
  <c r="BVA90" i="15"/>
  <c r="BVB90" i="15"/>
  <c r="BVC90" i="15"/>
  <c r="BVD90" i="15"/>
  <c r="BVE90" i="15"/>
  <c r="BVF90" i="15"/>
  <c r="BVG90" i="15"/>
  <c r="BVH90" i="15"/>
  <c r="BVI90" i="15"/>
  <c r="BVJ90" i="15"/>
  <c r="BVK90" i="15"/>
  <c r="BVL90" i="15"/>
  <c r="BVM90" i="15"/>
  <c r="BVN90" i="15"/>
  <c r="BVO90" i="15"/>
  <c r="BVP90" i="15"/>
  <c r="BVQ90" i="15"/>
  <c r="BVR90" i="15"/>
  <c r="BVS90" i="15"/>
  <c r="BVT90" i="15"/>
  <c r="BVU90" i="15"/>
  <c r="BVV90" i="15"/>
  <c r="BVW90" i="15"/>
  <c r="BVX90" i="15"/>
  <c r="BVY90" i="15"/>
  <c r="BVZ90" i="15"/>
  <c r="BWA90" i="15"/>
  <c r="BWB90" i="15"/>
  <c r="BWC90" i="15"/>
  <c r="BWD90" i="15"/>
  <c r="BWE90" i="15"/>
  <c r="BWF90" i="15"/>
  <c r="BWG90" i="15"/>
  <c r="BWH90" i="15"/>
  <c r="BWI90" i="15"/>
  <c r="BWJ90" i="15"/>
  <c r="BWK90" i="15"/>
  <c r="BWL90" i="15"/>
  <c r="BWM90" i="15"/>
  <c r="BWN90" i="15"/>
  <c r="BWO90" i="15"/>
  <c r="BWP90" i="15"/>
  <c r="BWQ90" i="15"/>
  <c r="BWR90" i="15"/>
  <c r="BWS90" i="15"/>
  <c r="BWT90" i="15"/>
  <c r="BWU90" i="15"/>
  <c r="BWV90" i="15"/>
  <c r="BWW90" i="15"/>
  <c r="BWX90" i="15"/>
  <c r="BWY90" i="15"/>
  <c r="BWZ90" i="15"/>
  <c r="BXA90" i="15"/>
  <c r="BXB90" i="15"/>
  <c r="BXC90" i="15"/>
  <c r="BXD90" i="15"/>
  <c r="BXE90" i="15"/>
  <c r="BXF90" i="15"/>
  <c r="BXG90" i="15"/>
  <c r="BXH90" i="15"/>
  <c r="BXI90" i="15"/>
  <c r="BXJ90" i="15"/>
  <c r="BXK90" i="15"/>
  <c r="BXL90" i="15"/>
  <c r="BXM90" i="15"/>
  <c r="BXN90" i="15"/>
  <c r="BXO90" i="15"/>
  <c r="BXP90" i="15"/>
  <c r="BXQ90" i="15"/>
  <c r="BXR90" i="15"/>
  <c r="BXS90" i="15"/>
  <c r="BXT90" i="15"/>
  <c r="BXU90" i="15"/>
  <c r="BXV90" i="15"/>
  <c r="BXW90" i="15"/>
  <c r="BXX90" i="15"/>
  <c r="BXY90" i="15"/>
  <c r="BXZ90" i="15"/>
  <c r="BYA90" i="15"/>
  <c r="BYB90" i="15"/>
  <c r="BYC90" i="15"/>
  <c r="BYD90" i="15"/>
  <c r="BYE90" i="15"/>
  <c r="BYF90" i="15"/>
  <c r="BYG90" i="15"/>
  <c r="BYH90" i="15"/>
  <c r="BYI90" i="15"/>
  <c r="BYJ90" i="15"/>
  <c r="BYK90" i="15"/>
  <c r="BYL90" i="15"/>
  <c r="BYM90" i="15"/>
  <c r="BYN90" i="15"/>
  <c r="BYO90" i="15"/>
  <c r="BYP90" i="15"/>
  <c r="BYQ90" i="15"/>
  <c r="BYR90" i="15"/>
  <c r="BYS90" i="15"/>
  <c r="BYT90" i="15"/>
  <c r="BYU90" i="15"/>
  <c r="BYV90" i="15"/>
  <c r="BYW90" i="15"/>
  <c r="BYX90" i="15"/>
  <c r="BYY90" i="15"/>
  <c r="BYZ90" i="15"/>
  <c r="BZA90" i="15"/>
  <c r="BZB90" i="15"/>
  <c r="BZC90" i="15"/>
  <c r="BZD90" i="15"/>
  <c r="BZE90" i="15"/>
  <c r="BZF90" i="15"/>
  <c r="BZG90" i="15"/>
  <c r="BZH90" i="15"/>
  <c r="BZI90" i="15"/>
  <c r="BZJ90" i="15"/>
  <c r="BZK90" i="15"/>
  <c r="BZL90" i="15"/>
  <c r="BZM90" i="15"/>
  <c r="BZN90" i="15"/>
  <c r="BZO90" i="15"/>
  <c r="BZP90" i="15"/>
  <c r="BZQ90" i="15"/>
  <c r="BZR90" i="15"/>
  <c r="BZS90" i="15"/>
  <c r="BZT90" i="15"/>
  <c r="BZU90" i="15"/>
  <c r="BZV90" i="15"/>
  <c r="BZW90" i="15"/>
  <c r="BZX90" i="15"/>
  <c r="BZY90" i="15"/>
  <c r="BZZ90" i="15"/>
  <c r="CAA90" i="15"/>
  <c r="CAB90" i="15"/>
  <c r="CAC90" i="15"/>
  <c r="CAD90" i="15"/>
  <c r="CAE90" i="15"/>
  <c r="CAF90" i="15"/>
  <c r="CAG90" i="15"/>
  <c r="CAH90" i="15"/>
  <c r="CAI90" i="15"/>
  <c r="CAJ90" i="15"/>
  <c r="CAK90" i="15"/>
  <c r="CAL90" i="15"/>
  <c r="CAM90" i="15"/>
  <c r="CAN90" i="15"/>
  <c r="CAO90" i="15"/>
  <c r="CAP90" i="15"/>
  <c r="CAQ90" i="15"/>
  <c r="CAR90" i="15"/>
  <c r="CAS90" i="15"/>
  <c r="CAT90" i="15"/>
  <c r="CAU90" i="15"/>
  <c r="CAV90" i="15"/>
  <c r="CAW90" i="15"/>
  <c r="CAX90" i="15"/>
  <c r="CAY90" i="15"/>
  <c r="CAZ90" i="15"/>
  <c r="CBA90" i="15"/>
  <c r="CBB90" i="15"/>
  <c r="CBC90" i="15"/>
  <c r="CBD90" i="15"/>
  <c r="CBE90" i="15"/>
  <c r="CBF90" i="15"/>
  <c r="CBG90" i="15"/>
  <c r="CBH90" i="15"/>
  <c r="CBI90" i="15"/>
  <c r="CBJ90" i="15"/>
  <c r="CBK90" i="15"/>
  <c r="CBL90" i="15"/>
  <c r="CBM90" i="15"/>
  <c r="CBN90" i="15"/>
  <c r="CBO90" i="15"/>
  <c r="CBP90" i="15"/>
  <c r="CBQ90" i="15"/>
  <c r="CBR90" i="15"/>
  <c r="CBS90" i="15"/>
  <c r="CBT90" i="15"/>
  <c r="CBU90" i="15"/>
  <c r="CBV90" i="15"/>
  <c r="CBW90" i="15"/>
  <c r="CBX90" i="15"/>
  <c r="CBY90" i="15"/>
  <c r="CBZ90" i="15"/>
  <c r="CCA90" i="15"/>
  <c r="CCB90" i="15"/>
  <c r="CCC90" i="15"/>
  <c r="CCD90" i="15"/>
  <c r="CCE90" i="15"/>
  <c r="CCF90" i="15"/>
  <c r="CCG90" i="15"/>
  <c r="CCH90" i="15"/>
  <c r="CCI90" i="15"/>
  <c r="CCJ90" i="15"/>
  <c r="CCK90" i="15"/>
  <c r="CCL90" i="15"/>
  <c r="CCM90" i="15"/>
  <c r="CCN90" i="15"/>
  <c r="CCO90" i="15"/>
  <c r="CCP90" i="15"/>
  <c r="CCQ90" i="15"/>
  <c r="CCR90" i="15"/>
  <c r="CCS90" i="15"/>
  <c r="CCT90" i="15"/>
  <c r="CCU90" i="15"/>
  <c r="CCV90" i="15"/>
  <c r="CCW90" i="15"/>
  <c r="CCX90" i="15"/>
  <c r="CCY90" i="15"/>
  <c r="CCZ90" i="15"/>
  <c r="CDA90" i="15"/>
  <c r="CDB90" i="15"/>
  <c r="CDC90" i="15"/>
  <c r="CDD90" i="15"/>
  <c r="CDE90" i="15"/>
  <c r="CDF90" i="15"/>
  <c r="CDG90" i="15"/>
  <c r="CDH90" i="15"/>
  <c r="CDI90" i="15"/>
  <c r="CDJ90" i="15"/>
  <c r="CDK90" i="15"/>
  <c r="CDL90" i="15"/>
  <c r="CDM90" i="15"/>
  <c r="CDN90" i="15"/>
  <c r="CDO90" i="15"/>
  <c r="CDP90" i="15"/>
  <c r="CDQ90" i="15"/>
  <c r="CDR90" i="15"/>
  <c r="CDS90" i="15"/>
  <c r="CDT90" i="15"/>
  <c r="CDU90" i="15"/>
  <c r="CDV90" i="15"/>
  <c r="CDW90" i="15"/>
  <c r="CDX90" i="15"/>
  <c r="CDY90" i="15"/>
  <c r="CDZ90" i="15"/>
  <c r="CEA90" i="15"/>
  <c r="CEB90" i="15"/>
  <c r="CEC90" i="15"/>
  <c r="CED90" i="15"/>
  <c r="CEE90" i="15"/>
  <c r="CEF90" i="15"/>
  <c r="CEG90" i="15"/>
  <c r="CEH90" i="15"/>
  <c r="CEI90" i="15"/>
  <c r="CEJ90" i="15"/>
  <c r="CEK90" i="15"/>
  <c r="CEL90" i="15"/>
  <c r="CEM90" i="15"/>
  <c r="CEN90" i="15"/>
  <c r="CEO90" i="15"/>
  <c r="CEP90" i="15"/>
  <c r="CEQ90" i="15"/>
  <c r="CER90" i="15"/>
  <c r="CES90" i="15"/>
  <c r="CET90" i="15"/>
  <c r="CEU90" i="15"/>
  <c r="CEV90" i="15"/>
  <c r="CEW90" i="15"/>
  <c r="CEX90" i="15"/>
  <c r="CEY90" i="15"/>
  <c r="CEZ90" i="15"/>
  <c r="CFA90" i="15"/>
  <c r="CFB90" i="15"/>
  <c r="CFC90" i="15"/>
  <c r="CFD90" i="15"/>
  <c r="CFE90" i="15"/>
  <c r="CFF90" i="15"/>
  <c r="CFG90" i="15"/>
  <c r="CFH90" i="15"/>
  <c r="CFI90" i="15"/>
  <c r="CFJ90" i="15"/>
  <c r="CFK90" i="15"/>
  <c r="CFL90" i="15"/>
  <c r="CFM90" i="15"/>
  <c r="CFN90" i="15"/>
  <c r="CFO90" i="15"/>
  <c r="CFP90" i="15"/>
  <c r="CFQ90" i="15"/>
  <c r="CFR90" i="15"/>
  <c r="CFS90" i="15"/>
  <c r="CFT90" i="15"/>
  <c r="CFU90" i="15"/>
  <c r="CFV90" i="15"/>
  <c r="CFW90" i="15"/>
  <c r="CFX90" i="15"/>
  <c r="CFY90" i="15"/>
  <c r="CFZ90" i="15"/>
  <c r="CGA90" i="15"/>
  <c r="CGB90" i="15"/>
  <c r="CGC90" i="15"/>
  <c r="CGD90" i="15"/>
  <c r="CGE90" i="15"/>
  <c r="CGF90" i="15"/>
  <c r="CGG90" i="15"/>
  <c r="CGH90" i="15"/>
  <c r="CGI90" i="15"/>
  <c r="CGJ90" i="15"/>
  <c r="CGK90" i="15"/>
  <c r="CGL90" i="15"/>
  <c r="CGM90" i="15"/>
  <c r="CGN90" i="15"/>
  <c r="CGO90" i="15"/>
  <c r="CGP90" i="15"/>
  <c r="CGQ90" i="15"/>
  <c r="CGR90" i="15"/>
  <c r="CGS90" i="15"/>
  <c r="CGT90" i="15"/>
  <c r="CGU90" i="15"/>
  <c r="CGV90" i="15"/>
  <c r="CGW90" i="15"/>
  <c r="CGX90" i="15"/>
  <c r="CGY90" i="15"/>
  <c r="CGZ90" i="15"/>
  <c r="CHA90" i="15"/>
  <c r="CHB90" i="15"/>
  <c r="CHC90" i="15"/>
  <c r="CHD90" i="15"/>
  <c r="CHE90" i="15"/>
  <c r="CHF90" i="15"/>
  <c r="CHG90" i="15"/>
  <c r="CHH90" i="15"/>
  <c r="CHI90" i="15"/>
  <c r="CHJ90" i="15"/>
  <c r="CHK90" i="15"/>
  <c r="CHL90" i="15"/>
  <c r="CHM90" i="15"/>
  <c r="CHN90" i="15"/>
  <c r="CHO90" i="15"/>
  <c r="CHP90" i="15"/>
  <c r="CHQ90" i="15"/>
  <c r="CHR90" i="15"/>
  <c r="CHS90" i="15"/>
  <c r="CHT90" i="15"/>
  <c r="CHU90" i="15"/>
  <c r="CHV90" i="15"/>
  <c r="CHW90" i="15"/>
  <c r="CHX90" i="15"/>
  <c r="CHY90" i="15"/>
  <c r="CHZ90" i="15"/>
  <c r="CIA90" i="15"/>
  <c r="CIB90" i="15"/>
  <c r="CIC90" i="15"/>
  <c r="CID90" i="15"/>
  <c r="CIE90" i="15"/>
  <c r="CIF90" i="15"/>
  <c r="CIG90" i="15"/>
  <c r="CIH90" i="15"/>
  <c r="CII90" i="15"/>
  <c r="CIJ90" i="15"/>
  <c r="CIK90" i="15"/>
  <c r="CIL90" i="15"/>
  <c r="CIM90" i="15"/>
  <c r="CIN90" i="15"/>
  <c r="CIO90" i="15"/>
  <c r="CIP90" i="15"/>
  <c r="CIQ90" i="15"/>
  <c r="CIR90" i="15"/>
  <c r="CIS90" i="15"/>
  <c r="CIT90" i="15"/>
  <c r="CIU90" i="15"/>
  <c r="CIV90" i="15"/>
  <c r="CIW90" i="15"/>
  <c r="CIX90" i="15"/>
  <c r="CIY90" i="15"/>
  <c r="CIZ90" i="15"/>
  <c r="CJA90" i="15"/>
  <c r="CJB90" i="15"/>
  <c r="CJC90" i="15"/>
  <c r="CJD90" i="15"/>
  <c r="CJE90" i="15"/>
  <c r="CJF90" i="15"/>
  <c r="CJG90" i="15"/>
  <c r="CJH90" i="15"/>
  <c r="CJI90" i="15"/>
  <c r="CJJ90" i="15"/>
  <c r="CJK90" i="15"/>
  <c r="CJL90" i="15"/>
  <c r="CJM90" i="15"/>
  <c r="CJN90" i="15"/>
  <c r="CJO90" i="15"/>
  <c r="CJP90" i="15"/>
  <c r="CJQ90" i="15"/>
  <c r="CJR90" i="15"/>
  <c r="CJS90" i="15"/>
  <c r="CJT90" i="15"/>
  <c r="CJU90" i="15"/>
  <c r="CJV90" i="15"/>
  <c r="CJW90" i="15"/>
  <c r="CJX90" i="15"/>
  <c r="CJY90" i="15"/>
  <c r="CJZ90" i="15"/>
  <c r="CKA90" i="15"/>
  <c r="CKB90" i="15"/>
  <c r="CKC90" i="15"/>
  <c r="CKD90" i="15"/>
  <c r="CKE90" i="15"/>
  <c r="CKF90" i="15"/>
  <c r="CKG90" i="15"/>
  <c r="CKH90" i="15"/>
  <c r="CKI90" i="15"/>
  <c r="CKJ90" i="15"/>
  <c r="CKK90" i="15"/>
  <c r="CKL90" i="15"/>
  <c r="CKM90" i="15"/>
  <c r="CKN90" i="15"/>
  <c r="CKO90" i="15"/>
  <c r="CKP90" i="15"/>
  <c r="CKQ90" i="15"/>
  <c r="CKR90" i="15"/>
  <c r="CKS90" i="15"/>
  <c r="CKT90" i="15"/>
  <c r="CKU90" i="15"/>
  <c r="CKV90" i="15"/>
  <c r="CKW90" i="15"/>
  <c r="CKX90" i="15"/>
  <c r="CKY90" i="15"/>
  <c r="CKZ90" i="15"/>
  <c r="CLA90" i="15"/>
  <c r="CLB90" i="15"/>
  <c r="CLC90" i="15"/>
  <c r="CLD90" i="15"/>
  <c r="CLE90" i="15"/>
  <c r="CLF90" i="15"/>
  <c r="CLG90" i="15"/>
  <c r="CLH90" i="15"/>
  <c r="CLI90" i="15"/>
  <c r="CLJ90" i="15"/>
  <c r="CLK90" i="15"/>
  <c r="CLL90" i="15"/>
  <c r="CLM90" i="15"/>
  <c r="CLN90" i="15"/>
  <c r="CLO90" i="15"/>
  <c r="CLP90" i="15"/>
  <c r="CLQ90" i="15"/>
  <c r="CLR90" i="15"/>
  <c r="CLS90" i="15"/>
  <c r="CLT90" i="15"/>
  <c r="CLU90" i="15"/>
  <c r="CLV90" i="15"/>
  <c r="CLW90" i="15"/>
  <c r="CLX90" i="15"/>
  <c r="CLY90" i="15"/>
  <c r="CLZ90" i="15"/>
  <c r="CMA90" i="15"/>
  <c r="CMB90" i="15"/>
  <c r="CMC90" i="15"/>
  <c r="CMD90" i="15"/>
  <c r="CME90" i="15"/>
  <c r="CMF90" i="15"/>
  <c r="CMG90" i="15"/>
  <c r="CMH90" i="15"/>
  <c r="CMI90" i="15"/>
  <c r="CMJ90" i="15"/>
  <c r="CMK90" i="15"/>
  <c r="CML90" i="15"/>
  <c r="CMM90" i="15"/>
  <c r="CMN90" i="15"/>
  <c r="CMO90" i="15"/>
  <c r="CMP90" i="15"/>
  <c r="CMQ90" i="15"/>
  <c r="CMR90" i="15"/>
  <c r="CMS90" i="15"/>
  <c r="CMT90" i="15"/>
  <c r="CMU90" i="15"/>
  <c r="CMV90" i="15"/>
  <c r="CMW90" i="15"/>
  <c r="CMX90" i="15"/>
  <c r="CMY90" i="15"/>
  <c r="CMZ90" i="15"/>
  <c r="CNA90" i="15"/>
  <c r="CNB90" i="15"/>
  <c r="CNC90" i="15"/>
  <c r="CND90" i="15"/>
  <c r="CNE90" i="15"/>
  <c r="CNF90" i="15"/>
  <c r="CNG90" i="15"/>
  <c r="CNH90" i="15"/>
  <c r="CNI90" i="15"/>
  <c r="CNJ90" i="15"/>
  <c r="CNK90" i="15"/>
  <c r="CNL90" i="15"/>
  <c r="CNM90" i="15"/>
  <c r="CNN90" i="15"/>
  <c r="CNO90" i="15"/>
  <c r="CNP90" i="15"/>
  <c r="CNQ90" i="15"/>
  <c r="CNR90" i="15"/>
  <c r="CNS90" i="15"/>
  <c r="CNT90" i="15"/>
  <c r="CNU90" i="15"/>
  <c r="CNV90" i="15"/>
  <c r="CNW90" i="15"/>
  <c r="CNX90" i="15"/>
  <c r="CNY90" i="15"/>
  <c r="CNZ90" i="15"/>
  <c r="COA90" i="15"/>
  <c r="COB90" i="15"/>
  <c r="COC90" i="15"/>
  <c r="COD90" i="15"/>
  <c r="COE90" i="15"/>
  <c r="COF90" i="15"/>
  <c r="COG90" i="15"/>
  <c r="COH90" i="15"/>
  <c r="COI90" i="15"/>
  <c r="COJ90" i="15"/>
  <c r="COK90" i="15"/>
  <c r="COL90" i="15"/>
  <c r="COM90" i="15"/>
  <c r="CON90" i="15"/>
  <c r="COO90" i="15"/>
  <c r="COP90" i="15"/>
  <c r="COQ90" i="15"/>
  <c r="COR90" i="15"/>
  <c r="COS90" i="15"/>
  <c r="COT90" i="15"/>
  <c r="COU90" i="15"/>
  <c r="COV90" i="15"/>
  <c r="COW90" i="15"/>
  <c r="COX90" i="15"/>
  <c r="COY90" i="15"/>
  <c r="COZ90" i="15"/>
  <c r="CPA90" i="15"/>
  <c r="CPB90" i="15"/>
  <c r="CPC90" i="15"/>
  <c r="CPD90" i="15"/>
  <c r="CPE90" i="15"/>
  <c r="CPF90" i="15"/>
  <c r="CPG90" i="15"/>
  <c r="CPH90" i="15"/>
  <c r="CPI90" i="15"/>
  <c r="CPJ90" i="15"/>
  <c r="CPK90" i="15"/>
  <c r="CPL90" i="15"/>
  <c r="CPM90" i="15"/>
  <c r="CPN90" i="15"/>
  <c r="CPO90" i="15"/>
  <c r="CPP90" i="15"/>
  <c r="CPQ90" i="15"/>
  <c r="CPR90" i="15"/>
  <c r="CPS90" i="15"/>
  <c r="CPT90" i="15"/>
  <c r="CPU90" i="15"/>
  <c r="CPV90" i="15"/>
  <c r="CPW90" i="15"/>
  <c r="CPX90" i="15"/>
  <c r="CPY90" i="15"/>
  <c r="CPZ90" i="15"/>
  <c r="CQA90" i="15"/>
  <c r="CQB90" i="15"/>
  <c r="CQC90" i="15"/>
  <c r="CQD90" i="15"/>
  <c r="CQE90" i="15"/>
  <c r="CQF90" i="15"/>
  <c r="CQG90" i="15"/>
  <c r="CQH90" i="15"/>
  <c r="CQI90" i="15"/>
  <c r="CQJ90" i="15"/>
  <c r="CQK90" i="15"/>
  <c r="CQL90" i="15"/>
  <c r="CQM90" i="15"/>
  <c r="CQN90" i="15"/>
  <c r="CQO90" i="15"/>
  <c r="CQP90" i="15"/>
  <c r="CQQ90" i="15"/>
  <c r="CQR90" i="15"/>
  <c r="CQS90" i="15"/>
  <c r="CQT90" i="15"/>
  <c r="CQU90" i="15"/>
  <c r="CQV90" i="15"/>
  <c r="CQW90" i="15"/>
  <c r="CQX90" i="15"/>
  <c r="CQY90" i="15"/>
  <c r="CQZ90" i="15"/>
  <c r="CRA90" i="15"/>
  <c r="CRB90" i="15"/>
  <c r="CRC90" i="15"/>
  <c r="CRD90" i="15"/>
  <c r="CRE90" i="15"/>
  <c r="CRF90" i="15"/>
  <c r="CRG90" i="15"/>
  <c r="CRH90" i="15"/>
  <c r="CRI90" i="15"/>
  <c r="CRJ90" i="15"/>
  <c r="CRK90" i="15"/>
  <c r="CRL90" i="15"/>
  <c r="CRM90" i="15"/>
  <c r="CRN90" i="15"/>
  <c r="CRO90" i="15"/>
  <c r="CRP90" i="15"/>
  <c r="CRQ90" i="15"/>
  <c r="CRR90" i="15"/>
  <c r="CRS90" i="15"/>
  <c r="CRT90" i="15"/>
  <c r="CRU90" i="15"/>
  <c r="CRV90" i="15"/>
  <c r="CRW90" i="15"/>
  <c r="CRX90" i="15"/>
  <c r="CRY90" i="15"/>
  <c r="CRZ90" i="15"/>
  <c r="CSA90" i="15"/>
  <c r="CSB90" i="15"/>
  <c r="CSC90" i="15"/>
  <c r="CSD90" i="15"/>
  <c r="CSE90" i="15"/>
  <c r="CSF90" i="15"/>
  <c r="CSG90" i="15"/>
  <c r="CSH90" i="15"/>
  <c r="CSI90" i="15"/>
  <c r="CSJ90" i="15"/>
  <c r="CSK90" i="15"/>
  <c r="CSL90" i="15"/>
  <c r="CSM90" i="15"/>
  <c r="CSN90" i="15"/>
  <c r="CSO90" i="15"/>
  <c r="CSP90" i="15"/>
  <c r="CSQ90" i="15"/>
  <c r="CSR90" i="15"/>
  <c r="CSS90" i="15"/>
  <c r="CST90" i="15"/>
  <c r="CSU90" i="15"/>
  <c r="CSV90" i="15"/>
  <c r="CSW90" i="15"/>
  <c r="CSX90" i="15"/>
  <c r="CSY90" i="15"/>
  <c r="CSZ90" i="15"/>
  <c r="CTA90" i="15"/>
  <c r="CTB90" i="15"/>
  <c r="CTC90" i="15"/>
  <c r="CTD90" i="15"/>
  <c r="CTE90" i="15"/>
  <c r="CTF90" i="15"/>
  <c r="CTG90" i="15"/>
  <c r="CTH90" i="15"/>
  <c r="CTI90" i="15"/>
  <c r="CTJ90" i="15"/>
  <c r="CTK90" i="15"/>
  <c r="CTL90" i="15"/>
  <c r="CTM90" i="15"/>
  <c r="CTN90" i="15"/>
  <c r="CTO90" i="15"/>
  <c r="CTP90" i="15"/>
  <c r="CTQ90" i="15"/>
  <c r="CTR90" i="15"/>
  <c r="CTS90" i="15"/>
  <c r="CTT90" i="15"/>
  <c r="CTU90" i="15"/>
  <c r="CTV90" i="15"/>
  <c r="CTW90" i="15"/>
  <c r="CTX90" i="15"/>
  <c r="CTY90" i="15"/>
  <c r="CTZ90" i="15"/>
  <c r="CUA90" i="15"/>
  <c r="CUB90" i="15"/>
  <c r="CUC90" i="15"/>
  <c r="CUD90" i="15"/>
  <c r="CUE90" i="15"/>
  <c r="CUF90" i="15"/>
  <c r="CUG90" i="15"/>
  <c r="CUH90" i="15"/>
  <c r="CUI90" i="15"/>
  <c r="CUJ90" i="15"/>
  <c r="CUK90" i="15"/>
  <c r="CUL90" i="15"/>
  <c r="CUM90" i="15"/>
  <c r="CUN90" i="15"/>
  <c r="CUO90" i="15"/>
  <c r="CUP90" i="15"/>
  <c r="CUQ90" i="15"/>
  <c r="CUR90" i="15"/>
  <c r="CUS90" i="15"/>
  <c r="CUT90" i="15"/>
  <c r="CUU90" i="15"/>
  <c r="CUV90" i="15"/>
  <c r="CUW90" i="15"/>
  <c r="CUX90" i="15"/>
  <c r="CUY90" i="15"/>
  <c r="CUZ90" i="15"/>
  <c r="CVA90" i="15"/>
  <c r="CVB90" i="15"/>
  <c r="CVC90" i="15"/>
  <c r="CVD90" i="15"/>
  <c r="CVE90" i="15"/>
  <c r="CVF90" i="15"/>
  <c r="CVG90" i="15"/>
  <c r="CVH90" i="15"/>
  <c r="CVI90" i="15"/>
  <c r="CVJ90" i="15"/>
  <c r="CVK90" i="15"/>
  <c r="CVL90" i="15"/>
  <c r="CVM90" i="15"/>
  <c r="CVN90" i="15"/>
  <c r="CVO90" i="15"/>
  <c r="CVP90" i="15"/>
  <c r="CVQ90" i="15"/>
  <c r="CVR90" i="15"/>
  <c r="CVS90" i="15"/>
  <c r="CVT90" i="15"/>
  <c r="CVU90" i="15"/>
  <c r="CVV90" i="15"/>
  <c r="CVW90" i="15"/>
  <c r="CVX90" i="15"/>
  <c r="CVY90" i="15"/>
  <c r="CVZ90" i="15"/>
  <c r="CWA90" i="15"/>
  <c r="CWB90" i="15"/>
  <c r="CWC90" i="15"/>
  <c r="CWD90" i="15"/>
  <c r="CWE90" i="15"/>
  <c r="CWF90" i="15"/>
  <c r="CWG90" i="15"/>
  <c r="CWH90" i="15"/>
  <c r="CWI90" i="15"/>
  <c r="CWJ90" i="15"/>
  <c r="CWK90" i="15"/>
  <c r="CWL90" i="15"/>
  <c r="CWM90" i="15"/>
  <c r="CWN90" i="15"/>
  <c r="CWO90" i="15"/>
  <c r="CWP90" i="15"/>
  <c r="CWQ90" i="15"/>
  <c r="CWR90" i="15"/>
  <c r="CWS90" i="15"/>
  <c r="CWT90" i="15"/>
  <c r="CWU90" i="15"/>
  <c r="CWV90" i="15"/>
  <c r="CWW90" i="15"/>
  <c r="CWX90" i="15"/>
  <c r="CWY90" i="15"/>
  <c r="CWZ90" i="15"/>
  <c r="CXA90" i="15"/>
  <c r="CXB90" i="15"/>
  <c r="CXC90" i="15"/>
  <c r="CXD90" i="15"/>
  <c r="CXE90" i="15"/>
  <c r="CXF90" i="15"/>
  <c r="CXG90" i="15"/>
  <c r="CXH90" i="15"/>
  <c r="CXI90" i="15"/>
  <c r="CXJ90" i="15"/>
  <c r="CXK90" i="15"/>
  <c r="CXL90" i="15"/>
  <c r="CXM90" i="15"/>
  <c r="CXN90" i="15"/>
  <c r="CXO90" i="15"/>
  <c r="CXP90" i="15"/>
  <c r="CXQ90" i="15"/>
  <c r="CXR90" i="15"/>
  <c r="CXS90" i="15"/>
  <c r="CXT90" i="15"/>
  <c r="CXU90" i="15"/>
  <c r="CXV90" i="15"/>
  <c r="CXW90" i="15"/>
  <c r="CXX90" i="15"/>
  <c r="CXY90" i="15"/>
  <c r="CXZ90" i="15"/>
  <c r="CYA90" i="15"/>
  <c r="CYB90" i="15"/>
  <c r="CYC90" i="15"/>
  <c r="CYD90" i="15"/>
  <c r="CYE90" i="15"/>
  <c r="CYF90" i="15"/>
  <c r="CYG90" i="15"/>
  <c r="CYH90" i="15"/>
  <c r="CYI90" i="15"/>
  <c r="CYJ90" i="15"/>
  <c r="CYK90" i="15"/>
  <c r="CYL90" i="15"/>
  <c r="CYM90" i="15"/>
  <c r="CYN90" i="15"/>
  <c r="CYO90" i="15"/>
  <c r="CYP90" i="15"/>
  <c r="CYQ90" i="15"/>
  <c r="CYR90" i="15"/>
  <c r="CYS90" i="15"/>
  <c r="CYT90" i="15"/>
  <c r="CYU90" i="15"/>
  <c r="CYV90" i="15"/>
  <c r="CYW90" i="15"/>
  <c r="CYX90" i="15"/>
  <c r="CYY90" i="15"/>
  <c r="CYZ90" i="15"/>
  <c r="CZA90" i="15"/>
  <c r="CZB90" i="15"/>
  <c r="CZC90" i="15"/>
  <c r="CZD90" i="15"/>
  <c r="CZE90" i="15"/>
  <c r="CZF90" i="15"/>
  <c r="CZG90" i="15"/>
  <c r="CZH90" i="15"/>
  <c r="CZI90" i="15"/>
  <c r="CZJ90" i="15"/>
  <c r="CZK90" i="15"/>
  <c r="CZL90" i="15"/>
  <c r="CZM90" i="15"/>
  <c r="CZN90" i="15"/>
  <c r="CZO90" i="15"/>
  <c r="CZP90" i="15"/>
  <c r="CZQ90" i="15"/>
  <c r="CZR90" i="15"/>
  <c r="CZS90" i="15"/>
  <c r="CZT90" i="15"/>
  <c r="CZU90" i="15"/>
  <c r="CZV90" i="15"/>
  <c r="CZW90" i="15"/>
  <c r="CZX90" i="15"/>
  <c r="CZY90" i="15"/>
  <c r="CZZ90" i="15"/>
  <c r="DAA90" i="15"/>
  <c r="DAB90" i="15"/>
  <c r="DAC90" i="15"/>
  <c r="DAD90" i="15"/>
  <c r="DAE90" i="15"/>
  <c r="DAF90" i="15"/>
  <c r="DAG90" i="15"/>
  <c r="DAH90" i="15"/>
  <c r="DAI90" i="15"/>
  <c r="DAJ90" i="15"/>
  <c r="DAK90" i="15"/>
  <c r="DAL90" i="15"/>
  <c r="DAM90" i="15"/>
  <c r="DAN90" i="15"/>
  <c r="DAO90" i="15"/>
  <c r="DAP90" i="15"/>
  <c r="DAQ90" i="15"/>
  <c r="DAR90" i="15"/>
  <c r="DAS90" i="15"/>
  <c r="DAT90" i="15"/>
  <c r="DAU90" i="15"/>
  <c r="DAV90" i="15"/>
  <c r="DAW90" i="15"/>
  <c r="DAX90" i="15"/>
  <c r="DAY90" i="15"/>
  <c r="DAZ90" i="15"/>
  <c r="DBA90" i="15"/>
  <c r="DBB90" i="15"/>
  <c r="DBC90" i="15"/>
  <c r="DBD90" i="15"/>
  <c r="DBE90" i="15"/>
  <c r="DBF90" i="15"/>
  <c r="DBG90" i="15"/>
  <c r="DBH90" i="15"/>
  <c r="DBI90" i="15"/>
  <c r="DBJ90" i="15"/>
  <c r="DBK90" i="15"/>
  <c r="DBL90" i="15"/>
  <c r="DBM90" i="15"/>
  <c r="DBN90" i="15"/>
  <c r="DBO90" i="15"/>
  <c r="DBP90" i="15"/>
  <c r="DBQ90" i="15"/>
  <c r="DBR90" i="15"/>
  <c r="DBS90" i="15"/>
  <c r="DBT90" i="15"/>
  <c r="DBU90" i="15"/>
  <c r="DBV90" i="15"/>
  <c r="DBW90" i="15"/>
  <c r="DBX90" i="15"/>
  <c r="DBY90" i="15"/>
  <c r="DBZ90" i="15"/>
  <c r="DCA90" i="15"/>
  <c r="DCB90" i="15"/>
  <c r="DCC90" i="15"/>
  <c r="DCD90" i="15"/>
  <c r="DCE90" i="15"/>
  <c r="DCF90" i="15"/>
  <c r="DCG90" i="15"/>
  <c r="DCH90" i="15"/>
  <c r="DCI90" i="15"/>
  <c r="DCJ90" i="15"/>
  <c r="DCK90" i="15"/>
  <c r="DCL90" i="15"/>
  <c r="DCM90" i="15"/>
  <c r="DCN90" i="15"/>
  <c r="DCO90" i="15"/>
  <c r="DCP90" i="15"/>
  <c r="DCQ90" i="15"/>
  <c r="DCR90" i="15"/>
  <c r="DCS90" i="15"/>
  <c r="DCT90" i="15"/>
  <c r="DCU90" i="15"/>
  <c r="DCV90" i="15"/>
  <c r="DCW90" i="15"/>
  <c r="DCX90" i="15"/>
  <c r="DCY90" i="15"/>
  <c r="DCZ90" i="15"/>
  <c r="DDA90" i="15"/>
  <c r="DDB90" i="15"/>
  <c r="DDC90" i="15"/>
  <c r="DDD90" i="15"/>
  <c r="DDE90" i="15"/>
  <c r="DDF90" i="15"/>
  <c r="DDG90" i="15"/>
  <c r="DDH90" i="15"/>
  <c r="DDI90" i="15"/>
  <c r="DDJ90" i="15"/>
  <c r="DDK90" i="15"/>
  <c r="DDL90" i="15"/>
  <c r="DDM90" i="15"/>
  <c r="DDN90" i="15"/>
  <c r="DDO90" i="15"/>
  <c r="DDP90" i="15"/>
  <c r="DDQ90" i="15"/>
  <c r="DDR90" i="15"/>
  <c r="DDS90" i="15"/>
  <c r="DDT90" i="15"/>
  <c r="DDU90" i="15"/>
  <c r="DDV90" i="15"/>
  <c r="DDW90" i="15"/>
  <c r="DDX90" i="15"/>
  <c r="DDY90" i="15"/>
  <c r="DDZ90" i="15"/>
  <c r="DEA90" i="15"/>
  <c r="DEB90" i="15"/>
  <c r="DEC90" i="15"/>
  <c r="DED90" i="15"/>
  <c r="DEE90" i="15"/>
  <c r="DEF90" i="15"/>
  <c r="DEG90" i="15"/>
  <c r="DEH90" i="15"/>
  <c r="DEI90" i="15"/>
  <c r="DEJ90" i="15"/>
  <c r="DEK90" i="15"/>
  <c r="DEL90" i="15"/>
  <c r="DEM90" i="15"/>
  <c r="DEN90" i="15"/>
  <c r="DEO90" i="15"/>
  <c r="DEP90" i="15"/>
  <c r="DEQ90" i="15"/>
  <c r="DER90" i="15"/>
  <c r="DES90" i="15"/>
  <c r="DET90" i="15"/>
  <c r="DEU90" i="15"/>
  <c r="DEV90" i="15"/>
  <c r="DEW90" i="15"/>
  <c r="DEX90" i="15"/>
  <c r="DEY90" i="15"/>
  <c r="DEZ90" i="15"/>
  <c r="DFA90" i="15"/>
  <c r="DFB90" i="15"/>
  <c r="DFC90" i="15"/>
  <c r="DFD90" i="15"/>
  <c r="DFE90" i="15"/>
  <c r="DFF90" i="15"/>
  <c r="DFG90" i="15"/>
  <c r="DFH90" i="15"/>
  <c r="DFI90" i="15"/>
  <c r="DFJ90" i="15"/>
  <c r="DFK90" i="15"/>
  <c r="DFL90" i="15"/>
  <c r="DFM90" i="15"/>
  <c r="DFN90" i="15"/>
  <c r="DFO90" i="15"/>
  <c r="DFP90" i="15"/>
  <c r="DFQ90" i="15"/>
  <c r="DFR90" i="15"/>
  <c r="DFS90" i="15"/>
  <c r="DFT90" i="15"/>
  <c r="DFU90" i="15"/>
  <c r="DFV90" i="15"/>
  <c r="DFW90" i="15"/>
  <c r="DFX90" i="15"/>
  <c r="DFY90" i="15"/>
  <c r="DFZ90" i="15"/>
  <c r="DGA90" i="15"/>
  <c r="DGB90" i="15"/>
  <c r="DGC90" i="15"/>
  <c r="DGD90" i="15"/>
  <c r="DGE90" i="15"/>
  <c r="DGF90" i="15"/>
  <c r="DGG90" i="15"/>
  <c r="DGH90" i="15"/>
  <c r="DGI90" i="15"/>
  <c r="DGJ90" i="15"/>
  <c r="DGK90" i="15"/>
  <c r="DGL90" i="15"/>
  <c r="DGM90" i="15"/>
  <c r="DGN90" i="15"/>
  <c r="DGO90" i="15"/>
  <c r="DGP90" i="15"/>
  <c r="DGQ90" i="15"/>
  <c r="DGR90" i="15"/>
  <c r="DGS90" i="15"/>
  <c r="DGT90" i="15"/>
  <c r="DGU90" i="15"/>
  <c r="DGV90" i="15"/>
  <c r="DGW90" i="15"/>
  <c r="DGX90" i="15"/>
  <c r="DGY90" i="15"/>
  <c r="DGZ90" i="15"/>
  <c r="DHA90" i="15"/>
  <c r="DHB90" i="15"/>
  <c r="DHC90" i="15"/>
  <c r="DHD90" i="15"/>
  <c r="DHE90" i="15"/>
  <c r="DHF90" i="15"/>
  <c r="DHG90" i="15"/>
  <c r="DHH90" i="15"/>
  <c r="DHI90" i="15"/>
  <c r="DHJ90" i="15"/>
  <c r="DHK90" i="15"/>
  <c r="DHL90" i="15"/>
  <c r="DHM90" i="15"/>
  <c r="DHN90" i="15"/>
  <c r="DHO90" i="15"/>
  <c r="DHP90" i="15"/>
  <c r="DHQ90" i="15"/>
  <c r="DHR90" i="15"/>
  <c r="DHS90" i="15"/>
  <c r="DHT90" i="15"/>
  <c r="DHU90" i="15"/>
  <c r="DHV90" i="15"/>
  <c r="DHW90" i="15"/>
  <c r="DHX90" i="15"/>
  <c r="DHY90" i="15"/>
  <c r="DHZ90" i="15"/>
  <c r="DIA90" i="15"/>
  <c r="DIB90" i="15"/>
  <c r="DIC90" i="15"/>
  <c r="DID90" i="15"/>
  <c r="DIE90" i="15"/>
  <c r="DIF90" i="15"/>
  <c r="DIG90" i="15"/>
  <c r="DIH90" i="15"/>
  <c r="DII90" i="15"/>
  <c r="DIJ90" i="15"/>
  <c r="DIK90" i="15"/>
  <c r="DIL90" i="15"/>
  <c r="DIM90" i="15"/>
  <c r="DIN90" i="15"/>
  <c r="DIO90" i="15"/>
  <c r="DIP90" i="15"/>
  <c r="DIQ90" i="15"/>
  <c r="DIR90" i="15"/>
  <c r="DIS90" i="15"/>
  <c r="DIT90" i="15"/>
  <c r="DIU90" i="15"/>
  <c r="DIV90" i="15"/>
  <c r="DIW90" i="15"/>
  <c r="DIX90" i="15"/>
  <c r="DIY90" i="15"/>
  <c r="DIZ90" i="15"/>
  <c r="DJA90" i="15"/>
  <c r="DJB90" i="15"/>
  <c r="DJC90" i="15"/>
  <c r="DJD90" i="15"/>
  <c r="DJE90" i="15"/>
  <c r="DJF90" i="15"/>
  <c r="DJG90" i="15"/>
  <c r="DJH90" i="15"/>
  <c r="DJI90" i="15"/>
  <c r="DJJ90" i="15"/>
  <c r="DJK90" i="15"/>
  <c r="DJL90" i="15"/>
  <c r="DJM90" i="15"/>
  <c r="DJN90" i="15"/>
  <c r="DJO90" i="15"/>
  <c r="DJP90" i="15"/>
  <c r="DJQ90" i="15"/>
  <c r="DJR90" i="15"/>
  <c r="DJS90" i="15"/>
  <c r="DJT90" i="15"/>
  <c r="DJU90" i="15"/>
  <c r="DJV90" i="15"/>
  <c r="DJW90" i="15"/>
  <c r="DJX90" i="15"/>
  <c r="DJY90" i="15"/>
  <c r="DJZ90" i="15"/>
  <c r="DKA90" i="15"/>
  <c r="DKB90" i="15"/>
  <c r="DKC90" i="15"/>
  <c r="DKD90" i="15"/>
  <c r="DKE90" i="15"/>
  <c r="DKF90" i="15"/>
  <c r="DKG90" i="15"/>
  <c r="DKH90" i="15"/>
  <c r="DKI90" i="15"/>
  <c r="DKJ90" i="15"/>
  <c r="DKK90" i="15"/>
  <c r="DKL90" i="15"/>
  <c r="DKM90" i="15"/>
  <c r="DKN90" i="15"/>
  <c r="DKO90" i="15"/>
  <c r="DKP90" i="15"/>
  <c r="DKQ90" i="15"/>
  <c r="DKR90" i="15"/>
  <c r="DKS90" i="15"/>
  <c r="DKT90" i="15"/>
  <c r="DKU90" i="15"/>
  <c r="DKV90" i="15"/>
  <c r="DKW90" i="15"/>
  <c r="DKX90" i="15"/>
  <c r="DKY90" i="15"/>
  <c r="DKZ90" i="15"/>
  <c r="DLA90" i="15"/>
  <c r="DLB90" i="15"/>
  <c r="DLC90" i="15"/>
  <c r="DLD90" i="15"/>
  <c r="DLE90" i="15"/>
  <c r="DLF90" i="15"/>
  <c r="DLG90" i="15"/>
  <c r="DLH90" i="15"/>
  <c r="DLI90" i="15"/>
  <c r="DLJ90" i="15"/>
  <c r="DLK90" i="15"/>
  <c r="DLL90" i="15"/>
  <c r="DLM90" i="15"/>
  <c r="DLN90" i="15"/>
  <c r="DLO90" i="15"/>
  <c r="DLP90" i="15"/>
  <c r="DLQ90" i="15"/>
  <c r="DLR90" i="15"/>
  <c r="DLS90" i="15"/>
  <c r="DLT90" i="15"/>
  <c r="DLU90" i="15"/>
  <c r="DLV90" i="15"/>
  <c r="DLW90" i="15"/>
  <c r="DLX90" i="15"/>
  <c r="DLY90" i="15"/>
  <c r="DLZ90" i="15"/>
  <c r="DMA90" i="15"/>
  <c r="DMB90" i="15"/>
  <c r="DMC90" i="15"/>
  <c r="DMD90" i="15"/>
  <c r="DME90" i="15"/>
  <c r="DMF90" i="15"/>
  <c r="DMG90" i="15"/>
  <c r="DMH90" i="15"/>
  <c r="DMI90" i="15"/>
  <c r="DMJ90" i="15"/>
  <c r="DMK90" i="15"/>
  <c r="DML90" i="15"/>
  <c r="DMM90" i="15"/>
  <c r="DMN90" i="15"/>
  <c r="DMO90" i="15"/>
  <c r="DMP90" i="15"/>
  <c r="DMQ90" i="15"/>
  <c r="DMR90" i="15"/>
  <c r="DMS90" i="15"/>
  <c r="DMT90" i="15"/>
  <c r="DMU90" i="15"/>
  <c r="DMV90" i="15"/>
  <c r="DMW90" i="15"/>
  <c r="DMX90" i="15"/>
  <c r="DMY90" i="15"/>
  <c r="DMZ90" i="15"/>
  <c r="DNA90" i="15"/>
  <c r="DNB90" i="15"/>
  <c r="DNC90" i="15"/>
  <c r="DND90" i="15"/>
  <c r="DNE90" i="15"/>
  <c r="DNF90" i="15"/>
  <c r="DNG90" i="15"/>
  <c r="DNH90" i="15"/>
  <c r="DNI90" i="15"/>
  <c r="DNJ90" i="15"/>
  <c r="DNK90" i="15"/>
  <c r="DNL90" i="15"/>
  <c r="DNM90" i="15"/>
  <c r="DNN90" i="15"/>
  <c r="DNO90" i="15"/>
  <c r="DNP90" i="15"/>
  <c r="DNQ90" i="15"/>
  <c r="DNR90" i="15"/>
  <c r="DNS90" i="15"/>
  <c r="DNT90" i="15"/>
  <c r="DNU90" i="15"/>
  <c r="DNV90" i="15"/>
  <c r="DNW90" i="15"/>
  <c r="DNX90" i="15"/>
  <c r="DNY90" i="15"/>
  <c r="DNZ90" i="15"/>
  <c r="DOA90" i="15"/>
  <c r="DOB90" i="15"/>
  <c r="DOC90" i="15"/>
  <c r="DOD90" i="15"/>
  <c r="DOE90" i="15"/>
  <c r="DOF90" i="15"/>
  <c r="DOG90" i="15"/>
  <c r="DOH90" i="15"/>
  <c r="DOI90" i="15"/>
  <c r="DOJ90" i="15"/>
  <c r="DOK90" i="15"/>
  <c r="DOL90" i="15"/>
  <c r="DOM90" i="15"/>
  <c r="DON90" i="15"/>
  <c r="DOO90" i="15"/>
  <c r="DOP90" i="15"/>
  <c r="DOQ90" i="15"/>
  <c r="DOR90" i="15"/>
  <c r="DOS90" i="15"/>
  <c r="DOT90" i="15"/>
  <c r="DOU90" i="15"/>
  <c r="DOV90" i="15"/>
  <c r="DOW90" i="15"/>
  <c r="DOX90" i="15"/>
  <c r="DOY90" i="15"/>
  <c r="DOZ90" i="15"/>
  <c r="DPA90" i="15"/>
  <c r="DPB90" i="15"/>
  <c r="DPC90" i="15"/>
  <c r="DPD90" i="15"/>
  <c r="DPE90" i="15"/>
  <c r="DPF90" i="15"/>
  <c r="DPG90" i="15"/>
  <c r="DPH90" i="15"/>
  <c r="DPI90" i="15"/>
  <c r="DPJ90" i="15"/>
  <c r="DPK90" i="15"/>
  <c r="DPL90" i="15"/>
  <c r="DPM90" i="15"/>
  <c r="DPN90" i="15"/>
  <c r="DPO90" i="15"/>
  <c r="DPP90" i="15"/>
  <c r="DPQ90" i="15"/>
  <c r="DPR90" i="15"/>
  <c r="DPS90" i="15"/>
  <c r="DPT90" i="15"/>
  <c r="DPU90" i="15"/>
  <c r="DPV90" i="15"/>
  <c r="DPW90" i="15"/>
  <c r="DPX90" i="15"/>
  <c r="DPY90" i="15"/>
  <c r="DPZ90" i="15"/>
  <c r="DQA90" i="15"/>
  <c r="DQB90" i="15"/>
  <c r="DQC90" i="15"/>
  <c r="DQD90" i="15"/>
  <c r="DQE90" i="15"/>
  <c r="DQF90" i="15"/>
  <c r="DQG90" i="15"/>
  <c r="DQH90" i="15"/>
  <c r="DQI90" i="15"/>
  <c r="DQJ90" i="15"/>
  <c r="DQK90" i="15"/>
  <c r="DQL90" i="15"/>
  <c r="DQM90" i="15"/>
  <c r="DQN90" i="15"/>
  <c r="DQO90" i="15"/>
  <c r="DQP90" i="15"/>
  <c r="DQQ90" i="15"/>
  <c r="DQR90" i="15"/>
  <c r="DQS90" i="15"/>
  <c r="DQT90" i="15"/>
  <c r="DQU90" i="15"/>
  <c r="DQV90" i="15"/>
  <c r="DQW90" i="15"/>
  <c r="DQX90" i="15"/>
  <c r="DQY90" i="15"/>
  <c r="DQZ90" i="15"/>
  <c r="DRA90" i="15"/>
  <c r="DRB90" i="15"/>
  <c r="DRC90" i="15"/>
  <c r="DRD90" i="15"/>
  <c r="DRE90" i="15"/>
  <c r="DRF90" i="15"/>
  <c r="DRG90" i="15"/>
  <c r="DRH90" i="15"/>
  <c r="DRI90" i="15"/>
  <c r="DRJ90" i="15"/>
  <c r="DRK90" i="15"/>
  <c r="DRL90" i="15"/>
  <c r="DRM90" i="15"/>
  <c r="DRN90" i="15"/>
  <c r="DRO90" i="15"/>
  <c r="DRP90" i="15"/>
  <c r="DRQ90" i="15"/>
  <c r="DRR90" i="15"/>
  <c r="DRS90" i="15"/>
  <c r="DRT90" i="15"/>
  <c r="DRU90" i="15"/>
  <c r="DRV90" i="15"/>
  <c r="DRW90" i="15"/>
  <c r="DRX90" i="15"/>
  <c r="DRY90" i="15"/>
  <c r="DRZ90" i="15"/>
  <c r="DSA90" i="15"/>
  <c r="DSB90" i="15"/>
  <c r="DSC90" i="15"/>
  <c r="DSD90" i="15"/>
  <c r="DSE90" i="15"/>
  <c r="DSF90" i="15"/>
  <c r="DSG90" i="15"/>
  <c r="DSH90" i="15"/>
  <c r="DSI90" i="15"/>
  <c r="DSJ90" i="15"/>
  <c r="DSK90" i="15"/>
  <c r="DSL90" i="15"/>
  <c r="DSM90" i="15"/>
  <c r="DSN90" i="15"/>
  <c r="DSO90" i="15"/>
  <c r="DSP90" i="15"/>
  <c r="DSQ90" i="15"/>
  <c r="DSR90" i="15"/>
  <c r="DSS90" i="15"/>
  <c r="DST90" i="15"/>
  <c r="DSU90" i="15"/>
  <c r="DSV90" i="15"/>
  <c r="DSW90" i="15"/>
  <c r="DSX90" i="15"/>
  <c r="DSY90" i="15"/>
  <c r="DSZ90" i="15"/>
  <c r="DTA90" i="15"/>
  <c r="DTB90" i="15"/>
  <c r="DTC90" i="15"/>
  <c r="DTD90" i="15"/>
  <c r="DTE90" i="15"/>
  <c r="DTF90" i="15"/>
  <c r="DTG90" i="15"/>
  <c r="DTH90" i="15"/>
  <c r="DTI90" i="15"/>
  <c r="DTJ90" i="15"/>
  <c r="DTK90" i="15"/>
  <c r="DTL90" i="15"/>
  <c r="DTM90" i="15"/>
  <c r="DTN90" i="15"/>
  <c r="DTO90" i="15"/>
  <c r="DTP90" i="15"/>
  <c r="DTQ90" i="15"/>
  <c r="DTR90" i="15"/>
  <c r="DTS90" i="15"/>
  <c r="DTT90" i="15"/>
  <c r="DTU90" i="15"/>
  <c r="DTV90" i="15"/>
  <c r="DTW90" i="15"/>
  <c r="DTX90" i="15"/>
  <c r="DTY90" i="15"/>
  <c r="DTZ90" i="15"/>
  <c r="DUA90" i="15"/>
  <c r="DUB90" i="15"/>
  <c r="DUC90" i="15"/>
  <c r="DUD90" i="15"/>
  <c r="DUE90" i="15"/>
  <c r="DUF90" i="15"/>
  <c r="DUG90" i="15"/>
  <c r="DUH90" i="15"/>
  <c r="DUI90" i="15"/>
  <c r="DUJ90" i="15"/>
  <c r="DUK90" i="15"/>
  <c r="DUL90" i="15"/>
  <c r="DUM90" i="15"/>
  <c r="DUN90" i="15"/>
  <c r="DUO90" i="15"/>
  <c r="DUP90" i="15"/>
  <c r="DUQ90" i="15"/>
  <c r="DUR90" i="15"/>
  <c r="DUS90" i="15"/>
  <c r="DUT90" i="15"/>
  <c r="DUU90" i="15"/>
  <c r="DUV90" i="15"/>
  <c r="DUW90" i="15"/>
  <c r="DUX90" i="15"/>
  <c r="DUY90" i="15"/>
  <c r="DUZ90" i="15"/>
  <c r="DVA90" i="15"/>
  <c r="DVB90" i="15"/>
  <c r="DVC90" i="15"/>
  <c r="DVD90" i="15"/>
  <c r="DVE90" i="15"/>
  <c r="DVF90" i="15"/>
  <c r="DVG90" i="15"/>
  <c r="DVH90" i="15"/>
  <c r="DVI90" i="15"/>
  <c r="DVJ90" i="15"/>
  <c r="DVK90" i="15"/>
  <c r="DVL90" i="15"/>
  <c r="DVM90" i="15"/>
  <c r="DVN90" i="15"/>
  <c r="DVO90" i="15"/>
  <c r="DVP90" i="15"/>
  <c r="DVQ90" i="15"/>
  <c r="DVR90" i="15"/>
  <c r="DVS90" i="15"/>
  <c r="DVT90" i="15"/>
  <c r="DVU90" i="15"/>
  <c r="DVV90" i="15"/>
  <c r="DVW90" i="15"/>
  <c r="DVX90" i="15"/>
  <c r="DVY90" i="15"/>
  <c r="DVZ90" i="15"/>
  <c r="DWA90" i="15"/>
  <c r="DWB90" i="15"/>
  <c r="DWC90" i="15"/>
  <c r="DWD90" i="15"/>
  <c r="DWE90" i="15"/>
  <c r="DWF90" i="15"/>
  <c r="DWG90" i="15"/>
  <c r="DWH90" i="15"/>
  <c r="DWI90" i="15"/>
  <c r="DWJ90" i="15"/>
  <c r="DWK90" i="15"/>
  <c r="DWL90" i="15"/>
  <c r="DWM90" i="15"/>
  <c r="DWN90" i="15"/>
  <c r="DWO90" i="15"/>
  <c r="DWP90" i="15"/>
  <c r="DWQ90" i="15"/>
  <c r="DWR90" i="15"/>
  <c r="DWS90" i="15"/>
  <c r="DWT90" i="15"/>
  <c r="DWU90" i="15"/>
  <c r="DWV90" i="15"/>
  <c r="DWW90" i="15"/>
  <c r="DWX90" i="15"/>
  <c r="DWY90" i="15"/>
  <c r="DWZ90" i="15"/>
  <c r="DXA90" i="15"/>
  <c r="DXB90" i="15"/>
  <c r="DXC90" i="15"/>
  <c r="DXD90" i="15"/>
  <c r="DXE90" i="15"/>
  <c r="DXF90" i="15"/>
  <c r="DXG90" i="15"/>
  <c r="DXH90" i="15"/>
  <c r="DXI90" i="15"/>
  <c r="DXJ90" i="15"/>
  <c r="DXK90" i="15"/>
  <c r="DXL90" i="15"/>
  <c r="DXM90" i="15"/>
  <c r="DXN90" i="15"/>
  <c r="DXO90" i="15"/>
  <c r="DXP90" i="15"/>
  <c r="DXQ90" i="15"/>
  <c r="DXR90" i="15"/>
  <c r="DXS90" i="15"/>
  <c r="DXT90" i="15"/>
  <c r="DXU90" i="15"/>
  <c r="DXV90" i="15"/>
  <c r="DXW90" i="15"/>
  <c r="DXX90" i="15"/>
  <c r="DXY90" i="15"/>
  <c r="DXZ90" i="15"/>
  <c r="DYA90" i="15"/>
  <c r="DYB90" i="15"/>
  <c r="DYC90" i="15"/>
  <c r="DYD90" i="15"/>
  <c r="DYE90" i="15"/>
  <c r="DYF90" i="15"/>
  <c r="DYG90" i="15"/>
  <c r="DYH90" i="15"/>
  <c r="DYI90" i="15"/>
  <c r="DYJ90" i="15"/>
  <c r="DYK90" i="15"/>
  <c r="DYL90" i="15"/>
  <c r="DYM90" i="15"/>
  <c r="DYN90" i="15"/>
  <c r="DYO90" i="15"/>
  <c r="DYP90" i="15"/>
  <c r="DYQ90" i="15"/>
  <c r="DYR90" i="15"/>
  <c r="DYS90" i="15"/>
  <c r="DYT90" i="15"/>
  <c r="DYU90" i="15"/>
  <c r="DYV90" i="15"/>
  <c r="DYW90" i="15"/>
  <c r="DYX90" i="15"/>
  <c r="DYY90" i="15"/>
  <c r="DYZ90" i="15"/>
  <c r="DZA90" i="15"/>
  <c r="DZB90" i="15"/>
  <c r="DZC90" i="15"/>
  <c r="DZD90" i="15"/>
  <c r="DZE90" i="15"/>
  <c r="DZF90" i="15"/>
  <c r="DZG90" i="15"/>
  <c r="DZH90" i="15"/>
  <c r="DZI90" i="15"/>
  <c r="DZJ90" i="15"/>
  <c r="DZK90" i="15"/>
  <c r="DZL90" i="15"/>
  <c r="DZM90" i="15"/>
  <c r="DZN90" i="15"/>
  <c r="DZO90" i="15"/>
  <c r="DZP90" i="15"/>
  <c r="DZQ90" i="15"/>
  <c r="DZR90" i="15"/>
  <c r="DZS90" i="15"/>
  <c r="DZT90" i="15"/>
  <c r="DZU90" i="15"/>
  <c r="DZV90" i="15"/>
  <c r="DZW90" i="15"/>
  <c r="DZX90" i="15"/>
  <c r="DZY90" i="15"/>
  <c r="DZZ90" i="15"/>
  <c r="EAA90" i="15"/>
  <c r="EAB90" i="15"/>
  <c r="EAC90" i="15"/>
  <c r="EAD90" i="15"/>
  <c r="EAE90" i="15"/>
  <c r="EAF90" i="15"/>
  <c r="EAG90" i="15"/>
  <c r="EAH90" i="15"/>
  <c r="EAI90" i="15"/>
  <c r="EAJ90" i="15"/>
  <c r="EAK90" i="15"/>
  <c r="EAL90" i="15"/>
  <c r="EAM90" i="15"/>
  <c r="EAN90" i="15"/>
  <c r="EAO90" i="15"/>
  <c r="EAP90" i="15"/>
  <c r="EAQ90" i="15"/>
  <c r="EAR90" i="15"/>
  <c r="EAS90" i="15"/>
  <c r="EAT90" i="15"/>
  <c r="EAU90" i="15"/>
  <c r="EAV90" i="15"/>
  <c r="EAW90" i="15"/>
  <c r="EAX90" i="15"/>
  <c r="EAY90" i="15"/>
  <c r="EAZ90" i="15"/>
  <c r="EBA90" i="15"/>
  <c r="EBB90" i="15"/>
  <c r="EBC90" i="15"/>
  <c r="EBD90" i="15"/>
  <c r="EBE90" i="15"/>
  <c r="EBF90" i="15"/>
  <c r="EBG90" i="15"/>
  <c r="EBH90" i="15"/>
  <c r="EBI90" i="15"/>
  <c r="EBJ90" i="15"/>
  <c r="EBK90" i="15"/>
  <c r="EBL90" i="15"/>
  <c r="EBM90" i="15"/>
  <c r="EBN90" i="15"/>
  <c r="EBO90" i="15"/>
  <c r="EBP90" i="15"/>
  <c r="EBQ90" i="15"/>
  <c r="EBR90" i="15"/>
  <c r="EBS90" i="15"/>
  <c r="EBT90" i="15"/>
  <c r="EBU90" i="15"/>
  <c r="EBV90" i="15"/>
  <c r="EBW90" i="15"/>
  <c r="EBX90" i="15"/>
  <c r="EBY90" i="15"/>
  <c r="EBZ90" i="15"/>
  <c r="ECA90" i="15"/>
  <c r="ECB90" i="15"/>
  <c r="ECC90" i="15"/>
  <c r="ECD90" i="15"/>
  <c r="ECE90" i="15"/>
  <c r="ECF90" i="15"/>
  <c r="ECG90" i="15"/>
  <c r="ECH90" i="15"/>
  <c r="ECI90" i="15"/>
  <c r="ECJ90" i="15"/>
  <c r="ECK90" i="15"/>
  <c r="ECL90" i="15"/>
  <c r="ECM90" i="15"/>
  <c r="ECN90" i="15"/>
  <c r="ECO90" i="15"/>
  <c r="ECP90" i="15"/>
  <c r="ECQ90" i="15"/>
  <c r="ECR90" i="15"/>
  <c r="ECS90" i="15"/>
  <c r="ECT90" i="15"/>
  <c r="ECU90" i="15"/>
  <c r="ECV90" i="15"/>
  <c r="ECW90" i="15"/>
  <c r="ECX90" i="15"/>
  <c r="ECY90" i="15"/>
  <c r="ECZ90" i="15"/>
  <c r="EDA90" i="15"/>
  <c r="EDB90" i="15"/>
  <c r="EDC90" i="15"/>
  <c r="EDD90" i="15"/>
  <c r="EDE90" i="15"/>
  <c r="EDF90" i="15"/>
  <c r="EDG90" i="15"/>
  <c r="EDH90" i="15"/>
  <c r="EDI90" i="15"/>
  <c r="EDJ90" i="15"/>
  <c r="EDK90" i="15"/>
  <c r="EDL90" i="15"/>
  <c r="EDM90" i="15"/>
  <c r="EDN90" i="15"/>
  <c r="EDO90" i="15"/>
  <c r="EDP90" i="15"/>
  <c r="EDQ90" i="15"/>
  <c r="EDR90" i="15"/>
  <c r="EDS90" i="15"/>
  <c r="EDT90" i="15"/>
  <c r="EDU90" i="15"/>
  <c r="EDV90" i="15"/>
  <c r="EDW90" i="15"/>
  <c r="EDX90" i="15"/>
  <c r="EDY90" i="15"/>
  <c r="EDZ90" i="15"/>
  <c r="EEA90" i="15"/>
  <c r="EEB90" i="15"/>
  <c r="EEC90" i="15"/>
  <c r="EED90" i="15"/>
  <c r="EEE90" i="15"/>
  <c r="EEF90" i="15"/>
  <c r="EEG90" i="15"/>
  <c r="EEH90" i="15"/>
  <c r="EEI90" i="15"/>
  <c r="EEJ90" i="15"/>
  <c r="EEK90" i="15"/>
  <c r="EEL90" i="15"/>
  <c r="EEM90" i="15"/>
  <c r="EEN90" i="15"/>
  <c r="EEO90" i="15"/>
  <c r="EEP90" i="15"/>
  <c r="EEQ90" i="15"/>
  <c r="EER90" i="15"/>
  <c r="EES90" i="15"/>
  <c r="EET90" i="15"/>
  <c r="EEU90" i="15"/>
  <c r="EEV90" i="15"/>
  <c r="EEW90" i="15"/>
  <c r="EEX90" i="15"/>
  <c r="EEY90" i="15"/>
  <c r="EEZ90" i="15"/>
  <c r="EFA90" i="15"/>
  <c r="EFB90" i="15"/>
  <c r="EFC90" i="15"/>
  <c r="EFD90" i="15"/>
  <c r="EFE90" i="15"/>
  <c r="EFF90" i="15"/>
  <c r="EFG90" i="15"/>
  <c r="EFH90" i="15"/>
  <c r="EFI90" i="15"/>
  <c r="EFJ90" i="15"/>
  <c r="EFK90" i="15"/>
  <c r="EFL90" i="15"/>
  <c r="EFM90" i="15"/>
  <c r="EFN90" i="15"/>
  <c r="EFO90" i="15"/>
  <c r="EFP90" i="15"/>
  <c r="EFQ90" i="15"/>
  <c r="EFR90" i="15"/>
  <c r="EFS90" i="15"/>
  <c r="EFT90" i="15"/>
  <c r="EFU90" i="15"/>
  <c r="EFV90" i="15"/>
  <c r="EFW90" i="15"/>
  <c r="EFX90" i="15"/>
  <c r="EFY90" i="15"/>
  <c r="EFZ90" i="15"/>
  <c r="EGA90" i="15"/>
  <c r="EGB90" i="15"/>
  <c r="EGC90" i="15"/>
  <c r="EGD90" i="15"/>
  <c r="EGE90" i="15"/>
  <c r="EGF90" i="15"/>
  <c r="EGG90" i="15"/>
  <c r="EGH90" i="15"/>
  <c r="EGI90" i="15"/>
  <c r="EGJ90" i="15"/>
  <c r="EGK90" i="15"/>
  <c r="EGL90" i="15"/>
  <c r="EGM90" i="15"/>
  <c r="EGN90" i="15"/>
  <c r="EGO90" i="15"/>
  <c r="EGP90" i="15"/>
  <c r="EGQ90" i="15"/>
  <c r="EGR90" i="15"/>
  <c r="EGS90" i="15"/>
  <c r="EGT90" i="15"/>
  <c r="EGU90" i="15"/>
  <c r="EGV90" i="15"/>
  <c r="EGW90" i="15"/>
  <c r="EGX90" i="15"/>
  <c r="EGY90" i="15"/>
  <c r="EGZ90" i="15"/>
  <c r="EHA90" i="15"/>
  <c r="EHB90" i="15"/>
  <c r="EHC90" i="15"/>
  <c r="EHD90" i="15"/>
  <c r="EHE90" i="15"/>
  <c r="EHF90" i="15"/>
  <c r="EHG90" i="15"/>
  <c r="EHH90" i="15"/>
  <c r="EHI90" i="15"/>
  <c r="EHJ90" i="15"/>
  <c r="EHK90" i="15"/>
  <c r="EHL90" i="15"/>
  <c r="EHM90" i="15"/>
  <c r="EHN90" i="15"/>
  <c r="EHO90" i="15"/>
  <c r="EHP90" i="15"/>
  <c r="EHQ90" i="15"/>
  <c r="EHR90" i="15"/>
  <c r="EHS90" i="15"/>
  <c r="EHT90" i="15"/>
  <c r="EHU90" i="15"/>
  <c r="EHV90" i="15"/>
  <c r="EHW90" i="15"/>
  <c r="EHX90" i="15"/>
  <c r="EHY90" i="15"/>
  <c r="EHZ90" i="15"/>
  <c r="EIA90" i="15"/>
  <c r="EIB90" i="15"/>
  <c r="EIC90" i="15"/>
  <c r="EID90" i="15"/>
  <c r="EIE90" i="15"/>
  <c r="EIF90" i="15"/>
  <c r="EIG90" i="15"/>
  <c r="EIH90" i="15"/>
  <c r="EII90" i="15"/>
  <c r="EIJ90" i="15"/>
  <c r="EIK90" i="15"/>
  <c r="EIL90" i="15"/>
  <c r="EIM90" i="15"/>
  <c r="EIN90" i="15"/>
  <c r="EIO90" i="15"/>
  <c r="EIP90" i="15"/>
  <c r="EIQ90" i="15"/>
  <c r="EIR90" i="15"/>
  <c r="EIS90" i="15"/>
  <c r="EIT90" i="15"/>
  <c r="EIU90" i="15"/>
  <c r="EIV90" i="15"/>
  <c r="EIW90" i="15"/>
  <c r="EIX90" i="15"/>
  <c r="EIY90" i="15"/>
  <c r="EIZ90" i="15"/>
  <c r="EJA90" i="15"/>
  <c r="EJB90" i="15"/>
  <c r="EJC90" i="15"/>
  <c r="EJD90" i="15"/>
  <c r="EJE90" i="15"/>
  <c r="EJF90" i="15"/>
  <c r="EJG90" i="15"/>
  <c r="EJH90" i="15"/>
  <c r="EJI90" i="15"/>
  <c r="EJJ90" i="15"/>
  <c r="EJK90" i="15"/>
  <c r="EJL90" i="15"/>
  <c r="EJM90" i="15"/>
  <c r="EJN90" i="15"/>
  <c r="EJO90" i="15"/>
  <c r="EJP90" i="15"/>
  <c r="EJQ90" i="15"/>
  <c r="EJR90" i="15"/>
  <c r="EJS90" i="15"/>
  <c r="EJT90" i="15"/>
  <c r="EJU90" i="15"/>
  <c r="EJV90" i="15"/>
  <c r="EJW90" i="15"/>
  <c r="EJX90" i="15"/>
  <c r="EJY90" i="15"/>
  <c r="EJZ90" i="15"/>
  <c r="EKA90" i="15"/>
  <c r="EKB90" i="15"/>
  <c r="EKC90" i="15"/>
  <c r="EKD90" i="15"/>
  <c r="EKE90" i="15"/>
  <c r="EKF90" i="15"/>
  <c r="EKG90" i="15"/>
  <c r="EKH90" i="15"/>
  <c r="EKI90" i="15"/>
  <c r="EKJ90" i="15"/>
  <c r="EKK90" i="15"/>
  <c r="EKL90" i="15"/>
  <c r="EKM90" i="15"/>
  <c r="EKN90" i="15"/>
  <c r="EKO90" i="15"/>
  <c r="EKP90" i="15"/>
  <c r="EKQ90" i="15"/>
  <c r="EKR90" i="15"/>
  <c r="EKS90" i="15"/>
  <c r="EKT90" i="15"/>
  <c r="EKU90" i="15"/>
  <c r="EKV90" i="15"/>
  <c r="EKW90" i="15"/>
  <c r="EKX90" i="15"/>
  <c r="EKY90" i="15"/>
  <c r="EKZ90" i="15"/>
  <c r="ELA90" i="15"/>
  <c r="ELB90" i="15"/>
  <c r="ELC90" i="15"/>
  <c r="ELD90" i="15"/>
  <c r="ELE90" i="15"/>
  <c r="ELF90" i="15"/>
  <c r="ELG90" i="15"/>
  <c r="ELH90" i="15"/>
  <c r="ELI90" i="15"/>
  <c r="ELJ90" i="15"/>
  <c r="ELK90" i="15"/>
  <c r="ELL90" i="15"/>
  <c r="ELM90" i="15"/>
  <c r="ELN90" i="15"/>
  <c r="ELO90" i="15"/>
  <c r="ELP90" i="15"/>
  <c r="ELQ90" i="15"/>
  <c r="ELR90" i="15"/>
  <c r="ELS90" i="15"/>
  <c r="ELT90" i="15"/>
  <c r="ELU90" i="15"/>
  <c r="ELV90" i="15"/>
  <c r="ELW90" i="15"/>
  <c r="ELX90" i="15"/>
  <c r="ELY90" i="15"/>
  <c r="ELZ90" i="15"/>
  <c r="EMA90" i="15"/>
  <c r="EMB90" i="15"/>
  <c r="EMC90" i="15"/>
  <c r="EMD90" i="15"/>
  <c r="EME90" i="15"/>
  <c r="EMF90" i="15"/>
  <c r="EMG90" i="15"/>
  <c r="EMH90" i="15"/>
  <c r="EMI90" i="15"/>
  <c r="EMJ90" i="15"/>
  <c r="EMK90" i="15"/>
  <c r="EML90" i="15"/>
  <c r="EMM90" i="15"/>
  <c r="EMN90" i="15"/>
  <c r="EMO90" i="15"/>
  <c r="EMP90" i="15"/>
  <c r="EMQ90" i="15"/>
  <c r="EMR90" i="15"/>
  <c r="EMS90" i="15"/>
  <c r="EMT90" i="15"/>
  <c r="EMU90" i="15"/>
  <c r="EMV90" i="15"/>
  <c r="EMW90" i="15"/>
  <c r="EMX90" i="15"/>
  <c r="EMY90" i="15"/>
  <c r="EMZ90" i="15"/>
  <c r="ENA90" i="15"/>
  <c r="ENB90" i="15"/>
  <c r="ENC90" i="15"/>
  <c r="END90" i="15"/>
  <c r="ENE90" i="15"/>
  <c r="ENF90" i="15"/>
  <c r="ENG90" i="15"/>
  <c r="ENH90" i="15"/>
  <c r="ENI90" i="15"/>
  <c r="ENJ90" i="15"/>
  <c r="ENK90" i="15"/>
  <c r="ENL90" i="15"/>
  <c r="ENM90" i="15"/>
  <c r="ENN90" i="15"/>
  <c r="ENO90" i="15"/>
  <c r="ENP90" i="15"/>
  <c r="ENQ90" i="15"/>
  <c r="ENR90" i="15"/>
  <c r="ENS90" i="15"/>
  <c r="ENT90" i="15"/>
  <c r="ENU90" i="15"/>
  <c r="ENV90" i="15"/>
  <c r="ENW90" i="15"/>
  <c r="ENX90" i="15"/>
  <c r="ENY90" i="15"/>
  <c r="ENZ90" i="15"/>
  <c r="EOA90" i="15"/>
  <c r="EOB90" i="15"/>
  <c r="EOC90" i="15"/>
  <c r="EOD90" i="15"/>
  <c r="EOE90" i="15"/>
  <c r="EOF90" i="15"/>
  <c r="EOG90" i="15"/>
  <c r="EOH90" i="15"/>
  <c r="EOI90" i="15"/>
  <c r="EOJ90" i="15"/>
  <c r="EOK90" i="15"/>
  <c r="EOL90" i="15"/>
  <c r="EOM90" i="15"/>
  <c r="EON90" i="15"/>
  <c r="EOO90" i="15"/>
  <c r="EOP90" i="15"/>
  <c r="EOQ90" i="15"/>
  <c r="EOR90" i="15"/>
  <c r="EOS90" i="15"/>
  <c r="EOT90" i="15"/>
  <c r="EOU90" i="15"/>
  <c r="EOV90" i="15"/>
  <c r="EOW90" i="15"/>
  <c r="EOX90" i="15"/>
  <c r="EOY90" i="15"/>
  <c r="EOZ90" i="15"/>
  <c r="EPA90" i="15"/>
  <c r="EPB90" i="15"/>
  <c r="EPC90" i="15"/>
  <c r="EPD90" i="15"/>
  <c r="EPE90" i="15"/>
  <c r="EPF90" i="15"/>
  <c r="EPG90" i="15"/>
  <c r="EPH90" i="15"/>
  <c r="EPI90" i="15"/>
  <c r="EPJ90" i="15"/>
  <c r="EPK90" i="15"/>
  <c r="EPL90" i="15"/>
  <c r="EPM90" i="15"/>
  <c r="EPN90" i="15"/>
  <c r="EPO90" i="15"/>
  <c r="EPP90" i="15"/>
  <c r="EPQ90" i="15"/>
  <c r="EPR90" i="15"/>
  <c r="EPS90" i="15"/>
  <c r="EPT90" i="15"/>
  <c r="EPU90" i="15"/>
  <c r="EPV90" i="15"/>
  <c r="EPW90" i="15"/>
  <c r="EPX90" i="15"/>
  <c r="EPY90" i="15"/>
  <c r="EPZ90" i="15"/>
  <c r="EQA90" i="15"/>
  <c r="EQB90" i="15"/>
  <c r="EQC90" i="15"/>
  <c r="EQD90" i="15"/>
  <c r="EQE90" i="15"/>
  <c r="EQF90" i="15"/>
  <c r="EQG90" i="15"/>
  <c r="EQH90" i="15"/>
  <c r="EQI90" i="15"/>
  <c r="EQJ90" i="15"/>
  <c r="EQK90" i="15"/>
  <c r="EQL90" i="15"/>
  <c r="EQM90" i="15"/>
  <c r="EQN90" i="15"/>
  <c r="EQO90" i="15"/>
  <c r="EQP90" i="15"/>
  <c r="EQQ90" i="15"/>
  <c r="EQR90" i="15"/>
  <c r="EQS90" i="15"/>
  <c r="EQT90" i="15"/>
  <c r="EQU90" i="15"/>
  <c r="EQV90" i="15"/>
  <c r="EQW90" i="15"/>
  <c r="EQX90" i="15"/>
  <c r="EQY90" i="15"/>
  <c r="EQZ90" i="15"/>
  <c r="ERA90" i="15"/>
  <c r="ERB90" i="15"/>
  <c r="ERC90" i="15"/>
  <c r="ERD90" i="15"/>
  <c r="ERE90" i="15"/>
  <c r="ERF90" i="15"/>
  <c r="ERG90" i="15"/>
  <c r="ERH90" i="15"/>
  <c r="ERI90" i="15"/>
  <c r="ERJ90" i="15"/>
  <c r="ERK90" i="15"/>
  <c r="ERL90" i="15"/>
  <c r="ERM90" i="15"/>
  <c r="ERN90" i="15"/>
  <c r="ERO90" i="15"/>
  <c r="ERP90" i="15"/>
  <c r="ERQ90" i="15"/>
  <c r="ERR90" i="15"/>
  <c r="ERS90" i="15"/>
  <c r="ERT90" i="15"/>
  <c r="ERU90" i="15"/>
  <c r="ERV90" i="15"/>
  <c r="ERW90" i="15"/>
  <c r="ERX90" i="15"/>
  <c r="ERY90" i="15"/>
  <c r="ERZ90" i="15"/>
  <c r="ESA90" i="15"/>
  <c r="ESB90" i="15"/>
  <c r="ESC90" i="15"/>
  <c r="ESD90" i="15"/>
  <c r="ESE90" i="15"/>
  <c r="ESF90" i="15"/>
  <c r="ESG90" i="15"/>
  <c r="ESH90" i="15"/>
  <c r="ESI90" i="15"/>
  <c r="ESJ90" i="15"/>
  <c r="ESK90" i="15"/>
  <c r="ESL90" i="15"/>
  <c r="ESM90" i="15"/>
  <c r="ESN90" i="15"/>
  <c r="ESO90" i="15"/>
  <c r="ESP90" i="15"/>
  <c r="ESQ90" i="15"/>
  <c r="ESR90" i="15"/>
  <c r="ESS90" i="15"/>
  <c r="EST90" i="15"/>
  <c r="ESU90" i="15"/>
  <c r="ESV90" i="15"/>
  <c r="ESW90" i="15"/>
  <c r="ESX90" i="15"/>
  <c r="ESY90" i="15"/>
  <c r="ESZ90" i="15"/>
  <c r="ETA90" i="15"/>
  <c r="ETB90" i="15"/>
  <c r="ETC90" i="15"/>
  <c r="ETD90" i="15"/>
  <c r="ETE90" i="15"/>
  <c r="ETF90" i="15"/>
  <c r="ETG90" i="15"/>
  <c r="ETH90" i="15"/>
  <c r="ETI90" i="15"/>
  <c r="ETJ90" i="15"/>
  <c r="ETK90" i="15"/>
  <c r="ETL90" i="15"/>
  <c r="ETM90" i="15"/>
  <c r="ETN90" i="15"/>
  <c r="ETO90" i="15"/>
  <c r="ETP90" i="15"/>
  <c r="ETQ90" i="15"/>
  <c r="ETR90" i="15"/>
  <c r="ETS90" i="15"/>
  <c r="ETT90" i="15"/>
  <c r="ETU90" i="15"/>
  <c r="ETV90" i="15"/>
  <c r="ETW90" i="15"/>
  <c r="ETX90" i="15"/>
  <c r="ETY90" i="15"/>
  <c r="ETZ90" i="15"/>
  <c r="EUA90" i="15"/>
  <c r="EUB90" i="15"/>
  <c r="EUC90" i="15"/>
  <c r="EUD90" i="15"/>
  <c r="EUE90" i="15"/>
  <c r="EUF90" i="15"/>
  <c r="EUG90" i="15"/>
  <c r="EUH90" i="15"/>
  <c r="EUI90" i="15"/>
  <c r="EUJ90" i="15"/>
  <c r="EUK90" i="15"/>
  <c r="EUL90" i="15"/>
  <c r="EUM90" i="15"/>
  <c r="EUN90" i="15"/>
  <c r="EUO90" i="15"/>
  <c r="EUP90" i="15"/>
  <c r="EUQ90" i="15"/>
  <c r="EUR90" i="15"/>
  <c r="EUS90" i="15"/>
  <c r="EUT90" i="15"/>
  <c r="EUU90" i="15"/>
  <c r="EUV90" i="15"/>
  <c r="EUW90" i="15"/>
  <c r="EUX90" i="15"/>
  <c r="EUY90" i="15"/>
  <c r="EUZ90" i="15"/>
  <c r="EVA90" i="15"/>
  <c r="EVB90" i="15"/>
  <c r="EVC90" i="15"/>
  <c r="EVD90" i="15"/>
  <c r="EVE90" i="15"/>
  <c r="EVF90" i="15"/>
  <c r="EVG90" i="15"/>
  <c r="EVH90" i="15"/>
  <c r="EVI90" i="15"/>
  <c r="EVJ90" i="15"/>
  <c r="EVK90" i="15"/>
  <c r="EVL90" i="15"/>
  <c r="EVM90" i="15"/>
  <c r="EVN90" i="15"/>
  <c r="EVO90" i="15"/>
  <c r="EVP90" i="15"/>
  <c r="EVQ90" i="15"/>
  <c r="EVR90" i="15"/>
  <c r="EVS90" i="15"/>
  <c r="EVT90" i="15"/>
  <c r="EVU90" i="15"/>
  <c r="EVV90" i="15"/>
  <c r="EVW90" i="15"/>
  <c r="EVX90" i="15"/>
  <c r="EVY90" i="15"/>
  <c r="EVZ90" i="15"/>
  <c r="EWA90" i="15"/>
  <c r="EWB90" i="15"/>
  <c r="EWC90" i="15"/>
  <c r="EWD90" i="15"/>
  <c r="EWE90" i="15"/>
  <c r="EWF90" i="15"/>
  <c r="EWG90" i="15"/>
  <c r="EWH90" i="15"/>
  <c r="EWI90" i="15"/>
  <c r="EWJ90" i="15"/>
  <c r="EWK90" i="15"/>
  <c r="EWL90" i="15"/>
  <c r="EWM90" i="15"/>
  <c r="EWN90" i="15"/>
  <c r="EWO90" i="15"/>
  <c r="EWP90" i="15"/>
  <c r="EWQ90" i="15"/>
  <c r="EWR90" i="15"/>
  <c r="EWS90" i="15"/>
  <c r="EWT90" i="15"/>
  <c r="EWU90" i="15"/>
  <c r="EWV90" i="15"/>
  <c r="EWW90" i="15"/>
  <c r="EWX90" i="15"/>
  <c r="EWY90" i="15"/>
  <c r="EWZ90" i="15"/>
  <c r="EXA90" i="15"/>
  <c r="EXB90" i="15"/>
  <c r="EXC90" i="15"/>
  <c r="EXD90" i="15"/>
  <c r="EXE90" i="15"/>
  <c r="EXF90" i="15"/>
  <c r="EXG90" i="15"/>
  <c r="EXH90" i="15"/>
  <c r="EXI90" i="15"/>
  <c r="EXJ90" i="15"/>
  <c r="EXK90" i="15"/>
  <c r="EXL90" i="15"/>
  <c r="EXM90" i="15"/>
  <c r="EXN90" i="15"/>
  <c r="EXO90" i="15"/>
  <c r="EXP90" i="15"/>
  <c r="EXQ90" i="15"/>
  <c r="EXR90" i="15"/>
  <c r="EXS90" i="15"/>
  <c r="EXT90" i="15"/>
  <c r="EXU90" i="15"/>
  <c r="EXV90" i="15"/>
  <c r="EXW90" i="15"/>
  <c r="EXX90" i="15"/>
  <c r="EXY90" i="15"/>
  <c r="EXZ90" i="15"/>
  <c r="EYA90" i="15"/>
  <c r="EYB90" i="15"/>
  <c r="EYC90" i="15"/>
  <c r="EYD90" i="15"/>
  <c r="EYE90" i="15"/>
  <c r="EYF90" i="15"/>
  <c r="EYG90" i="15"/>
  <c r="EYH90" i="15"/>
  <c r="EYI90" i="15"/>
  <c r="EYJ90" i="15"/>
  <c r="EYK90" i="15"/>
  <c r="EYL90" i="15"/>
  <c r="EYM90" i="15"/>
  <c r="EYN90" i="15"/>
  <c r="EYO90" i="15"/>
  <c r="EYP90" i="15"/>
  <c r="EYQ90" i="15"/>
  <c r="EYR90" i="15"/>
  <c r="EYS90" i="15"/>
  <c r="EYT90" i="15"/>
  <c r="EYU90" i="15"/>
  <c r="EYV90" i="15"/>
  <c r="EYW90" i="15"/>
  <c r="EYX90" i="15"/>
  <c r="EYY90" i="15"/>
  <c r="EYZ90" i="15"/>
  <c r="EZA90" i="15"/>
  <c r="EZB90" i="15"/>
  <c r="EZC90" i="15"/>
  <c r="EZD90" i="15"/>
  <c r="EZE90" i="15"/>
  <c r="EZF90" i="15"/>
  <c r="EZG90" i="15"/>
  <c r="EZH90" i="15"/>
  <c r="EZI90" i="15"/>
  <c r="EZJ90" i="15"/>
  <c r="EZK90" i="15"/>
  <c r="EZL90" i="15"/>
  <c r="EZM90" i="15"/>
  <c r="EZN90" i="15"/>
  <c r="EZO90" i="15"/>
  <c r="EZP90" i="15"/>
  <c r="EZQ90" i="15"/>
  <c r="EZR90" i="15"/>
  <c r="EZS90" i="15"/>
  <c r="EZT90" i="15"/>
  <c r="EZU90" i="15"/>
  <c r="EZV90" i="15"/>
  <c r="EZW90" i="15"/>
  <c r="EZX90" i="15"/>
  <c r="EZY90" i="15"/>
  <c r="EZZ90" i="15"/>
  <c r="FAA90" i="15"/>
  <c r="FAB90" i="15"/>
  <c r="FAC90" i="15"/>
  <c r="FAD90" i="15"/>
  <c r="FAE90" i="15"/>
  <c r="FAF90" i="15"/>
  <c r="FAG90" i="15"/>
  <c r="FAH90" i="15"/>
  <c r="FAI90" i="15"/>
  <c r="FAJ90" i="15"/>
  <c r="FAK90" i="15"/>
  <c r="FAL90" i="15"/>
  <c r="FAM90" i="15"/>
  <c r="FAN90" i="15"/>
  <c r="FAO90" i="15"/>
  <c r="FAP90" i="15"/>
  <c r="FAQ90" i="15"/>
  <c r="FAR90" i="15"/>
  <c r="FAS90" i="15"/>
  <c r="FAT90" i="15"/>
  <c r="FAU90" i="15"/>
  <c r="FAV90" i="15"/>
  <c r="FAW90" i="15"/>
  <c r="FAX90" i="15"/>
  <c r="FAY90" i="15"/>
  <c r="FAZ90" i="15"/>
  <c r="FBA90" i="15"/>
  <c r="FBB90" i="15"/>
  <c r="FBC90" i="15"/>
  <c r="FBD90" i="15"/>
  <c r="FBE90" i="15"/>
  <c r="FBF90" i="15"/>
  <c r="FBG90" i="15"/>
  <c r="FBH90" i="15"/>
  <c r="FBI90" i="15"/>
  <c r="FBJ90" i="15"/>
  <c r="FBK90" i="15"/>
  <c r="FBL90" i="15"/>
  <c r="FBM90" i="15"/>
  <c r="FBN90" i="15"/>
  <c r="FBO90" i="15"/>
  <c r="FBP90" i="15"/>
  <c r="FBQ90" i="15"/>
  <c r="FBR90" i="15"/>
  <c r="FBS90" i="15"/>
  <c r="FBT90" i="15"/>
  <c r="FBU90" i="15"/>
  <c r="FBV90" i="15"/>
  <c r="FBW90" i="15"/>
  <c r="FBX90" i="15"/>
  <c r="FBY90" i="15"/>
  <c r="FBZ90" i="15"/>
  <c r="FCA90" i="15"/>
  <c r="FCB90" i="15"/>
  <c r="FCC90" i="15"/>
  <c r="FCD90" i="15"/>
  <c r="FCE90" i="15"/>
  <c r="FCF90" i="15"/>
  <c r="FCG90" i="15"/>
  <c r="FCH90" i="15"/>
  <c r="FCI90" i="15"/>
  <c r="FCJ90" i="15"/>
  <c r="FCK90" i="15"/>
  <c r="FCL90" i="15"/>
  <c r="FCM90" i="15"/>
  <c r="FCN90" i="15"/>
  <c r="FCO90" i="15"/>
  <c r="FCP90" i="15"/>
  <c r="FCQ90" i="15"/>
  <c r="FCR90" i="15"/>
  <c r="FCS90" i="15"/>
  <c r="FCT90" i="15"/>
  <c r="FCU90" i="15"/>
  <c r="FCV90" i="15"/>
  <c r="FCW90" i="15"/>
  <c r="FCX90" i="15"/>
  <c r="FCY90" i="15"/>
  <c r="FCZ90" i="15"/>
  <c r="FDA90" i="15"/>
  <c r="FDB90" i="15"/>
  <c r="FDC90" i="15"/>
  <c r="FDD90" i="15"/>
  <c r="FDE90" i="15"/>
  <c r="FDF90" i="15"/>
  <c r="FDG90" i="15"/>
  <c r="FDH90" i="15"/>
  <c r="FDI90" i="15"/>
  <c r="FDJ90" i="15"/>
  <c r="FDK90" i="15"/>
  <c r="FDL90" i="15"/>
  <c r="FDM90" i="15"/>
  <c r="FDN90" i="15"/>
  <c r="FDO90" i="15"/>
  <c r="FDP90" i="15"/>
  <c r="FDQ90" i="15"/>
  <c r="FDR90" i="15"/>
  <c r="FDS90" i="15"/>
  <c r="FDT90" i="15"/>
  <c r="FDU90" i="15"/>
  <c r="FDV90" i="15"/>
  <c r="FDW90" i="15"/>
  <c r="FDX90" i="15"/>
  <c r="FDY90" i="15"/>
  <c r="FDZ90" i="15"/>
  <c r="FEA90" i="15"/>
  <c r="FEB90" i="15"/>
  <c r="FEC90" i="15"/>
  <c r="FED90" i="15"/>
  <c r="FEE90" i="15"/>
  <c r="FEF90" i="15"/>
  <c r="FEG90" i="15"/>
  <c r="FEH90" i="15"/>
  <c r="FEI90" i="15"/>
  <c r="FEJ90" i="15"/>
  <c r="FEK90" i="15"/>
  <c r="FEL90" i="15"/>
  <c r="FEM90" i="15"/>
  <c r="FEN90" i="15"/>
  <c r="FEO90" i="15"/>
  <c r="FEP90" i="15"/>
  <c r="FEQ90" i="15"/>
  <c r="FER90" i="15"/>
  <c r="FES90" i="15"/>
  <c r="FET90" i="15"/>
  <c r="FEU90" i="15"/>
  <c r="FEV90" i="15"/>
  <c r="FEW90" i="15"/>
  <c r="FEX90" i="15"/>
  <c r="FEY90" i="15"/>
  <c r="FEZ90" i="15"/>
  <c r="FFA90" i="15"/>
  <c r="FFB90" i="15"/>
  <c r="FFC90" i="15"/>
  <c r="FFD90" i="15"/>
  <c r="FFE90" i="15"/>
  <c r="FFF90" i="15"/>
  <c r="FFG90" i="15"/>
  <c r="FFH90" i="15"/>
  <c r="FFI90" i="15"/>
  <c r="FFJ90" i="15"/>
  <c r="FFK90" i="15"/>
  <c r="FFL90" i="15"/>
  <c r="FFM90" i="15"/>
  <c r="FFN90" i="15"/>
  <c r="FFO90" i="15"/>
  <c r="FFP90" i="15"/>
  <c r="FFQ90" i="15"/>
  <c r="FFR90" i="15"/>
  <c r="FFS90" i="15"/>
  <c r="FFT90" i="15"/>
  <c r="FFU90" i="15"/>
  <c r="FFV90" i="15"/>
  <c r="FFW90" i="15"/>
  <c r="FFX90" i="15"/>
  <c r="FFY90" i="15"/>
  <c r="FFZ90" i="15"/>
  <c r="FGA90" i="15"/>
  <c r="FGB90" i="15"/>
  <c r="FGC90" i="15"/>
  <c r="FGD90" i="15"/>
  <c r="FGE90" i="15"/>
  <c r="FGF90" i="15"/>
  <c r="FGG90" i="15"/>
  <c r="FGH90" i="15"/>
  <c r="FGI90" i="15"/>
  <c r="FGJ90" i="15"/>
  <c r="FGK90" i="15"/>
  <c r="FGL90" i="15"/>
  <c r="FGM90" i="15"/>
  <c r="FGN90" i="15"/>
  <c r="FGO90" i="15"/>
  <c r="FGP90" i="15"/>
  <c r="FGQ90" i="15"/>
  <c r="FGR90" i="15"/>
  <c r="FGS90" i="15"/>
  <c r="FGT90" i="15"/>
  <c r="FGU90" i="15"/>
  <c r="FGV90" i="15"/>
  <c r="FGW90" i="15"/>
  <c r="FGX90" i="15"/>
  <c r="FGY90" i="15"/>
  <c r="FGZ90" i="15"/>
  <c r="FHA90" i="15"/>
  <c r="FHB90" i="15"/>
  <c r="FHC90" i="15"/>
  <c r="FHD90" i="15"/>
  <c r="FHE90" i="15"/>
  <c r="FHF90" i="15"/>
  <c r="FHG90" i="15"/>
  <c r="FHH90" i="15"/>
  <c r="FHI90" i="15"/>
  <c r="FHJ90" i="15"/>
  <c r="FHK90" i="15"/>
  <c r="FHL90" i="15"/>
  <c r="FHM90" i="15"/>
  <c r="FHN90" i="15"/>
  <c r="FHO90" i="15"/>
  <c r="FHP90" i="15"/>
  <c r="FHQ90" i="15"/>
  <c r="FHR90" i="15"/>
  <c r="FHS90" i="15"/>
  <c r="FHT90" i="15"/>
  <c r="FHU90" i="15"/>
  <c r="FHV90" i="15"/>
  <c r="FHW90" i="15"/>
  <c r="FHX90" i="15"/>
  <c r="FHY90" i="15"/>
  <c r="FHZ90" i="15"/>
  <c r="FIA90" i="15"/>
  <c r="FIB90" i="15"/>
  <c r="FIC90" i="15"/>
  <c r="FID90" i="15"/>
  <c r="FIE90" i="15"/>
  <c r="FIF90" i="15"/>
  <c r="FIG90" i="15"/>
  <c r="FIH90" i="15"/>
  <c r="FII90" i="15"/>
  <c r="FIJ90" i="15"/>
  <c r="FIK90" i="15"/>
  <c r="FIL90" i="15"/>
  <c r="FIM90" i="15"/>
  <c r="FIN90" i="15"/>
  <c r="FIO90" i="15"/>
  <c r="FIP90" i="15"/>
  <c r="FIQ90" i="15"/>
  <c r="FIR90" i="15"/>
  <c r="FIS90" i="15"/>
  <c r="FIT90" i="15"/>
  <c r="FIU90" i="15"/>
  <c r="FIV90" i="15"/>
  <c r="FIW90" i="15"/>
  <c r="FIX90" i="15"/>
  <c r="FIY90" i="15"/>
  <c r="FIZ90" i="15"/>
  <c r="FJA90" i="15"/>
  <c r="FJB90" i="15"/>
  <c r="FJC90" i="15"/>
  <c r="FJD90" i="15"/>
  <c r="FJE90" i="15"/>
  <c r="FJF90" i="15"/>
  <c r="FJG90" i="15"/>
  <c r="FJH90" i="15"/>
  <c r="FJI90" i="15"/>
  <c r="FJJ90" i="15"/>
  <c r="FJK90" i="15"/>
  <c r="FJL90" i="15"/>
  <c r="FJM90" i="15"/>
  <c r="FJN90" i="15"/>
  <c r="FJO90" i="15"/>
  <c r="FJP90" i="15"/>
  <c r="FJQ90" i="15"/>
  <c r="FJR90" i="15"/>
  <c r="FJS90" i="15"/>
  <c r="FJT90" i="15"/>
  <c r="FJU90" i="15"/>
  <c r="FJV90" i="15"/>
  <c r="FJW90" i="15"/>
  <c r="FJX90" i="15"/>
  <c r="FJY90" i="15"/>
  <c r="FJZ90" i="15"/>
  <c r="FKA90" i="15"/>
  <c r="FKB90" i="15"/>
  <c r="FKC90" i="15"/>
  <c r="FKD90" i="15"/>
  <c r="FKE90" i="15"/>
  <c r="FKF90" i="15"/>
  <c r="FKG90" i="15"/>
  <c r="FKH90" i="15"/>
  <c r="FKI90" i="15"/>
  <c r="FKJ90" i="15"/>
  <c r="FKK90" i="15"/>
  <c r="FKL90" i="15"/>
  <c r="FKM90" i="15"/>
  <c r="FKN90" i="15"/>
  <c r="FKO90" i="15"/>
  <c r="FKP90" i="15"/>
  <c r="FKQ90" i="15"/>
  <c r="FKR90" i="15"/>
  <c r="FKS90" i="15"/>
  <c r="FKT90" i="15"/>
  <c r="FKU90" i="15"/>
  <c r="FKV90" i="15"/>
  <c r="FKW90" i="15"/>
  <c r="FKX90" i="15"/>
  <c r="FKY90" i="15"/>
  <c r="FKZ90" i="15"/>
  <c r="FLA90" i="15"/>
  <c r="FLB90" i="15"/>
  <c r="FLC90" i="15"/>
  <c r="FLD90" i="15"/>
  <c r="FLE90" i="15"/>
  <c r="FLF90" i="15"/>
  <c r="FLG90" i="15"/>
  <c r="FLH90" i="15"/>
  <c r="FLI90" i="15"/>
  <c r="FLJ90" i="15"/>
  <c r="FLK90" i="15"/>
  <c r="FLL90" i="15"/>
  <c r="FLM90" i="15"/>
  <c r="FLN90" i="15"/>
  <c r="FLO90" i="15"/>
  <c r="FLP90" i="15"/>
  <c r="FLQ90" i="15"/>
  <c r="FLR90" i="15"/>
  <c r="FLS90" i="15"/>
  <c r="FLT90" i="15"/>
  <c r="FLU90" i="15"/>
  <c r="FLV90" i="15"/>
  <c r="FLW90" i="15"/>
  <c r="FLX90" i="15"/>
  <c r="FLY90" i="15"/>
  <c r="FLZ90" i="15"/>
  <c r="FMA90" i="15"/>
  <c r="FMB90" i="15"/>
  <c r="FMC90" i="15"/>
  <c r="FMD90" i="15"/>
  <c r="FME90" i="15"/>
  <c r="FMF90" i="15"/>
  <c r="FMG90" i="15"/>
  <c r="FMH90" i="15"/>
  <c r="FMI90" i="15"/>
  <c r="FMJ90" i="15"/>
  <c r="FMK90" i="15"/>
  <c r="FML90" i="15"/>
  <c r="FMM90" i="15"/>
  <c r="FMN90" i="15"/>
  <c r="FMO90" i="15"/>
  <c r="FMP90" i="15"/>
  <c r="FMQ90" i="15"/>
  <c r="FMR90" i="15"/>
  <c r="FMS90" i="15"/>
  <c r="FMT90" i="15"/>
  <c r="FMU90" i="15"/>
  <c r="FMV90" i="15"/>
  <c r="FMW90" i="15"/>
  <c r="FMX90" i="15"/>
  <c r="FMY90" i="15"/>
  <c r="FMZ90" i="15"/>
  <c r="FNA90" i="15"/>
  <c r="FNB90" i="15"/>
  <c r="FNC90" i="15"/>
  <c r="FND90" i="15"/>
  <c r="FNE90" i="15"/>
  <c r="FNF90" i="15"/>
  <c r="FNG90" i="15"/>
  <c r="FNH90" i="15"/>
  <c r="FNI90" i="15"/>
  <c r="FNJ90" i="15"/>
  <c r="FNK90" i="15"/>
  <c r="FNL90" i="15"/>
  <c r="FNM90" i="15"/>
  <c r="FNN90" i="15"/>
  <c r="FNO90" i="15"/>
  <c r="FNP90" i="15"/>
  <c r="FNQ90" i="15"/>
  <c r="FNR90" i="15"/>
  <c r="FNS90" i="15"/>
  <c r="FNT90" i="15"/>
  <c r="FNU90" i="15"/>
  <c r="FNV90" i="15"/>
  <c r="FNW90" i="15"/>
  <c r="FNX90" i="15"/>
  <c r="FNY90" i="15"/>
  <c r="FNZ90" i="15"/>
  <c r="FOA90" i="15"/>
  <c r="FOB90" i="15"/>
  <c r="FOC90" i="15"/>
  <c r="FOD90" i="15"/>
  <c r="FOE90" i="15"/>
  <c r="FOF90" i="15"/>
  <c r="FOG90" i="15"/>
  <c r="FOH90" i="15"/>
  <c r="FOI90" i="15"/>
  <c r="FOJ90" i="15"/>
  <c r="FOK90" i="15"/>
  <c r="FOL90" i="15"/>
  <c r="FOM90" i="15"/>
  <c r="FON90" i="15"/>
  <c r="FOO90" i="15"/>
  <c r="FOP90" i="15"/>
  <c r="FOQ90" i="15"/>
  <c r="FOR90" i="15"/>
  <c r="FOS90" i="15"/>
  <c r="FOT90" i="15"/>
  <c r="FOU90" i="15"/>
  <c r="FOV90" i="15"/>
  <c r="FOW90" i="15"/>
  <c r="FOX90" i="15"/>
  <c r="FOY90" i="15"/>
  <c r="FOZ90" i="15"/>
  <c r="FPA90" i="15"/>
  <c r="FPB90" i="15"/>
  <c r="FPC90" i="15"/>
  <c r="FPD90" i="15"/>
  <c r="FPE90" i="15"/>
  <c r="FPF90" i="15"/>
  <c r="FPG90" i="15"/>
  <c r="FPH90" i="15"/>
  <c r="FPI90" i="15"/>
  <c r="FPJ90" i="15"/>
  <c r="FPK90" i="15"/>
  <c r="FPL90" i="15"/>
  <c r="FPM90" i="15"/>
  <c r="FPN90" i="15"/>
  <c r="FPO90" i="15"/>
  <c r="FPP90" i="15"/>
  <c r="FPQ90" i="15"/>
  <c r="FPR90" i="15"/>
  <c r="FPS90" i="15"/>
  <c r="FPT90" i="15"/>
  <c r="FPU90" i="15"/>
  <c r="FPV90" i="15"/>
  <c r="FPW90" i="15"/>
  <c r="FPX90" i="15"/>
  <c r="FPY90" i="15"/>
  <c r="FPZ90" i="15"/>
  <c r="FQA90" i="15"/>
  <c r="FQB90" i="15"/>
  <c r="FQC90" i="15"/>
  <c r="FQD90" i="15"/>
  <c r="FQE90" i="15"/>
  <c r="FQF90" i="15"/>
  <c r="FQG90" i="15"/>
  <c r="FQH90" i="15"/>
  <c r="FQI90" i="15"/>
  <c r="FQJ90" i="15"/>
  <c r="FQK90" i="15"/>
  <c r="FQL90" i="15"/>
  <c r="FQM90" i="15"/>
  <c r="FQN90" i="15"/>
  <c r="FQO90" i="15"/>
  <c r="FQP90" i="15"/>
  <c r="FQQ90" i="15"/>
  <c r="FQR90" i="15"/>
  <c r="FQS90" i="15"/>
  <c r="FQT90" i="15"/>
  <c r="FQU90" i="15"/>
  <c r="FQV90" i="15"/>
  <c r="FQW90" i="15"/>
  <c r="FQX90" i="15"/>
  <c r="FQY90" i="15"/>
  <c r="FQZ90" i="15"/>
  <c r="FRA90" i="15"/>
  <c r="FRB90" i="15"/>
  <c r="FRC90" i="15"/>
  <c r="FRD90" i="15"/>
  <c r="FRE90" i="15"/>
  <c r="FRF90" i="15"/>
  <c r="FRG90" i="15"/>
  <c r="FRH90" i="15"/>
  <c r="FRI90" i="15"/>
  <c r="FRJ90" i="15"/>
  <c r="FRK90" i="15"/>
  <c r="FRL90" i="15"/>
  <c r="FRM90" i="15"/>
  <c r="FRN90" i="15"/>
  <c r="FRO90" i="15"/>
  <c r="FRP90" i="15"/>
  <c r="FRQ90" i="15"/>
  <c r="FRR90" i="15"/>
  <c r="FRS90" i="15"/>
  <c r="FRT90" i="15"/>
  <c r="FRU90" i="15"/>
  <c r="FRV90" i="15"/>
  <c r="FRW90" i="15"/>
  <c r="FRX90" i="15"/>
  <c r="FRY90" i="15"/>
  <c r="FRZ90" i="15"/>
  <c r="FSA90" i="15"/>
  <c r="FSB90" i="15"/>
  <c r="FSC90" i="15"/>
  <c r="FSD90" i="15"/>
  <c r="FSE90" i="15"/>
  <c r="FSF90" i="15"/>
  <c r="FSG90" i="15"/>
  <c r="FSH90" i="15"/>
  <c r="FSI90" i="15"/>
  <c r="FSJ90" i="15"/>
  <c r="FSK90" i="15"/>
  <c r="FSL90" i="15"/>
  <c r="FSM90" i="15"/>
  <c r="FSN90" i="15"/>
  <c r="FSO90" i="15"/>
  <c r="FSP90" i="15"/>
  <c r="FSQ90" i="15"/>
  <c r="FSR90" i="15"/>
  <c r="FSS90" i="15"/>
  <c r="FST90" i="15"/>
  <c r="FSU90" i="15"/>
  <c r="FSV90" i="15"/>
  <c r="FSW90" i="15"/>
  <c r="FSX90" i="15"/>
  <c r="FSY90" i="15"/>
  <c r="FSZ90" i="15"/>
  <c r="FTA90" i="15"/>
  <c r="FTB90" i="15"/>
  <c r="FTC90" i="15"/>
  <c r="FTD90" i="15"/>
  <c r="FTE90" i="15"/>
  <c r="FTF90" i="15"/>
  <c r="FTG90" i="15"/>
  <c r="FTH90" i="15"/>
  <c r="FTI90" i="15"/>
  <c r="FTJ90" i="15"/>
  <c r="FTK90" i="15"/>
  <c r="FTL90" i="15"/>
  <c r="FTM90" i="15"/>
  <c r="FTN90" i="15"/>
  <c r="FTO90" i="15"/>
  <c r="FTP90" i="15"/>
  <c r="FTQ90" i="15"/>
  <c r="FTR90" i="15"/>
  <c r="FTS90" i="15"/>
  <c r="FTT90" i="15"/>
  <c r="FTU90" i="15"/>
  <c r="FTV90" i="15"/>
  <c r="FTW90" i="15"/>
  <c r="FTX90" i="15"/>
  <c r="FTY90" i="15"/>
  <c r="FTZ90" i="15"/>
  <c r="FUA90" i="15"/>
  <c r="FUB90" i="15"/>
  <c r="FUC90" i="15"/>
  <c r="FUD90" i="15"/>
  <c r="FUE90" i="15"/>
  <c r="FUF90" i="15"/>
  <c r="FUG90" i="15"/>
  <c r="FUH90" i="15"/>
  <c r="FUI90" i="15"/>
  <c r="FUJ90" i="15"/>
  <c r="FUK90" i="15"/>
  <c r="FUL90" i="15"/>
  <c r="FUM90" i="15"/>
  <c r="FUN90" i="15"/>
  <c r="FUO90" i="15"/>
  <c r="FUP90" i="15"/>
  <c r="FUQ90" i="15"/>
  <c r="FUR90" i="15"/>
  <c r="FUS90" i="15"/>
  <c r="FUT90" i="15"/>
  <c r="FUU90" i="15"/>
  <c r="FUV90" i="15"/>
  <c r="FUW90" i="15"/>
  <c r="FUX90" i="15"/>
  <c r="FUY90" i="15"/>
  <c r="FUZ90" i="15"/>
  <c r="FVA90" i="15"/>
  <c r="FVB90" i="15"/>
  <c r="FVC90" i="15"/>
  <c r="FVD90" i="15"/>
  <c r="FVE90" i="15"/>
  <c r="FVF90" i="15"/>
  <c r="FVG90" i="15"/>
  <c r="FVH90" i="15"/>
  <c r="FVI90" i="15"/>
  <c r="FVJ90" i="15"/>
  <c r="FVK90" i="15"/>
  <c r="FVL90" i="15"/>
  <c r="FVM90" i="15"/>
  <c r="FVN90" i="15"/>
  <c r="FVO90" i="15"/>
  <c r="FVP90" i="15"/>
  <c r="FVQ90" i="15"/>
  <c r="FVR90" i="15"/>
  <c r="FVS90" i="15"/>
  <c r="FVT90" i="15"/>
  <c r="FVU90" i="15"/>
  <c r="FVV90" i="15"/>
  <c r="FVW90" i="15"/>
  <c r="FVX90" i="15"/>
  <c r="FVY90" i="15"/>
  <c r="FVZ90" i="15"/>
  <c r="FWA90" i="15"/>
  <c r="FWB90" i="15"/>
  <c r="FWC90" i="15"/>
  <c r="FWD90" i="15"/>
  <c r="FWE90" i="15"/>
  <c r="FWF90" i="15"/>
  <c r="FWG90" i="15"/>
  <c r="FWH90" i="15"/>
  <c r="FWI90" i="15"/>
  <c r="FWJ90" i="15"/>
  <c r="FWK90" i="15"/>
  <c r="FWL90" i="15"/>
  <c r="FWM90" i="15"/>
  <c r="FWN90" i="15"/>
  <c r="FWO90" i="15"/>
  <c r="FWP90" i="15"/>
  <c r="FWQ90" i="15"/>
  <c r="FWR90" i="15"/>
  <c r="FWS90" i="15"/>
  <c r="FWT90" i="15"/>
  <c r="FWU90" i="15"/>
  <c r="FWV90" i="15"/>
  <c r="FWW90" i="15"/>
  <c r="FWX90" i="15"/>
  <c r="FWY90" i="15"/>
  <c r="FWZ90" i="15"/>
  <c r="FXA90" i="15"/>
  <c r="FXB90" i="15"/>
  <c r="FXC90" i="15"/>
  <c r="FXD90" i="15"/>
  <c r="FXE90" i="15"/>
  <c r="FXF90" i="15"/>
  <c r="FXG90" i="15"/>
  <c r="FXH90" i="15"/>
  <c r="FXI90" i="15"/>
  <c r="FXJ90" i="15"/>
  <c r="FXK90" i="15"/>
  <c r="FXL90" i="15"/>
  <c r="FXM90" i="15"/>
  <c r="FXN90" i="15"/>
  <c r="FXO90" i="15"/>
  <c r="FXP90" i="15"/>
  <c r="FXQ90" i="15"/>
  <c r="FXR90" i="15"/>
  <c r="FXS90" i="15"/>
  <c r="FXT90" i="15"/>
  <c r="FXU90" i="15"/>
  <c r="FXV90" i="15"/>
  <c r="FXW90" i="15"/>
  <c r="FXX90" i="15"/>
  <c r="FXY90" i="15"/>
  <c r="FXZ90" i="15"/>
  <c r="FYA90" i="15"/>
  <c r="FYB90" i="15"/>
  <c r="FYC90" i="15"/>
  <c r="FYD90" i="15"/>
  <c r="FYE90" i="15"/>
  <c r="FYF90" i="15"/>
  <c r="FYG90" i="15"/>
  <c r="FYH90" i="15"/>
  <c r="FYI90" i="15"/>
  <c r="FYJ90" i="15"/>
  <c r="FYK90" i="15"/>
  <c r="FYL90" i="15"/>
  <c r="FYM90" i="15"/>
  <c r="FYN90" i="15"/>
  <c r="FYO90" i="15"/>
  <c r="FYP90" i="15"/>
  <c r="FYQ90" i="15"/>
  <c r="FYR90" i="15"/>
  <c r="FYS90" i="15"/>
  <c r="FYT90" i="15"/>
  <c r="FYU90" i="15"/>
  <c r="FYV90" i="15"/>
  <c r="FYW90" i="15"/>
  <c r="FYX90" i="15"/>
  <c r="FYY90" i="15"/>
  <c r="FYZ90" i="15"/>
  <c r="FZA90" i="15"/>
  <c r="FZB90" i="15"/>
  <c r="FZC90" i="15"/>
  <c r="FZD90" i="15"/>
  <c r="FZE90" i="15"/>
  <c r="FZF90" i="15"/>
  <c r="FZG90" i="15"/>
  <c r="FZH90" i="15"/>
  <c r="FZI90" i="15"/>
  <c r="FZJ90" i="15"/>
  <c r="FZK90" i="15"/>
  <c r="FZL90" i="15"/>
  <c r="FZM90" i="15"/>
  <c r="FZN90" i="15"/>
  <c r="FZO90" i="15"/>
  <c r="FZP90" i="15"/>
  <c r="FZQ90" i="15"/>
  <c r="FZR90" i="15"/>
  <c r="FZS90" i="15"/>
  <c r="FZT90" i="15"/>
  <c r="FZU90" i="15"/>
  <c r="FZV90" i="15"/>
  <c r="FZW90" i="15"/>
  <c r="FZX90" i="15"/>
  <c r="FZY90" i="15"/>
  <c r="FZZ90" i="15"/>
  <c r="GAA90" i="15"/>
  <c r="GAB90" i="15"/>
  <c r="GAC90" i="15"/>
  <c r="GAD90" i="15"/>
  <c r="GAE90" i="15"/>
  <c r="GAF90" i="15"/>
  <c r="GAG90" i="15"/>
  <c r="GAH90" i="15"/>
  <c r="GAI90" i="15"/>
  <c r="GAJ90" i="15"/>
  <c r="GAK90" i="15"/>
  <c r="GAL90" i="15"/>
  <c r="GAM90" i="15"/>
  <c r="GAN90" i="15"/>
  <c r="GAO90" i="15"/>
  <c r="GAP90" i="15"/>
  <c r="GAQ90" i="15"/>
  <c r="GAR90" i="15"/>
  <c r="GAS90" i="15"/>
  <c r="GAT90" i="15"/>
  <c r="GAU90" i="15"/>
  <c r="GAV90" i="15"/>
  <c r="GAW90" i="15"/>
  <c r="GAX90" i="15"/>
  <c r="GAY90" i="15"/>
  <c r="GAZ90" i="15"/>
  <c r="GBA90" i="15"/>
  <c r="GBB90" i="15"/>
  <c r="GBC90" i="15"/>
  <c r="GBD90" i="15"/>
  <c r="GBE90" i="15"/>
  <c r="GBF90" i="15"/>
  <c r="GBG90" i="15"/>
  <c r="GBH90" i="15"/>
  <c r="GBI90" i="15"/>
  <c r="GBJ90" i="15"/>
  <c r="GBK90" i="15"/>
  <c r="GBL90" i="15"/>
  <c r="GBM90" i="15"/>
  <c r="GBN90" i="15"/>
  <c r="GBO90" i="15"/>
  <c r="GBP90" i="15"/>
  <c r="GBQ90" i="15"/>
  <c r="GBR90" i="15"/>
  <c r="GBS90" i="15"/>
  <c r="GBT90" i="15"/>
  <c r="GBU90" i="15"/>
  <c r="GBV90" i="15"/>
  <c r="GBW90" i="15"/>
  <c r="GBX90" i="15"/>
  <c r="GBY90" i="15"/>
  <c r="GBZ90" i="15"/>
  <c r="GCA90" i="15"/>
  <c r="GCB90" i="15"/>
  <c r="GCC90" i="15"/>
  <c r="GCD90" i="15"/>
  <c r="GCE90" i="15"/>
  <c r="GCF90" i="15"/>
  <c r="GCG90" i="15"/>
  <c r="GCH90" i="15"/>
  <c r="GCI90" i="15"/>
  <c r="GCJ90" i="15"/>
  <c r="GCK90" i="15"/>
  <c r="GCL90" i="15"/>
  <c r="GCM90" i="15"/>
  <c r="GCN90" i="15"/>
  <c r="GCO90" i="15"/>
  <c r="GCP90" i="15"/>
  <c r="GCQ90" i="15"/>
  <c r="GCR90" i="15"/>
  <c r="GCS90" i="15"/>
  <c r="GCT90" i="15"/>
  <c r="GCU90" i="15"/>
  <c r="GCV90" i="15"/>
  <c r="GCW90" i="15"/>
  <c r="GCX90" i="15"/>
  <c r="GCY90" i="15"/>
  <c r="GCZ90" i="15"/>
  <c r="GDA90" i="15"/>
  <c r="GDB90" i="15"/>
  <c r="GDC90" i="15"/>
  <c r="GDD90" i="15"/>
  <c r="GDE90" i="15"/>
  <c r="GDF90" i="15"/>
  <c r="GDG90" i="15"/>
  <c r="GDH90" i="15"/>
  <c r="GDI90" i="15"/>
  <c r="GDJ90" i="15"/>
  <c r="GDK90" i="15"/>
  <c r="GDL90" i="15"/>
  <c r="GDM90" i="15"/>
  <c r="GDN90" i="15"/>
  <c r="GDO90" i="15"/>
  <c r="GDP90" i="15"/>
  <c r="GDQ90" i="15"/>
  <c r="GDR90" i="15"/>
  <c r="GDS90" i="15"/>
  <c r="GDT90" i="15"/>
  <c r="GDU90" i="15"/>
  <c r="GDV90" i="15"/>
  <c r="GDW90" i="15"/>
  <c r="GDX90" i="15"/>
  <c r="GDY90" i="15"/>
  <c r="GDZ90" i="15"/>
  <c r="GEA90" i="15"/>
  <c r="GEB90" i="15"/>
  <c r="GEC90" i="15"/>
  <c r="GED90" i="15"/>
  <c r="GEE90" i="15"/>
  <c r="GEF90" i="15"/>
  <c r="GEG90" i="15"/>
  <c r="GEH90" i="15"/>
  <c r="GEI90" i="15"/>
  <c r="GEJ90" i="15"/>
  <c r="GEK90" i="15"/>
  <c r="GEL90" i="15"/>
  <c r="GEM90" i="15"/>
  <c r="GEN90" i="15"/>
  <c r="GEO90" i="15"/>
  <c r="GEP90" i="15"/>
  <c r="GEQ90" i="15"/>
  <c r="GER90" i="15"/>
  <c r="GES90" i="15"/>
  <c r="GET90" i="15"/>
  <c r="GEU90" i="15"/>
  <c r="GEV90" i="15"/>
  <c r="GEW90" i="15"/>
  <c r="GEX90" i="15"/>
  <c r="GEY90" i="15"/>
  <c r="GEZ90" i="15"/>
  <c r="GFA90" i="15"/>
  <c r="GFB90" i="15"/>
  <c r="GFC90" i="15"/>
  <c r="GFD90" i="15"/>
  <c r="GFE90" i="15"/>
  <c r="GFF90" i="15"/>
  <c r="GFG90" i="15"/>
  <c r="GFH90" i="15"/>
  <c r="GFI90" i="15"/>
  <c r="GFJ90" i="15"/>
  <c r="GFK90" i="15"/>
  <c r="GFL90" i="15"/>
  <c r="GFM90" i="15"/>
  <c r="GFN90" i="15"/>
  <c r="GFO90" i="15"/>
  <c r="GFP90" i="15"/>
  <c r="GFQ90" i="15"/>
  <c r="GFR90" i="15"/>
  <c r="GFS90" i="15"/>
  <c r="GFT90" i="15"/>
  <c r="GFU90" i="15"/>
  <c r="GFV90" i="15"/>
  <c r="GFW90" i="15"/>
  <c r="GFX90" i="15"/>
  <c r="GFY90" i="15"/>
  <c r="GFZ90" i="15"/>
  <c r="GGA90" i="15"/>
  <c r="GGB90" i="15"/>
  <c r="GGC90" i="15"/>
  <c r="GGD90" i="15"/>
  <c r="GGE90" i="15"/>
  <c r="GGF90" i="15"/>
  <c r="GGG90" i="15"/>
  <c r="GGH90" i="15"/>
  <c r="GGI90" i="15"/>
  <c r="GGJ90" i="15"/>
  <c r="GGK90" i="15"/>
  <c r="GGL90" i="15"/>
  <c r="GGM90" i="15"/>
  <c r="GGN90" i="15"/>
  <c r="GGO90" i="15"/>
  <c r="GGP90" i="15"/>
  <c r="GGQ90" i="15"/>
  <c r="GGR90" i="15"/>
  <c r="GGS90" i="15"/>
  <c r="GGT90" i="15"/>
  <c r="GGU90" i="15"/>
  <c r="GGV90" i="15"/>
  <c r="GGW90" i="15"/>
  <c r="GGX90" i="15"/>
  <c r="GGY90" i="15"/>
  <c r="GGZ90" i="15"/>
  <c r="GHA90" i="15"/>
  <c r="GHB90" i="15"/>
  <c r="GHC90" i="15"/>
  <c r="GHD90" i="15"/>
  <c r="GHE90" i="15"/>
  <c r="GHF90" i="15"/>
  <c r="GHG90" i="15"/>
  <c r="GHH90" i="15"/>
  <c r="GHI90" i="15"/>
  <c r="GHJ90" i="15"/>
  <c r="GHK90" i="15"/>
  <c r="GHL90" i="15"/>
  <c r="GHM90" i="15"/>
  <c r="GHN90" i="15"/>
  <c r="GHO90" i="15"/>
  <c r="GHP90" i="15"/>
  <c r="GHQ90" i="15"/>
  <c r="GHR90" i="15"/>
  <c r="GHS90" i="15"/>
  <c r="GHT90" i="15"/>
  <c r="GHU90" i="15"/>
  <c r="GHV90" i="15"/>
  <c r="GHW90" i="15"/>
  <c r="GHX90" i="15"/>
  <c r="GHY90" i="15"/>
  <c r="GHZ90" i="15"/>
  <c r="GIA90" i="15"/>
  <c r="GIB90" i="15"/>
  <c r="GIC90" i="15"/>
  <c r="GID90" i="15"/>
  <c r="GIE90" i="15"/>
  <c r="GIF90" i="15"/>
  <c r="GIG90" i="15"/>
  <c r="GIH90" i="15"/>
  <c r="GII90" i="15"/>
  <c r="GIJ90" i="15"/>
  <c r="GIK90" i="15"/>
  <c r="GIL90" i="15"/>
  <c r="GIM90" i="15"/>
  <c r="GIN90" i="15"/>
  <c r="GIO90" i="15"/>
  <c r="GIP90" i="15"/>
  <c r="GIQ90" i="15"/>
  <c r="GIR90" i="15"/>
  <c r="GIS90" i="15"/>
  <c r="GIT90" i="15"/>
  <c r="GIU90" i="15"/>
  <c r="GIV90" i="15"/>
  <c r="GIW90" i="15"/>
  <c r="GIX90" i="15"/>
  <c r="GIY90" i="15"/>
  <c r="GIZ90" i="15"/>
  <c r="GJA90" i="15"/>
  <c r="GJB90" i="15"/>
  <c r="GJC90" i="15"/>
  <c r="GJD90" i="15"/>
  <c r="GJE90" i="15"/>
  <c r="GJF90" i="15"/>
  <c r="GJG90" i="15"/>
  <c r="GJH90" i="15"/>
  <c r="GJI90" i="15"/>
  <c r="GJJ90" i="15"/>
  <c r="GJK90" i="15"/>
  <c r="GJL90" i="15"/>
  <c r="GJM90" i="15"/>
  <c r="GJN90" i="15"/>
  <c r="GJO90" i="15"/>
  <c r="GJP90" i="15"/>
  <c r="GJQ90" i="15"/>
  <c r="GJR90" i="15"/>
  <c r="GJS90" i="15"/>
  <c r="GJT90" i="15"/>
  <c r="GJU90" i="15"/>
  <c r="GJV90" i="15"/>
  <c r="GJW90" i="15"/>
  <c r="GJX90" i="15"/>
  <c r="GJY90" i="15"/>
  <c r="GJZ90" i="15"/>
  <c r="GKA90" i="15"/>
  <c r="GKB90" i="15"/>
  <c r="GKC90" i="15"/>
  <c r="GKD90" i="15"/>
  <c r="GKE90" i="15"/>
  <c r="GKF90" i="15"/>
  <c r="GKG90" i="15"/>
  <c r="GKH90" i="15"/>
  <c r="GKI90" i="15"/>
  <c r="GKJ90" i="15"/>
  <c r="GKK90" i="15"/>
  <c r="GKL90" i="15"/>
  <c r="GKM90" i="15"/>
  <c r="GKN90" i="15"/>
  <c r="GKO90" i="15"/>
  <c r="GKP90" i="15"/>
  <c r="GKQ90" i="15"/>
  <c r="GKR90" i="15"/>
  <c r="GKS90" i="15"/>
  <c r="GKT90" i="15"/>
  <c r="GKU90" i="15"/>
  <c r="GKV90" i="15"/>
  <c r="GKW90" i="15"/>
  <c r="GKX90" i="15"/>
  <c r="GKY90" i="15"/>
  <c r="GKZ90" i="15"/>
  <c r="GLA90" i="15"/>
  <c r="GLB90" i="15"/>
  <c r="GLC90" i="15"/>
  <c r="GLD90" i="15"/>
  <c r="GLE90" i="15"/>
  <c r="GLF90" i="15"/>
  <c r="GLG90" i="15"/>
  <c r="GLH90" i="15"/>
  <c r="GLI90" i="15"/>
  <c r="GLJ90" i="15"/>
  <c r="GLK90" i="15"/>
  <c r="GLL90" i="15"/>
  <c r="GLM90" i="15"/>
  <c r="GLN90" i="15"/>
  <c r="GLO90" i="15"/>
  <c r="GLP90" i="15"/>
  <c r="GLQ90" i="15"/>
  <c r="GLR90" i="15"/>
  <c r="GLS90" i="15"/>
  <c r="GLT90" i="15"/>
  <c r="GLU90" i="15"/>
  <c r="GLV90" i="15"/>
  <c r="GLW90" i="15"/>
  <c r="GLX90" i="15"/>
  <c r="GLY90" i="15"/>
  <c r="GLZ90" i="15"/>
  <c r="GMA90" i="15"/>
  <c r="GMB90" i="15"/>
  <c r="GMC90" i="15"/>
  <c r="GMD90" i="15"/>
  <c r="GME90" i="15"/>
  <c r="GMF90" i="15"/>
  <c r="GMG90" i="15"/>
  <c r="GMH90" i="15"/>
  <c r="GMI90" i="15"/>
  <c r="GMJ90" i="15"/>
  <c r="GMK90" i="15"/>
  <c r="GML90" i="15"/>
  <c r="GMM90" i="15"/>
  <c r="GMN90" i="15"/>
  <c r="GMO90" i="15"/>
  <c r="GMP90" i="15"/>
  <c r="GMQ90" i="15"/>
  <c r="GMR90" i="15"/>
  <c r="GMS90" i="15"/>
  <c r="GMT90" i="15"/>
  <c r="GMU90" i="15"/>
  <c r="GMV90" i="15"/>
  <c r="GMW90" i="15"/>
  <c r="GMX90" i="15"/>
  <c r="GMY90" i="15"/>
  <c r="GMZ90" i="15"/>
  <c r="GNA90" i="15"/>
  <c r="GNB90" i="15"/>
  <c r="GNC90" i="15"/>
  <c r="GND90" i="15"/>
  <c r="GNE90" i="15"/>
  <c r="GNF90" i="15"/>
  <c r="GNG90" i="15"/>
  <c r="GNH90" i="15"/>
  <c r="GNI90" i="15"/>
  <c r="GNJ90" i="15"/>
  <c r="GNK90" i="15"/>
  <c r="GNL90" i="15"/>
  <c r="GNM90" i="15"/>
  <c r="GNN90" i="15"/>
  <c r="GNO90" i="15"/>
  <c r="GNP90" i="15"/>
  <c r="GNQ90" i="15"/>
  <c r="GNR90" i="15"/>
  <c r="GNS90" i="15"/>
  <c r="GNT90" i="15"/>
  <c r="GNU90" i="15"/>
  <c r="GNV90" i="15"/>
  <c r="GNW90" i="15"/>
  <c r="GNX90" i="15"/>
  <c r="GNY90" i="15"/>
  <c r="GNZ90" i="15"/>
  <c r="GOA90" i="15"/>
  <c r="GOB90" i="15"/>
  <c r="GOC90" i="15"/>
  <c r="GOD90" i="15"/>
  <c r="GOE90" i="15"/>
  <c r="GOF90" i="15"/>
  <c r="GOG90" i="15"/>
  <c r="GOH90" i="15"/>
  <c r="GOI90" i="15"/>
  <c r="GOJ90" i="15"/>
  <c r="GOK90" i="15"/>
  <c r="GOL90" i="15"/>
  <c r="GOM90" i="15"/>
  <c r="GON90" i="15"/>
  <c r="GOO90" i="15"/>
  <c r="GOP90" i="15"/>
  <c r="GOQ90" i="15"/>
  <c r="GOR90" i="15"/>
  <c r="GOS90" i="15"/>
  <c r="GOT90" i="15"/>
  <c r="GOU90" i="15"/>
  <c r="GOV90" i="15"/>
  <c r="GOW90" i="15"/>
  <c r="GOX90" i="15"/>
  <c r="GOY90" i="15"/>
  <c r="GOZ90" i="15"/>
  <c r="GPA90" i="15"/>
  <c r="GPB90" i="15"/>
  <c r="GPC90" i="15"/>
  <c r="GPD90" i="15"/>
  <c r="GPE90" i="15"/>
  <c r="GPF90" i="15"/>
  <c r="GPG90" i="15"/>
  <c r="GPH90" i="15"/>
  <c r="GPI90" i="15"/>
  <c r="GPJ90" i="15"/>
  <c r="GPK90" i="15"/>
  <c r="GPL90" i="15"/>
  <c r="GPM90" i="15"/>
  <c r="GPN90" i="15"/>
  <c r="GPO90" i="15"/>
  <c r="GPP90" i="15"/>
  <c r="GPQ90" i="15"/>
  <c r="GPR90" i="15"/>
  <c r="GPS90" i="15"/>
  <c r="GPT90" i="15"/>
  <c r="GPU90" i="15"/>
  <c r="GPV90" i="15"/>
  <c r="GPW90" i="15"/>
  <c r="GPX90" i="15"/>
  <c r="GPY90" i="15"/>
  <c r="GPZ90" i="15"/>
  <c r="GQA90" i="15"/>
  <c r="GQB90" i="15"/>
  <c r="GQC90" i="15"/>
  <c r="GQD90" i="15"/>
  <c r="GQE90" i="15"/>
  <c r="GQF90" i="15"/>
  <c r="GQG90" i="15"/>
  <c r="GQH90" i="15"/>
  <c r="GQI90" i="15"/>
  <c r="GQJ90" i="15"/>
  <c r="GQK90" i="15"/>
  <c r="GQL90" i="15"/>
  <c r="GQM90" i="15"/>
  <c r="GQN90" i="15"/>
  <c r="GQO90" i="15"/>
  <c r="GQP90" i="15"/>
  <c r="GQQ90" i="15"/>
  <c r="GQR90" i="15"/>
  <c r="GQS90" i="15"/>
  <c r="GQT90" i="15"/>
  <c r="GQU90" i="15"/>
  <c r="GQV90" i="15"/>
  <c r="GQW90" i="15"/>
  <c r="GQX90" i="15"/>
  <c r="GQY90" i="15"/>
  <c r="GQZ90" i="15"/>
  <c r="GRA90" i="15"/>
  <c r="GRB90" i="15"/>
  <c r="GRC90" i="15"/>
  <c r="GRD90" i="15"/>
  <c r="GRE90" i="15"/>
  <c r="GRF90" i="15"/>
  <c r="GRG90" i="15"/>
  <c r="GRH90" i="15"/>
  <c r="GRI90" i="15"/>
  <c r="GRJ90" i="15"/>
  <c r="GRK90" i="15"/>
  <c r="GRL90" i="15"/>
  <c r="GRM90" i="15"/>
  <c r="GRN90" i="15"/>
  <c r="GRO90" i="15"/>
  <c r="GRP90" i="15"/>
  <c r="GRQ90" i="15"/>
  <c r="GRR90" i="15"/>
  <c r="GRS90" i="15"/>
  <c r="GRT90" i="15"/>
  <c r="GRU90" i="15"/>
  <c r="GRV90" i="15"/>
  <c r="GRW90" i="15"/>
  <c r="GRX90" i="15"/>
  <c r="GRY90" i="15"/>
  <c r="GRZ90" i="15"/>
  <c r="GSA90" i="15"/>
  <c r="GSB90" i="15"/>
  <c r="GSC90" i="15"/>
  <c r="GSD90" i="15"/>
  <c r="GSE90" i="15"/>
  <c r="GSF90" i="15"/>
  <c r="GSG90" i="15"/>
  <c r="GSH90" i="15"/>
  <c r="GSI90" i="15"/>
  <c r="GSJ90" i="15"/>
  <c r="GSK90" i="15"/>
  <c r="GSL90" i="15"/>
  <c r="GSM90" i="15"/>
  <c r="GSN90" i="15"/>
  <c r="GSO90" i="15"/>
  <c r="GSP90" i="15"/>
  <c r="GSQ90" i="15"/>
  <c r="GSR90" i="15"/>
  <c r="GSS90" i="15"/>
  <c r="GST90" i="15"/>
  <c r="GSU90" i="15"/>
  <c r="GSV90" i="15"/>
  <c r="GSW90" i="15"/>
  <c r="GSX90" i="15"/>
  <c r="GSY90" i="15"/>
  <c r="GSZ90" i="15"/>
  <c r="GTA90" i="15"/>
  <c r="GTB90" i="15"/>
  <c r="GTC90" i="15"/>
  <c r="GTD90" i="15"/>
  <c r="GTE90" i="15"/>
  <c r="GTF90" i="15"/>
  <c r="GTG90" i="15"/>
  <c r="GTH90" i="15"/>
  <c r="GTI90" i="15"/>
  <c r="GTJ90" i="15"/>
  <c r="GTK90" i="15"/>
  <c r="GTL90" i="15"/>
  <c r="GTM90" i="15"/>
  <c r="GTN90" i="15"/>
  <c r="GTO90" i="15"/>
  <c r="GTP90" i="15"/>
  <c r="GTQ90" i="15"/>
  <c r="GTR90" i="15"/>
  <c r="GTS90" i="15"/>
  <c r="GTT90" i="15"/>
  <c r="GTU90" i="15"/>
  <c r="GTV90" i="15"/>
  <c r="GTW90" i="15"/>
  <c r="GTX90" i="15"/>
  <c r="GTY90" i="15"/>
  <c r="GTZ90" i="15"/>
  <c r="GUA90" i="15"/>
  <c r="GUB90" i="15"/>
  <c r="GUC90" i="15"/>
  <c r="GUD90" i="15"/>
  <c r="GUE90" i="15"/>
  <c r="GUF90" i="15"/>
  <c r="GUG90" i="15"/>
  <c r="GUH90" i="15"/>
  <c r="GUI90" i="15"/>
  <c r="GUJ90" i="15"/>
  <c r="GUK90" i="15"/>
  <c r="GUL90" i="15"/>
  <c r="GUM90" i="15"/>
  <c r="GUN90" i="15"/>
  <c r="GUO90" i="15"/>
  <c r="GUP90" i="15"/>
  <c r="GUQ90" i="15"/>
  <c r="GUR90" i="15"/>
  <c r="GUS90" i="15"/>
  <c r="GUT90" i="15"/>
  <c r="GUU90" i="15"/>
  <c r="GUV90" i="15"/>
  <c r="GUW90" i="15"/>
  <c r="GUX90" i="15"/>
  <c r="GUY90" i="15"/>
  <c r="GUZ90" i="15"/>
  <c r="GVA90" i="15"/>
  <c r="GVB90" i="15"/>
  <c r="GVC90" i="15"/>
  <c r="GVD90" i="15"/>
  <c r="GVE90" i="15"/>
  <c r="GVF90" i="15"/>
  <c r="GVG90" i="15"/>
  <c r="GVH90" i="15"/>
  <c r="GVI90" i="15"/>
  <c r="GVJ90" i="15"/>
  <c r="GVK90" i="15"/>
  <c r="GVL90" i="15"/>
  <c r="GVM90" i="15"/>
  <c r="GVN90" i="15"/>
  <c r="GVO90" i="15"/>
  <c r="GVP90" i="15"/>
  <c r="GVQ90" i="15"/>
  <c r="GVR90" i="15"/>
  <c r="GVS90" i="15"/>
  <c r="GVT90" i="15"/>
  <c r="GVU90" i="15"/>
  <c r="GVV90" i="15"/>
  <c r="GVW90" i="15"/>
  <c r="GVX90" i="15"/>
  <c r="GVY90" i="15"/>
  <c r="GVZ90" i="15"/>
  <c r="GWA90" i="15"/>
  <c r="GWB90" i="15"/>
  <c r="GWC90" i="15"/>
  <c r="GWD90" i="15"/>
  <c r="GWE90" i="15"/>
  <c r="GWF90" i="15"/>
  <c r="GWG90" i="15"/>
  <c r="GWH90" i="15"/>
  <c r="GWI90" i="15"/>
  <c r="GWJ90" i="15"/>
  <c r="GWK90" i="15"/>
  <c r="GWL90" i="15"/>
  <c r="GWM90" i="15"/>
  <c r="GWN90" i="15"/>
  <c r="GWO90" i="15"/>
  <c r="GWP90" i="15"/>
  <c r="GWQ90" i="15"/>
  <c r="GWR90" i="15"/>
  <c r="GWS90" i="15"/>
  <c r="GWT90" i="15"/>
  <c r="GWU90" i="15"/>
  <c r="GWV90" i="15"/>
  <c r="GWW90" i="15"/>
  <c r="GWX90" i="15"/>
  <c r="GWY90" i="15"/>
  <c r="GWZ90" i="15"/>
  <c r="GXA90" i="15"/>
  <c r="GXB90" i="15"/>
  <c r="GXC90" i="15"/>
  <c r="GXD90" i="15"/>
  <c r="GXE90" i="15"/>
  <c r="GXF90" i="15"/>
  <c r="GXG90" i="15"/>
  <c r="GXH90" i="15"/>
  <c r="GXI90" i="15"/>
  <c r="GXJ90" i="15"/>
  <c r="GXK90" i="15"/>
  <c r="GXL90" i="15"/>
  <c r="GXM90" i="15"/>
  <c r="GXN90" i="15"/>
  <c r="GXO90" i="15"/>
  <c r="GXP90" i="15"/>
  <c r="GXQ90" i="15"/>
  <c r="GXR90" i="15"/>
  <c r="GXS90" i="15"/>
  <c r="GXT90" i="15"/>
  <c r="GXU90" i="15"/>
  <c r="GXV90" i="15"/>
  <c r="GXW90" i="15"/>
  <c r="GXX90" i="15"/>
  <c r="GXY90" i="15"/>
  <c r="GXZ90" i="15"/>
  <c r="GYA90" i="15"/>
  <c r="GYB90" i="15"/>
  <c r="GYC90" i="15"/>
  <c r="GYD90" i="15"/>
  <c r="GYE90" i="15"/>
  <c r="GYF90" i="15"/>
  <c r="GYG90" i="15"/>
  <c r="GYH90" i="15"/>
  <c r="GYI90" i="15"/>
  <c r="GYJ90" i="15"/>
  <c r="GYK90" i="15"/>
  <c r="GYL90" i="15"/>
  <c r="GYM90" i="15"/>
  <c r="GYN90" i="15"/>
  <c r="GYO90" i="15"/>
  <c r="GYP90" i="15"/>
  <c r="GYQ90" i="15"/>
  <c r="GYR90" i="15"/>
  <c r="GYS90" i="15"/>
  <c r="GYT90" i="15"/>
  <c r="GYU90" i="15"/>
  <c r="GYV90" i="15"/>
  <c r="GYW90" i="15"/>
  <c r="GYX90" i="15"/>
  <c r="GYY90" i="15"/>
  <c r="GYZ90" i="15"/>
  <c r="GZA90" i="15"/>
  <c r="GZB90" i="15"/>
  <c r="GZC90" i="15"/>
  <c r="GZD90" i="15"/>
  <c r="GZE90" i="15"/>
  <c r="GZF90" i="15"/>
  <c r="GZG90" i="15"/>
  <c r="GZH90" i="15"/>
  <c r="GZI90" i="15"/>
  <c r="GZJ90" i="15"/>
  <c r="GZK90" i="15"/>
  <c r="GZL90" i="15"/>
  <c r="GZM90" i="15"/>
  <c r="GZN90" i="15"/>
  <c r="GZO90" i="15"/>
  <c r="GZP90" i="15"/>
  <c r="GZQ90" i="15"/>
  <c r="GZR90" i="15"/>
  <c r="GZS90" i="15"/>
  <c r="GZT90" i="15"/>
  <c r="GZU90" i="15"/>
  <c r="GZV90" i="15"/>
  <c r="GZW90" i="15"/>
  <c r="GZX90" i="15"/>
  <c r="GZY90" i="15"/>
  <c r="GZZ90" i="15"/>
  <c r="HAA90" i="15"/>
  <c r="HAB90" i="15"/>
  <c r="HAC90" i="15"/>
  <c r="HAD90" i="15"/>
  <c r="HAE90" i="15"/>
  <c r="HAF90" i="15"/>
  <c r="HAG90" i="15"/>
  <c r="HAH90" i="15"/>
  <c r="HAI90" i="15"/>
  <c r="HAJ90" i="15"/>
  <c r="HAK90" i="15"/>
  <c r="HAL90" i="15"/>
  <c r="HAM90" i="15"/>
  <c r="HAN90" i="15"/>
  <c r="HAO90" i="15"/>
  <c r="HAP90" i="15"/>
  <c r="HAQ90" i="15"/>
  <c r="HAR90" i="15"/>
  <c r="HAS90" i="15"/>
  <c r="HAT90" i="15"/>
  <c r="HAU90" i="15"/>
  <c r="HAV90" i="15"/>
  <c r="HAW90" i="15"/>
  <c r="HAX90" i="15"/>
  <c r="HAY90" i="15"/>
  <c r="HAZ90" i="15"/>
  <c r="HBA90" i="15"/>
  <c r="HBB90" i="15"/>
  <c r="HBC90" i="15"/>
  <c r="HBD90" i="15"/>
  <c r="HBE90" i="15"/>
  <c r="HBF90" i="15"/>
  <c r="HBG90" i="15"/>
  <c r="HBH90" i="15"/>
  <c r="HBI90" i="15"/>
  <c r="HBJ90" i="15"/>
  <c r="HBK90" i="15"/>
  <c r="HBL90" i="15"/>
  <c r="HBM90" i="15"/>
  <c r="HBN90" i="15"/>
  <c r="HBO90" i="15"/>
  <c r="HBP90" i="15"/>
  <c r="HBQ90" i="15"/>
  <c r="HBR90" i="15"/>
  <c r="HBS90" i="15"/>
  <c r="HBT90" i="15"/>
  <c r="HBU90" i="15"/>
  <c r="HBV90" i="15"/>
  <c r="HBW90" i="15"/>
  <c r="HBX90" i="15"/>
  <c r="HBY90" i="15"/>
  <c r="HBZ90" i="15"/>
  <c r="HCA90" i="15"/>
  <c r="HCB90" i="15"/>
  <c r="HCC90" i="15"/>
  <c r="HCD90" i="15"/>
  <c r="HCE90" i="15"/>
  <c r="HCF90" i="15"/>
  <c r="HCG90" i="15"/>
  <c r="HCH90" i="15"/>
  <c r="HCI90" i="15"/>
  <c r="HCJ90" i="15"/>
  <c r="HCK90" i="15"/>
  <c r="HCL90" i="15"/>
  <c r="HCM90" i="15"/>
  <c r="HCN90" i="15"/>
  <c r="HCO90" i="15"/>
  <c r="HCP90" i="15"/>
  <c r="HCQ90" i="15"/>
  <c r="HCR90" i="15"/>
  <c r="HCS90" i="15"/>
  <c r="HCT90" i="15"/>
  <c r="HCU90" i="15"/>
  <c r="HCV90" i="15"/>
  <c r="HCW90" i="15"/>
  <c r="HCX90" i="15"/>
  <c r="HCY90" i="15"/>
  <c r="HCZ90" i="15"/>
  <c r="HDA90" i="15"/>
  <c r="HDB90" i="15"/>
  <c r="HDC90" i="15"/>
  <c r="HDD90" i="15"/>
  <c r="HDE90" i="15"/>
  <c r="HDF90" i="15"/>
  <c r="HDG90" i="15"/>
  <c r="HDH90" i="15"/>
  <c r="HDI90" i="15"/>
  <c r="HDJ90" i="15"/>
  <c r="HDK90" i="15"/>
  <c r="HDL90" i="15"/>
  <c r="HDM90" i="15"/>
  <c r="HDN90" i="15"/>
  <c r="HDO90" i="15"/>
  <c r="HDP90" i="15"/>
  <c r="HDQ90" i="15"/>
  <c r="HDR90" i="15"/>
  <c r="HDS90" i="15"/>
  <c r="HDT90" i="15"/>
  <c r="HDU90" i="15"/>
  <c r="HDV90" i="15"/>
  <c r="HDW90" i="15"/>
  <c r="HDX90" i="15"/>
  <c r="HDY90" i="15"/>
  <c r="HDZ90" i="15"/>
  <c r="HEA90" i="15"/>
  <c r="HEB90" i="15"/>
  <c r="HEC90" i="15"/>
  <c r="HED90" i="15"/>
  <c r="HEE90" i="15"/>
  <c r="HEF90" i="15"/>
  <c r="HEG90" i="15"/>
  <c r="HEH90" i="15"/>
  <c r="HEI90" i="15"/>
  <c r="HEJ90" i="15"/>
  <c r="HEK90" i="15"/>
  <c r="HEL90" i="15"/>
  <c r="HEM90" i="15"/>
  <c r="HEN90" i="15"/>
  <c r="HEO90" i="15"/>
  <c r="HEP90" i="15"/>
  <c r="HEQ90" i="15"/>
  <c r="HER90" i="15"/>
  <c r="HES90" i="15"/>
  <c r="HET90" i="15"/>
  <c r="HEU90" i="15"/>
  <c r="HEV90" i="15"/>
  <c r="HEW90" i="15"/>
  <c r="HEX90" i="15"/>
  <c r="HEY90" i="15"/>
  <c r="HEZ90" i="15"/>
  <c r="HFA90" i="15"/>
  <c r="HFB90" i="15"/>
  <c r="HFC90" i="15"/>
  <c r="HFD90" i="15"/>
  <c r="HFE90" i="15"/>
  <c r="HFF90" i="15"/>
  <c r="HFG90" i="15"/>
  <c r="HFH90" i="15"/>
  <c r="HFI90" i="15"/>
  <c r="HFJ90" i="15"/>
  <c r="HFK90" i="15"/>
  <c r="HFL90" i="15"/>
  <c r="HFM90" i="15"/>
  <c r="HFN90" i="15"/>
  <c r="HFO90" i="15"/>
  <c r="HFP90" i="15"/>
  <c r="HFQ90" i="15"/>
  <c r="HFR90" i="15"/>
  <c r="HFS90" i="15"/>
  <c r="HFT90" i="15"/>
  <c r="HFU90" i="15"/>
  <c r="HFV90" i="15"/>
  <c r="HFW90" i="15"/>
  <c r="HFX90" i="15"/>
  <c r="HFY90" i="15"/>
  <c r="HFZ90" i="15"/>
  <c r="HGA90" i="15"/>
  <c r="HGB90" i="15"/>
  <c r="HGC90" i="15"/>
  <c r="HGD90" i="15"/>
  <c r="HGE90" i="15"/>
  <c r="HGF90" i="15"/>
  <c r="HGG90" i="15"/>
  <c r="HGH90" i="15"/>
  <c r="HGI90" i="15"/>
  <c r="HGJ90" i="15"/>
  <c r="HGK90" i="15"/>
  <c r="HGL90" i="15"/>
  <c r="HGM90" i="15"/>
  <c r="HGN90" i="15"/>
  <c r="HGO90" i="15"/>
  <c r="HGP90" i="15"/>
  <c r="HGQ90" i="15"/>
  <c r="HGR90" i="15"/>
  <c r="HGS90" i="15"/>
  <c r="HGT90" i="15"/>
  <c r="HGU90" i="15"/>
  <c r="HGV90" i="15"/>
  <c r="HGW90" i="15"/>
  <c r="HGX90" i="15"/>
  <c r="HGY90" i="15"/>
  <c r="HGZ90" i="15"/>
  <c r="HHA90" i="15"/>
  <c r="HHB90" i="15"/>
  <c r="HHC90" i="15"/>
  <c r="HHD90" i="15"/>
  <c r="HHE90" i="15"/>
  <c r="HHF90" i="15"/>
  <c r="HHG90" i="15"/>
  <c r="HHH90" i="15"/>
  <c r="HHI90" i="15"/>
  <c r="HHJ90" i="15"/>
  <c r="HHK90" i="15"/>
  <c r="HHL90" i="15"/>
  <c r="HHM90" i="15"/>
  <c r="HHN90" i="15"/>
  <c r="HHO90" i="15"/>
  <c r="HHP90" i="15"/>
  <c r="HHQ90" i="15"/>
  <c r="HHR90" i="15"/>
  <c r="HHS90" i="15"/>
  <c r="HHT90" i="15"/>
  <c r="HHU90" i="15"/>
  <c r="HHV90" i="15"/>
  <c r="HHW90" i="15"/>
  <c r="HHX90" i="15"/>
  <c r="HHY90" i="15"/>
  <c r="HHZ90" i="15"/>
  <c r="HIA90" i="15"/>
  <c r="HIB90" i="15"/>
  <c r="HIC90" i="15"/>
  <c r="HID90" i="15"/>
  <c r="HIE90" i="15"/>
  <c r="HIF90" i="15"/>
  <c r="HIG90" i="15"/>
  <c r="HIH90" i="15"/>
  <c r="HII90" i="15"/>
  <c r="HIJ90" i="15"/>
  <c r="HIK90" i="15"/>
  <c r="HIL90" i="15"/>
  <c r="HIM90" i="15"/>
  <c r="HIN90" i="15"/>
  <c r="HIO90" i="15"/>
  <c r="HIP90" i="15"/>
  <c r="HIQ90" i="15"/>
  <c r="HIR90" i="15"/>
  <c r="HIS90" i="15"/>
  <c r="HIT90" i="15"/>
  <c r="HIU90" i="15"/>
  <c r="HIV90" i="15"/>
  <c r="HIW90" i="15"/>
  <c r="HIX90" i="15"/>
  <c r="HIY90" i="15"/>
  <c r="HIZ90" i="15"/>
  <c r="HJA90" i="15"/>
  <c r="HJB90" i="15"/>
  <c r="HJC90" i="15"/>
  <c r="HJD90" i="15"/>
  <c r="HJE90" i="15"/>
  <c r="HJF90" i="15"/>
  <c r="HJG90" i="15"/>
  <c r="HJH90" i="15"/>
  <c r="HJI90" i="15"/>
  <c r="HJJ90" i="15"/>
  <c r="HJK90" i="15"/>
  <c r="HJL90" i="15"/>
  <c r="HJM90" i="15"/>
  <c r="HJN90" i="15"/>
  <c r="HJO90" i="15"/>
  <c r="HJP90" i="15"/>
  <c r="HJQ90" i="15"/>
  <c r="HJR90" i="15"/>
  <c r="HJS90" i="15"/>
  <c r="HJT90" i="15"/>
  <c r="HJU90" i="15"/>
  <c r="HJV90" i="15"/>
  <c r="HJW90" i="15"/>
  <c r="HJX90" i="15"/>
  <c r="HJY90" i="15"/>
  <c r="HJZ90" i="15"/>
  <c r="HKA90" i="15"/>
  <c r="HKB90" i="15"/>
  <c r="HKC90" i="15"/>
  <c r="HKD90" i="15"/>
  <c r="HKE90" i="15"/>
  <c r="HKF90" i="15"/>
  <c r="HKG90" i="15"/>
  <c r="HKH90" i="15"/>
  <c r="HKI90" i="15"/>
  <c r="HKJ90" i="15"/>
  <c r="HKK90" i="15"/>
  <c r="HKL90" i="15"/>
  <c r="HKM90" i="15"/>
  <c r="HKN90" i="15"/>
  <c r="HKO90" i="15"/>
  <c r="HKP90" i="15"/>
  <c r="HKQ90" i="15"/>
  <c r="HKR90" i="15"/>
  <c r="HKS90" i="15"/>
  <c r="HKT90" i="15"/>
  <c r="HKU90" i="15"/>
  <c r="HKV90" i="15"/>
  <c r="HKW90" i="15"/>
  <c r="HKX90" i="15"/>
  <c r="HKY90" i="15"/>
  <c r="HKZ90" i="15"/>
  <c r="HLA90" i="15"/>
  <c r="HLB90" i="15"/>
  <c r="HLC90" i="15"/>
  <c r="HLD90" i="15"/>
  <c r="HLE90" i="15"/>
  <c r="HLF90" i="15"/>
  <c r="HLG90" i="15"/>
  <c r="HLH90" i="15"/>
  <c r="HLI90" i="15"/>
  <c r="HLJ90" i="15"/>
  <c r="HLK90" i="15"/>
  <c r="HLL90" i="15"/>
  <c r="HLM90" i="15"/>
  <c r="HLN90" i="15"/>
  <c r="HLO90" i="15"/>
  <c r="HLP90" i="15"/>
  <c r="HLQ90" i="15"/>
  <c r="HLR90" i="15"/>
  <c r="HLS90" i="15"/>
  <c r="HLT90" i="15"/>
  <c r="HLU90" i="15"/>
  <c r="HLV90" i="15"/>
  <c r="HLW90" i="15"/>
  <c r="HLX90" i="15"/>
  <c r="HLY90" i="15"/>
  <c r="HLZ90" i="15"/>
  <c r="HMA90" i="15"/>
  <c r="HMB90" i="15"/>
  <c r="HMC90" i="15"/>
  <c r="HMD90" i="15"/>
  <c r="HME90" i="15"/>
  <c r="HMF90" i="15"/>
  <c r="HMG90" i="15"/>
  <c r="HMH90" i="15"/>
  <c r="HMI90" i="15"/>
  <c r="HMJ90" i="15"/>
  <c r="HMK90" i="15"/>
  <c r="HML90" i="15"/>
  <c r="HMM90" i="15"/>
  <c r="HMN90" i="15"/>
  <c r="HMO90" i="15"/>
  <c r="HMP90" i="15"/>
  <c r="HMQ90" i="15"/>
  <c r="HMR90" i="15"/>
  <c r="HMS90" i="15"/>
  <c r="HMT90" i="15"/>
  <c r="HMU90" i="15"/>
  <c r="HMV90" i="15"/>
  <c r="HMW90" i="15"/>
  <c r="HMX90" i="15"/>
  <c r="HMY90" i="15"/>
  <c r="HMZ90" i="15"/>
  <c r="HNA90" i="15"/>
  <c r="HNB90" i="15"/>
  <c r="HNC90" i="15"/>
  <c r="HND90" i="15"/>
  <c r="HNE90" i="15"/>
  <c r="HNF90" i="15"/>
  <c r="HNG90" i="15"/>
  <c r="HNH90" i="15"/>
  <c r="HNI90" i="15"/>
  <c r="HNJ90" i="15"/>
  <c r="HNK90" i="15"/>
  <c r="HNL90" i="15"/>
  <c r="HNM90" i="15"/>
  <c r="HNN90" i="15"/>
  <c r="HNO90" i="15"/>
  <c r="HNP90" i="15"/>
  <c r="HNQ90" i="15"/>
  <c r="HNR90" i="15"/>
  <c r="HNS90" i="15"/>
  <c r="HNT90" i="15"/>
  <c r="HNU90" i="15"/>
  <c r="HNV90" i="15"/>
  <c r="HNW90" i="15"/>
  <c r="HNX90" i="15"/>
  <c r="HNY90" i="15"/>
  <c r="HNZ90" i="15"/>
  <c r="HOA90" i="15"/>
  <c r="HOB90" i="15"/>
  <c r="HOC90" i="15"/>
  <c r="HOD90" i="15"/>
  <c r="HOE90" i="15"/>
  <c r="HOF90" i="15"/>
  <c r="HOG90" i="15"/>
  <c r="HOH90" i="15"/>
  <c r="HOI90" i="15"/>
  <c r="HOJ90" i="15"/>
  <c r="HOK90" i="15"/>
  <c r="HOL90" i="15"/>
  <c r="HOM90" i="15"/>
  <c r="HON90" i="15"/>
  <c r="HOO90" i="15"/>
  <c r="HOP90" i="15"/>
  <c r="HOQ90" i="15"/>
  <c r="HOR90" i="15"/>
  <c r="HOS90" i="15"/>
  <c r="HOT90" i="15"/>
  <c r="HOU90" i="15"/>
  <c r="HOV90" i="15"/>
  <c r="HOW90" i="15"/>
  <c r="HOX90" i="15"/>
  <c r="HOY90" i="15"/>
  <c r="HOZ90" i="15"/>
  <c r="HPA90" i="15"/>
  <c r="HPB90" i="15"/>
  <c r="HPC90" i="15"/>
  <c r="HPD90" i="15"/>
  <c r="HPE90" i="15"/>
  <c r="HPF90" i="15"/>
  <c r="HPG90" i="15"/>
  <c r="HPH90" i="15"/>
  <c r="HPI90" i="15"/>
  <c r="HPJ90" i="15"/>
  <c r="HPK90" i="15"/>
  <c r="HPL90" i="15"/>
  <c r="HPM90" i="15"/>
  <c r="HPN90" i="15"/>
  <c r="HPO90" i="15"/>
  <c r="HPP90" i="15"/>
  <c r="HPQ90" i="15"/>
  <c r="HPR90" i="15"/>
  <c r="HPS90" i="15"/>
  <c r="HPT90" i="15"/>
  <c r="HPU90" i="15"/>
  <c r="HPV90" i="15"/>
  <c r="HPW90" i="15"/>
  <c r="HPX90" i="15"/>
  <c r="HPY90" i="15"/>
  <c r="HPZ90" i="15"/>
  <c r="HQA90" i="15"/>
  <c r="HQB90" i="15"/>
  <c r="HQC90" i="15"/>
  <c r="HQD90" i="15"/>
  <c r="HQE90" i="15"/>
  <c r="HQF90" i="15"/>
  <c r="HQG90" i="15"/>
  <c r="HQH90" i="15"/>
  <c r="HQI90" i="15"/>
  <c r="HQJ90" i="15"/>
  <c r="HQK90" i="15"/>
  <c r="HQL90" i="15"/>
  <c r="HQM90" i="15"/>
  <c r="HQN90" i="15"/>
  <c r="HQO90" i="15"/>
  <c r="HQP90" i="15"/>
  <c r="HQQ90" i="15"/>
  <c r="HQR90" i="15"/>
  <c r="HQS90" i="15"/>
  <c r="HQT90" i="15"/>
  <c r="HQU90" i="15"/>
  <c r="HQV90" i="15"/>
  <c r="HQW90" i="15"/>
  <c r="HQX90" i="15"/>
  <c r="HQY90" i="15"/>
  <c r="HQZ90" i="15"/>
  <c r="HRA90" i="15"/>
  <c r="HRB90" i="15"/>
  <c r="HRC90" i="15"/>
  <c r="HRD90" i="15"/>
  <c r="HRE90" i="15"/>
  <c r="HRF90" i="15"/>
  <c r="HRG90" i="15"/>
  <c r="HRH90" i="15"/>
  <c r="HRI90" i="15"/>
  <c r="HRJ90" i="15"/>
  <c r="HRK90" i="15"/>
  <c r="HRL90" i="15"/>
  <c r="HRM90" i="15"/>
  <c r="HRN90" i="15"/>
  <c r="HRO90" i="15"/>
  <c r="HRP90" i="15"/>
  <c r="HRQ90" i="15"/>
  <c r="HRR90" i="15"/>
  <c r="HRS90" i="15"/>
  <c r="HRT90" i="15"/>
  <c r="HRU90" i="15"/>
  <c r="HRV90" i="15"/>
  <c r="HRW90" i="15"/>
  <c r="HRX90" i="15"/>
  <c r="HRY90" i="15"/>
  <c r="HRZ90" i="15"/>
  <c r="HSA90" i="15"/>
  <c r="HSB90" i="15"/>
  <c r="HSC90" i="15"/>
  <c r="HSD90" i="15"/>
  <c r="HSE90" i="15"/>
  <c r="HSF90" i="15"/>
  <c r="HSG90" i="15"/>
  <c r="HSH90" i="15"/>
  <c r="HSI90" i="15"/>
  <c r="HSJ90" i="15"/>
  <c r="HSK90" i="15"/>
  <c r="HSL90" i="15"/>
  <c r="HSM90" i="15"/>
  <c r="HSN90" i="15"/>
  <c r="HSO90" i="15"/>
  <c r="HSP90" i="15"/>
  <c r="HSQ90" i="15"/>
  <c r="HSR90" i="15"/>
  <c r="HSS90" i="15"/>
  <c r="HST90" i="15"/>
  <c r="HSU90" i="15"/>
  <c r="HSV90" i="15"/>
  <c r="HSW90" i="15"/>
  <c r="HSX90" i="15"/>
  <c r="HSY90" i="15"/>
  <c r="HSZ90" i="15"/>
  <c r="HTA90" i="15"/>
  <c r="HTB90" i="15"/>
  <c r="HTC90" i="15"/>
  <c r="HTD90" i="15"/>
  <c r="HTE90" i="15"/>
  <c r="HTF90" i="15"/>
  <c r="HTG90" i="15"/>
  <c r="HTH90" i="15"/>
  <c r="HTI90" i="15"/>
  <c r="HTJ90" i="15"/>
  <c r="HTK90" i="15"/>
  <c r="HTL90" i="15"/>
  <c r="HTM90" i="15"/>
  <c r="HTN90" i="15"/>
  <c r="HTO90" i="15"/>
  <c r="HTP90" i="15"/>
  <c r="HTQ90" i="15"/>
  <c r="HTR90" i="15"/>
  <c r="HTS90" i="15"/>
  <c r="HTT90" i="15"/>
  <c r="HTU90" i="15"/>
  <c r="HTV90" i="15"/>
  <c r="HTW90" i="15"/>
  <c r="HTX90" i="15"/>
  <c r="HTY90" i="15"/>
  <c r="HTZ90" i="15"/>
  <c r="HUA90" i="15"/>
  <c r="HUB90" i="15"/>
  <c r="HUC90" i="15"/>
  <c r="HUD90" i="15"/>
  <c r="HUE90" i="15"/>
  <c r="HUF90" i="15"/>
  <c r="HUG90" i="15"/>
  <c r="HUH90" i="15"/>
  <c r="HUI90" i="15"/>
  <c r="HUJ90" i="15"/>
  <c r="HUK90" i="15"/>
  <c r="HUL90" i="15"/>
  <c r="HUM90" i="15"/>
  <c r="HUN90" i="15"/>
  <c r="HUO90" i="15"/>
  <c r="HUP90" i="15"/>
  <c r="HUQ90" i="15"/>
  <c r="HUR90" i="15"/>
  <c r="HUS90" i="15"/>
  <c r="HUT90" i="15"/>
  <c r="HUU90" i="15"/>
  <c r="HUV90" i="15"/>
  <c r="HUW90" i="15"/>
  <c r="HUX90" i="15"/>
  <c r="HUY90" i="15"/>
  <c r="HUZ90" i="15"/>
  <c r="HVA90" i="15"/>
  <c r="HVB90" i="15"/>
  <c r="HVC90" i="15"/>
  <c r="HVD90" i="15"/>
  <c r="HVE90" i="15"/>
  <c r="HVF90" i="15"/>
  <c r="HVG90" i="15"/>
  <c r="HVH90" i="15"/>
  <c r="HVI90" i="15"/>
  <c r="HVJ90" i="15"/>
  <c r="HVK90" i="15"/>
  <c r="HVL90" i="15"/>
  <c r="HVM90" i="15"/>
  <c r="HVN90" i="15"/>
  <c r="HVO90" i="15"/>
  <c r="HVP90" i="15"/>
  <c r="HVQ90" i="15"/>
  <c r="HVR90" i="15"/>
  <c r="HVS90" i="15"/>
  <c r="HVT90" i="15"/>
  <c r="HVU90" i="15"/>
  <c r="HVV90" i="15"/>
  <c r="HVW90" i="15"/>
  <c r="HVX90" i="15"/>
  <c r="HVY90" i="15"/>
  <c r="HVZ90" i="15"/>
  <c r="HWA90" i="15"/>
  <c r="HWB90" i="15"/>
  <c r="HWC90" i="15"/>
  <c r="HWD90" i="15"/>
  <c r="HWE90" i="15"/>
  <c r="HWF90" i="15"/>
  <c r="HWG90" i="15"/>
  <c r="HWH90" i="15"/>
  <c r="HWI90" i="15"/>
  <c r="HWJ90" i="15"/>
  <c r="HWK90" i="15"/>
  <c r="HWL90" i="15"/>
  <c r="HWM90" i="15"/>
  <c r="HWN90" i="15"/>
  <c r="HWO90" i="15"/>
  <c r="HWP90" i="15"/>
  <c r="HWQ90" i="15"/>
  <c r="HWR90" i="15"/>
  <c r="HWS90" i="15"/>
  <c r="HWT90" i="15"/>
  <c r="HWU90" i="15"/>
  <c r="HWV90" i="15"/>
  <c r="HWW90" i="15"/>
  <c r="HWX90" i="15"/>
  <c r="HWY90" i="15"/>
  <c r="HWZ90" i="15"/>
  <c r="HXA90" i="15"/>
  <c r="HXB90" i="15"/>
  <c r="HXC90" i="15"/>
  <c r="HXD90" i="15"/>
  <c r="HXE90" i="15"/>
  <c r="HXF90" i="15"/>
  <c r="HXG90" i="15"/>
  <c r="HXH90" i="15"/>
  <c r="HXI90" i="15"/>
  <c r="HXJ90" i="15"/>
  <c r="HXK90" i="15"/>
  <c r="HXL90" i="15"/>
  <c r="HXM90" i="15"/>
  <c r="HXN90" i="15"/>
  <c r="HXO90" i="15"/>
  <c r="HXP90" i="15"/>
  <c r="HXQ90" i="15"/>
  <c r="HXR90" i="15"/>
  <c r="HXS90" i="15"/>
  <c r="HXT90" i="15"/>
  <c r="HXU90" i="15"/>
  <c r="HXV90" i="15"/>
  <c r="HXW90" i="15"/>
  <c r="HXX90" i="15"/>
  <c r="HXY90" i="15"/>
  <c r="HXZ90" i="15"/>
  <c r="HYA90" i="15"/>
  <c r="HYB90" i="15"/>
  <c r="HYC90" i="15"/>
  <c r="HYD90" i="15"/>
  <c r="HYE90" i="15"/>
  <c r="HYF90" i="15"/>
  <c r="HYG90" i="15"/>
  <c r="HYH90" i="15"/>
  <c r="HYI90" i="15"/>
  <c r="HYJ90" i="15"/>
  <c r="HYK90" i="15"/>
  <c r="HYL90" i="15"/>
  <c r="HYM90" i="15"/>
  <c r="HYN90" i="15"/>
  <c r="HYO90" i="15"/>
  <c r="HYP90" i="15"/>
  <c r="HYQ90" i="15"/>
  <c r="HYR90" i="15"/>
  <c r="HYS90" i="15"/>
  <c r="HYT90" i="15"/>
  <c r="HYU90" i="15"/>
  <c r="HYV90" i="15"/>
  <c r="HYW90" i="15"/>
  <c r="HYX90" i="15"/>
  <c r="HYY90" i="15"/>
  <c r="HYZ90" i="15"/>
  <c r="HZA90" i="15"/>
  <c r="HZB90" i="15"/>
  <c r="HZC90" i="15"/>
  <c r="HZD90" i="15"/>
  <c r="HZE90" i="15"/>
  <c r="HZF90" i="15"/>
  <c r="HZG90" i="15"/>
  <c r="HZH90" i="15"/>
  <c r="HZI90" i="15"/>
  <c r="HZJ90" i="15"/>
  <c r="HZK90" i="15"/>
  <c r="HZL90" i="15"/>
  <c r="HZM90" i="15"/>
  <c r="HZN90" i="15"/>
  <c r="HZO90" i="15"/>
  <c r="HZP90" i="15"/>
  <c r="HZQ90" i="15"/>
  <c r="HZR90" i="15"/>
  <c r="HZS90" i="15"/>
  <c r="HZT90" i="15"/>
  <c r="HZU90" i="15"/>
  <c r="HZV90" i="15"/>
  <c r="HZW90" i="15"/>
  <c r="HZX90" i="15"/>
  <c r="HZY90" i="15"/>
  <c r="HZZ90" i="15"/>
  <c r="IAA90" i="15"/>
  <c r="IAB90" i="15"/>
  <c r="IAC90" i="15"/>
  <c r="IAD90" i="15"/>
  <c r="IAE90" i="15"/>
  <c r="IAF90" i="15"/>
  <c r="IAG90" i="15"/>
  <c r="IAH90" i="15"/>
  <c r="IAI90" i="15"/>
  <c r="IAJ90" i="15"/>
  <c r="IAK90" i="15"/>
  <c r="IAL90" i="15"/>
  <c r="IAM90" i="15"/>
  <c r="IAN90" i="15"/>
  <c r="IAO90" i="15"/>
  <c r="IAP90" i="15"/>
  <c r="IAQ90" i="15"/>
  <c r="IAR90" i="15"/>
  <c r="IAS90" i="15"/>
  <c r="IAT90" i="15"/>
  <c r="IAU90" i="15"/>
  <c r="IAV90" i="15"/>
  <c r="IAW90" i="15"/>
  <c r="IAX90" i="15"/>
  <c r="IAY90" i="15"/>
  <c r="IAZ90" i="15"/>
  <c r="IBA90" i="15"/>
  <c r="IBB90" i="15"/>
  <c r="IBC90" i="15"/>
  <c r="IBD90" i="15"/>
  <c r="IBE90" i="15"/>
  <c r="IBF90" i="15"/>
  <c r="IBG90" i="15"/>
  <c r="IBH90" i="15"/>
  <c r="IBI90" i="15"/>
  <c r="IBJ90" i="15"/>
  <c r="IBK90" i="15"/>
  <c r="IBL90" i="15"/>
  <c r="IBM90" i="15"/>
  <c r="IBN90" i="15"/>
  <c r="IBO90" i="15"/>
  <c r="IBP90" i="15"/>
  <c r="IBQ90" i="15"/>
  <c r="IBR90" i="15"/>
  <c r="IBS90" i="15"/>
  <c r="IBT90" i="15"/>
  <c r="IBU90" i="15"/>
  <c r="IBV90" i="15"/>
  <c r="IBW90" i="15"/>
  <c r="IBX90" i="15"/>
  <c r="IBY90" i="15"/>
  <c r="IBZ90" i="15"/>
  <c r="ICA90" i="15"/>
  <c r="ICB90" i="15"/>
  <c r="ICC90" i="15"/>
  <c r="ICD90" i="15"/>
  <c r="ICE90" i="15"/>
  <c r="ICF90" i="15"/>
  <c r="ICG90" i="15"/>
  <c r="ICH90" i="15"/>
  <c r="ICI90" i="15"/>
  <c r="ICJ90" i="15"/>
  <c r="ICK90" i="15"/>
  <c r="ICL90" i="15"/>
  <c r="ICM90" i="15"/>
  <c r="ICN90" i="15"/>
  <c r="ICO90" i="15"/>
  <c r="ICP90" i="15"/>
  <c r="ICQ90" i="15"/>
  <c r="ICR90" i="15"/>
  <c r="ICS90" i="15"/>
  <c r="ICT90" i="15"/>
  <c r="ICU90" i="15"/>
  <c r="ICV90" i="15"/>
  <c r="ICW90" i="15"/>
  <c r="ICX90" i="15"/>
  <c r="ICY90" i="15"/>
  <c r="ICZ90" i="15"/>
  <c r="IDA90" i="15"/>
  <c r="IDB90" i="15"/>
  <c r="IDC90" i="15"/>
  <c r="IDD90" i="15"/>
  <c r="IDE90" i="15"/>
  <c r="IDF90" i="15"/>
  <c r="IDG90" i="15"/>
  <c r="IDH90" i="15"/>
  <c r="IDI90" i="15"/>
  <c r="IDJ90" i="15"/>
  <c r="IDK90" i="15"/>
  <c r="IDL90" i="15"/>
  <c r="IDM90" i="15"/>
  <c r="IDN90" i="15"/>
  <c r="IDO90" i="15"/>
  <c r="IDP90" i="15"/>
  <c r="IDQ90" i="15"/>
  <c r="IDR90" i="15"/>
  <c r="IDS90" i="15"/>
  <c r="IDT90" i="15"/>
  <c r="IDU90" i="15"/>
  <c r="IDV90" i="15"/>
  <c r="IDW90" i="15"/>
  <c r="IDX90" i="15"/>
  <c r="IDY90" i="15"/>
  <c r="IDZ90" i="15"/>
  <c r="IEA90" i="15"/>
  <c r="IEB90" i="15"/>
  <c r="IEC90" i="15"/>
  <c r="IED90" i="15"/>
  <c r="IEE90" i="15"/>
  <c r="IEF90" i="15"/>
  <c r="IEG90" i="15"/>
  <c r="IEH90" i="15"/>
  <c r="IEI90" i="15"/>
  <c r="IEJ90" i="15"/>
  <c r="IEK90" i="15"/>
  <c r="IEL90" i="15"/>
  <c r="IEM90" i="15"/>
  <c r="IEN90" i="15"/>
  <c r="IEO90" i="15"/>
  <c r="IEP90" i="15"/>
  <c r="IEQ90" i="15"/>
  <c r="IER90" i="15"/>
  <c r="IES90" i="15"/>
  <c r="IET90" i="15"/>
  <c r="IEU90" i="15"/>
  <c r="IEV90" i="15"/>
  <c r="IEW90" i="15"/>
  <c r="IEX90" i="15"/>
  <c r="IEY90" i="15"/>
  <c r="IEZ90" i="15"/>
  <c r="IFA90" i="15"/>
  <c r="IFB90" i="15"/>
  <c r="IFC90" i="15"/>
  <c r="IFD90" i="15"/>
  <c r="IFE90" i="15"/>
  <c r="IFF90" i="15"/>
  <c r="IFG90" i="15"/>
  <c r="IFH90" i="15"/>
  <c r="IFI90" i="15"/>
  <c r="IFJ90" i="15"/>
  <c r="IFK90" i="15"/>
  <c r="IFL90" i="15"/>
  <c r="IFM90" i="15"/>
  <c r="IFN90" i="15"/>
  <c r="IFO90" i="15"/>
  <c r="IFP90" i="15"/>
  <c r="IFQ90" i="15"/>
  <c r="IFR90" i="15"/>
  <c r="IFS90" i="15"/>
  <c r="IFT90" i="15"/>
  <c r="IFU90" i="15"/>
  <c r="IFV90" i="15"/>
  <c r="IFW90" i="15"/>
  <c r="IFX90" i="15"/>
  <c r="IFY90" i="15"/>
  <c r="IFZ90" i="15"/>
  <c r="IGA90" i="15"/>
  <c r="IGB90" i="15"/>
  <c r="IGC90" i="15"/>
  <c r="IGD90" i="15"/>
  <c r="IGE90" i="15"/>
  <c r="IGF90" i="15"/>
  <c r="IGG90" i="15"/>
  <c r="IGH90" i="15"/>
  <c r="IGI90" i="15"/>
  <c r="IGJ90" i="15"/>
  <c r="IGK90" i="15"/>
  <c r="IGL90" i="15"/>
  <c r="IGM90" i="15"/>
  <c r="IGN90" i="15"/>
  <c r="IGO90" i="15"/>
  <c r="IGP90" i="15"/>
  <c r="IGQ90" i="15"/>
  <c r="IGR90" i="15"/>
  <c r="IGS90" i="15"/>
  <c r="IGT90" i="15"/>
  <c r="IGU90" i="15"/>
  <c r="IGV90" i="15"/>
  <c r="IGW90" i="15"/>
  <c r="IGX90" i="15"/>
  <c r="IGY90" i="15"/>
  <c r="IGZ90" i="15"/>
  <c r="IHA90" i="15"/>
  <c r="IHB90" i="15"/>
  <c r="IHC90" i="15"/>
  <c r="IHD90" i="15"/>
  <c r="IHE90" i="15"/>
  <c r="IHF90" i="15"/>
  <c r="IHG90" i="15"/>
  <c r="IHH90" i="15"/>
  <c r="IHI90" i="15"/>
  <c r="IHJ90" i="15"/>
  <c r="IHK90" i="15"/>
  <c r="IHL90" i="15"/>
  <c r="IHM90" i="15"/>
  <c r="IHN90" i="15"/>
  <c r="IHO90" i="15"/>
  <c r="IHP90" i="15"/>
  <c r="IHQ90" i="15"/>
  <c r="IHR90" i="15"/>
  <c r="IHS90" i="15"/>
  <c r="IHT90" i="15"/>
  <c r="IHU90" i="15"/>
  <c r="IHV90" i="15"/>
  <c r="IHW90" i="15"/>
  <c r="IHX90" i="15"/>
  <c r="IHY90" i="15"/>
  <c r="IHZ90" i="15"/>
  <c r="IIA90" i="15"/>
  <c r="IIB90" i="15"/>
  <c r="IIC90" i="15"/>
  <c r="IID90" i="15"/>
  <c r="IIE90" i="15"/>
  <c r="IIF90" i="15"/>
  <c r="IIG90" i="15"/>
  <c r="IIH90" i="15"/>
  <c r="III90" i="15"/>
  <c r="IIJ90" i="15"/>
  <c r="IIK90" i="15"/>
  <c r="IIL90" i="15"/>
  <c r="IIM90" i="15"/>
  <c r="IIN90" i="15"/>
  <c r="IIO90" i="15"/>
  <c r="IIP90" i="15"/>
  <c r="IIQ90" i="15"/>
  <c r="IIR90" i="15"/>
  <c r="IIS90" i="15"/>
  <c r="IIT90" i="15"/>
  <c r="IIU90" i="15"/>
  <c r="IIV90" i="15"/>
  <c r="IIW90" i="15"/>
  <c r="IIX90" i="15"/>
  <c r="IIY90" i="15"/>
  <c r="IIZ90" i="15"/>
  <c r="IJA90" i="15"/>
  <c r="IJB90" i="15"/>
  <c r="IJC90" i="15"/>
  <c r="IJD90" i="15"/>
  <c r="IJE90" i="15"/>
  <c r="IJF90" i="15"/>
  <c r="IJG90" i="15"/>
  <c r="IJH90" i="15"/>
  <c r="IJI90" i="15"/>
  <c r="IJJ90" i="15"/>
  <c r="IJK90" i="15"/>
  <c r="IJL90" i="15"/>
  <c r="IJM90" i="15"/>
  <c r="IJN90" i="15"/>
  <c r="IJO90" i="15"/>
  <c r="IJP90" i="15"/>
  <c r="IJQ90" i="15"/>
  <c r="IJR90" i="15"/>
  <c r="IJS90" i="15"/>
  <c r="IJT90" i="15"/>
  <c r="IJU90" i="15"/>
  <c r="IJV90" i="15"/>
  <c r="IJW90" i="15"/>
  <c r="IJX90" i="15"/>
  <c r="IJY90" i="15"/>
  <c r="IJZ90" i="15"/>
  <c r="IKA90" i="15"/>
  <c r="IKB90" i="15"/>
  <c r="IKC90" i="15"/>
  <c r="IKD90" i="15"/>
  <c r="IKE90" i="15"/>
  <c r="IKF90" i="15"/>
  <c r="IKG90" i="15"/>
  <c r="IKH90" i="15"/>
  <c r="IKI90" i="15"/>
  <c r="IKJ90" i="15"/>
  <c r="IKK90" i="15"/>
  <c r="IKL90" i="15"/>
  <c r="IKM90" i="15"/>
  <c r="IKN90" i="15"/>
  <c r="IKO90" i="15"/>
  <c r="IKP90" i="15"/>
  <c r="IKQ90" i="15"/>
  <c r="IKR90" i="15"/>
  <c r="IKS90" i="15"/>
  <c r="IKT90" i="15"/>
  <c r="IKU90" i="15"/>
  <c r="IKV90" i="15"/>
  <c r="IKW90" i="15"/>
  <c r="IKX90" i="15"/>
  <c r="IKY90" i="15"/>
  <c r="IKZ90" i="15"/>
  <c r="ILA90" i="15"/>
  <c r="ILB90" i="15"/>
  <c r="ILC90" i="15"/>
  <c r="ILD90" i="15"/>
  <c r="ILE90" i="15"/>
  <c r="ILF90" i="15"/>
  <c r="ILG90" i="15"/>
  <c r="ILH90" i="15"/>
  <c r="ILI90" i="15"/>
  <c r="ILJ90" i="15"/>
  <c r="ILK90" i="15"/>
  <c r="ILL90" i="15"/>
  <c r="ILM90" i="15"/>
  <c r="ILN90" i="15"/>
  <c r="ILO90" i="15"/>
  <c r="ILP90" i="15"/>
  <c r="ILQ90" i="15"/>
  <c r="ILR90" i="15"/>
  <c r="ILS90" i="15"/>
  <c r="ILT90" i="15"/>
  <c r="ILU90" i="15"/>
  <c r="ILV90" i="15"/>
  <c r="ILW90" i="15"/>
  <c r="ILX90" i="15"/>
  <c r="ILY90" i="15"/>
  <c r="ILZ90" i="15"/>
  <c r="IMA90" i="15"/>
  <c r="IMB90" i="15"/>
  <c r="IMC90" i="15"/>
  <c r="IMD90" i="15"/>
  <c r="IME90" i="15"/>
  <c r="IMF90" i="15"/>
  <c r="IMG90" i="15"/>
  <c r="IMH90" i="15"/>
  <c r="IMI90" i="15"/>
  <c r="IMJ90" i="15"/>
  <c r="IMK90" i="15"/>
  <c r="IML90" i="15"/>
  <c r="IMM90" i="15"/>
  <c r="IMN90" i="15"/>
  <c r="IMO90" i="15"/>
  <c r="IMP90" i="15"/>
  <c r="IMQ90" i="15"/>
  <c r="IMR90" i="15"/>
  <c r="IMS90" i="15"/>
  <c r="IMT90" i="15"/>
  <c r="IMU90" i="15"/>
  <c r="IMV90" i="15"/>
  <c r="IMW90" i="15"/>
  <c r="IMX90" i="15"/>
  <c r="IMY90" i="15"/>
  <c r="IMZ90" i="15"/>
  <c r="INA90" i="15"/>
  <c r="INB90" i="15"/>
  <c r="INC90" i="15"/>
  <c r="IND90" i="15"/>
  <c r="INE90" i="15"/>
  <c r="INF90" i="15"/>
  <c r="ING90" i="15"/>
  <c r="INH90" i="15"/>
  <c r="INI90" i="15"/>
  <c r="INJ90" i="15"/>
  <c r="INK90" i="15"/>
  <c r="INL90" i="15"/>
  <c r="INM90" i="15"/>
  <c r="INN90" i="15"/>
  <c r="INO90" i="15"/>
  <c r="INP90" i="15"/>
  <c r="INQ90" i="15"/>
  <c r="INR90" i="15"/>
  <c r="INS90" i="15"/>
  <c r="INT90" i="15"/>
  <c r="INU90" i="15"/>
  <c r="INV90" i="15"/>
  <c r="INW90" i="15"/>
  <c r="INX90" i="15"/>
  <c r="INY90" i="15"/>
  <c r="INZ90" i="15"/>
  <c r="IOA90" i="15"/>
  <c r="IOB90" i="15"/>
  <c r="IOC90" i="15"/>
  <c r="IOD90" i="15"/>
  <c r="IOE90" i="15"/>
  <c r="IOF90" i="15"/>
  <c r="IOG90" i="15"/>
  <c r="IOH90" i="15"/>
  <c r="IOI90" i="15"/>
  <c r="IOJ90" i="15"/>
  <c r="IOK90" i="15"/>
  <c r="IOL90" i="15"/>
  <c r="IOM90" i="15"/>
  <c r="ION90" i="15"/>
  <c r="IOO90" i="15"/>
  <c r="IOP90" i="15"/>
  <c r="IOQ90" i="15"/>
  <c r="IOR90" i="15"/>
  <c r="IOS90" i="15"/>
  <c r="IOT90" i="15"/>
  <c r="IOU90" i="15"/>
  <c r="IOV90" i="15"/>
  <c r="IOW90" i="15"/>
  <c r="IOX90" i="15"/>
  <c r="IOY90" i="15"/>
  <c r="IOZ90" i="15"/>
  <c r="IPA90" i="15"/>
  <c r="IPB90" i="15"/>
  <c r="IPC90" i="15"/>
  <c r="IPD90" i="15"/>
  <c r="IPE90" i="15"/>
  <c r="IPF90" i="15"/>
  <c r="IPG90" i="15"/>
  <c r="IPH90" i="15"/>
  <c r="IPI90" i="15"/>
  <c r="IPJ90" i="15"/>
  <c r="IPK90" i="15"/>
  <c r="IPL90" i="15"/>
  <c r="IPM90" i="15"/>
  <c r="IPN90" i="15"/>
  <c r="IPO90" i="15"/>
  <c r="IPP90" i="15"/>
  <c r="IPQ90" i="15"/>
  <c r="IPR90" i="15"/>
  <c r="IPS90" i="15"/>
  <c r="IPT90" i="15"/>
  <c r="IPU90" i="15"/>
  <c r="IPV90" i="15"/>
  <c r="IPW90" i="15"/>
  <c r="IPX90" i="15"/>
  <c r="IPY90" i="15"/>
  <c r="IPZ90" i="15"/>
  <c r="IQA90" i="15"/>
  <c r="IQB90" i="15"/>
  <c r="IQC90" i="15"/>
  <c r="IQD90" i="15"/>
  <c r="IQE90" i="15"/>
  <c r="IQF90" i="15"/>
  <c r="IQG90" i="15"/>
  <c r="IQH90" i="15"/>
  <c r="IQI90" i="15"/>
  <c r="IQJ90" i="15"/>
  <c r="IQK90" i="15"/>
  <c r="IQL90" i="15"/>
  <c r="IQM90" i="15"/>
  <c r="IQN90" i="15"/>
  <c r="IQO90" i="15"/>
  <c r="IQP90" i="15"/>
  <c r="IQQ90" i="15"/>
  <c r="IQR90" i="15"/>
  <c r="IQS90" i="15"/>
  <c r="IQT90" i="15"/>
  <c r="IQU90" i="15"/>
  <c r="IQV90" i="15"/>
  <c r="IQW90" i="15"/>
  <c r="IQX90" i="15"/>
  <c r="IQY90" i="15"/>
  <c r="IQZ90" i="15"/>
  <c r="IRA90" i="15"/>
  <c r="IRB90" i="15"/>
  <c r="IRC90" i="15"/>
  <c r="IRD90" i="15"/>
  <c r="IRE90" i="15"/>
  <c r="IRF90" i="15"/>
  <c r="IRG90" i="15"/>
  <c r="IRH90" i="15"/>
  <c r="IRI90" i="15"/>
  <c r="IRJ90" i="15"/>
  <c r="IRK90" i="15"/>
  <c r="IRL90" i="15"/>
  <c r="IRM90" i="15"/>
  <c r="IRN90" i="15"/>
  <c r="IRO90" i="15"/>
  <c r="IRP90" i="15"/>
  <c r="IRQ90" i="15"/>
  <c r="IRR90" i="15"/>
  <c r="IRS90" i="15"/>
  <c r="IRT90" i="15"/>
  <c r="IRU90" i="15"/>
  <c r="IRV90" i="15"/>
  <c r="IRW90" i="15"/>
  <c r="IRX90" i="15"/>
  <c r="IRY90" i="15"/>
  <c r="IRZ90" i="15"/>
  <c r="ISA90" i="15"/>
  <c r="ISB90" i="15"/>
  <c r="ISC90" i="15"/>
  <c r="ISD90" i="15"/>
  <c r="ISE90" i="15"/>
  <c r="ISF90" i="15"/>
  <c r="ISG90" i="15"/>
  <c r="ISH90" i="15"/>
  <c r="ISI90" i="15"/>
  <c r="ISJ90" i="15"/>
  <c r="ISK90" i="15"/>
  <c r="ISL90" i="15"/>
  <c r="ISM90" i="15"/>
  <c r="ISN90" i="15"/>
  <c r="ISO90" i="15"/>
  <c r="ISP90" i="15"/>
  <c r="ISQ90" i="15"/>
  <c r="ISR90" i="15"/>
  <c r="ISS90" i="15"/>
  <c r="IST90" i="15"/>
  <c r="ISU90" i="15"/>
  <c r="ISV90" i="15"/>
  <c r="ISW90" i="15"/>
  <c r="ISX90" i="15"/>
  <c r="ISY90" i="15"/>
  <c r="ISZ90" i="15"/>
  <c r="ITA90" i="15"/>
  <c r="ITB90" i="15"/>
  <c r="ITC90" i="15"/>
  <c r="ITD90" i="15"/>
  <c r="ITE90" i="15"/>
  <c r="ITF90" i="15"/>
  <c r="ITG90" i="15"/>
  <c r="ITH90" i="15"/>
  <c r="ITI90" i="15"/>
  <c r="ITJ90" i="15"/>
  <c r="ITK90" i="15"/>
  <c r="ITL90" i="15"/>
  <c r="ITM90" i="15"/>
  <c r="ITN90" i="15"/>
  <c r="ITO90" i="15"/>
  <c r="ITP90" i="15"/>
  <c r="ITQ90" i="15"/>
  <c r="ITR90" i="15"/>
  <c r="ITS90" i="15"/>
  <c r="ITT90" i="15"/>
  <c r="ITU90" i="15"/>
  <c r="ITV90" i="15"/>
  <c r="ITW90" i="15"/>
  <c r="ITX90" i="15"/>
  <c r="ITY90" i="15"/>
  <c r="ITZ90" i="15"/>
  <c r="IUA90" i="15"/>
  <c r="IUB90" i="15"/>
  <c r="IUC90" i="15"/>
  <c r="IUD90" i="15"/>
  <c r="IUE90" i="15"/>
  <c r="IUF90" i="15"/>
  <c r="IUG90" i="15"/>
  <c r="IUH90" i="15"/>
  <c r="IUI90" i="15"/>
  <c r="IUJ90" i="15"/>
  <c r="IUK90" i="15"/>
  <c r="IUL90" i="15"/>
  <c r="IUM90" i="15"/>
  <c r="IUN90" i="15"/>
  <c r="IUO90" i="15"/>
  <c r="IUP90" i="15"/>
  <c r="IUQ90" i="15"/>
  <c r="IUR90" i="15"/>
  <c r="IUS90" i="15"/>
  <c r="IUT90" i="15"/>
  <c r="IUU90" i="15"/>
  <c r="IUV90" i="15"/>
  <c r="IUW90" i="15"/>
  <c r="IUX90" i="15"/>
  <c r="IUY90" i="15"/>
  <c r="IUZ90" i="15"/>
  <c r="IVA90" i="15"/>
  <c r="IVB90" i="15"/>
  <c r="IVC90" i="15"/>
  <c r="IVD90" i="15"/>
  <c r="IVE90" i="15"/>
  <c r="IVF90" i="15"/>
  <c r="IVG90" i="15"/>
  <c r="IVH90" i="15"/>
  <c r="IVI90" i="15"/>
  <c r="IVJ90" i="15"/>
  <c r="IVK90" i="15"/>
  <c r="IVL90" i="15"/>
  <c r="IVM90" i="15"/>
  <c r="IVN90" i="15"/>
  <c r="IVO90" i="15"/>
  <c r="IVP90" i="15"/>
  <c r="IVQ90" i="15"/>
  <c r="IVR90" i="15"/>
  <c r="IVS90" i="15"/>
  <c r="IVT90" i="15"/>
  <c r="IVU90" i="15"/>
  <c r="IVV90" i="15"/>
  <c r="IVW90" i="15"/>
  <c r="IVX90" i="15"/>
  <c r="IVY90" i="15"/>
  <c r="IVZ90" i="15"/>
  <c r="IWA90" i="15"/>
  <c r="IWB90" i="15"/>
  <c r="IWC90" i="15"/>
  <c r="IWD90" i="15"/>
  <c r="IWE90" i="15"/>
  <c r="IWF90" i="15"/>
  <c r="IWG90" i="15"/>
  <c r="IWH90" i="15"/>
  <c r="IWI90" i="15"/>
  <c r="IWJ90" i="15"/>
  <c r="IWK90" i="15"/>
  <c r="IWL90" i="15"/>
  <c r="IWM90" i="15"/>
  <c r="IWN90" i="15"/>
  <c r="IWO90" i="15"/>
  <c r="IWP90" i="15"/>
  <c r="IWQ90" i="15"/>
  <c r="IWR90" i="15"/>
  <c r="IWS90" i="15"/>
  <c r="IWT90" i="15"/>
  <c r="IWU90" i="15"/>
  <c r="IWV90" i="15"/>
  <c r="IWW90" i="15"/>
  <c r="IWX90" i="15"/>
  <c r="IWY90" i="15"/>
  <c r="IWZ90" i="15"/>
  <c r="IXA90" i="15"/>
  <c r="IXB90" i="15"/>
  <c r="IXC90" i="15"/>
  <c r="IXD90" i="15"/>
  <c r="IXE90" i="15"/>
  <c r="IXF90" i="15"/>
  <c r="IXG90" i="15"/>
  <c r="IXH90" i="15"/>
  <c r="IXI90" i="15"/>
  <c r="IXJ90" i="15"/>
  <c r="IXK90" i="15"/>
  <c r="IXL90" i="15"/>
  <c r="IXM90" i="15"/>
  <c r="IXN90" i="15"/>
  <c r="IXO90" i="15"/>
  <c r="IXP90" i="15"/>
  <c r="IXQ90" i="15"/>
  <c r="IXR90" i="15"/>
  <c r="IXS90" i="15"/>
  <c r="IXT90" i="15"/>
  <c r="IXU90" i="15"/>
  <c r="IXV90" i="15"/>
  <c r="IXW90" i="15"/>
  <c r="IXX90" i="15"/>
  <c r="IXY90" i="15"/>
  <c r="IXZ90" i="15"/>
  <c r="IYA90" i="15"/>
  <c r="IYB90" i="15"/>
  <c r="IYC90" i="15"/>
  <c r="IYD90" i="15"/>
  <c r="IYE90" i="15"/>
  <c r="IYF90" i="15"/>
  <c r="IYG90" i="15"/>
  <c r="IYH90" i="15"/>
  <c r="IYI90" i="15"/>
  <c r="IYJ90" i="15"/>
  <c r="IYK90" i="15"/>
  <c r="IYL90" i="15"/>
  <c r="IYM90" i="15"/>
  <c r="IYN90" i="15"/>
  <c r="IYO90" i="15"/>
  <c r="IYP90" i="15"/>
  <c r="IYQ90" i="15"/>
  <c r="IYR90" i="15"/>
  <c r="IYS90" i="15"/>
  <c r="IYT90" i="15"/>
  <c r="IYU90" i="15"/>
  <c r="IYV90" i="15"/>
  <c r="IYW90" i="15"/>
  <c r="IYX90" i="15"/>
  <c r="IYY90" i="15"/>
  <c r="IYZ90" i="15"/>
  <c r="IZA90" i="15"/>
  <c r="IZB90" i="15"/>
  <c r="IZC90" i="15"/>
  <c r="IZD90" i="15"/>
  <c r="IZE90" i="15"/>
  <c r="IZF90" i="15"/>
  <c r="IZG90" i="15"/>
  <c r="IZH90" i="15"/>
  <c r="IZI90" i="15"/>
  <c r="IZJ90" i="15"/>
  <c r="IZK90" i="15"/>
  <c r="IZL90" i="15"/>
  <c r="IZM90" i="15"/>
  <c r="IZN90" i="15"/>
  <c r="IZO90" i="15"/>
  <c r="IZP90" i="15"/>
  <c r="IZQ90" i="15"/>
  <c r="IZR90" i="15"/>
  <c r="IZS90" i="15"/>
  <c r="IZT90" i="15"/>
  <c r="IZU90" i="15"/>
  <c r="IZV90" i="15"/>
  <c r="IZW90" i="15"/>
  <c r="IZX90" i="15"/>
  <c r="IZY90" i="15"/>
  <c r="IZZ90" i="15"/>
  <c r="JAA90" i="15"/>
  <c r="JAB90" i="15"/>
  <c r="JAC90" i="15"/>
  <c r="JAD90" i="15"/>
  <c r="JAE90" i="15"/>
  <c r="JAF90" i="15"/>
  <c r="JAG90" i="15"/>
  <c r="JAH90" i="15"/>
  <c r="JAI90" i="15"/>
  <c r="JAJ90" i="15"/>
  <c r="JAK90" i="15"/>
  <c r="JAL90" i="15"/>
  <c r="JAM90" i="15"/>
  <c r="JAN90" i="15"/>
  <c r="JAO90" i="15"/>
  <c r="JAP90" i="15"/>
  <c r="JAQ90" i="15"/>
  <c r="JAR90" i="15"/>
  <c r="JAS90" i="15"/>
  <c r="JAT90" i="15"/>
  <c r="JAU90" i="15"/>
  <c r="JAV90" i="15"/>
  <c r="JAW90" i="15"/>
  <c r="JAX90" i="15"/>
  <c r="JAY90" i="15"/>
  <c r="JAZ90" i="15"/>
  <c r="JBA90" i="15"/>
  <c r="JBB90" i="15"/>
  <c r="JBC90" i="15"/>
  <c r="JBD90" i="15"/>
  <c r="JBE90" i="15"/>
  <c r="JBF90" i="15"/>
  <c r="JBG90" i="15"/>
  <c r="JBH90" i="15"/>
  <c r="JBI90" i="15"/>
  <c r="JBJ90" i="15"/>
  <c r="JBK90" i="15"/>
  <c r="JBL90" i="15"/>
  <c r="JBM90" i="15"/>
  <c r="JBN90" i="15"/>
  <c r="JBO90" i="15"/>
  <c r="JBP90" i="15"/>
  <c r="JBQ90" i="15"/>
  <c r="JBR90" i="15"/>
  <c r="JBS90" i="15"/>
  <c r="JBT90" i="15"/>
  <c r="JBU90" i="15"/>
  <c r="JBV90" i="15"/>
  <c r="JBW90" i="15"/>
  <c r="JBX90" i="15"/>
  <c r="JBY90" i="15"/>
  <c r="JBZ90" i="15"/>
  <c r="JCA90" i="15"/>
  <c r="JCB90" i="15"/>
  <c r="JCC90" i="15"/>
  <c r="JCD90" i="15"/>
  <c r="JCE90" i="15"/>
  <c r="JCF90" i="15"/>
  <c r="JCG90" i="15"/>
  <c r="JCH90" i="15"/>
  <c r="JCI90" i="15"/>
  <c r="JCJ90" i="15"/>
  <c r="JCK90" i="15"/>
  <c r="JCL90" i="15"/>
  <c r="JCM90" i="15"/>
  <c r="JCN90" i="15"/>
  <c r="JCO90" i="15"/>
  <c r="JCP90" i="15"/>
  <c r="JCQ90" i="15"/>
  <c r="JCR90" i="15"/>
  <c r="JCS90" i="15"/>
  <c r="JCT90" i="15"/>
  <c r="JCU90" i="15"/>
  <c r="JCV90" i="15"/>
  <c r="JCW90" i="15"/>
  <c r="JCX90" i="15"/>
  <c r="JCY90" i="15"/>
  <c r="JCZ90" i="15"/>
  <c r="JDA90" i="15"/>
  <c r="JDB90" i="15"/>
  <c r="JDC90" i="15"/>
  <c r="JDD90" i="15"/>
  <c r="JDE90" i="15"/>
  <c r="JDF90" i="15"/>
  <c r="JDG90" i="15"/>
  <c r="JDH90" i="15"/>
  <c r="JDI90" i="15"/>
  <c r="JDJ90" i="15"/>
  <c r="JDK90" i="15"/>
  <c r="JDL90" i="15"/>
  <c r="JDM90" i="15"/>
  <c r="JDN90" i="15"/>
  <c r="JDO90" i="15"/>
  <c r="JDP90" i="15"/>
  <c r="JDQ90" i="15"/>
  <c r="JDR90" i="15"/>
  <c r="JDS90" i="15"/>
  <c r="JDT90" i="15"/>
  <c r="JDU90" i="15"/>
  <c r="JDV90" i="15"/>
  <c r="JDW90" i="15"/>
  <c r="JDX90" i="15"/>
  <c r="JDY90" i="15"/>
  <c r="JDZ90" i="15"/>
  <c r="JEA90" i="15"/>
  <c r="JEB90" i="15"/>
  <c r="JEC90" i="15"/>
  <c r="JED90" i="15"/>
  <c r="JEE90" i="15"/>
  <c r="JEF90" i="15"/>
  <c r="JEG90" i="15"/>
  <c r="JEH90" i="15"/>
  <c r="JEI90" i="15"/>
  <c r="JEJ90" i="15"/>
  <c r="JEK90" i="15"/>
  <c r="JEL90" i="15"/>
  <c r="JEM90" i="15"/>
  <c r="JEN90" i="15"/>
  <c r="JEO90" i="15"/>
  <c r="JEP90" i="15"/>
  <c r="JEQ90" i="15"/>
  <c r="JER90" i="15"/>
  <c r="JES90" i="15"/>
  <c r="JET90" i="15"/>
  <c r="JEU90" i="15"/>
  <c r="JEV90" i="15"/>
  <c r="JEW90" i="15"/>
  <c r="JEX90" i="15"/>
  <c r="JEY90" i="15"/>
  <c r="JEZ90" i="15"/>
  <c r="JFA90" i="15"/>
  <c r="JFB90" i="15"/>
  <c r="JFC90" i="15"/>
  <c r="JFD90" i="15"/>
  <c r="JFE90" i="15"/>
  <c r="JFF90" i="15"/>
  <c r="JFG90" i="15"/>
  <c r="JFH90" i="15"/>
  <c r="JFI90" i="15"/>
  <c r="JFJ90" i="15"/>
  <c r="JFK90" i="15"/>
  <c r="JFL90" i="15"/>
  <c r="JFM90" i="15"/>
  <c r="JFN90" i="15"/>
  <c r="JFO90" i="15"/>
  <c r="JFP90" i="15"/>
  <c r="JFQ90" i="15"/>
  <c r="JFR90" i="15"/>
  <c r="JFS90" i="15"/>
  <c r="JFT90" i="15"/>
  <c r="JFU90" i="15"/>
  <c r="JFV90" i="15"/>
  <c r="JFW90" i="15"/>
  <c r="JFX90" i="15"/>
  <c r="JFY90" i="15"/>
  <c r="JFZ90" i="15"/>
  <c r="JGA90" i="15"/>
  <c r="JGB90" i="15"/>
  <c r="JGC90" i="15"/>
  <c r="JGD90" i="15"/>
  <c r="JGE90" i="15"/>
  <c r="JGF90" i="15"/>
  <c r="JGG90" i="15"/>
  <c r="JGH90" i="15"/>
  <c r="JGI90" i="15"/>
  <c r="JGJ90" i="15"/>
  <c r="JGK90" i="15"/>
  <c r="JGL90" i="15"/>
  <c r="JGM90" i="15"/>
  <c r="JGN90" i="15"/>
  <c r="JGO90" i="15"/>
  <c r="JGP90" i="15"/>
  <c r="JGQ90" i="15"/>
  <c r="JGR90" i="15"/>
  <c r="JGS90" i="15"/>
  <c r="JGT90" i="15"/>
  <c r="JGU90" i="15"/>
  <c r="JGV90" i="15"/>
  <c r="JGW90" i="15"/>
  <c r="JGX90" i="15"/>
  <c r="JGY90" i="15"/>
  <c r="JGZ90" i="15"/>
  <c r="JHA90" i="15"/>
  <c r="JHB90" i="15"/>
  <c r="JHC90" i="15"/>
  <c r="JHD90" i="15"/>
  <c r="JHE90" i="15"/>
  <c r="JHF90" i="15"/>
  <c r="JHG90" i="15"/>
  <c r="JHH90" i="15"/>
  <c r="JHI90" i="15"/>
  <c r="JHJ90" i="15"/>
  <c r="JHK90" i="15"/>
  <c r="JHL90" i="15"/>
  <c r="JHM90" i="15"/>
  <c r="JHN90" i="15"/>
  <c r="JHO90" i="15"/>
  <c r="JHP90" i="15"/>
  <c r="JHQ90" i="15"/>
  <c r="JHR90" i="15"/>
  <c r="JHS90" i="15"/>
  <c r="JHT90" i="15"/>
  <c r="JHU90" i="15"/>
  <c r="JHV90" i="15"/>
  <c r="JHW90" i="15"/>
  <c r="JHX90" i="15"/>
  <c r="JHY90" i="15"/>
  <c r="JHZ90" i="15"/>
  <c r="JIA90" i="15"/>
  <c r="JIB90" i="15"/>
  <c r="JIC90" i="15"/>
  <c r="JID90" i="15"/>
  <c r="JIE90" i="15"/>
  <c r="JIF90" i="15"/>
  <c r="JIG90" i="15"/>
  <c r="JIH90" i="15"/>
  <c r="JII90" i="15"/>
  <c r="JIJ90" i="15"/>
  <c r="JIK90" i="15"/>
  <c r="JIL90" i="15"/>
  <c r="JIM90" i="15"/>
  <c r="JIN90" i="15"/>
  <c r="JIO90" i="15"/>
  <c r="JIP90" i="15"/>
  <c r="JIQ90" i="15"/>
  <c r="JIR90" i="15"/>
  <c r="JIS90" i="15"/>
  <c r="JIT90" i="15"/>
  <c r="JIU90" i="15"/>
  <c r="JIV90" i="15"/>
  <c r="JIW90" i="15"/>
  <c r="JIX90" i="15"/>
  <c r="JIY90" i="15"/>
  <c r="JIZ90" i="15"/>
  <c r="JJA90" i="15"/>
  <c r="JJB90" i="15"/>
  <c r="JJC90" i="15"/>
  <c r="JJD90" i="15"/>
  <c r="JJE90" i="15"/>
  <c r="JJF90" i="15"/>
  <c r="JJG90" i="15"/>
  <c r="JJH90" i="15"/>
  <c r="JJI90" i="15"/>
  <c r="JJJ90" i="15"/>
  <c r="JJK90" i="15"/>
  <c r="JJL90" i="15"/>
  <c r="JJM90" i="15"/>
  <c r="JJN90" i="15"/>
  <c r="JJO90" i="15"/>
  <c r="JJP90" i="15"/>
  <c r="JJQ90" i="15"/>
  <c r="JJR90" i="15"/>
  <c r="JJS90" i="15"/>
  <c r="JJT90" i="15"/>
  <c r="JJU90" i="15"/>
  <c r="JJV90" i="15"/>
  <c r="JJW90" i="15"/>
  <c r="JJX90" i="15"/>
  <c r="JJY90" i="15"/>
  <c r="JJZ90" i="15"/>
  <c r="JKA90" i="15"/>
  <c r="JKB90" i="15"/>
  <c r="JKC90" i="15"/>
  <c r="JKD90" i="15"/>
  <c r="JKE90" i="15"/>
  <c r="JKF90" i="15"/>
  <c r="JKG90" i="15"/>
  <c r="JKH90" i="15"/>
  <c r="JKI90" i="15"/>
  <c r="JKJ90" i="15"/>
  <c r="JKK90" i="15"/>
  <c r="JKL90" i="15"/>
  <c r="JKM90" i="15"/>
  <c r="JKN90" i="15"/>
  <c r="JKO90" i="15"/>
  <c r="JKP90" i="15"/>
  <c r="JKQ90" i="15"/>
  <c r="JKR90" i="15"/>
  <c r="JKS90" i="15"/>
  <c r="JKT90" i="15"/>
  <c r="JKU90" i="15"/>
  <c r="JKV90" i="15"/>
  <c r="JKW90" i="15"/>
  <c r="JKX90" i="15"/>
  <c r="JKY90" i="15"/>
  <c r="JKZ90" i="15"/>
  <c r="JLA90" i="15"/>
  <c r="JLB90" i="15"/>
  <c r="JLC90" i="15"/>
  <c r="JLD90" i="15"/>
  <c r="JLE90" i="15"/>
  <c r="JLF90" i="15"/>
  <c r="JLG90" i="15"/>
  <c r="JLH90" i="15"/>
  <c r="JLI90" i="15"/>
  <c r="JLJ90" i="15"/>
  <c r="JLK90" i="15"/>
  <c r="JLL90" i="15"/>
  <c r="JLM90" i="15"/>
  <c r="JLN90" i="15"/>
  <c r="JLO90" i="15"/>
  <c r="JLP90" i="15"/>
  <c r="JLQ90" i="15"/>
  <c r="JLR90" i="15"/>
  <c r="JLS90" i="15"/>
  <c r="JLT90" i="15"/>
  <c r="JLU90" i="15"/>
  <c r="JLV90" i="15"/>
  <c r="JLW90" i="15"/>
  <c r="JLX90" i="15"/>
  <c r="JLY90" i="15"/>
  <c r="JLZ90" i="15"/>
  <c r="JMA90" i="15"/>
  <c r="JMB90" i="15"/>
  <c r="JMC90" i="15"/>
  <c r="JMD90" i="15"/>
  <c r="JME90" i="15"/>
  <c r="JMF90" i="15"/>
  <c r="JMG90" i="15"/>
  <c r="JMH90" i="15"/>
  <c r="JMI90" i="15"/>
  <c r="JMJ90" i="15"/>
  <c r="JMK90" i="15"/>
  <c r="JML90" i="15"/>
  <c r="JMM90" i="15"/>
  <c r="JMN90" i="15"/>
  <c r="JMO90" i="15"/>
  <c r="JMP90" i="15"/>
  <c r="JMQ90" i="15"/>
  <c r="JMR90" i="15"/>
  <c r="JMS90" i="15"/>
  <c r="JMT90" i="15"/>
  <c r="JMU90" i="15"/>
  <c r="JMV90" i="15"/>
  <c r="JMW90" i="15"/>
  <c r="JMX90" i="15"/>
  <c r="JMY90" i="15"/>
  <c r="JMZ90" i="15"/>
  <c r="JNA90" i="15"/>
  <c r="JNB90" i="15"/>
  <c r="JNC90" i="15"/>
  <c r="JND90" i="15"/>
  <c r="JNE90" i="15"/>
  <c r="JNF90" i="15"/>
  <c r="JNG90" i="15"/>
  <c r="JNH90" i="15"/>
  <c r="JNI90" i="15"/>
  <c r="JNJ90" i="15"/>
  <c r="JNK90" i="15"/>
  <c r="JNL90" i="15"/>
  <c r="JNM90" i="15"/>
  <c r="JNN90" i="15"/>
  <c r="JNO90" i="15"/>
  <c r="JNP90" i="15"/>
  <c r="JNQ90" i="15"/>
  <c r="JNR90" i="15"/>
  <c r="JNS90" i="15"/>
  <c r="JNT90" i="15"/>
  <c r="JNU90" i="15"/>
  <c r="JNV90" i="15"/>
  <c r="JNW90" i="15"/>
  <c r="JNX90" i="15"/>
  <c r="JNY90" i="15"/>
  <c r="JNZ90" i="15"/>
  <c r="JOA90" i="15"/>
  <c r="JOB90" i="15"/>
  <c r="JOC90" i="15"/>
  <c r="JOD90" i="15"/>
  <c r="JOE90" i="15"/>
  <c r="JOF90" i="15"/>
  <c r="JOG90" i="15"/>
  <c r="JOH90" i="15"/>
  <c r="JOI90" i="15"/>
  <c r="JOJ90" i="15"/>
  <c r="JOK90" i="15"/>
  <c r="JOL90" i="15"/>
  <c r="JOM90" i="15"/>
  <c r="JON90" i="15"/>
  <c r="JOO90" i="15"/>
  <c r="JOP90" i="15"/>
  <c r="JOQ90" i="15"/>
  <c r="JOR90" i="15"/>
  <c r="JOS90" i="15"/>
  <c r="JOT90" i="15"/>
  <c r="JOU90" i="15"/>
  <c r="JOV90" i="15"/>
  <c r="JOW90" i="15"/>
  <c r="JOX90" i="15"/>
  <c r="JOY90" i="15"/>
  <c r="JOZ90" i="15"/>
  <c r="JPA90" i="15"/>
  <c r="JPB90" i="15"/>
  <c r="JPC90" i="15"/>
  <c r="JPD90" i="15"/>
  <c r="JPE90" i="15"/>
  <c r="JPF90" i="15"/>
  <c r="JPG90" i="15"/>
  <c r="JPH90" i="15"/>
  <c r="JPI90" i="15"/>
  <c r="JPJ90" i="15"/>
  <c r="JPK90" i="15"/>
  <c r="JPL90" i="15"/>
  <c r="JPM90" i="15"/>
  <c r="JPN90" i="15"/>
  <c r="JPO90" i="15"/>
  <c r="JPP90" i="15"/>
  <c r="JPQ90" i="15"/>
  <c r="JPR90" i="15"/>
  <c r="JPS90" i="15"/>
  <c r="JPT90" i="15"/>
  <c r="JPU90" i="15"/>
  <c r="JPV90" i="15"/>
  <c r="JPW90" i="15"/>
  <c r="JPX90" i="15"/>
  <c r="JPY90" i="15"/>
  <c r="JPZ90" i="15"/>
  <c r="JQA90" i="15"/>
  <c r="JQB90" i="15"/>
  <c r="JQC90" i="15"/>
  <c r="JQD90" i="15"/>
  <c r="JQE90" i="15"/>
  <c r="JQF90" i="15"/>
  <c r="JQG90" i="15"/>
  <c r="JQH90" i="15"/>
  <c r="JQI90" i="15"/>
  <c r="JQJ90" i="15"/>
  <c r="JQK90" i="15"/>
  <c r="JQL90" i="15"/>
  <c r="JQM90" i="15"/>
  <c r="JQN90" i="15"/>
  <c r="JQO90" i="15"/>
  <c r="JQP90" i="15"/>
  <c r="JQQ90" i="15"/>
  <c r="JQR90" i="15"/>
  <c r="JQS90" i="15"/>
  <c r="JQT90" i="15"/>
  <c r="JQU90" i="15"/>
  <c r="JQV90" i="15"/>
  <c r="JQW90" i="15"/>
  <c r="JQX90" i="15"/>
  <c r="JQY90" i="15"/>
  <c r="JQZ90" i="15"/>
  <c r="JRA90" i="15"/>
  <c r="JRB90" i="15"/>
  <c r="JRC90" i="15"/>
  <c r="JRD90" i="15"/>
  <c r="JRE90" i="15"/>
  <c r="JRF90" i="15"/>
  <c r="JRG90" i="15"/>
  <c r="JRH90" i="15"/>
  <c r="JRI90" i="15"/>
  <c r="JRJ90" i="15"/>
  <c r="JRK90" i="15"/>
  <c r="JRL90" i="15"/>
  <c r="JRM90" i="15"/>
  <c r="JRN90" i="15"/>
  <c r="JRO90" i="15"/>
  <c r="JRP90" i="15"/>
  <c r="JRQ90" i="15"/>
  <c r="JRR90" i="15"/>
  <c r="JRS90" i="15"/>
  <c r="JRT90" i="15"/>
  <c r="JRU90" i="15"/>
  <c r="JRV90" i="15"/>
  <c r="JRW90" i="15"/>
  <c r="JRX90" i="15"/>
  <c r="JRY90" i="15"/>
  <c r="JRZ90" i="15"/>
  <c r="JSA90" i="15"/>
  <c r="JSB90" i="15"/>
  <c r="JSC90" i="15"/>
  <c r="JSD90" i="15"/>
  <c r="JSE90" i="15"/>
  <c r="JSF90" i="15"/>
  <c r="JSG90" i="15"/>
  <c r="JSH90" i="15"/>
  <c r="JSI90" i="15"/>
  <c r="JSJ90" i="15"/>
  <c r="JSK90" i="15"/>
  <c r="JSL90" i="15"/>
  <c r="JSM90" i="15"/>
  <c r="JSN90" i="15"/>
  <c r="JSO90" i="15"/>
  <c r="JSP90" i="15"/>
  <c r="JSQ90" i="15"/>
  <c r="JSR90" i="15"/>
  <c r="JSS90" i="15"/>
  <c r="JST90" i="15"/>
  <c r="JSU90" i="15"/>
  <c r="JSV90" i="15"/>
  <c r="JSW90" i="15"/>
  <c r="JSX90" i="15"/>
  <c r="JSY90" i="15"/>
  <c r="JSZ90" i="15"/>
  <c r="JTA90" i="15"/>
  <c r="JTB90" i="15"/>
  <c r="JTC90" i="15"/>
  <c r="JTD90" i="15"/>
  <c r="JTE90" i="15"/>
  <c r="JTF90" i="15"/>
  <c r="JTG90" i="15"/>
  <c r="JTH90" i="15"/>
  <c r="JTI90" i="15"/>
  <c r="JTJ90" i="15"/>
  <c r="JTK90" i="15"/>
  <c r="JTL90" i="15"/>
  <c r="JTM90" i="15"/>
  <c r="JTN90" i="15"/>
  <c r="JTO90" i="15"/>
  <c r="JTP90" i="15"/>
  <c r="JTQ90" i="15"/>
  <c r="JTR90" i="15"/>
  <c r="JTS90" i="15"/>
  <c r="JTT90" i="15"/>
  <c r="JTU90" i="15"/>
  <c r="JTV90" i="15"/>
  <c r="JTW90" i="15"/>
  <c r="JTX90" i="15"/>
  <c r="JTY90" i="15"/>
  <c r="JTZ90" i="15"/>
  <c r="JUA90" i="15"/>
  <c r="JUB90" i="15"/>
  <c r="JUC90" i="15"/>
  <c r="JUD90" i="15"/>
  <c r="JUE90" i="15"/>
  <c r="JUF90" i="15"/>
  <c r="JUG90" i="15"/>
  <c r="JUH90" i="15"/>
  <c r="JUI90" i="15"/>
  <c r="JUJ90" i="15"/>
  <c r="JUK90" i="15"/>
  <c r="JUL90" i="15"/>
  <c r="JUM90" i="15"/>
  <c r="JUN90" i="15"/>
  <c r="JUO90" i="15"/>
  <c r="JUP90" i="15"/>
  <c r="JUQ90" i="15"/>
  <c r="JUR90" i="15"/>
  <c r="JUS90" i="15"/>
  <c r="JUT90" i="15"/>
  <c r="JUU90" i="15"/>
  <c r="JUV90" i="15"/>
  <c r="JUW90" i="15"/>
  <c r="JUX90" i="15"/>
  <c r="JUY90" i="15"/>
  <c r="JUZ90" i="15"/>
  <c r="JVA90" i="15"/>
  <c r="JVB90" i="15"/>
  <c r="JVC90" i="15"/>
  <c r="JVD90" i="15"/>
  <c r="JVE90" i="15"/>
  <c r="JVF90" i="15"/>
  <c r="JVG90" i="15"/>
  <c r="JVH90" i="15"/>
  <c r="JVI90" i="15"/>
  <c r="JVJ90" i="15"/>
  <c r="JVK90" i="15"/>
  <c r="JVL90" i="15"/>
  <c r="JVM90" i="15"/>
  <c r="JVN90" i="15"/>
  <c r="JVO90" i="15"/>
  <c r="JVP90" i="15"/>
  <c r="JVQ90" i="15"/>
  <c r="JVR90" i="15"/>
  <c r="JVS90" i="15"/>
  <c r="JVT90" i="15"/>
  <c r="JVU90" i="15"/>
  <c r="JVV90" i="15"/>
  <c r="JVW90" i="15"/>
  <c r="JVX90" i="15"/>
  <c r="JVY90" i="15"/>
  <c r="JVZ90" i="15"/>
  <c r="JWA90" i="15"/>
  <c r="JWB90" i="15"/>
  <c r="JWC90" i="15"/>
  <c r="JWD90" i="15"/>
  <c r="JWE90" i="15"/>
  <c r="JWF90" i="15"/>
  <c r="JWG90" i="15"/>
  <c r="JWH90" i="15"/>
  <c r="JWI90" i="15"/>
  <c r="JWJ90" i="15"/>
  <c r="JWK90" i="15"/>
  <c r="JWL90" i="15"/>
  <c r="JWM90" i="15"/>
  <c r="JWN90" i="15"/>
  <c r="JWO90" i="15"/>
  <c r="JWP90" i="15"/>
  <c r="JWQ90" i="15"/>
  <c r="JWR90" i="15"/>
  <c r="JWS90" i="15"/>
  <c r="JWT90" i="15"/>
  <c r="JWU90" i="15"/>
  <c r="JWV90" i="15"/>
  <c r="JWW90" i="15"/>
  <c r="JWX90" i="15"/>
  <c r="JWY90" i="15"/>
  <c r="JWZ90" i="15"/>
  <c r="JXA90" i="15"/>
  <c r="JXB90" i="15"/>
  <c r="JXC90" i="15"/>
  <c r="JXD90" i="15"/>
  <c r="JXE90" i="15"/>
  <c r="JXF90" i="15"/>
  <c r="JXG90" i="15"/>
  <c r="JXH90" i="15"/>
  <c r="JXI90" i="15"/>
  <c r="JXJ90" i="15"/>
  <c r="JXK90" i="15"/>
  <c r="JXL90" i="15"/>
  <c r="JXM90" i="15"/>
  <c r="JXN90" i="15"/>
  <c r="JXO90" i="15"/>
  <c r="JXP90" i="15"/>
  <c r="JXQ90" i="15"/>
  <c r="JXR90" i="15"/>
  <c r="JXS90" i="15"/>
  <c r="JXT90" i="15"/>
  <c r="JXU90" i="15"/>
  <c r="JXV90" i="15"/>
  <c r="JXW90" i="15"/>
  <c r="JXX90" i="15"/>
  <c r="JXY90" i="15"/>
  <c r="JXZ90" i="15"/>
  <c r="JYA90" i="15"/>
  <c r="JYB90" i="15"/>
  <c r="JYC90" i="15"/>
  <c r="JYD90" i="15"/>
  <c r="JYE90" i="15"/>
  <c r="JYF90" i="15"/>
  <c r="JYG90" i="15"/>
  <c r="JYH90" i="15"/>
  <c r="JYI90" i="15"/>
  <c r="JYJ90" i="15"/>
  <c r="JYK90" i="15"/>
  <c r="JYL90" i="15"/>
  <c r="JYM90" i="15"/>
  <c r="JYN90" i="15"/>
  <c r="JYO90" i="15"/>
  <c r="JYP90" i="15"/>
  <c r="JYQ90" i="15"/>
  <c r="JYR90" i="15"/>
  <c r="JYS90" i="15"/>
  <c r="JYT90" i="15"/>
  <c r="JYU90" i="15"/>
  <c r="JYV90" i="15"/>
  <c r="JYW90" i="15"/>
  <c r="JYX90" i="15"/>
  <c r="JYY90" i="15"/>
  <c r="JYZ90" i="15"/>
  <c r="JZA90" i="15"/>
  <c r="JZB90" i="15"/>
  <c r="JZC90" i="15"/>
  <c r="JZD90" i="15"/>
  <c r="JZE90" i="15"/>
  <c r="JZF90" i="15"/>
  <c r="JZG90" i="15"/>
  <c r="JZH90" i="15"/>
  <c r="JZI90" i="15"/>
  <c r="JZJ90" i="15"/>
  <c r="JZK90" i="15"/>
  <c r="JZL90" i="15"/>
  <c r="JZM90" i="15"/>
  <c r="JZN90" i="15"/>
  <c r="JZO90" i="15"/>
  <c r="JZP90" i="15"/>
  <c r="JZQ90" i="15"/>
  <c r="JZR90" i="15"/>
  <c r="JZS90" i="15"/>
  <c r="JZT90" i="15"/>
  <c r="JZU90" i="15"/>
  <c r="JZV90" i="15"/>
  <c r="JZW90" i="15"/>
  <c r="JZX90" i="15"/>
  <c r="JZY90" i="15"/>
  <c r="JZZ90" i="15"/>
  <c r="KAA90" i="15"/>
  <c r="KAB90" i="15"/>
  <c r="KAC90" i="15"/>
  <c r="KAD90" i="15"/>
  <c r="KAE90" i="15"/>
  <c r="KAF90" i="15"/>
  <c r="KAG90" i="15"/>
  <c r="KAH90" i="15"/>
  <c r="KAI90" i="15"/>
  <c r="KAJ90" i="15"/>
  <c r="KAK90" i="15"/>
  <c r="KAL90" i="15"/>
  <c r="KAM90" i="15"/>
  <c r="KAN90" i="15"/>
  <c r="KAO90" i="15"/>
  <c r="KAP90" i="15"/>
  <c r="KAQ90" i="15"/>
  <c r="KAR90" i="15"/>
  <c r="KAS90" i="15"/>
  <c r="KAT90" i="15"/>
  <c r="KAU90" i="15"/>
  <c r="KAV90" i="15"/>
  <c r="KAW90" i="15"/>
  <c r="KAX90" i="15"/>
  <c r="KAY90" i="15"/>
  <c r="KAZ90" i="15"/>
  <c r="KBA90" i="15"/>
  <c r="KBB90" i="15"/>
  <c r="KBC90" i="15"/>
  <c r="KBD90" i="15"/>
  <c r="KBE90" i="15"/>
  <c r="KBF90" i="15"/>
  <c r="KBG90" i="15"/>
  <c r="KBH90" i="15"/>
  <c r="KBI90" i="15"/>
  <c r="KBJ90" i="15"/>
  <c r="KBK90" i="15"/>
  <c r="KBL90" i="15"/>
  <c r="KBM90" i="15"/>
  <c r="KBN90" i="15"/>
  <c r="KBO90" i="15"/>
  <c r="KBP90" i="15"/>
  <c r="KBQ90" i="15"/>
  <c r="KBR90" i="15"/>
  <c r="KBS90" i="15"/>
  <c r="KBT90" i="15"/>
  <c r="KBU90" i="15"/>
  <c r="KBV90" i="15"/>
  <c r="KBW90" i="15"/>
  <c r="KBX90" i="15"/>
  <c r="KBY90" i="15"/>
  <c r="KBZ90" i="15"/>
  <c r="KCA90" i="15"/>
  <c r="KCB90" i="15"/>
  <c r="KCC90" i="15"/>
  <c r="KCD90" i="15"/>
  <c r="KCE90" i="15"/>
  <c r="KCF90" i="15"/>
  <c r="KCG90" i="15"/>
  <c r="KCH90" i="15"/>
  <c r="KCI90" i="15"/>
  <c r="KCJ90" i="15"/>
  <c r="KCK90" i="15"/>
  <c r="KCL90" i="15"/>
  <c r="KCM90" i="15"/>
  <c r="KCN90" i="15"/>
  <c r="KCO90" i="15"/>
  <c r="KCP90" i="15"/>
  <c r="KCQ90" i="15"/>
  <c r="KCR90" i="15"/>
  <c r="KCS90" i="15"/>
  <c r="KCT90" i="15"/>
  <c r="KCU90" i="15"/>
  <c r="KCV90" i="15"/>
  <c r="KCW90" i="15"/>
  <c r="KCX90" i="15"/>
  <c r="KCY90" i="15"/>
  <c r="KCZ90" i="15"/>
  <c r="KDA90" i="15"/>
  <c r="KDB90" i="15"/>
  <c r="KDC90" i="15"/>
  <c r="KDD90" i="15"/>
  <c r="KDE90" i="15"/>
  <c r="KDF90" i="15"/>
  <c r="KDG90" i="15"/>
  <c r="KDH90" i="15"/>
  <c r="KDI90" i="15"/>
  <c r="KDJ90" i="15"/>
  <c r="KDK90" i="15"/>
  <c r="KDL90" i="15"/>
  <c r="KDM90" i="15"/>
  <c r="KDN90" i="15"/>
  <c r="KDO90" i="15"/>
  <c r="KDP90" i="15"/>
  <c r="KDQ90" i="15"/>
  <c r="KDR90" i="15"/>
  <c r="KDS90" i="15"/>
  <c r="KDT90" i="15"/>
  <c r="KDU90" i="15"/>
  <c r="KDV90" i="15"/>
  <c r="KDW90" i="15"/>
  <c r="KDX90" i="15"/>
  <c r="KDY90" i="15"/>
  <c r="KDZ90" i="15"/>
  <c r="KEA90" i="15"/>
  <c r="KEB90" i="15"/>
  <c r="KEC90" i="15"/>
  <c r="KED90" i="15"/>
  <c r="KEE90" i="15"/>
  <c r="KEF90" i="15"/>
  <c r="KEG90" i="15"/>
  <c r="KEH90" i="15"/>
  <c r="KEI90" i="15"/>
  <c r="KEJ90" i="15"/>
  <c r="KEK90" i="15"/>
  <c r="KEL90" i="15"/>
  <c r="KEM90" i="15"/>
  <c r="KEN90" i="15"/>
  <c r="KEO90" i="15"/>
  <c r="KEP90" i="15"/>
  <c r="KEQ90" i="15"/>
  <c r="KER90" i="15"/>
  <c r="KES90" i="15"/>
  <c r="KET90" i="15"/>
  <c r="KEU90" i="15"/>
  <c r="KEV90" i="15"/>
  <c r="KEW90" i="15"/>
  <c r="KEX90" i="15"/>
  <c r="KEY90" i="15"/>
  <c r="KEZ90" i="15"/>
  <c r="KFA90" i="15"/>
  <c r="KFB90" i="15"/>
  <c r="KFC90" i="15"/>
  <c r="KFD90" i="15"/>
  <c r="KFE90" i="15"/>
  <c r="KFF90" i="15"/>
  <c r="KFG90" i="15"/>
  <c r="KFH90" i="15"/>
  <c r="KFI90" i="15"/>
  <c r="KFJ90" i="15"/>
  <c r="KFK90" i="15"/>
  <c r="KFL90" i="15"/>
  <c r="KFM90" i="15"/>
  <c r="KFN90" i="15"/>
  <c r="KFO90" i="15"/>
  <c r="KFP90" i="15"/>
  <c r="KFQ90" i="15"/>
  <c r="KFR90" i="15"/>
  <c r="KFS90" i="15"/>
  <c r="KFT90" i="15"/>
  <c r="KFU90" i="15"/>
  <c r="KFV90" i="15"/>
  <c r="KFW90" i="15"/>
  <c r="KFX90" i="15"/>
  <c r="KFY90" i="15"/>
  <c r="KFZ90" i="15"/>
  <c r="KGA90" i="15"/>
  <c r="KGB90" i="15"/>
  <c r="KGC90" i="15"/>
  <c r="KGD90" i="15"/>
  <c r="KGE90" i="15"/>
  <c r="KGF90" i="15"/>
  <c r="KGG90" i="15"/>
  <c r="KGH90" i="15"/>
  <c r="KGI90" i="15"/>
  <c r="KGJ90" i="15"/>
  <c r="KGK90" i="15"/>
  <c r="KGL90" i="15"/>
  <c r="KGM90" i="15"/>
  <c r="KGN90" i="15"/>
  <c r="KGO90" i="15"/>
  <c r="KGP90" i="15"/>
  <c r="KGQ90" i="15"/>
  <c r="KGR90" i="15"/>
  <c r="KGS90" i="15"/>
  <c r="KGT90" i="15"/>
  <c r="KGU90" i="15"/>
  <c r="KGV90" i="15"/>
  <c r="KGW90" i="15"/>
  <c r="KGX90" i="15"/>
  <c r="KGY90" i="15"/>
  <c r="KGZ90" i="15"/>
  <c r="KHA90" i="15"/>
  <c r="KHB90" i="15"/>
  <c r="KHC90" i="15"/>
  <c r="KHD90" i="15"/>
  <c r="KHE90" i="15"/>
  <c r="KHF90" i="15"/>
  <c r="KHG90" i="15"/>
  <c r="KHH90" i="15"/>
  <c r="KHI90" i="15"/>
  <c r="KHJ90" i="15"/>
  <c r="KHK90" i="15"/>
  <c r="KHL90" i="15"/>
  <c r="KHM90" i="15"/>
  <c r="KHN90" i="15"/>
  <c r="KHO90" i="15"/>
  <c r="KHP90" i="15"/>
  <c r="KHQ90" i="15"/>
  <c r="KHR90" i="15"/>
  <c r="KHS90" i="15"/>
  <c r="KHT90" i="15"/>
  <c r="KHU90" i="15"/>
  <c r="KHV90" i="15"/>
  <c r="KHW90" i="15"/>
  <c r="KHX90" i="15"/>
  <c r="KHY90" i="15"/>
  <c r="KHZ90" i="15"/>
  <c r="KIA90" i="15"/>
  <c r="KIB90" i="15"/>
  <c r="KIC90" i="15"/>
  <c r="KID90" i="15"/>
  <c r="KIE90" i="15"/>
  <c r="KIF90" i="15"/>
  <c r="KIG90" i="15"/>
  <c r="KIH90" i="15"/>
  <c r="KII90" i="15"/>
  <c r="KIJ90" i="15"/>
  <c r="KIK90" i="15"/>
  <c r="KIL90" i="15"/>
  <c r="KIM90" i="15"/>
  <c r="KIN90" i="15"/>
  <c r="KIO90" i="15"/>
  <c r="KIP90" i="15"/>
  <c r="KIQ90" i="15"/>
  <c r="KIR90" i="15"/>
  <c r="KIS90" i="15"/>
  <c r="KIT90" i="15"/>
  <c r="KIU90" i="15"/>
  <c r="KIV90" i="15"/>
  <c r="KIW90" i="15"/>
  <c r="KIX90" i="15"/>
  <c r="KIY90" i="15"/>
  <c r="KIZ90" i="15"/>
  <c r="KJA90" i="15"/>
  <c r="KJB90" i="15"/>
  <c r="KJC90" i="15"/>
  <c r="KJD90" i="15"/>
  <c r="KJE90" i="15"/>
  <c r="KJF90" i="15"/>
  <c r="KJG90" i="15"/>
  <c r="KJH90" i="15"/>
  <c r="KJI90" i="15"/>
  <c r="KJJ90" i="15"/>
  <c r="KJK90" i="15"/>
  <c r="KJL90" i="15"/>
  <c r="KJM90" i="15"/>
  <c r="KJN90" i="15"/>
  <c r="KJO90" i="15"/>
  <c r="KJP90" i="15"/>
  <c r="KJQ90" i="15"/>
  <c r="KJR90" i="15"/>
  <c r="KJS90" i="15"/>
  <c r="KJT90" i="15"/>
  <c r="KJU90" i="15"/>
  <c r="KJV90" i="15"/>
  <c r="KJW90" i="15"/>
  <c r="KJX90" i="15"/>
  <c r="KJY90" i="15"/>
  <c r="KJZ90" i="15"/>
  <c r="KKA90" i="15"/>
  <c r="KKB90" i="15"/>
  <c r="KKC90" i="15"/>
  <c r="KKD90" i="15"/>
  <c r="KKE90" i="15"/>
  <c r="KKF90" i="15"/>
  <c r="KKG90" i="15"/>
  <c r="KKH90" i="15"/>
  <c r="KKI90" i="15"/>
  <c r="KKJ90" i="15"/>
  <c r="KKK90" i="15"/>
  <c r="KKL90" i="15"/>
  <c r="KKM90" i="15"/>
  <c r="KKN90" i="15"/>
  <c r="KKO90" i="15"/>
  <c r="KKP90" i="15"/>
  <c r="KKQ90" i="15"/>
  <c r="KKR90" i="15"/>
  <c r="KKS90" i="15"/>
  <c r="KKT90" i="15"/>
  <c r="KKU90" i="15"/>
  <c r="KKV90" i="15"/>
  <c r="KKW90" i="15"/>
  <c r="KKX90" i="15"/>
  <c r="KKY90" i="15"/>
  <c r="KKZ90" i="15"/>
  <c r="KLA90" i="15"/>
  <c r="KLB90" i="15"/>
  <c r="KLC90" i="15"/>
  <c r="KLD90" i="15"/>
  <c r="KLE90" i="15"/>
  <c r="KLF90" i="15"/>
  <c r="KLG90" i="15"/>
  <c r="KLH90" i="15"/>
  <c r="KLI90" i="15"/>
  <c r="KLJ90" i="15"/>
  <c r="KLK90" i="15"/>
  <c r="KLL90" i="15"/>
  <c r="KLM90" i="15"/>
  <c r="KLN90" i="15"/>
  <c r="KLO90" i="15"/>
  <c r="KLP90" i="15"/>
  <c r="KLQ90" i="15"/>
  <c r="KLR90" i="15"/>
  <c r="KLS90" i="15"/>
  <c r="KLT90" i="15"/>
  <c r="KLU90" i="15"/>
  <c r="KLV90" i="15"/>
  <c r="KLW90" i="15"/>
  <c r="KLX90" i="15"/>
  <c r="KLY90" i="15"/>
  <c r="KLZ90" i="15"/>
  <c r="KMA90" i="15"/>
  <c r="KMB90" i="15"/>
  <c r="KMC90" i="15"/>
  <c r="KMD90" i="15"/>
  <c r="KME90" i="15"/>
  <c r="KMF90" i="15"/>
  <c r="KMG90" i="15"/>
  <c r="KMH90" i="15"/>
  <c r="KMI90" i="15"/>
  <c r="KMJ90" i="15"/>
  <c r="KMK90" i="15"/>
  <c r="KML90" i="15"/>
  <c r="KMM90" i="15"/>
  <c r="KMN90" i="15"/>
  <c r="KMO90" i="15"/>
  <c r="KMP90" i="15"/>
  <c r="KMQ90" i="15"/>
  <c r="KMR90" i="15"/>
  <c r="KMS90" i="15"/>
  <c r="KMT90" i="15"/>
  <c r="KMU90" i="15"/>
  <c r="KMV90" i="15"/>
  <c r="KMW90" i="15"/>
  <c r="KMX90" i="15"/>
  <c r="KMY90" i="15"/>
  <c r="KMZ90" i="15"/>
  <c r="KNA90" i="15"/>
  <c r="KNB90" i="15"/>
  <c r="KNC90" i="15"/>
  <c r="KND90" i="15"/>
  <c r="KNE90" i="15"/>
  <c r="KNF90" i="15"/>
  <c r="KNG90" i="15"/>
  <c r="KNH90" i="15"/>
  <c r="KNI90" i="15"/>
  <c r="KNJ90" i="15"/>
  <c r="KNK90" i="15"/>
  <c r="KNL90" i="15"/>
  <c r="KNM90" i="15"/>
  <c r="KNN90" i="15"/>
  <c r="KNO90" i="15"/>
  <c r="KNP90" i="15"/>
  <c r="KNQ90" i="15"/>
  <c r="KNR90" i="15"/>
  <c r="KNS90" i="15"/>
  <c r="KNT90" i="15"/>
  <c r="KNU90" i="15"/>
  <c r="KNV90" i="15"/>
  <c r="KNW90" i="15"/>
  <c r="KNX90" i="15"/>
  <c r="KNY90" i="15"/>
  <c r="KNZ90" i="15"/>
  <c r="KOA90" i="15"/>
  <c r="KOB90" i="15"/>
  <c r="KOC90" i="15"/>
  <c r="KOD90" i="15"/>
  <c r="KOE90" i="15"/>
  <c r="KOF90" i="15"/>
  <c r="KOG90" i="15"/>
  <c r="KOH90" i="15"/>
  <c r="KOI90" i="15"/>
  <c r="KOJ90" i="15"/>
  <c r="KOK90" i="15"/>
  <c r="KOL90" i="15"/>
  <c r="KOM90" i="15"/>
  <c r="KON90" i="15"/>
  <c r="KOO90" i="15"/>
  <c r="KOP90" i="15"/>
  <c r="KOQ90" i="15"/>
  <c r="KOR90" i="15"/>
  <c r="KOS90" i="15"/>
  <c r="KOT90" i="15"/>
  <c r="KOU90" i="15"/>
  <c r="KOV90" i="15"/>
  <c r="KOW90" i="15"/>
  <c r="KOX90" i="15"/>
  <c r="KOY90" i="15"/>
  <c r="KOZ90" i="15"/>
  <c r="KPA90" i="15"/>
  <c r="KPB90" i="15"/>
  <c r="KPC90" i="15"/>
  <c r="KPD90" i="15"/>
  <c r="KPE90" i="15"/>
  <c r="KPF90" i="15"/>
  <c r="KPG90" i="15"/>
  <c r="KPH90" i="15"/>
  <c r="KPI90" i="15"/>
  <c r="KPJ90" i="15"/>
  <c r="KPK90" i="15"/>
  <c r="KPL90" i="15"/>
  <c r="KPM90" i="15"/>
  <c r="KPN90" i="15"/>
  <c r="KPO90" i="15"/>
  <c r="KPP90" i="15"/>
  <c r="KPQ90" i="15"/>
  <c r="KPR90" i="15"/>
  <c r="KPS90" i="15"/>
  <c r="KPT90" i="15"/>
  <c r="KPU90" i="15"/>
  <c r="KPV90" i="15"/>
  <c r="KPW90" i="15"/>
  <c r="KPX90" i="15"/>
  <c r="KPY90" i="15"/>
  <c r="KPZ90" i="15"/>
  <c r="KQA90" i="15"/>
  <c r="KQB90" i="15"/>
  <c r="KQC90" i="15"/>
  <c r="KQD90" i="15"/>
  <c r="KQE90" i="15"/>
  <c r="KQF90" i="15"/>
  <c r="KQG90" i="15"/>
  <c r="KQH90" i="15"/>
  <c r="KQI90" i="15"/>
  <c r="KQJ90" i="15"/>
  <c r="KQK90" i="15"/>
  <c r="KQL90" i="15"/>
  <c r="KQM90" i="15"/>
  <c r="KQN90" i="15"/>
  <c r="KQO90" i="15"/>
  <c r="KQP90" i="15"/>
  <c r="KQQ90" i="15"/>
  <c r="KQR90" i="15"/>
  <c r="KQS90" i="15"/>
  <c r="KQT90" i="15"/>
  <c r="KQU90" i="15"/>
  <c r="KQV90" i="15"/>
  <c r="KQW90" i="15"/>
  <c r="KQX90" i="15"/>
  <c r="KQY90" i="15"/>
  <c r="KQZ90" i="15"/>
  <c r="KRA90" i="15"/>
  <c r="KRB90" i="15"/>
  <c r="KRC90" i="15"/>
  <c r="KRD90" i="15"/>
  <c r="KRE90" i="15"/>
  <c r="KRF90" i="15"/>
  <c r="KRG90" i="15"/>
  <c r="KRH90" i="15"/>
  <c r="KRI90" i="15"/>
  <c r="KRJ90" i="15"/>
  <c r="KRK90" i="15"/>
  <c r="KRL90" i="15"/>
  <c r="KRM90" i="15"/>
  <c r="KRN90" i="15"/>
  <c r="KRO90" i="15"/>
  <c r="KRP90" i="15"/>
  <c r="KRQ90" i="15"/>
  <c r="KRR90" i="15"/>
  <c r="KRS90" i="15"/>
  <c r="KRT90" i="15"/>
  <c r="KRU90" i="15"/>
  <c r="KRV90" i="15"/>
  <c r="KRW90" i="15"/>
  <c r="KRX90" i="15"/>
  <c r="KRY90" i="15"/>
  <c r="KRZ90" i="15"/>
  <c r="KSA90" i="15"/>
  <c r="KSB90" i="15"/>
  <c r="KSC90" i="15"/>
  <c r="KSD90" i="15"/>
  <c r="KSE90" i="15"/>
  <c r="KSF90" i="15"/>
  <c r="KSG90" i="15"/>
  <c r="KSH90" i="15"/>
  <c r="KSI90" i="15"/>
  <c r="KSJ90" i="15"/>
  <c r="KSK90" i="15"/>
  <c r="KSL90" i="15"/>
  <c r="KSM90" i="15"/>
  <c r="KSN90" i="15"/>
  <c r="KSO90" i="15"/>
  <c r="KSP90" i="15"/>
  <c r="KSQ90" i="15"/>
  <c r="KSR90" i="15"/>
  <c r="KSS90" i="15"/>
  <c r="KST90" i="15"/>
  <c r="KSU90" i="15"/>
  <c r="KSV90" i="15"/>
  <c r="KSW90" i="15"/>
  <c r="KSX90" i="15"/>
  <c r="KSY90" i="15"/>
  <c r="KSZ90" i="15"/>
  <c r="KTA90" i="15"/>
  <c r="KTB90" i="15"/>
  <c r="KTC90" i="15"/>
  <c r="KTD90" i="15"/>
  <c r="KTE90" i="15"/>
  <c r="KTF90" i="15"/>
  <c r="KTG90" i="15"/>
  <c r="KTH90" i="15"/>
  <c r="KTI90" i="15"/>
  <c r="KTJ90" i="15"/>
  <c r="KTK90" i="15"/>
  <c r="KTL90" i="15"/>
  <c r="KTM90" i="15"/>
  <c r="KTN90" i="15"/>
  <c r="KTO90" i="15"/>
  <c r="KTP90" i="15"/>
  <c r="KTQ90" i="15"/>
  <c r="KTR90" i="15"/>
  <c r="KTS90" i="15"/>
  <c r="KTT90" i="15"/>
  <c r="KTU90" i="15"/>
  <c r="KTV90" i="15"/>
  <c r="KTW90" i="15"/>
  <c r="KTX90" i="15"/>
  <c r="KTY90" i="15"/>
  <c r="KTZ90" i="15"/>
  <c r="KUA90" i="15"/>
  <c r="KUB90" i="15"/>
  <c r="KUC90" i="15"/>
  <c r="KUD90" i="15"/>
  <c r="KUE90" i="15"/>
  <c r="KUF90" i="15"/>
  <c r="KUG90" i="15"/>
  <c r="KUH90" i="15"/>
  <c r="KUI90" i="15"/>
  <c r="KUJ90" i="15"/>
  <c r="KUK90" i="15"/>
  <c r="KUL90" i="15"/>
  <c r="KUM90" i="15"/>
  <c r="KUN90" i="15"/>
  <c r="KUO90" i="15"/>
  <c r="KUP90" i="15"/>
  <c r="KUQ90" i="15"/>
  <c r="KUR90" i="15"/>
  <c r="KUS90" i="15"/>
  <c r="KUT90" i="15"/>
  <c r="KUU90" i="15"/>
  <c r="KUV90" i="15"/>
  <c r="KUW90" i="15"/>
  <c r="KUX90" i="15"/>
  <c r="KUY90" i="15"/>
  <c r="KUZ90" i="15"/>
  <c r="KVA90" i="15"/>
  <c r="KVB90" i="15"/>
  <c r="KVC90" i="15"/>
  <c r="KVD90" i="15"/>
  <c r="KVE90" i="15"/>
  <c r="KVF90" i="15"/>
  <c r="KVG90" i="15"/>
  <c r="KVH90" i="15"/>
  <c r="KVI90" i="15"/>
  <c r="KVJ90" i="15"/>
  <c r="KVK90" i="15"/>
  <c r="KVL90" i="15"/>
  <c r="KVM90" i="15"/>
  <c r="KVN90" i="15"/>
  <c r="KVO90" i="15"/>
  <c r="KVP90" i="15"/>
  <c r="KVQ90" i="15"/>
  <c r="KVR90" i="15"/>
  <c r="KVS90" i="15"/>
  <c r="KVT90" i="15"/>
  <c r="KVU90" i="15"/>
  <c r="KVV90" i="15"/>
  <c r="KVW90" i="15"/>
  <c r="KVX90" i="15"/>
  <c r="KVY90" i="15"/>
  <c r="KVZ90" i="15"/>
  <c r="KWA90" i="15"/>
  <c r="KWB90" i="15"/>
  <c r="KWC90" i="15"/>
  <c r="KWD90" i="15"/>
  <c r="KWE90" i="15"/>
  <c r="KWF90" i="15"/>
  <c r="KWG90" i="15"/>
  <c r="KWH90" i="15"/>
  <c r="KWI90" i="15"/>
  <c r="KWJ90" i="15"/>
  <c r="KWK90" i="15"/>
  <c r="KWL90" i="15"/>
  <c r="KWM90" i="15"/>
  <c r="KWN90" i="15"/>
  <c r="KWO90" i="15"/>
  <c r="KWP90" i="15"/>
  <c r="KWQ90" i="15"/>
  <c r="KWR90" i="15"/>
  <c r="KWS90" i="15"/>
  <c r="KWT90" i="15"/>
  <c r="KWU90" i="15"/>
  <c r="KWV90" i="15"/>
  <c r="KWW90" i="15"/>
  <c r="KWX90" i="15"/>
  <c r="KWY90" i="15"/>
  <c r="KWZ90" i="15"/>
  <c r="KXA90" i="15"/>
  <c r="KXB90" i="15"/>
  <c r="KXC90" i="15"/>
  <c r="KXD90" i="15"/>
  <c r="KXE90" i="15"/>
  <c r="KXF90" i="15"/>
  <c r="KXG90" i="15"/>
  <c r="KXH90" i="15"/>
  <c r="KXI90" i="15"/>
  <c r="KXJ90" i="15"/>
  <c r="KXK90" i="15"/>
  <c r="KXL90" i="15"/>
  <c r="KXM90" i="15"/>
  <c r="KXN90" i="15"/>
  <c r="KXO90" i="15"/>
  <c r="KXP90" i="15"/>
  <c r="KXQ90" i="15"/>
  <c r="KXR90" i="15"/>
  <c r="KXS90" i="15"/>
  <c r="KXT90" i="15"/>
  <c r="KXU90" i="15"/>
  <c r="KXV90" i="15"/>
  <c r="KXW90" i="15"/>
  <c r="KXX90" i="15"/>
  <c r="KXY90" i="15"/>
  <c r="KXZ90" i="15"/>
  <c r="KYA90" i="15"/>
  <c r="KYB90" i="15"/>
  <c r="KYC90" i="15"/>
  <c r="KYD90" i="15"/>
  <c r="KYE90" i="15"/>
  <c r="KYF90" i="15"/>
  <c r="KYG90" i="15"/>
  <c r="KYH90" i="15"/>
  <c r="KYI90" i="15"/>
  <c r="KYJ90" i="15"/>
  <c r="KYK90" i="15"/>
  <c r="KYL90" i="15"/>
  <c r="KYM90" i="15"/>
  <c r="KYN90" i="15"/>
  <c r="KYO90" i="15"/>
  <c r="KYP90" i="15"/>
  <c r="KYQ90" i="15"/>
  <c r="KYR90" i="15"/>
  <c r="KYS90" i="15"/>
  <c r="KYT90" i="15"/>
  <c r="KYU90" i="15"/>
  <c r="KYV90" i="15"/>
  <c r="KYW90" i="15"/>
  <c r="KYX90" i="15"/>
  <c r="KYY90" i="15"/>
  <c r="KYZ90" i="15"/>
  <c r="KZA90" i="15"/>
  <c r="KZB90" i="15"/>
  <c r="KZC90" i="15"/>
  <c r="KZD90" i="15"/>
  <c r="KZE90" i="15"/>
  <c r="KZF90" i="15"/>
  <c r="KZG90" i="15"/>
  <c r="KZH90" i="15"/>
  <c r="KZI90" i="15"/>
  <c r="KZJ90" i="15"/>
  <c r="KZK90" i="15"/>
  <c r="KZL90" i="15"/>
  <c r="KZM90" i="15"/>
  <c r="KZN90" i="15"/>
  <c r="KZO90" i="15"/>
  <c r="KZP90" i="15"/>
  <c r="KZQ90" i="15"/>
  <c r="KZR90" i="15"/>
  <c r="KZS90" i="15"/>
  <c r="KZT90" i="15"/>
  <c r="KZU90" i="15"/>
  <c r="KZV90" i="15"/>
  <c r="KZW90" i="15"/>
  <c r="KZX90" i="15"/>
  <c r="KZY90" i="15"/>
  <c r="KZZ90" i="15"/>
  <c r="LAA90" i="15"/>
  <c r="LAB90" i="15"/>
  <c r="LAC90" i="15"/>
  <c r="LAD90" i="15"/>
  <c r="LAE90" i="15"/>
  <c r="LAF90" i="15"/>
  <c r="LAG90" i="15"/>
  <c r="LAH90" i="15"/>
  <c r="LAI90" i="15"/>
  <c r="LAJ90" i="15"/>
  <c r="LAK90" i="15"/>
  <c r="LAL90" i="15"/>
  <c r="LAM90" i="15"/>
  <c r="LAN90" i="15"/>
  <c r="LAO90" i="15"/>
  <c r="LAP90" i="15"/>
  <c r="LAQ90" i="15"/>
  <c r="LAR90" i="15"/>
  <c r="LAS90" i="15"/>
  <c r="LAT90" i="15"/>
  <c r="LAU90" i="15"/>
  <c r="LAV90" i="15"/>
  <c r="LAW90" i="15"/>
  <c r="LAX90" i="15"/>
  <c r="LAY90" i="15"/>
  <c r="LAZ90" i="15"/>
  <c r="LBA90" i="15"/>
  <c r="LBB90" i="15"/>
  <c r="LBC90" i="15"/>
  <c r="LBD90" i="15"/>
  <c r="LBE90" i="15"/>
  <c r="LBF90" i="15"/>
  <c r="LBG90" i="15"/>
  <c r="LBH90" i="15"/>
  <c r="LBI90" i="15"/>
  <c r="LBJ90" i="15"/>
  <c r="LBK90" i="15"/>
  <c r="LBL90" i="15"/>
  <c r="LBM90" i="15"/>
  <c r="LBN90" i="15"/>
  <c r="LBO90" i="15"/>
  <c r="LBP90" i="15"/>
  <c r="LBQ90" i="15"/>
  <c r="LBR90" i="15"/>
  <c r="LBS90" i="15"/>
  <c r="LBT90" i="15"/>
  <c r="LBU90" i="15"/>
  <c r="LBV90" i="15"/>
  <c r="LBW90" i="15"/>
  <c r="LBX90" i="15"/>
  <c r="LBY90" i="15"/>
  <c r="LBZ90" i="15"/>
  <c r="LCA90" i="15"/>
  <c r="LCB90" i="15"/>
  <c r="LCC90" i="15"/>
  <c r="LCD90" i="15"/>
  <c r="LCE90" i="15"/>
  <c r="LCF90" i="15"/>
  <c r="LCG90" i="15"/>
  <c r="LCH90" i="15"/>
  <c r="LCI90" i="15"/>
  <c r="LCJ90" i="15"/>
  <c r="LCK90" i="15"/>
  <c r="LCL90" i="15"/>
  <c r="LCM90" i="15"/>
  <c r="LCN90" i="15"/>
  <c r="LCO90" i="15"/>
  <c r="LCP90" i="15"/>
  <c r="LCQ90" i="15"/>
  <c r="LCR90" i="15"/>
  <c r="LCS90" i="15"/>
  <c r="LCT90" i="15"/>
  <c r="LCU90" i="15"/>
  <c r="LCV90" i="15"/>
  <c r="LCW90" i="15"/>
  <c r="LCX90" i="15"/>
  <c r="LCY90" i="15"/>
  <c r="LCZ90" i="15"/>
  <c r="LDA90" i="15"/>
  <c r="LDB90" i="15"/>
  <c r="LDC90" i="15"/>
  <c r="LDD90" i="15"/>
  <c r="LDE90" i="15"/>
  <c r="LDF90" i="15"/>
  <c r="LDG90" i="15"/>
  <c r="LDH90" i="15"/>
  <c r="LDI90" i="15"/>
  <c r="LDJ90" i="15"/>
  <c r="LDK90" i="15"/>
  <c r="LDL90" i="15"/>
  <c r="LDM90" i="15"/>
  <c r="LDN90" i="15"/>
  <c r="LDO90" i="15"/>
  <c r="LDP90" i="15"/>
  <c r="LDQ90" i="15"/>
  <c r="LDR90" i="15"/>
  <c r="LDS90" i="15"/>
  <c r="LDT90" i="15"/>
  <c r="LDU90" i="15"/>
  <c r="LDV90" i="15"/>
  <c r="LDW90" i="15"/>
  <c r="LDX90" i="15"/>
  <c r="LDY90" i="15"/>
  <c r="LDZ90" i="15"/>
  <c r="LEA90" i="15"/>
  <c r="LEB90" i="15"/>
  <c r="LEC90" i="15"/>
  <c r="LED90" i="15"/>
  <c r="LEE90" i="15"/>
  <c r="LEF90" i="15"/>
  <c r="LEG90" i="15"/>
  <c r="LEH90" i="15"/>
  <c r="LEI90" i="15"/>
  <c r="LEJ90" i="15"/>
  <c r="LEK90" i="15"/>
  <c r="LEL90" i="15"/>
  <c r="LEM90" i="15"/>
  <c r="LEN90" i="15"/>
  <c r="LEO90" i="15"/>
  <c r="LEP90" i="15"/>
  <c r="LEQ90" i="15"/>
  <c r="LER90" i="15"/>
  <c r="LES90" i="15"/>
  <c r="LET90" i="15"/>
  <c r="LEU90" i="15"/>
  <c r="LEV90" i="15"/>
  <c r="LEW90" i="15"/>
  <c r="LEX90" i="15"/>
  <c r="LEY90" i="15"/>
  <c r="LEZ90" i="15"/>
  <c r="LFA90" i="15"/>
  <c r="LFB90" i="15"/>
  <c r="LFC90" i="15"/>
  <c r="LFD90" i="15"/>
  <c r="LFE90" i="15"/>
  <c r="LFF90" i="15"/>
  <c r="LFG90" i="15"/>
  <c r="LFH90" i="15"/>
  <c r="LFI90" i="15"/>
  <c r="LFJ90" i="15"/>
  <c r="LFK90" i="15"/>
  <c r="LFL90" i="15"/>
  <c r="LFM90" i="15"/>
  <c r="LFN90" i="15"/>
  <c r="LFO90" i="15"/>
  <c r="LFP90" i="15"/>
  <c r="LFQ90" i="15"/>
  <c r="LFR90" i="15"/>
  <c r="LFS90" i="15"/>
  <c r="LFT90" i="15"/>
  <c r="LFU90" i="15"/>
  <c r="LFV90" i="15"/>
  <c r="LFW90" i="15"/>
  <c r="LFX90" i="15"/>
  <c r="LFY90" i="15"/>
  <c r="LFZ90" i="15"/>
  <c r="LGA90" i="15"/>
  <c r="LGB90" i="15"/>
  <c r="LGC90" i="15"/>
  <c r="LGD90" i="15"/>
  <c r="LGE90" i="15"/>
  <c r="LGF90" i="15"/>
  <c r="LGG90" i="15"/>
  <c r="LGH90" i="15"/>
  <c r="LGI90" i="15"/>
  <c r="LGJ90" i="15"/>
  <c r="LGK90" i="15"/>
  <c r="LGL90" i="15"/>
  <c r="LGM90" i="15"/>
  <c r="LGN90" i="15"/>
  <c r="LGO90" i="15"/>
  <c r="LGP90" i="15"/>
  <c r="LGQ90" i="15"/>
  <c r="LGR90" i="15"/>
  <c r="LGS90" i="15"/>
  <c r="LGT90" i="15"/>
  <c r="LGU90" i="15"/>
  <c r="LGV90" i="15"/>
  <c r="LGW90" i="15"/>
  <c r="LGX90" i="15"/>
  <c r="LGY90" i="15"/>
  <c r="LGZ90" i="15"/>
  <c r="LHA90" i="15"/>
  <c r="LHB90" i="15"/>
  <c r="LHC90" i="15"/>
  <c r="LHD90" i="15"/>
  <c r="LHE90" i="15"/>
  <c r="LHF90" i="15"/>
  <c r="LHG90" i="15"/>
  <c r="LHH90" i="15"/>
  <c r="LHI90" i="15"/>
  <c r="LHJ90" i="15"/>
  <c r="LHK90" i="15"/>
  <c r="LHL90" i="15"/>
  <c r="LHM90" i="15"/>
  <c r="LHN90" i="15"/>
  <c r="LHO90" i="15"/>
  <c r="LHP90" i="15"/>
  <c r="LHQ90" i="15"/>
  <c r="LHR90" i="15"/>
  <c r="LHS90" i="15"/>
  <c r="LHT90" i="15"/>
  <c r="LHU90" i="15"/>
  <c r="LHV90" i="15"/>
  <c r="LHW90" i="15"/>
  <c r="LHX90" i="15"/>
  <c r="LHY90" i="15"/>
  <c r="LHZ90" i="15"/>
  <c r="LIA90" i="15"/>
  <c r="LIB90" i="15"/>
  <c r="LIC90" i="15"/>
  <c r="LID90" i="15"/>
  <c r="LIE90" i="15"/>
  <c r="LIF90" i="15"/>
  <c r="LIG90" i="15"/>
  <c r="LIH90" i="15"/>
  <c r="LII90" i="15"/>
  <c r="LIJ90" i="15"/>
  <c r="LIK90" i="15"/>
  <c r="LIL90" i="15"/>
  <c r="LIM90" i="15"/>
  <c r="LIN90" i="15"/>
  <c r="LIO90" i="15"/>
  <c r="LIP90" i="15"/>
  <c r="LIQ90" i="15"/>
  <c r="LIR90" i="15"/>
  <c r="LIS90" i="15"/>
  <c r="LIT90" i="15"/>
  <c r="LIU90" i="15"/>
  <c r="LIV90" i="15"/>
  <c r="LIW90" i="15"/>
  <c r="LIX90" i="15"/>
  <c r="LIY90" i="15"/>
  <c r="LIZ90" i="15"/>
  <c r="LJA90" i="15"/>
  <c r="LJB90" i="15"/>
  <c r="LJC90" i="15"/>
  <c r="LJD90" i="15"/>
  <c r="LJE90" i="15"/>
  <c r="LJF90" i="15"/>
  <c r="LJG90" i="15"/>
  <c r="LJH90" i="15"/>
  <c r="LJI90" i="15"/>
  <c r="LJJ90" i="15"/>
  <c r="LJK90" i="15"/>
  <c r="LJL90" i="15"/>
  <c r="LJM90" i="15"/>
  <c r="LJN90" i="15"/>
  <c r="LJO90" i="15"/>
  <c r="LJP90" i="15"/>
  <c r="LJQ90" i="15"/>
  <c r="LJR90" i="15"/>
  <c r="LJS90" i="15"/>
  <c r="LJT90" i="15"/>
  <c r="LJU90" i="15"/>
  <c r="LJV90" i="15"/>
  <c r="LJW90" i="15"/>
  <c r="LJX90" i="15"/>
  <c r="LJY90" i="15"/>
  <c r="LJZ90" i="15"/>
  <c r="LKA90" i="15"/>
  <c r="LKB90" i="15"/>
  <c r="LKC90" i="15"/>
  <c r="LKD90" i="15"/>
  <c r="LKE90" i="15"/>
  <c r="LKF90" i="15"/>
  <c r="LKG90" i="15"/>
  <c r="LKH90" i="15"/>
  <c r="LKI90" i="15"/>
  <c r="LKJ90" i="15"/>
  <c r="LKK90" i="15"/>
  <c r="LKL90" i="15"/>
  <c r="LKM90" i="15"/>
  <c r="LKN90" i="15"/>
  <c r="LKO90" i="15"/>
  <c r="LKP90" i="15"/>
  <c r="LKQ90" i="15"/>
  <c r="LKR90" i="15"/>
  <c r="LKS90" i="15"/>
  <c r="LKT90" i="15"/>
  <c r="LKU90" i="15"/>
  <c r="LKV90" i="15"/>
  <c r="LKW90" i="15"/>
  <c r="LKX90" i="15"/>
  <c r="LKY90" i="15"/>
  <c r="LKZ90" i="15"/>
  <c r="LLA90" i="15"/>
  <c r="LLB90" i="15"/>
  <c r="LLC90" i="15"/>
  <c r="LLD90" i="15"/>
  <c r="LLE90" i="15"/>
  <c r="LLF90" i="15"/>
  <c r="LLG90" i="15"/>
  <c r="LLH90" i="15"/>
  <c r="LLI90" i="15"/>
  <c r="LLJ90" i="15"/>
  <c r="LLK90" i="15"/>
  <c r="LLL90" i="15"/>
  <c r="LLM90" i="15"/>
  <c r="LLN90" i="15"/>
  <c r="LLO90" i="15"/>
  <c r="LLP90" i="15"/>
  <c r="LLQ90" i="15"/>
  <c r="LLR90" i="15"/>
  <c r="LLS90" i="15"/>
  <c r="LLT90" i="15"/>
  <c r="LLU90" i="15"/>
  <c r="LLV90" i="15"/>
  <c r="LLW90" i="15"/>
  <c r="LLX90" i="15"/>
  <c r="LLY90" i="15"/>
  <c r="LLZ90" i="15"/>
  <c r="LMA90" i="15"/>
  <c r="LMB90" i="15"/>
  <c r="LMC90" i="15"/>
  <c r="LMD90" i="15"/>
  <c r="LME90" i="15"/>
  <c r="LMF90" i="15"/>
  <c r="LMG90" i="15"/>
  <c r="LMH90" i="15"/>
  <c r="LMI90" i="15"/>
  <c r="LMJ90" i="15"/>
  <c r="LMK90" i="15"/>
  <c r="LML90" i="15"/>
  <c r="LMM90" i="15"/>
  <c r="LMN90" i="15"/>
  <c r="LMO90" i="15"/>
  <c r="LMP90" i="15"/>
  <c r="LMQ90" i="15"/>
  <c r="LMR90" i="15"/>
  <c r="LMS90" i="15"/>
  <c r="LMT90" i="15"/>
  <c r="LMU90" i="15"/>
  <c r="LMV90" i="15"/>
  <c r="LMW90" i="15"/>
  <c r="LMX90" i="15"/>
  <c r="LMY90" i="15"/>
  <c r="LMZ90" i="15"/>
  <c r="LNA90" i="15"/>
  <c r="LNB90" i="15"/>
  <c r="LNC90" i="15"/>
  <c r="LND90" i="15"/>
  <c r="LNE90" i="15"/>
  <c r="LNF90" i="15"/>
  <c r="LNG90" i="15"/>
  <c r="LNH90" i="15"/>
  <c r="LNI90" i="15"/>
  <c r="LNJ90" i="15"/>
  <c r="LNK90" i="15"/>
  <c r="LNL90" i="15"/>
  <c r="LNM90" i="15"/>
  <c r="LNN90" i="15"/>
  <c r="LNO90" i="15"/>
  <c r="LNP90" i="15"/>
  <c r="LNQ90" i="15"/>
  <c r="LNR90" i="15"/>
  <c r="LNS90" i="15"/>
  <c r="LNT90" i="15"/>
  <c r="LNU90" i="15"/>
  <c r="LNV90" i="15"/>
  <c r="LNW90" i="15"/>
  <c r="LNX90" i="15"/>
  <c r="LNY90" i="15"/>
  <c r="LNZ90" i="15"/>
  <c r="LOA90" i="15"/>
  <c r="LOB90" i="15"/>
  <c r="LOC90" i="15"/>
  <c r="LOD90" i="15"/>
  <c r="LOE90" i="15"/>
  <c r="LOF90" i="15"/>
  <c r="LOG90" i="15"/>
  <c r="LOH90" i="15"/>
  <c r="LOI90" i="15"/>
  <c r="LOJ90" i="15"/>
  <c r="LOK90" i="15"/>
  <c r="LOL90" i="15"/>
  <c r="LOM90" i="15"/>
  <c r="LON90" i="15"/>
  <c r="LOO90" i="15"/>
  <c r="LOP90" i="15"/>
  <c r="LOQ90" i="15"/>
  <c r="LOR90" i="15"/>
  <c r="LOS90" i="15"/>
  <c r="LOT90" i="15"/>
  <c r="LOU90" i="15"/>
  <c r="LOV90" i="15"/>
  <c r="LOW90" i="15"/>
  <c r="LOX90" i="15"/>
  <c r="LOY90" i="15"/>
  <c r="LOZ90" i="15"/>
  <c r="LPA90" i="15"/>
  <c r="LPB90" i="15"/>
  <c r="LPC90" i="15"/>
  <c r="LPD90" i="15"/>
  <c r="LPE90" i="15"/>
  <c r="LPF90" i="15"/>
  <c r="LPG90" i="15"/>
  <c r="LPH90" i="15"/>
  <c r="LPI90" i="15"/>
  <c r="LPJ90" i="15"/>
  <c r="LPK90" i="15"/>
  <c r="LPL90" i="15"/>
  <c r="LPM90" i="15"/>
  <c r="LPN90" i="15"/>
  <c r="LPO90" i="15"/>
  <c r="LPP90" i="15"/>
  <c r="LPQ90" i="15"/>
  <c r="LPR90" i="15"/>
  <c r="LPS90" i="15"/>
  <c r="LPT90" i="15"/>
  <c r="LPU90" i="15"/>
  <c r="LPV90" i="15"/>
  <c r="LPW90" i="15"/>
  <c r="LPX90" i="15"/>
  <c r="LPY90" i="15"/>
  <c r="LPZ90" i="15"/>
  <c r="LQA90" i="15"/>
  <c r="LQB90" i="15"/>
  <c r="LQC90" i="15"/>
  <c r="LQD90" i="15"/>
  <c r="LQE90" i="15"/>
  <c r="LQF90" i="15"/>
  <c r="LQG90" i="15"/>
  <c r="LQH90" i="15"/>
  <c r="LQI90" i="15"/>
  <c r="LQJ90" i="15"/>
  <c r="LQK90" i="15"/>
  <c r="LQL90" i="15"/>
  <c r="LQM90" i="15"/>
  <c r="LQN90" i="15"/>
  <c r="LQO90" i="15"/>
  <c r="LQP90" i="15"/>
  <c r="LQQ90" i="15"/>
  <c r="LQR90" i="15"/>
  <c r="LQS90" i="15"/>
  <c r="LQT90" i="15"/>
  <c r="LQU90" i="15"/>
  <c r="LQV90" i="15"/>
  <c r="LQW90" i="15"/>
  <c r="LQX90" i="15"/>
  <c r="LQY90" i="15"/>
  <c r="LQZ90" i="15"/>
  <c r="LRA90" i="15"/>
  <c r="LRB90" i="15"/>
  <c r="LRC90" i="15"/>
  <c r="LRD90" i="15"/>
  <c r="LRE90" i="15"/>
  <c r="LRF90" i="15"/>
  <c r="LRG90" i="15"/>
  <c r="LRH90" i="15"/>
  <c r="LRI90" i="15"/>
  <c r="LRJ90" i="15"/>
  <c r="LRK90" i="15"/>
  <c r="LRL90" i="15"/>
  <c r="LRM90" i="15"/>
  <c r="LRN90" i="15"/>
  <c r="LRO90" i="15"/>
  <c r="LRP90" i="15"/>
  <c r="LRQ90" i="15"/>
  <c r="LRR90" i="15"/>
  <c r="LRS90" i="15"/>
  <c r="LRT90" i="15"/>
  <c r="LRU90" i="15"/>
  <c r="LRV90" i="15"/>
  <c r="LRW90" i="15"/>
  <c r="LRX90" i="15"/>
  <c r="LRY90" i="15"/>
  <c r="LRZ90" i="15"/>
  <c r="LSA90" i="15"/>
  <c r="LSB90" i="15"/>
  <c r="LSC90" i="15"/>
  <c r="LSD90" i="15"/>
  <c r="LSE90" i="15"/>
  <c r="LSF90" i="15"/>
  <c r="LSG90" i="15"/>
  <c r="LSH90" i="15"/>
  <c r="LSI90" i="15"/>
  <c r="LSJ90" i="15"/>
  <c r="LSK90" i="15"/>
  <c r="LSL90" i="15"/>
  <c r="LSM90" i="15"/>
  <c r="LSN90" i="15"/>
  <c r="LSO90" i="15"/>
  <c r="LSP90" i="15"/>
  <c r="LSQ90" i="15"/>
  <c r="LSR90" i="15"/>
  <c r="LSS90" i="15"/>
  <c r="LST90" i="15"/>
  <c r="LSU90" i="15"/>
  <c r="LSV90" i="15"/>
  <c r="LSW90" i="15"/>
  <c r="LSX90" i="15"/>
  <c r="LSY90" i="15"/>
  <c r="LSZ90" i="15"/>
  <c r="LTA90" i="15"/>
  <c r="LTB90" i="15"/>
  <c r="LTC90" i="15"/>
  <c r="LTD90" i="15"/>
  <c r="LTE90" i="15"/>
  <c r="LTF90" i="15"/>
  <c r="LTG90" i="15"/>
  <c r="LTH90" i="15"/>
  <c r="LTI90" i="15"/>
  <c r="LTJ90" i="15"/>
  <c r="LTK90" i="15"/>
  <c r="LTL90" i="15"/>
  <c r="LTM90" i="15"/>
  <c r="LTN90" i="15"/>
  <c r="LTO90" i="15"/>
  <c r="LTP90" i="15"/>
  <c r="LTQ90" i="15"/>
  <c r="LTR90" i="15"/>
  <c r="LTS90" i="15"/>
  <c r="LTT90" i="15"/>
  <c r="LTU90" i="15"/>
  <c r="LTV90" i="15"/>
  <c r="LTW90" i="15"/>
  <c r="LTX90" i="15"/>
  <c r="LTY90" i="15"/>
  <c r="LTZ90" i="15"/>
  <c r="LUA90" i="15"/>
  <c r="LUB90" i="15"/>
  <c r="LUC90" i="15"/>
  <c r="LUD90" i="15"/>
  <c r="LUE90" i="15"/>
  <c r="LUF90" i="15"/>
  <c r="LUG90" i="15"/>
  <c r="LUH90" i="15"/>
  <c r="LUI90" i="15"/>
  <c r="LUJ90" i="15"/>
  <c r="LUK90" i="15"/>
  <c r="LUL90" i="15"/>
  <c r="LUM90" i="15"/>
  <c r="LUN90" i="15"/>
  <c r="LUO90" i="15"/>
  <c r="LUP90" i="15"/>
  <c r="LUQ90" i="15"/>
  <c r="LUR90" i="15"/>
  <c r="LUS90" i="15"/>
  <c r="LUT90" i="15"/>
  <c r="LUU90" i="15"/>
  <c r="LUV90" i="15"/>
  <c r="LUW90" i="15"/>
  <c r="LUX90" i="15"/>
  <c r="LUY90" i="15"/>
  <c r="LUZ90" i="15"/>
  <c r="LVA90" i="15"/>
  <c r="LVB90" i="15"/>
  <c r="LVC90" i="15"/>
  <c r="LVD90" i="15"/>
  <c r="LVE90" i="15"/>
  <c r="LVF90" i="15"/>
  <c r="LVG90" i="15"/>
  <c r="LVH90" i="15"/>
  <c r="LVI90" i="15"/>
  <c r="LVJ90" i="15"/>
  <c r="LVK90" i="15"/>
  <c r="LVL90" i="15"/>
  <c r="LVM90" i="15"/>
  <c r="LVN90" i="15"/>
  <c r="LVO90" i="15"/>
  <c r="LVP90" i="15"/>
  <c r="LVQ90" i="15"/>
  <c r="LVR90" i="15"/>
  <c r="LVS90" i="15"/>
  <c r="LVT90" i="15"/>
  <c r="LVU90" i="15"/>
  <c r="LVV90" i="15"/>
  <c r="LVW90" i="15"/>
  <c r="LVX90" i="15"/>
  <c r="LVY90" i="15"/>
  <c r="LVZ90" i="15"/>
  <c r="LWA90" i="15"/>
  <c r="LWB90" i="15"/>
  <c r="LWC90" i="15"/>
  <c r="LWD90" i="15"/>
  <c r="LWE90" i="15"/>
  <c r="LWF90" i="15"/>
  <c r="LWG90" i="15"/>
  <c r="LWH90" i="15"/>
  <c r="LWI90" i="15"/>
  <c r="LWJ90" i="15"/>
  <c r="LWK90" i="15"/>
  <c r="LWL90" i="15"/>
  <c r="LWM90" i="15"/>
  <c r="LWN90" i="15"/>
  <c r="LWO90" i="15"/>
  <c r="LWP90" i="15"/>
  <c r="LWQ90" i="15"/>
  <c r="LWR90" i="15"/>
  <c r="LWS90" i="15"/>
  <c r="LWT90" i="15"/>
  <c r="LWU90" i="15"/>
  <c r="LWV90" i="15"/>
  <c r="LWW90" i="15"/>
  <c r="LWX90" i="15"/>
  <c r="LWY90" i="15"/>
  <c r="LWZ90" i="15"/>
  <c r="LXA90" i="15"/>
  <c r="LXB90" i="15"/>
  <c r="LXC90" i="15"/>
  <c r="LXD90" i="15"/>
  <c r="LXE90" i="15"/>
  <c r="LXF90" i="15"/>
  <c r="LXG90" i="15"/>
  <c r="LXH90" i="15"/>
  <c r="LXI90" i="15"/>
  <c r="LXJ90" i="15"/>
  <c r="LXK90" i="15"/>
  <c r="LXL90" i="15"/>
  <c r="LXM90" i="15"/>
  <c r="LXN90" i="15"/>
  <c r="LXO90" i="15"/>
  <c r="LXP90" i="15"/>
  <c r="LXQ90" i="15"/>
  <c r="LXR90" i="15"/>
  <c r="LXS90" i="15"/>
  <c r="LXT90" i="15"/>
  <c r="LXU90" i="15"/>
  <c r="LXV90" i="15"/>
  <c r="LXW90" i="15"/>
  <c r="LXX90" i="15"/>
  <c r="LXY90" i="15"/>
  <c r="LXZ90" i="15"/>
  <c r="LYA90" i="15"/>
  <c r="LYB90" i="15"/>
  <c r="LYC90" i="15"/>
  <c r="LYD90" i="15"/>
  <c r="LYE90" i="15"/>
  <c r="LYF90" i="15"/>
  <c r="LYG90" i="15"/>
  <c r="LYH90" i="15"/>
  <c r="LYI90" i="15"/>
  <c r="LYJ90" i="15"/>
  <c r="LYK90" i="15"/>
  <c r="LYL90" i="15"/>
  <c r="LYM90" i="15"/>
  <c r="LYN90" i="15"/>
  <c r="LYO90" i="15"/>
  <c r="LYP90" i="15"/>
  <c r="LYQ90" i="15"/>
  <c r="LYR90" i="15"/>
  <c r="LYS90" i="15"/>
  <c r="LYT90" i="15"/>
  <c r="LYU90" i="15"/>
  <c r="LYV90" i="15"/>
  <c r="LYW90" i="15"/>
  <c r="LYX90" i="15"/>
  <c r="LYY90" i="15"/>
  <c r="LYZ90" i="15"/>
  <c r="LZA90" i="15"/>
  <c r="LZB90" i="15"/>
  <c r="LZC90" i="15"/>
  <c r="LZD90" i="15"/>
  <c r="LZE90" i="15"/>
  <c r="LZF90" i="15"/>
  <c r="LZG90" i="15"/>
  <c r="LZH90" i="15"/>
  <c r="LZI90" i="15"/>
  <c r="LZJ90" i="15"/>
  <c r="LZK90" i="15"/>
  <c r="LZL90" i="15"/>
  <c r="LZM90" i="15"/>
  <c r="LZN90" i="15"/>
  <c r="LZO90" i="15"/>
  <c r="LZP90" i="15"/>
  <c r="LZQ90" i="15"/>
  <c r="LZR90" i="15"/>
  <c r="LZS90" i="15"/>
  <c r="LZT90" i="15"/>
  <c r="LZU90" i="15"/>
  <c r="LZV90" i="15"/>
  <c r="LZW90" i="15"/>
  <c r="LZX90" i="15"/>
  <c r="LZY90" i="15"/>
  <c r="LZZ90" i="15"/>
  <c r="MAA90" i="15"/>
  <c r="MAB90" i="15"/>
  <c r="MAC90" i="15"/>
  <c r="MAD90" i="15"/>
  <c r="MAE90" i="15"/>
  <c r="MAF90" i="15"/>
  <c r="MAG90" i="15"/>
  <c r="MAH90" i="15"/>
  <c r="MAI90" i="15"/>
  <c r="MAJ90" i="15"/>
  <c r="MAK90" i="15"/>
  <c r="MAL90" i="15"/>
  <c r="MAM90" i="15"/>
  <c r="MAN90" i="15"/>
  <c r="MAO90" i="15"/>
  <c r="MAP90" i="15"/>
  <c r="MAQ90" i="15"/>
  <c r="MAR90" i="15"/>
  <c r="MAS90" i="15"/>
  <c r="MAT90" i="15"/>
  <c r="MAU90" i="15"/>
  <c r="MAV90" i="15"/>
  <c r="MAW90" i="15"/>
  <c r="MAX90" i="15"/>
  <c r="MAY90" i="15"/>
  <c r="MAZ90" i="15"/>
  <c r="MBA90" i="15"/>
  <c r="MBB90" i="15"/>
  <c r="MBC90" i="15"/>
  <c r="MBD90" i="15"/>
  <c r="MBE90" i="15"/>
  <c r="MBF90" i="15"/>
  <c r="MBG90" i="15"/>
  <c r="MBH90" i="15"/>
  <c r="MBI90" i="15"/>
  <c r="MBJ90" i="15"/>
  <c r="MBK90" i="15"/>
  <c r="MBL90" i="15"/>
  <c r="MBM90" i="15"/>
  <c r="MBN90" i="15"/>
  <c r="MBO90" i="15"/>
  <c r="MBP90" i="15"/>
  <c r="MBQ90" i="15"/>
  <c r="MBR90" i="15"/>
  <c r="MBS90" i="15"/>
  <c r="MBT90" i="15"/>
  <c r="MBU90" i="15"/>
  <c r="MBV90" i="15"/>
  <c r="MBW90" i="15"/>
  <c r="MBX90" i="15"/>
  <c r="MBY90" i="15"/>
  <c r="MBZ90" i="15"/>
  <c r="MCA90" i="15"/>
  <c r="MCB90" i="15"/>
  <c r="MCC90" i="15"/>
  <c r="MCD90" i="15"/>
  <c r="MCE90" i="15"/>
  <c r="MCF90" i="15"/>
  <c r="MCG90" i="15"/>
  <c r="MCH90" i="15"/>
  <c r="MCI90" i="15"/>
  <c r="MCJ90" i="15"/>
  <c r="MCK90" i="15"/>
  <c r="MCL90" i="15"/>
  <c r="MCM90" i="15"/>
  <c r="MCN90" i="15"/>
  <c r="MCO90" i="15"/>
  <c r="MCP90" i="15"/>
  <c r="MCQ90" i="15"/>
  <c r="MCR90" i="15"/>
  <c r="MCS90" i="15"/>
  <c r="MCT90" i="15"/>
  <c r="MCU90" i="15"/>
  <c r="MCV90" i="15"/>
  <c r="MCW90" i="15"/>
  <c r="MCX90" i="15"/>
  <c r="MCY90" i="15"/>
  <c r="MCZ90" i="15"/>
  <c r="MDA90" i="15"/>
  <c r="MDB90" i="15"/>
  <c r="MDC90" i="15"/>
  <c r="MDD90" i="15"/>
  <c r="MDE90" i="15"/>
  <c r="MDF90" i="15"/>
  <c r="MDG90" i="15"/>
  <c r="MDH90" i="15"/>
  <c r="MDI90" i="15"/>
  <c r="MDJ90" i="15"/>
  <c r="MDK90" i="15"/>
  <c r="MDL90" i="15"/>
  <c r="MDM90" i="15"/>
  <c r="MDN90" i="15"/>
  <c r="MDO90" i="15"/>
  <c r="MDP90" i="15"/>
  <c r="MDQ90" i="15"/>
  <c r="MDR90" i="15"/>
  <c r="MDS90" i="15"/>
  <c r="MDT90" i="15"/>
  <c r="MDU90" i="15"/>
  <c r="MDV90" i="15"/>
  <c r="MDW90" i="15"/>
  <c r="MDX90" i="15"/>
  <c r="MDY90" i="15"/>
  <c r="MDZ90" i="15"/>
  <c r="MEA90" i="15"/>
  <c r="MEB90" i="15"/>
  <c r="MEC90" i="15"/>
  <c r="MED90" i="15"/>
  <c r="MEE90" i="15"/>
  <c r="MEF90" i="15"/>
  <c r="MEG90" i="15"/>
  <c r="MEH90" i="15"/>
  <c r="MEI90" i="15"/>
  <c r="MEJ90" i="15"/>
  <c r="MEK90" i="15"/>
  <c r="MEL90" i="15"/>
  <c r="MEM90" i="15"/>
  <c r="MEN90" i="15"/>
  <c r="MEO90" i="15"/>
  <c r="MEP90" i="15"/>
  <c r="MEQ90" i="15"/>
  <c r="MER90" i="15"/>
  <c r="MES90" i="15"/>
  <c r="MET90" i="15"/>
  <c r="MEU90" i="15"/>
  <c r="MEV90" i="15"/>
  <c r="MEW90" i="15"/>
  <c r="MEX90" i="15"/>
  <c r="MEY90" i="15"/>
  <c r="MEZ90" i="15"/>
  <c r="MFA90" i="15"/>
  <c r="MFB90" i="15"/>
  <c r="MFC90" i="15"/>
  <c r="MFD90" i="15"/>
  <c r="MFE90" i="15"/>
  <c r="MFF90" i="15"/>
  <c r="MFG90" i="15"/>
  <c r="MFH90" i="15"/>
  <c r="MFI90" i="15"/>
  <c r="MFJ90" i="15"/>
  <c r="MFK90" i="15"/>
  <c r="MFL90" i="15"/>
  <c r="MFM90" i="15"/>
  <c r="MFN90" i="15"/>
  <c r="MFO90" i="15"/>
  <c r="MFP90" i="15"/>
  <c r="MFQ90" i="15"/>
  <c r="MFR90" i="15"/>
  <c r="MFS90" i="15"/>
  <c r="MFT90" i="15"/>
  <c r="MFU90" i="15"/>
  <c r="MFV90" i="15"/>
  <c r="MFW90" i="15"/>
  <c r="MFX90" i="15"/>
  <c r="MFY90" i="15"/>
  <c r="MFZ90" i="15"/>
  <c r="MGA90" i="15"/>
  <c r="MGB90" i="15"/>
  <c r="MGC90" i="15"/>
  <c r="MGD90" i="15"/>
  <c r="MGE90" i="15"/>
  <c r="MGF90" i="15"/>
  <c r="MGG90" i="15"/>
  <c r="MGH90" i="15"/>
  <c r="MGI90" i="15"/>
  <c r="MGJ90" i="15"/>
  <c r="MGK90" i="15"/>
  <c r="MGL90" i="15"/>
  <c r="MGM90" i="15"/>
  <c r="MGN90" i="15"/>
  <c r="MGO90" i="15"/>
  <c r="MGP90" i="15"/>
  <c r="MGQ90" i="15"/>
  <c r="MGR90" i="15"/>
  <c r="MGS90" i="15"/>
  <c r="MGT90" i="15"/>
  <c r="MGU90" i="15"/>
  <c r="MGV90" i="15"/>
  <c r="MGW90" i="15"/>
  <c r="MGX90" i="15"/>
  <c r="MGY90" i="15"/>
  <c r="MGZ90" i="15"/>
  <c r="MHA90" i="15"/>
  <c r="MHB90" i="15"/>
  <c r="MHC90" i="15"/>
  <c r="MHD90" i="15"/>
  <c r="MHE90" i="15"/>
  <c r="MHF90" i="15"/>
  <c r="MHG90" i="15"/>
  <c r="MHH90" i="15"/>
  <c r="MHI90" i="15"/>
  <c r="MHJ90" i="15"/>
  <c r="MHK90" i="15"/>
  <c r="MHL90" i="15"/>
  <c r="MHM90" i="15"/>
  <c r="MHN90" i="15"/>
  <c r="MHO90" i="15"/>
  <c r="MHP90" i="15"/>
  <c r="MHQ90" i="15"/>
  <c r="MHR90" i="15"/>
  <c r="MHS90" i="15"/>
  <c r="MHT90" i="15"/>
  <c r="MHU90" i="15"/>
  <c r="MHV90" i="15"/>
  <c r="MHW90" i="15"/>
  <c r="MHX90" i="15"/>
  <c r="MHY90" i="15"/>
  <c r="MHZ90" i="15"/>
  <c r="MIA90" i="15"/>
  <c r="MIB90" i="15"/>
  <c r="MIC90" i="15"/>
  <c r="MID90" i="15"/>
  <c r="MIE90" i="15"/>
  <c r="MIF90" i="15"/>
  <c r="MIG90" i="15"/>
  <c r="MIH90" i="15"/>
  <c r="MII90" i="15"/>
  <c r="MIJ90" i="15"/>
  <c r="MIK90" i="15"/>
  <c r="MIL90" i="15"/>
  <c r="MIM90" i="15"/>
  <c r="MIN90" i="15"/>
  <c r="MIO90" i="15"/>
  <c r="MIP90" i="15"/>
  <c r="MIQ90" i="15"/>
  <c r="MIR90" i="15"/>
  <c r="MIS90" i="15"/>
  <c r="MIT90" i="15"/>
  <c r="MIU90" i="15"/>
  <c r="MIV90" i="15"/>
  <c r="MIW90" i="15"/>
  <c r="MIX90" i="15"/>
  <c r="MIY90" i="15"/>
  <c r="MIZ90" i="15"/>
  <c r="MJA90" i="15"/>
  <c r="MJB90" i="15"/>
  <c r="MJC90" i="15"/>
  <c r="MJD90" i="15"/>
  <c r="MJE90" i="15"/>
  <c r="MJF90" i="15"/>
  <c r="MJG90" i="15"/>
  <c r="MJH90" i="15"/>
  <c r="MJI90" i="15"/>
  <c r="MJJ90" i="15"/>
  <c r="MJK90" i="15"/>
  <c r="MJL90" i="15"/>
  <c r="MJM90" i="15"/>
  <c r="MJN90" i="15"/>
  <c r="MJO90" i="15"/>
  <c r="MJP90" i="15"/>
  <c r="MJQ90" i="15"/>
  <c r="MJR90" i="15"/>
  <c r="MJS90" i="15"/>
  <c r="MJT90" i="15"/>
  <c r="MJU90" i="15"/>
  <c r="MJV90" i="15"/>
  <c r="MJW90" i="15"/>
  <c r="MJX90" i="15"/>
  <c r="MJY90" i="15"/>
  <c r="MJZ90" i="15"/>
  <c r="MKA90" i="15"/>
  <c r="MKB90" i="15"/>
  <c r="MKC90" i="15"/>
  <c r="MKD90" i="15"/>
  <c r="MKE90" i="15"/>
  <c r="MKF90" i="15"/>
  <c r="MKG90" i="15"/>
  <c r="MKH90" i="15"/>
  <c r="MKI90" i="15"/>
  <c r="MKJ90" i="15"/>
  <c r="MKK90" i="15"/>
  <c r="MKL90" i="15"/>
  <c r="MKM90" i="15"/>
  <c r="MKN90" i="15"/>
  <c r="MKO90" i="15"/>
  <c r="MKP90" i="15"/>
  <c r="MKQ90" i="15"/>
  <c r="MKR90" i="15"/>
  <c r="MKS90" i="15"/>
  <c r="MKT90" i="15"/>
  <c r="MKU90" i="15"/>
  <c r="MKV90" i="15"/>
  <c r="MKW90" i="15"/>
  <c r="MKX90" i="15"/>
  <c r="MKY90" i="15"/>
  <c r="MKZ90" i="15"/>
  <c r="MLA90" i="15"/>
  <c r="MLB90" i="15"/>
  <c r="MLC90" i="15"/>
  <c r="MLD90" i="15"/>
  <c r="MLE90" i="15"/>
  <c r="MLF90" i="15"/>
  <c r="MLG90" i="15"/>
  <c r="MLH90" i="15"/>
  <c r="MLI90" i="15"/>
  <c r="MLJ90" i="15"/>
  <c r="MLK90" i="15"/>
  <c r="MLL90" i="15"/>
  <c r="MLM90" i="15"/>
  <c r="MLN90" i="15"/>
  <c r="MLO90" i="15"/>
  <c r="MLP90" i="15"/>
  <c r="MLQ90" i="15"/>
  <c r="MLR90" i="15"/>
  <c r="MLS90" i="15"/>
  <c r="MLT90" i="15"/>
  <c r="MLU90" i="15"/>
  <c r="MLV90" i="15"/>
  <c r="MLW90" i="15"/>
  <c r="MLX90" i="15"/>
  <c r="MLY90" i="15"/>
  <c r="MLZ90" i="15"/>
  <c r="MMA90" i="15"/>
  <c r="MMB90" i="15"/>
  <c r="MMC90" i="15"/>
  <c r="MMD90" i="15"/>
  <c r="MME90" i="15"/>
  <c r="MMF90" i="15"/>
  <c r="MMG90" i="15"/>
  <c r="MMH90" i="15"/>
  <c r="MMI90" i="15"/>
  <c r="MMJ90" i="15"/>
  <c r="MMK90" i="15"/>
  <c r="MML90" i="15"/>
  <c r="MMM90" i="15"/>
  <c r="MMN90" i="15"/>
  <c r="MMO90" i="15"/>
  <c r="MMP90" i="15"/>
  <c r="MMQ90" i="15"/>
  <c r="MMR90" i="15"/>
  <c r="MMS90" i="15"/>
  <c r="MMT90" i="15"/>
  <c r="MMU90" i="15"/>
  <c r="MMV90" i="15"/>
  <c r="MMW90" i="15"/>
  <c r="MMX90" i="15"/>
  <c r="MMY90" i="15"/>
  <c r="MMZ90" i="15"/>
  <c r="MNA90" i="15"/>
  <c r="MNB90" i="15"/>
  <c r="MNC90" i="15"/>
  <c r="MND90" i="15"/>
  <c r="MNE90" i="15"/>
  <c r="MNF90" i="15"/>
  <c r="MNG90" i="15"/>
  <c r="MNH90" i="15"/>
  <c r="MNI90" i="15"/>
  <c r="MNJ90" i="15"/>
  <c r="MNK90" i="15"/>
  <c r="MNL90" i="15"/>
  <c r="MNM90" i="15"/>
  <c r="MNN90" i="15"/>
  <c r="MNO90" i="15"/>
  <c r="MNP90" i="15"/>
  <c r="MNQ90" i="15"/>
  <c r="MNR90" i="15"/>
  <c r="MNS90" i="15"/>
  <c r="MNT90" i="15"/>
  <c r="MNU90" i="15"/>
  <c r="MNV90" i="15"/>
  <c r="MNW90" i="15"/>
  <c r="MNX90" i="15"/>
  <c r="MNY90" i="15"/>
  <c r="MNZ90" i="15"/>
  <c r="MOA90" i="15"/>
  <c r="MOB90" i="15"/>
  <c r="MOC90" i="15"/>
  <c r="MOD90" i="15"/>
  <c r="MOE90" i="15"/>
  <c r="MOF90" i="15"/>
  <c r="MOG90" i="15"/>
  <c r="MOH90" i="15"/>
  <c r="MOI90" i="15"/>
  <c r="MOJ90" i="15"/>
  <c r="MOK90" i="15"/>
  <c r="MOL90" i="15"/>
  <c r="MOM90" i="15"/>
  <c r="MON90" i="15"/>
  <c r="MOO90" i="15"/>
  <c r="MOP90" i="15"/>
  <c r="MOQ90" i="15"/>
  <c r="MOR90" i="15"/>
  <c r="MOS90" i="15"/>
  <c r="MOT90" i="15"/>
  <c r="MOU90" i="15"/>
  <c r="MOV90" i="15"/>
  <c r="MOW90" i="15"/>
  <c r="MOX90" i="15"/>
  <c r="MOY90" i="15"/>
  <c r="MOZ90" i="15"/>
  <c r="MPA90" i="15"/>
  <c r="MPB90" i="15"/>
  <c r="MPC90" i="15"/>
  <c r="MPD90" i="15"/>
  <c r="MPE90" i="15"/>
  <c r="MPF90" i="15"/>
  <c r="MPG90" i="15"/>
  <c r="MPH90" i="15"/>
  <c r="MPI90" i="15"/>
  <c r="MPJ90" i="15"/>
  <c r="MPK90" i="15"/>
  <c r="MPL90" i="15"/>
  <c r="MPM90" i="15"/>
  <c r="MPN90" i="15"/>
  <c r="MPO90" i="15"/>
  <c r="MPP90" i="15"/>
  <c r="MPQ90" i="15"/>
  <c r="MPR90" i="15"/>
  <c r="MPS90" i="15"/>
  <c r="MPT90" i="15"/>
  <c r="MPU90" i="15"/>
  <c r="MPV90" i="15"/>
  <c r="MPW90" i="15"/>
  <c r="MPX90" i="15"/>
  <c r="MPY90" i="15"/>
  <c r="MPZ90" i="15"/>
  <c r="MQA90" i="15"/>
  <c r="MQB90" i="15"/>
  <c r="MQC90" i="15"/>
  <c r="MQD90" i="15"/>
  <c r="MQE90" i="15"/>
  <c r="MQF90" i="15"/>
  <c r="MQG90" i="15"/>
  <c r="MQH90" i="15"/>
  <c r="MQI90" i="15"/>
  <c r="MQJ90" i="15"/>
  <c r="MQK90" i="15"/>
  <c r="MQL90" i="15"/>
  <c r="MQM90" i="15"/>
  <c r="MQN90" i="15"/>
  <c r="MQO90" i="15"/>
  <c r="MQP90" i="15"/>
  <c r="MQQ90" i="15"/>
  <c r="MQR90" i="15"/>
  <c r="MQS90" i="15"/>
  <c r="MQT90" i="15"/>
  <c r="MQU90" i="15"/>
  <c r="MQV90" i="15"/>
  <c r="MQW90" i="15"/>
  <c r="MQX90" i="15"/>
  <c r="MQY90" i="15"/>
  <c r="MQZ90" i="15"/>
  <c r="MRA90" i="15"/>
  <c r="MRB90" i="15"/>
  <c r="MRC90" i="15"/>
  <c r="MRD90" i="15"/>
  <c r="MRE90" i="15"/>
  <c r="MRF90" i="15"/>
  <c r="MRG90" i="15"/>
  <c r="MRH90" i="15"/>
  <c r="MRI90" i="15"/>
  <c r="MRJ90" i="15"/>
  <c r="MRK90" i="15"/>
  <c r="MRL90" i="15"/>
  <c r="MRM90" i="15"/>
  <c r="MRN90" i="15"/>
  <c r="MRO90" i="15"/>
  <c r="MRP90" i="15"/>
  <c r="MRQ90" i="15"/>
  <c r="MRR90" i="15"/>
  <c r="MRS90" i="15"/>
  <c r="MRT90" i="15"/>
  <c r="MRU90" i="15"/>
  <c r="MRV90" i="15"/>
  <c r="MRW90" i="15"/>
  <c r="MRX90" i="15"/>
  <c r="MRY90" i="15"/>
  <c r="MRZ90" i="15"/>
  <c r="MSA90" i="15"/>
  <c r="MSB90" i="15"/>
  <c r="MSC90" i="15"/>
  <c r="MSD90" i="15"/>
  <c r="MSE90" i="15"/>
  <c r="MSF90" i="15"/>
  <c r="MSG90" i="15"/>
  <c r="MSH90" i="15"/>
  <c r="MSI90" i="15"/>
  <c r="MSJ90" i="15"/>
  <c r="MSK90" i="15"/>
  <c r="MSL90" i="15"/>
  <c r="MSM90" i="15"/>
  <c r="MSN90" i="15"/>
  <c r="MSO90" i="15"/>
  <c r="MSP90" i="15"/>
  <c r="MSQ90" i="15"/>
  <c r="MSR90" i="15"/>
  <c r="MSS90" i="15"/>
  <c r="MST90" i="15"/>
  <c r="MSU90" i="15"/>
  <c r="MSV90" i="15"/>
  <c r="MSW90" i="15"/>
  <c r="MSX90" i="15"/>
  <c r="MSY90" i="15"/>
  <c r="MSZ90" i="15"/>
  <c r="MTA90" i="15"/>
  <c r="MTB90" i="15"/>
  <c r="MTC90" i="15"/>
  <c r="MTD90" i="15"/>
  <c r="MTE90" i="15"/>
  <c r="MTF90" i="15"/>
  <c r="MTG90" i="15"/>
  <c r="MTH90" i="15"/>
  <c r="MTI90" i="15"/>
  <c r="MTJ90" i="15"/>
  <c r="MTK90" i="15"/>
  <c r="MTL90" i="15"/>
  <c r="MTM90" i="15"/>
  <c r="MTN90" i="15"/>
  <c r="MTO90" i="15"/>
  <c r="MTP90" i="15"/>
  <c r="MTQ90" i="15"/>
  <c r="MTR90" i="15"/>
  <c r="MTS90" i="15"/>
  <c r="MTT90" i="15"/>
  <c r="MTU90" i="15"/>
  <c r="MTV90" i="15"/>
  <c r="MTW90" i="15"/>
  <c r="MTX90" i="15"/>
  <c r="MTY90" i="15"/>
  <c r="MTZ90" i="15"/>
  <c r="MUA90" i="15"/>
  <c r="MUB90" i="15"/>
  <c r="MUC90" i="15"/>
  <c r="MUD90" i="15"/>
  <c r="MUE90" i="15"/>
  <c r="MUF90" i="15"/>
  <c r="MUG90" i="15"/>
  <c r="MUH90" i="15"/>
  <c r="MUI90" i="15"/>
  <c r="MUJ90" i="15"/>
  <c r="MUK90" i="15"/>
  <c r="MUL90" i="15"/>
  <c r="MUM90" i="15"/>
  <c r="MUN90" i="15"/>
  <c r="MUO90" i="15"/>
  <c r="MUP90" i="15"/>
  <c r="MUQ90" i="15"/>
  <c r="MUR90" i="15"/>
  <c r="MUS90" i="15"/>
  <c r="MUT90" i="15"/>
  <c r="MUU90" i="15"/>
  <c r="MUV90" i="15"/>
  <c r="MUW90" i="15"/>
  <c r="MUX90" i="15"/>
  <c r="MUY90" i="15"/>
  <c r="MUZ90" i="15"/>
  <c r="MVA90" i="15"/>
  <c r="MVB90" i="15"/>
  <c r="MVC90" i="15"/>
  <c r="MVD90" i="15"/>
  <c r="MVE90" i="15"/>
  <c r="MVF90" i="15"/>
  <c r="MVG90" i="15"/>
  <c r="MVH90" i="15"/>
  <c r="MVI90" i="15"/>
  <c r="MVJ90" i="15"/>
  <c r="MVK90" i="15"/>
  <c r="MVL90" i="15"/>
  <c r="MVM90" i="15"/>
  <c r="MVN90" i="15"/>
  <c r="MVO90" i="15"/>
  <c r="MVP90" i="15"/>
  <c r="MVQ90" i="15"/>
  <c r="MVR90" i="15"/>
  <c r="MVS90" i="15"/>
  <c r="MVT90" i="15"/>
  <c r="MVU90" i="15"/>
  <c r="MVV90" i="15"/>
  <c r="MVW90" i="15"/>
  <c r="MVX90" i="15"/>
  <c r="MVY90" i="15"/>
  <c r="MVZ90" i="15"/>
  <c r="MWA90" i="15"/>
  <c r="MWB90" i="15"/>
  <c r="MWC90" i="15"/>
  <c r="MWD90" i="15"/>
  <c r="MWE90" i="15"/>
  <c r="MWF90" i="15"/>
  <c r="MWG90" i="15"/>
  <c r="MWH90" i="15"/>
  <c r="MWI90" i="15"/>
  <c r="MWJ90" i="15"/>
  <c r="MWK90" i="15"/>
  <c r="MWL90" i="15"/>
  <c r="MWM90" i="15"/>
  <c r="MWN90" i="15"/>
  <c r="MWO90" i="15"/>
  <c r="MWP90" i="15"/>
  <c r="MWQ90" i="15"/>
  <c r="MWR90" i="15"/>
  <c r="MWS90" i="15"/>
  <c r="MWT90" i="15"/>
  <c r="MWU90" i="15"/>
  <c r="MWV90" i="15"/>
  <c r="MWW90" i="15"/>
  <c r="MWX90" i="15"/>
  <c r="MWY90" i="15"/>
  <c r="MWZ90" i="15"/>
  <c r="MXA90" i="15"/>
  <c r="MXB90" i="15"/>
  <c r="MXC90" i="15"/>
  <c r="MXD90" i="15"/>
  <c r="MXE90" i="15"/>
  <c r="MXF90" i="15"/>
  <c r="MXG90" i="15"/>
  <c r="MXH90" i="15"/>
  <c r="MXI90" i="15"/>
  <c r="MXJ90" i="15"/>
  <c r="MXK90" i="15"/>
  <c r="MXL90" i="15"/>
  <c r="MXM90" i="15"/>
  <c r="MXN90" i="15"/>
  <c r="MXO90" i="15"/>
  <c r="MXP90" i="15"/>
  <c r="MXQ90" i="15"/>
  <c r="MXR90" i="15"/>
  <c r="MXS90" i="15"/>
  <c r="MXT90" i="15"/>
  <c r="MXU90" i="15"/>
  <c r="MXV90" i="15"/>
  <c r="MXW90" i="15"/>
  <c r="MXX90" i="15"/>
  <c r="MXY90" i="15"/>
  <c r="MXZ90" i="15"/>
  <c r="MYA90" i="15"/>
  <c r="MYB90" i="15"/>
  <c r="MYC90" i="15"/>
  <c r="MYD90" i="15"/>
  <c r="MYE90" i="15"/>
  <c r="MYF90" i="15"/>
  <c r="MYG90" i="15"/>
  <c r="MYH90" i="15"/>
  <c r="MYI90" i="15"/>
  <c r="MYJ90" i="15"/>
  <c r="MYK90" i="15"/>
  <c r="MYL90" i="15"/>
  <c r="MYM90" i="15"/>
  <c r="MYN90" i="15"/>
  <c r="MYO90" i="15"/>
  <c r="MYP90" i="15"/>
  <c r="MYQ90" i="15"/>
  <c r="MYR90" i="15"/>
  <c r="MYS90" i="15"/>
  <c r="MYT90" i="15"/>
  <c r="MYU90" i="15"/>
  <c r="MYV90" i="15"/>
  <c r="MYW90" i="15"/>
  <c r="MYX90" i="15"/>
  <c r="MYY90" i="15"/>
  <c r="MYZ90" i="15"/>
  <c r="MZA90" i="15"/>
  <c r="MZB90" i="15"/>
  <c r="MZC90" i="15"/>
  <c r="MZD90" i="15"/>
  <c r="MZE90" i="15"/>
  <c r="MZF90" i="15"/>
  <c r="MZG90" i="15"/>
  <c r="MZH90" i="15"/>
  <c r="MZI90" i="15"/>
  <c r="MZJ90" i="15"/>
  <c r="MZK90" i="15"/>
  <c r="MZL90" i="15"/>
  <c r="MZM90" i="15"/>
  <c r="MZN90" i="15"/>
  <c r="MZO90" i="15"/>
  <c r="MZP90" i="15"/>
  <c r="MZQ90" i="15"/>
  <c r="MZR90" i="15"/>
  <c r="MZS90" i="15"/>
  <c r="MZT90" i="15"/>
  <c r="MZU90" i="15"/>
  <c r="MZV90" i="15"/>
  <c r="MZW90" i="15"/>
  <c r="MZX90" i="15"/>
  <c r="MZY90" i="15"/>
  <c r="MZZ90" i="15"/>
  <c r="NAA90" i="15"/>
  <c r="NAB90" i="15"/>
  <c r="NAC90" i="15"/>
  <c r="NAD90" i="15"/>
  <c r="NAE90" i="15"/>
  <c r="NAF90" i="15"/>
  <c r="NAG90" i="15"/>
  <c r="NAH90" i="15"/>
  <c r="NAI90" i="15"/>
  <c r="NAJ90" i="15"/>
  <c r="NAK90" i="15"/>
  <c r="NAL90" i="15"/>
  <c r="NAM90" i="15"/>
  <c r="NAN90" i="15"/>
  <c r="NAO90" i="15"/>
  <c r="NAP90" i="15"/>
  <c r="NAQ90" i="15"/>
  <c r="NAR90" i="15"/>
  <c r="NAS90" i="15"/>
  <c r="NAT90" i="15"/>
  <c r="NAU90" i="15"/>
  <c r="NAV90" i="15"/>
  <c r="NAW90" i="15"/>
  <c r="NAX90" i="15"/>
  <c r="NAY90" i="15"/>
  <c r="NAZ90" i="15"/>
  <c r="NBA90" i="15"/>
  <c r="NBB90" i="15"/>
  <c r="NBC90" i="15"/>
  <c r="NBD90" i="15"/>
  <c r="NBE90" i="15"/>
  <c r="NBF90" i="15"/>
  <c r="NBG90" i="15"/>
  <c r="NBH90" i="15"/>
  <c r="NBI90" i="15"/>
  <c r="NBJ90" i="15"/>
  <c r="NBK90" i="15"/>
  <c r="NBL90" i="15"/>
  <c r="NBM90" i="15"/>
  <c r="NBN90" i="15"/>
  <c r="NBO90" i="15"/>
  <c r="NBP90" i="15"/>
  <c r="NBQ90" i="15"/>
  <c r="NBR90" i="15"/>
  <c r="NBS90" i="15"/>
  <c r="NBT90" i="15"/>
  <c r="NBU90" i="15"/>
  <c r="NBV90" i="15"/>
  <c r="NBW90" i="15"/>
  <c r="NBX90" i="15"/>
  <c r="NBY90" i="15"/>
  <c r="NBZ90" i="15"/>
  <c r="NCA90" i="15"/>
  <c r="NCB90" i="15"/>
  <c r="NCC90" i="15"/>
  <c r="NCD90" i="15"/>
  <c r="NCE90" i="15"/>
  <c r="NCF90" i="15"/>
  <c r="NCG90" i="15"/>
  <c r="NCH90" i="15"/>
  <c r="NCI90" i="15"/>
  <c r="NCJ90" i="15"/>
  <c r="NCK90" i="15"/>
  <c r="NCL90" i="15"/>
  <c r="NCM90" i="15"/>
  <c r="NCN90" i="15"/>
  <c r="NCO90" i="15"/>
  <c r="NCP90" i="15"/>
  <c r="NCQ90" i="15"/>
  <c r="NCR90" i="15"/>
  <c r="NCS90" i="15"/>
  <c r="NCT90" i="15"/>
  <c r="NCU90" i="15"/>
  <c r="NCV90" i="15"/>
  <c r="NCW90" i="15"/>
  <c r="NCX90" i="15"/>
  <c r="NCY90" i="15"/>
  <c r="NCZ90" i="15"/>
  <c r="NDA90" i="15"/>
  <c r="NDB90" i="15"/>
  <c r="NDC90" i="15"/>
  <c r="NDD90" i="15"/>
  <c r="NDE90" i="15"/>
  <c r="NDF90" i="15"/>
  <c r="NDG90" i="15"/>
  <c r="NDH90" i="15"/>
  <c r="NDI90" i="15"/>
  <c r="NDJ90" i="15"/>
  <c r="NDK90" i="15"/>
  <c r="NDL90" i="15"/>
  <c r="NDM90" i="15"/>
  <c r="NDN90" i="15"/>
  <c r="NDO90" i="15"/>
  <c r="NDP90" i="15"/>
  <c r="NDQ90" i="15"/>
  <c r="NDR90" i="15"/>
  <c r="NDS90" i="15"/>
  <c r="NDT90" i="15"/>
  <c r="NDU90" i="15"/>
  <c r="NDV90" i="15"/>
  <c r="NDW90" i="15"/>
  <c r="NDX90" i="15"/>
  <c r="NDY90" i="15"/>
  <c r="NDZ90" i="15"/>
  <c r="NEA90" i="15"/>
  <c r="NEB90" i="15"/>
  <c r="NEC90" i="15"/>
  <c r="NED90" i="15"/>
  <c r="NEE90" i="15"/>
  <c r="NEF90" i="15"/>
  <c r="NEG90" i="15"/>
  <c r="NEH90" i="15"/>
  <c r="NEI90" i="15"/>
  <c r="NEJ90" i="15"/>
  <c r="NEK90" i="15"/>
  <c r="NEL90" i="15"/>
  <c r="NEM90" i="15"/>
  <c r="NEN90" i="15"/>
  <c r="NEO90" i="15"/>
  <c r="NEP90" i="15"/>
  <c r="NEQ90" i="15"/>
  <c r="NER90" i="15"/>
  <c r="NES90" i="15"/>
  <c r="NET90" i="15"/>
  <c r="NEU90" i="15"/>
  <c r="NEV90" i="15"/>
  <c r="NEW90" i="15"/>
  <c r="NEX90" i="15"/>
  <c r="NEY90" i="15"/>
  <c r="NEZ90" i="15"/>
  <c r="NFA90" i="15"/>
  <c r="NFB90" i="15"/>
  <c r="NFC90" i="15"/>
  <c r="NFD90" i="15"/>
  <c r="NFE90" i="15"/>
  <c r="NFF90" i="15"/>
  <c r="NFG90" i="15"/>
  <c r="NFH90" i="15"/>
  <c r="NFI90" i="15"/>
  <c r="NFJ90" i="15"/>
  <c r="NFK90" i="15"/>
  <c r="NFL90" i="15"/>
  <c r="NFM90" i="15"/>
  <c r="NFN90" i="15"/>
  <c r="NFO90" i="15"/>
  <c r="NFP90" i="15"/>
  <c r="NFQ90" i="15"/>
  <c r="NFR90" i="15"/>
  <c r="NFS90" i="15"/>
  <c r="NFT90" i="15"/>
  <c r="NFU90" i="15"/>
  <c r="NFV90" i="15"/>
  <c r="NFW90" i="15"/>
  <c r="NFX90" i="15"/>
  <c r="NFY90" i="15"/>
  <c r="NFZ90" i="15"/>
  <c r="NGA90" i="15"/>
  <c r="NGB90" i="15"/>
  <c r="NGC90" i="15"/>
  <c r="NGD90" i="15"/>
  <c r="NGE90" i="15"/>
  <c r="NGF90" i="15"/>
  <c r="NGG90" i="15"/>
  <c r="NGH90" i="15"/>
  <c r="NGI90" i="15"/>
  <c r="NGJ90" i="15"/>
  <c r="NGK90" i="15"/>
  <c r="NGL90" i="15"/>
  <c r="NGM90" i="15"/>
  <c r="NGN90" i="15"/>
  <c r="NGO90" i="15"/>
  <c r="NGP90" i="15"/>
  <c r="NGQ90" i="15"/>
  <c r="NGR90" i="15"/>
  <c r="NGS90" i="15"/>
  <c r="NGT90" i="15"/>
  <c r="NGU90" i="15"/>
  <c r="NGV90" i="15"/>
  <c r="NGW90" i="15"/>
  <c r="NGX90" i="15"/>
  <c r="NGY90" i="15"/>
  <c r="NGZ90" i="15"/>
  <c r="NHA90" i="15"/>
  <c r="NHB90" i="15"/>
  <c r="NHC90" i="15"/>
  <c r="NHD90" i="15"/>
  <c r="NHE90" i="15"/>
  <c r="NHF90" i="15"/>
  <c r="NHG90" i="15"/>
  <c r="NHH90" i="15"/>
  <c r="NHI90" i="15"/>
  <c r="NHJ90" i="15"/>
  <c r="NHK90" i="15"/>
  <c r="NHL90" i="15"/>
  <c r="NHM90" i="15"/>
  <c r="NHN90" i="15"/>
  <c r="NHO90" i="15"/>
  <c r="NHP90" i="15"/>
  <c r="NHQ90" i="15"/>
  <c r="NHR90" i="15"/>
  <c r="NHS90" i="15"/>
  <c r="NHT90" i="15"/>
  <c r="NHU90" i="15"/>
  <c r="NHV90" i="15"/>
  <c r="NHW90" i="15"/>
  <c r="NHX90" i="15"/>
  <c r="NHY90" i="15"/>
  <c r="NHZ90" i="15"/>
  <c r="NIA90" i="15"/>
  <c r="NIB90" i="15"/>
  <c r="NIC90" i="15"/>
  <c r="NID90" i="15"/>
  <c r="NIE90" i="15"/>
  <c r="NIF90" i="15"/>
  <c r="NIG90" i="15"/>
  <c r="NIH90" i="15"/>
  <c r="NII90" i="15"/>
  <c r="NIJ90" i="15"/>
  <c r="NIK90" i="15"/>
  <c r="NIL90" i="15"/>
  <c r="NIM90" i="15"/>
  <c r="NIN90" i="15"/>
  <c r="NIO90" i="15"/>
  <c r="NIP90" i="15"/>
  <c r="NIQ90" i="15"/>
  <c r="NIR90" i="15"/>
  <c r="NIS90" i="15"/>
  <c r="NIT90" i="15"/>
  <c r="NIU90" i="15"/>
  <c r="NIV90" i="15"/>
  <c r="NIW90" i="15"/>
  <c r="NIX90" i="15"/>
  <c r="NIY90" i="15"/>
  <c r="NIZ90" i="15"/>
  <c r="NJA90" i="15"/>
  <c r="NJB90" i="15"/>
  <c r="NJC90" i="15"/>
  <c r="NJD90" i="15"/>
  <c r="NJE90" i="15"/>
  <c r="NJF90" i="15"/>
  <c r="NJG90" i="15"/>
  <c r="NJH90" i="15"/>
  <c r="NJI90" i="15"/>
  <c r="NJJ90" i="15"/>
  <c r="NJK90" i="15"/>
  <c r="NJL90" i="15"/>
  <c r="NJM90" i="15"/>
  <c r="NJN90" i="15"/>
  <c r="NJO90" i="15"/>
  <c r="NJP90" i="15"/>
  <c r="NJQ90" i="15"/>
  <c r="NJR90" i="15"/>
  <c r="NJS90" i="15"/>
  <c r="NJT90" i="15"/>
  <c r="NJU90" i="15"/>
  <c r="NJV90" i="15"/>
  <c r="NJW90" i="15"/>
  <c r="NJX90" i="15"/>
  <c r="NJY90" i="15"/>
  <c r="NJZ90" i="15"/>
  <c r="NKA90" i="15"/>
  <c r="NKB90" i="15"/>
  <c r="NKC90" i="15"/>
  <c r="NKD90" i="15"/>
  <c r="NKE90" i="15"/>
  <c r="NKF90" i="15"/>
  <c r="NKG90" i="15"/>
  <c r="NKH90" i="15"/>
  <c r="NKI90" i="15"/>
  <c r="NKJ90" i="15"/>
  <c r="NKK90" i="15"/>
  <c r="NKL90" i="15"/>
  <c r="NKM90" i="15"/>
  <c r="NKN90" i="15"/>
  <c r="NKO90" i="15"/>
  <c r="NKP90" i="15"/>
  <c r="NKQ90" i="15"/>
  <c r="NKR90" i="15"/>
  <c r="NKS90" i="15"/>
  <c r="NKT90" i="15"/>
  <c r="NKU90" i="15"/>
  <c r="NKV90" i="15"/>
  <c r="NKW90" i="15"/>
  <c r="NKX90" i="15"/>
  <c r="NKY90" i="15"/>
  <c r="NKZ90" i="15"/>
  <c r="NLA90" i="15"/>
  <c r="NLB90" i="15"/>
  <c r="NLC90" i="15"/>
  <c r="NLD90" i="15"/>
  <c r="NLE90" i="15"/>
  <c r="NLF90" i="15"/>
  <c r="NLG90" i="15"/>
  <c r="NLH90" i="15"/>
  <c r="NLI90" i="15"/>
  <c r="NLJ90" i="15"/>
  <c r="NLK90" i="15"/>
  <c r="NLL90" i="15"/>
  <c r="NLM90" i="15"/>
  <c r="NLN90" i="15"/>
  <c r="NLO90" i="15"/>
  <c r="NLP90" i="15"/>
  <c r="NLQ90" i="15"/>
  <c r="NLR90" i="15"/>
  <c r="NLS90" i="15"/>
  <c r="NLT90" i="15"/>
  <c r="NLU90" i="15"/>
  <c r="NLV90" i="15"/>
  <c r="NLW90" i="15"/>
  <c r="NLX90" i="15"/>
  <c r="NLY90" i="15"/>
  <c r="NLZ90" i="15"/>
  <c r="NMA90" i="15"/>
  <c r="NMB90" i="15"/>
  <c r="NMC90" i="15"/>
  <c r="NMD90" i="15"/>
  <c r="NME90" i="15"/>
  <c r="NMF90" i="15"/>
  <c r="NMG90" i="15"/>
  <c r="NMH90" i="15"/>
  <c r="NMI90" i="15"/>
  <c r="NMJ90" i="15"/>
  <c r="NMK90" i="15"/>
  <c r="NML90" i="15"/>
  <c r="NMM90" i="15"/>
  <c r="NMN90" i="15"/>
  <c r="NMO90" i="15"/>
  <c r="NMP90" i="15"/>
  <c r="NMQ90" i="15"/>
  <c r="NMR90" i="15"/>
  <c r="NMS90" i="15"/>
  <c r="NMT90" i="15"/>
  <c r="NMU90" i="15"/>
  <c r="NMV90" i="15"/>
  <c r="NMW90" i="15"/>
  <c r="NMX90" i="15"/>
  <c r="NMY90" i="15"/>
  <c r="NMZ90" i="15"/>
  <c r="NNA90" i="15"/>
  <c r="NNB90" i="15"/>
  <c r="NNC90" i="15"/>
  <c r="NND90" i="15"/>
  <c r="NNE90" i="15"/>
  <c r="NNF90" i="15"/>
  <c r="NNG90" i="15"/>
  <c r="NNH90" i="15"/>
  <c r="NNI90" i="15"/>
  <c r="NNJ90" i="15"/>
  <c r="NNK90" i="15"/>
  <c r="NNL90" i="15"/>
  <c r="NNM90" i="15"/>
  <c r="NNN90" i="15"/>
  <c r="NNO90" i="15"/>
  <c r="NNP90" i="15"/>
  <c r="NNQ90" i="15"/>
  <c r="NNR90" i="15"/>
  <c r="NNS90" i="15"/>
  <c r="NNT90" i="15"/>
  <c r="NNU90" i="15"/>
  <c r="NNV90" i="15"/>
  <c r="NNW90" i="15"/>
  <c r="NNX90" i="15"/>
  <c r="NNY90" i="15"/>
  <c r="NNZ90" i="15"/>
  <c r="NOA90" i="15"/>
  <c r="NOB90" i="15"/>
  <c r="NOC90" i="15"/>
  <c r="NOD90" i="15"/>
  <c r="NOE90" i="15"/>
  <c r="NOF90" i="15"/>
  <c r="NOG90" i="15"/>
  <c r="NOH90" i="15"/>
  <c r="NOI90" i="15"/>
  <c r="NOJ90" i="15"/>
  <c r="NOK90" i="15"/>
  <c r="NOL90" i="15"/>
  <c r="NOM90" i="15"/>
  <c r="NON90" i="15"/>
  <c r="NOO90" i="15"/>
  <c r="NOP90" i="15"/>
  <c r="NOQ90" i="15"/>
  <c r="NOR90" i="15"/>
  <c r="NOS90" i="15"/>
  <c r="NOT90" i="15"/>
  <c r="NOU90" i="15"/>
  <c r="NOV90" i="15"/>
  <c r="NOW90" i="15"/>
  <c r="NOX90" i="15"/>
  <c r="NOY90" i="15"/>
  <c r="NOZ90" i="15"/>
  <c r="NPA90" i="15"/>
  <c r="NPB90" i="15"/>
  <c r="NPC90" i="15"/>
  <c r="NPD90" i="15"/>
  <c r="NPE90" i="15"/>
  <c r="NPF90" i="15"/>
  <c r="NPG90" i="15"/>
  <c r="NPH90" i="15"/>
  <c r="NPI90" i="15"/>
  <c r="NPJ90" i="15"/>
  <c r="NPK90" i="15"/>
  <c r="NPL90" i="15"/>
  <c r="NPM90" i="15"/>
  <c r="NPN90" i="15"/>
  <c r="NPO90" i="15"/>
  <c r="NPP90" i="15"/>
  <c r="NPQ90" i="15"/>
  <c r="NPR90" i="15"/>
  <c r="NPS90" i="15"/>
  <c r="NPT90" i="15"/>
  <c r="NPU90" i="15"/>
  <c r="NPV90" i="15"/>
  <c r="NPW90" i="15"/>
  <c r="NPX90" i="15"/>
  <c r="NPY90" i="15"/>
  <c r="NPZ90" i="15"/>
  <c r="NQA90" i="15"/>
  <c r="NQB90" i="15"/>
  <c r="NQC90" i="15"/>
  <c r="NQD90" i="15"/>
  <c r="NQE90" i="15"/>
  <c r="NQF90" i="15"/>
  <c r="NQG90" i="15"/>
  <c r="NQH90" i="15"/>
  <c r="NQI90" i="15"/>
  <c r="NQJ90" i="15"/>
  <c r="NQK90" i="15"/>
  <c r="NQL90" i="15"/>
  <c r="NQM90" i="15"/>
  <c r="NQN90" i="15"/>
  <c r="NQO90" i="15"/>
  <c r="NQP90" i="15"/>
  <c r="NQQ90" i="15"/>
  <c r="NQR90" i="15"/>
  <c r="NQS90" i="15"/>
  <c r="NQT90" i="15"/>
  <c r="NQU90" i="15"/>
  <c r="NQV90" i="15"/>
  <c r="NQW90" i="15"/>
  <c r="NQX90" i="15"/>
  <c r="NQY90" i="15"/>
  <c r="NQZ90" i="15"/>
  <c r="NRA90" i="15"/>
  <c r="NRB90" i="15"/>
  <c r="NRC90" i="15"/>
  <c r="NRD90" i="15"/>
  <c r="NRE90" i="15"/>
  <c r="NRF90" i="15"/>
  <c r="NRG90" i="15"/>
  <c r="NRH90" i="15"/>
  <c r="NRI90" i="15"/>
  <c r="NRJ90" i="15"/>
  <c r="NRK90" i="15"/>
  <c r="NRL90" i="15"/>
  <c r="NRM90" i="15"/>
  <c r="NRN90" i="15"/>
  <c r="NRO90" i="15"/>
  <c r="NRP90" i="15"/>
  <c r="NRQ90" i="15"/>
  <c r="NRR90" i="15"/>
  <c r="NRS90" i="15"/>
  <c r="NRT90" i="15"/>
  <c r="NRU90" i="15"/>
  <c r="NRV90" i="15"/>
  <c r="NRW90" i="15"/>
  <c r="NRX90" i="15"/>
  <c r="NRY90" i="15"/>
  <c r="NRZ90" i="15"/>
  <c r="NSA90" i="15"/>
  <c r="NSB90" i="15"/>
  <c r="NSC90" i="15"/>
  <c r="NSD90" i="15"/>
  <c r="NSE90" i="15"/>
  <c r="NSF90" i="15"/>
  <c r="NSG90" i="15"/>
  <c r="NSH90" i="15"/>
  <c r="NSI90" i="15"/>
  <c r="NSJ90" i="15"/>
  <c r="NSK90" i="15"/>
  <c r="NSL90" i="15"/>
  <c r="NSM90" i="15"/>
  <c r="NSN90" i="15"/>
  <c r="NSO90" i="15"/>
  <c r="NSP90" i="15"/>
  <c r="NSQ90" i="15"/>
  <c r="NSR90" i="15"/>
  <c r="NSS90" i="15"/>
  <c r="NST90" i="15"/>
  <c r="NSU90" i="15"/>
  <c r="NSV90" i="15"/>
  <c r="NSW90" i="15"/>
  <c r="NSX90" i="15"/>
  <c r="NSY90" i="15"/>
  <c r="NSZ90" i="15"/>
  <c r="NTA90" i="15"/>
  <c r="NTB90" i="15"/>
  <c r="NTC90" i="15"/>
  <c r="NTD90" i="15"/>
  <c r="NTE90" i="15"/>
  <c r="NTF90" i="15"/>
  <c r="NTG90" i="15"/>
  <c r="NTH90" i="15"/>
  <c r="NTI90" i="15"/>
  <c r="NTJ90" i="15"/>
  <c r="NTK90" i="15"/>
  <c r="NTL90" i="15"/>
  <c r="NTM90" i="15"/>
  <c r="NTN90" i="15"/>
  <c r="NTO90" i="15"/>
  <c r="NTP90" i="15"/>
  <c r="NTQ90" i="15"/>
  <c r="NTR90" i="15"/>
  <c r="NTS90" i="15"/>
  <c r="NTT90" i="15"/>
  <c r="NTU90" i="15"/>
  <c r="NTV90" i="15"/>
  <c r="NTW90" i="15"/>
  <c r="NTX90" i="15"/>
  <c r="NTY90" i="15"/>
  <c r="NTZ90" i="15"/>
  <c r="NUA90" i="15"/>
  <c r="NUB90" i="15"/>
  <c r="NUC90" i="15"/>
  <c r="NUD90" i="15"/>
  <c r="NUE90" i="15"/>
  <c r="NUF90" i="15"/>
  <c r="NUG90" i="15"/>
  <c r="NUH90" i="15"/>
  <c r="NUI90" i="15"/>
  <c r="NUJ90" i="15"/>
  <c r="NUK90" i="15"/>
  <c r="NUL90" i="15"/>
  <c r="NUM90" i="15"/>
  <c r="NUN90" i="15"/>
  <c r="NUO90" i="15"/>
  <c r="NUP90" i="15"/>
  <c r="NUQ90" i="15"/>
  <c r="NUR90" i="15"/>
  <c r="NUS90" i="15"/>
  <c r="NUT90" i="15"/>
  <c r="NUU90" i="15"/>
  <c r="NUV90" i="15"/>
  <c r="NUW90" i="15"/>
  <c r="NUX90" i="15"/>
  <c r="NUY90" i="15"/>
  <c r="NUZ90" i="15"/>
  <c r="NVA90" i="15"/>
  <c r="NVB90" i="15"/>
  <c r="NVC90" i="15"/>
  <c r="NVD90" i="15"/>
  <c r="NVE90" i="15"/>
  <c r="NVF90" i="15"/>
  <c r="NVG90" i="15"/>
  <c r="NVH90" i="15"/>
  <c r="NVI90" i="15"/>
  <c r="NVJ90" i="15"/>
  <c r="NVK90" i="15"/>
  <c r="NVL90" i="15"/>
  <c r="NVM90" i="15"/>
  <c r="NVN90" i="15"/>
  <c r="NVO90" i="15"/>
  <c r="NVP90" i="15"/>
  <c r="NVQ90" i="15"/>
  <c r="NVR90" i="15"/>
  <c r="NVS90" i="15"/>
  <c r="NVT90" i="15"/>
  <c r="NVU90" i="15"/>
  <c r="NVV90" i="15"/>
  <c r="NVW90" i="15"/>
  <c r="NVX90" i="15"/>
  <c r="NVY90" i="15"/>
  <c r="NVZ90" i="15"/>
  <c r="NWA90" i="15"/>
  <c r="NWB90" i="15"/>
  <c r="NWC90" i="15"/>
  <c r="NWD90" i="15"/>
  <c r="NWE90" i="15"/>
  <c r="NWF90" i="15"/>
  <c r="NWG90" i="15"/>
  <c r="NWH90" i="15"/>
  <c r="NWI90" i="15"/>
  <c r="NWJ90" i="15"/>
  <c r="NWK90" i="15"/>
  <c r="NWL90" i="15"/>
  <c r="NWM90" i="15"/>
  <c r="NWN90" i="15"/>
  <c r="NWO90" i="15"/>
  <c r="NWP90" i="15"/>
  <c r="NWQ90" i="15"/>
  <c r="NWR90" i="15"/>
  <c r="NWS90" i="15"/>
  <c r="NWT90" i="15"/>
  <c r="NWU90" i="15"/>
  <c r="NWV90" i="15"/>
  <c r="NWW90" i="15"/>
  <c r="NWX90" i="15"/>
  <c r="NWY90" i="15"/>
  <c r="NWZ90" i="15"/>
  <c r="NXA90" i="15"/>
  <c r="NXB90" i="15"/>
  <c r="NXC90" i="15"/>
  <c r="NXD90" i="15"/>
  <c r="NXE90" i="15"/>
  <c r="NXF90" i="15"/>
  <c r="NXG90" i="15"/>
  <c r="NXH90" i="15"/>
  <c r="NXI90" i="15"/>
  <c r="NXJ90" i="15"/>
  <c r="NXK90" i="15"/>
  <c r="NXL90" i="15"/>
  <c r="NXM90" i="15"/>
  <c r="NXN90" i="15"/>
  <c r="NXO90" i="15"/>
  <c r="NXP90" i="15"/>
  <c r="NXQ90" i="15"/>
  <c r="NXR90" i="15"/>
  <c r="NXS90" i="15"/>
  <c r="NXT90" i="15"/>
  <c r="NXU90" i="15"/>
  <c r="NXV90" i="15"/>
  <c r="NXW90" i="15"/>
  <c r="NXX90" i="15"/>
  <c r="NXY90" i="15"/>
  <c r="NXZ90" i="15"/>
  <c r="NYA90" i="15"/>
  <c r="NYB90" i="15"/>
  <c r="NYC90" i="15"/>
  <c r="NYD90" i="15"/>
  <c r="NYE90" i="15"/>
  <c r="NYF90" i="15"/>
  <c r="NYG90" i="15"/>
  <c r="NYH90" i="15"/>
  <c r="NYI90" i="15"/>
  <c r="NYJ90" i="15"/>
  <c r="NYK90" i="15"/>
  <c r="NYL90" i="15"/>
  <c r="NYM90" i="15"/>
  <c r="NYN90" i="15"/>
  <c r="NYO90" i="15"/>
  <c r="NYP90" i="15"/>
  <c r="NYQ90" i="15"/>
  <c r="NYR90" i="15"/>
  <c r="NYS90" i="15"/>
  <c r="NYT90" i="15"/>
  <c r="NYU90" i="15"/>
  <c r="NYV90" i="15"/>
  <c r="NYW90" i="15"/>
  <c r="NYX90" i="15"/>
  <c r="NYY90" i="15"/>
  <c r="NYZ90" i="15"/>
  <c r="NZA90" i="15"/>
  <c r="NZB90" i="15"/>
  <c r="NZC90" i="15"/>
  <c r="NZD90" i="15"/>
  <c r="NZE90" i="15"/>
  <c r="NZF90" i="15"/>
  <c r="NZG90" i="15"/>
  <c r="NZH90" i="15"/>
  <c r="NZI90" i="15"/>
  <c r="NZJ90" i="15"/>
  <c r="NZK90" i="15"/>
  <c r="NZL90" i="15"/>
  <c r="NZM90" i="15"/>
  <c r="NZN90" i="15"/>
  <c r="NZO90" i="15"/>
  <c r="NZP90" i="15"/>
  <c r="NZQ90" i="15"/>
  <c r="NZR90" i="15"/>
  <c r="NZS90" i="15"/>
  <c r="NZT90" i="15"/>
  <c r="NZU90" i="15"/>
  <c r="NZV90" i="15"/>
  <c r="NZW90" i="15"/>
  <c r="NZX90" i="15"/>
  <c r="NZY90" i="15"/>
  <c r="NZZ90" i="15"/>
  <c r="OAA90" i="15"/>
  <c r="OAB90" i="15"/>
  <c r="OAC90" i="15"/>
  <c r="OAD90" i="15"/>
  <c r="OAE90" i="15"/>
  <c r="OAF90" i="15"/>
  <c r="OAG90" i="15"/>
  <c r="OAH90" i="15"/>
  <c r="OAI90" i="15"/>
  <c r="OAJ90" i="15"/>
  <c r="OAK90" i="15"/>
  <c r="OAL90" i="15"/>
  <c r="OAM90" i="15"/>
  <c r="OAN90" i="15"/>
  <c r="OAO90" i="15"/>
  <c r="OAP90" i="15"/>
  <c r="OAQ90" i="15"/>
  <c r="OAR90" i="15"/>
  <c r="OAS90" i="15"/>
  <c r="OAT90" i="15"/>
  <c r="OAU90" i="15"/>
  <c r="OAV90" i="15"/>
  <c r="OAW90" i="15"/>
  <c r="OAX90" i="15"/>
  <c r="OAY90" i="15"/>
  <c r="OAZ90" i="15"/>
  <c r="OBA90" i="15"/>
  <c r="OBB90" i="15"/>
  <c r="OBC90" i="15"/>
  <c r="OBD90" i="15"/>
  <c r="OBE90" i="15"/>
  <c r="OBF90" i="15"/>
  <c r="OBG90" i="15"/>
  <c r="OBH90" i="15"/>
  <c r="OBI90" i="15"/>
  <c r="OBJ90" i="15"/>
  <c r="OBK90" i="15"/>
  <c r="OBL90" i="15"/>
  <c r="OBM90" i="15"/>
  <c r="OBN90" i="15"/>
  <c r="OBO90" i="15"/>
  <c r="OBP90" i="15"/>
  <c r="OBQ90" i="15"/>
  <c r="OBR90" i="15"/>
  <c r="OBS90" i="15"/>
  <c r="OBT90" i="15"/>
  <c r="OBU90" i="15"/>
  <c r="OBV90" i="15"/>
  <c r="OBW90" i="15"/>
  <c r="OBX90" i="15"/>
  <c r="OBY90" i="15"/>
  <c r="OBZ90" i="15"/>
  <c r="OCA90" i="15"/>
  <c r="OCB90" i="15"/>
  <c r="OCC90" i="15"/>
  <c r="OCD90" i="15"/>
  <c r="OCE90" i="15"/>
  <c r="OCF90" i="15"/>
  <c r="OCG90" i="15"/>
  <c r="OCH90" i="15"/>
  <c r="OCI90" i="15"/>
  <c r="OCJ90" i="15"/>
  <c r="OCK90" i="15"/>
  <c r="OCL90" i="15"/>
  <c r="OCM90" i="15"/>
  <c r="OCN90" i="15"/>
  <c r="OCO90" i="15"/>
  <c r="OCP90" i="15"/>
  <c r="OCQ90" i="15"/>
  <c r="OCR90" i="15"/>
  <c r="OCS90" i="15"/>
  <c r="OCT90" i="15"/>
  <c r="OCU90" i="15"/>
  <c r="OCV90" i="15"/>
  <c r="OCW90" i="15"/>
  <c r="OCX90" i="15"/>
  <c r="OCY90" i="15"/>
  <c r="OCZ90" i="15"/>
  <c r="ODA90" i="15"/>
  <c r="ODB90" i="15"/>
  <c r="ODC90" i="15"/>
  <c r="ODD90" i="15"/>
  <c r="ODE90" i="15"/>
  <c r="ODF90" i="15"/>
  <c r="ODG90" i="15"/>
  <c r="ODH90" i="15"/>
  <c r="ODI90" i="15"/>
  <c r="ODJ90" i="15"/>
  <c r="ODK90" i="15"/>
  <c r="ODL90" i="15"/>
  <c r="ODM90" i="15"/>
  <c r="ODN90" i="15"/>
  <c r="ODO90" i="15"/>
  <c r="ODP90" i="15"/>
  <c r="ODQ90" i="15"/>
  <c r="ODR90" i="15"/>
  <c r="ODS90" i="15"/>
  <c r="ODT90" i="15"/>
  <c r="ODU90" i="15"/>
  <c r="ODV90" i="15"/>
  <c r="ODW90" i="15"/>
  <c r="ODX90" i="15"/>
  <c r="ODY90" i="15"/>
  <c r="ODZ90" i="15"/>
  <c r="OEA90" i="15"/>
  <c r="OEB90" i="15"/>
  <c r="OEC90" i="15"/>
  <c r="OED90" i="15"/>
  <c r="OEE90" i="15"/>
  <c r="OEF90" i="15"/>
  <c r="OEG90" i="15"/>
  <c r="OEH90" i="15"/>
  <c r="OEI90" i="15"/>
  <c r="OEJ90" i="15"/>
  <c r="OEK90" i="15"/>
  <c r="OEL90" i="15"/>
  <c r="OEM90" i="15"/>
  <c r="OEN90" i="15"/>
  <c r="OEO90" i="15"/>
  <c r="OEP90" i="15"/>
  <c r="OEQ90" i="15"/>
  <c r="OER90" i="15"/>
  <c r="OES90" i="15"/>
  <c r="OET90" i="15"/>
  <c r="OEU90" i="15"/>
  <c r="OEV90" i="15"/>
  <c r="OEW90" i="15"/>
  <c r="OEX90" i="15"/>
  <c r="OEY90" i="15"/>
  <c r="OEZ90" i="15"/>
  <c r="OFA90" i="15"/>
  <c r="OFB90" i="15"/>
  <c r="OFC90" i="15"/>
  <c r="OFD90" i="15"/>
  <c r="OFE90" i="15"/>
  <c r="OFF90" i="15"/>
  <c r="OFG90" i="15"/>
  <c r="OFH90" i="15"/>
  <c r="OFI90" i="15"/>
  <c r="OFJ90" i="15"/>
  <c r="OFK90" i="15"/>
  <c r="OFL90" i="15"/>
  <c r="OFM90" i="15"/>
  <c r="OFN90" i="15"/>
  <c r="OFO90" i="15"/>
  <c r="OFP90" i="15"/>
  <c r="OFQ90" i="15"/>
  <c r="OFR90" i="15"/>
  <c r="OFS90" i="15"/>
  <c r="OFT90" i="15"/>
  <c r="OFU90" i="15"/>
  <c r="OFV90" i="15"/>
  <c r="OFW90" i="15"/>
  <c r="OFX90" i="15"/>
  <c r="OFY90" i="15"/>
  <c r="OFZ90" i="15"/>
  <c r="OGA90" i="15"/>
  <c r="OGB90" i="15"/>
  <c r="OGC90" i="15"/>
  <c r="OGD90" i="15"/>
  <c r="OGE90" i="15"/>
  <c r="OGF90" i="15"/>
  <c r="OGG90" i="15"/>
  <c r="OGH90" i="15"/>
  <c r="OGI90" i="15"/>
  <c r="OGJ90" i="15"/>
  <c r="OGK90" i="15"/>
  <c r="OGL90" i="15"/>
  <c r="OGM90" i="15"/>
  <c r="OGN90" i="15"/>
  <c r="OGO90" i="15"/>
  <c r="OGP90" i="15"/>
  <c r="OGQ90" i="15"/>
  <c r="OGR90" i="15"/>
  <c r="OGS90" i="15"/>
  <c r="OGT90" i="15"/>
  <c r="OGU90" i="15"/>
  <c r="OGV90" i="15"/>
  <c r="OGW90" i="15"/>
  <c r="OGX90" i="15"/>
  <c r="OGY90" i="15"/>
  <c r="OGZ90" i="15"/>
  <c r="OHA90" i="15"/>
  <c r="OHB90" i="15"/>
  <c r="OHC90" i="15"/>
  <c r="OHD90" i="15"/>
  <c r="OHE90" i="15"/>
  <c r="OHF90" i="15"/>
  <c r="OHG90" i="15"/>
  <c r="OHH90" i="15"/>
  <c r="OHI90" i="15"/>
  <c r="OHJ90" i="15"/>
  <c r="OHK90" i="15"/>
  <c r="OHL90" i="15"/>
  <c r="OHM90" i="15"/>
  <c r="OHN90" i="15"/>
  <c r="OHO90" i="15"/>
  <c r="OHP90" i="15"/>
  <c r="OHQ90" i="15"/>
  <c r="OHR90" i="15"/>
  <c r="OHS90" i="15"/>
  <c r="OHT90" i="15"/>
  <c r="OHU90" i="15"/>
  <c r="OHV90" i="15"/>
  <c r="OHW90" i="15"/>
  <c r="OHX90" i="15"/>
  <c r="OHY90" i="15"/>
  <c r="OHZ90" i="15"/>
  <c r="OIA90" i="15"/>
  <c r="OIB90" i="15"/>
  <c r="OIC90" i="15"/>
  <c r="OID90" i="15"/>
  <c r="OIE90" i="15"/>
  <c r="OIF90" i="15"/>
  <c r="OIG90" i="15"/>
  <c r="OIH90" i="15"/>
  <c r="OII90" i="15"/>
  <c r="OIJ90" i="15"/>
  <c r="OIK90" i="15"/>
  <c r="OIL90" i="15"/>
  <c r="OIM90" i="15"/>
  <c r="OIN90" i="15"/>
  <c r="OIO90" i="15"/>
  <c r="OIP90" i="15"/>
  <c r="OIQ90" i="15"/>
  <c r="OIR90" i="15"/>
  <c r="OIS90" i="15"/>
  <c r="OIT90" i="15"/>
  <c r="OIU90" i="15"/>
  <c r="OIV90" i="15"/>
  <c r="OIW90" i="15"/>
  <c r="OIX90" i="15"/>
  <c r="OIY90" i="15"/>
  <c r="OIZ90" i="15"/>
  <c r="OJA90" i="15"/>
  <c r="OJB90" i="15"/>
  <c r="OJC90" i="15"/>
  <c r="OJD90" i="15"/>
  <c r="OJE90" i="15"/>
  <c r="OJF90" i="15"/>
  <c r="OJG90" i="15"/>
  <c r="OJH90" i="15"/>
  <c r="OJI90" i="15"/>
  <c r="OJJ90" i="15"/>
  <c r="OJK90" i="15"/>
  <c r="OJL90" i="15"/>
  <c r="OJM90" i="15"/>
  <c r="OJN90" i="15"/>
  <c r="OJO90" i="15"/>
  <c r="OJP90" i="15"/>
  <c r="OJQ90" i="15"/>
  <c r="OJR90" i="15"/>
  <c r="OJS90" i="15"/>
  <c r="OJT90" i="15"/>
  <c r="OJU90" i="15"/>
  <c r="OJV90" i="15"/>
  <c r="OJW90" i="15"/>
  <c r="OJX90" i="15"/>
  <c r="OJY90" i="15"/>
  <c r="OJZ90" i="15"/>
  <c r="OKA90" i="15"/>
  <c r="OKB90" i="15"/>
  <c r="OKC90" i="15"/>
  <c r="OKD90" i="15"/>
  <c r="OKE90" i="15"/>
  <c r="OKF90" i="15"/>
  <c r="OKG90" i="15"/>
  <c r="OKH90" i="15"/>
  <c r="OKI90" i="15"/>
  <c r="OKJ90" i="15"/>
  <c r="OKK90" i="15"/>
  <c r="OKL90" i="15"/>
  <c r="OKM90" i="15"/>
  <c r="OKN90" i="15"/>
  <c r="OKO90" i="15"/>
  <c r="OKP90" i="15"/>
  <c r="OKQ90" i="15"/>
  <c r="OKR90" i="15"/>
  <c r="OKS90" i="15"/>
  <c r="OKT90" i="15"/>
  <c r="OKU90" i="15"/>
  <c r="OKV90" i="15"/>
  <c r="OKW90" i="15"/>
  <c r="OKX90" i="15"/>
  <c r="OKY90" i="15"/>
  <c r="OKZ90" i="15"/>
  <c r="OLA90" i="15"/>
  <c r="OLB90" i="15"/>
  <c r="OLC90" i="15"/>
  <c r="OLD90" i="15"/>
  <c r="OLE90" i="15"/>
  <c r="OLF90" i="15"/>
  <c r="OLG90" i="15"/>
  <c r="OLH90" i="15"/>
  <c r="OLI90" i="15"/>
  <c r="OLJ90" i="15"/>
  <c r="OLK90" i="15"/>
  <c r="OLL90" i="15"/>
  <c r="OLM90" i="15"/>
  <c r="OLN90" i="15"/>
  <c r="OLO90" i="15"/>
  <c r="OLP90" i="15"/>
  <c r="OLQ90" i="15"/>
  <c r="OLR90" i="15"/>
  <c r="OLS90" i="15"/>
  <c r="OLT90" i="15"/>
  <c r="OLU90" i="15"/>
  <c r="OLV90" i="15"/>
  <c r="OLW90" i="15"/>
  <c r="OLX90" i="15"/>
  <c r="OLY90" i="15"/>
  <c r="OLZ90" i="15"/>
  <c r="OMA90" i="15"/>
  <c r="OMB90" i="15"/>
  <c r="OMC90" i="15"/>
  <c r="OMD90" i="15"/>
  <c r="OME90" i="15"/>
  <c r="OMF90" i="15"/>
  <c r="OMG90" i="15"/>
  <c r="OMH90" i="15"/>
  <c r="OMI90" i="15"/>
  <c r="OMJ90" i="15"/>
  <c r="OMK90" i="15"/>
  <c r="OML90" i="15"/>
  <c r="OMM90" i="15"/>
  <c r="OMN90" i="15"/>
  <c r="OMO90" i="15"/>
  <c r="OMP90" i="15"/>
  <c r="OMQ90" i="15"/>
  <c r="OMR90" i="15"/>
  <c r="OMS90" i="15"/>
  <c r="OMT90" i="15"/>
  <c r="OMU90" i="15"/>
  <c r="OMV90" i="15"/>
  <c r="OMW90" i="15"/>
  <c r="OMX90" i="15"/>
  <c r="OMY90" i="15"/>
  <c r="OMZ90" i="15"/>
  <c r="ONA90" i="15"/>
  <c r="ONB90" i="15"/>
  <c r="ONC90" i="15"/>
  <c r="OND90" i="15"/>
  <c r="ONE90" i="15"/>
  <c r="ONF90" i="15"/>
  <c r="ONG90" i="15"/>
  <c r="ONH90" i="15"/>
  <c r="ONI90" i="15"/>
  <c r="ONJ90" i="15"/>
  <c r="ONK90" i="15"/>
  <c r="ONL90" i="15"/>
  <c r="ONM90" i="15"/>
  <c r="ONN90" i="15"/>
  <c r="ONO90" i="15"/>
  <c r="ONP90" i="15"/>
  <c r="ONQ90" i="15"/>
  <c r="ONR90" i="15"/>
  <c r="ONS90" i="15"/>
  <c r="ONT90" i="15"/>
  <c r="ONU90" i="15"/>
  <c r="ONV90" i="15"/>
  <c r="ONW90" i="15"/>
  <c r="ONX90" i="15"/>
  <c r="ONY90" i="15"/>
  <c r="ONZ90" i="15"/>
  <c r="OOA90" i="15"/>
  <c r="OOB90" i="15"/>
  <c r="OOC90" i="15"/>
  <c r="OOD90" i="15"/>
  <c r="OOE90" i="15"/>
  <c r="OOF90" i="15"/>
  <c r="OOG90" i="15"/>
  <c r="OOH90" i="15"/>
  <c r="OOI90" i="15"/>
  <c r="OOJ90" i="15"/>
  <c r="OOK90" i="15"/>
  <c r="OOL90" i="15"/>
  <c r="OOM90" i="15"/>
  <c r="OON90" i="15"/>
  <c r="OOO90" i="15"/>
  <c r="OOP90" i="15"/>
  <c r="OOQ90" i="15"/>
  <c r="OOR90" i="15"/>
  <c r="OOS90" i="15"/>
  <c r="OOT90" i="15"/>
  <c r="OOU90" i="15"/>
  <c r="OOV90" i="15"/>
  <c r="OOW90" i="15"/>
  <c r="OOX90" i="15"/>
  <c r="OOY90" i="15"/>
  <c r="OOZ90" i="15"/>
  <c r="OPA90" i="15"/>
  <c r="OPB90" i="15"/>
  <c r="OPC90" i="15"/>
  <c r="OPD90" i="15"/>
  <c r="OPE90" i="15"/>
  <c r="OPF90" i="15"/>
  <c r="OPG90" i="15"/>
  <c r="OPH90" i="15"/>
  <c r="OPI90" i="15"/>
  <c r="OPJ90" i="15"/>
  <c r="OPK90" i="15"/>
  <c r="OPL90" i="15"/>
  <c r="OPM90" i="15"/>
  <c r="OPN90" i="15"/>
  <c r="OPO90" i="15"/>
  <c r="OPP90" i="15"/>
  <c r="OPQ90" i="15"/>
  <c r="OPR90" i="15"/>
  <c r="OPS90" i="15"/>
  <c r="OPT90" i="15"/>
  <c r="OPU90" i="15"/>
  <c r="OPV90" i="15"/>
  <c r="OPW90" i="15"/>
  <c r="OPX90" i="15"/>
  <c r="OPY90" i="15"/>
  <c r="OPZ90" i="15"/>
  <c r="OQA90" i="15"/>
  <c r="OQB90" i="15"/>
  <c r="OQC90" i="15"/>
  <c r="OQD90" i="15"/>
  <c r="OQE90" i="15"/>
  <c r="OQF90" i="15"/>
  <c r="OQG90" i="15"/>
  <c r="OQH90" i="15"/>
  <c r="OQI90" i="15"/>
  <c r="OQJ90" i="15"/>
  <c r="OQK90" i="15"/>
  <c r="OQL90" i="15"/>
  <c r="OQM90" i="15"/>
  <c r="OQN90" i="15"/>
  <c r="OQO90" i="15"/>
  <c r="OQP90" i="15"/>
  <c r="OQQ90" i="15"/>
  <c r="OQR90" i="15"/>
  <c r="OQS90" i="15"/>
  <c r="OQT90" i="15"/>
  <c r="OQU90" i="15"/>
  <c r="OQV90" i="15"/>
  <c r="OQW90" i="15"/>
  <c r="OQX90" i="15"/>
  <c r="OQY90" i="15"/>
  <c r="OQZ90" i="15"/>
  <c r="ORA90" i="15"/>
  <c r="ORB90" i="15"/>
  <c r="ORC90" i="15"/>
  <c r="ORD90" i="15"/>
  <c r="ORE90" i="15"/>
  <c r="ORF90" i="15"/>
  <c r="ORG90" i="15"/>
  <c r="ORH90" i="15"/>
  <c r="ORI90" i="15"/>
  <c r="ORJ90" i="15"/>
  <c r="ORK90" i="15"/>
  <c r="ORL90" i="15"/>
  <c r="ORM90" i="15"/>
  <c r="ORN90" i="15"/>
  <c r="ORO90" i="15"/>
  <c r="ORP90" i="15"/>
  <c r="ORQ90" i="15"/>
  <c r="ORR90" i="15"/>
  <c r="ORS90" i="15"/>
  <c r="ORT90" i="15"/>
  <c r="ORU90" i="15"/>
  <c r="ORV90" i="15"/>
  <c r="ORW90" i="15"/>
  <c r="ORX90" i="15"/>
  <c r="ORY90" i="15"/>
  <c r="ORZ90" i="15"/>
  <c r="OSA90" i="15"/>
  <c r="OSB90" i="15"/>
  <c r="OSC90" i="15"/>
  <c r="OSD90" i="15"/>
  <c r="OSE90" i="15"/>
  <c r="OSF90" i="15"/>
  <c r="OSG90" i="15"/>
  <c r="OSH90" i="15"/>
  <c r="OSI90" i="15"/>
  <c r="OSJ90" i="15"/>
  <c r="OSK90" i="15"/>
  <c r="OSL90" i="15"/>
  <c r="OSM90" i="15"/>
  <c r="OSN90" i="15"/>
  <c r="OSO90" i="15"/>
  <c r="OSP90" i="15"/>
  <c r="OSQ90" i="15"/>
  <c r="OSR90" i="15"/>
  <c r="OSS90" i="15"/>
  <c r="OST90" i="15"/>
  <c r="OSU90" i="15"/>
  <c r="OSV90" i="15"/>
  <c r="OSW90" i="15"/>
  <c r="OSX90" i="15"/>
  <c r="OSY90" i="15"/>
  <c r="OSZ90" i="15"/>
  <c r="OTA90" i="15"/>
  <c r="OTB90" i="15"/>
  <c r="OTC90" i="15"/>
  <c r="OTD90" i="15"/>
  <c r="OTE90" i="15"/>
  <c r="OTF90" i="15"/>
  <c r="OTG90" i="15"/>
  <c r="OTH90" i="15"/>
  <c r="OTI90" i="15"/>
  <c r="OTJ90" i="15"/>
  <c r="OTK90" i="15"/>
  <c r="OTL90" i="15"/>
  <c r="OTM90" i="15"/>
  <c r="OTN90" i="15"/>
  <c r="OTO90" i="15"/>
  <c r="OTP90" i="15"/>
  <c r="OTQ90" i="15"/>
  <c r="OTR90" i="15"/>
  <c r="OTS90" i="15"/>
  <c r="OTT90" i="15"/>
  <c r="OTU90" i="15"/>
  <c r="OTV90" i="15"/>
  <c r="OTW90" i="15"/>
  <c r="OTX90" i="15"/>
  <c r="OTY90" i="15"/>
  <c r="OTZ90" i="15"/>
  <c r="OUA90" i="15"/>
  <c r="OUB90" i="15"/>
  <c r="OUC90" i="15"/>
  <c r="OUD90" i="15"/>
  <c r="OUE90" i="15"/>
  <c r="OUF90" i="15"/>
  <c r="OUG90" i="15"/>
  <c r="OUH90" i="15"/>
  <c r="OUI90" i="15"/>
  <c r="OUJ90" i="15"/>
  <c r="OUK90" i="15"/>
  <c r="OUL90" i="15"/>
  <c r="OUM90" i="15"/>
  <c r="OUN90" i="15"/>
  <c r="OUO90" i="15"/>
  <c r="OUP90" i="15"/>
  <c r="OUQ90" i="15"/>
  <c r="OUR90" i="15"/>
  <c r="OUS90" i="15"/>
  <c r="OUT90" i="15"/>
  <c r="OUU90" i="15"/>
  <c r="OUV90" i="15"/>
  <c r="OUW90" i="15"/>
  <c r="OUX90" i="15"/>
  <c r="OUY90" i="15"/>
  <c r="OUZ90" i="15"/>
  <c r="OVA90" i="15"/>
  <c r="OVB90" i="15"/>
  <c r="OVC90" i="15"/>
  <c r="OVD90" i="15"/>
  <c r="OVE90" i="15"/>
  <c r="OVF90" i="15"/>
  <c r="OVG90" i="15"/>
  <c r="OVH90" i="15"/>
  <c r="OVI90" i="15"/>
  <c r="OVJ90" i="15"/>
  <c r="OVK90" i="15"/>
  <c r="OVL90" i="15"/>
  <c r="OVM90" i="15"/>
  <c r="OVN90" i="15"/>
  <c r="OVO90" i="15"/>
  <c r="OVP90" i="15"/>
  <c r="OVQ90" i="15"/>
  <c r="OVR90" i="15"/>
  <c r="OVS90" i="15"/>
  <c r="OVT90" i="15"/>
  <c r="OVU90" i="15"/>
  <c r="OVV90" i="15"/>
  <c r="OVW90" i="15"/>
  <c r="OVX90" i="15"/>
  <c r="OVY90" i="15"/>
  <c r="OVZ90" i="15"/>
  <c r="OWA90" i="15"/>
  <c r="OWB90" i="15"/>
  <c r="OWC90" i="15"/>
  <c r="OWD90" i="15"/>
  <c r="OWE90" i="15"/>
  <c r="OWF90" i="15"/>
  <c r="OWG90" i="15"/>
  <c r="OWH90" i="15"/>
  <c r="OWI90" i="15"/>
  <c r="OWJ90" i="15"/>
  <c r="OWK90" i="15"/>
  <c r="OWL90" i="15"/>
  <c r="OWM90" i="15"/>
  <c r="OWN90" i="15"/>
  <c r="OWO90" i="15"/>
  <c r="OWP90" i="15"/>
  <c r="OWQ90" i="15"/>
  <c r="OWR90" i="15"/>
  <c r="OWS90" i="15"/>
  <c r="OWT90" i="15"/>
  <c r="OWU90" i="15"/>
  <c r="OWV90" i="15"/>
  <c r="OWW90" i="15"/>
  <c r="OWX90" i="15"/>
  <c r="OWY90" i="15"/>
  <c r="OWZ90" i="15"/>
  <c r="OXA90" i="15"/>
  <c r="OXB90" i="15"/>
  <c r="OXC90" i="15"/>
  <c r="OXD90" i="15"/>
  <c r="OXE90" i="15"/>
  <c r="OXF90" i="15"/>
  <c r="OXG90" i="15"/>
  <c r="OXH90" i="15"/>
  <c r="OXI90" i="15"/>
  <c r="OXJ90" i="15"/>
  <c r="OXK90" i="15"/>
  <c r="OXL90" i="15"/>
  <c r="OXM90" i="15"/>
  <c r="OXN90" i="15"/>
  <c r="OXO90" i="15"/>
  <c r="OXP90" i="15"/>
  <c r="OXQ90" i="15"/>
  <c r="OXR90" i="15"/>
  <c r="OXS90" i="15"/>
  <c r="OXT90" i="15"/>
  <c r="OXU90" i="15"/>
  <c r="OXV90" i="15"/>
  <c r="OXW90" i="15"/>
  <c r="OXX90" i="15"/>
  <c r="OXY90" i="15"/>
  <c r="OXZ90" i="15"/>
  <c r="OYA90" i="15"/>
  <c r="OYB90" i="15"/>
  <c r="OYC90" i="15"/>
  <c r="OYD90" i="15"/>
  <c r="OYE90" i="15"/>
  <c r="OYF90" i="15"/>
  <c r="OYG90" i="15"/>
  <c r="OYH90" i="15"/>
  <c r="OYI90" i="15"/>
  <c r="OYJ90" i="15"/>
  <c r="OYK90" i="15"/>
  <c r="OYL90" i="15"/>
  <c r="OYM90" i="15"/>
  <c r="OYN90" i="15"/>
  <c r="OYO90" i="15"/>
  <c r="OYP90" i="15"/>
  <c r="OYQ90" i="15"/>
  <c r="OYR90" i="15"/>
  <c r="OYS90" i="15"/>
  <c r="OYT90" i="15"/>
  <c r="OYU90" i="15"/>
  <c r="OYV90" i="15"/>
  <c r="OYW90" i="15"/>
  <c r="OYX90" i="15"/>
  <c r="OYY90" i="15"/>
  <c r="OYZ90" i="15"/>
  <c r="OZA90" i="15"/>
  <c r="OZB90" i="15"/>
  <c r="OZC90" i="15"/>
  <c r="OZD90" i="15"/>
  <c r="OZE90" i="15"/>
  <c r="OZF90" i="15"/>
  <c r="OZG90" i="15"/>
  <c r="OZH90" i="15"/>
  <c r="OZI90" i="15"/>
  <c r="OZJ90" i="15"/>
  <c r="OZK90" i="15"/>
  <c r="OZL90" i="15"/>
  <c r="OZM90" i="15"/>
  <c r="OZN90" i="15"/>
  <c r="OZO90" i="15"/>
  <c r="OZP90" i="15"/>
  <c r="OZQ90" i="15"/>
  <c r="OZR90" i="15"/>
  <c r="OZS90" i="15"/>
  <c r="OZT90" i="15"/>
  <c r="OZU90" i="15"/>
  <c r="OZV90" i="15"/>
  <c r="OZW90" i="15"/>
  <c r="OZX90" i="15"/>
  <c r="OZY90" i="15"/>
  <c r="OZZ90" i="15"/>
  <c r="PAA90" i="15"/>
  <c r="PAB90" i="15"/>
  <c r="PAC90" i="15"/>
  <c r="PAD90" i="15"/>
  <c r="PAE90" i="15"/>
  <c r="PAF90" i="15"/>
  <c r="PAG90" i="15"/>
  <c r="PAH90" i="15"/>
  <c r="PAI90" i="15"/>
  <c r="PAJ90" i="15"/>
  <c r="PAK90" i="15"/>
  <c r="PAL90" i="15"/>
  <c r="PAM90" i="15"/>
  <c r="PAN90" i="15"/>
  <c r="PAO90" i="15"/>
  <c r="PAP90" i="15"/>
  <c r="PAQ90" i="15"/>
  <c r="PAR90" i="15"/>
  <c r="PAS90" i="15"/>
  <c r="PAT90" i="15"/>
  <c r="PAU90" i="15"/>
  <c r="PAV90" i="15"/>
  <c r="PAW90" i="15"/>
  <c r="PAX90" i="15"/>
  <c r="PAY90" i="15"/>
  <c r="PAZ90" i="15"/>
  <c r="PBA90" i="15"/>
  <c r="PBB90" i="15"/>
  <c r="PBC90" i="15"/>
  <c r="PBD90" i="15"/>
  <c r="PBE90" i="15"/>
  <c r="PBF90" i="15"/>
  <c r="PBG90" i="15"/>
  <c r="PBH90" i="15"/>
  <c r="PBI90" i="15"/>
  <c r="PBJ90" i="15"/>
  <c r="PBK90" i="15"/>
  <c r="PBL90" i="15"/>
  <c r="PBM90" i="15"/>
  <c r="PBN90" i="15"/>
  <c r="PBO90" i="15"/>
  <c r="PBP90" i="15"/>
  <c r="PBQ90" i="15"/>
  <c r="PBR90" i="15"/>
  <c r="PBS90" i="15"/>
  <c r="PBT90" i="15"/>
  <c r="PBU90" i="15"/>
  <c r="PBV90" i="15"/>
  <c r="PBW90" i="15"/>
  <c r="PBX90" i="15"/>
  <c r="PBY90" i="15"/>
  <c r="PBZ90" i="15"/>
  <c r="PCA90" i="15"/>
  <c r="PCB90" i="15"/>
  <c r="PCC90" i="15"/>
  <c r="PCD90" i="15"/>
  <c r="PCE90" i="15"/>
  <c r="PCF90" i="15"/>
  <c r="PCG90" i="15"/>
  <c r="PCH90" i="15"/>
  <c r="PCI90" i="15"/>
  <c r="PCJ90" i="15"/>
  <c r="PCK90" i="15"/>
  <c r="PCL90" i="15"/>
  <c r="PCM90" i="15"/>
  <c r="PCN90" i="15"/>
  <c r="PCO90" i="15"/>
  <c r="PCP90" i="15"/>
  <c r="PCQ90" i="15"/>
  <c r="PCR90" i="15"/>
  <c r="PCS90" i="15"/>
  <c r="PCT90" i="15"/>
  <c r="PCU90" i="15"/>
  <c r="PCV90" i="15"/>
  <c r="PCW90" i="15"/>
  <c r="PCX90" i="15"/>
  <c r="PCY90" i="15"/>
  <c r="PCZ90" i="15"/>
  <c r="PDA90" i="15"/>
  <c r="PDB90" i="15"/>
  <c r="PDC90" i="15"/>
  <c r="PDD90" i="15"/>
  <c r="PDE90" i="15"/>
  <c r="PDF90" i="15"/>
  <c r="PDG90" i="15"/>
  <c r="PDH90" i="15"/>
  <c r="PDI90" i="15"/>
  <c r="PDJ90" i="15"/>
  <c r="PDK90" i="15"/>
  <c r="PDL90" i="15"/>
  <c r="PDM90" i="15"/>
  <c r="PDN90" i="15"/>
  <c r="PDO90" i="15"/>
  <c r="PDP90" i="15"/>
  <c r="PDQ90" i="15"/>
  <c r="PDR90" i="15"/>
  <c r="PDS90" i="15"/>
  <c r="PDT90" i="15"/>
  <c r="PDU90" i="15"/>
  <c r="PDV90" i="15"/>
  <c r="PDW90" i="15"/>
  <c r="PDX90" i="15"/>
  <c r="PDY90" i="15"/>
  <c r="PDZ90" i="15"/>
  <c r="PEA90" i="15"/>
  <c r="PEB90" i="15"/>
  <c r="PEC90" i="15"/>
  <c r="PED90" i="15"/>
  <c r="PEE90" i="15"/>
  <c r="PEF90" i="15"/>
  <c r="PEG90" i="15"/>
  <c r="PEH90" i="15"/>
  <c r="PEI90" i="15"/>
  <c r="PEJ90" i="15"/>
  <c r="PEK90" i="15"/>
  <c r="PEL90" i="15"/>
  <c r="PEM90" i="15"/>
  <c r="PEN90" i="15"/>
  <c r="PEO90" i="15"/>
  <c r="PEP90" i="15"/>
  <c r="PEQ90" i="15"/>
  <c r="PER90" i="15"/>
  <c r="PES90" i="15"/>
  <c r="PET90" i="15"/>
  <c r="PEU90" i="15"/>
  <c r="PEV90" i="15"/>
  <c r="PEW90" i="15"/>
  <c r="PEX90" i="15"/>
  <c r="PEY90" i="15"/>
  <c r="PEZ90" i="15"/>
  <c r="PFA90" i="15"/>
  <c r="PFB90" i="15"/>
  <c r="PFC90" i="15"/>
  <c r="PFD90" i="15"/>
  <c r="PFE90" i="15"/>
  <c r="PFF90" i="15"/>
  <c r="PFG90" i="15"/>
  <c r="PFH90" i="15"/>
  <c r="PFI90" i="15"/>
  <c r="PFJ90" i="15"/>
  <c r="PFK90" i="15"/>
  <c r="PFL90" i="15"/>
  <c r="PFM90" i="15"/>
  <c r="PFN90" i="15"/>
  <c r="PFO90" i="15"/>
  <c r="PFP90" i="15"/>
  <c r="PFQ90" i="15"/>
  <c r="PFR90" i="15"/>
  <c r="PFS90" i="15"/>
  <c r="PFT90" i="15"/>
  <c r="PFU90" i="15"/>
  <c r="PFV90" i="15"/>
  <c r="PFW90" i="15"/>
  <c r="PFX90" i="15"/>
  <c r="PFY90" i="15"/>
  <c r="PFZ90" i="15"/>
  <c r="PGA90" i="15"/>
  <c r="PGB90" i="15"/>
  <c r="PGC90" i="15"/>
  <c r="PGD90" i="15"/>
  <c r="PGE90" i="15"/>
  <c r="PGF90" i="15"/>
  <c r="PGG90" i="15"/>
  <c r="PGH90" i="15"/>
  <c r="PGI90" i="15"/>
  <c r="PGJ90" i="15"/>
  <c r="PGK90" i="15"/>
  <c r="PGL90" i="15"/>
  <c r="PGM90" i="15"/>
  <c r="PGN90" i="15"/>
  <c r="PGO90" i="15"/>
  <c r="PGP90" i="15"/>
  <c r="PGQ90" i="15"/>
  <c r="PGR90" i="15"/>
  <c r="PGS90" i="15"/>
  <c r="PGT90" i="15"/>
  <c r="PGU90" i="15"/>
  <c r="PGV90" i="15"/>
  <c r="PGW90" i="15"/>
  <c r="PGX90" i="15"/>
  <c r="PGY90" i="15"/>
  <c r="PGZ90" i="15"/>
  <c r="PHA90" i="15"/>
  <c r="PHB90" i="15"/>
  <c r="PHC90" i="15"/>
  <c r="PHD90" i="15"/>
  <c r="PHE90" i="15"/>
  <c r="PHF90" i="15"/>
  <c r="PHG90" i="15"/>
  <c r="PHH90" i="15"/>
  <c r="PHI90" i="15"/>
  <c r="PHJ90" i="15"/>
  <c r="PHK90" i="15"/>
  <c r="PHL90" i="15"/>
  <c r="PHM90" i="15"/>
  <c r="PHN90" i="15"/>
  <c r="PHO90" i="15"/>
  <c r="PHP90" i="15"/>
  <c r="PHQ90" i="15"/>
  <c r="PHR90" i="15"/>
  <c r="PHS90" i="15"/>
  <c r="PHT90" i="15"/>
  <c r="PHU90" i="15"/>
  <c r="PHV90" i="15"/>
  <c r="PHW90" i="15"/>
  <c r="PHX90" i="15"/>
  <c r="PHY90" i="15"/>
  <c r="PHZ90" i="15"/>
  <c r="PIA90" i="15"/>
  <c r="PIB90" i="15"/>
  <c r="PIC90" i="15"/>
  <c r="PID90" i="15"/>
  <c r="PIE90" i="15"/>
  <c r="PIF90" i="15"/>
  <c r="PIG90" i="15"/>
  <c r="PIH90" i="15"/>
  <c r="PII90" i="15"/>
  <c r="PIJ90" i="15"/>
  <c r="PIK90" i="15"/>
  <c r="PIL90" i="15"/>
  <c r="PIM90" i="15"/>
  <c r="PIN90" i="15"/>
  <c r="PIO90" i="15"/>
  <c r="PIP90" i="15"/>
  <c r="PIQ90" i="15"/>
  <c r="PIR90" i="15"/>
  <c r="PIS90" i="15"/>
  <c r="PIT90" i="15"/>
  <c r="PIU90" i="15"/>
  <c r="PIV90" i="15"/>
  <c r="PIW90" i="15"/>
  <c r="PIX90" i="15"/>
  <c r="PIY90" i="15"/>
  <c r="PIZ90" i="15"/>
  <c r="PJA90" i="15"/>
  <c r="PJB90" i="15"/>
  <c r="PJC90" i="15"/>
  <c r="PJD90" i="15"/>
  <c r="PJE90" i="15"/>
  <c r="PJF90" i="15"/>
  <c r="PJG90" i="15"/>
  <c r="PJH90" i="15"/>
  <c r="PJI90" i="15"/>
  <c r="PJJ90" i="15"/>
  <c r="PJK90" i="15"/>
  <c r="PJL90" i="15"/>
  <c r="PJM90" i="15"/>
  <c r="PJN90" i="15"/>
  <c r="PJO90" i="15"/>
  <c r="PJP90" i="15"/>
  <c r="PJQ90" i="15"/>
  <c r="PJR90" i="15"/>
  <c r="PJS90" i="15"/>
  <c r="PJT90" i="15"/>
  <c r="PJU90" i="15"/>
  <c r="PJV90" i="15"/>
  <c r="PJW90" i="15"/>
  <c r="PJX90" i="15"/>
  <c r="PJY90" i="15"/>
  <c r="PJZ90" i="15"/>
  <c r="PKA90" i="15"/>
  <c r="PKB90" i="15"/>
  <c r="PKC90" i="15"/>
  <c r="PKD90" i="15"/>
  <c r="PKE90" i="15"/>
  <c r="PKF90" i="15"/>
  <c r="PKG90" i="15"/>
  <c r="PKH90" i="15"/>
  <c r="PKI90" i="15"/>
  <c r="PKJ90" i="15"/>
  <c r="PKK90" i="15"/>
  <c r="PKL90" i="15"/>
  <c r="PKM90" i="15"/>
  <c r="PKN90" i="15"/>
  <c r="PKO90" i="15"/>
  <c r="PKP90" i="15"/>
  <c r="PKQ90" i="15"/>
  <c r="PKR90" i="15"/>
  <c r="PKS90" i="15"/>
  <c r="PKT90" i="15"/>
  <c r="PKU90" i="15"/>
  <c r="PKV90" i="15"/>
  <c r="PKW90" i="15"/>
  <c r="PKX90" i="15"/>
  <c r="PKY90" i="15"/>
  <c r="PKZ90" i="15"/>
  <c r="PLA90" i="15"/>
  <c r="PLB90" i="15"/>
  <c r="PLC90" i="15"/>
  <c r="PLD90" i="15"/>
  <c r="PLE90" i="15"/>
  <c r="PLF90" i="15"/>
  <c r="PLG90" i="15"/>
  <c r="PLH90" i="15"/>
  <c r="PLI90" i="15"/>
  <c r="PLJ90" i="15"/>
  <c r="PLK90" i="15"/>
  <c r="PLL90" i="15"/>
  <c r="PLM90" i="15"/>
  <c r="PLN90" i="15"/>
  <c r="PLO90" i="15"/>
  <c r="PLP90" i="15"/>
  <c r="PLQ90" i="15"/>
  <c r="PLR90" i="15"/>
  <c r="PLS90" i="15"/>
  <c r="PLT90" i="15"/>
  <c r="PLU90" i="15"/>
  <c r="PLV90" i="15"/>
  <c r="PLW90" i="15"/>
  <c r="PLX90" i="15"/>
  <c r="PLY90" i="15"/>
  <c r="PLZ90" i="15"/>
  <c r="PMA90" i="15"/>
  <c r="PMB90" i="15"/>
  <c r="PMC90" i="15"/>
  <c r="PMD90" i="15"/>
  <c r="PME90" i="15"/>
  <c r="PMF90" i="15"/>
  <c r="PMG90" i="15"/>
  <c r="PMH90" i="15"/>
  <c r="PMI90" i="15"/>
  <c r="PMJ90" i="15"/>
  <c r="PMK90" i="15"/>
  <c r="PML90" i="15"/>
  <c r="PMM90" i="15"/>
  <c r="PMN90" i="15"/>
  <c r="PMO90" i="15"/>
  <c r="PMP90" i="15"/>
  <c r="PMQ90" i="15"/>
  <c r="PMR90" i="15"/>
  <c r="PMS90" i="15"/>
  <c r="PMT90" i="15"/>
  <c r="PMU90" i="15"/>
  <c r="PMV90" i="15"/>
  <c r="PMW90" i="15"/>
  <c r="PMX90" i="15"/>
  <c r="PMY90" i="15"/>
  <c r="PMZ90" i="15"/>
  <c r="PNA90" i="15"/>
  <c r="PNB90" i="15"/>
  <c r="PNC90" i="15"/>
  <c r="PND90" i="15"/>
  <c r="PNE90" i="15"/>
  <c r="PNF90" i="15"/>
  <c r="PNG90" i="15"/>
  <c r="PNH90" i="15"/>
  <c r="PNI90" i="15"/>
  <c r="PNJ90" i="15"/>
  <c r="PNK90" i="15"/>
  <c r="PNL90" i="15"/>
  <c r="PNM90" i="15"/>
  <c r="PNN90" i="15"/>
  <c r="PNO90" i="15"/>
  <c r="PNP90" i="15"/>
  <c r="PNQ90" i="15"/>
  <c r="PNR90" i="15"/>
  <c r="PNS90" i="15"/>
  <c r="PNT90" i="15"/>
  <c r="PNU90" i="15"/>
  <c r="PNV90" i="15"/>
  <c r="PNW90" i="15"/>
  <c r="PNX90" i="15"/>
  <c r="PNY90" i="15"/>
  <c r="PNZ90" i="15"/>
  <c r="POA90" i="15"/>
  <c r="POB90" i="15"/>
  <c r="POC90" i="15"/>
  <c r="POD90" i="15"/>
  <c r="POE90" i="15"/>
  <c r="POF90" i="15"/>
  <c r="POG90" i="15"/>
  <c r="POH90" i="15"/>
  <c r="POI90" i="15"/>
  <c r="POJ90" i="15"/>
  <c r="POK90" i="15"/>
  <c r="POL90" i="15"/>
  <c r="POM90" i="15"/>
  <c r="PON90" i="15"/>
  <c r="POO90" i="15"/>
  <c r="POP90" i="15"/>
  <c r="POQ90" i="15"/>
  <c r="POR90" i="15"/>
  <c r="POS90" i="15"/>
  <c r="POT90" i="15"/>
  <c r="POU90" i="15"/>
  <c r="POV90" i="15"/>
  <c r="POW90" i="15"/>
  <c r="POX90" i="15"/>
  <c r="POY90" i="15"/>
  <c r="POZ90" i="15"/>
  <c r="PPA90" i="15"/>
  <c r="PPB90" i="15"/>
  <c r="PPC90" i="15"/>
  <c r="PPD90" i="15"/>
  <c r="PPE90" i="15"/>
  <c r="PPF90" i="15"/>
  <c r="PPG90" i="15"/>
  <c r="PPH90" i="15"/>
  <c r="PPI90" i="15"/>
  <c r="PPJ90" i="15"/>
  <c r="PPK90" i="15"/>
  <c r="PPL90" i="15"/>
  <c r="PPM90" i="15"/>
  <c r="PPN90" i="15"/>
  <c r="PPO90" i="15"/>
  <c r="PPP90" i="15"/>
  <c r="PPQ90" i="15"/>
  <c r="PPR90" i="15"/>
  <c r="PPS90" i="15"/>
  <c r="PPT90" i="15"/>
  <c r="PPU90" i="15"/>
  <c r="PPV90" i="15"/>
  <c r="PPW90" i="15"/>
  <c r="PPX90" i="15"/>
  <c r="PPY90" i="15"/>
  <c r="PPZ90" i="15"/>
  <c r="PQA90" i="15"/>
  <c r="PQB90" i="15"/>
  <c r="PQC90" i="15"/>
  <c r="PQD90" i="15"/>
  <c r="PQE90" i="15"/>
  <c r="PQF90" i="15"/>
  <c r="PQG90" i="15"/>
  <c r="PQH90" i="15"/>
  <c r="PQI90" i="15"/>
  <c r="PQJ90" i="15"/>
  <c r="PQK90" i="15"/>
  <c r="PQL90" i="15"/>
  <c r="PQM90" i="15"/>
  <c r="PQN90" i="15"/>
  <c r="PQO90" i="15"/>
  <c r="PQP90" i="15"/>
  <c r="PQQ90" i="15"/>
  <c r="PQR90" i="15"/>
  <c r="PQS90" i="15"/>
  <c r="PQT90" i="15"/>
  <c r="PQU90" i="15"/>
  <c r="PQV90" i="15"/>
  <c r="PQW90" i="15"/>
  <c r="PQX90" i="15"/>
  <c r="PQY90" i="15"/>
  <c r="PQZ90" i="15"/>
  <c r="PRA90" i="15"/>
  <c r="PRB90" i="15"/>
  <c r="PRC90" i="15"/>
  <c r="PRD90" i="15"/>
  <c r="PRE90" i="15"/>
  <c r="PRF90" i="15"/>
  <c r="PRG90" i="15"/>
  <c r="PRH90" i="15"/>
  <c r="PRI90" i="15"/>
  <c r="PRJ90" i="15"/>
  <c r="PRK90" i="15"/>
  <c r="PRL90" i="15"/>
  <c r="PRM90" i="15"/>
  <c r="PRN90" i="15"/>
  <c r="PRO90" i="15"/>
  <c r="PRP90" i="15"/>
  <c r="PRQ90" i="15"/>
  <c r="PRR90" i="15"/>
  <c r="PRS90" i="15"/>
  <c r="PRT90" i="15"/>
  <c r="PRU90" i="15"/>
  <c r="PRV90" i="15"/>
  <c r="PRW90" i="15"/>
  <c r="PRX90" i="15"/>
  <c r="PRY90" i="15"/>
  <c r="PRZ90" i="15"/>
  <c r="PSA90" i="15"/>
  <c r="PSB90" i="15"/>
  <c r="PSC90" i="15"/>
  <c r="PSD90" i="15"/>
  <c r="PSE90" i="15"/>
  <c r="PSF90" i="15"/>
  <c r="PSG90" i="15"/>
  <c r="PSH90" i="15"/>
  <c r="PSI90" i="15"/>
  <c r="PSJ90" i="15"/>
  <c r="PSK90" i="15"/>
  <c r="PSL90" i="15"/>
  <c r="PSM90" i="15"/>
  <c r="PSN90" i="15"/>
  <c r="PSO90" i="15"/>
  <c r="PSP90" i="15"/>
  <c r="PSQ90" i="15"/>
  <c r="PSR90" i="15"/>
  <c r="PSS90" i="15"/>
  <c r="PST90" i="15"/>
  <c r="PSU90" i="15"/>
  <c r="PSV90" i="15"/>
  <c r="PSW90" i="15"/>
  <c r="PSX90" i="15"/>
  <c r="PSY90" i="15"/>
  <c r="PSZ90" i="15"/>
  <c r="PTA90" i="15"/>
  <c r="PTB90" i="15"/>
  <c r="PTC90" i="15"/>
  <c r="PTD90" i="15"/>
  <c r="PTE90" i="15"/>
  <c r="PTF90" i="15"/>
  <c r="PTG90" i="15"/>
  <c r="PTH90" i="15"/>
  <c r="PTI90" i="15"/>
  <c r="PTJ90" i="15"/>
  <c r="PTK90" i="15"/>
  <c r="PTL90" i="15"/>
  <c r="PTM90" i="15"/>
  <c r="PTN90" i="15"/>
  <c r="PTO90" i="15"/>
  <c r="PTP90" i="15"/>
  <c r="PTQ90" i="15"/>
  <c r="PTR90" i="15"/>
  <c r="PTS90" i="15"/>
  <c r="PTT90" i="15"/>
  <c r="PTU90" i="15"/>
  <c r="PTV90" i="15"/>
  <c r="PTW90" i="15"/>
  <c r="PTX90" i="15"/>
  <c r="PTY90" i="15"/>
  <c r="PTZ90" i="15"/>
  <c r="PUA90" i="15"/>
  <c r="PUB90" i="15"/>
  <c r="PUC90" i="15"/>
  <c r="PUD90" i="15"/>
  <c r="PUE90" i="15"/>
  <c r="PUF90" i="15"/>
  <c r="PUG90" i="15"/>
  <c r="PUH90" i="15"/>
  <c r="PUI90" i="15"/>
  <c r="PUJ90" i="15"/>
  <c r="PUK90" i="15"/>
  <c r="PUL90" i="15"/>
  <c r="PUM90" i="15"/>
  <c r="PUN90" i="15"/>
  <c r="PUO90" i="15"/>
  <c r="PUP90" i="15"/>
  <c r="PUQ90" i="15"/>
  <c r="PUR90" i="15"/>
  <c r="PUS90" i="15"/>
  <c r="PUT90" i="15"/>
  <c r="PUU90" i="15"/>
  <c r="PUV90" i="15"/>
  <c r="PUW90" i="15"/>
  <c r="PUX90" i="15"/>
  <c r="PUY90" i="15"/>
  <c r="PUZ90" i="15"/>
  <c r="PVA90" i="15"/>
  <c r="PVB90" i="15"/>
  <c r="PVC90" i="15"/>
  <c r="PVD90" i="15"/>
  <c r="PVE90" i="15"/>
  <c r="PVF90" i="15"/>
  <c r="PVG90" i="15"/>
  <c r="PVH90" i="15"/>
  <c r="PVI90" i="15"/>
  <c r="PVJ90" i="15"/>
  <c r="PVK90" i="15"/>
  <c r="PVL90" i="15"/>
  <c r="PVM90" i="15"/>
  <c r="PVN90" i="15"/>
  <c r="PVO90" i="15"/>
  <c r="PVP90" i="15"/>
  <c r="PVQ90" i="15"/>
  <c r="PVR90" i="15"/>
  <c r="PVS90" i="15"/>
  <c r="PVT90" i="15"/>
  <c r="PVU90" i="15"/>
  <c r="PVV90" i="15"/>
  <c r="PVW90" i="15"/>
  <c r="PVX90" i="15"/>
  <c r="PVY90" i="15"/>
  <c r="PVZ90" i="15"/>
  <c r="PWA90" i="15"/>
  <c r="PWB90" i="15"/>
  <c r="PWC90" i="15"/>
  <c r="PWD90" i="15"/>
  <c r="PWE90" i="15"/>
  <c r="PWF90" i="15"/>
  <c r="PWG90" i="15"/>
  <c r="PWH90" i="15"/>
  <c r="PWI90" i="15"/>
  <c r="PWJ90" i="15"/>
  <c r="PWK90" i="15"/>
  <c r="PWL90" i="15"/>
  <c r="PWM90" i="15"/>
  <c r="PWN90" i="15"/>
  <c r="PWO90" i="15"/>
  <c r="PWP90" i="15"/>
  <c r="PWQ90" i="15"/>
  <c r="PWR90" i="15"/>
  <c r="PWS90" i="15"/>
  <c r="PWT90" i="15"/>
  <c r="PWU90" i="15"/>
  <c r="PWV90" i="15"/>
  <c r="PWW90" i="15"/>
  <c r="PWX90" i="15"/>
  <c r="PWY90" i="15"/>
  <c r="PWZ90" i="15"/>
  <c r="PXA90" i="15"/>
  <c r="PXB90" i="15"/>
  <c r="PXC90" i="15"/>
  <c r="PXD90" i="15"/>
  <c r="PXE90" i="15"/>
  <c r="PXF90" i="15"/>
  <c r="PXG90" i="15"/>
  <c r="PXH90" i="15"/>
  <c r="PXI90" i="15"/>
  <c r="PXJ90" i="15"/>
  <c r="PXK90" i="15"/>
  <c r="PXL90" i="15"/>
  <c r="PXM90" i="15"/>
  <c r="PXN90" i="15"/>
  <c r="PXO90" i="15"/>
  <c r="PXP90" i="15"/>
  <c r="PXQ90" i="15"/>
  <c r="PXR90" i="15"/>
  <c r="PXS90" i="15"/>
  <c r="PXT90" i="15"/>
  <c r="PXU90" i="15"/>
  <c r="PXV90" i="15"/>
  <c r="PXW90" i="15"/>
  <c r="PXX90" i="15"/>
  <c r="PXY90" i="15"/>
  <c r="PXZ90" i="15"/>
  <c r="PYA90" i="15"/>
  <c r="PYB90" i="15"/>
  <c r="PYC90" i="15"/>
  <c r="PYD90" i="15"/>
  <c r="PYE90" i="15"/>
  <c r="PYF90" i="15"/>
  <c r="PYG90" i="15"/>
  <c r="PYH90" i="15"/>
  <c r="PYI90" i="15"/>
  <c r="PYJ90" i="15"/>
  <c r="PYK90" i="15"/>
  <c r="PYL90" i="15"/>
  <c r="PYM90" i="15"/>
  <c r="PYN90" i="15"/>
  <c r="PYO90" i="15"/>
  <c r="PYP90" i="15"/>
  <c r="PYQ90" i="15"/>
  <c r="PYR90" i="15"/>
  <c r="PYS90" i="15"/>
  <c r="PYT90" i="15"/>
  <c r="PYU90" i="15"/>
  <c r="PYV90" i="15"/>
  <c r="PYW90" i="15"/>
  <c r="PYX90" i="15"/>
  <c r="PYY90" i="15"/>
  <c r="PYZ90" i="15"/>
  <c r="PZA90" i="15"/>
  <c r="PZB90" i="15"/>
  <c r="PZC90" i="15"/>
  <c r="PZD90" i="15"/>
  <c r="PZE90" i="15"/>
  <c r="PZF90" i="15"/>
  <c r="PZG90" i="15"/>
  <c r="PZH90" i="15"/>
  <c r="PZI90" i="15"/>
  <c r="PZJ90" i="15"/>
  <c r="PZK90" i="15"/>
  <c r="PZL90" i="15"/>
  <c r="PZM90" i="15"/>
  <c r="PZN90" i="15"/>
  <c r="PZO90" i="15"/>
  <c r="PZP90" i="15"/>
  <c r="PZQ90" i="15"/>
  <c r="PZR90" i="15"/>
  <c r="PZS90" i="15"/>
  <c r="PZT90" i="15"/>
  <c r="PZU90" i="15"/>
  <c r="PZV90" i="15"/>
  <c r="PZW90" i="15"/>
  <c r="PZX90" i="15"/>
  <c r="PZY90" i="15"/>
  <c r="PZZ90" i="15"/>
  <c r="QAA90" i="15"/>
  <c r="QAB90" i="15"/>
  <c r="QAC90" i="15"/>
  <c r="QAD90" i="15"/>
  <c r="QAE90" i="15"/>
  <c r="QAF90" i="15"/>
  <c r="QAG90" i="15"/>
  <c r="QAH90" i="15"/>
  <c r="QAI90" i="15"/>
  <c r="QAJ90" i="15"/>
  <c r="QAK90" i="15"/>
  <c r="QAL90" i="15"/>
  <c r="QAM90" i="15"/>
  <c r="QAN90" i="15"/>
  <c r="QAO90" i="15"/>
  <c r="QAP90" i="15"/>
  <c r="QAQ90" i="15"/>
  <c r="QAR90" i="15"/>
  <c r="QAS90" i="15"/>
  <c r="QAT90" i="15"/>
  <c r="QAU90" i="15"/>
  <c r="QAV90" i="15"/>
  <c r="QAW90" i="15"/>
  <c r="QAX90" i="15"/>
  <c r="QAY90" i="15"/>
  <c r="QAZ90" i="15"/>
  <c r="QBA90" i="15"/>
  <c r="QBB90" i="15"/>
  <c r="QBC90" i="15"/>
  <c r="QBD90" i="15"/>
  <c r="QBE90" i="15"/>
  <c r="QBF90" i="15"/>
  <c r="QBG90" i="15"/>
  <c r="QBH90" i="15"/>
  <c r="QBI90" i="15"/>
  <c r="QBJ90" i="15"/>
  <c r="QBK90" i="15"/>
  <c r="QBL90" i="15"/>
  <c r="QBM90" i="15"/>
  <c r="QBN90" i="15"/>
  <c r="QBO90" i="15"/>
  <c r="QBP90" i="15"/>
  <c r="QBQ90" i="15"/>
  <c r="QBR90" i="15"/>
  <c r="QBS90" i="15"/>
  <c r="QBT90" i="15"/>
  <c r="QBU90" i="15"/>
  <c r="QBV90" i="15"/>
  <c r="QBW90" i="15"/>
  <c r="QBX90" i="15"/>
  <c r="QBY90" i="15"/>
  <c r="QBZ90" i="15"/>
  <c r="QCA90" i="15"/>
  <c r="QCB90" i="15"/>
  <c r="QCC90" i="15"/>
  <c r="QCD90" i="15"/>
  <c r="QCE90" i="15"/>
  <c r="QCF90" i="15"/>
  <c r="QCG90" i="15"/>
  <c r="QCH90" i="15"/>
  <c r="QCI90" i="15"/>
  <c r="QCJ90" i="15"/>
  <c r="QCK90" i="15"/>
  <c r="QCL90" i="15"/>
  <c r="QCM90" i="15"/>
  <c r="QCN90" i="15"/>
  <c r="QCO90" i="15"/>
  <c r="QCP90" i="15"/>
  <c r="QCQ90" i="15"/>
  <c r="QCR90" i="15"/>
  <c r="QCS90" i="15"/>
  <c r="QCT90" i="15"/>
  <c r="QCU90" i="15"/>
  <c r="QCV90" i="15"/>
  <c r="QCW90" i="15"/>
  <c r="QCX90" i="15"/>
  <c r="QCY90" i="15"/>
  <c r="QCZ90" i="15"/>
  <c r="QDA90" i="15"/>
  <c r="QDB90" i="15"/>
  <c r="QDC90" i="15"/>
  <c r="QDD90" i="15"/>
  <c r="QDE90" i="15"/>
  <c r="QDF90" i="15"/>
  <c r="QDG90" i="15"/>
  <c r="QDH90" i="15"/>
  <c r="QDI90" i="15"/>
  <c r="QDJ90" i="15"/>
  <c r="QDK90" i="15"/>
  <c r="QDL90" i="15"/>
  <c r="QDM90" i="15"/>
  <c r="QDN90" i="15"/>
  <c r="QDO90" i="15"/>
  <c r="QDP90" i="15"/>
  <c r="QDQ90" i="15"/>
  <c r="QDR90" i="15"/>
  <c r="QDS90" i="15"/>
  <c r="QDT90" i="15"/>
  <c r="QDU90" i="15"/>
  <c r="QDV90" i="15"/>
  <c r="QDW90" i="15"/>
  <c r="QDX90" i="15"/>
  <c r="QDY90" i="15"/>
  <c r="QDZ90" i="15"/>
  <c r="QEA90" i="15"/>
  <c r="QEB90" i="15"/>
  <c r="QEC90" i="15"/>
  <c r="QED90" i="15"/>
  <c r="QEE90" i="15"/>
  <c r="QEF90" i="15"/>
  <c r="QEG90" i="15"/>
  <c r="QEH90" i="15"/>
  <c r="QEI90" i="15"/>
  <c r="QEJ90" i="15"/>
  <c r="QEK90" i="15"/>
  <c r="QEL90" i="15"/>
  <c r="QEM90" i="15"/>
  <c r="QEN90" i="15"/>
  <c r="QEO90" i="15"/>
  <c r="QEP90" i="15"/>
  <c r="QEQ90" i="15"/>
  <c r="QER90" i="15"/>
  <c r="QES90" i="15"/>
  <c r="QET90" i="15"/>
  <c r="QEU90" i="15"/>
  <c r="QEV90" i="15"/>
  <c r="QEW90" i="15"/>
  <c r="QEX90" i="15"/>
  <c r="QEY90" i="15"/>
  <c r="QEZ90" i="15"/>
  <c r="QFA90" i="15"/>
  <c r="QFB90" i="15"/>
  <c r="QFC90" i="15"/>
  <c r="QFD90" i="15"/>
  <c r="QFE90" i="15"/>
  <c r="QFF90" i="15"/>
  <c r="QFG90" i="15"/>
  <c r="QFH90" i="15"/>
  <c r="QFI90" i="15"/>
  <c r="QFJ90" i="15"/>
  <c r="QFK90" i="15"/>
  <c r="QFL90" i="15"/>
  <c r="QFM90" i="15"/>
  <c r="QFN90" i="15"/>
  <c r="QFO90" i="15"/>
  <c r="QFP90" i="15"/>
  <c r="QFQ90" i="15"/>
  <c r="QFR90" i="15"/>
  <c r="QFS90" i="15"/>
  <c r="QFT90" i="15"/>
  <c r="QFU90" i="15"/>
  <c r="QFV90" i="15"/>
  <c r="QFW90" i="15"/>
  <c r="QFX90" i="15"/>
  <c r="QFY90" i="15"/>
  <c r="QFZ90" i="15"/>
  <c r="QGA90" i="15"/>
  <c r="QGB90" i="15"/>
  <c r="QGC90" i="15"/>
  <c r="QGD90" i="15"/>
  <c r="QGE90" i="15"/>
  <c r="QGF90" i="15"/>
  <c r="QGG90" i="15"/>
  <c r="QGH90" i="15"/>
  <c r="QGI90" i="15"/>
  <c r="QGJ90" i="15"/>
  <c r="QGK90" i="15"/>
  <c r="QGL90" i="15"/>
  <c r="QGM90" i="15"/>
  <c r="QGN90" i="15"/>
  <c r="QGO90" i="15"/>
  <c r="QGP90" i="15"/>
  <c r="QGQ90" i="15"/>
  <c r="QGR90" i="15"/>
  <c r="QGS90" i="15"/>
  <c r="QGT90" i="15"/>
  <c r="QGU90" i="15"/>
  <c r="QGV90" i="15"/>
  <c r="QGW90" i="15"/>
  <c r="QGX90" i="15"/>
  <c r="QGY90" i="15"/>
  <c r="QGZ90" i="15"/>
  <c r="QHA90" i="15"/>
  <c r="QHB90" i="15"/>
  <c r="QHC90" i="15"/>
  <c r="QHD90" i="15"/>
  <c r="QHE90" i="15"/>
  <c r="QHF90" i="15"/>
  <c r="QHG90" i="15"/>
  <c r="QHH90" i="15"/>
  <c r="QHI90" i="15"/>
  <c r="QHJ90" i="15"/>
  <c r="QHK90" i="15"/>
  <c r="QHL90" i="15"/>
  <c r="QHM90" i="15"/>
  <c r="QHN90" i="15"/>
  <c r="QHO90" i="15"/>
  <c r="QHP90" i="15"/>
  <c r="QHQ90" i="15"/>
  <c r="QHR90" i="15"/>
  <c r="QHS90" i="15"/>
  <c r="QHT90" i="15"/>
  <c r="QHU90" i="15"/>
  <c r="QHV90" i="15"/>
  <c r="QHW90" i="15"/>
  <c r="QHX90" i="15"/>
  <c r="QHY90" i="15"/>
  <c r="QHZ90" i="15"/>
  <c r="QIA90" i="15"/>
  <c r="QIB90" i="15"/>
  <c r="QIC90" i="15"/>
  <c r="QID90" i="15"/>
  <c r="QIE90" i="15"/>
  <c r="QIF90" i="15"/>
  <c r="QIG90" i="15"/>
  <c r="QIH90" i="15"/>
  <c r="QII90" i="15"/>
  <c r="QIJ90" i="15"/>
  <c r="QIK90" i="15"/>
  <c r="QIL90" i="15"/>
  <c r="QIM90" i="15"/>
  <c r="QIN90" i="15"/>
  <c r="QIO90" i="15"/>
  <c r="QIP90" i="15"/>
  <c r="QIQ90" i="15"/>
  <c r="QIR90" i="15"/>
  <c r="QIS90" i="15"/>
  <c r="QIT90" i="15"/>
  <c r="QIU90" i="15"/>
  <c r="QIV90" i="15"/>
  <c r="QIW90" i="15"/>
  <c r="QIX90" i="15"/>
  <c r="QIY90" i="15"/>
  <c r="QIZ90" i="15"/>
  <c r="QJA90" i="15"/>
  <c r="QJB90" i="15"/>
  <c r="QJC90" i="15"/>
  <c r="QJD90" i="15"/>
  <c r="QJE90" i="15"/>
  <c r="QJF90" i="15"/>
  <c r="QJG90" i="15"/>
  <c r="QJH90" i="15"/>
  <c r="QJI90" i="15"/>
  <c r="QJJ90" i="15"/>
  <c r="QJK90" i="15"/>
  <c r="QJL90" i="15"/>
  <c r="QJM90" i="15"/>
  <c r="QJN90" i="15"/>
  <c r="QJO90" i="15"/>
  <c r="QJP90" i="15"/>
  <c r="QJQ90" i="15"/>
  <c r="QJR90" i="15"/>
  <c r="QJS90" i="15"/>
  <c r="QJT90" i="15"/>
  <c r="QJU90" i="15"/>
  <c r="QJV90" i="15"/>
  <c r="QJW90" i="15"/>
  <c r="QJX90" i="15"/>
  <c r="QJY90" i="15"/>
  <c r="QJZ90" i="15"/>
  <c r="QKA90" i="15"/>
  <c r="QKB90" i="15"/>
  <c r="QKC90" i="15"/>
  <c r="QKD90" i="15"/>
  <c r="QKE90" i="15"/>
  <c r="QKF90" i="15"/>
  <c r="QKG90" i="15"/>
  <c r="QKH90" i="15"/>
  <c r="QKI90" i="15"/>
  <c r="QKJ90" i="15"/>
  <c r="QKK90" i="15"/>
  <c r="QKL90" i="15"/>
  <c r="QKM90" i="15"/>
  <c r="QKN90" i="15"/>
  <c r="QKO90" i="15"/>
  <c r="QKP90" i="15"/>
  <c r="QKQ90" i="15"/>
  <c r="QKR90" i="15"/>
  <c r="QKS90" i="15"/>
  <c r="QKT90" i="15"/>
  <c r="QKU90" i="15"/>
  <c r="QKV90" i="15"/>
  <c r="QKW90" i="15"/>
  <c r="QKX90" i="15"/>
  <c r="QKY90" i="15"/>
  <c r="QKZ90" i="15"/>
  <c r="QLA90" i="15"/>
  <c r="QLB90" i="15"/>
  <c r="QLC90" i="15"/>
  <c r="QLD90" i="15"/>
  <c r="QLE90" i="15"/>
  <c r="QLF90" i="15"/>
  <c r="QLG90" i="15"/>
  <c r="QLH90" i="15"/>
  <c r="QLI90" i="15"/>
  <c r="QLJ90" i="15"/>
  <c r="QLK90" i="15"/>
  <c r="QLL90" i="15"/>
  <c r="QLM90" i="15"/>
  <c r="QLN90" i="15"/>
  <c r="QLO90" i="15"/>
  <c r="QLP90" i="15"/>
  <c r="QLQ90" i="15"/>
  <c r="QLR90" i="15"/>
  <c r="QLS90" i="15"/>
  <c r="QLT90" i="15"/>
  <c r="QLU90" i="15"/>
  <c r="QLV90" i="15"/>
  <c r="QLW90" i="15"/>
  <c r="QLX90" i="15"/>
  <c r="QLY90" i="15"/>
  <c r="QLZ90" i="15"/>
  <c r="QMA90" i="15"/>
  <c r="QMB90" i="15"/>
  <c r="QMC90" i="15"/>
  <c r="QMD90" i="15"/>
  <c r="QME90" i="15"/>
  <c r="QMF90" i="15"/>
  <c r="QMG90" i="15"/>
  <c r="QMH90" i="15"/>
  <c r="QMI90" i="15"/>
  <c r="QMJ90" i="15"/>
  <c r="QMK90" i="15"/>
  <c r="QML90" i="15"/>
  <c r="QMM90" i="15"/>
  <c r="QMN90" i="15"/>
  <c r="QMO90" i="15"/>
  <c r="QMP90" i="15"/>
  <c r="QMQ90" i="15"/>
  <c r="QMR90" i="15"/>
  <c r="QMS90" i="15"/>
  <c r="QMT90" i="15"/>
  <c r="QMU90" i="15"/>
  <c r="QMV90" i="15"/>
  <c r="QMW90" i="15"/>
  <c r="QMX90" i="15"/>
  <c r="QMY90" i="15"/>
  <c r="QMZ90" i="15"/>
  <c r="QNA90" i="15"/>
  <c r="QNB90" i="15"/>
  <c r="QNC90" i="15"/>
  <c r="QND90" i="15"/>
  <c r="QNE90" i="15"/>
  <c r="QNF90" i="15"/>
  <c r="QNG90" i="15"/>
  <c r="QNH90" i="15"/>
  <c r="QNI90" i="15"/>
  <c r="QNJ90" i="15"/>
  <c r="QNK90" i="15"/>
  <c r="QNL90" i="15"/>
  <c r="QNM90" i="15"/>
  <c r="QNN90" i="15"/>
  <c r="QNO90" i="15"/>
  <c r="QNP90" i="15"/>
  <c r="QNQ90" i="15"/>
  <c r="QNR90" i="15"/>
  <c r="QNS90" i="15"/>
  <c r="QNT90" i="15"/>
  <c r="QNU90" i="15"/>
  <c r="QNV90" i="15"/>
  <c r="QNW90" i="15"/>
  <c r="QNX90" i="15"/>
  <c r="QNY90" i="15"/>
  <c r="QNZ90" i="15"/>
  <c r="QOA90" i="15"/>
  <c r="QOB90" i="15"/>
  <c r="QOC90" i="15"/>
  <c r="QOD90" i="15"/>
  <c r="QOE90" i="15"/>
  <c r="QOF90" i="15"/>
  <c r="QOG90" i="15"/>
  <c r="QOH90" i="15"/>
  <c r="QOI90" i="15"/>
  <c r="QOJ90" i="15"/>
  <c r="QOK90" i="15"/>
  <c r="QOL90" i="15"/>
  <c r="QOM90" i="15"/>
  <c r="QON90" i="15"/>
  <c r="QOO90" i="15"/>
  <c r="QOP90" i="15"/>
  <c r="QOQ90" i="15"/>
  <c r="QOR90" i="15"/>
  <c r="QOS90" i="15"/>
  <c r="QOT90" i="15"/>
  <c r="QOU90" i="15"/>
  <c r="QOV90" i="15"/>
  <c r="QOW90" i="15"/>
  <c r="QOX90" i="15"/>
  <c r="QOY90" i="15"/>
  <c r="QOZ90" i="15"/>
  <c r="QPA90" i="15"/>
  <c r="QPB90" i="15"/>
  <c r="QPC90" i="15"/>
  <c r="QPD90" i="15"/>
  <c r="QPE90" i="15"/>
  <c r="QPF90" i="15"/>
  <c r="QPG90" i="15"/>
  <c r="QPH90" i="15"/>
  <c r="QPI90" i="15"/>
  <c r="QPJ90" i="15"/>
  <c r="QPK90" i="15"/>
  <c r="QPL90" i="15"/>
  <c r="QPM90" i="15"/>
  <c r="QPN90" i="15"/>
  <c r="QPO90" i="15"/>
  <c r="QPP90" i="15"/>
  <c r="QPQ90" i="15"/>
  <c r="QPR90" i="15"/>
  <c r="QPS90" i="15"/>
  <c r="QPT90" i="15"/>
  <c r="QPU90" i="15"/>
  <c r="QPV90" i="15"/>
  <c r="QPW90" i="15"/>
  <c r="QPX90" i="15"/>
  <c r="QPY90" i="15"/>
  <c r="QPZ90" i="15"/>
  <c r="QQA90" i="15"/>
  <c r="QQB90" i="15"/>
  <c r="QQC90" i="15"/>
  <c r="QQD90" i="15"/>
  <c r="QQE90" i="15"/>
  <c r="QQF90" i="15"/>
  <c r="QQG90" i="15"/>
  <c r="QQH90" i="15"/>
  <c r="QQI90" i="15"/>
  <c r="QQJ90" i="15"/>
  <c r="QQK90" i="15"/>
  <c r="QQL90" i="15"/>
  <c r="QQM90" i="15"/>
  <c r="QQN90" i="15"/>
  <c r="QQO90" i="15"/>
  <c r="QQP90" i="15"/>
  <c r="QQQ90" i="15"/>
  <c r="QQR90" i="15"/>
  <c r="QQS90" i="15"/>
  <c r="QQT90" i="15"/>
  <c r="QQU90" i="15"/>
  <c r="QQV90" i="15"/>
  <c r="QQW90" i="15"/>
  <c r="QQX90" i="15"/>
  <c r="QQY90" i="15"/>
  <c r="QQZ90" i="15"/>
  <c r="QRA90" i="15"/>
  <c r="QRB90" i="15"/>
  <c r="QRC90" i="15"/>
  <c r="QRD90" i="15"/>
  <c r="QRE90" i="15"/>
  <c r="QRF90" i="15"/>
  <c r="QRG90" i="15"/>
  <c r="QRH90" i="15"/>
  <c r="QRI90" i="15"/>
  <c r="QRJ90" i="15"/>
  <c r="QRK90" i="15"/>
  <c r="QRL90" i="15"/>
  <c r="QRM90" i="15"/>
  <c r="QRN90" i="15"/>
  <c r="QRO90" i="15"/>
  <c r="QRP90" i="15"/>
  <c r="QRQ90" i="15"/>
  <c r="QRR90" i="15"/>
  <c r="QRS90" i="15"/>
  <c r="QRT90" i="15"/>
  <c r="QRU90" i="15"/>
  <c r="QRV90" i="15"/>
  <c r="QRW90" i="15"/>
  <c r="QRX90" i="15"/>
  <c r="QRY90" i="15"/>
  <c r="QRZ90" i="15"/>
  <c r="QSA90" i="15"/>
  <c r="QSB90" i="15"/>
  <c r="QSC90" i="15"/>
  <c r="QSD90" i="15"/>
  <c r="QSE90" i="15"/>
  <c r="QSF90" i="15"/>
  <c r="QSG90" i="15"/>
  <c r="QSH90" i="15"/>
  <c r="QSI90" i="15"/>
  <c r="QSJ90" i="15"/>
  <c r="QSK90" i="15"/>
  <c r="QSL90" i="15"/>
  <c r="QSM90" i="15"/>
  <c r="QSN90" i="15"/>
  <c r="QSO90" i="15"/>
  <c r="QSP90" i="15"/>
  <c r="QSQ90" i="15"/>
  <c r="QSR90" i="15"/>
  <c r="QSS90" i="15"/>
  <c r="QST90" i="15"/>
  <c r="QSU90" i="15"/>
  <c r="QSV90" i="15"/>
  <c r="QSW90" i="15"/>
  <c r="QSX90" i="15"/>
  <c r="QSY90" i="15"/>
  <c r="QSZ90" i="15"/>
  <c r="QTA90" i="15"/>
  <c r="QTB90" i="15"/>
  <c r="QTC90" i="15"/>
  <c r="QTD90" i="15"/>
  <c r="QTE90" i="15"/>
  <c r="QTF90" i="15"/>
  <c r="QTG90" i="15"/>
  <c r="QTH90" i="15"/>
  <c r="QTI90" i="15"/>
  <c r="QTJ90" i="15"/>
  <c r="QTK90" i="15"/>
  <c r="QTL90" i="15"/>
  <c r="QTM90" i="15"/>
  <c r="QTN90" i="15"/>
  <c r="QTO90" i="15"/>
  <c r="QTP90" i="15"/>
  <c r="QTQ90" i="15"/>
  <c r="QTR90" i="15"/>
  <c r="QTS90" i="15"/>
  <c r="QTT90" i="15"/>
  <c r="QTU90" i="15"/>
  <c r="QTV90" i="15"/>
  <c r="QTW90" i="15"/>
  <c r="QTX90" i="15"/>
  <c r="QTY90" i="15"/>
  <c r="QTZ90" i="15"/>
  <c r="QUA90" i="15"/>
  <c r="QUB90" i="15"/>
  <c r="QUC90" i="15"/>
  <c r="QUD90" i="15"/>
  <c r="QUE90" i="15"/>
  <c r="QUF90" i="15"/>
  <c r="QUG90" i="15"/>
  <c r="QUH90" i="15"/>
  <c r="QUI90" i="15"/>
  <c r="QUJ90" i="15"/>
  <c r="QUK90" i="15"/>
  <c r="QUL90" i="15"/>
  <c r="QUM90" i="15"/>
  <c r="QUN90" i="15"/>
  <c r="QUO90" i="15"/>
  <c r="QUP90" i="15"/>
  <c r="QUQ90" i="15"/>
  <c r="QUR90" i="15"/>
  <c r="QUS90" i="15"/>
  <c r="QUT90" i="15"/>
  <c r="QUU90" i="15"/>
  <c r="QUV90" i="15"/>
  <c r="QUW90" i="15"/>
  <c r="QUX90" i="15"/>
  <c r="QUY90" i="15"/>
  <c r="QUZ90" i="15"/>
  <c r="QVA90" i="15"/>
  <c r="QVB90" i="15"/>
  <c r="QVC90" i="15"/>
  <c r="QVD90" i="15"/>
  <c r="QVE90" i="15"/>
  <c r="QVF90" i="15"/>
  <c r="QVG90" i="15"/>
  <c r="QVH90" i="15"/>
  <c r="QVI90" i="15"/>
  <c r="QVJ90" i="15"/>
  <c r="QVK90" i="15"/>
  <c r="QVL90" i="15"/>
  <c r="QVM90" i="15"/>
  <c r="QVN90" i="15"/>
  <c r="QVO90" i="15"/>
  <c r="QVP90" i="15"/>
  <c r="QVQ90" i="15"/>
  <c r="QVR90" i="15"/>
  <c r="QVS90" i="15"/>
  <c r="QVT90" i="15"/>
  <c r="QVU90" i="15"/>
  <c r="QVV90" i="15"/>
  <c r="QVW90" i="15"/>
  <c r="QVX90" i="15"/>
  <c r="QVY90" i="15"/>
  <c r="QVZ90" i="15"/>
  <c r="QWA90" i="15"/>
  <c r="QWB90" i="15"/>
  <c r="QWC90" i="15"/>
  <c r="QWD90" i="15"/>
  <c r="QWE90" i="15"/>
  <c r="QWF90" i="15"/>
  <c r="QWG90" i="15"/>
  <c r="QWH90" i="15"/>
  <c r="QWI90" i="15"/>
  <c r="QWJ90" i="15"/>
  <c r="QWK90" i="15"/>
  <c r="QWL90" i="15"/>
  <c r="QWM90" i="15"/>
  <c r="QWN90" i="15"/>
  <c r="QWO90" i="15"/>
  <c r="QWP90" i="15"/>
  <c r="QWQ90" i="15"/>
  <c r="QWR90" i="15"/>
  <c r="QWS90" i="15"/>
  <c r="QWT90" i="15"/>
  <c r="QWU90" i="15"/>
  <c r="QWV90" i="15"/>
  <c r="QWW90" i="15"/>
  <c r="QWX90" i="15"/>
  <c r="QWY90" i="15"/>
  <c r="QWZ90" i="15"/>
  <c r="QXA90" i="15"/>
  <c r="QXB90" i="15"/>
  <c r="QXC90" i="15"/>
  <c r="QXD90" i="15"/>
  <c r="QXE90" i="15"/>
  <c r="QXF90" i="15"/>
  <c r="QXG90" i="15"/>
  <c r="QXH90" i="15"/>
  <c r="QXI90" i="15"/>
  <c r="QXJ90" i="15"/>
  <c r="QXK90" i="15"/>
  <c r="QXL90" i="15"/>
  <c r="QXM90" i="15"/>
  <c r="QXN90" i="15"/>
  <c r="QXO90" i="15"/>
  <c r="QXP90" i="15"/>
  <c r="QXQ90" i="15"/>
  <c r="QXR90" i="15"/>
  <c r="QXS90" i="15"/>
  <c r="QXT90" i="15"/>
  <c r="QXU90" i="15"/>
  <c r="QXV90" i="15"/>
  <c r="QXW90" i="15"/>
  <c r="QXX90" i="15"/>
  <c r="QXY90" i="15"/>
  <c r="QXZ90" i="15"/>
  <c r="QYA90" i="15"/>
  <c r="QYB90" i="15"/>
  <c r="QYC90" i="15"/>
  <c r="QYD90" i="15"/>
  <c r="QYE90" i="15"/>
  <c r="QYF90" i="15"/>
  <c r="QYG90" i="15"/>
  <c r="QYH90" i="15"/>
  <c r="QYI90" i="15"/>
  <c r="QYJ90" i="15"/>
  <c r="QYK90" i="15"/>
  <c r="QYL90" i="15"/>
  <c r="QYM90" i="15"/>
  <c r="QYN90" i="15"/>
  <c r="QYO90" i="15"/>
  <c r="QYP90" i="15"/>
  <c r="QYQ90" i="15"/>
  <c r="QYR90" i="15"/>
  <c r="QYS90" i="15"/>
  <c r="QYT90" i="15"/>
  <c r="QYU90" i="15"/>
  <c r="QYV90" i="15"/>
  <c r="QYW90" i="15"/>
  <c r="QYX90" i="15"/>
  <c r="QYY90" i="15"/>
  <c r="QYZ90" i="15"/>
  <c r="QZA90" i="15"/>
  <c r="QZB90" i="15"/>
  <c r="QZC90" i="15"/>
  <c r="QZD90" i="15"/>
  <c r="QZE90" i="15"/>
  <c r="QZF90" i="15"/>
  <c r="QZG90" i="15"/>
  <c r="QZH90" i="15"/>
  <c r="QZI90" i="15"/>
  <c r="QZJ90" i="15"/>
  <c r="QZK90" i="15"/>
  <c r="QZL90" i="15"/>
  <c r="QZM90" i="15"/>
  <c r="QZN90" i="15"/>
  <c r="QZO90" i="15"/>
  <c r="QZP90" i="15"/>
  <c r="QZQ90" i="15"/>
  <c r="QZR90" i="15"/>
  <c r="QZS90" i="15"/>
  <c r="QZT90" i="15"/>
  <c r="QZU90" i="15"/>
  <c r="QZV90" i="15"/>
  <c r="QZW90" i="15"/>
  <c r="QZX90" i="15"/>
  <c r="QZY90" i="15"/>
  <c r="QZZ90" i="15"/>
  <c r="RAA90" i="15"/>
  <c r="RAB90" i="15"/>
  <c r="RAC90" i="15"/>
  <c r="RAD90" i="15"/>
  <c r="RAE90" i="15"/>
  <c r="RAF90" i="15"/>
  <c r="RAG90" i="15"/>
  <c r="RAH90" i="15"/>
  <c r="RAI90" i="15"/>
  <c r="RAJ90" i="15"/>
  <c r="RAK90" i="15"/>
  <c r="RAL90" i="15"/>
  <c r="RAM90" i="15"/>
  <c r="RAN90" i="15"/>
  <c r="RAO90" i="15"/>
  <c r="RAP90" i="15"/>
  <c r="RAQ90" i="15"/>
  <c r="RAR90" i="15"/>
  <c r="RAS90" i="15"/>
  <c r="RAT90" i="15"/>
  <c r="RAU90" i="15"/>
  <c r="RAV90" i="15"/>
  <c r="RAW90" i="15"/>
  <c r="RAX90" i="15"/>
  <c r="RAY90" i="15"/>
  <c r="RAZ90" i="15"/>
  <c r="RBA90" i="15"/>
  <c r="RBB90" i="15"/>
  <c r="RBC90" i="15"/>
  <c r="RBD90" i="15"/>
  <c r="RBE90" i="15"/>
  <c r="RBF90" i="15"/>
  <c r="RBG90" i="15"/>
  <c r="RBH90" i="15"/>
  <c r="RBI90" i="15"/>
  <c r="RBJ90" i="15"/>
  <c r="RBK90" i="15"/>
  <c r="RBL90" i="15"/>
  <c r="RBM90" i="15"/>
  <c r="RBN90" i="15"/>
  <c r="RBO90" i="15"/>
  <c r="RBP90" i="15"/>
  <c r="RBQ90" i="15"/>
  <c r="RBR90" i="15"/>
  <c r="RBS90" i="15"/>
  <c r="RBT90" i="15"/>
  <c r="RBU90" i="15"/>
  <c r="RBV90" i="15"/>
  <c r="RBW90" i="15"/>
  <c r="RBX90" i="15"/>
  <c r="RBY90" i="15"/>
  <c r="RBZ90" i="15"/>
  <c r="RCA90" i="15"/>
  <c r="RCB90" i="15"/>
  <c r="RCC90" i="15"/>
  <c r="RCD90" i="15"/>
  <c r="RCE90" i="15"/>
  <c r="RCF90" i="15"/>
  <c r="RCG90" i="15"/>
  <c r="RCH90" i="15"/>
  <c r="RCI90" i="15"/>
  <c r="RCJ90" i="15"/>
  <c r="RCK90" i="15"/>
  <c r="RCL90" i="15"/>
  <c r="RCM90" i="15"/>
  <c r="RCN90" i="15"/>
  <c r="RCO90" i="15"/>
  <c r="RCP90" i="15"/>
  <c r="RCQ90" i="15"/>
  <c r="RCR90" i="15"/>
  <c r="RCS90" i="15"/>
  <c r="RCT90" i="15"/>
  <c r="RCU90" i="15"/>
  <c r="RCV90" i="15"/>
  <c r="RCW90" i="15"/>
  <c r="RCX90" i="15"/>
  <c r="RCY90" i="15"/>
  <c r="RCZ90" i="15"/>
  <c r="RDA90" i="15"/>
  <c r="RDB90" i="15"/>
  <c r="RDC90" i="15"/>
  <c r="RDD90" i="15"/>
  <c r="RDE90" i="15"/>
  <c r="RDF90" i="15"/>
  <c r="RDG90" i="15"/>
  <c r="RDH90" i="15"/>
  <c r="RDI90" i="15"/>
  <c r="RDJ90" i="15"/>
  <c r="RDK90" i="15"/>
  <c r="RDL90" i="15"/>
  <c r="RDM90" i="15"/>
  <c r="RDN90" i="15"/>
  <c r="RDO90" i="15"/>
  <c r="RDP90" i="15"/>
  <c r="RDQ90" i="15"/>
  <c r="RDR90" i="15"/>
  <c r="RDS90" i="15"/>
  <c r="RDT90" i="15"/>
  <c r="RDU90" i="15"/>
  <c r="RDV90" i="15"/>
  <c r="RDW90" i="15"/>
  <c r="RDX90" i="15"/>
  <c r="RDY90" i="15"/>
  <c r="RDZ90" i="15"/>
  <c r="REA90" i="15"/>
  <c r="REB90" i="15"/>
  <c r="REC90" i="15"/>
  <c r="RED90" i="15"/>
  <c r="REE90" i="15"/>
  <c r="REF90" i="15"/>
  <c r="REG90" i="15"/>
  <c r="REH90" i="15"/>
  <c r="REI90" i="15"/>
  <c r="REJ90" i="15"/>
  <c r="REK90" i="15"/>
  <c r="REL90" i="15"/>
  <c r="REM90" i="15"/>
  <c r="REN90" i="15"/>
  <c r="REO90" i="15"/>
  <c r="REP90" i="15"/>
  <c r="REQ90" i="15"/>
  <c r="RER90" i="15"/>
  <c r="RES90" i="15"/>
  <c r="RET90" i="15"/>
  <c r="REU90" i="15"/>
  <c r="REV90" i="15"/>
  <c r="REW90" i="15"/>
  <c r="REX90" i="15"/>
  <c r="REY90" i="15"/>
  <c r="REZ90" i="15"/>
  <c r="RFA90" i="15"/>
  <c r="RFB90" i="15"/>
  <c r="RFC90" i="15"/>
  <c r="RFD90" i="15"/>
  <c r="RFE90" i="15"/>
  <c r="RFF90" i="15"/>
  <c r="RFG90" i="15"/>
  <c r="RFH90" i="15"/>
  <c r="RFI90" i="15"/>
  <c r="RFJ90" i="15"/>
  <c r="RFK90" i="15"/>
  <c r="RFL90" i="15"/>
  <c r="RFM90" i="15"/>
  <c r="RFN90" i="15"/>
  <c r="RFO90" i="15"/>
  <c r="RFP90" i="15"/>
  <c r="RFQ90" i="15"/>
  <c r="RFR90" i="15"/>
  <c r="RFS90" i="15"/>
  <c r="RFT90" i="15"/>
  <c r="RFU90" i="15"/>
  <c r="RFV90" i="15"/>
  <c r="RFW90" i="15"/>
  <c r="RFX90" i="15"/>
  <c r="RFY90" i="15"/>
  <c r="RFZ90" i="15"/>
  <c r="RGA90" i="15"/>
  <c r="RGB90" i="15"/>
  <c r="RGC90" i="15"/>
  <c r="RGD90" i="15"/>
  <c r="RGE90" i="15"/>
  <c r="RGF90" i="15"/>
  <c r="RGG90" i="15"/>
  <c r="RGH90" i="15"/>
  <c r="RGI90" i="15"/>
  <c r="RGJ90" i="15"/>
  <c r="RGK90" i="15"/>
  <c r="RGL90" i="15"/>
  <c r="RGM90" i="15"/>
  <c r="RGN90" i="15"/>
  <c r="RGO90" i="15"/>
  <c r="RGP90" i="15"/>
  <c r="RGQ90" i="15"/>
  <c r="RGR90" i="15"/>
  <c r="RGS90" i="15"/>
  <c r="RGT90" i="15"/>
  <c r="RGU90" i="15"/>
  <c r="RGV90" i="15"/>
  <c r="RGW90" i="15"/>
  <c r="RGX90" i="15"/>
  <c r="RGY90" i="15"/>
  <c r="RGZ90" i="15"/>
  <c r="RHA90" i="15"/>
  <c r="RHB90" i="15"/>
  <c r="RHC90" i="15"/>
  <c r="RHD90" i="15"/>
  <c r="RHE90" i="15"/>
  <c r="RHF90" i="15"/>
  <c r="RHG90" i="15"/>
  <c r="RHH90" i="15"/>
  <c r="RHI90" i="15"/>
  <c r="RHJ90" i="15"/>
  <c r="RHK90" i="15"/>
  <c r="RHL90" i="15"/>
  <c r="RHM90" i="15"/>
  <c r="RHN90" i="15"/>
  <c r="RHO90" i="15"/>
  <c r="RHP90" i="15"/>
  <c r="RHQ90" i="15"/>
  <c r="RHR90" i="15"/>
  <c r="RHS90" i="15"/>
  <c r="RHT90" i="15"/>
  <c r="RHU90" i="15"/>
  <c r="RHV90" i="15"/>
  <c r="RHW90" i="15"/>
  <c r="RHX90" i="15"/>
  <c r="RHY90" i="15"/>
  <c r="RHZ90" i="15"/>
  <c r="RIA90" i="15"/>
  <c r="RIB90" i="15"/>
  <c r="RIC90" i="15"/>
  <c r="RID90" i="15"/>
  <c r="RIE90" i="15"/>
  <c r="RIF90" i="15"/>
  <c r="RIG90" i="15"/>
  <c r="RIH90" i="15"/>
  <c r="RII90" i="15"/>
  <c r="RIJ90" i="15"/>
  <c r="RIK90" i="15"/>
  <c r="RIL90" i="15"/>
  <c r="RIM90" i="15"/>
  <c r="RIN90" i="15"/>
  <c r="RIO90" i="15"/>
  <c r="RIP90" i="15"/>
  <c r="RIQ90" i="15"/>
  <c r="RIR90" i="15"/>
  <c r="RIS90" i="15"/>
  <c r="RIT90" i="15"/>
  <c r="RIU90" i="15"/>
  <c r="RIV90" i="15"/>
  <c r="RIW90" i="15"/>
  <c r="RIX90" i="15"/>
  <c r="RIY90" i="15"/>
  <c r="RIZ90" i="15"/>
  <c r="RJA90" i="15"/>
  <c r="RJB90" i="15"/>
  <c r="RJC90" i="15"/>
  <c r="RJD90" i="15"/>
  <c r="RJE90" i="15"/>
  <c r="RJF90" i="15"/>
  <c r="RJG90" i="15"/>
  <c r="RJH90" i="15"/>
  <c r="RJI90" i="15"/>
  <c r="RJJ90" i="15"/>
  <c r="RJK90" i="15"/>
  <c r="RJL90" i="15"/>
  <c r="RJM90" i="15"/>
  <c r="RJN90" i="15"/>
  <c r="RJO90" i="15"/>
  <c r="RJP90" i="15"/>
  <c r="RJQ90" i="15"/>
  <c r="RJR90" i="15"/>
  <c r="RJS90" i="15"/>
  <c r="RJT90" i="15"/>
  <c r="RJU90" i="15"/>
  <c r="RJV90" i="15"/>
  <c r="RJW90" i="15"/>
  <c r="RJX90" i="15"/>
  <c r="RJY90" i="15"/>
  <c r="RJZ90" i="15"/>
  <c r="RKA90" i="15"/>
  <c r="RKB90" i="15"/>
  <c r="RKC90" i="15"/>
  <c r="RKD90" i="15"/>
  <c r="RKE90" i="15"/>
  <c r="RKF90" i="15"/>
  <c r="RKG90" i="15"/>
  <c r="RKH90" i="15"/>
  <c r="RKI90" i="15"/>
  <c r="RKJ90" i="15"/>
  <c r="RKK90" i="15"/>
  <c r="RKL90" i="15"/>
  <c r="RKM90" i="15"/>
  <c r="RKN90" i="15"/>
  <c r="RKO90" i="15"/>
  <c r="RKP90" i="15"/>
  <c r="RKQ90" i="15"/>
  <c r="RKR90" i="15"/>
  <c r="RKS90" i="15"/>
  <c r="RKT90" i="15"/>
  <c r="RKU90" i="15"/>
  <c r="RKV90" i="15"/>
  <c r="RKW90" i="15"/>
  <c r="RKX90" i="15"/>
  <c r="RKY90" i="15"/>
  <c r="RKZ90" i="15"/>
  <c r="RLA90" i="15"/>
  <c r="RLB90" i="15"/>
  <c r="RLC90" i="15"/>
  <c r="RLD90" i="15"/>
  <c r="RLE90" i="15"/>
  <c r="RLF90" i="15"/>
  <c r="RLG90" i="15"/>
  <c r="RLH90" i="15"/>
  <c r="RLI90" i="15"/>
  <c r="RLJ90" i="15"/>
  <c r="RLK90" i="15"/>
  <c r="RLL90" i="15"/>
  <c r="RLM90" i="15"/>
  <c r="RLN90" i="15"/>
  <c r="RLO90" i="15"/>
  <c r="RLP90" i="15"/>
  <c r="RLQ90" i="15"/>
  <c r="RLR90" i="15"/>
  <c r="RLS90" i="15"/>
  <c r="RLT90" i="15"/>
  <c r="RLU90" i="15"/>
  <c r="RLV90" i="15"/>
  <c r="RLW90" i="15"/>
  <c r="RLX90" i="15"/>
  <c r="RLY90" i="15"/>
  <c r="RLZ90" i="15"/>
  <c r="RMA90" i="15"/>
  <c r="RMB90" i="15"/>
  <c r="RMC90" i="15"/>
  <c r="RMD90" i="15"/>
  <c r="RME90" i="15"/>
  <c r="RMF90" i="15"/>
  <c r="RMG90" i="15"/>
  <c r="RMH90" i="15"/>
  <c r="RMI90" i="15"/>
  <c r="RMJ90" i="15"/>
  <c r="RMK90" i="15"/>
  <c r="RML90" i="15"/>
  <c r="RMM90" i="15"/>
  <c r="RMN90" i="15"/>
  <c r="RMO90" i="15"/>
  <c r="RMP90" i="15"/>
  <c r="RMQ90" i="15"/>
  <c r="RMR90" i="15"/>
  <c r="RMS90" i="15"/>
  <c r="RMT90" i="15"/>
  <c r="RMU90" i="15"/>
  <c r="RMV90" i="15"/>
  <c r="RMW90" i="15"/>
  <c r="RMX90" i="15"/>
  <c r="RMY90" i="15"/>
  <c r="RMZ90" i="15"/>
  <c r="RNA90" i="15"/>
  <c r="RNB90" i="15"/>
  <c r="RNC90" i="15"/>
  <c r="RND90" i="15"/>
  <c r="RNE90" i="15"/>
  <c r="RNF90" i="15"/>
  <c r="RNG90" i="15"/>
  <c r="RNH90" i="15"/>
  <c r="RNI90" i="15"/>
  <c r="RNJ90" i="15"/>
  <c r="RNK90" i="15"/>
  <c r="RNL90" i="15"/>
  <c r="RNM90" i="15"/>
  <c r="RNN90" i="15"/>
  <c r="RNO90" i="15"/>
  <c r="RNP90" i="15"/>
  <c r="RNQ90" i="15"/>
  <c r="RNR90" i="15"/>
  <c r="RNS90" i="15"/>
  <c r="RNT90" i="15"/>
  <c r="RNU90" i="15"/>
  <c r="RNV90" i="15"/>
  <c r="RNW90" i="15"/>
  <c r="RNX90" i="15"/>
  <c r="RNY90" i="15"/>
  <c r="RNZ90" i="15"/>
  <c r="ROA90" i="15"/>
  <c r="ROB90" i="15"/>
  <c r="ROC90" i="15"/>
  <c r="ROD90" i="15"/>
  <c r="ROE90" i="15"/>
  <c r="ROF90" i="15"/>
  <c r="ROG90" i="15"/>
  <c r="ROH90" i="15"/>
  <c r="ROI90" i="15"/>
  <c r="ROJ90" i="15"/>
  <c r="ROK90" i="15"/>
  <c r="ROL90" i="15"/>
  <c r="ROM90" i="15"/>
  <c r="RON90" i="15"/>
  <c r="ROO90" i="15"/>
  <c r="ROP90" i="15"/>
  <c r="ROQ90" i="15"/>
  <c r="ROR90" i="15"/>
  <c r="ROS90" i="15"/>
  <c r="ROT90" i="15"/>
  <c r="ROU90" i="15"/>
  <c r="ROV90" i="15"/>
  <c r="ROW90" i="15"/>
  <c r="ROX90" i="15"/>
  <c r="ROY90" i="15"/>
  <c r="ROZ90" i="15"/>
  <c r="RPA90" i="15"/>
  <c r="RPB90" i="15"/>
  <c r="RPC90" i="15"/>
  <c r="RPD90" i="15"/>
  <c r="RPE90" i="15"/>
  <c r="RPF90" i="15"/>
  <c r="RPG90" i="15"/>
  <c r="RPH90" i="15"/>
  <c r="RPI90" i="15"/>
  <c r="RPJ90" i="15"/>
  <c r="RPK90" i="15"/>
  <c r="RPL90" i="15"/>
  <c r="RPM90" i="15"/>
  <c r="RPN90" i="15"/>
  <c r="RPO90" i="15"/>
  <c r="RPP90" i="15"/>
  <c r="RPQ90" i="15"/>
  <c r="RPR90" i="15"/>
  <c r="RPS90" i="15"/>
  <c r="RPT90" i="15"/>
  <c r="RPU90" i="15"/>
  <c r="RPV90" i="15"/>
  <c r="RPW90" i="15"/>
  <c r="RPX90" i="15"/>
  <c r="RPY90" i="15"/>
  <c r="RPZ90" i="15"/>
  <c r="RQA90" i="15"/>
  <c r="RQB90" i="15"/>
  <c r="RQC90" i="15"/>
  <c r="RQD90" i="15"/>
  <c r="RQE90" i="15"/>
  <c r="RQF90" i="15"/>
  <c r="RQG90" i="15"/>
  <c r="RQH90" i="15"/>
  <c r="RQI90" i="15"/>
  <c r="RQJ90" i="15"/>
  <c r="RQK90" i="15"/>
  <c r="RQL90" i="15"/>
  <c r="RQM90" i="15"/>
  <c r="RQN90" i="15"/>
  <c r="RQO90" i="15"/>
  <c r="RQP90" i="15"/>
  <c r="RQQ90" i="15"/>
  <c r="RQR90" i="15"/>
  <c r="RQS90" i="15"/>
  <c r="RQT90" i="15"/>
  <c r="RQU90" i="15"/>
  <c r="RQV90" i="15"/>
  <c r="RQW90" i="15"/>
  <c r="RQX90" i="15"/>
  <c r="RQY90" i="15"/>
  <c r="RQZ90" i="15"/>
  <c r="RRA90" i="15"/>
  <c r="RRB90" i="15"/>
  <c r="RRC90" i="15"/>
  <c r="RRD90" i="15"/>
  <c r="RRE90" i="15"/>
  <c r="RRF90" i="15"/>
  <c r="RRG90" i="15"/>
  <c r="RRH90" i="15"/>
  <c r="RRI90" i="15"/>
  <c r="RRJ90" i="15"/>
  <c r="RRK90" i="15"/>
  <c r="RRL90" i="15"/>
  <c r="RRM90" i="15"/>
  <c r="RRN90" i="15"/>
  <c r="RRO90" i="15"/>
  <c r="RRP90" i="15"/>
  <c r="RRQ90" i="15"/>
  <c r="RRR90" i="15"/>
  <c r="RRS90" i="15"/>
  <c r="RRT90" i="15"/>
  <c r="RRU90" i="15"/>
  <c r="RRV90" i="15"/>
  <c r="RRW90" i="15"/>
  <c r="RRX90" i="15"/>
  <c r="RRY90" i="15"/>
  <c r="RRZ90" i="15"/>
  <c r="RSA90" i="15"/>
  <c r="RSB90" i="15"/>
  <c r="RSC90" i="15"/>
  <c r="RSD90" i="15"/>
  <c r="RSE90" i="15"/>
  <c r="RSF90" i="15"/>
  <c r="RSG90" i="15"/>
  <c r="RSH90" i="15"/>
  <c r="RSI90" i="15"/>
  <c r="RSJ90" i="15"/>
  <c r="RSK90" i="15"/>
  <c r="RSL90" i="15"/>
  <c r="RSM90" i="15"/>
  <c r="RSN90" i="15"/>
  <c r="RSO90" i="15"/>
  <c r="RSP90" i="15"/>
  <c r="RSQ90" i="15"/>
  <c r="RSR90" i="15"/>
  <c r="RSS90" i="15"/>
  <c r="RST90" i="15"/>
  <c r="RSU90" i="15"/>
  <c r="RSV90" i="15"/>
  <c r="RSW90" i="15"/>
  <c r="RSX90" i="15"/>
  <c r="RSY90" i="15"/>
  <c r="RSZ90" i="15"/>
  <c r="RTA90" i="15"/>
  <c r="RTB90" i="15"/>
  <c r="RTC90" i="15"/>
  <c r="RTD90" i="15"/>
  <c r="RTE90" i="15"/>
  <c r="RTF90" i="15"/>
  <c r="RTG90" i="15"/>
  <c r="RTH90" i="15"/>
  <c r="RTI90" i="15"/>
  <c r="RTJ90" i="15"/>
  <c r="RTK90" i="15"/>
  <c r="RTL90" i="15"/>
  <c r="RTM90" i="15"/>
  <c r="RTN90" i="15"/>
  <c r="RTO90" i="15"/>
  <c r="RTP90" i="15"/>
  <c r="RTQ90" i="15"/>
  <c r="RTR90" i="15"/>
  <c r="RTS90" i="15"/>
  <c r="RTT90" i="15"/>
  <c r="RTU90" i="15"/>
  <c r="RTV90" i="15"/>
  <c r="RTW90" i="15"/>
  <c r="RTX90" i="15"/>
  <c r="RTY90" i="15"/>
  <c r="RTZ90" i="15"/>
  <c r="RUA90" i="15"/>
  <c r="RUB90" i="15"/>
  <c r="RUC90" i="15"/>
  <c r="RUD90" i="15"/>
  <c r="RUE90" i="15"/>
  <c r="RUF90" i="15"/>
  <c r="RUG90" i="15"/>
  <c r="RUH90" i="15"/>
  <c r="RUI90" i="15"/>
  <c r="RUJ90" i="15"/>
  <c r="RUK90" i="15"/>
  <c r="RUL90" i="15"/>
  <c r="RUM90" i="15"/>
  <c r="RUN90" i="15"/>
  <c r="RUO90" i="15"/>
  <c r="RUP90" i="15"/>
  <c r="RUQ90" i="15"/>
  <c r="RUR90" i="15"/>
  <c r="RUS90" i="15"/>
  <c r="RUT90" i="15"/>
  <c r="RUU90" i="15"/>
  <c r="RUV90" i="15"/>
  <c r="RUW90" i="15"/>
  <c r="RUX90" i="15"/>
  <c r="RUY90" i="15"/>
  <c r="RUZ90" i="15"/>
  <c r="RVA90" i="15"/>
  <c r="RVB90" i="15"/>
  <c r="RVC90" i="15"/>
  <c r="RVD90" i="15"/>
  <c r="RVE90" i="15"/>
  <c r="RVF90" i="15"/>
  <c r="RVG90" i="15"/>
  <c r="RVH90" i="15"/>
  <c r="RVI90" i="15"/>
  <c r="RVJ90" i="15"/>
  <c r="RVK90" i="15"/>
  <c r="RVL90" i="15"/>
  <c r="RVM90" i="15"/>
  <c r="RVN90" i="15"/>
  <c r="RVO90" i="15"/>
  <c r="RVP90" i="15"/>
  <c r="RVQ90" i="15"/>
  <c r="RVR90" i="15"/>
  <c r="RVS90" i="15"/>
  <c r="RVT90" i="15"/>
  <c r="RVU90" i="15"/>
  <c r="RVV90" i="15"/>
  <c r="RVW90" i="15"/>
  <c r="RVX90" i="15"/>
  <c r="RVY90" i="15"/>
  <c r="RVZ90" i="15"/>
  <c r="RWA90" i="15"/>
  <c r="RWB90" i="15"/>
  <c r="RWC90" i="15"/>
  <c r="RWD90" i="15"/>
  <c r="RWE90" i="15"/>
  <c r="RWF90" i="15"/>
  <c r="RWG90" i="15"/>
  <c r="RWH90" i="15"/>
  <c r="RWI90" i="15"/>
  <c r="RWJ90" i="15"/>
  <c r="RWK90" i="15"/>
  <c r="RWL90" i="15"/>
  <c r="RWM90" i="15"/>
  <c r="RWN90" i="15"/>
  <c r="RWO90" i="15"/>
  <c r="RWP90" i="15"/>
  <c r="RWQ90" i="15"/>
  <c r="RWR90" i="15"/>
  <c r="RWS90" i="15"/>
  <c r="RWT90" i="15"/>
  <c r="RWU90" i="15"/>
  <c r="RWV90" i="15"/>
  <c r="RWW90" i="15"/>
  <c r="RWX90" i="15"/>
  <c r="RWY90" i="15"/>
  <c r="RWZ90" i="15"/>
  <c r="RXA90" i="15"/>
  <c r="RXB90" i="15"/>
  <c r="RXC90" i="15"/>
  <c r="RXD90" i="15"/>
  <c r="RXE90" i="15"/>
  <c r="RXF90" i="15"/>
  <c r="RXG90" i="15"/>
  <c r="RXH90" i="15"/>
  <c r="RXI90" i="15"/>
  <c r="RXJ90" i="15"/>
  <c r="RXK90" i="15"/>
  <c r="RXL90" i="15"/>
  <c r="RXM90" i="15"/>
  <c r="RXN90" i="15"/>
  <c r="RXO90" i="15"/>
  <c r="RXP90" i="15"/>
  <c r="RXQ90" i="15"/>
  <c r="RXR90" i="15"/>
  <c r="RXS90" i="15"/>
  <c r="RXT90" i="15"/>
  <c r="RXU90" i="15"/>
  <c r="RXV90" i="15"/>
  <c r="RXW90" i="15"/>
  <c r="RXX90" i="15"/>
  <c r="RXY90" i="15"/>
  <c r="RXZ90" i="15"/>
  <c r="RYA90" i="15"/>
  <c r="RYB90" i="15"/>
  <c r="RYC90" i="15"/>
  <c r="RYD90" i="15"/>
  <c r="RYE90" i="15"/>
  <c r="RYF90" i="15"/>
  <c r="RYG90" i="15"/>
  <c r="RYH90" i="15"/>
  <c r="RYI90" i="15"/>
  <c r="RYJ90" i="15"/>
  <c r="RYK90" i="15"/>
  <c r="RYL90" i="15"/>
  <c r="RYM90" i="15"/>
  <c r="RYN90" i="15"/>
  <c r="RYO90" i="15"/>
  <c r="RYP90" i="15"/>
  <c r="RYQ90" i="15"/>
  <c r="RYR90" i="15"/>
  <c r="RYS90" i="15"/>
  <c r="RYT90" i="15"/>
  <c r="RYU90" i="15"/>
  <c r="RYV90" i="15"/>
  <c r="RYW90" i="15"/>
  <c r="RYX90" i="15"/>
  <c r="RYY90" i="15"/>
  <c r="RYZ90" i="15"/>
  <c r="RZA90" i="15"/>
  <c r="RZB90" i="15"/>
  <c r="RZC90" i="15"/>
  <c r="RZD90" i="15"/>
  <c r="RZE90" i="15"/>
  <c r="RZF90" i="15"/>
  <c r="RZG90" i="15"/>
  <c r="RZH90" i="15"/>
  <c r="RZI90" i="15"/>
  <c r="RZJ90" i="15"/>
  <c r="RZK90" i="15"/>
  <c r="RZL90" i="15"/>
  <c r="RZM90" i="15"/>
  <c r="RZN90" i="15"/>
  <c r="RZO90" i="15"/>
  <c r="RZP90" i="15"/>
  <c r="RZQ90" i="15"/>
  <c r="RZR90" i="15"/>
  <c r="RZS90" i="15"/>
  <c r="RZT90" i="15"/>
  <c r="RZU90" i="15"/>
  <c r="RZV90" i="15"/>
  <c r="RZW90" i="15"/>
  <c r="RZX90" i="15"/>
  <c r="RZY90" i="15"/>
  <c r="RZZ90" i="15"/>
  <c r="SAA90" i="15"/>
  <c r="SAB90" i="15"/>
  <c r="SAC90" i="15"/>
  <c r="SAD90" i="15"/>
  <c r="SAE90" i="15"/>
  <c r="SAF90" i="15"/>
  <c r="SAG90" i="15"/>
  <c r="SAH90" i="15"/>
  <c r="SAI90" i="15"/>
  <c r="SAJ90" i="15"/>
  <c r="SAK90" i="15"/>
  <c r="SAL90" i="15"/>
  <c r="SAM90" i="15"/>
  <c r="SAN90" i="15"/>
  <c r="SAO90" i="15"/>
  <c r="SAP90" i="15"/>
  <c r="SAQ90" i="15"/>
  <c r="SAR90" i="15"/>
  <c r="SAS90" i="15"/>
  <c r="SAT90" i="15"/>
  <c r="SAU90" i="15"/>
  <c r="SAV90" i="15"/>
  <c r="SAW90" i="15"/>
  <c r="SAX90" i="15"/>
  <c r="SAY90" i="15"/>
  <c r="SAZ90" i="15"/>
  <c r="SBA90" i="15"/>
  <c r="SBB90" i="15"/>
  <c r="SBC90" i="15"/>
  <c r="SBD90" i="15"/>
  <c r="SBE90" i="15"/>
  <c r="SBF90" i="15"/>
  <c r="SBG90" i="15"/>
  <c r="SBH90" i="15"/>
  <c r="SBI90" i="15"/>
  <c r="SBJ90" i="15"/>
  <c r="SBK90" i="15"/>
  <c r="SBL90" i="15"/>
  <c r="SBM90" i="15"/>
  <c r="SBN90" i="15"/>
  <c r="SBO90" i="15"/>
  <c r="SBP90" i="15"/>
  <c r="SBQ90" i="15"/>
  <c r="SBR90" i="15"/>
  <c r="SBS90" i="15"/>
  <c r="SBT90" i="15"/>
  <c r="SBU90" i="15"/>
  <c r="SBV90" i="15"/>
  <c r="SBW90" i="15"/>
  <c r="SBX90" i="15"/>
  <c r="SBY90" i="15"/>
  <c r="SBZ90" i="15"/>
  <c r="SCA90" i="15"/>
  <c r="SCB90" i="15"/>
  <c r="SCC90" i="15"/>
  <c r="SCD90" i="15"/>
  <c r="SCE90" i="15"/>
  <c r="SCF90" i="15"/>
  <c r="SCG90" i="15"/>
  <c r="SCH90" i="15"/>
  <c r="SCI90" i="15"/>
  <c r="SCJ90" i="15"/>
  <c r="SCK90" i="15"/>
  <c r="SCL90" i="15"/>
  <c r="SCM90" i="15"/>
  <c r="SCN90" i="15"/>
  <c r="SCO90" i="15"/>
  <c r="SCP90" i="15"/>
  <c r="SCQ90" i="15"/>
  <c r="SCR90" i="15"/>
  <c r="SCS90" i="15"/>
  <c r="SCT90" i="15"/>
  <c r="SCU90" i="15"/>
  <c r="SCV90" i="15"/>
  <c r="SCW90" i="15"/>
  <c r="SCX90" i="15"/>
  <c r="SCY90" i="15"/>
  <c r="SCZ90" i="15"/>
  <c r="SDA90" i="15"/>
  <c r="SDB90" i="15"/>
  <c r="SDC90" i="15"/>
  <c r="SDD90" i="15"/>
  <c r="SDE90" i="15"/>
  <c r="SDF90" i="15"/>
  <c r="SDG90" i="15"/>
  <c r="SDH90" i="15"/>
  <c r="SDI90" i="15"/>
  <c r="SDJ90" i="15"/>
  <c r="SDK90" i="15"/>
  <c r="SDL90" i="15"/>
  <c r="SDM90" i="15"/>
  <c r="SDN90" i="15"/>
  <c r="SDO90" i="15"/>
  <c r="SDP90" i="15"/>
  <c r="SDQ90" i="15"/>
  <c r="SDR90" i="15"/>
  <c r="SDS90" i="15"/>
  <c r="SDT90" i="15"/>
  <c r="SDU90" i="15"/>
  <c r="SDV90" i="15"/>
  <c r="SDW90" i="15"/>
  <c r="SDX90" i="15"/>
  <c r="SDY90" i="15"/>
  <c r="SDZ90" i="15"/>
  <c r="SEA90" i="15"/>
  <c r="SEB90" i="15"/>
  <c r="SEC90" i="15"/>
  <c r="SED90" i="15"/>
  <c r="SEE90" i="15"/>
  <c r="SEF90" i="15"/>
  <c r="SEG90" i="15"/>
  <c r="SEH90" i="15"/>
  <c r="SEI90" i="15"/>
  <c r="SEJ90" i="15"/>
  <c r="SEK90" i="15"/>
  <c r="SEL90" i="15"/>
  <c r="SEM90" i="15"/>
  <c r="SEN90" i="15"/>
  <c r="SEO90" i="15"/>
  <c r="SEP90" i="15"/>
  <c r="SEQ90" i="15"/>
  <c r="SER90" i="15"/>
  <c r="SES90" i="15"/>
  <c r="SET90" i="15"/>
  <c r="SEU90" i="15"/>
  <c r="SEV90" i="15"/>
  <c r="SEW90" i="15"/>
  <c r="SEX90" i="15"/>
  <c r="SEY90" i="15"/>
  <c r="SEZ90" i="15"/>
  <c r="SFA90" i="15"/>
  <c r="SFB90" i="15"/>
  <c r="SFC90" i="15"/>
  <c r="SFD90" i="15"/>
  <c r="SFE90" i="15"/>
  <c r="SFF90" i="15"/>
  <c r="SFG90" i="15"/>
  <c r="SFH90" i="15"/>
  <c r="SFI90" i="15"/>
  <c r="SFJ90" i="15"/>
  <c r="SFK90" i="15"/>
  <c r="SFL90" i="15"/>
  <c r="SFM90" i="15"/>
  <c r="SFN90" i="15"/>
  <c r="SFO90" i="15"/>
  <c r="SFP90" i="15"/>
  <c r="SFQ90" i="15"/>
  <c r="SFR90" i="15"/>
  <c r="SFS90" i="15"/>
  <c r="SFT90" i="15"/>
  <c r="SFU90" i="15"/>
  <c r="SFV90" i="15"/>
  <c r="SFW90" i="15"/>
  <c r="SFX90" i="15"/>
  <c r="SFY90" i="15"/>
  <c r="SFZ90" i="15"/>
  <c r="SGA90" i="15"/>
  <c r="SGB90" i="15"/>
  <c r="SGC90" i="15"/>
  <c r="SGD90" i="15"/>
  <c r="SGE90" i="15"/>
  <c r="SGF90" i="15"/>
  <c r="SGG90" i="15"/>
  <c r="SGH90" i="15"/>
  <c r="SGI90" i="15"/>
  <c r="SGJ90" i="15"/>
  <c r="SGK90" i="15"/>
  <c r="SGL90" i="15"/>
  <c r="SGM90" i="15"/>
  <c r="SGN90" i="15"/>
  <c r="SGO90" i="15"/>
  <c r="SGP90" i="15"/>
  <c r="SGQ90" i="15"/>
  <c r="SGR90" i="15"/>
  <c r="SGS90" i="15"/>
  <c r="SGT90" i="15"/>
  <c r="SGU90" i="15"/>
  <c r="SGV90" i="15"/>
  <c r="SGW90" i="15"/>
  <c r="SGX90" i="15"/>
  <c r="SGY90" i="15"/>
  <c r="SGZ90" i="15"/>
  <c r="SHA90" i="15"/>
  <c r="SHB90" i="15"/>
  <c r="SHC90" i="15"/>
  <c r="SHD90" i="15"/>
  <c r="SHE90" i="15"/>
  <c r="SHF90" i="15"/>
  <c r="SHG90" i="15"/>
  <c r="SHH90" i="15"/>
  <c r="SHI90" i="15"/>
  <c r="SHJ90" i="15"/>
  <c r="SHK90" i="15"/>
  <c r="SHL90" i="15"/>
  <c r="SHM90" i="15"/>
  <c r="SHN90" i="15"/>
  <c r="SHO90" i="15"/>
  <c r="SHP90" i="15"/>
  <c r="SHQ90" i="15"/>
  <c r="SHR90" i="15"/>
  <c r="SHS90" i="15"/>
  <c r="SHT90" i="15"/>
  <c r="SHU90" i="15"/>
  <c r="SHV90" i="15"/>
  <c r="SHW90" i="15"/>
  <c r="SHX90" i="15"/>
  <c r="SHY90" i="15"/>
  <c r="SHZ90" i="15"/>
  <c r="SIA90" i="15"/>
  <c r="SIB90" i="15"/>
  <c r="SIC90" i="15"/>
  <c r="SID90" i="15"/>
  <c r="SIE90" i="15"/>
  <c r="SIF90" i="15"/>
  <c r="SIG90" i="15"/>
  <c r="SIH90" i="15"/>
  <c r="SII90" i="15"/>
  <c r="SIJ90" i="15"/>
  <c r="SIK90" i="15"/>
  <c r="SIL90" i="15"/>
  <c r="SIM90" i="15"/>
  <c r="SIN90" i="15"/>
  <c r="SIO90" i="15"/>
  <c r="SIP90" i="15"/>
  <c r="SIQ90" i="15"/>
  <c r="SIR90" i="15"/>
  <c r="SIS90" i="15"/>
  <c r="SIT90" i="15"/>
  <c r="SIU90" i="15"/>
  <c r="SIV90" i="15"/>
  <c r="SIW90" i="15"/>
  <c r="SIX90" i="15"/>
  <c r="SIY90" i="15"/>
  <c r="SIZ90" i="15"/>
  <c r="SJA90" i="15"/>
  <c r="SJB90" i="15"/>
  <c r="SJC90" i="15"/>
  <c r="SJD90" i="15"/>
  <c r="SJE90" i="15"/>
  <c r="SJF90" i="15"/>
  <c r="SJG90" i="15"/>
  <c r="SJH90" i="15"/>
  <c r="SJI90" i="15"/>
  <c r="SJJ90" i="15"/>
  <c r="SJK90" i="15"/>
  <c r="SJL90" i="15"/>
  <c r="SJM90" i="15"/>
  <c r="SJN90" i="15"/>
  <c r="SJO90" i="15"/>
  <c r="SJP90" i="15"/>
  <c r="SJQ90" i="15"/>
  <c r="SJR90" i="15"/>
  <c r="SJS90" i="15"/>
  <c r="SJT90" i="15"/>
  <c r="SJU90" i="15"/>
  <c r="SJV90" i="15"/>
  <c r="SJW90" i="15"/>
  <c r="SJX90" i="15"/>
  <c r="SJY90" i="15"/>
  <c r="SJZ90" i="15"/>
  <c r="SKA90" i="15"/>
  <c r="SKB90" i="15"/>
  <c r="SKC90" i="15"/>
  <c r="SKD90" i="15"/>
  <c r="SKE90" i="15"/>
  <c r="SKF90" i="15"/>
  <c r="SKG90" i="15"/>
  <c r="SKH90" i="15"/>
  <c r="SKI90" i="15"/>
  <c r="SKJ90" i="15"/>
  <c r="SKK90" i="15"/>
  <c r="SKL90" i="15"/>
  <c r="SKM90" i="15"/>
  <c r="SKN90" i="15"/>
  <c r="SKO90" i="15"/>
  <c r="SKP90" i="15"/>
  <c r="SKQ90" i="15"/>
  <c r="SKR90" i="15"/>
  <c r="SKS90" i="15"/>
  <c r="SKT90" i="15"/>
  <c r="SKU90" i="15"/>
  <c r="SKV90" i="15"/>
  <c r="SKW90" i="15"/>
  <c r="SKX90" i="15"/>
  <c r="SKY90" i="15"/>
  <c r="SKZ90" i="15"/>
  <c r="SLA90" i="15"/>
  <c r="SLB90" i="15"/>
  <c r="SLC90" i="15"/>
  <c r="SLD90" i="15"/>
  <c r="SLE90" i="15"/>
  <c r="SLF90" i="15"/>
  <c r="SLG90" i="15"/>
  <c r="SLH90" i="15"/>
  <c r="SLI90" i="15"/>
  <c r="SLJ90" i="15"/>
  <c r="SLK90" i="15"/>
  <c r="SLL90" i="15"/>
  <c r="SLM90" i="15"/>
  <c r="SLN90" i="15"/>
  <c r="SLO90" i="15"/>
  <c r="SLP90" i="15"/>
  <c r="SLQ90" i="15"/>
  <c r="SLR90" i="15"/>
  <c r="SLS90" i="15"/>
  <c r="SLT90" i="15"/>
  <c r="SLU90" i="15"/>
  <c r="SLV90" i="15"/>
  <c r="SLW90" i="15"/>
  <c r="SLX90" i="15"/>
  <c r="SLY90" i="15"/>
  <c r="SLZ90" i="15"/>
  <c r="SMA90" i="15"/>
  <c r="SMB90" i="15"/>
  <c r="SMC90" i="15"/>
  <c r="SMD90" i="15"/>
  <c r="SME90" i="15"/>
  <c r="SMF90" i="15"/>
  <c r="SMG90" i="15"/>
  <c r="SMH90" i="15"/>
  <c r="SMI90" i="15"/>
  <c r="SMJ90" i="15"/>
  <c r="SMK90" i="15"/>
  <c r="SML90" i="15"/>
  <c r="SMM90" i="15"/>
  <c r="SMN90" i="15"/>
  <c r="SMO90" i="15"/>
  <c r="SMP90" i="15"/>
  <c r="SMQ90" i="15"/>
  <c r="SMR90" i="15"/>
  <c r="SMS90" i="15"/>
  <c r="SMT90" i="15"/>
  <c r="SMU90" i="15"/>
  <c r="SMV90" i="15"/>
  <c r="SMW90" i="15"/>
  <c r="SMX90" i="15"/>
  <c r="SMY90" i="15"/>
  <c r="SMZ90" i="15"/>
  <c r="SNA90" i="15"/>
  <c r="SNB90" i="15"/>
  <c r="SNC90" i="15"/>
  <c r="SND90" i="15"/>
  <c r="SNE90" i="15"/>
  <c r="SNF90" i="15"/>
  <c r="SNG90" i="15"/>
  <c r="SNH90" i="15"/>
  <c r="SNI90" i="15"/>
  <c r="SNJ90" i="15"/>
  <c r="SNK90" i="15"/>
  <c r="SNL90" i="15"/>
  <c r="SNM90" i="15"/>
  <c r="SNN90" i="15"/>
  <c r="SNO90" i="15"/>
  <c r="SNP90" i="15"/>
  <c r="SNQ90" i="15"/>
  <c r="SNR90" i="15"/>
  <c r="SNS90" i="15"/>
  <c r="SNT90" i="15"/>
  <c r="SNU90" i="15"/>
  <c r="SNV90" i="15"/>
  <c r="SNW90" i="15"/>
  <c r="SNX90" i="15"/>
  <c r="SNY90" i="15"/>
  <c r="SNZ90" i="15"/>
  <c r="SOA90" i="15"/>
  <c r="SOB90" i="15"/>
  <c r="SOC90" i="15"/>
  <c r="SOD90" i="15"/>
  <c r="SOE90" i="15"/>
  <c r="SOF90" i="15"/>
  <c r="SOG90" i="15"/>
  <c r="SOH90" i="15"/>
  <c r="SOI90" i="15"/>
  <c r="SOJ90" i="15"/>
  <c r="SOK90" i="15"/>
  <c r="SOL90" i="15"/>
  <c r="SOM90" i="15"/>
  <c r="SON90" i="15"/>
  <c r="SOO90" i="15"/>
  <c r="SOP90" i="15"/>
  <c r="SOQ90" i="15"/>
  <c r="SOR90" i="15"/>
  <c r="SOS90" i="15"/>
  <c r="SOT90" i="15"/>
  <c r="SOU90" i="15"/>
  <c r="SOV90" i="15"/>
  <c r="SOW90" i="15"/>
  <c r="SOX90" i="15"/>
  <c r="SOY90" i="15"/>
  <c r="SOZ90" i="15"/>
  <c r="SPA90" i="15"/>
  <c r="SPB90" i="15"/>
  <c r="SPC90" i="15"/>
  <c r="SPD90" i="15"/>
  <c r="SPE90" i="15"/>
  <c r="SPF90" i="15"/>
  <c r="SPG90" i="15"/>
  <c r="SPH90" i="15"/>
  <c r="SPI90" i="15"/>
  <c r="SPJ90" i="15"/>
  <c r="SPK90" i="15"/>
  <c r="SPL90" i="15"/>
  <c r="SPM90" i="15"/>
  <c r="SPN90" i="15"/>
  <c r="SPO90" i="15"/>
  <c r="SPP90" i="15"/>
  <c r="SPQ90" i="15"/>
  <c r="SPR90" i="15"/>
  <c r="SPS90" i="15"/>
  <c r="SPT90" i="15"/>
  <c r="SPU90" i="15"/>
  <c r="SPV90" i="15"/>
  <c r="SPW90" i="15"/>
  <c r="SPX90" i="15"/>
  <c r="SPY90" i="15"/>
  <c r="SPZ90" i="15"/>
  <c r="SQA90" i="15"/>
  <c r="SQB90" i="15"/>
  <c r="SQC90" i="15"/>
  <c r="SQD90" i="15"/>
  <c r="SQE90" i="15"/>
  <c r="SQF90" i="15"/>
  <c r="SQG90" i="15"/>
  <c r="SQH90" i="15"/>
  <c r="SQI90" i="15"/>
  <c r="SQJ90" i="15"/>
  <c r="SQK90" i="15"/>
  <c r="SQL90" i="15"/>
  <c r="SQM90" i="15"/>
  <c r="SQN90" i="15"/>
  <c r="SQO90" i="15"/>
  <c r="SQP90" i="15"/>
  <c r="SQQ90" i="15"/>
  <c r="SQR90" i="15"/>
  <c r="SQS90" i="15"/>
  <c r="SQT90" i="15"/>
  <c r="SQU90" i="15"/>
  <c r="SQV90" i="15"/>
  <c r="SQW90" i="15"/>
  <c r="SQX90" i="15"/>
  <c r="SQY90" i="15"/>
  <c r="SQZ90" i="15"/>
  <c r="SRA90" i="15"/>
  <c r="SRB90" i="15"/>
  <c r="SRC90" i="15"/>
  <c r="SRD90" i="15"/>
  <c r="SRE90" i="15"/>
  <c r="SRF90" i="15"/>
  <c r="SRG90" i="15"/>
  <c r="SRH90" i="15"/>
  <c r="SRI90" i="15"/>
  <c r="SRJ90" i="15"/>
  <c r="SRK90" i="15"/>
  <c r="SRL90" i="15"/>
  <c r="SRM90" i="15"/>
  <c r="SRN90" i="15"/>
  <c r="SRO90" i="15"/>
  <c r="SRP90" i="15"/>
  <c r="SRQ90" i="15"/>
  <c r="SRR90" i="15"/>
  <c r="SRS90" i="15"/>
  <c r="SRT90" i="15"/>
  <c r="SRU90" i="15"/>
  <c r="SRV90" i="15"/>
  <c r="SRW90" i="15"/>
  <c r="SRX90" i="15"/>
  <c r="SRY90" i="15"/>
  <c r="SRZ90" i="15"/>
  <c r="SSA90" i="15"/>
  <c r="SSB90" i="15"/>
  <c r="SSC90" i="15"/>
  <c r="SSD90" i="15"/>
  <c r="SSE90" i="15"/>
  <c r="SSF90" i="15"/>
  <c r="SSG90" i="15"/>
  <c r="SSH90" i="15"/>
  <c r="SSI90" i="15"/>
  <c r="SSJ90" i="15"/>
  <c r="SSK90" i="15"/>
  <c r="SSL90" i="15"/>
  <c r="SSM90" i="15"/>
  <c r="SSN90" i="15"/>
  <c r="SSO90" i="15"/>
  <c r="SSP90" i="15"/>
  <c r="SSQ90" i="15"/>
  <c r="SSR90" i="15"/>
  <c r="SSS90" i="15"/>
  <c r="SST90" i="15"/>
  <c r="SSU90" i="15"/>
  <c r="SSV90" i="15"/>
  <c r="SSW90" i="15"/>
  <c r="SSX90" i="15"/>
  <c r="SSY90" i="15"/>
  <c r="SSZ90" i="15"/>
  <c r="STA90" i="15"/>
  <c r="STB90" i="15"/>
  <c r="STC90" i="15"/>
  <c r="STD90" i="15"/>
  <c r="STE90" i="15"/>
  <c r="STF90" i="15"/>
  <c r="STG90" i="15"/>
  <c r="STH90" i="15"/>
  <c r="STI90" i="15"/>
  <c r="STJ90" i="15"/>
  <c r="STK90" i="15"/>
  <c r="STL90" i="15"/>
  <c r="STM90" i="15"/>
  <c r="STN90" i="15"/>
  <c r="STO90" i="15"/>
  <c r="STP90" i="15"/>
  <c r="STQ90" i="15"/>
  <c r="STR90" i="15"/>
  <c r="STS90" i="15"/>
  <c r="STT90" i="15"/>
  <c r="STU90" i="15"/>
  <c r="STV90" i="15"/>
  <c r="STW90" i="15"/>
  <c r="STX90" i="15"/>
  <c r="STY90" i="15"/>
  <c r="STZ90" i="15"/>
  <c r="SUA90" i="15"/>
  <c r="SUB90" i="15"/>
  <c r="SUC90" i="15"/>
  <c r="SUD90" i="15"/>
  <c r="SUE90" i="15"/>
  <c r="SUF90" i="15"/>
  <c r="SUG90" i="15"/>
  <c r="SUH90" i="15"/>
  <c r="SUI90" i="15"/>
  <c r="SUJ90" i="15"/>
  <c r="SUK90" i="15"/>
  <c r="SUL90" i="15"/>
  <c r="SUM90" i="15"/>
  <c r="SUN90" i="15"/>
  <c r="SUO90" i="15"/>
  <c r="SUP90" i="15"/>
  <c r="SUQ90" i="15"/>
  <c r="SUR90" i="15"/>
  <c r="SUS90" i="15"/>
  <c r="SUT90" i="15"/>
  <c r="SUU90" i="15"/>
  <c r="SUV90" i="15"/>
  <c r="SUW90" i="15"/>
  <c r="SUX90" i="15"/>
  <c r="SUY90" i="15"/>
  <c r="SUZ90" i="15"/>
  <c r="SVA90" i="15"/>
  <c r="SVB90" i="15"/>
  <c r="SVC90" i="15"/>
  <c r="SVD90" i="15"/>
  <c r="SVE90" i="15"/>
  <c r="SVF90" i="15"/>
  <c r="SVG90" i="15"/>
  <c r="SVH90" i="15"/>
  <c r="SVI90" i="15"/>
  <c r="SVJ90" i="15"/>
  <c r="SVK90" i="15"/>
  <c r="SVL90" i="15"/>
  <c r="SVM90" i="15"/>
  <c r="SVN90" i="15"/>
  <c r="SVO90" i="15"/>
  <c r="SVP90" i="15"/>
  <c r="SVQ90" i="15"/>
  <c r="SVR90" i="15"/>
  <c r="SVS90" i="15"/>
  <c r="SVT90" i="15"/>
  <c r="SVU90" i="15"/>
  <c r="SVV90" i="15"/>
  <c r="SVW90" i="15"/>
  <c r="SVX90" i="15"/>
  <c r="SVY90" i="15"/>
  <c r="SVZ90" i="15"/>
  <c r="SWA90" i="15"/>
  <c r="SWB90" i="15"/>
  <c r="SWC90" i="15"/>
  <c r="SWD90" i="15"/>
  <c r="SWE90" i="15"/>
  <c r="SWF90" i="15"/>
  <c r="SWG90" i="15"/>
  <c r="SWH90" i="15"/>
  <c r="SWI90" i="15"/>
  <c r="SWJ90" i="15"/>
  <c r="SWK90" i="15"/>
  <c r="SWL90" i="15"/>
  <c r="SWM90" i="15"/>
  <c r="SWN90" i="15"/>
  <c r="SWO90" i="15"/>
  <c r="SWP90" i="15"/>
  <c r="SWQ90" i="15"/>
  <c r="SWR90" i="15"/>
  <c r="SWS90" i="15"/>
  <c r="SWT90" i="15"/>
  <c r="SWU90" i="15"/>
  <c r="SWV90" i="15"/>
  <c r="SWW90" i="15"/>
  <c r="SWX90" i="15"/>
  <c r="SWY90" i="15"/>
  <c r="SWZ90" i="15"/>
  <c r="SXA90" i="15"/>
  <c r="SXB90" i="15"/>
  <c r="SXC90" i="15"/>
  <c r="SXD90" i="15"/>
  <c r="SXE90" i="15"/>
  <c r="SXF90" i="15"/>
  <c r="SXG90" i="15"/>
  <c r="SXH90" i="15"/>
  <c r="SXI90" i="15"/>
  <c r="SXJ90" i="15"/>
  <c r="SXK90" i="15"/>
  <c r="SXL90" i="15"/>
  <c r="SXM90" i="15"/>
  <c r="SXN90" i="15"/>
  <c r="SXO90" i="15"/>
  <c r="SXP90" i="15"/>
  <c r="SXQ90" i="15"/>
  <c r="SXR90" i="15"/>
  <c r="SXS90" i="15"/>
  <c r="SXT90" i="15"/>
  <c r="SXU90" i="15"/>
  <c r="SXV90" i="15"/>
  <c r="SXW90" i="15"/>
  <c r="SXX90" i="15"/>
  <c r="SXY90" i="15"/>
  <c r="SXZ90" i="15"/>
  <c r="SYA90" i="15"/>
  <c r="SYB90" i="15"/>
  <c r="SYC90" i="15"/>
  <c r="SYD90" i="15"/>
  <c r="SYE90" i="15"/>
  <c r="SYF90" i="15"/>
  <c r="SYG90" i="15"/>
  <c r="SYH90" i="15"/>
  <c r="SYI90" i="15"/>
  <c r="SYJ90" i="15"/>
  <c r="SYK90" i="15"/>
  <c r="SYL90" i="15"/>
  <c r="SYM90" i="15"/>
  <c r="SYN90" i="15"/>
  <c r="SYO90" i="15"/>
  <c r="SYP90" i="15"/>
  <c r="SYQ90" i="15"/>
  <c r="SYR90" i="15"/>
  <c r="SYS90" i="15"/>
  <c r="SYT90" i="15"/>
  <c r="SYU90" i="15"/>
  <c r="SYV90" i="15"/>
  <c r="SYW90" i="15"/>
  <c r="SYX90" i="15"/>
  <c r="SYY90" i="15"/>
  <c r="SYZ90" i="15"/>
  <c r="SZA90" i="15"/>
  <c r="SZB90" i="15"/>
  <c r="SZC90" i="15"/>
  <c r="SZD90" i="15"/>
  <c r="SZE90" i="15"/>
  <c r="SZF90" i="15"/>
  <c r="SZG90" i="15"/>
  <c r="SZH90" i="15"/>
  <c r="SZI90" i="15"/>
  <c r="SZJ90" i="15"/>
  <c r="SZK90" i="15"/>
  <c r="SZL90" i="15"/>
  <c r="SZM90" i="15"/>
  <c r="SZN90" i="15"/>
  <c r="SZO90" i="15"/>
  <c r="SZP90" i="15"/>
  <c r="SZQ90" i="15"/>
  <c r="SZR90" i="15"/>
  <c r="SZS90" i="15"/>
  <c r="SZT90" i="15"/>
  <c r="SZU90" i="15"/>
  <c r="SZV90" i="15"/>
  <c r="SZW90" i="15"/>
  <c r="SZX90" i="15"/>
  <c r="SZY90" i="15"/>
  <c r="SZZ90" i="15"/>
  <c r="TAA90" i="15"/>
  <c r="TAB90" i="15"/>
  <c r="TAC90" i="15"/>
  <c r="TAD90" i="15"/>
  <c r="TAE90" i="15"/>
  <c r="TAF90" i="15"/>
  <c r="TAG90" i="15"/>
  <c r="TAH90" i="15"/>
  <c r="TAI90" i="15"/>
  <c r="TAJ90" i="15"/>
  <c r="TAK90" i="15"/>
  <c r="TAL90" i="15"/>
  <c r="TAM90" i="15"/>
  <c r="TAN90" i="15"/>
  <c r="TAO90" i="15"/>
  <c r="TAP90" i="15"/>
  <c r="TAQ90" i="15"/>
  <c r="TAR90" i="15"/>
  <c r="TAS90" i="15"/>
  <c r="TAT90" i="15"/>
  <c r="TAU90" i="15"/>
  <c r="TAV90" i="15"/>
  <c r="TAW90" i="15"/>
  <c r="TAX90" i="15"/>
  <c r="TAY90" i="15"/>
  <c r="TAZ90" i="15"/>
  <c r="TBA90" i="15"/>
  <c r="TBB90" i="15"/>
  <c r="TBC90" i="15"/>
  <c r="TBD90" i="15"/>
  <c r="TBE90" i="15"/>
  <c r="TBF90" i="15"/>
  <c r="TBG90" i="15"/>
  <c r="TBH90" i="15"/>
  <c r="TBI90" i="15"/>
  <c r="TBJ90" i="15"/>
  <c r="TBK90" i="15"/>
  <c r="TBL90" i="15"/>
  <c r="TBM90" i="15"/>
  <c r="TBN90" i="15"/>
  <c r="TBO90" i="15"/>
  <c r="TBP90" i="15"/>
  <c r="TBQ90" i="15"/>
  <c r="TBR90" i="15"/>
  <c r="TBS90" i="15"/>
  <c r="TBT90" i="15"/>
  <c r="TBU90" i="15"/>
  <c r="TBV90" i="15"/>
  <c r="TBW90" i="15"/>
  <c r="TBX90" i="15"/>
  <c r="TBY90" i="15"/>
  <c r="TBZ90" i="15"/>
  <c r="TCA90" i="15"/>
  <c r="TCB90" i="15"/>
  <c r="TCC90" i="15"/>
  <c r="TCD90" i="15"/>
  <c r="TCE90" i="15"/>
  <c r="TCF90" i="15"/>
  <c r="TCG90" i="15"/>
  <c r="TCH90" i="15"/>
  <c r="TCI90" i="15"/>
  <c r="TCJ90" i="15"/>
  <c r="TCK90" i="15"/>
  <c r="TCL90" i="15"/>
  <c r="TCM90" i="15"/>
  <c r="TCN90" i="15"/>
  <c r="TCO90" i="15"/>
  <c r="TCP90" i="15"/>
  <c r="TCQ90" i="15"/>
  <c r="TCR90" i="15"/>
  <c r="TCS90" i="15"/>
  <c r="TCT90" i="15"/>
  <c r="TCU90" i="15"/>
  <c r="TCV90" i="15"/>
  <c r="TCW90" i="15"/>
  <c r="TCX90" i="15"/>
  <c r="TCY90" i="15"/>
  <c r="TCZ90" i="15"/>
  <c r="TDA90" i="15"/>
  <c r="TDB90" i="15"/>
  <c r="TDC90" i="15"/>
  <c r="TDD90" i="15"/>
  <c r="TDE90" i="15"/>
  <c r="TDF90" i="15"/>
  <c r="TDG90" i="15"/>
  <c r="TDH90" i="15"/>
  <c r="TDI90" i="15"/>
  <c r="TDJ90" i="15"/>
  <c r="TDK90" i="15"/>
  <c r="TDL90" i="15"/>
  <c r="TDM90" i="15"/>
  <c r="TDN90" i="15"/>
  <c r="TDO90" i="15"/>
  <c r="TDP90" i="15"/>
  <c r="TDQ90" i="15"/>
  <c r="TDR90" i="15"/>
  <c r="TDS90" i="15"/>
  <c r="TDT90" i="15"/>
  <c r="TDU90" i="15"/>
  <c r="TDV90" i="15"/>
  <c r="TDW90" i="15"/>
  <c r="TDX90" i="15"/>
  <c r="TDY90" i="15"/>
  <c r="TDZ90" i="15"/>
  <c r="TEA90" i="15"/>
  <c r="TEB90" i="15"/>
  <c r="TEC90" i="15"/>
  <c r="TED90" i="15"/>
  <c r="TEE90" i="15"/>
  <c r="TEF90" i="15"/>
  <c r="TEG90" i="15"/>
  <c r="TEH90" i="15"/>
  <c r="TEI90" i="15"/>
  <c r="TEJ90" i="15"/>
  <c r="TEK90" i="15"/>
  <c r="TEL90" i="15"/>
  <c r="TEM90" i="15"/>
  <c r="TEN90" i="15"/>
  <c r="TEO90" i="15"/>
  <c r="TEP90" i="15"/>
  <c r="TEQ90" i="15"/>
  <c r="TER90" i="15"/>
  <c r="TES90" i="15"/>
  <c r="TET90" i="15"/>
  <c r="TEU90" i="15"/>
  <c r="TEV90" i="15"/>
  <c r="TEW90" i="15"/>
  <c r="TEX90" i="15"/>
  <c r="TEY90" i="15"/>
  <c r="TEZ90" i="15"/>
  <c r="TFA90" i="15"/>
  <c r="TFB90" i="15"/>
  <c r="TFC90" i="15"/>
  <c r="TFD90" i="15"/>
  <c r="TFE90" i="15"/>
  <c r="TFF90" i="15"/>
  <c r="TFG90" i="15"/>
  <c r="TFH90" i="15"/>
  <c r="TFI90" i="15"/>
  <c r="TFJ90" i="15"/>
  <c r="TFK90" i="15"/>
  <c r="TFL90" i="15"/>
  <c r="TFM90" i="15"/>
  <c r="TFN90" i="15"/>
  <c r="TFO90" i="15"/>
  <c r="TFP90" i="15"/>
  <c r="TFQ90" i="15"/>
  <c r="TFR90" i="15"/>
  <c r="TFS90" i="15"/>
  <c r="TFT90" i="15"/>
  <c r="TFU90" i="15"/>
  <c r="TFV90" i="15"/>
  <c r="TFW90" i="15"/>
  <c r="TFX90" i="15"/>
  <c r="TFY90" i="15"/>
  <c r="TFZ90" i="15"/>
  <c r="TGA90" i="15"/>
  <c r="TGB90" i="15"/>
  <c r="TGC90" i="15"/>
  <c r="TGD90" i="15"/>
  <c r="TGE90" i="15"/>
  <c r="TGF90" i="15"/>
  <c r="TGG90" i="15"/>
  <c r="TGH90" i="15"/>
  <c r="TGI90" i="15"/>
  <c r="TGJ90" i="15"/>
  <c r="TGK90" i="15"/>
  <c r="TGL90" i="15"/>
  <c r="TGM90" i="15"/>
  <c r="TGN90" i="15"/>
  <c r="TGO90" i="15"/>
  <c r="TGP90" i="15"/>
  <c r="TGQ90" i="15"/>
  <c r="TGR90" i="15"/>
  <c r="TGS90" i="15"/>
  <c r="TGT90" i="15"/>
  <c r="TGU90" i="15"/>
  <c r="TGV90" i="15"/>
  <c r="TGW90" i="15"/>
  <c r="TGX90" i="15"/>
  <c r="TGY90" i="15"/>
  <c r="TGZ90" i="15"/>
  <c r="THA90" i="15"/>
  <c r="THB90" i="15"/>
  <c r="THC90" i="15"/>
  <c r="THD90" i="15"/>
  <c r="THE90" i="15"/>
  <c r="THF90" i="15"/>
  <c r="THG90" i="15"/>
  <c r="THH90" i="15"/>
  <c r="THI90" i="15"/>
  <c r="THJ90" i="15"/>
  <c r="THK90" i="15"/>
  <c r="THL90" i="15"/>
  <c r="THM90" i="15"/>
  <c r="THN90" i="15"/>
  <c r="THO90" i="15"/>
  <c r="THP90" i="15"/>
  <c r="THQ90" i="15"/>
  <c r="THR90" i="15"/>
  <c r="THS90" i="15"/>
  <c r="THT90" i="15"/>
  <c r="THU90" i="15"/>
  <c r="THV90" i="15"/>
  <c r="THW90" i="15"/>
  <c r="THX90" i="15"/>
  <c r="THY90" i="15"/>
  <c r="THZ90" i="15"/>
  <c r="TIA90" i="15"/>
  <c r="TIB90" i="15"/>
  <c r="TIC90" i="15"/>
  <c r="TID90" i="15"/>
  <c r="TIE90" i="15"/>
  <c r="TIF90" i="15"/>
  <c r="TIG90" i="15"/>
  <c r="TIH90" i="15"/>
  <c r="TII90" i="15"/>
  <c r="TIJ90" i="15"/>
  <c r="TIK90" i="15"/>
  <c r="TIL90" i="15"/>
  <c r="TIM90" i="15"/>
  <c r="TIN90" i="15"/>
  <c r="TIO90" i="15"/>
  <c r="TIP90" i="15"/>
  <c r="TIQ90" i="15"/>
  <c r="TIR90" i="15"/>
  <c r="TIS90" i="15"/>
  <c r="TIT90" i="15"/>
  <c r="TIU90" i="15"/>
  <c r="TIV90" i="15"/>
  <c r="TIW90" i="15"/>
  <c r="TIX90" i="15"/>
  <c r="TIY90" i="15"/>
  <c r="TIZ90" i="15"/>
  <c r="TJA90" i="15"/>
  <c r="TJB90" i="15"/>
  <c r="TJC90" i="15"/>
  <c r="TJD90" i="15"/>
  <c r="TJE90" i="15"/>
  <c r="TJF90" i="15"/>
  <c r="TJG90" i="15"/>
  <c r="TJH90" i="15"/>
  <c r="TJI90" i="15"/>
  <c r="TJJ90" i="15"/>
  <c r="TJK90" i="15"/>
  <c r="TJL90" i="15"/>
  <c r="TJM90" i="15"/>
  <c r="TJN90" i="15"/>
  <c r="TJO90" i="15"/>
  <c r="TJP90" i="15"/>
  <c r="TJQ90" i="15"/>
  <c r="TJR90" i="15"/>
  <c r="TJS90" i="15"/>
  <c r="TJT90" i="15"/>
  <c r="TJU90" i="15"/>
  <c r="TJV90" i="15"/>
  <c r="TJW90" i="15"/>
  <c r="TJX90" i="15"/>
  <c r="TJY90" i="15"/>
  <c r="TJZ90" i="15"/>
  <c r="TKA90" i="15"/>
  <c r="TKB90" i="15"/>
  <c r="TKC90" i="15"/>
  <c r="TKD90" i="15"/>
  <c r="TKE90" i="15"/>
  <c r="TKF90" i="15"/>
  <c r="TKG90" i="15"/>
  <c r="TKH90" i="15"/>
  <c r="TKI90" i="15"/>
  <c r="TKJ90" i="15"/>
  <c r="TKK90" i="15"/>
  <c r="TKL90" i="15"/>
  <c r="TKM90" i="15"/>
  <c r="TKN90" i="15"/>
  <c r="TKO90" i="15"/>
  <c r="TKP90" i="15"/>
  <c r="TKQ90" i="15"/>
  <c r="TKR90" i="15"/>
  <c r="TKS90" i="15"/>
  <c r="TKT90" i="15"/>
  <c r="TKU90" i="15"/>
  <c r="TKV90" i="15"/>
  <c r="TKW90" i="15"/>
  <c r="TKX90" i="15"/>
  <c r="TKY90" i="15"/>
  <c r="TKZ90" i="15"/>
  <c r="TLA90" i="15"/>
  <c r="TLB90" i="15"/>
  <c r="TLC90" i="15"/>
  <c r="TLD90" i="15"/>
  <c r="TLE90" i="15"/>
  <c r="TLF90" i="15"/>
  <c r="TLG90" i="15"/>
  <c r="TLH90" i="15"/>
  <c r="TLI90" i="15"/>
  <c r="TLJ90" i="15"/>
  <c r="TLK90" i="15"/>
  <c r="TLL90" i="15"/>
  <c r="TLM90" i="15"/>
  <c r="TLN90" i="15"/>
  <c r="TLO90" i="15"/>
  <c r="TLP90" i="15"/>
  <c r="TLQ90" i="15"/>
  <c r="TLR90" i="15"/>
  <c r="TLS90" i="15"/>
  <c r="TLT90" i="15"/>
  <c r="TLU90" i="15"/>
  <c r="TLV90" i="15"/>
  <c r="TLW90" i="15"/>
  <c r="TLX90" i="15"/>
  <c r="TLY90" i="15"/>
  <c r="TLZ90" i="15"/>
  <c r="TMA90" i="15"/>
  <c r="TMB90" i="15"/>
  <c r="TMC90" i="15"/>
  <c r="TMD90" i="15"/>
  <c r="TME90" i="15"/>
  <c r="TMF90" i="15"/>
  <c r="TMG90" i="15"/>
  <c r="TMH90" i="15"/>
  <c r="TMI90" i="15"/>
  <c r="TMJ90" i="15"/>
  <c r="TMK90" i="15"/>
  <c r="TML90" i="15"/>
  <c r="TMM90" i="15"/>
  <c r="TMN90" i="15"/>
  <c r="TMO90" i="15"/>
  <c r="TMP90" i="15"/>
  <c r="TMQ90" i="15"/>
  <c r="TMR90" i="15"/>
  <c r="TMS90" i="15"/>
  <c r="TMT90" i="15"/>
  <c r="TMU90" i="15"/>
  <c r="TMV90" i="15"/>
  <c r="TMW90" i="15"/>
  <c r="TMX90" i="15"/>
  <c r="TMY90" i="15"/>
  <c r="TMZ90" i="15"/>
  <c r="TNA90" i="15"/>
  <c r="TNB90" i="15"/>
  <c r="TNC90" i="15"/>
  <c r="TND90" i="15"/>
  <c r="TNE90" i="15"/>
  <c r="TNF90" i="15"/>
  <c r="TNG90" i="15"/>
  <c r="TNH90" i="15"/>
  <c r="TNI90" i="15"/>
  <c r="TNJ90" i="15"/>
  <c r="TNK90" i="15"/>
  <c r="TNL90" i="15"/>
  <c r="TNM90" i="15"/>
  <c r="TNN90" i="15"/>
  <c r="TNO90" i="15"/>
  <c r="TNP90" i="15"/>
  <c r="TNQ90" i="15"/>
  <c r="TNR90" i="15"/>
  <c r="TNS90" i="15"/>
  <c r="TNT90" i="15"/>
  <c r="TNU90" i="15"/>
  <c r="TNV90" i="15"/>
  <c r="TNW90" i="15"/>
  <c r="TNX90" i="15"/>
  <c r="TNY90" i="15"/>
  <c r="TNZ90" i="15"/>
  <c r="TOA90" i="15"/>
  <c r="TOB90" i="15"/>
  <c r="TOC90" i="15"/>
  <c r="TOD90" i="15"/>
  <c r="TOE90" i="15"/>
  <c r="TOF90" i="15"/>
  <c r="TOG90" i="15"/>
  <c r="TOH90" i="15"/>
  <c r="TOI90" i="15"/>
  <c r="TOJ90" i="15"/>
  <c r="TOK90" i="15"/>
  <c r="TOL90" i="15"/>
  <c r="TOM90" i="15"/>
  <c r="TON90" i="15"/>
  <c r="TOO90" i="15"/>
  <c r="TOP90" i="15"/>
  <c r="TOQ90" i="15"/>
  <c r="TOR90" i="15"/>
  <c r="TOS90" i="15"/>
  <c r="TOT90" i="15"/>
  <c r="TOU90" i="15"/>
  <c r="TOV90" i="15"/>
  <c r="TOW90" i="15"/>
  <c r="TOX90" i="15"/>
  <c r="TOY90" i="15"/>
  <c r="TOZ90" i="15"/>
  <c r="TPA90" i="15"/>
  <c r="TPB90" i="15"/>
  <c r="TPC90" i="15"/>
  <c r="TPD90" i="15"/>
  <c r="TPE90" i="15"/>
  <c r="TPF90" i="15"/>
  <c r="TPG90" i="15"/>
  <c r="TPH90" i="15"/>
  <c r="TPI90" i="15"/>
  <c r="TPJ90" i="15"/>
  <c r="TPK90" i="15"/>
  <c r="TPL90" i="15"/>
  <c r="TPM90" i="15"/>
  <c r="TPN90" i="15"/>
  <c r="TPO90" i="15"/>
  <c r="TPP90" i="15"/>
  <c r="TPQ90" i="15"/>
  <c r="TPR90" i="15"/>
  <c r="TPS90" i="15"/>
  <c r="TPT90" i="15"/>
  <c r="TPU90" i="15"/>
  <c r="TPV90" i="15"/>
  <c r="TPW90" i="15"/>
  <c r="TPX90" i="15"/>
  <c r="TPY90" i="15"/>
  <c r="TPZ90" i="15"/>
  <c r="TQA90" i="15"/>
  <c r="TQB90" i="15"/>
  <c r="TQC90" i="15"/>
  <c r="TQD90" i="15"/>
  <c r="TQE90" i="15"/>
  <c r="TQF90" i="15"/>
  <c r="TQG90" i="15"/>
  <c r="TQH90" i="15"/>
  <c r="TQI90" i="15"/>
  <c r="TQJ90" i="15"/>
  <c r="TQK90" i="15"/>
  <c r="TQL90" i="15"/>
  <c r="TQM90" i="15"/>
  <c r="TQN90" i="15"/>
  <c r="TQO90" i="15"/>
  <c r="TQP90" i="15"/>
  <c r="TQQ90" i="15"/>
  <c r="TQR90" i="15"/>
  <c r="TQS90" i="15"/>
  <c r="TQT90" i="15"/>
  <c r="TQU90" i="15"/>
  <c r="TQV90" i="15"/>
  <c r="TQW90" i="15"/>
  <c r="TQX90" i="15"/>
  <c r="TQY90" i="15"/>
  <c r="TQZ90" i="15"/>
  <c r="TRA90" i="15"/>
  <c r="TRB90" i="15"/>
  <c r="TRC90" i="15"/>
  <c r="TRD90" i="15"/>
  <c r="TRE90" i="15"/>
  <c r="TRF90" i="15"/>
  <c r="TRG90" i="15"/>
  <c r="TRH90" i="15"/>
  <c r="TRI90" i="15"/>
  <c r="TRJ90" i="15"/>
  <c r="TRK90" i="15"/>
  <c r="TRL90" i="15"/>
  <c r="TRM90" i="15"/>
  <c r="TRN90" i="15"/>
  <c r="TRO90" i="15"/>
  <c r="TRP90" i="15"/>
  <c r="TRQ90" i="15"/>
  <c r="TRR90" i="15"/>
  <c r="TRS90" i="15"/>
  <c r="TRT90" i="15"/>
  <c r="TRU90" i="15"/>
  <c r="TRV90" i="15"/>
  <c r="TRW90" i="15"/>
  <c r="TRX90" i="15"/>
  <c r="TRY90" i="15"/>
  <c r="TRZ90" i="15"/>
  <c r="TSA90" i="15"/>
  <c r="TSB90" i="15"/>
  <c r="TSC90" i="15"/>
  <c r="TSD90" i="15"/>
  <c r="TSE90" i="15"/>
  <c r="TSF90" i="15"/>
  <c r="TSG90" i="15"/>
  <c r="TSH90" i="15"/>
  <c r="TSI90" i="15"/>
  <c r="TSJ90" i="15"/>
  <c r="TSK90" i="15"/>
  <c r="TSL90" i="15"/>
  <c r="TSM90" i="15"/>
  <c r="TSN90" i="15"/>
  <c r="TSO90" i="15"/>
  <c r="TSP90" i="15"/>
  <c r="TSQ90" i="15"/>
  <c r="TSR90" i="15"/>
  <c r="TSS90" i="15"/>
  <c r="TST90" i="15"/>
  <c r="TSU90" i="15"/>
  <c r="TSV90" i="15"/>
  <c r="TSW90" i="15"/>
  <c r="TSX90" i="15"/>
  <c r="TSY90" i="15"/>
  <c r="TSZ90" i="15"/>
  <c r="TTA90" i="15"/>
  <c r="TTB90" i="15"/>
  <c r="TTC90" i="15"/>
  <c r="TTD90" i="15"/>
  <c r="TTE90" i="15"/>
  <c r="TTF90" i="15"/>
  <c r="TTG90" i="15"/>
  <c r="TTH90" i="15"/>
  <c r="TTI90" i="15"/>
  <c r="TTJ90" i="15"/>
  <c r="TTK90" i="15"/>
  <c r="TTL90" i="15"/>
  <c r="TTM90" i="15"/>
  <c r="TTN90" i="15"/>
  <c r="TTO90" i="15"/>
  <c r="TTP90" i="15"/>
  <c r="TTQ90" i="15"/>
  <c r="TTR90" i="15"/>
  <c r="TTS90" i="15"/>
  <c r="TTT90" i="15"/>
  <c r="TTU90" i="15"/>
  <c r="TTV90" i="15"/>
  <c r="TTW90" i="15"/>
  <c r="TTX90" i="15"/>
  <c r="TTY90" i="15"/>
  <c r="TTZ90" i="15"/>
  <c r="TUA90" i="15"/>
  <c r="TUB90" i="15"/>
  <c r="TUC90" i="15"/>
  <c r="TUD90" i="15"/>
  <c r="TUE90" i="15"/>
  <c r="TUF90" i="15"/>
  <c r="TUG90" i="15"/>
  <c r="TUH90" i="15"/>
  <c r="TUI90" i="15"/>
  <c r="TUJ90" i="15"/>
  <c r="TUK90" i="15"/>
  <c r="TUL90" i="15"/>
  <c r="TUM90" i="15"/>
  <c r="TUN90" i="15"/>
  <c r="TUO90" i="15"/>
  <c r="TUP90" i="15"/>
  <c r="TUQ90" i="15"/>
  <c r="TUR90" i="15"/>
  <c r="TUS90" i="15"/>
  <c r="TUT90" i="15"/>
  <c r="TUU90" i="15"/>
  <c r="TUV90" i="15"/>
  <c r="TUW90" i="15"/>
  <c r="TUX90" i="15"/>
  <c r="TUY90" i="15"/>
  <c r="TUZ90" i="15"/>
  <c r="TVA90" i="15"/>
  <c r="TVB90" i="15"/>
  <c r="TVC90" i="15"/>
  <c r="TVD90" i="15"/>
  <c r="TVE90" i="15"/>
  <c r="TVF90" i="15"/>
  <c r="TVG90" i="15"/>
  <c r="TVH90" i="15"/>
  <c r="TVI90" i="15"/>
  <c r="TVJ90" i="15"/>
  <c r="TVK90" i="15"/>
  <c r="TVL90" i="15"/>
  <c r="TVM90" i="15"/>
  <c r="TVN90" i="15"/>
  <c r="TVO90" i="15"/>
  <c r="TVP90" i="15"/>
  <c r="TVQ90" i="15"/>
  <c r="TVR90" i="15"/>
  <c r="TVS90" i="15"/>
  <c r="TVT90" i="15"/>
  <c r="TVU90" i="15"/>
  <c r="TVV90" i="15"/>
  <c r="TVW90" i="15"/>
  <c r="TVX90" i="15"/>
  <c r="TVY90" i="15"/>
  <c r="TVZ90" i="15"/>
  <c r="TWA90" i="15"/>
  <c r="TWB90" i="15"/>
  <c r="TWC90" i="15"/>
  <c r="TWD90" i="15"/>
  <c r="TWE90" i="15"/>
  <c r="TWF90" i="15"/>
  <c r="TWG90" i="15"/>
  <c r="TWH90" i="15"/>
  <c r="TWI90" i="15"/>
  <c r="TWJ90" i="15"/>
  <c r="TWK90" i="15"/>
  <c r="TWL90" i="15"/>
  <c r="TWM90" i="15"/>
  <c r="TWN90" i="15"/>
  <c r="TWO90" i="15"/>
  <c r="TWP90" i="15"/>
  <c r="TWQ90" i="15"/>
  <c r="TWR90" i="15"/>
  <c r="TWS90" i="15"/>
  <c r="TWT90" i="15"/>
  <c r="TWU90" i="15"/>
  <c r="TWV90" i="15"/>
  <c r="TWW90" i="15"/>
  <c r="TWX90" i="15"/>
  <c r="TWY90" i="15"/>
  <c r="TWZ90" i="15"/>
  <c r="TXA90" i="15"/>
  <c r="TXB90" i="15"/>
  <c r="TXC90" i="15"/>
  <c r="TXD90" i="15"/>
  <c r="TXE90" i="15"/>
  <c r="TXF90" i="15"/>
  <c r="TXG90" i="15"/>
  <c r="TXH90" i="15"/>
  <c r="TXI90" i="15"/>
  <c r="TXJ90" i="15"/>
  <c r="TXK90" i="15"/>
  <c r="TXL90" i="15"/>
  <c r="TXM90" i="15"/>
  <c r="TXN90" i="15"/>
  <c r="TXO90" i="15"/>
  <c r="TXP90" i="15"/>
  <c r="TXQ90" i="15"/>
  <c r="TXR90" i="15"/>
  <c r="TXS90" i="15"/>
  <c r="TXT90" i="15"/>
  <c r="TXU90" i="15"/>
  <c r="TXV90" i="15"/>
  <c r="TXW90" i="15"/>
  <c r="TXX90" i="15"/>
  <c r="TXY90" i="15"/>
  <c r="TXZ90" i="15"/>
  <c r="TYA90" i="15"/>
  <c r="TYB90" i="15"/>
  <c r="TYC90" i="15"/>
  <c r="TYD90" i="15"/>
  <c r="TYE90" i="15"/>
  <c r="TYF90" i="15"/>
  <c r="TYG90" i="15"/>
  <c r="TYH90" i="15"/>
  <c r="TYI90" i="15"/>
  <c r="TYJ90" i="15"/>
  <c r="TYK90" i="15"/>
  <c r="TYL90" i="15"/>
  <c r="TYM90" i="15"/>
  <c r="TYN90" i="15"/>
  <c r="TYO90" i="15"/>
  <c r="TYP90" i="15"/>
  <c r="TYQ90" i="15"/>
  <c r="TYR90" i="15"/>
  <c r="TYS90" i="15"/>
  <c r="TYT90" i="15"/>
  <c r="TYU90" i="15"/>
  <c r="TYV90" i="15"/>
  <c r="TYW90" i="15"/>
  <c r="TYX90" i="15"/>
  <c r="TYY90" i="15"/>
  <c r="TYZ90" i="15"/>
  <c r="TZA90" i="15"/>
  <c r="TZB90" i="15"/>
  <c r="TZC90" i="15"/>
  <c r="TZD90" i="15"/>
  <c r="TZE90" i="15"/>
  <c r="TZF90" i="15"/>
  <c r="TZG90" i="15"/>
  <c r="TZH90" i="15"/>
  <c r="TZI90" i="15"/>
  <c r="TZJ90" i="15"/>
  <c r="TZK90" i="15"/>
  <c r="TZL90" i="15"/>
  <c r="TZM90" i="15"/>
  <c r="TZN90" i="15"/>
  <c r="TZO90" i="15"/>
  <c r="TZP90" i="15"/>
  <c r="TZQ90" i="15"/>
  <c r="TZR90" i="15"/>
  <c r="TZS90" i="15"/>
  <c r="TZT90" i="15"/>
  <c r="TZU90" i="15"/>
  <c r="TZV90" i="15"/>
  <c r="TZW90" i="15"/>
  <c r="TZX90" i="15"/>
  <c r="TZY90" i="15"/>
  <c r="TZZ90" i="15"/>
  <c r="UAA90" i="15"/>
  <c r="UAB90" i="15"/>
  <c r="UAC90" i="15"/>
  <c r="UAD90" i="15"/>
  <c r="UAE90" i="15"/>
  <c r="UAF90" i="15"/>
  <c r="UAG90" i="15"/>
  <c r="UAH90" i="15"/>
  <c r="UAI90" i="15"/>
  <c r="UAJ90" i="15"/>
  <c r="UAK90" i="15"/>
  <c r="UAL90" i="15"/>
  <c r="UAM90" i="15"/>
  <c r="UAN90" i="15"/>
  <c r="UAO90" i="15"/>
  <c r="UAP90" i="15"/>
  <c r="UAQ90" i="15"/>
  <c r="UAR90" i="15"/>
  <c r="UAS90" i="15"/>
  <c r="UAT90" i="15"/>
  <c r="UAU90" i="15"/>
  <c r="UAV90" i="15"/>
  <c r="UAW90" i="15"/>
  <c r="UAX90" i="15"/>
  <c r="UAY90" i="15"/>
  <c r="UAZ90" i="15"/>
  <c r="UBA90" i="15"/>
  <c r="UBB90" i="15"/>
  <c r="UBC90" i="15"/>
  <c r="UBD90" i="15"/>
  <c r="UBE90" i="15"/>
  <c r="UBF90" i="15"/>
  <c r="UBG90" i="15"/>
  <c r="UBH90" i="15"/>
  <c r="UBI90" i="15"/>
  <c r="UBJ90" i="15"/>
  <c r="UBK90" i="15"/>
  <c r="UBL90" i="15"/>
  <c r="UBM90" i="15"/>
  <c r="UBN90" i="15"/>
  <c r="UBO90" i="15"/>
  <c r="UBP90" i="15"/>
  <c r="UBQ90" i="15"/>
  <c r="UBR90" i="15"/>
  <c r="UBS90" i="15"/>
  <c r="UBT90" i="15"/>
  <c r="UBU90" i="15"/>
  <c r="UBV90" i="15"/>
  <c r="UBW90" i="15"/>
  <c r="UBX90" i="15"/>
  <c r="UBY90" i="15"/>
  <c r="UBZ90" i="15"/>
  <c r="UCA90" i="15"/>
  <c r="UCB90" i="15"/>
  <c r="UCC90" i="15"/>
  <c r="UCD90" i="15"/>
  <c r="UCE90" i="15"/>
  <c r="UCF90" i="15"/>
  <c r="UCG90" i="15"/>
  <c r="UCH90" i="15"/>
  <c r="UCI90" i="15"/>
  <c r="UCJ90" i="15"/>
  <c r="UCK90" i="15"/>
  <c r="UCL90" i="15"/>
  <c r="UCM90" i="15"/>
  <c r="UCN90" i="15"/>
  <c r="UCO90" i="15"/>
  <c r="UCP90" i="15"/>
  <c r="UCQ90" i="15"/>
  <c r="UCR90" i="15"/>
  <c r="UCS90" i="15"/>
  <c r="UCT90" i="15"/>
  <c r="UCU90" i="15"/>
  <c r="UCV90" i="15"/>
  <c r="UCW90" i="15"/>
  <c r="UCX90" i="15"/>
  <c r="UCY90" i="15"/>
  <c r="UCZ90" i="15"/>
  <c r="UDA90" i="15"/>
  <c r="UDB90" i="15"/>
  <c r="UDC90" i="15"/>
  <c r="UDD90" i="15"/>
  <c r="UDE90" i="15"/>
  <c r="UDF90" i="15"/>
  <c r="UDG90" i="15"/>
  <c r="UDH90" i="15"/>
  <c r="UDI90" i="15"/>
  <c r="UDJ90" i="15"/>
  <c r="UDK90" i="15"/>
  <c r="UDL90" i="15"/>
  <c r="UDM90" i="15"/>
  <c r="UDN90" i="15"/>
  <c r="UDO90" i="15"/>
  <c r="UDP90" i="15"/>
  <c r="UDQ90" i="15"/>
  <c r="UDR90" i="15"/>
  <c r="UDS90" i="15"/>
  <c r="UDT90" i="15"/>
  <c r="UDU90" i="15"/>
  <c r="UDV90" i="15"/>
  <c r="UDW90" i="15"/>
  <c r="UDX90" i="15"/>
  <c r="UDY90" i="15"/>
  <c r="UDZ90" i="15"/>
  <c r="UEA90" i="15"/>
  <c r="UEB90" i="15"/>
  <c r="UEC90" i="15"/>
  <c r="UED90" i="15"/>
  <c r="UEE90" i="15"/>
  <c r="UEF90" i="15"/>
  <c r="UEG90" i="15"/>
  <c r="UEH90" i="15"/>
  <c r="UEI90" i="15"/>
  <c r="UEJ90" i="15"/>
  <c r="UEK90" i="15"/>
  <c r="UEL90" i="15"/>
  <c r="UEM90" i="15"/>
  <c r="UEN90" i="15"/>
  <c r="UEO90" i="15"/>
  <c r="UEP90" i="15"/>
  <c r="UEQ90" i="15"/>
  <c r="UER90" i="15"/>
  <c r="UES90" i="15"/>
  <c r="UET90" i="15"/>
  <c r="UEU90" i="15"/>
  <c r="UEV90" i="15"/>
  <c r="UEW90" i="15"/>
  <c r="UEX90" i="15"/>
  <c r="UEY90" i="15"/>
  <c r="UEZ90" i="15"/>
  <c r="UFA90" i="15"/>
  <c r="UFB90" i="15"/>
  <c r="UFC90" i="15"/>
  <c r="UFD90" i="15"/>
  <c r="UFE90" i="15"/>
  <c r="UFF90" i="15"/>
  <c r="UFG90" i="15"/>
  <c r="UFH90" i="15"/>
  <c r="UFI90" i="15"/>
  <c r="UFJ90" i="15"/>
  <c r="UFK90" i="15"/>
  <c r="UFL90" i="15"/>
  <c r="UFM90" i="15"/>
  <c r="UFN90" i="15"/>
  <c r="UFO90" i="15"/>
  <c r="UFP90" i="15"/>
  <c r="UFQ90" i="15"/>
  <c r="UFR90" i="15"/>
  <c r="UFS90" i="15"/>
  <c r="UFT90" i="15"/>
  <c r="UFU90" i="15"/>
  <c r="UFV90" i="15"/>
  <c r="UFW90" i="15"/>
  <c r="UFX90" i="15"/>
  <c r="UFY90" i="15"/>
  <c r="UFZ90" i="15"/>
  <c r="UGA90" i="15"/>
  <c r="UGB90" i="15"/>
  <c r="UGC90" i="15"/>
  <c r="UGD90" i="15"/>
  <c r="UGE90" i="15"/>
  <c r="UGF90" i="15"/>
  <c r="UGG90" i="15"/>
  <c r="UGH90" i="15"/>
  <c r="UGI90" i="15"/>
  <c r="UGJ90" i="15"/>
  <c r="UGK90" i="15"/>
  <c r="UGL90" i="15"/>
  <c r="UGM90" i="15"/>
  <c r="UGN90" i="15"/>
  <c r="UGO90" i="15"/>
  <c r="UGP90" i="15"/>
  <c r="UGQ90" i="15"/>
  <c r="UGR90" i="15"/>
  <c r="UGS90" i="15"/>
  <c r="UGT90" i="15"/>
  <c r="UGU90" i="15"/>
  <c r="UGV90" i="15"/>
  <c r="UGW90" i="15"/>
  <c r="UGX90" i="15"/>
  <c r="UGY90" i="15"/>
  <c r="UGZ90" i="15"/>
  <c r="UHA90" i="15"/>
  <c r="UHB90" i="15"/>
  <c r="UHC90" i="15"/>
  <c r="UHD90" i="15"/>
  <c r="UHE90" i="15"/>
  <c r="UHF90" i="15"/>
  <c r="UHG90" i="15"/>
  <c r="UHH90" i="15"/>
  <c r="UHI90" i="15"/>
  <c r="UHJ90" i="15"/>
  <c r="UHK90" i="15"/>
  <c r="UHL90" i="15"/>
  <c r="UHM90" i="15"/>
  <c r="UHN90" i="15"/>
  <c r="UHO90" i="15"/>
  <c r="UHP90" i="15"/>
  <c r="UHQ90" i="15"/>
  <c r="UHR90" i="15"/>
  <c r="UHS90" i="15"/>
  <c r="UHT90" i="15"/>
  <c r="UHU90" i="15"/>
  <c r="UHV90" i="15"/>
  <c r="UHW90" i="15"/>
  <c r="UHX90" i="15"/>
  <c r="UHY90" i="15"/>
  <c r="UHZ90" i="15"/>
  <c r="UIA90" i="15"/>
  <c r="UIB90" i="15"/>
  <c r="UIC90" i="15"/>
  <c r="UID90" i="15"/>
  <c r="UIE90" i="15"/>
  <c r="UIF90" i="15"/>
  <c r="UIG90" i="15"/>
  <c r="UIH90" i="15"/>
  <c r="UII90" i="15"/>
  <c r="UIJ90" i="15"/>
  <c r="UIK90" i="15"/>
  <c r="UIL90" i="15"/>
  <c r="UIM90" i="15"/>
  <c r="UIN90" i="15"/>
  <c r="UIO90" i="15"/>
  <c r="UIP90" i="15"/>
  <c r="UIQ90" i="15"/>
  <c r="UIR90" i="15"/>
  <c r="UIS90" i="15"/>
  <c r="UIT90" i="15"/>
  <c r="UIU90" i="15"/>
  <c r="UIV90" i="15"/>
  <c r="UIW90" i="15"/>
  <c r="UIX90" i="15"/>
  <c r="UIY90" i="15"/>
  <c r="UIZ90" i="15"/>
  <c r="UJA90" i="15"/>
  <c r="UJB90" i="15"/>
  <c r="UJC90" i="15"/>
  <c r="UJD90" i="15"/>
  <c r="UJE90" i="15"/>
  <c r="UJF90" i="15"/>
  <c r="UJG90" i="15"/>
  <c r="UJH90" i="15"/>
  <c r="UJI90" i="15"/>
  <c r="UJJ90" i="15"/>
  <c r="UJK90" i="15"/>
  <c r="UJL90" i="15"/>
  <c r="UJM90" i="15"/>
  <c r="UJN90" i="15"/>
  <c r="UJO90" i="15"/>
  <c r="UJP90" i="15"/>
  <c r="UJQ90" i="15"/>
  <c r="UJR90" i="15"/>
  <c r="UJS90" i="15"/>
  <c r="UJT90" i="15"/>
  <c r="UJU90" i="15"/>
  <c r="UJV90" i="15"/>
  <c r="UJW90" i="15"/>
  <c r="UJX90" i="15"/>
  <c r="UJY90" i="15"/>
  <c r="UJZ90" i="15"/>
  <c r="UKA90" i="15"/>
  <c r="UKB90" i="15"/>
  <c r="UKC90" i="15"/>
  <c r="UKD90" i="15"/>
  <c r="UKE90" i="15"/>
  <c r="UKF90" i="15"/>
  <c r="UKG90" i="15"/>
  <c r="UKH90" i="15"/>
  <c r="UKI90" i="15"/>
  <c r="UKJ90" i="15"/>
  <c r="UKK90" i="15"/>
  <c r="UKL90" i="15"/>
  <c r="UKM90" i="15"/>
  <c r="UKN90" i="15"/>
  <c r="UKO90" i="15"/>
  <c r="UKP90" i="15"/>
  <c r="UKQ90" i="15"/>
  <c r="UKR90" i="15"/>
  <c r="UKS90" i="15"/>
  <c r="UKT90" i="15"/>
  <c r="UKU90" i="15"/>
  <c r="UKV90" i="15"/>
  <c r="UKW90" i="15"/>
  <c r="UKX90" i="15"/>
  <c r="UKY90" i="15"/>
  <c r="UKZ90" i="15"/>
  <c r="ULA90" i="15"/>
  <c r="ULB90" i="15"/>
  <c r="ULC90" i="15"/>
  <c r="ULD90" i="15"/>
  <c r="ULE90" i="15"/>
  <c r="ULF90" i="15"/>
  <c r="ULG90" i="15"/>
  <c r="ULH90" i="15"/>
  <c r="ULI90" i="15"/>
  <c r="ULJ90" i="15"/>
  <c r="ULK90" i="15"/>
  <c r="ULL90" i="15"/>
  <c r="ULM90" i="15"/>
  <c r="ULN90" i="15"/>
  <c r="ULO90" i="15"/>
  <c r="ULP90" i="15"/>
  <c r="ULQ90" i="15"/>
  <c r="ULR90" i="15"/>
  <c r="ULS90" i="15"/>
  <c r="ULT90" i="15"/>
  <c r="ULU90" i="15"/>
  <c r="ULV90" i="15"/>
  <c r="ULW90" i="15"/>
  <c r="ULX90" i="15"/>
  <c r="ULY90" i="15"/>
  <c r="ULZ90" i="15"/>
  <c r="UMA90" i="15"/>
  <c r="UMB90" i="15"/>
  <c r="UMC90" i="15"/>
  <c r="UMD90" i="15"/>
  <c r="UME90" i="15"/>
  <c r="UMF90" i="15"/>
  <c r="UMG90" i="15"/>
  <c r="UMH90" i="15"/>
  <c r="UMI90" i="15"/>
  <c r="UMJ90" i="15"/>
  <c r="UMK90" i="15"/>
  <c r="UML90" i="15"/>
  <c r="UMM90" i="15"/>
  <c r="UMN90" i="15"/>
  <c r="UMO90" i="15"/>
  <c r="UMP90" i="15"/>
  <c r="UMQ90" i="15"/>
  <c r="UMR90" i="15"/>
  <c r="UMS90" i="15"/>
  <c r="UMT90" i="15"/>
  <c r="UMU90" i="15"/>
  <c r="UMV90" i="15"/>
  <c r="UMW90" i="15"/>
  <c r="UMX90" i="15"/>
  <c r="UMY90" i="15"/>
  <c r="UMZ90" i="15"/>
  <c r="UNA90" i="15"/>
  <c r="UNB90" i="15"/>
  <c r="UNC90" i="15"/>
  <c r="UND90" i="15"/>
  <c r="UNE90" i="15"/>
  <c r="UNF90" i="15"/>
  <c r="UNG90" i="15"/>
  <c r="UNH90" i="15"/>
  <c r="UNI90" i="15"/>
  <c r="UNJ90" i="15"/>
  <c r="UNK90" i="15"/>
  <c r="UNL90" i="15"/>
  <c r="UNM90" i="15"/>
  <c r="UNN90" i="15"/>
  <c r="UNO90" i="15"/>
  <c r="UNP90" i="15"/>
  <c r="UNQ90" i="15"/>
  <c r="UNR90" i="15"/>
  <c r="UNS90" i="15"/>
  <c r="UNT90" i="15"/>
  <c r="UNU90" i="15"/>
  <c r="UNV90" i="15"/>
  <c r="UNW90" i="15"/>
  <c r="UNX90" i="15"/>
  <c r="UNY90" i="15"/>
  <c r="UNZ90" i="15"/>
  <c r="UOA90" i="15"/>
  <c r="UOB90" i="15"/>
  <c r="UOC90" i="15"/>
  <c r="UOD90" i="15"/>
  <c r="UOE90" i="15"/>
  <c r="UOF90" i="15"/>
  <c r="UOG90" i="15"/>
  <c r="UOH90" i="15"/>
  <c r="UOI90" i="15"/>
  <c r="UOJ90" i="15"/>
  <c r="UOK90" i="15"/>
  <c r="UOL90" i="15"/>
  <c r="UOM90" i="15"/>
  <c r="UON90" i="15"/>
  <c r="UOO90" i="15"/>
  <c r="UOP90" i="15"/>
  <c r="UOQ90" i="15"/>
  <c r="UOR90" i="15"/>
  <c r="UOS90" i="15"/>
  <c r="UOT90" i="15"/>
  <c r="UOU90" i="15"/>
  <c r="UOV90" i="15"/>
  <c r="UOW90" i="15"/>
  <c r="UOX90" i="15"/>
  <c r="UOY90" i="15"/>
  <c r="UOZ90" i="15"/>
  <c r="UPA90" i="15"/>
  <c r="UPB90" i="15"/>
  <c r="UPC90" i="15"/>
  <c r="UPD90" i="15"/>
  <c r="UPE90" i="15"/>
  <c r="UPF90" i="15"/>
  <c r="UPG90" i="15"/>
  <c r="UPH90" i="15"/>
  <c r="UPI90" i="15"/>
  <c r="UPJ90" i="15"/>
  <c r="UPK90" i="15"/>
  <c r="UPL90" i="15"/>
  <c r="UPM90" i="15"/>
  <c r="UPN90" i="15"/>
  <c r="UPO90" i="15"/>
  <c r="UPP90" i="15"/>
  <c r="UPQ90" i="15"/>
  <c r="UPR90" i="15"/>
  <c r="UPS90" i="15"/>
  <c r="UPT90" i="15"/>
  <c r="UPU90" i="15"/>
  <c r="UPV90" i="15"/>
  <c r="UPW90" i="15"/>
  <c r="UPX90" i="15"/>
  <c r="UPY90" i="15"/>
  <c r="UPZ90" i="15"/>
  <c r="UQA90" i="15"/>
  <c r="UQB90" i="15"/>
  <c r="UQC90" i="15"/>
  <c r="UQD90" i="15"/>
  <c r="UQE90" i="15"/>
  <c r="UQF90" i="15"/>
  <c r="UQG90" i="15"/>
  <c r="UQH90" i="15"/>
  <c r="UQI90" i="15"/>
  <c r="UQJ90" i="15"/>
  <c r="UQK90" i="15"/>
  <c r="UQL90" i="15"/>
  <c r="UQM90" i="15"/>
  <c r="UQN90" i="15"/>
  <c r="UQO90" i="15"/>
  <c r="UQP90" i="15"/>
  <c r="UQQ90" i="15"/>
  <c r="UQR90" i="15"/>
  <c r="UQS90" i="15"/>
  <c r="UQT90" i="15"/>
  <c r="UQU90" i="15"/>
  <c r="UQV90" i="15"/>
  <c r="UQW90" i="15"/>
  <c r="UQX90" i="15"/>
  <c r="UQY90" i="15"/>
  <c r="UQZ90" i="15"/>
  <c r="URA90" i="15"/>
  <c r="URB90" i="15"/>
  <c r="URC90" i="15"/>
  <c r="URD90" i="15"/>
  <c r="URE90" i="15"/>
  <c r="URF90" i="15"/>
  <c r="URG90" i="15"/>
  <c r="URH90" i="15"/>
  <c r="URI90" i="15"/>
  <c r="URJ90" i="15"/>
  <c r="URK90" i="15"/>
  <c r="URL90" i="15"/>
  <c r="URM90" i="15"/>
  <c r="URN90" i="15"/>
  <c r="URO90" i="15"/>
  <c r="URP90" i="15"/>
  <c r="URQ90" i="15"/>
  <c r="URR90" i="15"/>
  <c r="URS90" i="15"/>
  <c r="URT90" i="15"/>
  <c r="URU90" i="15"/>
  <c r="URV90" i="15"/>
  <c r="URW90" i="15"/>
  <c r="URX90" i="15"/>
  <c r="URY90" i="15"/>
  <c r="URZ90" i="15"/>
  <c r="USA90" i="15"/>
  <c r="USB90" i="15"/>
  <c r="USC90" i="15"/>
  <c r="USD90" i="15"/>
  <c r="USE90" i="15"/>
  <c r="USF90" i="15"/>
  <c r="USG90" i="15"/>
  <c r="USH90" i="15"/>
  <c r="USI90" i="15"/>
  <c r="USJ90" i="15"/>
  <c r="USK90" i="15"/>
  <c r="USL90" i="15"/>
  <c r="USM90" i="15"/>
  <c r="USN90" i="15"/>
  <c r="USO90" i="15"/>
  <c r="USP90" i="15"/>
  <c r="USQ90" i="15"/>
  <c r="USR90" i="15"/>
  <c r="USS90" i="15"/>
  <c r="UST90" i="15"/>
  <c r="USU90" i="15"/>
  <c r="USV90" i="15"/>
  <c r="USW90" i="15"/>
  <c r="USX90" i="15"/>
  <c r="USY90" i="15"/>
  <c r="USZ90" i="15"/>
  <c r="UTA90" i="15"/>
  <c r="UTB90" i="15"/>
  <c r="UTC90" i="15"/>
  <c r="UTD90" i="15"/>
  <c r="UTE90" i="15"/>
  <c r="UTF90" i="15"/>
  <c r="UTG90" i="15"/>
  <c r="UTH90" i="15"/>
  <c r="UTI90" i="15"/>
  <c r="UTJ90" i="15"/>
  <c r="UTK90" i="15"/>
  <c r="UTL90" i="15"/>
  <c r="UTM90" i="15"/>
  <c r="UTN90" i="15"/>
  <c r="UTO90" i="15"/>
  <c r="UTP90" i="15"/>
  <c r="UTQ90" i="15"/>
  <c r="UTR90" i="15"/>
  <c r="UTS90" i="15"/>
  <c r="UTT90" i="15"/>
  <c r="UTU90" i="15"/>
  <c r="UTV90" i="15"/>
  <c r="UTW90" i="15"/>
  <c r="UTX90" i="15"/>
  <c r="UTY90" i="15"/>
  <c r="UTZ90" i="15"/>
  <c r="UUA90" i="15"/>
  <c r="UUB90" i="15"/>
  <c r="UUC90" i="15"/>
  <c r="UUD90" i="15"/>
  <c r="UUE90" i="15"/>
  <c r="UUF90" i="15"/>
  <c r="UUG90" i="15"/>
  <c r="UUH90" i="15"/>
  <c r="UUI90" i="15"/>
  <c r="UUJ90" i="15"/>
  <c r="UUK90" i="15"/>
  <c r="UUL90" i="15"/>
  <c r="UUM90" i="15"/>
  <c r="UUN90" i="15"/>
  <c r="UUO90" i="15"/>
  <c r="UUP90" i="15"/>
  <c r="UUQ90" i="15"/>
  <c r="UUR90" i="15"/>
  <c r="UUS90" i="15"/>
  <c r="UUT90" i="15"/>
  <c r="UUU90" i="15"/>
  <c r="UUV90" i="15"/>
  <c r="UUW90" i="15"/>
  <c r="UUX90" i="15"/>
  <c r="UUY90" i="15"/>
  <c r="UUZ90" i="15"/>
  <c r="UVA90" i="15"/>
  <c r="UVB90" i="15"/>
  <c r="UVC90" i="15"/>
  <c r="UVD90" i="15"/>
  <c r="UVE90" i="15"/>
  <c r="UVF90" i="15"/>
  <c r="UVG90" i="15"/>
  <c r="UVH90" i="15"/>
  <c r="UVI90" i="15"/>
  <c r="UVJ90" i="15"/>
  <c r="UVK90" i="15"/>
  <c r="UVL90" i="15"/>
  <c r="UVM90" i="15"/>
  <c r="UVN90" i="15"/>
  <c r="UVO90" i="15"/>
  <c r="UVP90" i="15"/>
  <c r="UVQ90" i="15"/>
  <c r="UVR90" i="15"/>
  <c r="UVS90" i="15"/>
  <c r="UVT90" i="15"/>
  <c r="UVU90" i="15"/>
  <c r="UVV90" i="15"/>
  <c r="UVW90" i="15"/>
  <c r="UVX90" i="15"/>
  <c r="UVY90" i="15"/>
  <c r="UVZ90" i="15"/>
  <c r="UWA90" i="15"/>
  <c r="UWB90" i="15"/>
  <c r="UWC90" i="15"/>
  <c r="UWD90" i="15"/>
  <c r="UWE90" i="15"/>
  <c r="UWF90" i="15"/>
  <c r="UWG90" i="15"/>
  <c r="UWH90" i="15"/>
  <c r="UWI90" i="15"/>
  <c r="UWJ90" i="15"/>
  <c r="UWK90" i="15"/>
  <c r="UWL90" i="15"/>
  <c r="UWM90" i="15"/>
  <c r="UWN90" i="15"/>
  <c r="UWO90" i="15"/>
  <c r="UWP90" i="15"/>
  <c r="UWQ90" i="15"/>
  <c r="UWR90" i="15"/>
  <c r="UWS90" i="15"/>
  <c r="UWT90" i="15"/>
  <c r="UWU90" i="15"/>
  <c r="UWV90" i="15"/>
  <c r="UWW90" i="15"/>
  <c r="UWX90" i="15"/>
  <c r="UWY90" i="15"/>
  <c r="UWZ90" i="15"/>
  <c r="UXA90" i="15"/>
  <c r="UXB90" i="15"/>
  <c r="UXC90" i="15"/>
  <c r="UXD90" i="15"/>
  <c r="UXE90" i="15"/>
  <c r="UXF90" i="15"/>
  <c r="UXG90" i="15"/>
  <c r="UXH90" i="15"/>
  <c r="UXI90" i="15"/>
  <c r="UXJ90" i="15"/>
  <c r="UXK90" i="15"/>
  <c r="UXL90" i="15"/>
  <c r="UXM90" i="15"/>
  <c r="UXN90" i="15"/>
  <c r="UXO90" i="15"/>
  <c r="UXP90" i="15"/>
  <c r="UXQ90" i="15"/>
  <c r="UXR90" i="15"/>
  <c r="UXS90" i="15"/>
  <c r="UXT90" i="15"/>
  <c r="UXU90" i="15"/>
  <c r="UXV90" i="15"/>
  <c r="UXW90" i="15"/>
  <c r="UXX90" i="15"/>
  <c r="UXY90" i="15"/>
  <c r="UXZ90" i="15"/>
  <c r="UYA90" i="15"/>
  <c r="UYB90" i="15"/>
  <c r="UYC90" i="15"/>
  <c r="UYD90" i="15"/>
  <c r="UYE90" i="15"/>
  <c r="UYF90" i="15"/>
  <c r="UYG90" i="15"/>
  <c r="UYH90" i="15"/>
  <c r="UYI90" i="15"/>
  <c r="UYJ90" i="15"/>
  <c r="UYK90" i="15"/>
  <c r="UYL90" i="15"/>
  <c r="UYM90" i="15"/>
  <c r="UYN90" i="15"/>
  <c r="UYO90" i="15"/>
  <c r="UYP90" i="15"/>
  <c r="UYQ90" i="15"/>
  <c r="UYR90" i="15"/>
  <c r="UYS90" i="15"/>
  <c r="UYT90" i="15"/>
  <c r="UYU90" i="15"/>
  <c r="UYV90" i="15"/>
  <c r="UYW90" i="15"/>
  <c r="UYX90" i="15"/>
  <c r="UYY90" i="15"/>
  <c r="UYZ90" i="15"/>
  <c r="UZA90" i="15"/>
  <c r="UZB90" i="15"/>
  <c r="UZC90" i="15"/>
  <c r="UZD90" i="15"/>
  <c r="UZE90" i="15"/>
  <c r="UZF90" i="15"/>
  <c r="UZG90" i="15"/>
  <c r="UZH90" i="15"/>
  <c r="UZI90" i="15"/>
  <c r="UZJ90" i="15"/>
  <c r="UZK90" i="15"/>
  <c r="UZL90" i="15"/>
  <c r="UZM90" i="15"/>
  <c r="UZN90" i="15"/>
  <c r="UZO90" i="15"/>
  <c r="UZP90" i="15"/>
  <c r="UZQ90" i="15"/>
  <c r="UZR90" i="15"/>
  <c r="UZS90" i="15"/>
  <c r="UZT90" i="15"/>
  <c r="UZU90" i="15"/>
  <c r="UZV90" i="15"/>
  <c r="UZW90" i="15"/>
  <c r="UZX90" i="15"/>
  <c r="UZY90" i="15"/>
  <c r="UZZ90" i="15"/>
  <c r="VAA90" i="15"/>
  <c r="VAB90" i="15"/>
  <c r="VAC90" i="15"/>
  <c r="VAD90" i="15"/>
  <c r="VAE90" i="15"/>
  <c r="VAF90" i="15"/>
  <c r="VAG90" i="15"/>
  <c r="VAH90" i="15"/>
  <c r="VAI90" i="15"/>
  <c r="VAJ90" i="15"/>
  <c r="VAK90" i="15"/>
  <c r="VAL90" i="15"/>
  <c r="VAM90" i="15"/>
  <c r="VAN90" i="15"/>
  <c r="VAO90" i="15"/>
  <c r="VAP90" i="15"/>
  <c r="VAQ90" i="15"/>
  <c r="VAR90" i="15"/>
  <c r="VAS90" i="15"/>
  <c r="VAT90" i="15"/>
  <c r="VAU90" i="15"/>
  <c r="VAV90" i="15"/>
  <c r="VAW90" i="15"/>
  <c r="VAX90" i="15"/>
  <c r="VAY90" i="15"/>
  <c r="VAZ90" i="15"/>
  <c r="VBA90" i="15"/>
  <c r="VBB90" i="15"/>
  <c r="VBC90" i="15"/>
  <c r="VBD90" i="15"/>
  <c r="VBE90" i="15"/>
  <c r="VBF90" i="15"/>
  <c r="VBG90" i="15"/>
  <c r="VBH90" i="15"/>
  <c r="VBI90" i="15"/>
  <c r="VBJ90" i="15"/>
  <c r="VBK90" i="15"/>
  <c r="VBL90" i="15"/>
  <c r="VBM90" i="15"/>
  <c r="VBN90" i="15"/>
  <c r="VBO90" i="15"/>
  <c r="VBP90" i="15"/>
  <c r="VBQ90" i="15"/>
  <c r="VBR90" i="15"/>
  <c r="VBS90" i="15"/>
  <c r="VBT90" i="15"/>
  <c r="VBU90" i="15"/>
  <c r="VBV90" i="15"/>
  <c r="VBW90" i="15"/>
  <c r="VBX90" i="15"/>
  <c r="VBY90" i="15"/>
  <c r="VBZ90" i="15"/>
  <c r="VCA90" i="15"/>
  <c r="VCB90" i="15"/>
  <c r="VCC90" i="15"/>
  <c r="VCD90" i="15"/>
  <c r="VCE90" i="15"/>
  <c r="VCF90" i="15"/>
  <c r="VCG90" i="15"/>
  <c r="VCH90" i="15"/>
  <c r="VCI90" i="15"/>
  <c r="VCJ90" i="15"/>
  <c r="VCK90" i="15"/>
  <c r="VCL90" i="15"/>
  <c r="VCM90" i="15"/>
  <c r="VCN90" i="15"/>
  <c r="VCO90" i="15"/>
  <c r="VCP90" i="15"/>
  <c r="VCQ90" i="15"/>
  <c r="VCR90" i="15"/>
  <c r="VCS90" i="15"/>
  <c r="VCT90" i="15"/>
  <c r="VCU90" i="15"/>
  <c r="VCV90" i="15"/>
  <c r="VCW90" i="15"/>
  <c r="VCX90" i="15"/>
  <c r="VCY90" i="15"/>
  <c r="VCZ90" i="15"/>
  <c r="VDA90" i="15"/>
  <c r="VDB90" i="15"/>
  <c r="VDC90" i="15"/>
  <c r="VDD90" i="15"/>
  <c r="VDE90" i="15"/>
  <c r="VDF90" i="15"/>
  <c r="VDG90" i="15"/>
  <c r="VDH90" i="15"/>
  <c r="VDI90" i="15"/>
  <c r="VDJ90" i="15"/>
  <c r="VDK90" i="15"/>
  <c r="VDL90" i="15"/>
  <c r="VDM90" i="15"/>
  <c r="VDN90" i="15"/>
  <c r="VDO90" i="15"/>
  <c r="VDP90" i="15"/>
  <c r="VDQ90" i="15"/>
  <c r="VDR90" i="15"/>
  <c r="VDS90" i="15"/>
  <c r="VDT90" i="15"/>
  <c r="VDU90" i="15"/>
  <c r="VDV90" i="15"/>
  <c r="VDW90" i="15"/>
  <c r="VDX90" i="15"/>
  <c r="VDY90" i="15"/>
  <c r="VDZ90" i="15"/>
  <c r="VEA90" i="15"/>
  <c r="VEB90" i="15"/>
  <c r="VEC90" i="15"/>
  <c r="VED90" i="15"/>
  <c r="VEE90" i="15"/>
  <c r="VEF90" i="15"/>
  <c r="VEG90" i="15"/>
  <c r="VEH90" i="15"/>
  <c r="VEI90" i="15"/>
  <c r="VEJ90" i="15"/>
  <c r="VEK90" i="15"/>
  <c r="VEL90" i="15"/>
  <c r="VEM90" i="15"/>
  <c r="VEN90" i="15"/>
  <c r="VEO90" i="15"/>
  <c r="VEP90" i="15"/>
  <c r="VEQ90" i="15"/>
  <c r="VER90" i="15"/>
  <c r="VES90" i="15"/>
  <c r="VET90" i="15"/>
  <c r="VEU90" i="15"/>
  <c r="VEV90" i="15"/>
  <c r="VEW90" i="15"/>
  <c r="VEX90" i="15"/>
  <c r="VEY90" i="15"/>
  <c r="VEZ90" i="15"/>
  <c r="VFA90" i="15"/>
  <c r="VFB90" i="15"/>
  <c r="VFC90" i="15"/>
  <c r="VFD90" i="15"/>
  <c r="VFE90" i="15"/>
  <c r="VFF90" i="15"/>
  <c r="VFG90" i="15"/>
  <c r="VFH90" i="15"/>
  <c r="VFI90" i="15"/>
  <c r="VFJ90" i="15"/>
  <c r="VFK90" i="15"/>
  <c r="VFL90" i="15"/>
  <c r="VFM90" i="15"/>
  <c r="VFN90" i="15"/>
  <c r="VFO90" i="15"/>
  <c r="VFP90" i="15"/>
  <c r="VFQ90" i="15"/>
  <c r="VFR90" i="15"/>
  <c r="VFS90" i="15"/>
  <c r="VFT90" i="15"/>
  <c r="VFU90" i="15"/>
  <c r="VFV90" i="15"/>
  <c r="VFW90" i="15"/>
  <c r="VFX90" i="15"/>
  <c r="VFY90" i="15"/>
  <c r="VFZ90" i="15"/>
  <c r="VGA90" i="15"/>
  <c r="VGB90" i="15"/>
  <c r="VGC90" i="15"/>
  <c r="VGD90" i="15"/>
  <c r="VGE90" i="15"/>
  <c r="VGF90" i="15"/>
  <c r="VGG90" i="15"/>
  <c r="VGH90" i="15"/>
  <c r="VGI90" i="15"/>
  <c r="VGJ90" i="15"/>
  <c r="VGK90" i="15"/>
  <c r="VGL90" i="15"/>
  <c r="VGM90" i="15"/>
  <c r="VGN90" i="15"/>
  <c r="VGO90" i="15"/>
  <c r="VGP90" i="15"/>
  <c r="VGQ90" i="15"/>
  <c r="VGR90" i="15"/>
  <c r="VGS90" i="15"/>
  <c r="VGT90" i="15"/>
  <c r="VGU90" i="15"/>
  <c r="VGV90" i="15"/>
  <c r="VGW90" i="15"/>
  <c r="VGX90" i="15"/>
  <c r="VGY90" i="15"/>
  <c r="VGZ90" i="15"/>
  <c r="VHA90" i="15"/>
  <c r="VHB90" i="15"/>
  <c r="VHC90" i="15"/>
  <c r="VHD90" i="15"/>
  <c r="VHE90" i="15"/>
  <c r="VHF90" i="15"/>
  <c r="VHG90" i="15"/>
  <c r="VHH90" i="15"/>
  <c r="VHI90" i="15"/>
  <c r="VHJ90" i="15"/>
  <c r="VHK90" i="15"/>
  <c r="VHL90" i="15"/>
  <c r="VHM90" i="15"/>
  <c r="VHN90" i="15"/>
  <c r="VHO90" i="15"/>
  <c r="VHP90" i="15"/>
  <c r="VHQ90" i="15"/>
  <c r="VHR90" i="15"/>
  <c r="VHS90" i="15"/>
  <c r="VHT90" i="15"/>
  <c r="VHU90" i="15"/>
  <c r="VHV90" i="15"/>
  <c r="VHW90" i="15"/>
  <c r="VHX90" i="15"/>
  <c r="VHY90" i="15"/>
  <c r="VHZ90" i="15"/>
  <c r="VIA90" i="15"/>
  <c r="VIB90" i="15"/>
  <c r="VIC90" i="15"/>
  <c r="VID90" i="15"/>
  <c r="VIE90" i="15"/>
  <c r="VIF90" i="15"/>
  <c r="VIG90" i="15"/>
  <c r="VIH90" i="15"/>
  <c r="VII90" i="15"/>
  <c r="VIJ90" i="15"/>
  <c r="VIK90" i="15"/>
  <c r="VIL90" i="15"/>
  <c r="VIM90" i="15"/>
  <c r="VIN90" i="15"/>
  <c r="VIO90" i="15"/>
  <c r="VIP90" i="15"/>
  <c r="VIQ90" i="15"/>
  <c r="VIR90" i="15"/>
  <c r="VIS90" i="15"/>
  <c r="VIT90" i="15"/>
  <c r="VIU90" i="15"/>
  <c r="VIV90" i="15"/>
  <c r="VIW90" i="15"/>
  <c r="VIX90" i="15"/>
  <c r="VIY90" i="15"/>
  <c r="VIZ90" i="15"/>
  <c r="VJA90" i="15"/>
  <c r="VJB90" i="15"/>
  <c r="VJC90" i="15"/>
  <c r="VJD90" i="15"/>
  <c r="VJE90" i="15"/>
  <c r="VJF90" i="15"/>
  <c r="VJG90" i="15"/>
  <c r="VJH90" i="15"/>
  <c r="VJI90" i="15"/>
  <c r="VJJ90" i="15"/>
  <c r="VJK90" i="15"/>
  <c r="VJL90" i="15"/>
  <c r="VJM90" i="15"/>
  <c r="VJN90" i="15"/>
  <c r="VJO90" i="15"/>
  <c r="VJP90" i="15"/>
  <c r="VJQ90" i="15"/>
  <c r="VJR90" i="15"/>
  <c r="VJS90" i="15"/>
  <c r="VJT90" i="15"/>
  <c r="VJU90" i="15"/>
  <c r="VJV90" i="15"/>
  <c r="VJW90" i="15"/>
  <c r="VJX90" i="15"/>
  <c r="VJY90" i="15"/>
  <c r="VJZ90" i="15"/>
  <c r="VKA90" i="15"/>
  <c r="VKB90" i="15"/>
  <c r="VKC90" i="15"/>
  <c r="VKD90" i="15"/>
  <c r="VKE90" i="15"/>
  <c r="VKF90" i="15"/>
  <c r="VKG90" i="15"/>
  <c r="VKH90" i="15"/>
  <c r="VKI90" i="15"/>
  <c r="VKJ90" i="15"/>
  <c r="VKK90" i="15"/>
  <c r="VKL90" i="15"/>
  <c r="VKM90" i="15"/>
  <c r="VKN90" i="15"/>
  <c r="VKO90" i="15"/>
  <c r="VKP90" i="15"/>
  <c r="VKQ90" i="15"/>
  <c r="VKR90" i="15"/>
  <c r="VKS90" i="15"/>
  <c r="VKT90" i="15"/>
  <c r="VKU90" i="15"/>
  <c r="VKV90" i="15"/>
  <c r="VKW90" i="15"/>
  <c r="VKX90" i="15"/>
  <c r="VKY90" i="15"/>
  <c r="VKZ90" i="15"/>
  <c r="VLA90" i="15"/>
  <c r="VLB90" i="15"/>
  <c r="VLC90" i="15"/>
  <c r="VLD90" i="15"/>
  <c r="VLE90" i="15"/>
  <c r="VLF90" i="15"/>
  <c r="VLG90" i="15"/>
  <c r="VLH90" i="15"/>
  <c r="VLI90" i="15"/>
  <c r="VLJ90" i="15"/>
  <c r="VLK90" i="15"/>
  <c r="VLL90" i="15"/>
  <c r="VLM90" i="15"/>
  <c r="VLN90" i="15"/>
  <c r="VLO90" i="15"/>
  <c r="VLP90" i="15"/>
  <c r="VLQ90" i="15"/>
  <c r="VLR90" i="15"/>
  <c r="VLS90" i="15"/>
  <c r="VLT90" i="15"/>
  <c r="VLU90" i="15"/>
  <c r="VLV90" i="15"/>
  <c r="VLW90" i="15"/>
  <c r="VLX90" i="15"/>
  <c r="VLY90" i="15"/>
  <c r="VLZ90" i="15"/>
  <c r="VMA90" i="15"/>
  <c r="VMB90" i="15"/>
  <c r="VMC90" i="15"/>
  <c r="VMD90" i="15"/>
  <c r="VME90" i="15"/>
  <c r="VMF90" i="15"/>
  <c r="VMG90" i="15"/>
  <c r="VMH90" i="15"/>
  <c r="VMI90" i="15"/>
  <c r="VMJ90" i="15"/>
  <c r="VMK90" i="15"/>
  <c r="VML90" i="15"/>
  <c r="VMM90" i="15"/>
  <c r="VMN90" i="15"/>
  <c r="VMO90" i="15"/>
  <c r="VMP90" i="15"/>
  <c r="VMQ90" i="15"/>
  <c r="VMR90" i="15"/>
  <c r="VMS90" i="15"/>
  <c r="VMT90" i="15"/>
  <c r="VMU90" i="15"/>
  <c r="VMV90" i="15"/>
  <c r="VMW90" i="15"/>
  <c r="VMX90" i="15"/>
  <c r="VMY90" i="15"/>
  <c r="VMZ90" i="15"/>
  <c r="VNA90" i="15"/>
  <c r="VNB90" i="15"/>
  <c r="VNC90" i="15"/>
  <c r="VND90" i="15"/>
  <c r="VNE90" i="15"/>
  <c r="VNF90" i="15"/>
  <c r="VNG90" i="15"/>
  <c r="VNH90" i="15"/>
  <c r="VNI90" i="15"/>
  <c r="VNJ90" i="15"/>
  <c r="VNK90" i="15"/>
  <c r="VNL90" i="15"/>
  <c r="VNM90" i="15"/>
  <c r="VNN90" i="15"/>
  <c r="VNO90" i="15"/>
  <c r="VNP90" i="15"/>
  <c r="VNQ90" i="15"/>
  <c r="VNR90" i="15"/>
  <c r="VNS90" i="15"/>
  <c r="VNT90" i="15"/>
  <c r="VNU90" i="15"/>
  <c r="VNV90" i="15"/>
  <c r="VNW90" i="15"/>
  <c r="VNX90" i="15"/>
  <c r="VNY90" i="15"/>
  <c r="VNZ90" i="15"/>
  <c r="VOA90" i="15"/>
  <c r="VOB90" i="15"/>
  <c r="VOC90" i="15"/>
  <c r="VOD90" i="15"/>
  <c r="VOE90" i="15"/>
  <c r="VOF90" i="15"/>
  <c r="VOG90" i="15"/>
  <c r="VOH90" i="15"/>
  <c r="VOI90" i="15"/>
  <c r="VOJ90" i="15"/>
  <c r="VOK90" i="15"/>
  <c r="VOL90" i="15"/>
  <c r="VOM90" i="15"/>
  <c r="VON90" i="15"/>
  <c r="VOO90" i="15"/>
  <c r="VOP90" i="15"/>
  <c r="VOQ90" i="15"/>
  <c r="VOR90" i="15"/>
  <c r="VOS90" i="15"/>
  <c r="VOT90" i="15"/>
  <c r="VOU90" i="15"/>
  <c r="VOV90" i="15"/>
  <c r="VOW90" i="15"/>
  <c r="VOX90" i="15"/>
  <c r="VOY90" i="15"/>
  <c r="VOZ90" i="15"/>
  <c r="VPA90" i="15"/>
  <c r="VPB90" i="15"/>
  <c r="VPC90" i="15"/>
  <c r="VPD90" i="15"/>
  <c r="VPE90" i="15"/>
  <c r="VPF90" i="15"/>
  <c r="VPG90" i="15"/>
  <c r="VPH90" i="15"/>
  <c r="VPI90" i="15"/>
  <c r="VPJ90" i="15"/>
  <c r="VPK90" i="15"/>
  <c r="VPL90" i="15"/>
  <c r="VPM90" i="15"/>
  <c r="VPN90" i="15"/>
  <c r="VPO90" i="15"/>
  <c r="VPP90" i="15"/>
  <c r="VPQ90" i="15"/>
  <c r="VPR90" i="15"/>
  <c r="VPS90" i="15"/>
  <c r="VPT90" i="15"/>
  <c r="VPU90" i="15"/>
  <c r="VPV90" i="15"/>
  <c r="VPW90" i="15"/>
  <c r="VPX90" i="15"/>
  <c r="VPY90" i="15"/>
  <c r="VPZ90" i="15"/>
  <c r="VQA90" i="15"/>
  <c r="VQB90" i="15"/>
  <c r="VQC90" i="15"/>
  <c r="VQD90" i="15"/>
  <c r="VQE90" i="15"/>
  <c r="VQF90" i="15"/>
  <c r="VQG90" i="15"/>
  <c r="VQH90" i="15"/>
  <c r="VQI90" i="15"/>
  <c r="VQJ90" i="15"/>
  <c r="VQK90" i="15"/>
  <c r="VQL90" i="15"/>
  <c r="VQM90" i="15"/>
  <c r="VQN90" i="15"/>
  <c r="VQO90" i="15"/>
  <c r="VQP90" i="15"/>
  <c r="VQQ90" i="15"/>
  <c r="VQR90" i="15"/>
  <c r="VQS90" i="15"/>
  <c r="VQT90" i="15"/>
  <c r="VQU90" i="15"/>
  <c r="VQV90" i="15"/>
  <c r="VQW90" i="15"/>
  <c r="VQX90" i="15"/>
  <c r="VQY90" i="15"/>
  <c r="VQZ90" i="15"/>
  <c r="VRA90" i="15"/>
  <c r="VRB90" i="15"/>
  <c r="VRC90" i="15"/>
  <c r="VRD90" i="15"/>
  <c r="VRE90" i="15"/>
  <c r="VRF90" i="15"/>
  <c r="VRG90" i="15"/>
  <c r="VRH90" i="15"/>
  <c r="VRI90" i="15"/>
  <c r="VRJ90" i="15"/>
  <c r="VRK90" i="15"/>
  <c r="VRL90" i="15"/>
  <c r="VRM90" i="15"/>
  <c r="VRN90" i="15"/>
  <c r="VRO90" i="15"/>
  <c r="VRP90" i="15"/>
  <c r="VRQ90" i="15"/>
  <c r="VRR90" i="15"/>
  <c r="VRS90" i="15"/>
  <c r="VRT90" i="15"/>
  <c r="VRU90" i="15"/>
  <c r="VRV90" i="15"/>
  <c r="VRW90" i="15"/>
  <c r="VRX90" i="15"/>
  <c r="VRY90" i="15"/>
  <c r="VRZ90" i="15"/>
  <c r="VSA90" i="15"/>
  <c r="VSB90" i="15"/>
  <c r="VSC90" i="15"/>
  <c r="VSD90" i="15"/>
  <c r="VSE90" i="15"/>
  <c r="VSF90" i="15"/>
  <c r="VSG90" i="15"/>
  <c r="VSH90" i="15"/>
  <c r="VSI90" i="15"/>
  <c r="VSJ90" i="15"/>
  <c r="VSK90" i="15"/>
  <c r="VSL90" i="15"/>
  <c r="VSM90" i="15"/>
  <c r="VSN90" i="15"/>
  <c r="VSO90" i="15"/>
  <c r="VSP90" i="15"/>
  <c r="VSQ90" i="15"/>
  <c r="VSR90" i="15"/>
  <c r="VSS90" i="15"/>
  <c r="VST90" i="15"/>
  <c r="VSU90" i="15"/>
  <c r="VSV90" i="15"/>
  <c r="VSW90" i="15"/>
  <c r="VSX90" i="15"/>
  <c r="VSY90" i="15"/>
  <c r="VSZ90" i="15"/>
  <c r="VTA90" i="15"/>
  <c r="VTB90" i="15"/>
  <c r="VTC90" i="15"/>
  <c r="VTD90" i="15"/>
  <c r="VTE90" i="15"/>
  <c r="VTF90" i="15"/>
  <c r="VTG90" i="15"/>
  <c r="VTH90" i="15"/>
  <c r="VTI90" i="15"/>
  <c r="VTJ90" i="15"/>
  <c r="VTK90" i="15"/>
  <c r="VTL90" i="15"/>
  <c r="VTM90" i="15"/>
  <c r="VTN90" i="15"/>
  <c r="VTO90" i="15"/>
  <c r="VTP90" i="15"/>
  <c r="VTQ90" i="15"/>
  <c r="VTR90" i="15"/>
  <c r="VTS90" i="15"/>
  <c r="VTT90" i="15"/>
  <c r="VTU90" i="15"/>
  <c r="VTV90" i="15"/>
  <c r="VTW90" i="15"/>
  <c r="VTX90" i="15"/>
  <c r="VTY90" i="15"/>
  <c r="VTZ90" i="15"/>
  <c r="VUA90" i="15"/>
  <c r="VUB90" i="15"/>
  <c r="VUC90" i="15"/>
  <c r="VUD90" i="15"/>
  <c r="VUE90" i="15"/>
  <c r="VUF90" i="15"/>
  <c r="VUG90" i="15"/>
  <c r="VUH90" i="15"/>
  <c r="VUI90" i="15"/>
  <c r="VUJ90" i="15"/>
  <c r="VUK90" i="15"/>
  <c r="VUL90" i="15"/>
  <c r="VUM90" i="15"/>
  <c r="VUN90" i="15"/>
  <c r="VUO90" i="15"/>
  <c r="VUP90" i="15"/>
  <c r="VUQ90" i="15"/>
  <c r="VUR90" i="15"/>
  <c r="VUS90" i="15"/>
  <c r="VUT90" i="15"/>
  <c r="VUU90" i="15"/>
  <c r="VUV90" i="15"/>
  <c r="VUW90" i="15"/>
  <c r="VUX90" i="15"/>
  <c r="VUY90" i="15"/>
  <c r="VUZ90" i="15"/>
  <c r="VVA90" i="15"/>
  <c r="VVB90" i="15"/>
  <c r="VVC90" i="15"/>
  <c r="VVD90" i="15"/>
  <c r="VVE90" i="15"/>
  <c r="VVF90" i="15"/>
  <c r="VVG90" i="15"/>
  <c r="VVH90" i="15"/>
  <c r="VVI90" i="15"/>
  <c r="VVJ90" i="15"/>
  <c r="VVK90" i="15"/>
  <c r="VVL90" i="15"/>
  <c r="VVM90" i="15"/>
  <c r="VVN90" i="15"/>
  <c r="VVO90" i="15"/>
  <c r="VVP90" i="15"/>
  <c r="VVQ90" i="15"/>
  <c r="VVR90" i="15"/>
  <c r="VVS90" i="15"/>
  <c r="VVT90" i="15"/>
  <c r="VVU90" i="15"/>
  <c r="VVV90" i="15"/>
  <c r="VVW90" i="15"/>
  <c r="VVX90" i="15"/>
  <c r="VVY90" i="15"/>
  <c r="VVZ90" i="15"/>
  <c r="VWA90" i="15"/>
  <c r="VWB90" i="15"/>
  <c r="VWC90" i="15"/>
  <c r="VWD90" i="15"/>
  <c r="VWE90" i="15"/>
  <c r="VWF90" i="15"/>
  <c r="VWG90" i="15"/>
  <c r="VWH90" i="15"/>
  <c r="VWI90" i="15"/>
  <c r="VWJ90" i="15"/>
  <c r="VWK90" i="15"/>
  <c r="VWL90" i="15"/>
  <c r="VWM90" i="15"/>
  <c r="VWN90" i="15"/>
  <c r="VWO90" i="15"/>
  <c r="VWP90" i="15"/>
  <c r="VWQ90" i="15"/>
  <c r="VWR90" i="15"/>
  <c r="VWS90" i="15"/>
  <c r="VWT90" i="15"/>
  <c r="VWU90" i="15"/>
  <c r="VWV90" i="15"/>
  <c r="VWW90" i="15"/>
  <c r="VWX90" i="15"/>
  <c r="VWY90" i="15"/>
  <c r="VWZ90" i="15"/>
  <c r="VXA90" i="15"/>
  <c r="VXB90" i="15"/>
  <c r="VXC90" i="15"/>
  <c r="VXD90" i="15"/>
  <c r="VXE90" i="15"/>
  <c r="VXF90" i="15"/>
  <c r="VXG90" i="15"/>
  <c r="VXH90" i="15"/>
  <c r="VXI90" i="15"/>
  <c r="VXJ90" i="15"/>
  <c r="VXK90" i="15"/>
  <c r="VXL90" i="15"/>
  <c r="VXM90" i="15"/>
  <c r="VXN90" i="15"/>
  <c r="VXO90" i="15"/>
  <c r="VXP90" i="15"/>
  <c r="VXQ90" i="15"/>
  <c r="VXR90" i="15"/>
  <c r="VXS90" i="15"/>
  <c r="VXT90" i="15"/>
  <c r="VXU90" i="15"/>
  <c r="VXV90" i="15"/>
  <c r="VXW90" i="15"/>
  <c r="VXX90" i="15"/>
  <c r="VXY90" i="15"/>
  <c r="VXZ90" i="15"/>
  <c r="VYA90" i="15"/>
  <c r="VYB90" i="15"/>
  <c r="VYC90" i="15"/>
  <c r="VYD90" i="15"/>
  <c r="VYE90" i="15"/>
  <c r="VYF90" i="15"/>
  <c r="VYG90" i="15"/>
  <c r="VYH90" i="15"/>
  <c r="VYI90" i="15"/>
  <c r="VYJ90" i="15"/>
  <c r="VYK90" i="15"/>
  <c r="VYL90" i="15"/>
  <c r="VYM90" i="15"/>
  <c r="VYN90" i="15"/>
  <c r="VYO90" i="15"/>
  <c r="VYP90" i="15"/>
  <c r="VYQ90" i="15"/>
  <c r="VYR90" i="15"/>
  <c r="VYS90" i="15"/>
  <c r="VYT90" i="15"/>
  <c r="VYU90" i="15"/>
  <c r="VYV90" i="15"/>
  <c r="VYW90" i="15"/>
  <c r="VYX90" i="15"/>
  <c r="VYY90" i="15"/>
  <c r="VYZ90" i="15"/>
  <c r="VZA90" i="15"/>
  <c r="VZB90" i="15"/>
  <c r="VZC90" i="15"/>
  <c r="VZD90" i="15"/>
  <c r="VZE90" i="15"/>
  <c r="VZF90" i="15"/>
  <c r="VZG90" i="15"/>
  <c r="VZH90" i="15"/>
  <c r="VZI90" i="15"/>
  <c r="VZJ90" i="15"/>
  <c r="VZK90" i="15"/>
  <c r="VZL90" i="15"/>
  <c r="VZM90" i="15"/>
  <c r="VZN90" i="15"/>
  <c r="VZO90" i="15"/>
  <c r="VZP90" i="15"/>
  <c r="VZQ90" i="15"/>
  <c r="VZR90" i="15"/>
  <c r="VZS90" i="15"/>
  <c r="VZT90" i="15"/>
  <c r="VZU90" i="15"/>
  <c r="VZV90" i="15"/>
  <c r="VZW90" i="15"/>
  <c r="VZX90" i="15"/>
  <c r="VZY90" i="15"/>
  <c r="VZZ90" i="15"/>
  <c r="WAA90" i="15"/>
  <c r="WAB90" i="15"/>
  <c r="WAC90" i="15"/>
  <c r="WAD90" i="15"/>
  <c r="WAE90" i="15"/>
  <c r="WAF90" i="15"/>
  <c r="WAG90" i="15"/>
  <c r="WAH90" i="15"/>
  <c r="WAI90" i="15"/>
  <c r="WAJ90" i="15"/>
  <c r="WAK90" i="15"/>
  <c r="WAL90" i="15"/>
  <c r="WAM90" i="15"/>
  <c r="WAN90" i="15"/>
  <c r="WAO90" i="15"/>
  <c r="WAP90" i="15"/>
  <c r="WAQ90" i="15"/>
  <c r="WAR90" i="15"/>
  <c r="WAS90" i="15"/>
  <c r="WAT90" i="15"/>
  <c r="WAU90" i="15"/>
  <c r="WAV90" i="15"/>
  <c r="WAW90" i="15"/>
  <c r="WAX90" i="15"/>
  <c r="WAY90" i="15"/>
  <c r="WAZ90" i="15"/>
  <c r="WBA90" i="15"/>
  <c r="WBB90" i="15"/>
  <c r="WBC90" i="15"/>
  <c r="WBD90" i="15"/>
  <c r="WBE90" i="15"/>
  <c r="WBF90" i="15"/>
  <c r="WBG90" i="15"/>
  <c r="WBH90" i="15"/>
  <c r="WBI90" i="15"/>
  <c r="WBJ90" i="15"/>
  <c r="WBK90" i="15"/>
  <c r="WBL90" i="15"/>
  <c r="WBM90" i="15"/>
  <c r="WBN90" i="15"/>
  <c r="WBO90" i="15"/>
  <c r="WBP90" i="15"/>
  <c r="WBQ90" i="15"/>
  <c r="WBR90" i="15"/>
  <c r="WBS90" i="15"/>
  <c r="WBT90" i="15"/>
  <c r="WBU90" i="15"/>
  <c r="WBV90" i="15"/>
  <c r="WBW90" i="15"/>
  <c r="WBX90" i="15"/>
  <c r="WBY90" i="15"/>
  <c r="WBZ90" i="15"/>
  <c r="WCA90" i="15"/>
  <c r="WCB90" i="15"/>
  <c r="WCC90" i="15"/>
  <c r="WCD90" i="15"/>
  <c r="WCE90" i="15"/>
  <c r="WCF90" i="15"/>
  <c r="WCG90" i="15"/>
  <c r="WCH90" i="15"/>
  <c r="WCI90" i="15"/>
  <c r="WCJ90" i="15"/>
  <c r="WCK90" i="15"/>
  <c r="WCL90" i="15"/>
  <c r="WCM90" i="15"/>
  <c r="WCN90" i="15"/>
  <c r="WCO90" i="15"/>
  <c r="WCP90" i="15"/>
  <c r="WCQ90" i="15"/>
  <c r="WCR90" i="15"/>
  <c r="WCS90" i="15"/>
  <c r="WCT90" i="15"/>
  <c r="WCU90" i="15"/>
  <c r="WCV90" i="15"/>
  <c r="WCW90" i="15"/>
  <c r="WCX90" i="15"/>
  <c r="WCY90" i="15"/>
  <c r="WCZ90" i="15"/>
  <c r="WDA90" i="15"/>
  <c r="WDB90" i="15"/>
  <c r="WDC90" i="15"/>
  <c r="WDD90" i="15"/>
  <c r="WDE90" i="15"/>
  <c r="WDF90" i="15"/>
  <c r="WDG90" i="15"/>
  <c r="WDH90" i="15"/>
  <c r="WDI90" i="15"/>
  <c r="WDJ90" i="15"/>
  <c r="WDK90" i="15"/>
  <c r="WDL90" i="15"/>
  <c r="WDM90" i="15"/>
  <c r="WDN90" i="15"/>
  <c r="WDO90" i="15"/>
  <c r="WDP90" i="15"/>
  <c r="WDQ90" i="15"/>
  <c r="WDR90" i="15"/>
  <c r="WDS90" i="15"/>
  <c r="WDT90" i="15"/>
  <c r="WDU90" i="15"/>
  <c r="WDV90" i="15"/>
  <c r="WDW90" i="15"/>
  <c r="WDX90" i="15"/>
  <c r="WDY90" i="15"/>
  <c r="WDZ90" i="15"/>
  <c r="WEA90" i="15"/>
  <c r="WEB90" i="15"/>
  <c r="WEC90" i="15"/>
  <c r="WED90" i="15"/>
  <c r="WEE90" i="15"/>
  <c r="WEF90" i="15"/>
  <c r="WEG90" i="15"/>
  <c r="WEH90" i="15"/>
  <c r="WEI90" i="15"/>
  <c r="WEJ90" i="15"/>
  <c r="WEK90" i="15"/>
  <c r="WEL90" i="15"/>
  <c r="WEM90" i="15"/>
  <c r="WEN90" i="15"/>
  <c r="WEO90" i="15"/>
  <c r="WEP90" i="15"/>
  <c r="WEQ90" i="15"/>
  <c r="WER90" i="15"/>
  <c r="WES90" i="15"/>
  <c r="WET90" i="15"/>
  <c r="WEU90" i="15"/>
  <c r="WEV90" i="15"/>
  <c r="WEW90" i="15"/>
  <c r="WEX90" i="15"/>
  <c r="WEY90" i="15"/>
  <c r="WEZ90" i="15"/>
  <c r="WFA90" i="15"/>
  <c r="WFB90" i="15"/>
  <c r="WFC90" i="15"/>
  <c r="WFD90" i="15"/>
  <c r="WFE90" i="15"/>
  <c r="WFF90" i="15"/>
  <c r="WFG90" i="15"/>
  <c r="WFH90" i="15"/>
  <c r="WFI90" i="15"/>
  <c r="WFJ90" i="15"/>
  <c r="WFK90" i="15"/>
  <c r="WFL90" i="15"/>
  <c r="WFM90" i="15"/>
  <c r="WFN90" i="15"/>
  <c r="WFO90" i="15"/>
  <c r="WFP90" i="15"/>
  <c r="WFQ90" i="15"/>
  <c r="WFR90" i="15"/>
  <c r="WFS90" i="15"/>
  <c r="WFT90" i="15"/>
  <c r="WFU90" i="15"/>
  <c r="WFV90" i="15"/>
  <c r="WFW90" i="15"/>
  <c r="WFX90" i="15"/>
  <c r="WFY90" i="15"/>
  <c r="WFZ90" i="15"/>
  <c r="WGA90" i="15"/>
  <c r="WGB90" i="15"/>
  <c r="WGC90" i="15"/>
  <c r="WGD90" i="15"/>
  <c r="WGE90" i="15"/>
  <c r="WGF90" i="15"/>
  <c r="WGG90" i="15"/>
  <c r="WGH90" i="15"/>
  <c r="WGI90" i="15"/>
  <c r="WGJ90" i="15"/>
  <c r="WGK90" i="15"/>
  <c r="WGL90" i="15"/>
  <c r="WGM90" i="15"/>
  <c r="WGN90" i="15"/>
  <c r="WGO90" i="15"/>
  <c r="WGP90" i="15"/>
  <c r="WGQ90" i="15"/>
  <c r="WGR90" i="15"/>
  <c r="WGS90" i="15"/>
  <c r="WGT90" i="15"/>
  <c r="WGU90" i="15"/>
  <c r="WGV90" i="15"/>
  <c r="WGW90" i="15"/>
  <c r="WGX90" i="15"/>
  <c r="WGY90" i="15"/>
  <c r="WGZ90" i="15"/>
  <c r="WHA90" i="15"/>
  <c r="WHB90" i="15"/>
  <c r="WHC90" i="15"/>
  <c r="WHD90" i="15"/>
  <c r="WHE90" i="15"/>
  <c r="WHF90" i="15"/>
  <c r="WHG90" i="15"/>
  <c r="WHH90" i="15"/>
  <c r="WHI90" i="15"/>
  <c r="WHJ90" i="15"/>
  <c r="WHK90" i="15"/>
  <c r="WHL90" i="15"/>
  <c r="WHM90" i="15"/>
  <c r="WHN90" i="15"/>
  <c r="WHO90" i="15"/>
  <c r="WHP90" i="15"/>
  <c r="WHQ90" i="15"/>
  <c r="WHR90" i="15"/>
  <c r="WHS90" i="15"/>
  <c r="WHT90" i="15"/>
  <c r="WHU90" i="15"/>
  <c r="WHV90" i="15"/>
  <c r="WHW90" i="15"/>
  <c r="WHX90" i="15"/>
  <c r="WHY90" i="15"/>
  <c r="WHZ90" i="15"/>
  <c r="WIA90" i="15"/>
  <c r="WIB90" i="15"/>
  <c r="WIC90" i="15"/>
  <c r="WID90" i="15"/>
  <c r="WIE90" i="15"/>
  <c r="WIF90" i="15"/>
  <c r="WIG90" i="15"/>
  <c r="WIH90" i="15"/>
  <c r="WII90" i="15"/>
  <c r="WIJ90" i="15"/>
  <c r="WIK90" i="15"/>
  <c r="WIL90" i="15"/>
  <c r="WIM90" i="15"/>
  <c r="WIN90" i="15"/>
  <c r="WIO90" i="15"/>
  <c r="WIP90" i="15"/>
  <c r="WIQ90" i="15"/>
  <c r="WIR90" i="15"/>
  <c r="WIS90" i="15"/>
  <c r="WIT90" i="15"/>
  <c r="WIU90" i="15"/>
  <c r="WIV90" i="15"/>
  <c r="WIW90" i="15"/>
  <c r="WIX90" i="15"/>
  <c r="WIY90" i="15"/>
  <c r="WIZ90" i="15"/>
  <c r="WJA90" i="15"/>
  <c r="WJB90" i="15"/>
  <c r="WJC90" i="15"/>
  <c r="WJD90" i="15"/>
  <c r="WJE90" i="15"/>
  <c r="WJF90" i="15"/>
  <c r="WJG90" i="15"/>
  <c r="WJH90" i="15"/>
  <c r="WJI90" i="15"/>
  <c r="WJJ90" i="15"/>
  <c r="WJK90" i="15"/>
  <c r="WJL90" i="15"/>
  <c r="WJM90" i="15"/>
  <c r="WJN90" i="15"/>
  <c r="WJO90" i="15"/>
  <c r="WJP90" i="15"/>
  <c r="WJQ90" i="15"/>
  <c r="WJR90" i="15"/>
  <c r="WJS90" i="15"/>
  <c r="WJT90" i="15"/>
  <c r="WJU90" i="15"/>
  <c r="WJV90" i="15"/>
  <c r="WJW90" i="15"/>
  <c r="WJX90" i="15"/>
  <c r="WJY90" i="15"/>
  <c r="WJZ90" i="15"/>
  <c r="WKA90" i="15"/>
  <c r="WKB90" i="15"/>
  <c r="WKC90" i="15"/>
  <c r="WKD90" i="15"/>
  <c r="WKE90" i="15"/>
  <c r="WKF90" i="15"/>
  <c r="WKG90" i="15"/>
  <c r="WKH90" i="15"/>
  <c r="WKI90" i="15"/>
  <c r="WKJ90" i="15"/>
  <c r="WKK90" i="15"/>
  <c r="WKL90" i="15"/>
  <c r="WKM90" i="15"/>
  <c r="WKN90" i="15"/>
  <c r="WKO90" i="15"/>
  <c r="WKP90" i="15"/>
  <c r="WKQ90" i="15"/>
  <c r="WKR90" i="15"/>
  <c r="WKS90" i="15"/>
  <c r="WKT90" i="15"/>
  <c r="WKU90" i="15"/>
  <c r="WKV90" i="15"/>
  <c r="WKW90" i="15"/>
  <c r="WKX90" i="15"/>
  <c r="WKY90" i="15"/>
  <c r="WKZ90" i="15"/>
  <c r="WLA90" i="15"/>
  <c r="WLB90" i="15"/>
  <c r="WLC90" i="15"/>
  <c r="WLD90" i="15"/>
  <c r="WLE90" i="15"/>
  <c r="WLF90" i="15"/>
  <c r="WLG90" i="15"/>
  <c r="WLH90" i="15"/>
  <c r="WLI90" i="15"/>
  <c r="WLJ90" i="15"/>
  <c r="WLK90" i="15"/>
  <c r="WLL90" i="15"/>
  <c r="WLM90" i="15"/>
  <c r="WLN90" i="15"/>
  <c r="WLO90" i="15"/>
  <c r="WLP90" i="15"/>
  <c r="WLQ90" i="15"/>
  <c r="WLR90" i="15"/>
  <c r="WLS90" i="15"/>
  <c r="WLT90" i="15"/>
  <c r="WLU90" i="15"/>
  <c r="WLV90" i="15"/>
  <c r="WLW90" i="15"/>
  <c r="WLX90" i="15"/>
  <c r="WLY90" i="15"/>
  <c r="WLZ90" i="15"/>
  <c r="WMA90" i="15"/>
  <c r="WMB90" i="15"/>
  <c r="WMC90" i="15"/>
  <c r="WMD90" i="15"/>
  <c r="WME90" i="15"/>
  <c r="WMF90" i="15"/>
  <c r="WMG90" i="15"/>
  <c r="WMH90" i="15"/>
  <c r="WMI90" i="15"/>
  <c r="WMJ90" i="15"/>
  <c r="WMK90" i="15"/>
  <c r="WML90" i="15"/>
  <c r="WMM90" i="15"/>
  <c r="WMN90" i="15"/>
  <c r="WMO90" i="15"/>
  <c r="WMP90" i="15"/>
  <c r="WMQ90" i="15"/>
  <c r="WMR90" i="15"/>
  <c r="WMS90" i="15"/>
  <c r="WMT90" i="15"/>
  <c r="WMU90" i="15"/>
  <c r="WMV90" i="15"/>
  <c r="WMW90" i="15"/>
  <c r="WMX90" i="15"/>
  <c r="WMY90" i="15"/>
  <c r="WMZ90" i="15"/>
  <c r="WNA90" i="15"/>
  <c r="WNB90" i="15"/>
  <c r="WNC90" i="15"/>
  <c r="WND90" i="15"/>
  <c r="WNE90" i="15"/>
  <c r="WNF90" i="15"/>
  <c r="WNG90" i="15"/>
  <c r="WNH90" i="15"/>
  <c r="WNI90" i="15"/>
  <c r="WNJ90" i="15"/>
  <c r="WNK90" i="15"/>
  <c r="WNL90" i="15"/>
  <c r="WNM90" i="15"/>
  <c r="WNN90" i="15"/>
  <c r="WNO90" i="15"/>
  <c r="WNP90" i="15"/>
  <c r="WNQ90" i="15"/>
  <c r="WNR90" i="15"/>
  <c r="WNS90" i="15"/>
  <c r="WNT90" i="15"/>
  <c r="WNU90" i="15"/>
  <c r="WNV90" i="15"/>
  <c r="WNW90" i="15"/>
  <c r="WNX90" i="15"/>
  <c r="WNY90" i="15"/>
  <c r="WNZ90" i="15"/>
  <c r="WOA90" i="15"/>
  <c r="WOB90" i="15"/>
  <c r="WOC90" i="15"/>
  <c r="WOD90" i="15"/>
  <c r="WOE90" i="15"/>
  <c r="WOF90" i="15"/>
  <c r="WOG90" i="15"/>
  <c r="WOH90" i="15"/>
  <c r="WOI90" i="15"/>
  <c r="WOJ90" i="15"/>
  <c r="WOK90" i="15"/>
  <c r="WOL90" i="15"/>
  <c r="WOM90" i="15"/>
  <c r="WON90" i="15"/>
  <c r="WOO90" i="15"/>
  <c r="WOP90" i="15"/>
  <c r="WOQ90" i="15"/>
  <c r="WOR90" i="15"/>
  <c r="WOS90" i="15"/>
  <c r="WOT90" i="15"/>
  <c r="WOU90" i="15"/>
  <c r="WOV90" i="15"/>
  <c r="WOW90" i="15"/>
  <c r="WOX90" i="15"/>
  <c r="WOY90" i="15"/>
  <c r="WOZ90" i="15"/>
  <c r="WPA90" i="15"/>
  <c r="WPB90" i="15"/>
  <c r="WPC90" i="15"/>
  <c r="WPD90" i="15"/>
  <c r="WPE90" i="15"/>
  <c r="WPF90" i="15"/>
  <c r="WPG90" i="15"/>
  <c r="WPH90" i="15"/>
  <c r="WPI90" i="15"/>
  <c r="WPJ90" i="15"/>
  <c r="WPK90" i="15"/>
  <c r="WPL90" i="15"/>
  <c r="WPM90" i="15"/>
  <c r="WPN90" i="15"/>
  <c r="WPO90" i="15"/>
  <c r="WPP90" i="15"/>
  <c r="WPQ90" i="15"/>
  <c r="WPR90" i="15"/>
  <c r="WPS90" i="15"/>
  <c r="WPT90" i="15"/>
  <c r="WPU90" i="15"/>
  <c r="WPV90" i="15"/>
  <c r="WPW90" i="15"/>
  <c r="WPX90" i="15"/>
  <c r="WPY90" i="15"/>
  <c r="WPZ90" i="15"/>
  <c r="WQA90" i="15"/>
  <c r="WQB90" i="15"/>
  <c r="WQC90" i="15"/>
  <c r="WQD90" i="15"/>
  <c r="WQE90" i="15"/>
  <c r="WQF90" i="15"/>
  <c r="WQG90" i="15"/>
  <c r="WQH90" i="15"/>
  <c r="WQI90" i="15"/>
  <c r="WQJ90" i="15"/>
  <c r="WQK90" i="15"/>
  <c r="WQL90" i="15"/>
  <c r="WQM90" i="15"/>
  <c r="WQN90" i="15"/>
  <c r="WQO90" i="15"/>
  <c r="WQP90" i="15"/>
  <c r="WQQ90" i="15"/>
  <c r="WQR90" i="15"/>
  <c r="WQS90" i="15"/>
  <c r="WQT90" i="15"/>
  <c r="WQU90" i="15"/>
  <c r="WQV90" i="15"/>
  <c r="WQW90" i="15"/>
  <c r="WQX90" i="15"/>
  <c r="WQY90" i="15"/>
  <c r="WQZ90" i="15"/>
  <c r="WRA90" i="15"/>
  <c r="WRB90" i="15"/>
  <c r="WRC90" i="15"/>
  <c r="WRD90" i="15"/>
  <c r="WRE90" i="15"/>
  <c r="WRF90" i="15"/>
  <c r="WRG90" i="15"/>
  <c r="WRH90" i="15"/>
  <c r="WRI90" i="15"/>
  <c r="WRJ90" i="15"/>
  <c r="WRK90" i="15"/>
  <c r="WRL90" i="15"/>
  <c r="WRM90" i="15"/>
  <c r="WRN90" i="15"/>
  <c r="WRO90" i="15"/>
  <c r="WRP90" i="15"/>
  <c r="WRQ90" i="15"/>
  <c r="WRR90" i="15"/>
  <c r="WRS90" i="15"/>
  <c r="WRT90" i="15"/>
  <c r="WRU90" i="15"/>
  <c r="WRV90" i="15"/>
  <c r="WRW90" i="15"/>
  <c r="WRX90" i="15"/>
  <c r="WRY90" i="15"/>
  <c r="WRZ90" i="15"/>
  <c r="WSA90" i="15"/>
  <c r="WSB90" i="15"/>
  <c r="WSC90" i="15"/>
  <c r="WSD90" i="15"/>
  <c r="WSE90" i="15"/>
  <c r="WSF90" i="15"/>
  <c r="WSG90" i="15"/>
  <c r="WSH90" i="15"/>
  <c r="WSI90" i="15"/>
  <c r="WSJ90" i="15"/>
  <c r="WSK90" i="15"/>
  <c r="WSL90" i="15"/>
  <c r="WSM90" i="15"/>
  <c r="WSN90" i="15"/>
  <c r="WSO90" i="15"/>
  <c r="WSP90" i="15"/>
  <c r="WSQ90" i="15"/>
  <c r="WSR90" i="15"/>
  <c r="WSS90" i="15"/>
  <c r="WST90" i="15"/>
  <c r="WSU90" i="15"/>
  <c r="WSV90" i="15"/>
  <c r="WSW90" i="15"/>
  <c r="WSX90" i="15"/>
  <c r="WSY90" i="15"/>
  <c r="WSZ90" i="15"/>
  <c r="WTA90" i="15"/>
  <c r="WTB90" i="15"/>
  <c r="WTC90" i="15"/>
  <c r="WTD90" i="15"/>
  <c r="WTE90" i="15"/>
  <c r="WTF90" i="15"/>
  <c r="WTG90" i="15"/>
  <c r="WTH90" i="15"/>
  <c r="WTI90" i="15"/>
  <c r="WTJ90" i="15"/>
  <c r="WTK90" i="15"/>
  <c r="WTL90" i="15"/>
  <c r="WTM90" i="15"/>
  <c r="WTN90" i="15"/>
  <c r="WTO90" i="15"/>
  <c r="WTP90" i="15"/>
  <c r="WTQ90" i="15"/>
  <c r="WTR90" i="15"/>
  <c r="WTS90" i="15"/>
  <c r="WTT90" i="15"/>
  <c r="WTU90" i="15"/>
  <c r="WTV90" i="15"/>
  <c r="WTW90" i="15"/>
  <c r="WTX90" i="15"/>
  <c r="WTY90" i="15"/>
  <c r="WTZ90" i="15"/>
  <c r="WUA90" i="15"/>
  <c r="WUB90" i="15"/>
  <c r="WUC90" i="15"/>
  <c r="WUD90" i="15"/>
  <c r="WUE90" i="15"/>
  <c r="WUF90" i="15"/>
  <c r="WUG90" i="15"/>
  <c r="WUH90" i="15"/>
  <c r="WUI90" i="15"/>
  <c r="WUJ90" i="15"/>
  <c r="WUK90" i="15"/>
  <c r="WUL90" i="15"/>
  <c r="WUM90" i="15"/>
  <c r="WUN90" i="15"/>
  <c r="WUO90" i="15"/>
  <c r="WUP90" i="15"/>
  <c r="WUQ90" i="15"/>
  <c r="WUR90" i="15"/>
  <c r="WUS90" i="15"/>
  <c r="WUT90" i="15"/>
  <c r="WUU90" i="15"/>
  <c r="WUV90" i="15"/>
  <c r="WUW90" i="15"/>
  <c r="WUX90" i="15"/>
  <c r="WUY90" i="15"/>
  <c r="WUZ90" i="15"/>
  <c r="WVA90" i="15"/>
  <c r="WVB90" i="15"/>
  <c r="WVC90" i="15"/>
  <c r="WVD90" i="15"/>
  <c r="WVE90" i="15"/>
  <c r="WVF90" i="15"/>
  <c r="WVG90" i="15"/>
  <c r="WVH90" i="15"/>
  <c r="WVI90" i="15"/>
  <c r="WVJ90" i="15"/>
  <c r="WVK90" i="15"/>
  <c r="WVL90" i="15"/>
  <c r="WVM90" i="15"/>
  <c r="WVN90" i="15"/>
  <c r="WVO90" i="15"/>
  <c r="WVP90" i="15"/>
  <c r="WVQ90" i="15"/>
  <c r="WVR90" i="15"/>
  <c r="WVS90" i="15"/>
  <c r="WVT90" i="15"/>
  <c r="WVU90" i="15"/>
  <c r="WVV90" i="15"/>
  <c r="WVW90" i="15"/>
  <c r="WVX90" i="15"/>
  <c r="WVY90" i="15"/>
  <c r="WVZ90" i="15"/>
  <c r="WWA90" i="15"/>
  <c r="WWB90" i="15"/>
  <c r="WWC90" i="15"/>
  <c r="WWD90" i="15"/>
  <c r="WWE90" i="15"/>
  <c r="WWF90" i="15"/>
  <c r="WWG90" i="15"/>
  <c r="WWH90" i="15"/>
  <c r="WWI90" i="15"/>
  <c r="WWJ90" i="15"/>
  <c r="WWK90" i="15"/>
  <c r="WWL90" i="15"/>
  <c r="WWM90" i="15"/>
  <c r="WWN90" i="15"/>
  <c r="WWO90" i="15"/>
  <c r="WWP90" i="15"/>
  <c r="WWQ90" i="15"/>
  <c r="WWR90" i="15"/>
  <c r="WWS90" i="15"/>
  <c r="WWT90" i="15"/>
  <c r="WWU90" i="15"/>
  <c r="WWV90" i="15"/>
  <c r="WWW90" i="15"/>
  <c r="WWX90" i="15"/>
  <c r="WWY90" i="15"/>
  <c r="WWZ90" i="15"/>
  <c r="WXA90" i="15"/>
  <c r="WXB90" i="15"/>
  <c r="WXC90" i="15"/>
  <c r="WXD90" i="15"/>
  <c r="WXE90" i="15"/>
  <c r="WXF90" i="15"/>
  <c r="WXG90" i="15"/>
  <c r="WXH90" i="15"/>
  <c r="WXI90" i="15"/>
  <c r="WXJ90" i="15"/>
  <c r="WXK90" i="15"/>
  <c r="WXL90" i="15"/>
  <c r="WXM90" i="15"/>
  <c r="WXN90" i="15"/>
  <c r="WXO90" i="15"/>
  <c r="WXP90" i="15"/>
  <c r="WXQ90" i="15"/>
  <c r="WXR90" i="15"/>
  <c r="WXS90" i="15"/>
  <c r="WXT90" i="15"/>
  <c r="WXU90" i="15"/>
  <c r="WXV90" i="15"/>
  <c r="WXW90" i="15"/>
  <c r="WXX90" i="15"/>
  <c r="WXY90" i="15"/>
  <c r="WXZ90" i="15"/>
  <c r="WYA90" i="15"/>
  <c r="WYB90" i="15"/>
  <c r="WYC90" i="15"/>
  <c r="WYD90" i="15"/>
  <c r="WYE90" i="15"/>
  <c r="WYF90" i="15"/>
  <c r="WYG90" i="15"/>
  <c r="WYH90" i="15"/>
  <c r="WYI90" i="15"/>
  <c r="WYJ90" i="15"/>
  <c r="WYK90" i="15"/>
  <c r="WYL90" i="15"/>
  <c r="WYM90" i="15"/>
  <c r="WYN90" i="15"/>
  <c r="WYO90" i="15"/>
  <c r="WYP90" i="15"/>
  <c r="WYQ90" i="15"/>
  <c r="WYR90" i="15"/>
  <c r="WYS90" i="15"/>
  <c r="WYT90" i="15"/>
  <c r="WYU90" i="15"/>
  <c r="WYV90" i="15"/>
  <c r="WYW90" i="15"/>
  <c r="WYX90" i="15"/>
  <c r="WYY90" i="15"/>
  <c r="WYZ90" i="15"/>
  <c r="WZA90" i="15"/>
  <c r="WZB90" i="15"/>
  <c r="WZC90" i="15"/>
  <c r="WZD90" i="15"/>
  <c r="WZE90" i="15"/>
  <c r="WZF90" i="15"/>
  <c r="WZG90" i="15"/>
  <c r="WZH90" i="15"/>
  <c r="WZI90" i="15"/>
  <c r="WZJ90" i="15"/>
  <c r="WZK90" i="15"/>
  <c r="WZL90" i="15"/>
  <c r="WZM90" i="15"/>
  <c r="WZN90" i="15"/>
  <c r="WZO90" i="15"/>
  <c r="WZP90" i="15"/>
  <c r="WZQ90" i="15"/>
  <c r="WZR90" i="15"/>
  <c r="WZS90" i="15"/>
  <c r="WZT90" i="15"/>
  <c r="WZU90" i="15"/>
  <c r="WZV90" i="15"/>
  <c r="WZW90" i="15"/>
  <c r="WZX90" i="15"/>
  <c r="WZY90" i="15"/>
  <c r="WZZ90" i="15"/>
  <c r="XAA90" i="15"/>
  <c r="XAB90" i="15"/>
  <c r="XAC90" i="15"/>
  <c r="XAD90" i="15"/>
  <c r="XAE90" i="15"/>
  <c r="XAF90" i="15"/>
  <c r="XAG90" i="15"/>
  <c r="XAH90" i="15"/>
  <c r="XAI90" i="15"/>
  <c r="XAJ90" i="15"/>
  <c r="XAK90" i="15"/>
  <c r="XAL90" i="15"/>
  <c r="XAM90" i="15"/>
  <c r="XAN90" i="15"/>
  <c r="XAO90" i="15"/>
  <c r="XAP90" i="15"/>
  <c r="XAQ90" i="15"/>
  <c r="XAR90" i="15"/>
  <c r="XAS90" i="15"/>
  <c r="XAT90" i="15"/>
  <c r="XAU90" i="15"/>
  <c r="XAV90" i="15"/>
  <c r="XAW90" i="15"/>
  <c r="XAX90" i="15"/>
  <c r="XAY90" i="15"/>
  <c r="XAZ90" i="15"/>
  <c r="XBA90" i="15"/>
  <c r="XBB90" i="15"/>
  <c r="XBC90" i="15"/>
  <c r="XBD90" i="15"/>
  <c r="XBE90" i="15"/>
  <c r="XBF90" i="15"/>
  <c r="XBG90" i="15"/>
  <c r="XBH90" i="15"/>
  <c r="XBI90" i="15"/>
  <c r="XBJ90" i="15"/>
  <c r="XBK90" i="15"/>
  <c r="XBL90" i="15"/>
  <c r="XBM90" i="15"/>
  <c r="XBN90" i="15"/>
  <c r="XBO90" i="15"/>
  <c r="XBP90" i="15"/>
  <c r="XBQ90" i="15"/>
  <c r="XBR90" i="15"/>
  <c r="XBS90" i="15"/>
  <c r="XBT90" i="15"/>
  <c r="XBU90" i="15"/>
  <c r="XBV90" i="15"/>
  <c r="XBW90" i="15"/>
  <c r="XBX90" i="15"/>
  <c r="XBY90" i="15"/>
  <c r="XBZ90" i="15"/>
  <c r="XCA90" i="15"/>
  <c r="XCB90" i="15"/>
  <c r="XCC90" i="15"/>
  <c r="XCD90" i="15"/>
  <c r="XCE90" i="15"/>
  <c r="XCF90" i="15"/>
  <c r="XCG90" i="15"/>
  <c r="XCH90" i="15"/>
  <c r="XCI90" i="15"/>
  <c r="XCJ90" i="15"/>
  <c r="XCK90" i="15"/>
  <c r="XCL90" i="15"/>
  <c r="XCM90" i="15"/>
  <c r="XCN90" i="15"/>
  <c r="XCO90" i="15"/>
  <c r="XCP90" i="15"/>
  <c r="XCQ90" i="15"/>
  <c r="XCR90" i="15"/>
  <c r="XCS90" i="15"/>
  <c r="XCT90" i="15"/>
  <c r="XCU90" i="15"/>
  <c r="XCV90" i="15"/>
  <c r="XCW90" i="15"/>
  <c r="XCX90" i="15"/>
  <c r="XCY90" i="15"/>
  <c r="XCZ90" i="15"/>
  <c r="XDA90" i="15"/>
  <c r="XDB90" i="15"/>
  <c r="XDC90" i="15"/>
  <c r="XDD90" i="15"/>
  <c r="XDE90" i="15"/>
  <c r="XDF90" i="15"/>
  <c r="XDG90" i="15"/>
  <c r="XDH90" i="15"/>
  <c r="XDI90" i="15"/>
  <c r="XDJ90" i="15"/>
  <c r="XDK90" i="15"/>
  <c r="XDL90" i="15"/>
  <c r="XDM90" i="15"/>
  <c r="XDN90" i="15"/>
  <c r="XDO90" i="15"/>
  <c r="XDP90" i="15"/>
  <c r="XDQ90" i="15"/>
  <c r="XDR90" i="15"/>
  <c r="XDS90" i="15"/>
  <c r="XDT90" i="15"/>
  <c r="XDU90" i="15"/>
  <c r="XDV90" i="15"/>
  <c r="XDW90" i="15"/>
  <c r="XDX90" i="15"/>
  <c r="XDY90" i="15"/>
  <c r="XDZ90" i="15"/>
  <c r="XEA90" i="15"/>
  <c r="XEB90" i="15"/>
  <c r="XEC90" i="15"/>
  <c r="XED90" i="15"/>
  <c r="XEE90" i="15"/>
  <c r="XEF90" i="15"/>
  <c r="XEG90" i="15"/>
  <c r="XEH90" i="15"/>
  <c r="XEI90" i="15"/>
  <c r="XEJ90" i="15"/>
  <c r="XEK90" i="15"/>
  <c r="XEL90" i="15"/>
  <c r="XEM90" i="15"/>
  <c r="XEN90" i="15"/>
  <c r="XEO90" i="15"/>
  <c r="XEP90" i="15"/>
  <c r="XEQ90" i="15"/>
  <c r="XER90" i="15"/>
  <c r="XES90" i="15"/>
  <c r="XET90" i="15"/>
  <c r="XEU90" i="15"/>
  <c r="XEV90" i="15"/>
  <c r="XEW90" i="15"/>
  <c r="XEX90" i="15"/>
  <c r="XEY90" i="15"/>
  <c r="XEZ90" i="15"/>
  <c r="XFA90" i="15"/>
  <c r="XFB90" i="15"/>
  <c r="XFC90" i="15"/>
  <c r="XFD90" i="15"/>
  <c r="K51" i="14" l="1"/>
  <c r="K121" i="14"/>
  <c r="K104" i="14"/>
  <c r="G73" i="14"/>
  <c r="E73" i="14"/>
  <c r="G72" i="14"/>
  <c r="E72" i="14"/>
  <c r="G66" i="14"/>
  <c r="E66" i="14"/>
  <c r="E79" i="14" s="1"/>
  <c r="G79" i="14" l="1"/>
  <c r="H20" i="15"/>
  <c r="H74" i="15" l="1"/>
  <c r="H30" i="15"/>
  <c r="H26" i="15"/>
  <c r="H77" i="15"/>
  <c r="O121" i="15"/>
  <c r="O123" i="15" s="1"/>
  <c r="N121" i="15"/>
  <c r="N123" i="15" s="1"/>
  <c r="G84" i="15"/>
  <c r="G83" i="15"/>
  <c r="E84" i="15"/>
  <c r="E83" i="15"/>
  <c r="E74" i="15"/>
  <c r="E6" i="15"/>
  <c r="E5" i="15"/>
  <c r="E4" i="15"/>
  <c r="E3" i="15"/>
  <c r="E2" i="15"/>
  <c r="A1" i="15"/>
  <c r="L18" i="14" l="1"/>
  <c r="N83" i="15"/>
  <c r="M84" i="15"/>
  <c r="M83" i="15"/>
  <c r="K84" i="15"/>
  <c r="O84" i="15"/>
  <c r="N84" i="15"/>
  <c r="O83" i="15"/>
  <c r="L83" i="15"/>
  <c r="L84" i="15"/>
  <c r="L101" i="14" l="1"/>
  <c r="L102" i="14" s="1"/>
  <c r="L170" i="14"/>
  <c r="L171" i="14" s="1"/>
  <c r="N18" i="14"/>
  <c r="L85" i="15"/>
  <c r="L125" i="15" s="1"/>
  <c r="L127" i="15" s="1"/>
  <c r="N85" i="15"/>
  <c r="N125" i="15" s="1"/>
  <c r="N127" i="15" s="1"/>
  <c r="M85" i="15"/>
  <c r="M125" i="15" s="1"/>
  <c r="M127" i="15" s="1"/>
  <c r="O85" i="15"/>
  <c r="J84" i="15"/>
  <c r="J85" i="15" s="1"/>
  <c r="H81" i="15"/>
  <c r="H84" i="15" s="1"/>
  <c r="H83" i="15"/>
  <c r="K83" i="15"/>
  <c r="K85" i="15" s="1"/>
  <c r="L121" i="14" l="1"/>
  <c r="K124" i="15"/>
  <c r="K125" i="15"/>
  <c r="K127" i="15" s="1"/>
  <c r="O124" i="15"/>
  <c r="O125" i="15"/>
  <c r="O127" i="15" s="1"/>
  <c r="M124" i="15"/>
  <c r="N124" i="15"/>
  <c r="L124" i="15"/>
  <c r="L104" i="14"/>
  <c r="N101" i="14"/>
  <c r="N102" i="14" s="1"/>
  <c r="N121" i="14" s="1"/>
  <c r="N170" i="14"/>
  <c r="N171" i="14" s="1"/>
  <c r="L190" i="14"/>
  <c r="L173" i="14"/>
  <c r="J125" i="15"/>
  <c r="J127" i="15" s="1"/>
  <c r="G62" i="14"/>
  <c r="E62" i="14"/>
  <c r="F128" i="15" l="1"/>
  <c r="F132" i="15" s="1"/>
  <c r="H125" i="15"/>
  <c r="H127" i="15" s="1"/>
  <c r="H85" i="15"/>
  <c r="J124" i="15"/>
  <c r="N104" i="14"/>
  <c r="N190" i="14"/>
  <c r="N173" i="14"/>
  <c r="G58" i="14"/>
  <c r="G57" i="14"/>
  <c r="G61" i="14" s="1"/>
  <c r="E57" i="14"/>
  <c r="E61" i="14" s="1"/>
  <c r="G51" i="14"/>
  <c r="E51" i="14"/>
  <c r="G54" i="14"/>
  <c r="E54" i="14"/>
  <c r="F136" i="15" l="1"/>
  <c r="F124" i="15"/>
  <c r="H124" i="15"/>
  <c r="G50" i="14"/>
  <c r="E50" i="14"/>
  <c r="G37" i="14"/>
  <c r="E37" i="14"/>
  <c r="G34" i="14"/>
  <c r="G31" i="14"/>
  <c r="J30" i="14"/>
  <c r="G30" i="14"/>
  <c r="E31" i="14"/>
  <c r="E30" i="14"/>
  <c r="AJ30" i="14"/>
  <c r="AI30" i="14"/>
  <c r="AH30" i="14"/>
  <c r="AG30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E6" i="14"/>
  <c r="E5" i="14"/>
  <c r="E4" i="14"/>
  <c r="E3" i="14"/>
  <c r="E2" i="14"/>
  <c r="A1" i="14"/>
  <c r="L30" i="14" l="1"/>
  <c r="H30" i="14"/>
  <c r="J101" i="14"/>
  <c r="J102" i="14" s="1"/>
  <c r="J104" i="14" s="1"/>
  <c r="J170" i="14"/>
  <c r="J171" i="14" s="1"/>
  <c r="E117" i="14"/>
  <c r="E186" i="14"/>
  <c r="J31" i="14"/>
  <c r="J32" i="14" s="1"/>
  <c r="J34" i="14" s="1"/>
  <c r="E47" i="14"/>
  <c r="M18" i="14"/>
  <c r="J121" i="14" l="1"/>
  <c r="J190" i="14"/>
  <c r="J173" i="14"/>
  <c r="M101" i="14"/>
  <c r="M102" i="14" s="1"/>
  <c r="M170" i="14"/>
  <c r="M171" i="14" s="1"/>
  <c r="K34" i="14"/>
  <c r="J51" i="14"/>
  <c r="M31" i="14"/>
  <c r="M32" i="14" s="1"/>
  <c r="M51" i="14" s="1"/>
  <c r="L31" i="14"/>
  <c r="L32" i="14" s="1"/>
  <c r="M104" i="14" l="1"/>
  <c r="L51" i="14"/>
  <c r="M121" i="14"/>
  <c r="M190" i="14"/>
  <c r="M173" i="14"/>
  <c r="M34" i="14"/>
  <c r="L34" i="14"/>
  <c r="O18" i="14"/>
  <c r="O101" i="14" l="1"/>
  <c r="O102" i="14" s="1"/>
  <c r="O170" i="14"/>
  <c r="O171" i="14" s="1"/>
  <c r="N31" i="14"/>
  <c r="N32" i="14" s="1"/>
  <c r="O31" i="14"/>
  <c r="O32" i="14" s="1"/>
  <c r="O51" i="14" s="1"/>
  <c r="P18" i="14"/>
  <c r="O121" i="14" l="1"/>
  <c r="O104" i="14"/>
  <c r="O190" i="14"/>
  <c r="O173" i="14"/>
  <c r="P101" i="14"/>
  <c r="P102" i="14" s="1"/>
  <c r="P121" i="14" s="1"/>
  <c r="P170" i="14"/>
  <c r="P171" i="14" s="1"/>
  <c r="N51" i="14"/>
  <c r="N34" i="14"/>
  <c r="O34" i="14"/>
  <c r="P31" i="14"/>
  <c r="P32" i="14" s="1"/>
  <c r="P51" i="14" s="1"/>
  <c r="Q18" i="14"/>
  <c r="Q101" i="14" l="1"/>
  <c r="Q102" i="14" s="1"/>
  <c r="Q104" i="14" s="1"/>
  <c r="Q170" i="14"/>
  <c r="Q171" i="14" s="1"/>
  <c r="P104" i="14"/>
  <c r="P173" i="14"/>
  <c r="P190" i="14"/>
  <c r="P34" i="14"/>
  <c r="Q31" i="14"/>
  <c r="Q32" i="14" s="1"/>
  <c r="Q51" i="14" s="1"/>
  <c r="R18" i="14"/>
  <c r="J12" i="8"/>
  <c r="J7" i="6"/>
  <c r="J6" i="6"/>
  <c r="F30" i="6" s="1"/>
  <c r="F99" i="8" s="1"/>
  <c r="E98" i="8"/>
  <c r="G98" i="8"/>
  <c r="E99" i="8"/>
  <c r="G99" i="8"/>
  <c r="J6" i="15" l="1"/>
  <c r="Q121" i="14"/>
  <c r="R101" i="14"/>
  <c r="R102" i="14" s="1"/>
  <c r="R121" i="14" s="1"/>
  <c r="R170" i="14"/>
  <c r="R171" i="14" s="1"/>
  <c r="Q190" i="14"/>
  <c r="Q173" i="14"/>
  <c r="R104" i="14"/>
  <c r="F29" i="6"/>
  <c r="F98" i="8" s="1"/>
  <c r="J6" i="14"/>
  <c r="Q34" i="14"/>
  <c r="R31" i="14"/>
  <c r="R32" i="14" s="1"/>
  <c r="R51" i="14" s="1"/>
  <c r="S18" i="14"/>
  <c r="A1" i="8"/>
  <c r="E2" i="8"/>
  <c r="E3" i="8"/>
  <c r="E4" i="8"/>
  <c r="E5" i="8"/>
  <c r="E6" i="8"/>
  <c r="J6" i="8"/>
  <c r="E15" i="8"/>
  <c r="F15" i="8"/>
  <c r="G15" i="8"/>
  <c r="H15" i="8"/>
  <c r="I15" i="8"/>
  <c r="E18" i="8"/>
  <c r="G18" i="8"/>
  <c r="E21" i="8"/>
  <c r="G21" i="8"/>
  <c r="E22" i="8"/>
  <c r="F22" i="8"/>
  <c r="G22" i="8"/>
  <c r="I22" i="8"/>
  <c r="E26" i="8"/>
  <c r="F26" i="8"/>
  <c r="G26" i="8"/>
  <c r="H26" i="8"/>
  <c r="I26" i="8"/>
  <c r="E27" i="8"/>
  <c r="F27" i="8"/>
  <c r="G27" i="8"/>
  <c r="H27" i="8"/>
  <c r="I27" i="8"/>
  <c r="E33" i="8"/>
  <c r="G33" i="8"/>
  <c r="E34" i="8"/>
  <c r="F34" i="8"/>
  <c r="G34" i="8"/>
  <c r="H34" i="8"/>
  <c r="I34" i="8"/>
  <c r="E39" i="8"/>
  <c r="G39" i="8"/>
  <c r="E40" i="8"/>
  <c r="F40" i="8"/>
  <c r="G40" i="8"/>
  <c r="H40" i="8"/>
  <c r="I40" i="8"/>
  <c r="E46" i="8"/>
  <c r="F46" i="8"/>
  <c r="G46" i="8"/>
  <c r="I46" i="8"/>
  <c r="J47" i="8" s="1"/>
  <c r="J53" i="8" s="1"/>
  <c r="E49" i="8"/>
  <c r="G49" i="8"/>
  <c r="E50" i="8"/>
  <c r="F50" i="8"/>
  <c r="G50" i="8"/>
  <c r="H50" i="8"/>
  <c r="I50" i="8"/>
  <c r="E53" i="8"/>
  <c r="F53" i="8"/>
  <c r="G53" i="8"/>
  <c r="I53" i="8"/>
  <c r="E54" i="8"/>
  <c r="F54" i="8"/>
  <c r="G54" i="8"/>
  <c r="I54" i="8"/>
  <c r="E58" i="8"/>
  <c r="F58" i="8"/>
  <c r="G58" i="8"/>
  <c r="I58" i="8"/>
  <c r="E59" i="8"/>
  <c r="F59" i="8"/>
  <c r="G59" i="8"/>
  <c r="I59" i="8"/>
  <c r="E65" i="8"/>
  <c r="F65" i="8"/>
  <c r="G65" i="8"/>
  <c r="I65" i="8"/>
  <c r="J66" i="8" s="1"/>
  <c r="J68" i="8" s="1"/>
  <c r="J69" i="8" s="1"/>
  <c r="E68" i="8"/>
  <c r="F68" i="8"/>
  <c r="G68" i="8"/>
  <c r="I68" i="8"/>
  <c r="E75" i="8"/>
  <c r="G75" i="8"/>
  <c r="E76" i="8"/>
  <c r="G76" i="8"/>
  <c r="E77" i="8"/>
  <c r="G77" i="8"/>
  <c r="E78" i="8"/>
  <c r="G78" i="8"/>
  <c r="E85" i="8"/>
  <c r="G85" i="8"/>
  <c r="E86" i="8"/>
  <c r="G86" i="8"/>
  <c r="E87" i="8"/>
  <c r="F87" i="8"/>
  <c r="G87" i="8"/>
  <c r="H87" i="8"/>
  <c r="I87" i="8"/>
  <c r="E88" i="8"/>
  <c r="F88" i="8"/>
  <c r="G88" i="8"/>
  <c r="H88" i="8"/>
  <c r="I88" i="8"/>
  <c r="E91" i="8"/>
  <c r="F91" i="8"/>
  <c r="G91" i="8"/>
  <c r="I91" i="8"/>
  <c r="E92" i="8"/>
  <c r="F92" i="8"/>
  <c r="G92" i="8"/>
  <c r="I92" i="8"/>
  <c r="E100" i="8"/>
  <c r="F100" i="8"/>
  <c r="G100" i="8"/>
  <c r="H100" i="8"/>
  <c r="I100" i="8"/>
  <c r="E101" i="8"/>
  <c r="F101" i="8"/>
  <c r="G101" i="8"/>
  <c r="I101" i="8"/>
  <c r="A1" i="6"/>
  <c r="F19" i="6"/>
  <c r="J19" i="6" s="1"/>
  <c r="F21" i="6"/>
  <c r="J21" i="6" s="1"/>
  <c r="L24" i="6"/>
  <c r="J30" i="6"/>
  <c r="J31" i="6"/>
  <c r="S101" i="14" l="1"/>
  <c r="S102" i="14" s="1"/>
  <c r="S104" i="14" s="1"/>
  <c r="S170" i="14"/>
  <c r="S171" i="14" s="1"/>
  <c r="R173" i="14"/>
  <c r="R190" i="14"/>
  <c r="J55" i="8"/>
  <c r="J59" i="8" s="1"/>
  <c r="R34" i="14"/>
  <c r="S31" i="14"/>
  <c r="S32" i="14" s="1"/>
  <c r="S51" i="14" s="1"/>
  <c r="T18" i="14"/>
  <c r="F20" i="6"/>
  <c r="F33" i="8" s="1"/>
  <c r="F26" i="6"/>
  <c r="J26" i="6" s="1"/>
  <c r="J32" i="6"/>
  <c r="F18" i="6"/>
  <c r="F18" i="8" s="1"/>
  <c r="F19" i="8" s="1"/>
  <c r="F21" i="8" s="1"/>
  <c r="F28" i="6"/>
  <c r="F86" i="8" s="1"/>
  <c r="F23" i="6"/>
  <c r="J23" i="6" s="1"/>
  <c r="F27" i="6"/>
  <c r="J27" i="6" s="1"/>
  <c r="F25" i="6"/>
  <c r="J25" i="6" s="1"/>
  <c r="F22" i="6"/>
  <c r="F39" i="8" s="1"/>
  <c r="J29" i="6"/>
  <c r="F24" i="6"/>
  <c r="F49" i="8" s="1"/>
  <c r="K12" i="8"/>
  <c r="J15" i="8"/>
  <c r="J16" i="8" s="1"/>
  <c r="S121" i="14" l="1"/>
  <c r="J24" i="6"/>
  <c r="T101" i="14"/>
  <c r="T102" i="14" s="1"/>
  <c r="T121" i="14" s="1"/>
  <c r="T170" i="14"/>
  <c r="T171" i="14" s="1"/>
  <c r="S190" i="14"/>
  <c r="S173" i="14"/>
  <c r="K6" i="15"/>
  <c r="K6" i="14"/>
  <c r="J28" i="6"/>
  <c r="S34" i="14"/>
  <c r="T31" i="14"/>
  <c r="T32" i="14" s="1"/>
  <c r="T51" i="14" s="1"/>
  <c r="U18" i="14"/>
  <c r="F85" i="8"/>
  <c r="J18" i="6"/>
  <c r="J20" i="6"/>
  <c r="J22" i="6"/>
  <c r="J22" i="8"/>
  <c r="J23" i="8" s="1"/>
  <c r="J2" i="15" s="1"/>
  <c r="J101" i="8"/>
  <c r="J102" i="8" s="1"/>
  <c r="J5" i="15" s="1"/>
  <c r="K6" i="8"/>
  <c r="K15" i="8"/>
  <c r="K16" i="8" s="1"/>
  <c r="L12" i="8"/>
  <c r="T104" i="14" l="1"/>
  <c r="U101" i="14"/>
  <c r="U102" i="14" s="1"/>
  <c r="U121" i="14" s="1"/>
  <c r="U170" i="14"/>
  <c r="U171" i="14" s="1"/>
  <c r="T190" i="14"/>
  <c r="T173" i="14"/>
  <c r="U104" i="14"/>
  <c r="L6" i="15"/>
  <c r="L6" i="14"/>
  <c r="T34" i="14"/>
  <c r="U31" i="14"/>
  <c r="U32" i="14" s="1"/>
  <c r="U51" i="14" s="1"/>
  <c r="V18" i="14"/>
  <c r="J5" i="14"/>
  <c r="J2" i="14"/>
  <c r="J24" i="8"/>
  <c r="J3" i="15" s="1"/>
  <c r="J10" i="6"/>
  <c r="M12" i="8"/>
  <c r="L6" i="8"/>
  <c r="L15" i="8"/>
  <c r="L16" i="8" s="1"/>
  <c r="J5" i="8"/>
  <c r="K22" i="8"/>
  <c r="K101" i="8"/>
  <c r="J2" i="8"/>
  <c r="J27" i="8"/>
  <c r="J87" i="8"/>
  <c r="V101" i="14" l="1"/>
  <c r="V102" i="14" s="1"/>
  <c r="V104" i="14" s="1"/>
  <c r="V170" i="14"/>
  <c r="V171" i="14" s="1"/>
  <c r="U173" i="14"/>
  <c r="U190" i="14"/>
  <c r="J117" i="14"/>
  <c r="J118" i="14" s="1"/>
  <c r="J120" i="14" s="1"/>
  <c r="J122" i="14" s="1"/>
  <c r="J124" i="14" s="1"/>
  <c r="J186" i="14"/>
  <c r="J187" i="14" s="1"/>
  <c r="J189" i="14" s="1"/>
  <c r="J191" i="14" s="1"/>
  <c r="J193" i="14" s="1"/>
  <c r="J47" i="14"/>
  <c r="J48" i="14" s="1"/>
  <c r="J50" i="14" s="1"/>
  <c r="M6" i="15"/>
  <c r="M6" i="14"/>
  <c r="U34" i="14"/>
  <c r="V31" i="14"/>
  <c r="V32" i="14" s="1"/>
  <c r="V51" i="14" s="1"/>
  <c r="W18" i="14"/>
  <c r="J3" i="14"/>
  <c r="L22" i="8"/>
  <c r="L101" i="8"/>
  <c r="M15" i="8"/>
  <c r="M16" i="8" s="1"/>
  <c r="M6" i="8"/>
  <c r="N12" i="8"/>
  <c r="J3" i="8"/>
  <c r="J26" i="8"/>
  <c r="J28" i="8" s="1"/>
  <c r="J34" i="8"/>
  <c r="J50" i="8"/>
  <c r="J40" i="8"/>
  <c r="J41" i="8" s="1"/>
  <c r="J100" i="8"/>
  <c r="J88" i="8"/>
  <c r="J89" i="8" s="1"/>
  <c r="K23" i="8"/>
  <c r="K2" i="15" s="1"/>
  <c r="V121" i="14" l="1"/>
  <c r="V173" i="14"/>
  <c r="V190" i="14"/>
  <c r="W101" i="14"/>
  <c r="W102" i="14" s="1"/>
  <c r="W121" i="14" s="1"/>
  <c r="W170" i="14"/>
  <c r="W171" i="14" s="1"/>
  <c r="J52" i="14"/>
  <c r="J54" i="14" s="1"/>
  <c r="N6" i="15"/>
  <c r="N6" i="14"/>
  <c r="V34" i="14"/>
  <c r="W31" i="14"/>
  <c r="W32" i="14" s="1"/>
  <c r="W51" i="14" s="1"/>
  <c r="X18" i="14"/>
  <c r="K2" i="14"/>
  <c r="K24" i="8"/>
  <c r="K3" i="15" s="1"/>
  <c r="J51" i="8"/>
  <c r="O12" i="8"/>
  <c r="N6" i="8"/>
  <c r="N15" i="8"/>
  <c r="N16" i="8" s="1"/>
  <c r="J91" i="8"/>
  <c r="J35" i="8"/>
  <c r="J36" i="8"/>
  <c r="J92" i="8"/>
  <c r="K2" i="8"/>
  <c r="K27" i="8"/>
  <c r="K87" i="8"/>
  <c r="M22" i="8"/>
  <c r="M101" i="8"/>
  <c r="W104" i="14" l="1"/>
  <c r="X101" i="14"/>
  <c r="X102" i="14" s="1"/>
  <c r="X104" i="14" s="1"/>
  <c r="X170" i="14"/>
  <c r="X171" i="14" s="1"/>
  <c r="W190" i="14"/>
  <c r="W173" i="14"/>
  <c r="O6" i="15"/>
  <c r="O6" i="14"/>
  <c r="W34" i="14"/>
  <c r="X31" i="14"/>
  <c r="X32" i="14" s="1"/>
  <c r="X51" i="14" s="1"/>
  <c r="Y18" i="14"/>
  <c r="K3" i="14"/>
  <c r="K26" i="8"/>
  <c r="K28" i="8" s="1"/>
  <c r="K34" i="8"/>
  <c r="K3" i="8"/>
  <c r="K40" i="8"/>
  <c r="K41" i="8" s="1"/>
  <c r="K50" i="8"/>
  <c r="K100" i="8"/>
  <c r="K102" i="8" s="1"/>
  <c r="K5" i="15" s="1"/>
  <c r="K88" i="8"/>
  <c r="K89" i="8" s="1"/>
  <c r="O6" i="8"/>
  <c r="O15" i="8"/>
  <c r="O16" i="8" s="1"/>
  <c r="P12" i="8"/>
  <c r="J46" i="8"/>
  <c r="K47" i="8" s="1"/>
  <c r="N22" i="8"/>
  <c r="N101" i="8"/>
  <c r="J58" i="8"/>
  <c r="J60" i="8" s="1"/>
  <c r="J4" i="15" s="1"/>
  <c r="L23" i="8"/>
  <c r="L2" i="15" s="1"/>
  <c r="J93" i="8"/>
  <c r="J54" i="8"/>
  <c r="J65" i="8"/>
  <c r="K66" i="8" s="1"/>
  <c r="X121" i="14" l="1"/>
  <c r="X173" i="14"/>
  <c r="X190" i="14"/>
  <c r="Y101" i="14"/>
  <c r="Y102" i="14" s="1"/>
  <c r="Y121" i="14" s="1"/>
  <c r="Y170" i="14"/>
  <c r="Y171" i="14" s="1"/>
  <c r="P6" i="15"/>
  <c r="P6" i="14"/>
  <c r="X34" i="14"/>
  <c r="Y31" i="14"/>
  <c r="Y32" i="14" s="1"/>
  <c r="Y51" i="14" s="1"/>
  <c r="Z18" i="14"/>
  <c r="L2" i="14"/>
  <c r="J4" i="14"/>
  <c r="K5" i="14"/>
  <c r="L2" i="8"/>
  <c r="L27" i="8"/>
  <c r="L24" i="8"/>
  <c r="L3" i="15" s="1"/>
  <c r="L87" i="8"/>
  <c r="Q12" i="8"/>
  <c r="P15" i="8"/>
  <c r="P16" i="8" s="1"/>
  <c r="P6" i="8"/>
  <c r="K53" i="8"/>
  <c r="K55" i="8" s="1"/>
  <c r="O22" i="8"/>
  <c r="O101" i="8"/>
  <c r="K91" i="8"/>
  <c r="K51" i="8"/>
  <c r="K92" i="8"/>
  <c r="K68" i="8"/>
  <c r="K69" i="8" s="1"/>
  <c r="J4" i="8"/>
  <c r="K5" i="8"/>
  <c r="K35" i="8"/>
  <c r="K36" i="8"/>
  <c r="Y190" i="14" l="1"/>
  <c r="Y173" i="14"/>
  <c r="Z101" i="14"/>
  <c r="Z102" i="14" s="1"/>
  <c r="Z104" i="14" s="1"/>
  <c r="Z170" i="14"/>
  <c r="Z171" i="14" s="1"/>
  <c r="Y104" i="14"/>
  <c r="K117" i="14"/>
  <c r="K118" i="14" s="1"/>
  <c r="K120" i="14" s="1"/>
  <c r="K122" i="14" s="1"/>
  <c r="K124" i="14" s="1"/>
  <c r="K186" i="14"/>
  <c r="K187" i="14" s="1"/>
  <c r="K189" i="14" s="1"/>
  <c r="K191" i="14" s="1"/>
  <c r="K193" i="14" s="1"/>
  <c r="Q6" i="15"/>
  <c r="Q6" i="14"/>
  <c r="K47" i="14"/>
  <c r="Y34" i="14"/>
  <c r="Z31" i="14"/>
  <c r="Z32" i="14" s="1"/>
  <c r="Z51" i="14" s="1"/>
  <c r="AA18" i="14"/>
  <c r="L3" i="14"/>
  <c r="K93" i="8"/>
  <c r="P22" i="8"/>
  <c r="P101" i="8"/>
  <c r="K59" i="8"/>
  <c r="Q15" i="8"/>
  <c r="Q16" i="8" s="1"/>
  <c r="Q6" i="8"/>
  <c r="R12" i="8"/>
  <c r="K46" i="8"/>
  <c r="L47" i="8" s="1"/>
  <c r="K58" i="8"/>
  <c r="K54" i="8"/>
  <c r="K65" i="8"/>
  <c r="L66" i="8" s="1"/>
  <c r="L3" i="8"/>
  <c r="L26" i="8"/>
  <c r="L28" i="8" s="1"/>
  <c r="L50" i="8"/>
  <c r="L40" i="8"/>
  <c r="L41" i="8" s="1"/>
  <c r="L88" i="8"/>
  <c r="L89" i="8" s="1"/>
  <c r="L34" i="8"/>
  <c r="L100" i="8"/>
  <c r="L102" i="8" s="1"/>
  <c r="L5" i="15" s="1"/>
  <c r="M23" i="8"/>
  <c r="M2" i="15" s="1"/>
  <c r="Z121" i="14" l="1"/>
  <c r="Z173" i="14"/>
  <c r="Z190" i="14"/>
  <c r="AA101" i="14"/>
  <c r="AA102" i="14" s="1"/>
  <c r="AA121" i="14" s="1"/>
  <c r="AA170" i="14"/>
  <c r="AA171" i="14" s="1"/>
  <c r="K48" i="14"/>
  <c r="K50" i="14" s="1"/>
  <c r="K52" i="14" s="1"/>
  <c r="K54" i="14" s="1"/>
  <c r="R6" i="15"/>
  <c r="R6" i="14"/>
  <c r="K60" i="8"/>
  <c r="K4" i="15" s="1"/>
  <c r="Z34" i="14"/>
  <c r="AA31" i="14"/>
  <c r="AA32" i="14" s="1"/>
  <c r="AA51" i="14" s="1"/>
  <c r="AB18" i="14"/>
  <c r="K4" i="14"/>
  <c r="M2" i="14"/>
  <c r="L5" i="14"/>
  <c r="L5" i="8"/>
  <c r="L51" i="8"/>
  <c r="L68" i="8"/>
  <c r="L69" i="8" s="1"/>
  <c r="Q22" i="8"/>
  <c r="Q101" i="8"/>
  <c r="L35" i="8"/>
  <c r="L36" i="8"/>
  <c r="L92" i="8"/>
  <c r="S12" i="8"/>
  <c r="R15" i="8"/>
  <c r="R16" i="8" s="1"/>
  <c r="R6" i="8"/>
  <c r="M2" i="8"/>
  <c r="M27" i="8"/>
  <c r="M24" i="8"/>
  <c r="M3" i="15" s="1"/>
  <c r="M87" i="8"/>
  <c r="L91" i="8"/>
  <c r="L53" i="8"/>
  <c r="L55" i="8" s="1"/>
  <c r="K4" i="8" l="1"/>
  <c r="AA190" i="14"/>
  <c r="AA173" i="14"/>
  <c r="AA104" i="14"/>
  <c r="AB101" i="14"/>
  <c r="AB102" i="14" s="1"/>
  <c r="AB104" i="14" s="1"/>
  <c r="AB170" i="14"/>
  <c r="AB171" i="14" s="1"/>
  <c r="L117" i="14"/>
  <c r="L118" i="14" s="1"/>
  <c r="L120" i="14" s="1"/>
  <c r="L122" i="14" s="1"/>
  <c r="L124" i="14" s="1"/>
  <c r="L186" i="14"/>
  <c r="L187" i="14" s="1"/>
  <c r="L189" i="14" s="1"/>
  <c r="L191" i="14" s="1"/>
  <c r="L193" i="14" s="1"/>
  <c r="S6" i="15"/>
  <c r="T12" i="8"/>
  <c r="S6" i="14"/>
  <c r="L47" i="14"/>
  <c r="L48" i="14" s="1"/>
  <c r="L50" i="14" s="1"/>
  <c r="AA34" i="14"/>
  <c r="AB31" i="14"/>
  <c r="AB32" i="14" s="1"/>
  <c r="AB51" i="14" s="1"/>
  <c r="AC18" i="14"/>
  <c r="M3" i="14"/>
  <c r="L93" i="8"/>
  <c r="L58" i="8"/>
  <c r="L65" i="8"/>
  <c r="M66" i="8" s="1"/>
  <c r="L54" i="8"/>
  <c r="L46" i="8"/>
  <c r="M47" i="8" s="1"/>
  <c r="R22" i="8"/>
  <c r="R101" i="8"/>
  <c r="L59" i="8"/>
  <c r="M3" i="8"/>
  <c r="M26" i="8"/>
  <c r="M28" i="8" s="1"/>
  <c r="M34" i="8"/>
  <c r="M50" i="8"/>
  <c r="M40" i="8"/>
  <c r="M41" i="8" s="1"/>
  <c r="M100" i="8"/>
  <c r="M102" i="8" s="1"/>
  <c r="M5" i="15" s="1"/>
  <c r="M88" i="8"/>
  <c r="M89" i="8" s="1"/>
  <c r="N23" i="8"/>
  <c r="N2" i="15" s="1"/>
  <c r="S6" i="8"/>
  <c r="S15" i="8"/>
  <c r="S16" i="8" s="1"/>
  <c r="AB121" i="14" l="1"/>
  <c r="AC101" i="14"/>
  <c r="AC102" i="14" s="1"/>
  <c r="AC121" i="14" s="1"/>
  <c r="AC170" i="14"/>
  <c r="AC171" i="14" s="1"/>
  <c r="AB190" i="14"/>
  <c r="AB173" i="14"/>
  <c r="L52" i="14"/>
  <c r="L54" i="14" s="1"/>
  <c r="T6" i="15"/>
  <c r="T6" i="14"/>
  <c r="U12" i="8"/>
  <c r="T6" i="8"/>
  <c r="T15" i="8"/>
  <c r="T16" i="8" s="1"/>
  <c r="AB34" i="14"/>
  <c r="AC31" i="14"/>
  <c r="AC32" i="14" s="1"/>
  <c r="AC51" i="14" s="1"/>
  <c r="AD18" i="14"/>
  <c r="M5" i="14"/>
  <c r="N2" i="14"/>
  <c r="L60" i="8"/>
  <c r="L4" i="15" s="1"/>
  <c r="M91" i="8"/>
  <c r="M5" i="8"/>
  <c r="M92" i="8"/>
  <c r="M53" i="8"/>
  <c r="M55" i="8" s="1"/>
  <c r="S22" i="8"/>
  <c r="S101" i="8"/>
  <c r="M35" i="8"/>
  <c r="M36" i="8"/>
  <c r="M68" i="8"/>
  <c r="M69" i="8" s="1"/>
  <c r="N2" i="8"/>
  <c r="N24" i="8"/>
  <c r="N3" i="15" s="1"/>
  <c r="N27" i="8"/>
  <c r="N87" i="8"/>
  <c r="M51" i="8"/>
  <c r="AC104" i="14" l="1"/>
  <c r="AC190" i="14"/>
  <c r="AC173" i="14"/>
  <c r="AD101" i="14"/>
  <c r="AD102" i="14" s="1"/>
  <c r="AD104" i="14" s="1"/>
  <c r="AD170" i="14"/>
  <c r="AD171" i="14" s="1"/>
  <c r="M117" i="14"/>
  <c r="M118" i="14" s="1"/>
  <c r="M120" i="14" s="1"/>
  <c r="M122" i="14" s="1"/>
  <c r="M124" i="14" s="1"/>
  <c r="M186" i="14"/>
  <c r="M187" i="14" s="1"/>
  <c r="M189" i="14" s="1"/>
  <c r="M191" i="14" s="1"/>
  <c r="M193" i="14" s="1"/>
  <c r="U6" i="15"/>
  <c r="U6" i="14"/>
  <c r="U6" i="8"/>
  <c r="U15" i="8"/>
  <c r="U16" i="8" s="1"/>
  <c r="V12" i="8"/>
  <c r="T101" i="8"/>
  <c r="T22" i="8"/>
  <c r="M47" i="14"/>
  <c r="M48" i="14" s="1"/>
  <c r="M50" i="14" s="1"/>
  <c r="M52" i="14" s="1"/>
  <c r="M54" i="14" s="1"/>
  <c r="AC34" i="14"/>
  <c r="AD31" i="14"/>
  <c r="AD32" i="14" s="1"/>
  <c r="AD51" i="14" s="1"/>
  <c r="AE18" i="14"/>
  <c r="N3" i="14"/>
  <c r="L4" i="8"/>
  <c r="L4" i="14"/>
  <c r="M58" i="8"/>
  <c r="M46" i="8"/>
  <c r="N47" i="8" s="1"/>
  <c r="M59" i="8"/>
  <c r="M54" i="8"/>
  <c r="M65" i="8"/>
  <c r="N66" i="8" s="1"/>
  <c r="N68" i="8" s="1"/>
  <c r="N69" i="8" s="1"/>
  <c r="N3" i="8"/>
  <c r="N34" i="8"/>
  <c r="N26" i="8"/>
  <c r="N28" i="8" s="1"/>
  <c r="N50" i="8"/>
  <c r="N40" i="8"/>
  <c r="N41" i="8" s="1"/>
  <c r="N100" i="8"/>
  <c r="N102" i="8" s="1"/>
  <c r="N5" i="15" s="1"/>
  <c r="N88" i="8"/>
  <c r="N89" i="8" s="1"/>
  <c r="O23" i="8"/>
  <c r="O2" i="15" s="1"/>
  <c r="M93" i="8"/>
  <c r="AD121" i="14" l="1"/>
  <c r="AD190" i="14"/>
  <c r="AD173" i="14"/>
  <c r="AE101" i="14"/>
  <c r="AE102" i="14" s="1"/>
  <c r="AE121" i="14" s="1"/>
  <c r="AE170" i="14"/>
  <c r="AE171" i="14" s="1"/>
  <c r="U22" i="8"/>
  <c r="U101" i="8"/>
  <c r="V6" i="15"/>
  <c r="V6" i="8"/>
  <c r="V15" i="8"/>
  <c r="V16" i="8" s="1"/>
  <c r="V6" i="14"/>
  <c r="W12" i="8"/>
  <c r="AD34" i="14"/>
  <c r="AE31" i="14"/>
  <c r="AE32" i="14" s="1"/>
  <c r="AE51" i="14" s="1"/>
  <c r="AF18" i="14"/>
  <c r="O2" i="14"/>
  <c r="N5" i="14"/>
  <c r="N35" i="8"/>
  <c r="N36" i="8"/>
  <c r="N5" i="8"/>
  <c r="O2" i="8"/>
  <c r="O24" i="8"/>
  <c r="O3" i="15" s="1"/>
  <c r="O27" i="8"/>
  <c r="O87" i="8"/>
  <c r="N51" i="8"/>
  <c r="M60" i="8"/>
  <c r="M4" i="15" s="1"/>
  <c r="N91" i="8"/>
  <c r="N92" i="8"/>
  <c r="N53" i="8"/>
  <c r="N55" i="8" s="1"/>
  <c r="AE104" i="14" l="1"/>
  <c r="AF101" i="14"/>
  <c r="AF102" i="14" s="1"/>
  <c r="AF104" i="14" s="1"/>
  <c r="AF170" i="14"/>
  <c r="AF171" i="14" s="1"/>
  <c r="AE190" i="14"/>
  <c r="AE173" i="14"/>
  <c r="N117" i="14"/>
  <c r="N118" i="14" s="1"/>
  <c r="N120" i="14" s="1"/>
  <c r="N122" i="14" s="1"/>
  <c r="N124" i="14" s="1"/>
  <c r="N186" i="14"/>
  <c r="N187" i="14" s="1"/>
  <c r="N189" i="14" s="1"/>
  <c r="N191" i="14" s="1"/>
  <c r="N193" i="14" s="1"/>
  <c r="W6" i="15"/>
  <c r="W6" i="14"/>
  <c r="W15" i="8"/>
  <c r="W16" i="8" s="1"/>
  <c r="X12" i="8"/>
  <c r="W6" i="8"/>
  <c r="V22" i="8"/>
  <c r="V101" i="8"/>
  <c r="N47" i="14"/>
  <c r="N48" i="14" s="1"/>
  <c r="N50" i="14" s="1"/>
  <c r="N52" i="14" s="1"/>
  <c r="N54" i="14" s="1"/>
  <c r="AE34" i="14"/>
  <c r="AF31" i="14"/>
  <c r="AF32" i="14" s="1"/>
  <c r="AF51" i="14" s="1"/>
  <c r="AG18" i="14"/>
  <c r="N93" i="8"/>
  <c r="M4" i="14"/>
  <c r="O3" i="14"/>
  <c r="N65" i="8"/>
  <c r="O66" i="8" s="1"/>
  <c r="O68" i="8" s="1"/>
  <c r="O69" i="8" s="1"/>
  <c r="N54" i="8"/>
  <c r="O26" i="8"/>
  <c r="O28" i="8" s="1"/>
  <c r="O92" i="8" s="1"/>
  <c r="O34" i="8"/>
  <c r="O3" i="8"/>
  <c r="O40" i="8"/>
  <c r="O41" i="8" s="1"/>
  <c r="O50" i="8"/>
  <c r="O100" i="8"/>
  <c r="O102" i="8" s="1"/>
  <c r="O5" i="15" s="1"/>
  <c r="O88" i="8"/>
  <c r="O89" i="8" s="1"/>
  <c r="O91" i="8" s="1"/>
  <c r="P23" i="8"/>
  <c r="P2" i="15" s="1"/>
  <c r="N46" i="8"/>
  <c r="O47" i="8" s="1"/>
  <c r="N59" i="8"/>
  <c r="M4" i="8"/>
  <c r="N58" i="8"/>
  <c r="AF121" i="14" l="1"/>
  <c r="AG101" i="14"/>
  <c r="AG102" i="14" s="1"/>
  <c r="AG121" i="14" s="1"/>
  <c r="AG170" i="14"/>
  <c r="AG171" i="14" s="1"/>
  <c r="AF173" i="14"/>
  <c r="AF190" i="14"/>
  <c r="X6" i="15"/>
  <c r="X6" i="14"/>
  <c r="X15" i="8"/>
  <c r="X16" i="8" s="1"/>
  <c r="X6" i="8"/>
  <c r="Y12" i="8"/>
  <c r="W22" i="8"/>
  <c r="W101" i="8"/>
  <c r="AF34" i="14"/>
  <c r="AG31" i="14"/>
  <c r="AG32" i="14" s="1"/>
  <c r="AG51" i="14" s="1"/>
  <c r="AH18" i="14"/>
  <c r="O5" i="14"/>
  <c r="P2" i="14"/>
  <c r="O93" i="8"/>
  <c r="O53" i="8"/>
  <c r="O55" i="8" s="1"/>
  <c r="O59" i="8" s="1"/>
  <c r="O5" i="8"/>
  <c r="N60" i="8"/>
  <c r="N4" i="15" s="1"/>
  <c r="P2" i="8"/>
  <c r="P27" i="8"/>
  <c r="P24" i="8"/>
  <c r="P3" i="15" s="1"/>
  <c r="P87" i="8"/>
  <c r="O51" i="8"/>
  <c r="O35" i="8"/>
  <c r="O46" i="8" s="1"/>
  <c r="P47" i="8" s="1"/>
  <c r="P53" i="8" s="1"/>
  <c r="O36" i="8"/>
  <c r="O58" i="8" s="1"/>
  <c r="AG104" i="14" l="1"/>
  <c r="AH101" i="14"/>
  <c r="AH102" i="14" s="1"/>
  <c r="AH121" i="14" s="1"/>
  <c r="AH170" i="14"/>
  <c r="AH171" i="14" s="1"/>
  <c r="AG190" i="14"/>
  <c r="AG173" i="14"/>
  <c r="O117" i="14"/>
  <c r="O118" i="14" s="1"/>
  <c r="O120" i="14" s="1"/>
  <c r="O122" i="14" s="1"/>
  <c r="O124" i="14" s="1"/>
  <c r="O186" i="14"/>
  <c r="O187" i="14" s="1"/>
  <c r="O189" i="14" s="1"/>
  <c r="O191" i="14" s="1"/>
  <c r="O193" i="14" s="1"/>
  <c r="X101" i="8"/>
  <c r="X22" i="8"/>
  <c r="Y6" i="15"/>
  <c r="Y15" i="8"/>
  <c r="Y16" i="8" s="1"/>
  <c r="Y6" i="14"/>
  <c r="Z12" i="8"/>
  <c r="Y6" i="8"/>
  <c r="O47" i="14"/>
  <c r="O48" i="14" s="1"/>
  <c r="O50" i="14" s="1"/>
  <c r="O52" i="14" s="1"/>
  <c r="O54" i="14" s="1"/>
  <c r="AG34" i="14"/>
  <c r="AH31" i="14"/>
  <c r="AH32" i="14" s="1"/>
  <c r="AH51" i="14" s="1"/>
  <c r="AJ18" i="14"/>
  <c r="AI18" i="14"/>
  <c r="O60" i="8"/>
  <c r="O4" i="15" s="1"/>
  <c r="P3" i="14"/>
  <c r="N4" i="14"/>
  <c r="O54" i="8"/>
  <c r="P55" i="8" s="1"/>
  <c r="P59" i="8" s="1"/>
  <c r="O65" i="8"/>
  <c r="P66" i="8" s="1"/>
  <c r="P68" i="8" s="1"/>
  <c r="P69" i="8" s="1"/>
  <c r="N4" i="8"/>
  <c r="P3" i="8"/>
  <c r="P26" i="8"/>
  <c r="P28" i="8" s="1"/>
  <c r="P92" i="8" s="1"/>
  <c r="P50" i="8"/>
  <c r="P40" i="8"/>
  <c r="P41" i="8" s="1"/>
  <c r="P34" i="8"/>
  <c r="P88" i="8"/>
  <c r="P89" i="8" s="1"/>
  <c r="P91" i="8" s="1"/>
  <c r="P93" i="8" s="1"/>
  <c r="P100" i="8"/>
  <c r="P102" i="8" s="1"/>
  <c r="P5" i="15" s="1"/>
  <c r="Q23" i="8"/>
  <c r="Q2" i="15" s="1"/>
  <c r="O4" i="8" l="1"/>
  <c r="AH104" i="14"/>
  <c r="AI101" i="14"/>
  <c r="AI102" i="14" s="1"/>
  <c r="AI121" i="14" s="1"/>
  <c r="AI170" i="14"/>
  <c r="AI171" i="14" s="1"/>
  <c r="AJ101" i="14"/>
  <c r="AJ102" i="14" s="1"/>
  <c r="AJ170" i="14"/>
  <c r="AJ171" i="14" s="1"/>
  <c r="AH190" i="14"/>
  <c r="AH173" i="14"/>
  <c r="Y101" i="8"/>
  <c r="Y22" i="8"/>
  <c r="Z6" i="15"/>
  <c r="Z15" i="8"/>
  <c r="Z16" i="8" s="1"/>
  <c r="Z6" i="14"/>
  <c r="AA12" i="8"/>
  <c r="Z6" i="8"/>
  <c r="O4" i="14"/>
  <c r="AH34" i="14"/>
  <c r="AJ31" i="14"/>
  <c r="AJ32" i="14" s="1"/>
  <c r="AI31" i="14"/>
  <c r="AI32" i="14" s="1"/>
  <c r="AI51" i="14" s="1"/>
  <c r="Q2" i="14"/>
  <c r="P5" i="14"/>
  <c r="P51" i="8"/>
  <c r="P5" i="8"/>
  <c r="P35" i="8"/>
  <c r="P46" i="8" s="1"/>
  <c r="Q47" i="8" s="1"/>
  <c r="Q53" i="8" s="1"/>
  <c r="P36" i="8"/>
  <c r="P58" i="8" s="1"/>
  <c r="P60" i="8" s="1"/>
  <c r="P4" i="15" s="1"/>
  <c r="Q2" i="8"/>
  <c r="Q24" i="8"/>
  <c r="Q3" i="15" s="1"/>
  <c r="Q27" i="8"/>
  <c r="Q87" i="8"/>
  <c r="H171" i="14" l="1"/>
  <c r="H173" i="14" s="1"/>
  <c r="AJ104" i="14"/>
  <c r="H102" i="14"/>
  <c r="H104" i="14" s="1"/>
  <c r="H32" i="14"/>
  <c r="AJ121" i="14"/>
  <c r="AI104" i="14"/>
  <c r="F105" i="14" s="1"/>
  <c r="F107" i="14" s="1"/>
  <c r="F108" i="14" s="1"/>
  <c r="F127" i="14" s="1"/>
  <c r="F131" i="14" s="1"/>
  <c r="AJ190" i="14"/>
  <c r="AJ173" i="14"/>
  <c r="AI190" i="14"/>
  <c r="AI173" i="14"/>
  <c r="P117" i="14"/>
  <c r="P118" i="14" s="1"/>
  <c r="P120" i="14" s="1"/>
  <c r="P122" i="14" s="1"/>
  <c r="P124" i="14" s="1"/>
  <c r="P186" i="14"/>
  <c r="P187" i="14" s="1"/>
  <c r="P189" i="14" s="1"/>
  <c r="P191" i="14" s="1"/>
  <c r="P193" i="14" s="1"/>
  <c r="Z22" i="8"/>
  <c r="Z101" i="8"/>
  <c r="AA6" i="15"/>
  <c r="AA15" i="8"/>
  <c r="AA16" i="8" s="1"/>
  <c r="AB12" i="8"/>
  <c r="AA6" i="14"/>
  <c r="AA6" i="8"/>
  <c r="AJ51" i="14"/>
  <c r="P47" i="14"/>
  <c r="P48" i="14" s="1"/>
  <c r="P50" i="14" s="1"/>
  <c r="P52" i="14" s="1"/>
  <c r="P54" i="14" s="1"/>
  <c r="AJ34" i="14"/>
  <c r="AI34" i="14"/>
  <c r="Q3" i="14"/>
  <c r="P4" i="14"/>
  <c r="P65" i="8"/>
  <c r="Q66" i="8" s="1"/>
  <c r="Q68" i="8" s="1"/>
  <c r="Q69" i="8" s="1"/>
  <c r="P54" i="8"/>
  <c r="Q55" i="8" s="1"/>
  <c r="Q59" i="8" s="1"/>
  <c r="Q3" i="8"/>
  <c r="Q26" i="8"/>
  <c r="Q28" i="8" s="1"/>
  <c r="Q92" i="8" s="1"/>
  <c r="Q50" i="8"/>
  <c r="Q40" i="8"/>
  <c r="Q41" i="8" s="1"/>
  <c r="Q100" i="8"/>
  <c r="Q102" i="8" s="1"/>
  <c r="Q5" i="15" s="1"/>
  <c r="Q88" i="8"/>
  <c r="Q89" i="8" s="1"/>
  <c r="Q91" i="8" s="1"/>
  <c r="Q93" i="8" s="1"/>
  <c r="Q34" i="8"/>
  <c r="R23" i="8"/>
  <c r="R2" i="15" s="1"/>
  <c r="P4" i="8"/>
  <c r="F35" i="14" l="1"/>
  <c r="F37" i="14" s="1"/>
  <c r="H34" i="14"/>
  <c r="H51" i="14"/>
  <c r="H121" i="14"/>
  <c r="H190" i="14"/>
  <c r="F174" i="14"/>
  <c r="F176" i="14" s="1"/>
  <c r="F177" i="14" s="1"/>
  <c r="F196" i="14" s="1"/>
  <c r="F200" i="14" s="1"/>
  <c r="AA101" i="8"/>
  <c r="AA22" i="8"/>
  <c r="AB6" i="15"/>
  <c r="AB15" i="8"/>
  <c r="AB16" i="8" s="1"/>
  <c r="AC12" i="8"/>
  <c r="AB6" i="8"/>
  <c r="AB6" i="14"/>
  <c r="R2" i="14"/>
  <c r="Q5" i="14"/>
  <c r="R2" i="8"/>
  <c r="R24" i="8"/>
  <c r="R3" i="15" s="1"/>
  <c r="R27" i="8"/>
  <c r="R87" i="8"/>
  <c r="Q5" i="8"/>
  <c r="Q35" i="8"/>
  <c r="Q46" i="8" s="1"/>
  <c r="R47" i="8" s="1"/>
  <c r="R53" i="8" s="1"/>
  <c r="Q36" i="8"/>
  <c r="Q58" i="8" s="1"/>
  <c r="Q60" i="8" s="1"/>
  <c r="Q4" i="15" s="1"/>
  <c r="Q51" i="8"/>
  <c r="F38" i="14" l="1"/>
  <c r="Q117" i="14"/>
  <c r="Q118" i="14" s="1"/>
  <c r="Q120" i="14" s="1"/>
  <c r="Q122" i="14" s="1"/>
  <c r="Q124" i="14" s="1"/>
  <c r="Q186" i="14"/>
  <c r="Q187" i="14" s="1"/>
  <c r="Q189" i="14" s="1"/>
  <c r="Q191" i="14" s="1"/>
  <c r="Q193" i="14" s="1"/>
  <c r="AB22" i="8"/>
  <c r="AB101" i="8"/>
  <c r="AC6" i="15"/>
  <c r="AC6" i="8"/>
  <c r="AC15" i="8"/>
  <c r="AC16" i="8" s="1"/>
  <c r="AD12" i="8"/>
  <c r="AC6" i="14"/>
  <c r="Q47" i="14"/>
  <c r="Q48" i="14" s="1"/>
  <c r="Q50" i="14" s="1"/>
  <c r="Q52" i="14" s="1"/>
  <c r="Q54" i="14" s="1"/>
  <c r="R3" i="14"/>
  <c r="Q4" i="14"/>
  <c r="Q4" i="8"/>
  <c r="R3" i="8"/>
  <c r="R34" i="8"/>
  <c r="R50" i="8"/>
  <c r="R100" i="8"/>
  <c r="R102" i="8" s="1"/>
  <c r="R5" i="15" s="1"/>
  <c r="R40" i="8"/>
  <c r="R41" i="8" s="1"/>
  <c r="R88" i="8"/>
  <c r="R89" i="8" s="1"/>
  <c r="R91" i="8" s="1"/>
  <c r="R26" i="8"/>
  <c r="R28" i="8" s="1"/>
  <c r="R92" i="8" s="1"/>
  <c r="S23" i="8"/>
  <c r="S2" i="15" s="1"/>
  <c r="Q54" i="8"/>
  <c r="R55" i="8" s="1"/>
  <c r="R59" i="8" s="1"/>
  <c r="Q65" i="8"/>
  <c r="R66" i="8" s="1"/>
  <c r="R68" i="8" s="1"/>
  <c r="R69" i="8" s="1"/>
  <c r="F57" i="14" l="1"/>
  <c r="F61" i="14" s="1"/>
  <c r="AD6" i="15"/>
  <c r="AD15" i="8"/>
  <c r="AD16" i="8" s="1"/>
  <c r="AD6" i="14"/>
  <c r="AE12" i="8"/>
  <c r="AD6" i="8"/>
  <c r="AC101" i="8"/>
  <c r="AC22" i="8"/>
  <c r="S2" i="14"/>
  <c r="R5" i="14"/>
  <c r="R5" i="8"/>
  <c r="R51" i="8"/>
  <c r="R93" i="8"/>
  <c r="R35" i="8"/>
  <c r="R46" i="8" s="1"/>
  <c r="S47" i="8" s="1"/>
  <c r="S53" i="8" s="1"/>
  <c r="R36" i="8"/>
  <c r="R58" i="8" s="1"/>
  <c r="R60" i="8" s="1"/>
  <c r="R4" i="15" s="1"/>
  <c r="S2" i="8"/>
  <c r="S24" i="8"/>
  <c r="S27" i="8"/>
  <c r="S87" i="8"/>
  <c r="R117" i="14" l="1"/>
  <c r="R118" i="14" s="1"/>
  <c r="R120" i="14" s="1"/>
  <c r="R122" i="14" s="1"/>
  <c r="R124" i="14" s="1"/>
  <c r="R186" i="14"/>
  <c r="R187" i="14" s="1"/>
  <c r="R189" i="14" s="1"/>
  <c r="R191" i="14" s="1"/>
  <c r="R193" i="14" s="1"/>
  <c r="AE6" i="15"/>
  <c r="AE6" i="8"/>
  <c r="AE15" i="8"/>
  <c r="AE16" i="8" s="1"/>
  <c r="AE6" i="14"/>
  <c r="AF12" i="8"/>
  <c r="AD22" i="8"/>
  <c r="AD101" i="8"/>
  <c r="T23" i="8"/>
  <c r="T2" i="15" s="1"/>
  <c r="S3" i="15"/>
  <c r="R47" i="14"/>
  <c r="R48" i="14" s="1"/>
  <c r="R50" i="14" s="1"/>
  <c r="R52" i="14" s="1"/>
  <c r="R54" i="14" s="1"/>
  <c r="S3" i="14"/>
  <c r="R4" i="14"/>
  <c r="R54" i="8"/>
  <c r="S55" i="8" s="1"/>
  <c r="S59" i="8" s="1"/>
  <c r="R65" i="8"/>
  <c r="S66" i="8" s="1"/>
  <c r="S68" i="8" s="1"/>
  <c r="S69" i="8" s="1"/>
  <c r="S26" i="8"/>
  <c r="S28" i="8" s="1"/>
  <c r="S92" i="8" s="1"/>
  <c r="S34" i="8"/>
  <c r="S40" i="8"/>
  <c r="S41" i="8" s="1"/>
  <c r="S3" i="8"/>
  <c r="S100" i="8"/>
  <c r="S102" i="8" s="1"/>
  <c r="S5" i="15" s="1"/>
  <c r="S50" i="8"/>
  <c r="S88" i="8"/>
  <c r="S89" i="8" s="1"/>
  <c r="S91" i="8" s="1"/>
  <c r="R4" i="8"/>
  <c r="T27" i="8" l="1"/>
  <c r="AE22" i="8"/>
  <c r="AE101" i="8"/>
  <c r="AF6" i="15"/>
  <c r="AG12" i="8"/>
  <c r="AF6" i="8"/>
  <c r="AF6" i="14"/>
  <c r="AF15" i="8"/>
  <c r="AF16" i="8" s="1"/>
  <c r="T87" i="8"/>
  <c r="T2" i="14"/>
  <c r="T2" i="8"/>
  <c r="T24" i="8"/>
  <c r="T3" i="15" s="1"/>
  <c r="S5" i="14"/>
  <c r="S93" i="8"/>
  <c r="S51" i="8"/>
  <c r="S35" i="8"/>
  <c r="S46" i="8" s="1"/>
  <c r="T47" i="8" s="1"/>
  <c r="T53" i="8" s="1"/>
  <c r="S36" i="8"/>
  <c r="S58" i="8" s="1"/>
  <c r="S60" i="8" s="1"/>
  <c r="S4" i="15" s="1"/>
  <c r="S5" i="8"/>
  <c r="S117" i="14" l="1"/>
  <c r="S118" i="14" s="1"/>
  <c r="S120" i="14" s="1"/>
  <c r="S122" i="14" s="1"/>
  <c r="S124" i="14" s="1"/>
  <c r="S186" i="14"/>
  <c r="S187" i="14" s="1"/>
  <c r="S189" i="14" s="1"/>
  <c r="S191" i="14" s="1"/>
  <c r="S193" i="14" s="1"/>
  <c r="AG6" i="15"/>
  <c r="AH12" i="8"/>
  <c r="AG6" i="8"/>
  <c r="AG15" i="8"/>
  <c r="AG16" i="8" s="1"/>
  <c r="AG6" i="14"/>
  <c r="AF22" i="8"/>
  <c r="AF101" i="8"/>
  <c r="T3" i="14"/>
  <c r="T26" i="8"/>
  <c r="T28" i="8" s="1"/>
  <c r="T92" i="8" s="1"/>
  <c r="T34" i="8"/>
  <c r="T35" i="8" s="1"/>
  <c r="T46" i="8" s="1"/>
  <c r="U47" i="8" s="1"/>
  <c r="U53" i="8" s="1"/>
  <c r="T50" i="8"/>
  <c r="T51" i="8" s="1"/>
  <c r="T54" i="8" s="1"/>
  <c r="T3" i="8"/>
  <c r="T40" i="8"/>
  <c r="T41" i="8" s="1"/>
  <c r="U23" i="8"/>
  <c r="U2" i="15" s="1"/>
  <c r="T88" i="8"/>
  <c r="T89" i="8" s="1"/>
  <c r="T91" i="8" s="1"/>
  <c r="T93" i="8" s="1"/>
  <c r="T100" i="8"/>
  <c r="T102" i="8" s="1"/>
  <c r="T5" i="15" s="1"/>
  <c r="S47" i="14"/>
  <c r="S48" i="14" s="1"/>
  <c r="S50" i="14" s="1"/>
  <c r="S52" i="14" s="1"/>
  <c r="S54" i="14" s="1"/>
  <c r="T36" i="8"/>
  <c r="T58" i="8" s="1"/>
  <c r="S4" i="14"/>
  <c r="S4" i="8"/>
  <c r="S54" i="8"/>
  <c r="T55" i="8" s="1"/>
  <c r="T59" i="8" s="1"/>
  <c r="S65" i="8"/>
  <c r="T66" i="8" s="1"/>
  <c r="T68" i="8" s="1"/>
  <c r="T69" i="8" s="1"/>
  <c r="T5" i="8" l="1"/>
  <c r="AG101" i="8"/>
  <c r="AG22" i="8"/>
  <c r="AH6" i="15"/>
  <c r="AI12" i="8"/>
  <c r="AH6" i="8"/>
  <c r="AH15" i="8"/>
  <c r="AH16" i="8" s="1"/>
  <c r="AH6" i="14"/>
  <c r="U2" i="8"/>
  <c r="T5" i="14"/>
  <c r="T186" i="14" s="1"/>
  <c r="T187" i="14" s="1"/>
  <c r="T189" i="14" s="1"/>
  <c r="T191" i="14" s="1"/>
  <c r="T193" i="14" s="1"/>
  <c r="T65" i="8"/>
  <c r="U66" i="8" s="1"/>
  <c r="U68" i="8" s="1"/>
  <c r="U69" i="8" s="1"/>
  <c r="U24" i="8"/>
  <c r="U3" i="15" s="1"/>
  <c r="U87" i="8"/>
  <c r="U2" i="14"/>
  <c r="U27" i="8"/>
  <c r="T60" i="8"/>
  <c r="T4" i="15" s="1"/>
  <c r="U55" i="8"/>
  <c r="U59" i="8" s="1"/>
  <c r="T47" i="14" l="1"/>
  <c r="T48" i="14" s="1"/>
  <c r="T50" i="14" s="1"/>
  <c r="T52" i="14" s="1"/>
  <c r="T54" i="14" s="1"/>
  <c r="T117" i="14"/>
  <c r="T118" i="14" s="1"/>
  <c r="T120" i="14" s="1"/>
  <c r="T122" i="14" s="1"/>
  <c r="T124" i="14" s="1"/>
  <c r="AI6" i="15"/>
  <c r="AI15" i="8"/>
  <c r="AI16" i="8" s="1"/>
  <c r="AJ12" i="8"/>
  <c r="AI6" i="14"/>
  <c r="AI6" i="8"/>
  <c r="U40" i="8"/>
  <c r="U41" i="8" s="1"/>
  <c r="AH101" i="8"/>
  <c r="AH22" i="8"/>
  <c r="U50" i="8"/>
  <c r="U100" i="8"/>
  <c r="U102" i="8" s="1"/>
  <c r="U5" i="15" s="1"/>
  <c r="U3" i="8"/>
  <c r="U34" i="8"/>
  <c r="U35" i="8" s="1"/>
  <c r="U46" i="8" s="1"/>
  <c r="V47" i="8" s="1"/>
  <c r="V53" i="8" s="1"/>
  <c r="U26" i="8"/>
  <c r="V23" i="8"/>
  <c r="V2" i="15" s="1"/>
  <c r="U3" i="14"/>
  <c r="U88" i="8"/>
  <c r="U89" i="8" s="1"/>
  <c r="U91" i="8" s="1"/>
  <c r="U28" i="8"/>
  <c r="U92" i="8" s="1"/>
  <c r="T4" i="8"/>
  <c r="T4" i="14"/>
  <c r="U36" i="8"/>
  <c r="U58" i="8" s="1"/>
  <c r="U60" i="8" s="1"/>
  <c r="U4" i="15" s="1"/>
  <c r="U51" i="8"/>
  <c r="V2" i="14" l="1"/>
  <c r="V87" i="8"/>
  <c r="U5" i="8"/>
  <c r="V2" i="8"/>
  <c r="AJ6" i="15"/>
  <c r="AJ6" i="14"/>
  <c r="AJ15" i="8"/>
  <c r="AJ16" i="8" s="1"/>
  <c r="AK12" i="8"/>
  <c r="AJ6" i="8"/>
  <c r="AI101" i="8"/>
  <c r="AI22" i="8"/>
  <c r="V27" i="8"/>
  <c r="U5" i="14"/>
  <c r="U93" i="8"/>
  <c r="V24" i="8"/>
  <c r="V3" i="15" s="1"/>
  <c r="U54" i="8"/>
  <c r="V55" i="8" s="1"/>
  <c r="V59" i="8" s="1"/>
  <c r="U65" i="8"/>
  <c r="V66" i="8" s="1"/>
  <c r="V68" i="8" s="1"/>
  <c r="V69" i="8" s="1"/>
  <c r="U4" i="14"/>
  <c r="U4" i="8"/>
  <c r="V3" i="14" l="1"/>
  <c r="U117" i="14"/>
  <c r="U118" i="14" s="1"/>
  <c r="U120" i="14" s="1"/>
  <c r="U122" i="14" s="1"/>
  <c r="U124" i="14" s="1"/>
  <c r="U186" i="14"/>
  <c r="U187" i="14" s="1"/>
  <c r="U189" i="14" s="1"/>
  <c r="U191" i="14" s="1"/>
  <c r="U193" i="14" s="1"/>
  <c r="AJ22" i="8"/>
  <c r="AJ101" i="8"/>
  <c r="V50" i="8"/>
  <c r="AK6" i="8"/>
  <c r="AK15" i="8"/>
  <c r="AK16" i="8" s="1"/>
  <c r="AL12" i="8"/>
  <c r="V3" i="8"/>
  <c r="V88" i="8"/>
  <c r="V89" i="8" s="1"/>
  <c r="V91" i="8" s="1"/>
  <c r="W23" i="8"/>
  <c r="W2" i="15" s="1"/>
  <c r="V26" i="8"/>
  <c r="V28" i="8" s="1"/>
  <c r="V92" i="8" s="1"/>
  <c r="V100" i="8"/>
  <c r="V102" i="8" s="1"/>
  <c r="V5" i="15" s="1"/>
  <c r="V34" i="8"/>
  <c r="V36" i="8" s="1"/>
  <c r="V58" i="8" s="1"/>
  <c r="V60" i="8" s="1"/>
  <c r="V4" i="15" s="1"/>
  <c r="V40" i="8"/>
  <c r="V41" i="8" s="1"/>
  <c r="U47" i="14"/>
  <c r="U48" i="14" s="1"/>
  <c r="U50" i="14" s="1"/>
  <c r="U52" i="14" s="1"/>
  <c r="U54" i="14" s="1"/>
  <c r="V51" i="8"/>
  <c r="V5" i="14"/>
  <c r="V5" i="8" l="1"/>
  <c r="V35" i="8"/>
  <c r="V46" i="8" s="1"/>
  <c r="W47" i="8" s="1"/>
  <c r="W53" i="8" s="1"/>
  <c r="W2" i="14"/>
  <c r="V117" i="14"/>
  <c r="V118" i="14" s="1"/>
  <c r="V120" i="14" s="1"/>
  <c r="V122" i="14" s="1"/>
  <c r="V124" i="14" s="1"/>
  <c r="V186" i="14"/>
  <c r="V187" i="14" s="1"/>
  <c r="V189" i="14" s="1"/>
  <c r="V191" i="14" s="1"/>
  <c r="V193" i="14" s="1"/>
  <c r="AM12" i="8"/>
  <c r="AL6" i="8"/>
  <c r="AL15" i="8"/>
  <c r="AL16" i="8" s="1"/>
  <c r="AK22" i="8"/>
  <c r="AK101" i="8"/>
  <c r="V93" i="8"/>
  <c r="W27" i="8"/>
  <c r="W2" i="8"/>
  <c r="W87" i="8"/>
  <c r="W24" i="8"/>
  <c r="W3" i="15" s="1"/>
  <c r="V47" i="14"/>
  <c r="V48" i="14" s="1"/>
  <c r="V50" i="14" s="1"/>
  <c r="V52" i="14" s="1"/>
  <c r="V54" i="14" s="1"/>
  <c r="V4" i="8"/>
  <c r="V4" i="14"/>
  <c r="V65" i="8"/>
  <c r="W66" i="8" s="1"/>
  <c r="W68" i="8" s="1"/>
  <c r="W69" i="8" s="1"/>
  <c r="V54" i="8"/>
  <c r="W55" i="8" s="1"/>
  <c r="W59" i="8" s="1"/>
  <c r="AL101" i="8" l="1"/>
  <c r="AL22" i="8"/>
  <c r="W50" i="8"/>
  <c r="X23" i="8"/>
  <c r="X2" i="15" s="1"/>
  <c r="AM15" i="8"/>
  <c r="AM16" i="8" s="1"/>
  <c r="AN12" i="8"/>
  <c r="AM6" i="8"/>
  <c r="W26" i="8"/>
  <c r="W28" i="8" s="1"/>
  <c r="W92" i="8" s="1"/>
  <c r="W34" i="8"/>
  <c r="W88" i="8"/>
  <c r="W89" i="8" s="1"/>
  <c r="W91" i="8" s="1"/>
  <c r="W3" i="14"/>
  <c r="W3" i="8"/>
  <c r="W40" i="8"/>
  <c r="W41" i="8" s="1"/>
  <c r="W100" i="8"/>
  <c r="W102" i="8" s="1"/>
  <c r="W5" i="15" s="1"/>
  <c r="W51" i="8"/>
  <c r="W36" i="8"/>
  <c r="W58" i="8" s="1"/>
  <c r="W60" i="8" s="1"/>
  <c r="W4" i="15" s="1"/>
  <c r="W35" i="8"/>
  <c r="W46" i="8" s="1"/>
  <c r="X47" i="8" s="1"/>
  <c r="X2" i="8" l="1"/>
  <c r="X24" i="8"/>
  <c r="X3" i="15" s="1"/>
  <c r="W93" i="8"/>
  <c r="X2" i="14"/>
  <c r="X87" i="8"/>
  <c r="X27" i="8"/>
  <c r="AN15" i="8"/>
  <c r="AN16" i="8" s="1"/>
  <c r="AO12" i="8"/>
  <c r="AN6" i="8"/>
  <c r="AM101" i="8"/>
  <c r="AM22" i="8"/>
  <c r="W5" i="14"/>
  <c r="W5" i="8"/>
  <c r="W4" i="14"/>
  <c r="W4" i="8"/>
  <c r="W54" i="8"/>
  <c r="W65" i="8"/>
  <c r="X66" i="8" s="1"/>
  <c r="X53" i="8"/>
  <c r="X26" i="8"/>
  <c r="X28" i="8" s="1"/>
  <c r="X34" i="8"/>
  <c r="X3" i="14"/>
  <c r="X3" i="8"/>
  <c r="Y23" i="8"/>
  <c r="Y2" i="15" s="1"/>
  <c r="X40" i="8" l="1"/>
  <c r="X41" i="8" s="1"/>
  <c r="X88" i="8"/>
  <c r="X89" i="8" s="1"/>
  <c r="X50" i="8"/>
  <c r="X100" i="8"/>
  <c r="X102" i="8" s="1"/>
  <c r="X5" i="15" s="1"/>
  <c r="W117" i="14"/>
  <c r="W118" i="14" s="1"/>
  <c r="W120" i="14" s="1"/>
  <c r="W122" i="14" s="1"/>
  <c r="W124" i="14" s="1"/>
  <c r="W186" i="14"/>
  <c r="W187" i="14" s="1"/>
  <c r="W189" i="14" s="1"/>
  <c r="W191" i="14" s="1"/>
  <c r="W193" i="14" s="1"/>
  <c r="AP12" i="8"/>
  <c r="AO6" i="8"/>
  <c r="AO15" i="8"/>
  <c r="AO16" i="8" s="1"/>
  <c r="W47" i="14"/>
  <c r="W48" i="14" s="1"/>
  <c r="W50" i="14" s="1"/>
  <c r="W52" i="14" s="1"/>
  <c r="W54" i="14" s="1"/>
  <c r="AN22" i="8"/>
  <c r="AN101" i="8"/>
  <c r="X35" i="8"/>
  <c r="X36" i="8"/>
  <c r="X51" i="8"/>
  <c r="Y87" i="8"/>
  <c r="Y27" i="8"/>
  <c r="Y2" i="14"/>
  <c r="Y24" i="8"/>
  <c r="Y3" i="15" s="1"/>
  <c r="Y2" i="8"/>
  <c r="X91" i="8"/>
  <c r="X5" i="8"/>
  <c r="X5" i="14"/>
  <c r="X68" i="8"/>
  <c r="X69" i="8" s="1"/>
  <c r="X92" i="8"/>
  <c r="X55" i="8"/>
  <c r="X117" i="14" l="1"/>
  <c r="X118" i="14" s="1"/>
  <c r="X120" i="14" s="1"/>
  <c r="X122" i="14" s="1"/>
  <c r="X124" i="14" s="1"/>
  <c r="X186" i="14"/>
  <c r="X187" i="14" s="1"/>
  <c r="X189" i="14" s="1"/>
  <c r="X191" i="14" s="1"/>
  <c r="X193" i="14" s="1"/>
  <c r="AO101" i="8"/>
  <c r="AO22" i="8"/>
  <c r="AP6" i="8"/>
  <c r="AP15" i="8"/>
  <c r="AP16" i="8" s="1"/>
  <c r="AQ12" i="8"/>
  <c r="X47" i="14"/>
  <c r="X48" i="14" s="1"/>
  <c r="X50" i="14" s="1"/>
  <c r="X52" i="14" s="1"/>
  <c r="X54" i="14" s="1"/>
  <c r="X46" i="8"/>
  <c r="Y47" i="8" s="1"/>
  <c r="X59" i="8"/>
  <c r="X93" i="8"/>
  <c r="X58" i="8"/>
  <c r="Y88" i="8"/>
  <c r="Y89" i="8" s="1"/>
  <c r="Y34" i="8"/>
  <c r="Y40" i="8"/>
  <c r="Y41" i="8" s="1"/>
  <c r="Y100" i="8"/>
  <c r="Y102" i="8" s="1"/>
  <c r="Y5" i="15" s="1"/>
  <c r="Y3" i="14"/>
  <c r="Y3" i="8"/>
  <c r="Y50" i="8"/>
  <c r="Y26" i="8"/>
  <c r="Y28" i="8" s="1"/>
  <c r="Z23" i="8"/>
  <c r="Z2" i="15" s="1"/>
  <c r="X65" i="8"/>
  <c r="Y66" i="8" s="1"/>
  <c r="X54" i="8"/>
  <c r="AP22" i="8" l="1"/>
  <c r="AP101" i="8"/>
  <c r="AR12" i="8"/>
  <c r="AS12" i="8" s="1"/>
  <c r="AS6" i="8" s="1"/>
  <c r="AQ6" i="8"/>
  <c r="AQ15" i="8"/>
  <c r="AQ16" i="8" s="1"/>
  <c r="X60" i="8"/>
  <c r="X4" i="8" s="1"/>
  <c r="Y68" i="8"/>
  <c r="Y69" i="8" s="1"/>
  <c r="Y36" i="8"/>
  <c r="Y35" i="8"/>
  <c r="Y92" i="8"/>
  <c r="Y5" i="8"/>
  <c r="Y5" i="14"/>
  <c r="Y51" i="8"/>
  <c r="Z87" i="8"/>
  <c r="Z2" i="8"/>
  <c r="Z24" i="8"/>
  <c r="Z3" i="15" s="1"/>
  <c r="Z2" i="14"/>
  <c r="Z27" i="8"/>
  <c r="Y91" i="8"/>
  <c r="Y53" i="8"/>
  <c r="Y55" i="8" s="1"/>
  <c r="Y117" i="14" l="1"/>
  <c r="Y118" i="14" s="1"/>
  <c r="Y120" i="14" s="1"/>
  <c r="Y122" i="14" s="1"/>
  <c r="Y124" i="14" s="1"/>
  <c r="Y186" i="14"/>
  <c r="Y187" i="14" s="1"/>
  <c r="Y189" i="14" s="1"/>
  <c r="Y191" i="14" s="1"/>
  <c r="Y193" i="14" s="1"/>
  <c r="Y93" i="8"/>
  <c r="AR6" i="8"/>
  <c r="AR15" i="8"/>
  <c r="AR16" i="8" s="1"/>
  <c r="AQ101" i="8"/>
  <c r="AQ22" i="8"/>
  <c r="X4" i="14"/>
  <c r="X4" i="15"/>
  <c r="Y47" i="14"/>
  <c r="Y48" i="14" s="1"/>
  <c r="Y50" i="14" s="1"/>
  <c r="Y52" i="14" s="1"/>
  <c r="Y54" i="14" s="1"/>
  <c r="Y58" i="8"/>
  <c r="Z100" i="8"/>
  <c r="Z102" i="8" s="1"/>
  <c r="Z5" i="15" s="1"/>
  <c r="Z88" i="8"/>
  <c r="Z89" i="8" s="1"/>
  <c r="Z50" i="8"/>
  <c r="Z40" i="8"/>
  <c r="Z41" i="8" s="1"/>
  <c r="Z34" i="8"/>
  <c r="Z26" i="8"/>
  <c r="Z28" i="8" s="1"/>
  <c r="Z3" i="8"/>
  <c r="Z3" i="14"/>
  <c r="AA23" i="8"/>
  <c r="AA2" i="15" s="1"/>
  <c r="Y46" i="8"/>
  <c r="Z47" i="8" s="1"/>
  <c r="Y59" i="8"/>
  <c r="Y54" i="8"/>
  <c r="Y65" i="8"/>
  <c r="Z66" i="8" s="1"/>
  <c r="AR101" i="8" l="1"/>
  <c r="AR22" i="8"/>
  <c r="AT12" i="8"/>
  <c r="F13" i="8" s="1"/>
  <c r="AS15" i="8"/>
  <c r="AS16" i="8" s="1"/>
  <c r="Z68" i="8"/>
  <c r="Z69" i="8" s="1"/>
  <c r="Z51" i="8"/>
  <c r="Z53" i="8"/>
  <c r="Z55" i="8" s="1"/>
  <c r="Z92" i="8"/>
  <c r="Z91" i="8"/>
  <c r="Y60" i="8"/>
  <c r="Y4" i="15" s="1"/>
  <c r="AA27" i="8"/>
  <c r="AA87" i="8"/>
  <c r="AA2" i="14"/>
  <c r="AA24" i="8"/>
  <c r="AA3" i="15" s="1"/>
  <c r="AA2" i="8"/>
  <c r="Z35" i="8"/>
  <c r="Z36" i="8"/>
  <c r="Z5" i="14"/>
  <c r="Z5" i="8"/>
  <c r="Z117" i="14" l="1"/>
  <c r="Z118" i="14" s="1"/>
  <c r="Z120" i="14" s="1"/>
  <c r="Z122" i="14" s="1"/>
  <c r="Z124" i="14" s="1"/>
  <c r="Z186" i="14"/>
  <c r="Z187" i="14" s="1"/>
  <c r="Z189" i="14" s="1"/>
  <c r="Z191" i="14" s="1"/>
  <c r="Z193" i="14" s="1"/>
  <c r="AT6" i="8"/>
  <c r="AT15" i="8"/>
  <c r="AT16" i="8" s="1"/>
  <c r="F75" i="8"/>
  <c r="AS101" i="8"/>
  <c r="AS22" i="8"/>
  <c r="Z47" i="14"/>
  <c r="Z48" i="14" s="1"/>
  <c r="Z50" i="14" s="1"/>
  <c r="Z52" i="14" s="1"/>
  <c r="Z54" i="14" s="1"/>
  <c r="Z93" i="8"/>
  <c r="Z65" i="8"/>
  <c r="AA66" i="8" s="1"/>
  <c r="Z54" i="8"/>
  <c r="AA88" i="8"/>
  <c r="AA89" i="8" s="1"/>
  <c r="AA100" i="8"/>
  <c r="AA102" i="8" s="1"/>
  <c r="AA5" i="15" s="1"/>
  <c r="AA34" i="8"/>
  <c r="AA26" i="8"/>
  <c r="AA28" i="8" s="1"/>
  <c r="AA50" i="8"/>
  <c r="AA3" i="8"/>
  <c r="AA3" i="14"/>
  <c r="AA40" i="8"/>
  <c r="AA41" i="8" s="1"/>
  <c r="AB23" i="8"/>
  <c r="AB2" i="15" s="1"/>
  <c r="Y4" i="14"/>
  <c r="Y4" i="8"/>
  <c r="Z58" i="8"/>
  <c r="Z46" i="8"/>
  <c r="AA47" i="8" s="1"/>
  <c r="Z59" i="8"/>
  <c r="AT101" i="8" l="1"/>
  <c r="AT22" i="8"/>
  <c r="H16" i="8"/>
  <c r="Z60" i="8"/>
  <c r="AB87" i="8"/>
  <c r="AB27" i="8"/>
  <c r="AB24" i="8"/>
  <c r="AB3" i="15" s="1"/>
  <c r="AB2" i="8"/>
  <c r="AB2" i="14"/>
  <c r="AA51" i="8"/>
  <c r="AA92" i="8"/>
  <c r="AA53" i="8"/>
  <c r="AA55" i="8" s="1"/>
  <c r="AA36" i="8"/>
  <c r="AA35" i="8"/>
  <c r="AA91" i="8"/>
  <c r="AA5" i="8"/>
  <c r="AA5" i="14"/>
  <c r="AA68" i="8"/>
  <c r="AA69" i="8" s="1"/>
  <c r="AA117" i="14" l="1"/>
  <c r="AA118" i="14" s="1"/>
  <c r="AA120" i="14" s="1"/>
  <c r="AA122" i="14" s="1"/>
  <c r="AA124" i="14" s="1"/>
  <c r="AA186" i="14"/>
  <c r="AA187" i="14" s="1"/>
  <c r="AA189" i="14" s="1"/>
  <c r="AA191" i="14" s="1"/>
  <c r="AA193" i="14" s="1"/>
  <c r="H101" i="8"/>
  <c r="H22" i="8"/>
  <c r="Z4" i="8"/>
  <c r="Z4" i="15"/>
  <c r="AA47" i="14"/>
  <c r="AA48" i="14" s="1"/>
  <c r="AA50" i="14" s="1"/>
  <c r="AA52" i="14" s="1"/>
  <c r="AA54" i="14" s="1"/>
  <c r="Z4" i="14"/>
  <c r="AA93" i="8"/>
  <c r="AA59" i="8"/>
  <c r="AA46" i="8"/>
  <c r="AB47" i="8" s="1"/>
  <c r="AA54" i="8"/>
  <c r="AA65" i="8"/>
  <c r="AB66" i="8" s="1"/>
  <c r="AB100" i="8"/>
  <c r="AB102" i="8" s="1"/>
  <c r="AB5" i="15" s="1"/>
  <c r="AB50" i="8"/>
  <c r="AB40" i="8"/>
  <c r="AB41" i="8" s="1"/>
  <c r="AB26" i="8"/>
  <c r="AB28" i="8" s="1"/>
  <c r="AB88" i="8"/>
  <c r="AB89" i="8" s="1"/>
  <c r="AB34" i="8"/>
  <c r="AB3" i="8"/>
  <c r="AB3" i="14"/>
  <c r="AC23" i="8"/>
  <c r="AC2" i="15" s="1"/>
  <c r="AA58" i="8"/>
  <c r="AC87" i="8" l="1"/>
  <c r="AC27" i="8"/>
  <c r="AC2" i="14"/>
  <c r="AC24" i="8"/>
  <c r="AC3" i="15" s="1"/>
  <c r="AC2" i="8"/>
  <c r="AB92" i="8"/>
  <c r="AB53" i="8"/>
  <c r="AB55" i="8" s="1"/>
  <c r="AB68" i="8"/>
  <c r="AB69" i="8" s="1"/>
  <c r="AA60" i="8"/>
  <c r="AA4" i="15" s="1"/>
  <c r="AB35" i="8"/>
  <c r="AB46" i="8" s="1"/>
  <c r="AC47" i="8" s="1"/>
  <c r="AC53" i="8" s="1"/>
  <c r="AB36" i="8"/>
  <c r="AB58" i="8" s="1"/>
  <c r="AB51" i="8"/>
  <c r="AB91" i="8"/>
  <c r="AB5" i="8"/>
  <c r="AB5" i="14"/>
  <c r="AB117" i="14" l="1"/>
  <c r="AB118" i="14" s="1"/>
  <c r="AB120" i="14" s="1"/>
  <c r="AB122" i="14" s="1"/>
  <c r="AB124" i="14" s="1"/>
  <c r="AB186" i="14"/>
  <c r="AB187" i="14" s="1"/>
  <c r="AB189" i="14" s="1"/>
  <c r="AB191" i="14" s="1"/>
  <c r="AB193" i="14" s="1"/>
  <c r="AB47" i="14"/>
  <c r="AB48" i="14" s="1"/>
  <c r="AB50" i="14" s="1"/>
  <c r="AB52" i="14" s="1"/>
  <c r="AB54" i="14" s="1"/>
  <c r="AB93" i="8"/>
  <c r="AB65" i="8"/>
  <c r="AC66" i="8" s="1"/>
  <c r="AC68" i="8" s="1"/>
  <c r="AC69" i="8" s="1"/>
  <c r="AB54" i="8"/>
  <c r="AC55" i="8" s="1"/>
  <c r="AC59" i="8" s="1"/>
  <c r="AA4" i="14"/>
  <c r="AA4" i="8"/>
  <c r="AB59" i="8"/>
  <c r="AB60" i="8" s="1"/>
  <c r="AB4" i="15" s="1"/>
  <c r="AC88" i="8"/>
  <c r="AC89" i="8" s="1"/>
  <c r="AC91" i="8" s="1"/>
  <c r="AC34" i="8"/>
  <c r="AC100" i="8"/>
  <c r="AC102" i="8" s="1"/>
  <c r="AC5" i="15" s="1"/>
  <c r="AC50" i="8"/>
  <c r="AC40" i="8"/>
  <c r="AC41" i="8" s="1"/>
  <c r="AC3" i="14"/>
  <c r="AC3" i="8"/>
  <c r="AC26" i="8"/>
  <c r="AC28" i="8" s="1"/>
  <c r="AC92" i="8" s="1"/>
  <c r="AD23" i="8"/>
  <c r="AD2" i="15" s="1"/>
  <c r="AC93" i="8" l="1"/>
  <c r="AB4" i="8"/>
  <c r="AB4" i="14"/>
  <c r="AC51" i="8"/>
  <c r="AD87" i="8"/>
  <c r="AD2" i="8"/>
  <c r="AD24" i="8"/>
  <c r="AD3" i="15" s="1"/>
  <c r="AD27" i="8"/>
  <c r="AD2" i="14"/>
  <c r="AC5" i="8"/>
  <c r="AC5" i="14"/>
  <c r="AC36" i="8"/>
  <c r="AC58" i="8" s="1"/>
  <c r="AC60" i="8" s="1"/>
  <c r="AC4" i="15" s="1"/>
  <c r="AC35" i="8"/>
  <c r="AC46" i="8" s="1"/>
  <c r="AD47" i="8" s="1"/>
  <c r="AD53" i="8" s="1"/>
  <c r="AC117" i="14" l="1"/>
  <c r="AC118" i="14" s="1"/>
  <c r="AC120" i="14" s="1"/>
  <c r="AC122" i="14" s="1"/>
  <c r="AC124" i="14" s="1"/>
  <c r="AC186" i="14"/>
  <c r="AC187" i="14" s="1"/>
  <c r="AC189" i="14" s="1"/>
  <c r="AC191" i="14" s="1"/>
  <c r="AC193" i="14" s="1"/>
  <c r="AC47" i="14"/>
  <c r="AC48" i="14" s="1"/>
  <c r="AC50" i="14" s="1"/>
  <c r="AC52" i="14" s="1"/>
  <c r="AC54" i="14" s="1"/>
  <c r="AC4" i="14"/>
  <c r="AC4" i="8"/>
  <c r="AC54" i="8"/>
  <c r="AD55" i="8" s="1"/>
  <c r="AD59" i="8" s="1"/>
  <c r="AC65" i="8"/>
  <c r="AD66" i="8" s="1"/>
  <c r="AD68" i="8" s="1"/>
  <c r="AD69" i="8" s="1"/>
  <c r="AD100" i="8"/>
  <c r="AD102" i="8" s="1"/>
  <c r="AD5" i="15" s="1"/>
  <c r="AD88" i="8"/>
  <c r="AD89" i="8" s="1"/>
  <c r="AD91" i="8" s="1"/>
  <c r="AD50" i="8"/>
  <c r="AD40" i="8"/>
  <c r="AD41" i="8" s="1"/>
  <c r="AD34" i="8"/>
  <c r="AD26" i="8"/>
  <c r="AD28" i="8" s="1"/>
  <c r="AD92" i="8" s="1"/>
  <c r="AD3" i="8"/>
  <c r="AD3" i="14"/>
  <c r="AE23" i="8"/>
  <c r="AE2" i="15" s="1"/>
  <c r="AD93" i="8" l="1"/>
  <c r="AE87" i="8"/>
  <c r="AE27" i="8"/>
  <c r="AE2" i="14"/>
  <c r="AE2" i="8"/>
  <c r="AE24" i="8"/>
  <c r="AE3" i="15" s="1"/>
  <c r="AD35" i="8"/>
  <c r="AD46" i="8" s="1"/>
  <c r="AE47" i="8" s="1"/>
  <c r="AE53" i="8" s="1"/>
  <c r="AD36" i="8"/>
  <c r="AD58" i="8" s="1"/>
  <c r="AD60" i="8" s="1"/>
  <c r="AD4" i="15" s="1"/>
  <c r="AD51" i="8"/>
  <c r="AD5" i="14"/>
  <c r="AD5" i="8"/>
  <c r="AD117" i="14" l="1"/>
  <c r="AD118" i="14" s="1"/>
  <c r="AD120" i="14" s="1"/>
  <c r="AD122" i="14" s="1"/>
  <c r="AD124" i="14" s="1"/>
  <c r="AD186" i="14"/>
  <c r="AD187" i="14" s="1"/>
  <c r="AD189" i="14" s="1"/>
  <c r="AD191" i="14" s="1"/>
  <c r="AD193" i="14" s="1"/>
  <c r="AD47" i="14"/>
  <c r="AD48" i="14" s="1"/>
  <c r="AD50" i="14" s="1"/>
  <c r="AD52" i="14" s="1"/>
  <c r="AD54" i="14" s="1"/>
  <c r="AD4" i="8"/>
  <c r="AD4" i="14"/>
  <c r="AD65" i="8"/>
  <c r="AE66" i="8" s="1"/>
  <c r="AE68" i="8" s="1"/>
  <c r="AE69" i="8" s="1"/>
  <c r="AD54" i="8"/>
  <c r="AE55" i="8" s="1"/>
  <c r="AE59" i="8" s="1"/>
  <c r="AE88" i="8"/>
  <c r="AE89" i="8" s="1"/>
  <c r="AE91" i="8" s="1"/>
  <c r="AE100" i="8"/>
  <c r="AE102" i="8" s="1"/>
  <c r="AE5" i="15" s="1"/>
  <c r="AE34" i="8"/>
  <c r="AE3" i="8"/>
  <c r="AE3" i="14"/>
  <c r="AE50" i="8"/>
  <c r="AE40" i="8"/>
  <c r="AE41" i="8" s="1"/>
  <c r="AE26" i="8"/>
  <c r="AE28" i="8" s="1"/>
  <c r="AE92" i="8" s="1"/>
  <c r="AF23" i="8"/>
  <c r="AF2" i="15" s="1"/>
  <c r="AE93" i="8" l="1"/>
  <c r="AE36" i="8"/>
  <c r="AE58" i="8" s="1"/>
  <c r="AE60" i="8" s="1"/>
  <c r="AE4" i="15" s="1"/>
  <c r="AE35" i="8"/>
  <c r="AE46" i="8" s="1"/>
  <c r="AF47" i="8" s="1"/>
  <c r="AF53" i="8" s="1"/>
  <c r="AE51" i="8"/>
  <c r="AE5" i="8"/>
  <c r="AE5" i="14"/>
  <c r="AF87" i="8"/>
  <c r="AF27" i="8"/>
  <c r="AF24" i="8"/>
  <c r="AF3" i="15" s="1"/>
  <c r="AF2" i="8"/>
  <c r="AF2" i="14"/>
  <c r="AE117" i="14" l="1"/>
  <c r="AE118" i="14" s="1"/>
  <c r="AE120" i="14" s="1"/>
  <c r="AE122" i="14" s="1"/>
  <c r="AE124" i="14" s="1"/>
  <c r="AE186" i="14"/>
  <c r="AE187" i="14" s="1"/>
  <c r="AE189" i="14" s="1"/>
  <c r="AE191" i="14" s="1"/>
  <c r="AE193" i="14" s="1"/>
  <c r="AE47" i="14"/>
  <c r="AE48" i="14" s="1"/>
  <c r="AE50" i="14" s="1"/>
  <c r="AE52" i="14" s="1"/>
  <c r="AE54" i="14" s="1"/>
  <c r="AF100" i="8"/>
  <c r="AF102" i="8" s="1"/>
  <c r="AF5" i="15" s="1"/>
  <c r="AF50" i="8"/>
  <c r="AF40" i="8"/>
  <c r="AF41" i="8" s="1"/>
  <c r="AF26" i="8"/>
  <c r="AF28" i="8" s="1"/>
  <c r="AF92" i="8" s="1"/>
  <c r="AF88" i="8"/>
  <c r="AF89" i="8" s="1"/>
  <c r="AF91" i="8" s="1"/>
  <c r="AF34" i="8"/>
  <c r="AF3" i="14"/>
  <c r="AF3" i="8"/>
  <c r="AG23" i="8"/>
  <c r="AG2" i="15" s="1"/>
  <c r="AE4" i="14"/>
  <c r="AE4" i="8"/>
  <c r="AE54" i="8"/>
  <c r="AF55" i="8" s="1"/>
  <c r="AF59" i="8" s="1"/>
  <c r="AE65" i="8"/>
  <c r="AF66" i="8" s="1"/>
  <c r="AF68" i="8" s="1"/>
  <c r="AF69" i="8" s="1"/>
  <c r="AF93" i="8" l="1"/>
  <c r="AF51" i="8"/>
  <c r="AG87" i="8"/>
  <c r="AG27" i="8"/>
  <c r="AG2" i="14"/>
  <c r="AG24" i="8"/>
  <c r="AG3" i="15" s="1"/>
  <c r="AG2" i="8"/>
  <c r="AF35" i="8"/>
  <c r="AF46" i="8" s="1"/>
  <c r="AG47" i="8" s="1"/>
  <c r="AG53" i="8" s="1"/>
  <c r="AF36" i="8"/>
  <c r="AF58" i="8" s="1"/>
  <c r="AF60" i="8" s="1"/>
  <c r="AF4" i="15" s="1"/>
  <c r="AF5" i="8"/>
  <c r="AF5" i="14"/>
  <c r="AF117" i="14" l="1"/>
  <c r="AF118" i="14" s="1"/>
  <c r="AF120" i="14" s="1"/>
  <c r="AF122" i="14" s="1"/>
  <c r="AF124" i="14" s="1"/>
  <c r="AF186" i="14"/>
  <c r="AF187" i="14" s="1"/>
  <c r="AF189" i="14" s="1"/>
  <c r="AF191" i="14" s="1"/>
  <c r="AF193" i="14" s="1"/>
  <c r="AF47" i="14"/>
  <c r="AF48" i="14" s="1"/>
  <c r="AF50" i="14" s="1"/>
  <c r="AF52" i="14" s="1"/>
  <c r="AF54" i="14" s="1"/>
  <c r="AF4" i="8"/>
  <c r="AF4" i="14"/>
  <c r="AF65" i="8"/>
  <c r="AG66" i="8" s="1"/>
  <c r="AG68" i="8" s="1"/>
  <c r="AG69" i="8" s="1"/>
  <c r="AF54" i="8"/>
  <c r="AG55" i="8" s="1"/>
  <c r="AG59" i="8" s="1"/>
  <c r="AG88" i="8"/>
  <c r="AG89" i="8" s="1"/>
  <c r="AG91" i="8" s="1"/>
  <c r="AG34" i="8"/>
  <c r="AG100" i="8"/>
  <c r="AG102" i="8" s="1"/>
  <c r="AG5" i="15" s="1"/>
  <c r="AG40" i="8"/>
  <c r="AG41" i="8" s="1"/>
  <c r="AG26" i="8"/>
  <c r="AG28" i="8" s="1"/>
  <c r="AG92" i="8" s="1"/>
  <c r="AG3" i="14"/>
  <c r="AG50" i="8"/>
  <c r="AG3" i="8"/>
  <c r="AH23" i="8"/>
  <c r="AH2" i="15" s="1"/>
  <c r="AG93" i="8" l="1"/>
  <c r="AH87" i="8"/>
  <c r="AH2" i="8"/>
  <c r="AH24" i="8"/>
  <c r="AH3" i="15" s="1"/>
  <c r="AH27" i="8"/>
  <c r="AH2" i="14"/>
  <c r="AG51" i="8"/>
  <c r="AG5" i="8"/>
  <c r="AG5" i="14"/>
  <c r="AG36" i="8"/>
  <c r="AG58" i="8" s="1"/>
  <c r="AG60" i="8" s="1"/>
  <c r="AG4" i="15" s="1"/>
  <c r="AG35" i="8"/>
  <c r="AG46" i="8" s="1"/>
  <c r="AH47" i="8" s="1"/>
  <c r="AH53" i="8" s="1"/>
  <c r="AG117" i="14" l="1"/>
  <c r="AG118" i="14" s="1"/>
  <c r="AG120" i="14" s="1"/>
  <c r="AG122" i="14" s="1"/>
  <c r="AG124" i="14" s="1"/>
  <c r="AG186" i="14"/>
  <c r="AG187" i="14" s="1"/>
  <c r="AG189" i="14" s="1"/>
  <c r="AG191" i="14" s="1"/>
  <c r="AG193" i="14" s="1"/>
  <c r="AG47" i="14"/>
  <c r="AG48" i="14" s="1"/>
  <c r="AG50" i="14" s="1"/>
  <c r="AG52" i="14" s="1"/>
  <c r="AG54" i="14" s="1"/>
  <c r="AH100" i="8"/>
  <c r="AH102" i="8" s="1"/>
  <c r="AH5" i="15" s="1"/>
  <c r="AH88" i="8"/>
  <c r="AH89" i="8" s="1"/>
  <c r="AH91" i="8" s="1"/>
  <c r="AH50" i="8"/>
  <c r="AH40" i="8"/>
  <c r="AH41" i="8" s="1"/>
  <c r="AH34" i="8"/>
  <c r="AH26" i="8"/>
  <c r="AH28" i="8" s="1"/>
  <c r="AH92" i="8" s="1"/>
  <c r="AH3" i="8"/>
  <c r="AH3" i="14"/>
  <c r="AI23" i="8"/>
  <c r="AI2" i="15" s="1"/>
  <c r="AG4" i="14"/>
  <c r="AG4" i="8"/>
  <c r="AG65" i="8"/>
  <c r="AH66" i="8" s="1"/>
  <c r="AH68" i="8" s="1"/>
  <c r="AH69" i="8" s="1"/>
  <c r="AG54" i="8"/>
  <c r="AH55" i="8" s="1"/>
  <c r="AH59" i="8" s="1"/>
  <c r="AI27" i="8" l="1"/>
  <c r="AI24" i="8"/>
  <c r="AI3" i="15" s="1"/>
  <c r="AI87" i="8"/>
  <c r="AI2" i="14"/>
  <c r="AI2" i="8"/>
  <c r="AH35" i="8"/>
  <c r="AH46" i="8" s="1"/>
  <c r="AI47" i="8" s="1"/>
  <c r="AI53" i="8" s="1"/>
  <c r="AH36" i="8"/>
  <c r="AH58" i="8" s="1"/>
  <c r="AH60" i="8" s="1"/>
  <c r="AH4" i="15" s="1"/>
  <c r="AH51" i="8"/>
  <c r="AH93" i="8"/>
  <c r="AH5" i="14"/>
  <c r="AH5" i="8"/>
  <c r="AH117" i="14" l="1"/>
  <c r="AH118" i="14" s="1"/>
  <c r="AH120" i="14" s="1"/>
  <c r="AH122" i="14" s="1"/>
  <c r="AH124" i="14" s="1"/>
  <c r="AH186" i="14"/>
  <c r="AH187" i="14" s="1"/>
  <c r="AH189" i="14" s="1"/>
  <c r="AH191" i="14" s="1"/>
  <c r="AH193" i="14" s="1"/>
  <c r="AH47" i="14"/>
  <c r="AH48" i="14" s="1"/>
  <c r="AH50" i="14" s="1"/>
  <c r="AH52" i="14" s="1"/>
  <c r="AH54" i="14" s="1"/>
  <c r="AI88" i="8"/>
  <c r="AI89" i="8" s="1"/>
  <c r="AI91" i="8" s="1"/>
  <c r="AI100" i="8"/>
  <c r="AI102" i="8" s="1"/>
  <c r="AI5" i="15" s="1"/>
  <c r="AI34" i="8"/>
  <c r="AI3" i="8"/>
  <c r="AI40" i="8"/>
  <c r="AI41" i="8" s="1"/>
  <c r="AI3" i="14"/>
  <c r="AI26" i="8"/>
  <c r="AI28" i="8" s="1"/>
  <c r="AI92" i="8" s="1"/>
  <c r="AI50" i="8"/>
  <c r="AJ23" i="8"/>
  <c r="AH4" i="8"/>
  <c r="AH4" i="14"/>
  <c r="AH65" i="8"/>
  <c r="AI66" i="8" s="1"/>
  <c r="AI68" i="8" s="1"/>
  <c r="AI69" i="8" s="1"/>
  <c r="AH54" i="8"/>
  <c r="AI55" i="8" s="1"/>
  <c r="AI59" i="8" s="1"/>
  <c r="AJ2" i="14" l="1"/>
  <c r="AJ2" i="15"/>
  <c r="AI93" i="8"/>
  <c r="AI51" i="8"/>
  <c r="AI36" i="8"/>
  <c r="AI58" i="8" s="1"/>
  <c r="AI60" i="8" s="1"/>
  <c r="AI4" i="15" s="1"/>
  <c r="AI35" i="8"/>
  <c r="AI46" i="8" s="1"/>
  <c r="AJ47" i="8" s="1"/>
  <c r="AJ53" i="8" s="1"/>
  <c r="AI5" i="8"/>
  <c r="AI5" i="14"/>
  <c r="AJ87" i="8"/>
  <c r="AJ27" i="8"/>
  <c r="AJ2" i="8"/>
  <c r="AJ24" i="8"/>
  <c r="AI117" i="14" l="1"/>
  <c r="AI118" i="14" s="1"/>
  <c r="AI120" i="14" s="1"/>
  <c r="AI122" i="14" s="1"/>
  <c r="AI124" i="14" s="1"/>
  <c r="AI186" i="14"/>
  <c r="AI187" i="14" s="1"/>
  <c r="AI189" i="14" s="1"/>
  <c r="AI191" i="14" s="1"/>
  <c r="AI193" i="14" s="1"/>
  <c r="AJ3" i="14"/>
  <c r="AJ3" i="15"/>
  <c r="AI47" i="14"/>
  <c r="AI48" i="14" s="1"/>
  <c r="AI50" i="14" s="1"/>
  <c r="AI52" i="14" s="1"/>
  <c r="AI54" i="14" s="1"/>
  <c r="AI4" i="14"/>
  <c r="AI4" i="8"/>
  <c r="AI54" i="8"/>
  <c r="AI65" i="8"/>
  <c r="AJ66" i="8" s="1"/>
  <c r="AJ68" i="8" s="1"/>
  <c r="AJ69" i="8" s="1"/>
  <c r="AJ100" i="8"/>
  <c r="AJ102" i="8" s="1"/>
  <c r="AJ5" i="15" s="1"/>
  <c r="AJ50" i="8"/>
  <c r="AJ40" i="8"/>
  <c r="AJ41" i="8" s="1"/>
  <c r="AJ26" i="8"/>
  <c r="AJ28" i="8" s="1"/>
  <c r="AJ92" i="8" s="1"/>
  <c r="AJ88" i="8"/>
  <c r="AJ89" i="8" s="1"/>
  <c r="AJ91" i="8" s="1"/>
  <c r="AJ93" i="8" s="1"/>
  <c r="AJ34" i="8"/>
  <c r="AJ3" i="8"/>
  <c r="AK23" i="8"/>
  <c r="AJ55" i="8"/>
  <c r="AJ59" i="8" s="1"/>
  <c r="AJ5" i="8" l="1"/>
  <c r="AJ5" i="14"/>
  <c r="AK87" i="8"/>
  <c r="AK27" i="8"/>
  <c r="AK24" i="8"/>
  <c r="AK2" i="8"/>
  <c r="AJ35" i="8"/>
  <c r="AJ46" i="8" s="1"/>
  <c r="AK47" i="8" s="1"/>
  <c r="AK53" i="8" s="1"/>
  <c r="AJ36" i="8"/>
  <c r="AJ58" i="8" s="1"/>
  <c r="AJ60" i="8" s="1"/>
  <c r="AJ4" i="15" s="1"/>
  <c r="AJ51" i="8"/>
  <c r="AJ117" i="14" l="1"/>
  <c r="AJ118" i="14" s="1"/>
  <c r="AJ120" i="14" s="1"/>
  <c r="AJ122" i="14" s="1"/>
  <c r="AJ124" i="14" s="1"/>
  <c r="F125" i="14" s="1"/>
  <c r="F128" i="14" s="1"/>
  <c r="F129" i="14" s="1"/>
  <c r="F132" i="14" s="1"/>
  <c r="F133" i="14" s="1"/>
  <c r="F156" i="14" s="1"/>
  <c r="F157" i="14" s="1"/>
  <c r="AJ186" i="14"/>
  <c r="AJ187" i="14" s="1"/>
  <c r="AJ189" i="14" s="1"/>
  <c r="AJ191" i="14" s="1"/>
  <c r="AJ193" i="14" s="1"/>
  <c r="F194" i="14" s="1"/>
  <c r="F197" i="14" s="1"/>
  <c r="F198" i="14" s="1"/>
  <c r="AJ47" i="14"/>
  <c r="AJ48" i="14" s="1"/>
  <c r="AJ50" i="14" s="1"/>
  <c r="AJ52" i="14" s="1"/>
  <c r="AJ54" i="14" s="1"/>
  <c r="AJ4" i="8"/>
  <c r="AJ4" i="14"/>
  <c r="AK88" i="8"/>
  <c r="AK89" i="8" s="1"/>
  <c r="AK91" i="8" s="1"/>
  <c r="AK34" i="8"/>
  <c r="AK50" i="8"/>
  <c r="AK26" i="8"/>
  <c r="AK28" i="8" s="1"/>
  <c r="AK92" i="8" s="1"/>
  <c r="AK3" i="8"/>
  <c r="AK100" i="8"/>
  <c r="AK102" i="8" s="1"/>
  <c r="AK5" i="8" s="1"/>
  <c r="AK40" i="8"/>
  <c r="AK41" i="8" s="1"/>
  <c r="AL23" i="8"/>
  <c r="AJ65" i="8"/>
  <c r="AK66" i="8" s="1"/>
  <c r="AK68" i="8" s="1"/>
  <c r="AK69" i="8" s="1"/>
  <c r="AJ54" i="8"/>
  <c r="AK55" i="8" s="1"/>
  <c r="AK59" i="8" s="1"/>
  <c r="F55" i="14" l="1"/>
  <c r="F58" i="14" s="1"/>
  <c r="F59" i="14" s="1"/>
  <c r="F66" i="14" s="1"/>
  <c r="F136" i="14"/>
  <c r="F205" i="14"/>
  <c r="F201" i="14"/>
  <c r="F202" i="14" s="1"/>
  <c r="F225" i="14" s="1"/>
  <c r="F226" i="14" s="1"/>
  <c r="AK93" i="8"/>
  <c r="AK36" i="8"/>
  <c r="AK58" i="8" s="1"/>
  <c r="AK60" i="8" s="1"/>
  <c r="AK4" i="8" s="1"/>
  <c r="AK35" i="8"/>
  <c r="AK46" i="8" s="1"/>
  <c r="AL47" i="8" s="1"/>
  <c r="AL53" i="8" s="1"/>
  <c r="AL87" i="8"/>
  <c r="AL2" i="8"/>
  <c r="AL27" i="8"/>
  <c r="AL24" i="8"/>
  <c r="AK51" i="8"/>
  <c r="F68" i="14" l="1"/>
  <c r="F67" i="14"/>
  <c r="F78" i="14" s="1"/>
  <c r="F206" i="14"/>
  <c r="F207" i="14"/>
  <c r="F138" i="14"/>
  <c r="F137" i="14"/>
  <c r="F62" i="14"/>
  <c r="F63" i="14" s="1"/>
  <c r="F86" i="14" s="1"/>
  <c r="F87" i="14" s="1"/>
  <c r="AL100" i="8"/>
  <c r="AL102" i="8" s="1"/>
  <c r="AL5" i="8" s="1"/>
  <c r="AL88" i="8"/>
  <c r="AL89" i="8" s="1"/>
  <c r="AL91" i="8" s="1"/>
  <c r="AL50" i="8"/>
  <c r="AL40" i="8"/>
  <c r="AL41" i="8" s="1"/>
  <c r="AL26" i="8"/>
  <c r="AL28" i="8" s="1"/>
  <c r="AL92" i="8" s="1"/>
  <c r="AL34" i="8"/>
  <c r="AL3" i="8"/>
  <c r="AM23" i="8"/>
  <c r="AK65" i="8"/>
  <c r="AL66" i="8" s="1"/>
  <c r="AL68" i="8" s="1"/>
  <c r="AL69" i="8" s="1"/>
  <c r="AK54" i="8"/>
  <c r="AL55" i="8" s="1"/>
  <c r="AL59" i="8" s="1"/>
  <c r="H21" i="17" l="1"/>
  <c r="AM27" i="8"/>
  <c r="AM24" i="8"/>
  <c r="AM87" i="8"/>
  <c r="AM2" i="8"/>
  <c r="AL35" i="8"/>
  <c r="AL46" i="8" s="1"/>
  <c r="AM47" i="8" s="1"/>
  <c r="AM53" i="8" s="1"/>
  <c r="AL36" i="8"/>
  <c r="AL58" i="8" s="1"/>
  <c r="AL60" i="8" s="1"/>
  <c r="AL4" i="8" s="1"/>
  <c r="AL93" i="8"/>
  <c r="AL51" i="8"/>
  <c r="F10" i="20" l="1"/>
  <c r="H23" i="17"/>
  <c r="F11" i="20" s="1"/>
  <c r="F221" i="14"/>
  <c r="F222" i="14" s="1"/>
  <c r="F82" i="14"/>
  <c r="F83" i="14" s="1"/>
  <c r="F152" i="14"/>
  <c r="F153" i="14" s="1"/>
  <c r="F79" i="14"/>
  <c r="F148" i="14"/>
  <c r="F149" i="14" s="1"/>
  <c r="F217" i="14"/>
  <c r="F218" i="14" s="1"/>
  <c r="AL65" i="8"/>
  <c r="AM66" i="8" s="1"/>
  <c r="AM68" i="8" s="1"/>
  <c r="AM69" i="8" s="1"/>
  <c r="AL54" i="8"/>
  <c r="AM55" i="8" s="1"/>
  <c r="AM59" i="8" s="1"/>
  <c r="AM88" i="8"/>
  <c r="AM89" i="8" s="1"/>
  <c r="AM91" i="8" s="1"/>
  <c r="AM100" i="8"/>
  <c r="AM102" i="8" s="1"/>
  <c r="AM5" i="8" s="1"/>
  <c r="AM34" i="8"/>
  <c r="AM50" i="8"/>
  <c r="AM40" i="8"/>
  <c r="AM41" i="8" s="1"/>
  <c r="AM3" i="8"/>
  <c r="AM26" i="8"/>
  <c r="AM28" i="8" s="1"/>
  <c r="AM92" i="8" s="1"/>
  <c r="AN23" i="8"/>
  <c r="H8" i="17" l="1"/>
  <c r="F4" i="20" s="1"/>
  <c r="H15" i="17"/>
  <c r="F7" i="20" s="1"/>
  <c r="AM93" i="8"/>
  <c r="AN87" i="8"/>
  <c r="AN27" i="8"/>
  <c r="AN24" i="8"/>
  <c r="AN2" i="8"/>
  <c r="AM51" i="8"/>
  <c r="AM36" i="8"/>
  <c r="AM58" i="8" s="1"/>
  <c r="AM60" i="8" s="1"/>
  <c r="AM4" i="8" s="1"/>
  <c r="AM35" i="8"/>
  <c r="AM46" i="8" s="1"/>
  <c r="AN47" i="8" s="1"/>
  <c r="AN53" i="8" s="1"/>
  <c r="AN100" i="8" l="1"/>
  <c r="AN102" i="8" s="1"/>
  <c r="AN5" i="8" s="1"/>
  <c r="AN50" i="8"/>
  <c r="AN40" i="8"/>
  <c r="AN41" i="8" s="1"/>
  <c r="AN26" i="8"/>
  <c r="AN28" i="8" s="1"/>
  <c r="AN92" i="8" s="1"/>
  <c r="AN88" i="8"/>
  <c r="AN89" i="8" s="1"/>
  <c r="AN91" i="8" s="1"/>
  <c r="AN34" i="8"/>
  <c r="AN3" i="8"/>
  <c r="AO23" i="8"/>
  <c r="AM54" i="8"/>
  <c r="AN55" i="8" s="1"/>
  <c r="AN59" i="8" s="1"/>
  <c r="AM65" i="8"/>
  <c r="AN66" i="8" s="1"/>
  <c r="AN68" i="8" s="1"/>
  <c r="AN69" i="8" s="1"/>
  <c r="AN93" i="8" l="1"/>
  <c r="AO87" i="8"/>
  <c r="AO27" i="8"/>
  <c r="AO2" i="8"/>
  <c r="AO24" i="8"/>
  <c r="AN35" i="8"/>
  <c r="AN46" i="8" s="1"/>
  <c r="AO47" i="8" s="1"/>
  <c r="AO53" i="8" s="1"/>
  <c r="AN36" i="8"/>
  <c r="AN58" i="8" s="1"/>
  <c r="AN60" i="8" s="1"/>
  <c r="AN4" i="8" s="1"/>
  <c r="AN51" i="8"/>
  <c r="AO88" i="8" l="1"/>
  <c r="AO89" i="8" s="1"/>
  <c r="AO91" i="8" s="1"/>
  <c r="AO34" i="8"/>
  <c r="AO40" i="8"/>
  <c r="AO41" i="8" s="1"/>
  <c r="AO26" i="8"/>
  <c r="AO28" i="8" s="1"/>
  <c r="AO92" i="8" s="1"/>
  <c r="AO100" i="8"/>
  <c r="AO102" i="8" s="1"/>
  <c r="AO5" i="8" s="1"/>
  <c r="AO3" i="8"/>
  <c r="AO50" i="8"/>
  <c r="AP23" i="8"/>
  <c r="AN65" i="8"/>
  <c r="AO66" i="8" s="1"/>
  <c r="AO68" i="8" s="1"/>
  <c r="AO69" i="8" s="1"/>
  <c r="AN54" i="8"/>
  <c r="AO55" i="8" s="1"/>
  <c r="AO59" i="8" s="1"/>
  <c r="AP87" i="8" l="1"/>
  <c r="AP24" i="8"/>
  <c r="AP2" i="8"/>
  <c r="AP27" i="8"/>
  <c r="AO51" i="8"/>
  <c r="AO36" i="8"/>
  <c r="AO58" i="8" s="1"/>
  <c r="AO60" i="8" s="1"/>
  <c r="AO4" i="8" s="1"/>
  <c r="AO35" i="8"/>
  <c r="AO46" i="8" s="1"/>
  <c r="AP47" i="8" s="1"/>
  <c r="AP53" i="8" s="1"/>
  <c r="AO93" i="8"/>
  <c r="AO65" i="8" l="1"/>
  <c r="AP66" i="8" s="1"/>
  <c r="AP68" i="8" s="1"/>
  <c r="AP69" i="8" s="1"/>
  <c r="AO54" i="8"/>
  <c r="AP100" i="8"/>
  <c r="AP102" i="8" s="1"/>
  <c r="AP5" i="8" s="1"/>
  <c r="AP88" i="8"/>
  <c r="AP89" i="8" s="1"/>
  <c r="AP91" i="8" s="1"/>
  <c r="AP50" i="8"/>
  <c r="AP40" i="8"/>
  <c r="AP41" i="8" s="1"/>
  <c r="AP34" i="8"/>
  <c r="AP26" i="8"/>
  <c r="AP28" i="8" s="1"/>
  <c r="AP92" i="8" s="1"/>
  <c r="AP3" i="8"/>
  <c r="AQ23" i="8"/>
  <c r="AP55" i="8"/>
  <c r="AP59" i="8" s="1"/>
  <c r="AP93" i="8" l="1"/>
  <c r="AQ27" i="8"/>
  <c r="AQ24" i="8"/>
  <c r="AQ87" i="8"/>
  <c r="AQ2" i="8"/>
  <c r="AP35" i="8"/>
  <c r="AP46" i="8" s="1"/>
  <c r="AQ47" i="8" s="1"/>
  <c r="AQ53" i="8" s="1"/>
  <c r="AP36" i="8"/>
  <c r="AP58" i="8" s="1"/>
  <c r="AP60" i="8" s="1"/>
  <c r="AP4" i="8" s="1"/>
  <c r="AP51" i="8"/>
  <c r="AQ88" i="8" l="1"/>
  <c r="AQ89" i="8" s="1"/>
  <c r="AQ91" i="8" s="1"/>
  <c r="AQ100" i="8"/>
  <c r="AQ102" i="8" s="1"/>
  <c r="AQ5" i="8" s="1"/>
  <c r="AQ34" i="8"/>
  <c r="AQ26" i="8"/>
  <c r="AQ28" i="8" s="1"/>
  <c r="AQ92" i="8" s="1"/>
  <c r="AQ3" i="8"/>
  <c r="AQ50" i="8"/>
  <c r="AQ40" i="8"/>
  <c r="AQ41" i="8" s="1"/>
  <c r="AR23" i="8"/>
  <c r="AP65" i="8"/>
  <c r="AQ66" i="8" s="1"/>
  <c r="AQ68" i="8" s="1"/>
  <c r="AQ69" i="8" s="1"/>
  <c r="AP54" i="8"/>
  <c r="AQ55" i="8" s="1"/>
  <c r="AQ59" i="8" s="1"/>
  <c r="AQ93" i="8" l="1"/>
  <c r="AR87" i="8"/>
  <c r="AR2" i="8"/>
  <c r="AR24" i="8"/>
  <c r="AR27" i="8"/>
  <c r="AQ36" i="8"/>
  <c r="AQ58" i="8" s="1"/>
  <c r="AQ60" i="8" s="1"/>
  <c r="AQ4" i="8" s="1"/>
  <c r="AQ35" i="8"/>
  <c r="AQ46" i="8" s="1"/>
  <c r="AR47" i="8" s="1"/>
  <c r="AR53" i="8" s="1"/>
  <c r="AQ51" i="8"/>
  <c r="AR100" i="8" l="1"/>
  <c r="AR102" i="8" s="1"/>
  <c r="AR5" i="8" s="1"/>
  <c r="AR50" i="8"/>
  <c r="AR40" i="8"/>
  <c r="AR41" i="8" s="1"/>
  <c r="AR26" i="8"/>
  <c r="AR28" i="8" s="1"/>
  <c r="AR92" i="8" s="1"/>
  <c r="AR88" i="8"/>
  <c r="AR89" i="8" s="1"/>
  <c r="AR91" i="8" s="1"/>
  <c r="AR34" i="8"/>
  <c r="AR3" i="8"/>
  <c r="AS23" i="8"/>
  <c r="AQ54" i="8"/>
  <c r="AR55" i="8" s="1"/>
  <c r="AR59" i="8" s="1"/>
  <c r="AQ65" i="8"/>
  <c r="AR66" i="8" s="1"/>
  <c r="AR68" i="8" s="1"/>
  <c r="AR69" i="8" s="1"/>
  <c r="AR93" i="8" l="1"/>
  <c r="AR35" i="8"/>
  <c r="AR46" i="8" s="1"/>
  <c r="AS47" i="8" s="1"/>
  <c r="AS53" i="8" s="1"/>
  <c r="AR36" i="8"/>
  <c r="AR58" i="8" s="1"/>
  <c r="AR60" i="8" s="1"/>
  <c r="AR4" i="8" s="1"/>
  <c r="AR51" i="8"/>
  <c r="AS87" i="8"/>
  <c r="AS27" i="8"/>
  <c r="AS24" i="8"/>
  <c r="AS2" i="8"/>
  <c r="AR65" i="8" l="1"/>
  <c r="AS66" i="8" s="1"/>
  <c r="AS68" i="8" s="1"/>
  <c r="AS69" i="8" s="1"/>
  <c r="AR54" i="8"/>
  <c r="AS55" i="8" s="1"/>
  <c r="AS59" i="8" s="1"/>
  <c r="AS88" i="8"/>
  <c r="AS89" i="8" s="1"/>
  <c r="AS91" i="8" s="1"/>
  <c r="AS34" i="8"/>
  <c r="AS100" i="8"/>
  <c r="AS102" i="8" s="1"/>
  <c r="AS5" i="8" s="1"/>
  <c r="AS50" i="8"/>
  <c r="AS40" i="8"/>
  <c r="AS41" i="8" s="1"/>
  <c r="AS26" i="8"/>
  <c r="AS28" i="8" s="1"/>
  <c r="AS92" i="8" s="1"/>
  <c r="AS3" i="8"/>
  <c r="AT23" i="8"/>
  <c r="AT87" i="8" l="1"/>
  <c r="AT27" i="8"/>
  <c r="AT2" i="8"/>
  <c r="AT24" i="8"/>
  <c r="AS36" i="8"/>
  <c r="AS58" i="8" s="1"/>
  <c r="AS60" i="8" s="1"/>
  <c r="AS4" i="8" s="1"/>
  <c r="AS35" i="8"/>
  <c r="AS46" i="8" s="1"/>
  <c r="AT47" i="8" s="1"/>
  <c r="AS93" i="8"/>
  <c r="AS51" i="8"/>
  <c r="AT53" i="8" l="1"/>
  <c r="H47" i="8"/>
  <c r="H53" i="8" s="1"/>
  <c r="AT100" i="8"/>
  <c r="AT102" i="8" s="1"/>
  <c r="AT5" i="8" s="1"/>
  <c r="AT88" i="8"/>
  <c r="AT89" i="8" s="1"/>
  <c r="AT50" i="8"/>
  <c r="AT51" i="8" s="1"/>
  <c r="AT40" i="8"/>
  <c r="AT41" i="8" s="1"/>
  <c r="H41" i="8" s="1"/>
  <c r="AT34" i="8"/>
  <c r="AT26" i="8"/>
  <c r="AT28" i="8" s="1"/>
  <c r="AT3" i="8"/>
  <c r="AS65" i="8"/>
  <c r="AT66" i="8" s="1"/>
  <c r="AS54" i="8"/>
  <c r="AT91" i="8" l="1"/>
  <c r="H89" i="8"/>
  <c r="H91" i="8" s="1"/>
  <c r="AT35" i="8"/>
  <c r="AT36" i="8"/>
  <c r="AT68" i="8"/>
  <c r="AT69" i="8" s="1"/>
  <c r="H66" i="8"/>
  <c r="H68" i="8" s="1"/>
  <c r="AT92" i="8"/>
  <c r="H28" i="8"/>
  <c r="H92" i="8" s="1"/>
  <c r="AT65" i="8"/>
  <c r="AT54" i="8"/>
  <c r="H51" i="8"/>
  <c r="AT55" i="8"/>
  <c r="H54" i="8" l="1"/>
  <c r="H65" i="8"/>
  <c r="AT46" i="8"/>
  <c r="H35" i="8"/>
  <c r="H46" i="8" s="1"/>
  <c r="AT59" i="8"/>
  <c r="H55" i="8"/>
  <c r="H59" i="8" s="1"/>
  <c r="F56" i="8"/>
  <c r="F77" i="8" s="1"/>
  <c r="AT58" i="8"/>
  <c r="F37" i="8"/>
  <c r="F76" i="8" s="1"/>
  <c r="H36" i="8"/>
  <c r="H58" i="8" s="1"/>
  <c r="F70" i="8"/>
  <c r="F78" i="8" s="1"/>
  <c r="H69" i="8"/>
  <c r="AT93" i="8"/>
  <c r="H93" i="8" s="1"/>
  <c r="F79" i="8" l="1"/>
  <c r="AT60" i="8"/>
  <c r="AT4" i="8" s="1"/>
  <c r="N89" i="15"/>
  <c r="N92" i="15" s="1"/>
  <c r="N94" i="15" s="1"/>
  <c r="L89" i="15"/>
  <c r="L92" i="15" s="1"/>
  <c r="L94" i="15" s="1"/>
  <c r="M89" i="15"/>
  <c r="M92" i="15" s="1"/>
  <c r="M94" i="15" s="1"/>
  <c r="O89" i="15"/>
  <c r="O92" i="15" s="1"/>
  <c r="O94" i="15" s="1"/>
  <c r="J89" i="15"/>
  <c r="J92" i="15" s="1"/>
  <c r="K89" i="15"/>
  <c r="K92" i="15" s="1"/>
  <c r="F95" i="15" l="1"/>
  <c r="F105" i="15" s="1"/>
  <c r="F107" i="15" s="1"/>
  <c r="K94" i="15"/>
  <c r="F92" i="15"/>
  <c r="F94" i="15" s="1"/>
  <c r="J94" i="15"/>
  <c r="F109" i="15" l="1"/>
  <c r="F110" i="15" l="1"/>
  <c r="F111" i="15" s="1"/>
  <c r="F133" i="15" s="1"/>
  <c r="F114" i="15"/>
  <c r="F115" i="15" s="1"/>
  <c r="F137" i="15" l="1"/>
  <c r="F138" i="15" s="1"/>
  <c r="H14" i="17" s="1"/>
  <c r="F8" i="20" s="1"/>
  <c r="F134" i="15"/>
  <c r="H7" i="17" s="1"/>
  <c r="F5" i="20" s="1"/>
  <c r="H17" i="17" l="1"/>
  <c r="F9" i="20" s="1"/>
  <c r="H10" i="17"/>
  <c r="F6" i="20" s="1"/>
</calcChain>
</file>

<file path=xl/sharedStrings.xml><?xml version="1.0" encoding="utf-8"?>
<sst xmlns="http://schemas.openxmlformats.org/spreadsheetml/2006/main" count="1079" uniqueCount="371">
  <si>
    <t>END</t>
  </si>
  <si>
    <t>[don't delete row]</t>
  </si>
  <si>
    <t>date</t>
  </si>
  <si>
    <t>Operation Finish Date (midnight)</t>
  </si>
  <si>
    <t>Operation Start Date (midnight)</t>
  </si>
  <si>
    <t>Last forecast date</t>
  </si>
  <si>
    <t>years</t>
  </si>
  <si>
    <t>Length of forecast period</t>
  </si>
  <si>
    <t>Acquisition date (midnight)</t>
  </si>
  <si>
    <t>Last Pre Forecast Date</t>
  </si>
  <si>
    <t>First date of time ruler</t>
  </si>
  <si>
    <t>TIME</t>
  </si>
  <si>
    <t>Input 1</t>
  </si>
  <si>
    <t>Option Name</t>
  </si>
  <si>
    <t>Total Comparison Column Differences</t>
  </si>
  <si>
    <t>Comment</t>
  </si>
  <si>
    <t>Unit</t>
  </si>
  <si>
    <t>Constant</t>
  </si>
  <si>
    <t>count</t>
  </si>
  <si>
    <t>Comparision Option Count</t>
  </si>
  <si>
    <t>Option Count</t>
  </si>
  <si>
    <t>check</t>
  </si>
  <si>
    <t>Total</t>
  </si>
  <si>
    <t>flag</t>
  </si>
  <si>
    <t>year #</t>
  </si>
  <si>
    <t>Financial Year Ending</t>
  </si>
  <si>
    <t>month #</t>
  </si>
  <si>
    <t>Financial Year End Month Number</t>
  </si>
  <si>
    <t>year</t>
  </si>
  <si>
    <t>First Modelling Column Financial Year Number</t>
  </si>
  <si>
    <t>FINANCIAL YEAR</t>
  </si>
  <si>
    <t>factor</t>
  </si>
  <si>
    <t>Operation Period PPF</t>
  </si>
  <si>
    <t>days</t>
  </si>
  <si>
    <t>Days in Operation Period</t>
  </si>
  <si>
    <t>Operation Partial Period Flag (PPF)</t>
  </si>
  <si>
    <t>Modelling Period Check</t>
  </si>
  <si>
    <t>less</t>
  </si>
  <si>
    <t>MODELLING PERIOD CHECK</t>
  </si>
  <si>
    <t>columns</t>
  </si>
  <si>
    <t>Post Forecast Period Total</t>
  </si>
  <si>
    <t>Post Forecast Period Flag</t>
  </si>
  <si>
    <t>1st Post Last Forecast Period Flag</t>
  </si>
  <si>
    <t>POST FORECAST PERIOD</t>
  </si>
  <si>
    <t>Pre Forecast vs Forecast</t>
  </si>
  <si>
    <t xml:space="preserve">Forecast Period Total </t>
  </si>
  <si>
    <t>Forecast Period Flag</t>
  </si>
  <si>
    <t>Last Forecast Period Flag</t>
  </si>
  <si>
    <t>1st Forecast Period Flag</t>
  </si>
  <si>
    <t>FORECAST PERIOD</t>
  </si>
  <si>
    <t>Acquisition / initial balance date flag</t>
  </si>
  <si>
    <t>Pre Forecast Period Total</t>
  </si>
  <si>
    <t>Pre Forecast Period Flag</t>
  </si>
  <si>
    <t>Last Pre Forecast Flag</t>
  </si>
  <si>
    <t>PRE FORECAST PERIOD</t>
  </si>
  <si>
    <t>Days in Model Period</t>
  </si>
  <si>
    <t>Model Period BEG</t>
  </si>
  <si>
    <t>month</t>
  </si>
  <si>
    <t>First model period BEG</t>
  </si>
  <si>
    <t>First model column flag</t>
  </si>
  <si>
    <t>column</t>
  </si>
  <si>
    <t>Model Column Total</t>
  </si>
  <si>
    <t>counter</t>
  </si>
  <si>
    <t>Model column counter</t>
  </si>
  <si>
    <t xml:space="preserve">Model Column Counter </t>
  </si>
  <si>
    <t>MODEL PERIOD</t>
  </si>
  <si>
    <t>PARTIAL PERIOD FLAG (PPF)</t>
  </si>
  <si>
    <t>Model Period END</t>
  </si>
  <si>
    <t>Export incentive</t>
  </si>
  <si>
    <t>New export 1</t>
  </si>
  <si>
    <t>True/false</t>
  </si>
  <si>
    <t>Forecast revenue from export 1</t>
  </si>
  <si>
    <t>£m (real)</t>
  </si>
  <si>
    <t>Cost of Capital</t>
  </si>
  <si>
    <t>Real cost of capital</t>
  </si>
  <si>
    <t>Percentage</t>
  </si>
  <si>
    <t>Number</t>
  </si>
  <si>
    <t>Discount factor for year</t>
  </si>
  <si>
    <t>Factor</t>
  </si>
  <si>
    <t>Net revenue/(cost) for export 1</t>
  </si>
  <si>
    <t>NPV of economic profit (profits above the normal return on capital) for export 1</t>
  </si>
  <si>
    <t>50% of NPV of economic profit (profits above the normal return on capital) for export 1</t>
  </si>
  <si>
    <t>Cap of 100% of economic profit in 2015-16 to 2019-20 (£m)</t>
  </si>
  <si>
    <t>First year to include in cap calculation</t>
  </si>
  <si>
    <t>Year</t>
  </si>
  <si>
    <t>Last year to include in cap calculation</t>
  </si>
  <si>
    <t>Sum of discounted net revenue/(cost) for cap for export 1</t>
  </si>
  <si>
    <t>Include in cap calculation for export 1</t>
  </si>
  <si>
    <t>Discounted net revenue/(cost) for cap for export 1</t>
  </si>
  <si>
    <t>Forecast cost  (inclusive of return on capital) of export 1</t>
  </si>
  <si>
    <t>New import 1</t>
  </si>
  <si>
    <t>New import 2</t>
  </si>
  <si>
    <t>Import incentive rate (%)</t>
  </si>
  <si>
    <t>Cost of water imported under new import 2</t>
  </si>
  <si>
    <t>Cost of water imported under new import 1</t>
  </si>
  <si>
    <t>Import incentive payment before application of the cap</t>
  </si>
  <si>
    <t>Cap rate (%)</t>
  </si>
  <si>
    <t>Monetary value of cap</t>
  </si>
  <si>
    <t>Import incentive payment after application of the cap</t>
  </si>
  <si>
    <t>Application of import incentive cap</t>
  </si>
  <si>
    <t>Time value of money adjustment</t>
  </si>
  <si>
    <t>Years</t>
  </si>
  <si>
    <t>Time value of money factor</t>
  </si>
  <si>
    <t>Tax to be dealt with in PR19 financial model</t>
  </si>
  <si>
    <t>General parameters</t>
  </si>
  <si>
    <t>Discounted net revenue/(cost) for export 1</t>
  </si>
  <si>
    <t>Allocation between the price controls</t>
  </si>
  <si>
    <t>Export incentive for export 1 to be paid at PR19</t>
  </si>
  <si>
    <t>Export incentive for export 1 to be paid to the water resources control at PR19</t>
  </si>
  <si>
    <t>Export incentive for export 1 to be paid to the network plus water control at PR19</t>
  </si>
  <si>
    <t>Export incentive for export 1 to be paid after PR19</t>
  </si>
  <si>
    <t>Has the company produced a report to evidence that this is a new export and complies with its Ofwat-approved trading and procurement code?</t>
  </si>
  <si>
    <t>Check for trading and procurement codes</t>
  </si>
  <si>
    <t>Meets all trading and procurement checks</t>
  </si>
  <si>
    <t>Allocation between the controls</t>
  </si>
  <si>
    <t>Total import costs</t>
  </si>
  <si>
    <t>Does the company have an Ofwat-approved trading and procurement code?</t>
  </si>
  <si>
    <t>Outputs</t>
  </si>
  <si>
    <t>Name/reference of export trade</t>
  </si>
  <si>
    <t>Text</t>
  </si>
  <si>
    <t>Import incentive</t>
  </si>
  <si>
    <t>Name/reference of import trade</t>
  </si>
  <si>
    <t>New import 3</t>
  </si>
  <si>
    <t>Cost of water imported under new import 3</t>
  </si>
  <si>
    <t>Import incentive payment adjusted for time value of money</t>
  </si>
  <si>
    <t>Water resources control</t>
  </si>
  <si>
    <t>Network plus water control</t>
  </si>
  <si>
    <t>Incentives to be paid at PR19</t>
  </si>
  <si>
    <t>Incentives to be paid after PR19</t>
  </si>
  <si>
    <t>Total to be paid at PR19 to water resources</t>
  </si>
  <si>
    <t>Total to be paid at PR19 to network plus water</t>
  </si>
  <si>
    <t>Import incentives</t>
  </si>
  <si>
    <t>Export incentives</t>
  </si>
  <si>
    <t>Total to be paid after PR19</t>
  </si>
  <si>
    <t>New export 3</t>
  </si>
  <si>
    <t>Forecast revenue from export 3</t>
  </si>
  <si>
    <t>Forecast cost  (inclusive of return on capital) of export 3</t>
  </si>
  <si>
    <t>Net revenue/(cost) for export 3</t>
  </si>
  <si>
    <t>Discounted net revenue/(cost) for export 3</t>
  </si>
  <si>
    <t>NPV of economic profit (profits above the normal return on capital) for export 3</t>
  </si>
  <si>
    <t>50% of NPV of economic profit (profits above the normal return on capital) for export 3</t>
  </si>
  <si>
    <t>Include in cap calculation for export 3</t>
  </si>
  <si>
    <t>Discounted net revenue/(cost) for cap for export 3</t>
  </si>
  <si>
    <t>Sum of discounted net revenue/(cost) for cap for export 3</t>
  </si>
  <si>
    <t>Export incentive for export 3 to be paid at PR19</t>
  </si>
  <si>
    <t>Export incentive for export 3 to be paid after PR19</t>
  </si>
  <si>
    <t>Export incentive for export 3 to be paid to the water resources control at PR19</t>
  </si>
  <si>
    <t>Export incentive for export 3 to be paid to the network plus water control at PR19</t>
  </si>
  <si>
    <t>Export incentive for export 2 to be paid to the network plus water control at PR19</t>
  </si>
  <si>
    <t>Export incentive for export 2 to be paid to the water resources control at PR19</t>
  </si>
  <si>
    <t>Export incentive for export 2 to be paid after PR19</t>
  </si>
  <si>
    <t>Export incentive for export 2 to be paid at PR19</t>
  </si>
  <si>
    <t>Sum of discounted net revenue/(cost) for cap for export 2</t>
  </si>
  <si>
    <t>Discounted net revenue/(cost) for cap for export 2</t>
  </si>
  <si>
    <t>Include in cap calculation for export 2</t>
  </si>
  <si>
    <t>50% of NPV of economic profit (profits above the normal return on capital) for export 2</t>
  </si>
  <si>
    <t>NPV of economic profit (profits above the normal return on capital) for export 2</t>
  </si>
  <si>
    <t>Discounted net revenue/(cost) for export 2</t>
  </si>
  <si>
    <t>Net revenue/(cost) for export 2</t>
  </si>
  <si>
    <t>Forecast cost  (inclusive of return on capital) of export 2</t>
  </si>
  <si>
    <t>Forecast revenue from export 2</t>
  </si>
  <si>
    <t>New export 2</t>
  </si>
  <si>
    <t>Year for discounting purposes</t>
  </si>
  <si>
    <t>Total to be paid to the network plus water control at PR19</t>
  </si>
  <si>
    <t>Total to be paid to the water resources control at PR19</t>
  </si>
  <si>
    <t>Meets all trading and procurement checks?</t>
  </si>
  <si>
    <t>Total import incentive payment adjusted for time value of money</t>
  </si>
  <si>
    <t>Proportion of the incentive allocated to the water resources control</t>
  </si>
  <si>
    <t>Proportion of the incentive allocated to the network plus water control</t>
  </si>
  <si>
    <t>Import 1 - water resources share</t>
  </si>
  <si>
    <t>Import 1 - network plus water share</t>
  </si>
  <si>
    <t>Import 2 - network plus water share</t>
  </si>
  <si>
    <t>Import 2 - water resources share</t>
  </si>
  <si>
    <t>Import 3 - network plus water share</t>
  </si>
  <si>
    <t>Import 3 - water resources share</t>
  </si>
  <si>
    <t>Total water resources share</t>
  </si>
  <si>
    <t>Sum of total water resources share</t>
  </si>
  <si>
    <t>Total network plus water share</t>
  </si>
  <si>
    <t>Sum of total network plus water share</t>
  </si>
  <si>
    <t>Overall proportion for water resources</t>
  </si>
  <si>
    <t>Overall proportion for network plus water</t>
  </si>
  <si>
    <t>Years for time value of money calculation</t>
  </si>
  <si>
    <t>Acronym</t>
  </si>
  <si>
    <t>Reference</t>
  </si>
  <si>
    <t>Item description</t>
  </si>
  <si>
    <t>Model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</si>
  <si>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</si>
  <si>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</si>
  <si>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</si>
  <si>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</si>
  <si>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</si>
  <si>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</si>
  <si>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</si>
  <si>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</si>
  <si>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</si>
  <si>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</si>
  <si>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</si>
  <si>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</si>
  <si>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</si>
  <si>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Price Review 2019</t>
  </si>
  <si>
    <t>2025-26</t>
  </si>
  <si>
    <t>2026-27</t>
  </si>
  <si>
    <t>2027-28</t>
  </si>
  <si>
    <t>2028-29</t>
  </si>
  <si>
    <t>2029-30</t>
  </si>
  <si>
    <t>2030-31</t>
  </si>
  <si>
    <t>2031-32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</si>
  <si>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</si>
  <si>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</si>
  <si>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</si>
  <si>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</si>
  <si>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</si>
  <si>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</si>
  <si>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</si>
  <si>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</si>
  <si>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2040-41</t>
  </si>
  <si>
    <t>2015-20</t>
  </si>
  <si>
    <t>£m</t>
  </si>
  <si>
    <t>WS17NE1008</t>
  </si>
  <si>
    <t>WS17NE1009</t>
  </si>
  <si>
    <t>WS17NE2008</t>
  </si>
  <si>
    <t>WS17NE2009</t>
  </si>
  <si>
    <t>WS17NE3008</t>
  </si>
  <si>
    <t>WS17NE3009</t>
  </si>
  <si>
    <t>WS17013</t>
  </si>
  <si>
    <t>WS17014</t>
  </si>
  <si>
    <t>WS17015</t>
  </si>
  <si>
    <t>WS17NI1019</t>
  </si>
  <si>
    <t>WS17NI2019</t>
  </si>
  <si>
    <t>WS17NI3019</t>
  </si>
  <si>
    <t>WS17025</t>
  </si>
  <si>
    <t>WS17026</t>
  </si>
  <si>
    <t>WS17027</t>
  </si>
  <si>
    <t>WS17028</t>
  </si>
  <si>
    <t>WS17029</t>
  </si>
  <si>
    <t>WS17030</t>
  </si>
  <si>
    <t>WS17031</t>
  </si>
  <si>
    <t>WS17NE1004</t>
  </si>
  <si>
    <t>WS17NE1005</t>
  </si>
  <si>
    <t>Boolean</t>
  </si>
  <si>
    <t>WS17NE1006</t>
  </si>
  <si>
    <t>%</t>
  </si>
  <si>
    <t>WS17NE1007</t>
  </si>
  <si>
    <t>WS17NE2004</t>
  </si>
  <si>
    <t>WS17NE2005</t>
  </si>
  <si>
    <t>WS17NE2006</t>
  </si>
  <si>
    <t>WS17NE2007</t>
  </si>
  <si>
    <t>WS17NE3004</t>
  </si>
  <si>
    <t>WS17NE3005</t>
  </si>
  <si>
    <t>WS17NE3006</t>
  </si>
  <si>
    <t>WS17NE3007</t>
  </si>
  <si>
    <t>WS17NI1017</t>
  </si>
  <si>
    <t>WS17NI1018</t>
  </si>
  <si>
    <t>WS17NI2017</t>
  </si>
  <si>
    <t>WS17NI2018</t>
  </si>
  <si>
    <t>WS17NI3017</t>
  </si>
  <si>
    <t>WS17NI3018</t>
  </si>
  <si>
    <t>WS17001</t>
  </si>
  <si>
    <t>WS17023</t>
  </si>
  <si>
    <t>WS17003</t>
  </si>
  <si>
    <t>nr</t>
  </si>
  <si>
    <t>WS17NE1010</t>
  </si>
  <si>
    <t>WS17NE1011</t>
  </si>
  <si>
    <t>WS17NE1012</t>
  </si>
  <si>
    <t>WS17NE2010</t>
  </si>
  <si>
    <t>WS17NE2011</t>
  </si>
  <si>
    <t>WS17NE2012</t>
  </si>
  <si>
    <t>WS17NE3010</t>
  </si>
  <si>
    <t>WS17NE3011</t>
  </si>
  <si>
    <t>WS17NE3012</t>
  </si>
  <si>
    <t>WS17016</t>
  </si>
  <si>
    <t>WS17NI1020</t>
  </si>
  <si>
    <t>WS17NI1021</t>
  </si>
  <si>
    <t>WS17NI2020</t>
  </si>
  <si>
    <t>WS17NI2021</t>
  </si>
  <si>
    <t>WS17NI3020</t>
  </si>
  <si>
    <t>WS17NI3021</t>
  </si>
  <si>
    <t>WS17022</t>
  </si>
  <si>
    <t>C_ES_000670_A001</t>
  </si>
  <si>
    <t>WS17024</t>
  </si>
  <si>
    <t>PR19PD007_IN</t>
  </si>
  <si>
    <t>General parameters - Does the company have an Ofwat-approved trading and procurement code?</t>
  </si>
  <si>
    <t>Time value of money adjustment for export incentive - Real cost of capital</t>
  </si>
  <si>
    <t>Time value of money adjustment for export incentive - Year for discounting purposes</t>
  </si>
  <si>
    <t>New export 1 - Name/reference of export trade</t>
  </si>
  <si>
    <t>New export 1 - Has the company produced a report to evidence that this is a new export and complies with its Ofwat-approved trading and procurement code?</t>
  </si>
  <si>
    <t>New export 1 - Proportion of the incentive allocated to the water resources control</t>
  </si>
  <si>
    <t>New export 1 - Proportion of the incentive allocated to the network plus water control</t>
  </si>
  <si>
    <t>New export 1 - Forecast revenue from export 1</t>
  </si>
  <si>
    <t>New export 1 - Forecast cost  (inclusive of return on capital) of export 1</t>
  </si>
  <si>
    <t>New export 1 - Net revenue/(cost) for export 1</t>
  </si>
  <si>
    <t>New export 1 - First year to include in cap calculation</t>
  </si>
  <si>
    <t>New export 1 - Last year to include in cap calculation</t>
  </si>
  <si>
    <t>New export 2 - Name/reference of export trade</t>
  </si>
  <si>
    <t>New export 2 - Has the company produced a report to evidence that this is a new export and complies with its Ofwat-approved trading and procurement code?</t>
  </si>
  <si>
    <t>New export 2 - Proportion of the incentive allocated to the water resources control</t>
  </si>
  <si>
    <t>New export 2 - Proportion of the incentive allocated to the network plus water control</t>
  </si>
  <si>
    <t>New export 2 - Forecast revenue from export 2</t>
  </si>
  <si>
    <t>New export 2 - Forecast cost  (inclusive of return on capital) of export 2</t>
  </si>
  <si>
    <t>New export 2 - Net revenue/(cost) for export 2</t>
  </si>
  <si>
    <t>New export 2 - First year to include in cap calculation</t>
  </si>
  <si>
    <t>New export 2 - Last year to include in cap calculation</t>
  </si>
  <si>
    <t>New export 3 - Name/reference of export trade</t>
  </si>
  <si>
    <t>New export 3 - Has the company produced a report to evidence that this is a new export and complies with its Ofwat-approved trading and procurement code?</t>
  </si>
  <si>
    <t>New export 3 - Proportion of the incentive allocated to the water resources control</t>
  </si>
  <si>
    <t>New export 3 - Proportion of the incentive allocated to the network plus water control</t>
  </si>
  <si>
    <t>New export 3 - Forecast revenue from export 3</t>
  </si>
  <si>
    <t>New export 3 - Forecast cost  (inclusive of return on capital) of export 3</t>
  </si>
  <si>
    <t>New export 3 - Net revenue/(cost) for export 3</t>
  </si>
  <si>
    <t>New export 3 - First year to include in cap calculation</t>
  </si>
  <si>
    <t>New export 3 - Last year to include in cap calculation</t>
  </si>
  <si>
    <t>Total value of export incentive - Total value of export incentive to be paid to water resources at PR19</t>
  </si>
  <si>
    <t>Total value of export incentive - Total value of export incentive to be paid to water network plus at PR19</t>
  </si>
  <si>
    <t>Total value of export incentive - Total value of export incentive to be paid after PR19</t>
  </si>
  <si>
    <t>Time value of money adjustment for import incentive - Years for time value of money calculation</t>
  </si>
  <si>
    <t>New import 1 - Name/reference of import trade</t>
  </si>
  <si>
    <t>New import 1 - Has the company provided evidence that this is a new import and complies with its Ofwat-approved trading and procurement code?</t>
  </si>
  <si>
    <t>New import 1 - Cost of water imported under new import 1</t>
  </si>
  <si>
    <t>New import 1 - Proportion of the incentive allocated to the water resources control</t>
  </si>
  <si>
    <t>New import 1 - Proportion of the incentive allocated to the network plus water control</t>
  </si>
  <si>
    <t>New import 2 - Name/reference of import trade</t>
  </si>
  <si>
    <t>New import 2 - Has the company provided evidence that this is a new import and complies with its Ofwat-approved trading and procurement code?</t>
  </si>
  <si>
    <t>New import 2 - Cost of water imported under new import 2</t>
  </si>
  <si>
    <t>New import 2 - Proportion of the incentive allocated to the water resources control</t>
  </si>
  <si>
    <t>New import 2 - Proportion of the incentive allocated to the network plus water control</t>
  </si>
  <si>
    <t>New import 3 - Name/reference of import trade</t>
  </si>
  <si>
    <t>New import 3 - Has the company provided evidence that this is a new import and complies with its Ofwat-approved trading and procurement code?</t>
  </si>
  <si>
    <t>New import 3 - Cost of water imported under new import 3</t>
  </si>
  <si>
    <t>New import 3 - Proportion of the incentive allocated to the water resources control</t>
  </si>
  <si>
    <t>New import 3 - Proportion of the incentive allocated to the network plus water control</t>
  </si>
  <si>
    <t>Application of import incentive cap - Import incentive rate (%)</t>
  </si>
  <si>
    <t>Final Allowed Revenues Water</t>
  </si>
  <si>
    <t>Application of import incentive cap - Cap rate (%)</t>
  </si>
  <si>
    <t>Total value of import incentive - Total value of import incentive - water resources</t>
  </si>
  <si>
    <t>Total value of import incentive - Total value of import incentive - water network plus</t>
  </si>
  <si>
    <t>Total value of export and import incentives in 2017-18 prices - Total value of export incentive - water resources at 2017-18 FYA CPIH deflated price base</t>
  </si>
  <si>
    <t>Total value of export and import incentives in 2017-18 prices - Total value of export incentive - water network plus at 2017-18 FYA CPIH deflated price base</t>
  </si>
  <si>
    <t>Total value of export and import incentives in 2017-18 prices - Total value of export incentive to be paid after PR19 at 2017-18 FYA CPIH deflated price base</t>
  </si>
  <si>
    <t>Total value of export and import incentives in 2017-18 prices - Total value of import incentive - water resources at 2017-18 FYA CPIH deflated price base</t>
  </si>
  <si>
    <t>Total value of export and import incentives in 2017-18 prices - Total value of import incentive - water network plus at 2017-18 FYA CPIH deflated price base</t>
  </si>
  <si>
    <t>PR19PD007_OUT</t>
  </si>
  <si>
    <t>C_WS17013_PR19D007</t>
  </si>
  <si>
    <t>C_WS17015_PR19D007</t>
  </si>
  <si>
    <t>C_WS17014_PR19D007</t>
  </si>
  <si>
    <t>C_WS17025_PR19D007</t>
  </si>
  <si>
    <t>C_WS17026_PR19D007</t>
  </si>
  <si>
    <t>C_WS17000_PR19D007</t>
  </si>
  <si>
    <t>C_WS17002_PR19D007</t>
  </si>
  <si>
    <t>C_WS17005_PR19D007</t>
  </si>
  <si>
    <t>Has the company produced a report to evidence that this is a new import and complies with its Ofwat-approved trading and procurement code?</t>
  </si>
  <si>
    <t>PR19QA_D0007_OUT_1</t>
  </si>
  <si>
    <t>Date &amp; Time for Model PR19D003 Water trading</t>
  </si>
  <si>
    <t>PR19QA_D0007_OUT_2</t>
  </si>
  <si>
    <t>Name &amp; Path of Model PR19D003 Water trading</t>
  </si>
  <si>
    <t>Company's water activity turnover/ Final Allowed Revenues Water</t>
  </si>
  <si>
    <t>Incentives to be paid at PR19 - Water resources control - Export incentives (2012-13 prices)</t>
  </si>
  <si>
    <t>Incentives to be paid at PR19 - Water resources control - Import incentives  (2012-13 prices)</t>
  </si>
  <si>
    <t>Incentives to be paid at PR19 - Water resources control - Total to be paid to the water resources control at PR19 (2012-13 prices)</t>
  </si>
  <si>
    <t>Incentives to be paid at PR19 - Network plus water control - Export incentives (2012-13 prices)</t>
  </si>
  <si>
    <t>Incentives to be paid at PR19 - Network plus water control - Import incentives (2012-13 prices)</t>
  </si>
  <si>
    <t>Incentives to be paid at PR19 - Network plus water control - Total to be paid to the network plus water control at PR19 (2012-13 prices)</t>
  </si>
  <si>
    <t>Incentives to be paid after PR19 - Export incentives (2012-13 prices)</t>
  </si>
  <si>
    <t>Incentives to be paid after PR19 - Total to be paid after PR19 (2012-13 prices)</t>
  </si>
  <si>
    <t>NES</t>
  </si>
  <si>
    <t>Company</t>
  </si>
  <si>
    <t>F_Inputs Company or Override</t>
  </si>
  <si>
    <t>Override</t>
  </si>
  <si>
    <t>PRT</t>
  </si>
  <si>
    <t>SRN-HARD</t>
  </si>
  <si>
    <t>SRN-ITCH</t>
  </si>
  <si>
    <t>PR19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</si>
</sst>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164" formatCode="_(* #,##0.00_);_(* \(#,##0.00\);_(* &quot;-&quot;??_);_(@_)"/>
    <numFmt numFmtId="165" formatCode="#,##0_);\(#,##0\);&quot;-  &quot;;&quot; &quot;@&quot; &quot;"/>
    <numFmt numFmtId="166" formatCode="_(* #,##0.0_);_(* \(#,##0.0\);_(* &quot;-&quot;??_);_(@_)"/>
    <numFmt numFmtId="167" formatCode="#,##0_);\(#,##0\);&quot;-  &quot;;&quot; &quot;@"/>
    <numFmt numFmtId="168" formatCode="dd\ mmm\ yyyy_);;&quot;-  &quot;;&quot; &quot;@&quot; &quot;"/>
    <numFmt numFmtId="169" formatCode="dd\ mmm\ yy_);;&quot;-  &quot;;&quot; &quot;@&quot; &quot;"/>
    <numFmt numFmtId="170" formatCode="#,##0.0000_);\(#,##0.0000\);&quot;-  &quot;;&quot; &quot;@&quot; &quot;"/>
    <numFmt numFmtId="171" formatCode="_(* #,##0_);_(* \(#,##0\);_(* &quot;-&quot;??_);_(@_)"/>
    <numFmt numFmtId="172" formatCode="_(* #,##0.0000_);_(* \(#,##0.0000\);_(* &quot;-&quot;??_);_(@_)"/>
    <numFmt numFmtId="173" formatCode="#,##0.0_);\(#,##0.0\);&quot;-  &quot;;&quot; &quot;@"/>
    <numFmt numFmtId="174" formatCode="#,##0.0_);\(#,##0.0\);&quot;-  &quot;;&quot; &quot;@&quot; &quot;"/>
    <numFmt numFmtId="175" formatCode="0.0%"/>
    <numFmt numFmtId="176" formatCode="0.000"/>
    <numFmt numFmtId="177" formatCode="_(* #,##0.000_);_(* \(#,##0.000\);_(* &quot;-&quot;??_);_(@_)"/>
    <numFmt numFmtId="178" formatCode="0.0000"/>
    <numFmt numFmtId="179" formatCode="#,##0.000"/>
    <numFmt numFmtId="180" formatCode="0.00%_);\-0.00%_);&quot;-  &quot;;&quot; &quot;@&quot; &quot;"/>
    <numFmt numFmtId="181" formatCode="dd\ mmm\ yyyy_);\(###0\);&quot;-  &quot;;&quot; &quot;@&quot; &quot;"/>
    <numFmt numFmtId="182" formatCode="dd\ mmm\ yy_);\(###0\);&quot;-  &quot;;&quot; &quot;@&quot; &quot;"/>
    <numFmt numFmtId="183" formatCode="###0_);\(###0\);&quot;-  &quot;;&quot; &quot;@&quot; &quot;"/>
    <numFmt numFmtId="184" formatCode="&quot;£&quot;#,##0.00"/>
    <numFmt numFmtId="185" formatCode="#,##0.0_ ;[Red]\-#,##0.0\ "/>
    <numFmt numFmtId="186" formatCode="#,##0_ ;[Red]\-#,##0\ "/>
    <numFmt numFmtId="187" formatCode="#,##0_);\(#,##0\);\-_)"/>
    <numFmt numFmtId="188" formatCode="#,##0.0"/>
  </numFmts>
  <fonts count="119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24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color theme="1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i/>
      <sz val="10"/>
      <color rgb="FF00B050"/>
      <name val="Arial"/>
      <family val="2"/>
    </font>
    <font>
      <u/>
      <sz val="10"/>
      <color theme="1"/>
      <name val="Arial"/>
      <family val="2"/>
    </font>
    <font>
      <b/>
      <sz val="10"/>
      <color rgb="FFFF0000"/>
      <name val="Arial"/>
      <family val="2"/>
    </font>
    <font>
      <u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0"/>
      <color indexed="1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2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name val="Arial MT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9"/>
      <name val="Arial"/>
      <family val="2"/>
    </font>
    <font>
      <sz val="10"/>
      <color indexed="8"/>
      <name val="Arial"/>
      <family val="2"/>
    </font>
    <font>
      <u/>
      <sz val="8"/>
      <color indexed="12"/>
      <name val="Arial"/>
      <family val="2"/>
    </font>
    <font>
      <sz val="10"/>
      <color theme="1"/>
      <name val="Franklin Gothic Demi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color theme="1"/>
      <name val="Verdana"/>
      <family val="2"/>
    </font>
    <font>
      <b/>
      <sz val="11"/>
      <color rgb="FFA32020"/>
      <name val="Arial"/>
      <family val="2"/>
    </font>
    <font>
      <sz val="11"/>
      <color theme="1"/>
      <name val="Calibri"/>
      <family val="2"/>
      <scheme val="minor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indexed="18"/>
      <name val="Arial"/>
      <family val="2"/>
    </font>
    <font>
      <u/>
      <sz val="10"/>
      <color indexed="12"/>
      <name val="Arial"/>
      <family val="2"/>
    </font>
    <font>
      <sz val="11"/>
      <color rgb="FF000000"/>
      <name val="Arial"/>
      <family val="2"/>
    </font>
  </fonts>
  <fills count="9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664"/>
        <bgColor indexed="64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18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E2FF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18"/>
      </right>
      <top/>
      <bottom/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63296">
    <xf numFmtId="0" fontId="0" fillId="0" borderId="0"/>
    <xf numFmtId="164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7" fillId="46" borderId="0" applyNumberFormat="0" applyBorder="0" applyAlignment="0" applyProtection="0"/>
    <xf numFmtId="0" fontId="5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166" fontId="5" fillId="43" borderId="0" applyNumberFormat="0" applyFont="0" applyBorder="0" applyAlignment="0" applyProtection="0"/>
    <xf numFmtId="0" fontId="5" fillId="44" borderId="0" applyNumberFormat="0" applyFont="0" applyBorder="0" applyAlignment="0" applyProtection="0"/>
    <xf numFmtId="167" fontId="29" fillId="0" borderId="0" applyNumberFormat="0" applyProtection="0">
      <alignment vertical="top"/>
    </xf>
    <xf numFmtId="167" fontId="30" fillId="0" borderId="0" applyNumberFormat="0" applyProtection="0">
      <alignment vertical="top"/>
    </xf>
    <xf numFmtId="167" fontId="22" fillId="45" borderId="0" applyNumberFormat="0" applyProtection="0">
      <alignment vertical="top"/>
    </xf>
    <xf numFmtId="9" fontId="5" fillId="0" borderId="0" applyFont="0" applyFill="0" applyBorder="0" applyAlignment="0" applyProtection="0"/>
    <xf numFmtId="0" fontId="36" fillId="0" borderId="0" applyNumberFormat="0" applyFill="0" applyBorder="0" applyProtection="0">
      <alignment vertical="top"/>
    </xf>
    <xf numFmtId="168" fontId="22" fillId="0" borderId="0" applyFont="0" applyFill="0" applyBorder="0" applyProtection="0">
      <alignment vertical="top"/>
    </xf>
    <xf numFmtId="169" fontId="22" fillId="0" borderId="0" applyFont="0" applyFill="0" applyBorder="0" applyProtection="0">
      <alignment vertical="top"/>
    </xf>
    <xf numFmtId="170" fontId="22" fillId="0" borderId="0" applyFont="0" applyFill="0" applyBorder="0" applyProtection="0">
      <alignment vertical="top"/>
    </xf>
    <xf numFmtId="0" fontId="24" fillId="0" borderId="0"/>
    <xf numFmtId="0" fontId="25" fillId="0" borderId="0"/>
    <xf numFmtId="0" fontId="26" fillId="0" borderId="0"/>
    <xf numFmtId="169" fontId="27" fillId="0" borderId="0" applyNumberFormat="0" applyFill="0" applyBorder="0" applyProtection="0">
      <alignment vertical="top"/>
    </xf>
    <xf numFmtId="0" fontId="28" fillId="0" borderId="0" applyNumberFormat="0" applyFill="0" applyBorder="0" applyProtection="0">
      <alignment vertical="top"/>
    </xf>
    <xf numFmtId="0" fontId="22" fillId="0" borderId="0" applyNumberFormat="0" applyFill="0" applyBorder="0" applyProtection="0">
      <alignment horizontal="right" vertical="top"/>
    </xf>
    <xf numFmtId="165" fontId="4" fillId="0" borderId="0" applyFont="0" applyFill="0" applyBorder="0" applyProtection="0">
      <alignment vertical="top"/>
    </xf>
    <xf numFmtId="0" fontId="46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165" fontId="5" fillId="0" borderId="0" applyFont="0" applyFill="0" applyBorder="0" applyProtection="0">
      <alignment vertical="top"/>
    </xf>
    <xf numFmtId="164" fontId="5" fillId="0" borderId="0" applyFont="0" applyFill="0" applyBorder="0" applyAlignment="0" applyProtection="0"/>
    <xf numFmtId="180" fontId="5" fillId="0" borderId="0" applyFont="0" applyFill="0" applyBorder="0" applyProtection="0">
      <alignment vertical="top"/>
    </xf>
    <xf numFmtId="0" fontId="17" fillId="46" borderId="0" applyNumberFormat="0" applyBorder="0" applyAlignment="0" applyProtection="0"/>
    <xf numFmtId="180" fontId="5" fillId="0" borderId="0" applyFont="0" applyFill="0" applyBorder="0" applyProtection="0">
      <alignment vertical="top"/>
    </xf>
    <xf numFmtId="0" fontId="48" fillId="0" borderId="0" applyNumberFormat="0" applyFill="0" applyBorder="0" applyAlignment="0" applyProtection="0">
      <alignment vertical="top"/>
      <protection locked="0"/>
    </xf>
    <xf numFmtId="181" fontId="22" fillId="0" borderId="0" applyFont="0" applyFill="0" applyBorder="0" applyProtection="0">
      <alignment vertical="top"/>
    </xf>
    <xf numFmtId="182" fontId="22" fillId="0" borderId="0" applyFont="0" applyFill="0" applyBorder="0" applyProtection="0">
      <alignment vertical="top"/>
    </xf>
    <xf numFmtId="0" fontId="22" fillId="0" borderId="0"/>
    <xf numFmtId="0" fontId="49" fillId="54" borderId="0" applyNumberFormat="0" applyBorder="0" applyAlignment="0" applyProtection="0"/>
    <xf numFmtId="0" fontId="49" fillId="55" borderId="0" applyNumberFormat="0" applyBorder="0" applyAlignment="0" applyProtection="0"/>
    <xf numFmtId="0" fontId="49" fillId="56" borderId="0" applyNumberFormat="0" applyBorder="0" applyAlignment="0" applyProtection="0"/>
    <xf numFmtId="0" fontId="49" fillId="54" borderId="0" applyNumberFormat="0" applyBorder="0" applyAlignment="0" applyProtection="0"/>
    <xf numFmtId="0" fontId="49" fillId="57" borderId="0" applyNumberFormat="0" applyBorder="0" applyAlignment="0" applyProtection="0"/>
    <xf numFmtId="0" fontId="49" fillId="55" borderId="0" applyNumberFormat="0" applyBorder="0" applyAlignment="0" applyProtection="0"/>
    <xf numFmtId="0" fontId="49" fillId="58" borderId="0" applyNumberFormat="0" applyBorder="0" applyAlignment="0" applyProtection="0"/>
    <xf numFmtId="0" fontId="49" fillId="59" borderId="0" applyNumberFormat="0" applyBorder="0" applyAlignment="0" applyProtection="0"/>
    <xf numFmtId="0" fontId="49" fillId="60" borderId="0" applyNumberFormat="0" applyBorder="0" applyAlignment="0" applyProtection="0"/>
    <xf numFmtId="0" fontId="49" fillId="58" borderId="0" applyNumberFormat="0" applyBorder="0" applyAlignment="0" applyProtection="0"/>
    <xf numFmtId="0" fontId="49" fillId="61" borderId="0" applyNumberFormat="0" applyBorder="0" applyAlignment="0" applyProtection="0"/>
    <xf numFmtId="0" fontId="49" fillId="55" borderId="0" applyNumberFormat="0" applyBorder="0" applyAlignment="0" applyProtection="0"/>
    <xf numFmtId="0" fontId="50" fillId="62" borderId="0" applyNumberFormat="0" applyBorder="0" applyAlignment="0" applyProtection="0"/>
    <xf numFmtId="0" fontId="50" fillId="59" borderId="0" applyNumberFormat="0" applyBorder="0" applyAlignment="0" applyProtection="0"/>
    <xf numFmtId="0" fontId="50" fillId="60" borderId="0" applyNumberFormat="0" applyBorder="0" applyAlignment="0" applyProtection="0"/>
    <xf numFmtId="0" fontId="50" fillId="58" borderId="0" applyNumberFormat="0" applyBorder="0" applyAlignment="0" applyProtection="0"/>
    <xf numFmtId="0" fontId="50" fillId="62" borderId="0" applyNumberFormat="0" applyBorder="0" applyAlignment="0" applyProtection="0"/>
    <xf numFmtId="0" fontId="50" fillId="55" borderId="0" applyNumberFormat="0" applyBorder="0" applyAlignment="0" applyProtection="0"/>
    <xf numFmtId="0" fontId="50" fillId="62" borderId="0" applyNumberFormat="0" applyBorder="0" applyAlignment="0" applyProtection="0"/>
    <xf numFmtId="0" fontId="50" fillId="63" borderId="0" applyNumberFormat="0" applyBorder="0" applyAlignment="0" applyProtection="0"/>
    <xf numFmtId="0" fontId="50" fillId="64" borderId="0" applyNumberFormat="0" applyBorder="0" applyAlignment="0" applyProtection="0"/>
    <xf numFmtId="0" fontId="50" fillId="65" borderId="0" applyNumberFormat="0" applyBorder="0" applyAlignment="0" applyProtection="0"/>
    <xf numFmtId="0" fontId="50" fillId="62" borderId="0" applyNumberFormat="0" applyBorder="0" applyAlignment="0" applyProtection="0"/>
    <xf numFmtId="0" fontId="50" fillId="6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51" fillId="67" borderId="0" applyNumberFormat="0" applyBorder="0" applyAlignment="0" applyProtection="0"/>
    <xf numFmtId="37" fontId="27" fillId="45" borderId="11">
      <alignment horizontal="left"/>
    </xf>
    <xf numFmtId="37" fontId="52" fillId="45" borderId="12"/>
    <xf numFmtId="0" fontId="22" fillId="45" borderId="13" applyNumberFormat="0" applyBorder="0"/>
    <xf numFmtId="0" fontId="53" fillId="54" borderId="14" applyNumberFormat="0" applyAlignment="0" applyProtection="0"/>
    <xf numFmtId="0" fontId="54" fillId="68" borderId="15" applyNumberFormat="0" applyAlignment="0" applyProtection="0"/>
    <xf numFmtId="0" fontId="55" fillId="0" borderId="0" applyNumberFormat="0" applyFill="0" applyBorder="0" applyAlignment="0" applyProtection="0"/>
    <xf numFmtId="0" fontId="56" fillId="69" borderId="0" applyNumberFormat="0" applyBorder="0" applyAlignment="0" applyProtection="0"/>
    <xf numFmtId="0" fontId="57" fillId="45" borderId="16"/>
    <xf numFmtId="37" fontId="22" fillId="45" borderId="0">
      <alignment horizontal="right"/>
    </xf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60" fillId="0" borderId="19" applyNumberFormat="0" applyFill="0" applyAlignment="0" applyProtection="0"/>
    <xf numFmtId="0" fontId="60" fillId="0" borderId="0" applyNumberFormat="0" applyFill="0" applyBorder="0" applyAlignment="0" applyProtection="0"/>
    <xf numFmtId="0" fontId="61" fillId="55" borderId="14" applyNumberFormat="0" applyAlignment="0" applyProtection="0"/>
    <xf numFmtId="0" fontId="62" fillId="0" borderId="20" applyNumberFormat="0" applyFill="0" applyAlignment="0" applyProtection="0"/>
    <xf numFmtId="0" fontId="63" fillId="60" borderId="0" applyNumberFormat="0" applyBorder="0" applyAlignment="0" applyProtection="0"/>
    <xf numFmtId="0" fontId="64" fillId="0" borderId="0"/>
    <xf numFmtId="0" fontId="22" fillId="56" borderId="21" applyNumberFormat="0" applyFont="0" applyAlignment="0" applyProtection="0"/>
    <xf numFmtId="0" fontId="65" fillId="54" borderId="22" applyNumberFormat="0" applyAlignment="0" applyProtection="0"/>
    <xf numFmtId="9" fontId="22" fillId="0" borderId="0" applyFont="0" applyFill="0" applyBorder="0" applyAlignment="0" applyProtection="0"/>
    <xf numFmtId="0" fontId="70" fillId="0" borderId="0">
      <alignment vertical="top"/>
    </xf>
    <xf numFmtId="0" fontId="66" fillId="0" borderId="0" applyNumberFormat="0" applyFill="0" applyBorder="0" applyAlignment="0" applyProtection="0"/>
    <xf numFmtId="0" fontId="67" fillId="0" borderId="23" applyNumberFormat="0" applyFill="0" applyAlignment="0" applyProtection="0"/>
    <xf numFmtId="0" fontId="68" fillId="0" borderId="0" applyNumberFormat="0" applyFill="0" applyBorder="0" applyAlignment="0" applyProtection="0"/>
    <xf numFmtId="37" fontId="69" fillId="70" borderId="24"/>
    <xf numFmtId="0" fontId="22" fillId="0" borderId="0"/>
    <xf numFmtId="0" fontId="71" fillId="0" borderId="0" applyNumberFormat="0" applyFill="0" applyBorder="0" applyAlignment="0" applyProtection="0">
      <alignment vertical="top"/>
      <protection locked="0"/>
    </xf>
    <xf numFmtId="164" fontId="22" fillId="0" borderId="0" applyFont="0" applyFill="0" applyBorder="0" applyAlignment="0" applyProtection="0"/>
    <xf numFmtId="0" fontId="22" fillId="0" borderId="0">
      <alignment vertical="top"/>
    </xf>
    <xf numFmtId="0" fontId="44" fillId="0" borderId="0" applyNumberFormat="0" applyFill="0" applyBorder="0" applyAlignment="0" applyProtection="0"/>
    <xf numFmtId="0" fontId="22" fillId="0" borderId="0">
      <alignment vertical="top"/>
    </xf>
    <xf numFmtId="9" fontId="22" fillId="0" borderId="0" applyFont="0" applyFill="0" applyBorder="0" applyAlignment="0" applyProtection="0"/>
    <xf numFmtId="0" fontId="22" fillId="0" borderId="0">
      <alignment vertical="top"/>
    </xf>
    <xf numFmtId="164" fontId="22" fillId="0" borderId="0" applyFont="0" applyFill="0" applyBorder="0" applyAlignment="0" applyProtection="0"/>
    <xf numFmtId="0" fontId="22" fillId="0" borderId="0">
      <alignment vertical="top"/>
    </xf>
    <xf numFmtId="9" fontId="22" fillId="0" borderId="0" applyFont="0" applyFill="0" applyBorder="0" applyAlignment="0" applyProtection="0"/>
    <xf numFmtId="0" fontId="22" fillId="0" borderId="0">
      <alignment vertical="top"/>
    </xf>
    <xf numFmtId="164" fontId="22" fillId="0" borderId="0" applyFont="0" applyFill="0" applyBorder="0" applyAlignment="0" applyProtection="0"/>
    <xf numFmtId="0" fontId="22" fillId="0" borderId="0">
      <alignment vertical="top"/>
    </xf>
    <xf numFmtId="0" fontId="22" fillId="71" borderId="0">
      <alignment vertical="top"/>
    </xf>
    <xf numFmtId="183" fontId="5" fillId="0" borderId="0" applyFont="0" applyFill="0" applyBorder="0" applyProtection="0">
      <alignment vertical="top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80" fontId="1" fillId="0" borderId="0" applyFont="0" applyFill="0" applyBorder="0" applyProtection="0">
      <alignment vertical="top"/>
    </xf>
    <xf numFmtId="0" fontId="1" fillId="0" borderId="0"/>
    <xf numFmtId="0" fontId="1" fillId="0" borderId="0"/>
    <xf numFmtId="0" fontId="22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0"/>
    <xf numFmtId="0" fontId="77" fillId="0" borderId="0"/>
    <xf numFmtId="0" fontId="1" fillId="0" borderId="0"/>
    <xf numFmtId="0" fontId="22" fillId="0" borderId="0"/>
    <xf numFmtId="0" fontId="1" fillId="0" borderId="0"/>
    <xf numFmtId="0" fontId="1" fillId="0" borderId="0"/>
    <xf numFmtId="9" fontId="77" fillId="0" borderId="0" applyFont="0" applyFill="0" applyBorder="0" applyAlignment="0" applyProtection="0"/>
    <xf numFmtId="0" fontId="1" fillId="0" borderId="0"/>
    <xf numFmtId="165" fontId="1" fillId="0" borderId="0" applyFont="0" applyFill="0" applyBorder="0" applyProtection="0">
      <alignment vertical="top"/>
    </xf>
    <xf numFmtId="0" fontId="1" fillId="0" borderId="0"/>
    <xf numFmtId="0" fontId="78" fillId="0" borderId="0" applyNumberFormat="0" applyFill="0" applyAlignment="0"/>
    <xf numFmtId="164" fontId="1" fillId="0" borderId="0" applyFont="0" applyFill="0" applyBorder="0" applyAlignment="0" applyProtection="0"/>
    <xf numFmtId="0" fontId="79" fillId="0" borderId="0"/>
    <xf numFmtId="9" fontId="22" fillId="0" borderId="0" applyFont="0" applyFill="0" applyBorder="0" applyAlignment="0" applyProtection="0"/>
    <xf numFmtId="0" fontId="76" fillId="60" borderId="26" applyNumberFormat="0" applyFont="0" applyAlignment="0" applyProtection="0"/>
    <xf numFmtId="9" fontId="79" fillId="0" borderId="0" applyFont="0" applyFill="0" applyBorder="0" applyAlignment="0" applyProtection="0"/>
    <xf numFmtId="0" fontId="77" fillId="0" borderId="0"/>
    <xf numFmtId="164" fontId="77" fillId="0" borderId="0" applyFont="0" applyFill="0" applyBorder="0" applyAlignment="0" applyProtection="0"/>
    <xf numFmtId="170" fontId="1" fillId="0" borderId="0" applyFont="0" applyFill="0" applyBorder="0" applyProtection="0">
      <alignment vertical="top"/>
    </xf>
    <xf numFmtId="0" fontId="80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47" fillId="0" borderId="0" applyNumberFormat="0" applyBorder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81" fontId="1" fillId="0" borderId="0" applyFont="0" applyFill="0" applyBorder="0" applyProtection="0">
      <alignment vertical="top"/>
    </xf>
    <xf numFmtId="182" fontId="1" fillId="0" borderId="0" applyFont="0" applyFill="0" applyBorder="0" applyProtection="0">
      <alignment vertical="top"/>
    </xf>
    <xf numFmtId="183" fontId="1" fillId="0" borderId="0" applyFont="0" applyFill="0" applyBorder="0" applyProtection="0">
      <alignment vertical="top"/>
    </xf>
    <xf numFmtId="184" fontId="73" fillId="72" borderId="0" applyNumberFormat="0">
      <alignment horizontal="left"/>
    </xf>
    <xf numFmtId="0" fontId="74" fillId="73" borderId="0" applyNumberFormat="0"/>
    <xf numFmtId="0" fontId="75" fillId="78" borderId="0" applyBorder="0"/>
    <xf numFmtId="185" fontId="5" fillId="79" borderId="0">
      <alignment horizontal="right" vertical="center"/>
    </xf>
    <xf numFmtId="0" fontId="5" fillId="75" borderId="25">
      <alignment horizontal="right" vertical="center" wrapText="1"/>
    </xf>
    <xf numFmtId="0" fontId="5" fillId="76" borderId="25">
      <alignment horizontal="right" vertical="center" wrapText="1"/>
    </xf>
    <xf numFmtId="0" fontId="74" fillId="73" borderId="25">
      <alignment horizontal="center" vertical="center" wrapText="1"/>
    </xf>
    <xf numFmtId="0" fontId="72" fillId="74" borderId="27">
      <alignment horizontal="left" vertical="center" wrapText="1"/>
    </xf>
    <xf numFmtId="185" fontId="21" fillId="80" borderId="0">
      <alignment horizontal="right" vertical="center"/>
    </xf>
    <xf numFmtId="0" fontId="73" fillId="72" borderId="25">
      <alignment horizontal="left" vertical="center" wrapText="1" readingOrder="1"/>
    </xf>
    <xf numFmtId="0" fontId="5" fillId="74" borderId="25">
      <alignment horizontal="right" vertical="center" wrapText="1"/>
    </xf>
    <xf numFmtId="0" fontId="21" fillId="78" borderId="25">
      <alignment horizontal="right" vertical="center" wrapText="1"/>
    </xf>
    <xf numFmtId="0" fontId="5" fillId="0" borderId="25">
      <alignment horizontal="left" vertical="center" wrapText="1"/>
    </xf>
    <xf numFmtId="186" fontId="21" fillId="81" borderId="0">
      <alignment horizontal="right" vertical="center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80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0" fontId="1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6" fillId="82" borderId="0"/>
    <xf numFmtId="0" fontId="45" fillId="0" borderId="0" applyNumberFormat="0" applyFill="0" applyBorder="0" applyAlignment="0" applyProtection="0"/>
    <xf numFmtId="0" fontId="22" fillId="0" borderId="0"/>
    <xf numFmtId="0" fontId="49" fillId="0" borderId="0"/>
    <xf numFmtId="0" fontId="49" fillId="0" borderId="0"/>
    <xf numFmtId="0" fontId="46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40" fontId="82" fillId="77" borderId="0">
      <alignment horizontal="right"/>
    </xf>
    <xf numFmtId="0" fontId="83" fillId="77" borderId="0">
      <alignment horizontal="right"/>
    </xf>
    <xf numFmtId="0" fontId="84" fillId="77" borderId="28"/>
    <xf numFmtId="0" fontId="84" fillId="0" borderId="0" applyBorder="0">
      <alignment horizontal="centerContinuous"/>
    </xf>
    <xf numFmtId="0" fontId="85" fillId="0" borderId="0" applyBorder="0">
      <alignment horizontal="centerContinuous"/>
    </xf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1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80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0" fontId="1" fillId="0" borderId="0"/>
    <xf numFmtId="9" fontId="77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164" fontId="7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80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0" fontId="1" fillId="0" borderId="0"/>
    <xf numFmtId="0" fontId="1" fillId="0" borderId="0"/>
    <xf numFmtId="0" fontId="22" fillId="0" borderId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80" fontId="1" fillId="0" borderId="0" applyFont="0" applyFill="0" applyBorder="0" applyProtection="0">
      <alignment vertical="top"/>
    </xf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Protection="0">
      <alignment vertical="top"/>
    </xf>
    <xf numFmtId="0" fontId="1" fillId="0" borderId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70" fontId="1" fillId="0" borderId="0" applyFont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81" fontId="1" fillId="0" borderId="0" applyFont="0" applyFill="0" applyBorder="0" applyProtection="0">
      <alignment vertical="top"/>
    </xf>
    <xf numFmtId="182" fontId="1" fillId="0" borderId="0" applyFont="0" applyFill="0" applyBorder="0" applyProtection="0">
      <alignment vertical="top"/>
    </xf>
    <xf numFmtId="183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80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0" fontId="1" fillId="0" borderId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80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0" fontId="1" fillId="0" borderId="0"/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80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165" fontId="88" fillId="0" borderId="0" applyFont="0" applyFill="0" applyBorder="0" applyProtection="0">
      <alignment vertical="top"/>
    </xf>
    <xf numFmtId="167" fontId="22" fillId="0" borderId="0" applyFont="0" applyFill="0" applyBorder="0" applyProtection="0">
      <alignment vertical="top"/>
    </xf>
    <xf numFmtId="167" fontId="27" fillId="0" borderId="0" applyFont="0" applyFill="0" applyBorder="0" applyAlignment="0" applyProtection="0"/>
    <xf numFmtId="180" fontId="22" fillId="0" borderId="0" applyFont="0" applyFill="0" applyBorder="0" applyProtection="0">
      <alignment vertical="top"/>
    </xf>
    <xf numFmtId="167" fontId="22" fillId="0" borderId="0" applyFont="0" applyFill="0" applyBorder="0" applyProtection="0">
      <alignment vertical="top"/>
    </xf>
    <xf numFmtId="182" fontId="22" fillId="0" borderId="0" applyFont="0" applyFill="0" applyBorder="0" applyProtection="0">
      <alignment vertical="top"/>
    </xf>
    <xf numFmtId="165" fontId="22" fillId="0" borderId="0" applyFont="0" applyFill="0" applyBorder="0" applyProtection="0">
      <alignment vertical="top"/>
    </xf>
    <xf numFmtId="170" fontId="22" fillId="0" borderId="0" applyFont="0" applyFill="0" applyBorder="0" applyProtection="0">
      <alignment vertical="top"/>
    </xf>
    <xf numFmtId="180" fontId="22" fillId="0" borderId="0" applyFont="0" applyFill="0" applyBorder="0" applyProtection="0">
      <alignment vertical="top"/>
    </xf>
    <xf numFmtId="183" fontId="22" fillId="0" borderId="0" applyFont="0" applyFill="0" applyBorder="0" applyProtection="0">
      <alignment vertical="top"/>
    </xf>
    <xf numFmtId="0" fontId="5" fillId="0" borderId="0"/>
    <xf numFmtId="0" fontId="17" fillId="46" borderId="0" applyNumberFormat="0" applyBorder="0" applyAlignment="0" applyProtection="0"/>
    <xf numFmtId="0" fontId="46" fillId="0" borderId="0"/>
    <xf numFmtId="164" fontId="5" fillId="0" borderId="0" applyFont="0" applyFill="0" applyBorder="0" applyAlignment="0" applyProtection="0"/>
    <xf numFmtId="0" fontId="22" fillId="71" borderId="0"/>
    <xf numFmtId="0" fontId="22" fillId="0" borderId="0" applyFont="0" applyFill="0" applyBorder="0" applyAlignment="0" applyProtection="0"/>
    <xf numFmtId="0" fontId="22" fillId="0" borderId="0"/>
    <xf numFmtId="0" fontId="113" fillId="6" borderId="5" applyNumberFormat="0" applyAlignment="0" applyProtection="0"/>
    <xf numFmtId="0" fontId="91" fillId="29" borderId="0" applyNumberFormat="0" applyBorder="0" applyAlignment="0" applyProtection="0"/>
    <xf numFmtId="0" fontId="5" fillId="8" borderId="8" applyNumberFormat="0" applyFont="0" applyAlignment="0" applyProtection="0"/>
    <xf numFmtId="0" fontId="22" fillId="0" borderId="0"/>
    <xf numFmtId="0" fontId="22" fillId="0" borderId="0"/>
    <xf numFmtId="0" fontId="27" fillId="89" borderId="0"/>
    <xf numFmtId="0" fontId="22" fillId="0" borderId="0"/>
    <xf numFmtId="180" fontId="22" fillId="0" borderId="0" applyFont="0" applyFill="0" applyBorder="0" applyProtection="0">
      <alignment vertical="top"/>
    </xf>
    <xf numFmtId="0" fontId="68" fillId="0" borderId="0" applyNumberFormat="0" applyFill="0" applyBorder="0" applyAlignment="0" applyProtection="0"/>
    <xf numFmtId="0" fontId="22" fillId="0" borderId="0"/>
    <xf numFmtId="0" fontId="104" fillId="87" borderId="29" applyNumberFormat="0" applyAlignment="0" applyProtection="0"/>
    <xf numFmtId="164" fontId="22" fillId="0" borderId="0" applyFont="0" applyFill="0" applyBorder="0" applyAlignment="0" applyProtection="0"/>
    <xf numFmtId="0" fontId="22" fillId="0" borderId="0">
      <alignment vertical="top"/>
    </xf>
    <xf numFmtId="9" fontId="22" fillId="0" borderId="0" applyFont="0" applyFill="0" applyBorder="0" applyAlignment="0" applyProtection="0"/>
    <xf numFmtId="0" fontId="22" fillId="0" borderId="0">
      <alignment vertical="top"/>
    </xf>
    <xf numFmtId="164" fontId="22" fillId="0" borderId="0" applyFont="0" applyFill="0" applyBorder="0" applyAlignment="0" applyProtection="0"/>
    <xf numFmtId="0" fontId="98" fillId="0" borderId="0" applyNumberFormat="0" applyFill="0" applyBorder="0" applyAlignment="0" applyProtection="0"/>
    <xf numFmtId="164" fontId="22" fillId="0" borderId="0" applyFont="0" applyFill="0" applyBorder="0" applyAlignment="0" applyProtection="0"/>
    <xf numFmtId="0" fontId="107" fillId="2" borderId="0" applyNumberFormat="0" applyBorder="0" applyAlignment="0" applyProtection="0"/>
    <xf numFmtId="183" fontId="5" fillId="0" borderId="0" applyFont="0" applyFill="0" applyBorder="0" applyProtection="0">
      <alignment vertical="top"/>
    </xf>
    <xf numFmtId="0" fontId="46" fillId="0" borderId="0"/>
    <xf numFmtId="164" fontId="1" fillId="0" borderId="0" applyFont="0" applyFill="0" applyBorder="0" applyAlignment="0" applyProtection="0"/>
    <xf numFmtId="0" fontId="91" fillId="13" borderId="0" applyNumberFormat="0" applyBorder="0" applyAlignment="0" applyProtection="0"/>
    <xf numFmtId="0" fontId="22" fillId="0" borderId="0"/>
    <xf numFmtId="164" fontId="1" fillId="0" borderId="0" applyFont="0" applyFill="0" applyBorder="0" applyAlignment="0" applyProtection="0"/>
    <xf numFmtId="0" fontId="90" fillId="0" borderId="0"/>
    <xf numFmtId="0" fontId="90" fillId="83" borderId="26" applyNumberFormat="0" applyFont="0" applyAlignment="0" applyProtection="0"/>
    <xf numFmtId="0" fontId="22" fillId="0" borderId="0" applyFont="0" applyFill="0" applyBorder="0" applyAlignment="0" applyProtection="0"/>
    <xf numFmtId="0" fontId="91" fillId="17" borderId="0" applyNumberFormat="0" applyBorder="0" applyAlignment="0" applyProtection="0"/>
    <xf numFmtId="0" fontId="91" fillId="9" borderId="0" applyNumberFormat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7" fillId="0" borderId="0" applyFont="0" applyFill="0" applyBorder="0" applyAlignment="0" applyProtection="0"/>
    <xf numFmtId="170" fontId="1" fillId="0" borderId="0" applyFont="0" applyFill="0" applyBorder="0" applyProtection="0">
      <alignment vertical="top"/>
    </xf>
    <xf numFmtId="0" fontId="90" fillId="15" borderId="0" applyNumberFormat="0" applyBorder="0" applyAlignment="0" applyProtection="0"/>
    <xf numFmtId="0" fontId="22" fillId="0" borderId="0"/>
    <xf numFmtId="0" fontId="22" fillId="0" borderId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82" fontId="1" fillId="0" borderId="0" applyFont="0" applyFill="0" applyBorder="0" applyProtection="0">
      <alignment vertical="top"/>
    </xf>
    <xf numFmtId="167" fontId="22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49" fontId="102" fillId="0" borderId="0" applyAlignment="0" applyProtection="0">
      <alignment horizontal="left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6" fillId="88" borderId="26" applyNumberFormat="0" applyFont="0" applyAlignment="0"/>
    <xf numFmtId="164" fontId="22" fillId="0" borderId="0" applyFont="0" applyFill="0" applyBorder="0" applyAlignment="0" applyProtection="0"/>
    <xf numFmtId="0" fontId="22" fillId="56" borderId="21" applyNumberFormat="0" applyFont="0" applyAlignment="0" applyProtection="0"/>
    <xf numFmtId="164" fontId="1" fillId="0" borderId="0" applyFont="0" applyFill="0" applyBorder="0" applyAlignment="0" applyProtection="0"/>
    <xf numFmtId="0" fontId="111" fillId="4" borderId="0" applyNumberFormat="0" applyBorder="0" applyAlignment="0" applyProtection="0"/>
    <xf numFmtId="0" fontId="103" fillId="6" borderId="4" applyNumberFormat="0" applyAlignment="0" applyProtection="0"/>
    <xf numFmtId="0" fontId="104" fillId="7" borderId="7" applyNumberFormat="0" applyAlignment="0" applyProtection="0"/>
    <xf numFmtId="0" fontId="105" fillId="0" borderId="0" applyNumberFormat="0" applyFill="0" applyBorder="0" applyAlignment="0" applyProtection="0"/>
    <xf numFmtId="0" fontId="104" fillId="46" borderId="0" applyNumberFormat="0" applyAlignment="0" applyProtection="0"/>
    <xf numFmtId="49" fontId="101" fillId="0" borderId="0" applyNumberFormat="0" applyAlignment="0" applyProtection="0">
      <alignment horizontal="left" wrapText="1"/>
    </xf>
    <xf numFmtId="49" fontId="101" fillId="0" borderId="34" applyNumberFormat="0" applyAlignment="0" applyProtection="0">
      <alignment horizontal="left" wrapText="1"/>
    </xf>
    <xf numFmtId="49" fontId="89" fillId="0" borderId="0" applyNumberFormat="0" applyAlignment="0" applyProtection="0">
      <alignment horizontal="left"/>
    </xf>
    <xf numFmtId="0" fontId="89" fillId="0" borderId="0" applyFill="0" applyBorder="0" applyAlignment="0" applyProtection="0"/>
    <xf numFmtId="0" fontId="92" fillId="3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2" fillId="71" borderId="0"/>
    <xf numFmtId="0" fontId="22" fillId="56" borderId="21" applyNumberFormat="0" applyFont="0" applyAlignment="0" applyProtection="0"/>
    <xf numFmtId="164" fontId="1" fillId="0" borderId="0" applyFont="0" applyFill="0" applyBorder="0" applyAlignment="0" applyProtection="0"/>
    <xf numFmtId="0" fontId="1" fillId="0" borderId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49" fontId="100" fillId="0" borderId="0" applyFont="0" applyFill="0" applyBorder="0" applyAlignment="0" applyProtection="0">
      <alignment horizontal="left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0" fontId="22" fillId="71" borderId="0">
      <alignment vertical="top"/>
    </xf>
    <xf numFmtId="0" fontId="27" fillId="53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0" fontId="22" fillId="0" borderId="0">
      <alignment vertical="top"/>
    </xf>
    <xf numFmtId="0" fontId="70" fillId="0" borderId="0">
      <alignment vertical="top"/>
    </xf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0" fillId="84" borderId="33" applyNumberFormat="0" applyFont="0" applyAlignment="0" applyProtection="0"/>
    <xf numFmtId="0" fontId="90" fillId="10" borderId="0" applyNumberFormat="0" applyBorder="0" applyAlignment="0" applyProtection="0"/>
    <xf numFmtId="164" fontId="1" fillId="0" borderId="0" applyFont="0" applyFill="0" applyBorder="0" applyAlignment="0" applyProtection="0"/>
    <xf numFmtId="0" fontId="90" fillId="0" borderId="0"/>
    <xf numFmtId="9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0" fontId="95" fillId="0" borderId="0" applyNumberFormat="0" applyAlignment="0" applyProtection="0"/>
    <xf numFmtId="0" fontId="76" fillId="0" borderId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0" fillId="0" borderId="6" applyNumberFormat="0" applyFill="0" applyAlignment="0" applyProtection="0"/>
    <xf numFmtId="0" fontId="11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09" fillId="5" borderId="4" applyNumberFormat="0" applyAlignment="0" applyProtection="0"/>
    <xf numFmtId="164" fontId="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79" fillId="0" borderId="0"/>
    <xf numFmtId="0" fontId="90" fillId="14" borderId="0" applyNumberFormat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0" fontId="99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0" fontId="94" fillId="0" borderId="30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9" fontId="90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2" fillId="56" borderId="21" applyNumberFormat="0" applyFont="0" applyAlignment="0" applyProtection="0"/>
    <xf numFmtId="0" fontId="22" fillId="56" borderId="21" applyNumberFormat="0" applyFont="0" applyAlignment="0" applyProtection="0"/>
    <xf numFmtId="0" fontId="44" fillId="0" borderId="0" applyNumberFormat="0" applyFill="0" applyBorder="0" applyAlignment="0" applyProtection="0"/>
    <xf numFmtId="0" fontId="22" fillId="56" borderId="21" applyNumberFormat="0" applyFont="0" applyAlignment="0" applyProtection="0"/>
    <xf numFmtId="0" fontId="104" fillId="87" borderId="29" applyNumberFormat="0" applyAlignment="0" applyProtection="0"/>
    <xf numFmtId="164" fontId="1" fillId="0" borderId="0" applyFont="0" applyFill="0" applyBorder="0" applyAlignment="0" applyProtection="0"/>
    <xf numFmtId="0" fontId="67" fillId="0" borderId="23" applyNumberFormat="0" applyFill="0" applyAlignment="0" applyProtection="0"/>
    <xf numFmtId="0" fontId="22" fillId="0" borderId="0"/>
    <xf numFmtId="164" fontId="81" fillId="0" borderId="0" applyFont="0" applyFill="0" applyBorder="0" applyAlignment="0" applyProtection="0"/>
    <xf numFmtId="0" fontId="1" fillId="0" borderId="0"/>
    <xf numFmtId="165" fontId="1" fillId="0" borderId="0" applyFont="0" applyFill="0" applyBorder="0" applyProtection="0">
      <alignment vertical="top"/>
    </xf>
    <xf numFmtId="9" fontId="22" fillId="0" borderId="0" applyFont="0" applyFill="0" applyBorder="0" applyAlignment="0" applyProtection="0"/>
    <xf numFmtId="0" fontId="67" fillId="0" borderId="23" applyNumberFormat="0" applyFill="0" applyAlignment="0" applyProtection="0"/>
    <xf numFmtId="165" fontId="1" fillId="0" borderId="0" applyFont="0" applyFill="0" applyBorder="0" applyProtection="0">
      <alignment vertical="top"/>
    </xf>
    <xf numFmtId="0" fontId="22" fillId="56" borderId="21" applyNumberFormat="0" applyFont="0" applyAlignment="0" applyProtection="0"/>
    <xf numFmtId="164" fontId="22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0" fontId="22" fillId="0" borderId="0"/>
    <xf numFmtId="167" fontId="22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0" fontId="1" fillId="0" borderId="0"/>
    <xf numFmtId="9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2" fillId="0" borderId="0">
      <alignment vertical="top"/>
    </xf>
    <xf numFmtId="164" fontId="81" fillId="0" borderId="0" applyFont="0" applyFill="0" applyBorder="0" applyAlignment="0" applyProtection="0"/>
    <xf numFmtId="0" fontId="22" fillId="0" borderId="0"/>
    <xf numFmtId="164" fontId="1" fillId="0" borderId="0" applyFont="0" applyFill="0" applyBorder="0" applyAlignment="0" applyProtection="0"/>
    <xf numFmtId="9" fontId="79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2" fillId="0" borderId="0">
      <alignment vertical="top"/>
    </xf>
    <xf numFmtId="0" fontId="1" fillId="0" borderId="0"/>
    <xf numFmtId="0" fontId="76" fillId="0" borderId="0"/>
    <xf numFmtId="0" fontId="5" fillId="0" borderId="0"/>
    <xf numFmtId="0" fontId="112" fillId="86" borderId="0" applyNumberFormat="0" applyAlignment="0" applyProtection="0"/>
    <xf numFmtId="0" fontId="108" fillId="85" borderId="0" applyNumberFormat="0" applyFont="0" applyAlignment="0" applyProtection="0"/>
    <xf numFmtId="0" fontId="106" fillId="0" borderId="29" applyNumberFormat="0" applyAlignment="0" applyProtection="0"/>
    <xf numFmtId="0" fontId="90" fillId="18" borderId="0" applyNumberFormat="0" applyBorder="0" applyAlignment="0" applyProtection="0"/>
    <xf numFmtId="0" fontId="96" fillId="0" borderId="31" applyNumberFormat="0" applyFill="0" applyAlignment="0">
      <alignment vertical="top"/>
    </xf>
    <xf numFmtId="0" fontId="76" fillId="47" borderId="33" applyNumberFormat="0" applyFont="0" applyAlignment="0" applyProtection="0"/>
    <xf numFmtId="0" fontId="76" fillId="55" borderId="26" applyNumberFormat="0" applyFont="0" applyAlignment="0" applyProtection="0"/>
    <xf numFmtId="0" fontId="90" fillId="30" borderId="0" applyNumberFormat="0" applyBorder="0" applyAlignment="0" applyProtection="0"/>
    <xf numFmtId="187" fontId="93" fillId="0" borderId="29">
      <alignment horizontal="center"/>
    </xf>
    <xf numFmtId="0" fontId="91" fillId="32" borderId="0" applyNumberFormat="0" applyBorder="0" applyAlignment="0" applyProtection="0"/>
    <xf numFmtId="0" fontId="91" fillId="24" borderId="0" applyNumberFormat="0" applyBorder="0" applyAlignment="0" applyProtection="0"/>
    <xf numFmtId="0" fontId="91" fillId="28" borderId="0" applyNumberFormat="0" applyBorder="0" applyAlignment="0" applyProtection="0"/>
    <xf numFmtId="0" fontId="90" fillId="27" borderId="0" applyNumberFormat="0" applyBorder="0" applyAlignment="0" applyProtection="0"/>
    <xf numFmtId="0" fontId="90" fillId="22" borderId="0" applyNumberFormat="0" applyBorder="0" applyAlignment="0" applyProtection="0"/>
    <xf numFmtId="0" fontId="91" fillId="21" borderId="0" applyNumberFormat="0" applyBorder="0" applyAlignment="0" applyProtection="0"/>
    <xf numFmtId="0" fontId="90" fillId="19" borderId="0" applyNumberFormat="0" applyBorder="0" applyAlignment="0" applyProtection="0"/>
    <xf numFmtId="9" fontId="1" fillId="0" borderId="0" applyFont="0" applyFill="0" applyBorder="0" applyAlignment="0" applyProtection="0"/>
    <xf numFmtId="0" fontId="79" fillId="0" borderId="0"/>
    <xf numFmtId="0" fontId="91" fillId="12" borderId="0" applyNumberFormat="0" applyBorder="0" applyAlignment="0" applyProtection="0"/>
    <xf numFmtId="0" fontId="1" fillId="0" borderId="0"/>
    <xf numFmtId="0" fontId="97" fillId="0" borderId="32" applyNumberFormat="0" applyFill="0" applyAlignment="0"/>
    <xf numFmtId="0" fontId="90" fillId="31" borderId="0" applyNumberFormat="0" applyBorder="0" applyAlignment="0" applyProtection="0"/>
    <xf numFmtId="164" fontId="22" fillId="0" borderId="0" applyFont="0" applyFill="0" applyBorder="0" applyAlignment="0" applyProtection="0"/>
    <xf numFmtId="0" fontId="90" fillId="26" borderId="0" applyNumberFormat="0" applyBorder="0" applyAlignment="0" applyProtection="0"/>
    <xf numFmtId="0" fontId="22" fillId="0" borderId="0">
      <alignment vertical="top"/>
    </xf>
    <xf numFmtId="0" fontId="22" fillId="53" borderId="29"/>
    <xf numFmtId="0" fontId="114" fillId="0" borderId="9" applyNumberFormat="0" applyFill="0" applyAlignment="0" applyProtection="0"/>
    <xf numFmtId="0" fontId="91" fillId="16" borderId="0" applyNumberFormat="0" applyBorder="0" applyAlignment="0" applyProtection="0"/>
    <xf numFmtId="0" fontId="116" fillId="0" borderId="35">
      <alignment horizontal="right"/>
    </xf>
    <xf numFmtId="0" fontId="22" fillId="0" borderId="0" applyFont="0" applyFill="0" applyBorder="0" applyAlignment="0" applyProtection="0"/>
    <xf numFmtId="0" fontId="22" fillId="0" borderId="0">
      <alignment vertical="top"/>
    </xf>
    <xf numFmtId="0" fontId="22" fillId="53" borderId="29"/>
    <xf numFmtId="9" fontId="1" fillId="0" borderId="0" applyFont="0" applyFill="0" applyBorder="0" applyAlignment="0" applyProtection="0"/>
    <xf numFmtId="0" fontId="1" fillId="0" borderId="0"/>
    <xf numFmtId="0" fontId="90" fillId="23" borderId="0" applyNumberFormat="0" applyBorder="0" applyAlignment="0" applyProtection="0"/>
    <xf numFmtId="0" fontId="1" fillId="0" borderId="0"/>
    <xf numFmtId="164" fontId="46" fillId="0" borderId="0" applyFont="0" applyFill="0" applyBorder="0" applyAlignment="0" applyProtection="0"/>
    <xf numFmtId="0" fontId="61" fillId="55" borderId="14" applyNumberFormat="0" applyAlignment="0" applyProtection="0"/>
    <xf numFmtId="0" fontId="1" fillId="0" borderId="0"/>
    <xf numFmtId="0" fontId="1" fillId="0" borderId="0"/>
    <xf numFmtId="0" fontId="65" fillId="54" borderId="22" applyNumberFormat="0" applyAlignment="0" applyProtection="0"/>
    <xf numFmtId="165" fontId="1" fillId="0" borderId="0" applyFont="0" applyFill="0" applyBorder="0" applyProtection="0">
      <alignment vertical="top"/>
    </xf>
    <xf numFmtId="0" fontId="44" fillId="0" borderId="0" applyNumberFormat="0" applyFill="0" applyBorder="0" applyAlignment="0" applyProtection="0"/>
    <xf numFmtId="0" fontId="53" fillId="54" borderId="14" applyNumberFormat="0" applyAlignment="0" applyProtection="0"/>
    <xf numFmtId="9" fontId="22" fillId="0" borderId="0" applyFont="0" applyFill="0" applyBorder="0" applyAlignment="0" applyProtection="0"/>
    <xf numFmtId="164" fontId="79" fillId="0" borderId="0" applyFont="0" applyFill="0" applyBorder="0" applyAlignment="0" applyProtection="0"/>
    <xf numFmtId="180" fontId="1" fillId="0" borderId="0" applyFont="0" applyFill="0" applyBorder="0" applyProtection="0">
      <alignment vertical="top"/>
    </xf>
    <xf numFmtId="188" fontId="22" fillId="0" borderId="0">
      <alignment vertical="top"/>
    </xf>
    <xf numFmtId="0" fontId="22" fillId="56" borderId="21" applyNumberFormat="0" applyFont="0" applyAlignment="0" applyProtection="0"/>
    <xf numFmtId="0" fontId="61" fillId="55" borderId="14" applyNumberFormat="0" applyAlignment="0" applyProtection="0"/>
    <xf numFmtId="0" fontId="22" fillId="56" borderId="21" applyNumberFormat="0" applyFont="0" applyAlignment="0" applyProtection="0"/>
    <xf numFmtId="0" fontId="46" fillId="0" borderId="0"/>
    <xf numFmtId="0" fontId="22" fillId="53" borderId="29">
      <alignment vertical="top"/>
    </xf>
    <xf numFmtId="0" fontId="22" fillId="45" borderId="13" applyNumberFormat="0" applyBorder="0"/>
    <xf numFmtId="0" fontId="22" fillId="0" borderId="0" applyFont="0" applyFill="0" applyBorder="0" applyAlignment="0" applyProtection="0"/>
    <xf numFmtId="0" fontId="27" fillId="89" borderId="0"/>
    <xf numFmtId="164" fontId="1" fillId="0" borderId="0" applyFont="0" applyFill="0" applyBorder="0" applyAlignment="0" applyProtection="0"/>
    <xf numFmtId="0" fontId="53" fillId="54" borderId="14" applyNumberFormat="0" applyAlignment="0" applyProtection="0"/>
    <xf numFmtId="9" fontId="90" fillId="0" borderId="0" applyFont="0" applyFill="0" applyBorder="0" applyAlignment="0" applyProtection="0"/>
    <xf numFmtId="37" fontId="22" fillId="45" borderId="0">
      <alignment horizontal="right"/>
    </xf>
    <xf numFmtId="0" fontId="1" fillId="0" borderId="0"/>
    <xf numFmtId="9" fontId="79" fillId="0" borderId="0" applyFont="0" applyFill="0" applyBorder="0" applyAlignment="0" applyProtection="0"/>
    <xf numFmtId="0" fontId="22" fillId="71" borderId="0"/>
    <xf numFmtId="0" fontId="91" fillId="20" borderId="0" applyNumberFormat="0" applyBorder="0" applyAlignment="0" applyProtection="0"/>
    <xf numFmtId="0" fontId="5" fillId="0" borderId="0"/>
    <xf numFmtId="0" fontId="90" fillId="11" borderId="0" applyNumberFormat="0" applyBorder="0" applyAlignment="0" applyProtection="0"/>
    <xf numFmtId="0" fontId="1" fillId="0" borderId="0"/>
    <xf numFmtId="0" fontId="104" fillId="87" borderId="29" applyNumberFormat="0" applyAlignment="0" applyProtection="0"/>
    <xf numFmtId="180" fontId="1" fillId="0" borderId="0" applyFont="0" applyFill="0" applyBorder="0" applyProtection="0">
      <alignment vertical="top"/>
    </xf>
    <xf numFmtId="0" fontId="91" fillId="25" borderId="0" applyNumberFormat="0" applyBorder="0" applyAlignment="0" applyProtection="0"/>
    <xf numFmtId="0" fontId="22" fillId="56" borderId="21" applyNumberFormat="0" applyFont="0" applyAlignment="0" applyProtection="0"/>
    <xf numFmtId="167" fontId="22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9" fontId="79" fillId="0" borderId="0" applyFont="0" applyFill="0" applyBorder="0" applyAlignment="0" applyProtection="0"/>
    <xf numFmtId="165" fontId="22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0" fontId="61" fillId="55" borderId="14" applyNumberFormat="0" applyAlignment="0" applyProtection="0"/>
    <xf numFmtId="0" fontId="27" fillId="89" borderId="0">
      <alignment vertical="top"/>
    </xf>
    <xf numFmtId="0" fontId="22" fillId="0" borderId="0"/>
    <xf numFmtId="180" fontId="1" fillId="0" borderId="0" applyFont="0" applyFill="0" applyBorder="0" applyProtection="0">
      <alignment vertical="top"/>
    </xf>
    <xf numFmtId="0" fontId="90" fillId="84" borderId="33" applyNumberFormat="0" applyFont="0" applyAlignment="0" applyProtection="0"/>
    <xf numFmtId="0" fontId="22" fillId="53" borderId="29"/>
    <xf numFmtId="0" fontId="53" fillId="54" borderId="14" applyNumberFormat="0" applyAlignment="0" applyProtection="0"/>
    <xf numFmtId="0" fontId="27" fillId="53" borderId="0"/>
    <xf numFmtId="0" fontId="22" fillId="56" borderId="21" applyNumberFormat="0" applyFont="0" applyAlignment="0" applyProtection="0"/>
    <xf numFmtId="0" fontId="22" fillId="56" borderId="21" applyNumberFormat="0" applyFont="0" applyAlignment="0" applyProtection="0"/>
    <xf numFmtId="180" fontId="1" fillId="0" borderId="0" applyFont="0" applyFill="0" applyBorder="0" applyProtection="0">
      <alignment vertical="top"/>
    </xf>
    <xf numFmtId="0" fontId="46" fillId="0" borderId="0"/>
    <xf numFmtId="0" fontId="22" fillId="45" borderId="13" applyNumberFormat="0" applyBorder="0"/>
    <xf numFmtId="164" fontId="81" fillId="0" borderId="0" applyFont="0" applyFill="0" applyBorder="0" applyAlignment="0" applyProtection="0"/>
    <xf numFmtId="0" fontId="76" fillId="47" borderId="33" applyNumberFormat="0" applyFont="0" applyAlignment="0" applyProtection="0"/>
    <xf numFmtId="0" fontId="22" fillId="0" borderId="0" applyFont="0" applyFill="0" applyBorder="0" applyAlignment="0" applyProtection="0"/>
    <xf numFmtId="0" fontId="22" fillId="0" borderId="0"/>
    <xf numFmtId="0" fontId="1" fillId="0" borderId="0"/>
    <xf numFmtId="164" fontId="1" fillId="0" borderId="0" applyFont="0" applyFill="0" applyBorder="0" applyAlignment="0" applyProtection="0"/>
    <xf numFmtId="180" fontId="1" fillId="0" borderId="0" applyFont="0" applyFill="0" applyBorder="0" applyProtection="0">
      <alignment vertical="top"/>
    </xf>
    <xf numFmtId="0" fontId="104" fillId="87" borderId="29" applyNumberFormat="0" applyAlignment="0" applyProtection="0"/>
    <xf numFmtId="164" fontId="1" fillId="0" borderId="0" applyFont="0" applyFill="0" applyBorder="0" applyAlignment="0" applyProtection="0"/>
    <xf numFmtId="0" fontId="1" fillId="0" borderId="0"/>
    <xf numFmtId="0" fontId="22" fillId="71" borderId="0">
      <alignment vertical="top"/>
    </xf>
    <xf numFmtId="37" fontId="22" fillId="45" borderId="0">
      <alignment horizontal="right"/>
    </xf>
    <xf numFmtId="165" fontId="1" fillId="0" borderId="0" applyFont="0" applyFill="0" applyBorder="0" applyProtection="0">
      <alignment vertical="top"/>
    </xf>
    <xf numFmtId="164" fontId="22" fillId="0" borderId="0" applyFont="0" applyFill="0" applyBorder="0" applyAlignment="0" applyProtection="0"/>
    <xf numFmtId="0" fontId="67" fillId="0" borderId="23" applyNumberFormat="0" applyFill="0" applyAlignment="0" applyProtection="0"/>
    <xf numFmtId="0" fontId="1" fillId="0" borderId="0"/>
    <xf numFmtId="9" fontId="22" fillId="0" borderId="0" applyFont="0" applyFill="0" applyBorder="0" applyAlignment="0" applyProtection="0"/>
    <xf numFmtId="0" fontId="70" fillId="0" borderId="0">
      <alignment vertical="top"/>
    </xf>
    <xf numFmtId="9" fontId="90" fillId="0" borderId="0" applyFont="0" applyFill="0" applyBorder="0" applyAlignment="0" applyProtection="0"/>
    <xf numFmtId="0" fontId="22" fillId="56" borderId="21" applyNumberFormat="0" applyFont="0" applyAlignment="0" applyProtection="0"/>
    <xf numFmtId="164" fontId="22" fillId="0" borderId="0" applyFont="0" applyFill="0" applyBorder="0" applyAlignment="0" applyProtection="0"/>
    <xf numFmtId="0" fontId="1" fillId="0" borderId="0"/>
    <xf numFmtId="164" fontId="81" fillId="0" borderId="0" applyFont="0" applyFill="0" applyBorder="0" applyAlignment="0" applyProtection="0"/>
    <xf numFmtId="0" fontId="22" fillId="0" borderId="0"/>
    <xf numFmtId="0" fontId="22" fillId="56" borderId="21" applyNumberFormat="0" applyFont="0" applyAlignment="0" applyProtection="0"/>
    <xf numFmtId="0" fontId="65" fillId="54" borderId="22" applyNumberFormat="0" applyAlignment="0" applyProtection="0"/>
    <xf numFmtId="9" fontId="90" fillId="0" borderId="0" applyFont="0" applyFill="0" applyBorder="0" applyAlignment="0" applyProtection="0"/>
    <xf numFmtId="0" fontId="22" fillId="0" borderId="0">
      <alignment vertical="top"/>
    </xf>
    <xf numFmtId="0" fontId="27" fillId="53" borderId="0">
      <alignment vertical="top"/>
    </xf>
    <xf numFmtId="0" fontId="22" fillId="0" borderId="36">
      <alignment vertical="top"/>
    </xf>
    <xf numFmtId="0" fontId="22" fillId="0" borderId="0">
      <alignment vertical="top"/>
    </xf>
    <xf numFmtId="0" fontId="117" fillId="0" borderId="0" applyNumberFormat="0" applyFill="0" applyBorder="0" applyAlignment="0" applyProtection="0">
      <alignment vertical="top"/>
      <protection locked="0"/>
    </xf>
    <xf numFmtId="0" fontId="22" fillId="71" borderId="0">
      <alignment vertical="top"/>
    </xf>
    <xf numFmtId="0" fontId="53" fillId="54" borderId="14" applyNumberFormat="0" applyAlignment="0" applyProtection="0"/>
    <xf numFmtId="0" fontId="53" fillId="54" borderId="14" applyNumberFormat="0" applyAlignment="0" applyProtection="0"/>
    <xf numFmtId="0" fontId="67" fillId="0" borderId="23" applyNumberFormat="0" applyFill="0" applyAlignment="0" applyProtection="0"/>
    <xf numFmtId="0" fontId="46" fillId="0" borderId="0"/>
    <xf numFmtId="0" fontId="22" fillId="56" borderId="21" applyNumberFormat="0" applyFont="0" applyAlignment="0" applyProtection="0"/>
    <xf numFmtId="0" fontId="22" fillId="0" borderId="0">
      <alignment vertical="top"/>
    </xf>
    <xf numFmtId="0" fontId="53" fillId="54" borderId="14" applyNumberFormat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0" fontId="61" fillId="55" borderId="14" applyNumberFormat="0" applyAlignment="0" applyProtection="0"/>
    <xf numFmtId="0" fontId="53" fillId="54" borderId="14" applyNumberFormat="0" applyAlignment="0" applyProtection="0"/>
    <xf numFmtId="0" fontId="61" fillId="55" borderId="14" applyNumberFormat="0" applyAlignment="0" applyProtection="0"/>
    <xf numFmtId="0" fontId="1" fillId="0" borderId="0"/>
    <xf numFmtId="0" fontId="65" fillId="54" borderId="22" applyNumberFormat="0" applyAlignment="0" applyProtection="0"/>
    <xf numFmtId="0" fontId="22" fillId="53" borderId="29">
      <alignment vertical="top"/>
    </xf>
    <xf numFmtId="0" fontId="106" fillId="0" borderId="29" applyNumberFormat="0" applyAlignment="0" applyProtection="0"/>
    <xf numFmtId="187" fontId="93" fillId="0" borderId="29">
      <alignment horizontal="center"/>
    </xf>
    <xf numFmtId="0" fontId="22" fillId="53" borderId="29"/>
    <xf numFmtId="0" fontId="22" fillId="53" borderId="29"/>
    <xf numFmtId="164" fontId="46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104" fillId="87" borderId="29" applyNumberFormat="0" applyAlignment="0" applyProtection="0"/>
    <xf numFmtId="164" fontId="22" fillId="0" borderId="0" applyFont="0" applyFill="0" applyBorder="0" applyAlignment="0" applyProtection="0"/>
    <xf numFmtId="0" fontId="53" fillId="54" borderId="14" applyNumberFormat="0" applyAlignment="0" applyProtection="0"/>
    <xf numFmtId="0" fontId="61" fillId="55" borderId="14" applyNumberFormat="0" applyAlignment="0" applyProtection="0"/>
    <xf numFmtId="0" fontId="61" fillId="55" borderId="14" applyNumberFormat="0" applyAlignment="0" applyProtection="0"/>
    <xf numFmtId="0" fontId="61" fillId="55" borderId="14" applyNumberFormat="0" applyAlignment="0" applyProtection="0"/>
    <xf numFmtId="0" fontId="65" fillId="54" borderId="22" applyNumberFormat="0" applyAlignment="0" applyProtection="0"/>
    <xf numFmtId="0" fontId="53" fillId="54" borderId="14" applyNumberFormat="0" applyAlignment="0" applyProtection="0"/>
    <xf numFmtId="0" fontId="61" fillId="55" borderId="14" applyNumberFormat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0" fontId="1" fillId="0" borderId="0"/>
    <xf numFmtId="0" fontId="1" fillId="0" borderId="0"/>
    <xf numFmtId="0" fontId="118" fillId="0" borderId="0"/>
    <xf numFmtId="9" fontId="118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0" fontId="1" fillId="0" borderId="0"/>
    <xf numFmtId="164" fontId="5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2" fillId="0" borderId="0">
      <alignment vertical="top"/>
    </xf>
    <xf numFmtId="0" fontId="22" fillId="0" borderId="0">
      <alignment vertical="top"/>
    </xf>
    <xf numFmtId="164" fontId="22" fillId="0" borderId="0" applyFont="0" applyFill="0" applyBorder="0" applyAlignment="0" applyProtection="0"/>
    <xf numFmtId="0" fontId="22" fillId="0" borderId="0">
      <alignment vertical="top"/>
    </xf>
    <xf numFmtId="0" fontId="22" fillId="0" borderId="0">
      <alignment vertical="top"/>
    </xf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2" fillId="56" borderId="21" applyNumberFormat="0" applyFont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0" fontId="67" fillId="0" borderId="23" applyNumberFormat="0" applyFill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22" fillId="56" borderId="21" applyNumberFormat="0" applyFont="0" applyAlignment="0" applyProtection="0"/>
    <xf numFmtId="164" fontId="1" fillId="0" borderId="0" applyFont="0" applyFill="0" applyBorder="0" applyAlignment="0" applyProtection="0"/>
    <xf numFmtId="0" fontId="22" fillId="56" borderId="21" applyNumberFormat="0" applyFon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0" fontId="53" fillId="54" borderId="14" applyNumberFormat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61" fillId="55" borderId="14" applyNumberFormat="0" applyAlignment="0" applyProtection="0"/>
    <xf numFmtId="0" fontId="65" fillId="54" borderId="22" applyNumberFormat="0" applyAlignment="0" applyProtection="0"/>
    <xf numFmtId="0" fontId="53" fillId="54" borderId="14" applyNumberFormat="0" applyAlignment="0" applyProtection="0"/>
    <xf numFmtId="0" fontId="61" fillId="55" borderId="14" applyNumberFormat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0" fontId="104" fillId="87" borderId="29" applyNumberFormat="0" applyAlignment="0" applyProtection="0"/>
    <xf numFmtId="0" fontId="22" fillId="53" borderId="29">
      <alignment vertical="top"/>
    </xf>
    <xf numFmtId="0" fontId="22" fillId="53" borderId="29"/>
    <xf numFmtId="0" fontId="104" fillId="87" borderId="29" applyNumberFormat="0" applyAlignment="0" applyProtection="0"/>
    <xf numFmtId="0" fontId="106" fillId="0" borderId="29" applyNumberFormat="0" applyAlignment="0" applyProtection="0"/>
    <xf numFmtId="187" fontId="93" fillId="0" borderId="29">
      <alignment horizontal="center"/>
    </xf>
    <xf numFmtId="0" fontId="22" fillId="53" borderId="29"/>
    <xf numFmtId="0" fontId="22" fillId="53" borderId="29"/>
    <xf numFmtId="0" fontId="104" fillId="87" borderId="29" applyNumberFormat="0" applyAlignment="0" applyProtection="0"/>
  </cellStyleXfs>
  <cellXfs count="325">
    <xf numFmtId="0" fontId="0" fillId="0" borderId="0" xfId="0"/>
    <xf numFmtId="0" fontId="0" fillId="33" borderId="0" xfId="0" applyFill="1"/>
    <xf numFmtId="164" fontId="0" fillId="0" borderId="0" xfId="1" applyFont="1"/>
    <xf numFmtId="0" fontId="29" fillId="0" borderId="0" xfId="55" applyNumberFormat="1">
      <alignment vertical="top"/>
    </xf>
    <xf numFmtId="165" fontId="23" fillId="33" borderId="0" xfId="0" applyNumberFormat="1" applyFont="1" applyFill="1" applyAlignment="1">
      <alignment vertical="top"/>
    </xf>
    <xf numFmtId="0" fontId="27" fillId="0" borderId="0" xfId="0" applyFont="1" applyBorder="1" applyAlignment="1">
      <alignment vertical="top"/>
    </xf>
    <xf numFmtId="0" fontId="28" fillId="0" borderId="0" xfId="0" applyFont="1" applyBorder="1" applyAlignment="1">
      <alignment vertical="top"/>
    </xf>
    <xf numFmtId="0" fontId="22" fillId="0" borderId="0" xfId="0" applyFont="1" applyBorder="1" applyAlignment="1">
      <alignment vertical="top"/>
    </xf>
    <xf numFmtId="0" fontId="22" fillId="0" borderId="0" xfId="0" applyFont="1" applyAlignment="1">
      <alignment vertical="top"/>
    </xf>
    <xf numFmtId="167" fontId="22" fillId="47" borderId="0" xfId="0" applyNumberFormat="1" applyFont="1" applyFill="1" applyAlignment="1">
      <alignment vertical="top"/>
    </xf>
    <xf numFmtId="0" fontId="28" fillId="0" borderId="0" xfId="0" applyFont="1" applyAlignment="1">
      <alignment vertical="top"/>
    </xf>
    <xf numFmtId="0" fontId="27" fillId="0" borderId="0" xfId="0" applyFont="1" applyAlignment="1">
      <alignment vertical="top"/>
    </xf>
    <xf numFmtId="0" fontId="5" fillId="0" borderId="0" xfId="0" applyFont="1"/>
    <xf numFmtId="0" fontId="0" fillId="0" borderId="0" xfId="0" applyFont="1"/>
    <xf numFmtId="0" fontId="22" fillId="48" borderId="0" xfId="0" applyFont="1" applyFill="1" applyAlignment="1">
      <alignment vertical="top"/>
    </xf>
    <xf numFmtId="0" fontId="31" fillId="0" borderId="0" xfId="0" applyFont="1"/>
    <xf numFmtId="0" fontId="22" fillId="47" borderId="0" xfId="0" applyFont="1" applyFill="1" applyAlignment="1">
      <alignment vertical="top"/>
    </xf>
    <xf numFmtId="0" fontId="22" fillId="48" borderId="0" xfId="0" applyFont="1" applyFill="1" applyAlignment="1">
      <alignment horizontal="right" vertical="top"/>
    </xf>
    <xf numFmtId="0" fontId="28" fillId="48" borderId="0" xfId="0" applyFont="1" applyFill="1" applyAlignment="1">
      <alignment vertical="top"/>
    </xf>
    <xf numFmtId="0" fontId="27" fillId="48" borderId="0" xfId="0" applyFont="1" applyFill="1" applyAlignment="1">
      <alignment vertical="top"/>
    </xf>
    <xf numFmtId="169" fontId="22" fillId="0" borderId="0" xfId="61" applyFont="1" applyBorder="1" applyAlignment="1">
      <alignment horizontal="right" vertical="top"/>
    </xf>
    <xf numFmtId="169" fontId="22" fillId="48" borderId="0" xfId="61" applyFont="1" applyFill="1" applyAlignment="1">
      <alignment vertical="top"/>
    </xf>
    <xf numFmtId="167" fontId="32" fillId="48" borderId="0" xfId="0" applyNumberFormat="1" applyFont="1" applyFill="1" applyAlignment="1">
      <alignment vertical="top"/>
    </xf>
    <xf numFmtId="167" fontId="32" fillId="47" borderId="0" xfId="0" applyNumberFormat="1" applyFont="1" applyFill="1" applyAlignment="1">
      <alignment vertical="top"/>
    </xf>
    <xf numFmtId="167" fontId="33" fillId="47" borderId="0" xfId="0" applyNumberFormat="1" applyFont="1" applyFill="1" applyAlignment="1">
      <alignment vertical="top"/>
    </xf>
    <xf numFmtId="169" fontId="22" fillId="50" borderId="0" xfId="61" applyFont="1" applyFill="1" applyAlignment="1">
      <alignment vertical="top"/>
    </xf>
    <xf numFmtId="169" fontId="22" fillId="0" borderId="0" xfId="61" applyFont="1" applyAlignment="1">
      <alignment vertical="top"/>
    </xf>
    <xf numFmtId="168" fontId="22" fillId="0" borderId="0" xfId="60" applyFont="1" applyFill="1" applyAlignment="1">
      <alignment vertical="top"/>
    </xf>
    <xf numFmtId="171" fontId="22" fillId="0" borderId="0" xfId="0" applyNumberFormat="1" applyFont="1" applyAlignment="1">
      <alignment vertical="top"/>
    </xf>
    <xf numFmtId="171" fontId="22" fillId="48" borderId="0" xfId="0" applyNumberFormat="1" applyFont="1" applyFill="1" applyAlignment="1">
      <alignment vertical="top"/>
    </xf>
    <xf numFmtId="171" fontId="22" fillId="50" borderId="0" xfId="0" applyNumberFormat="1" applyFont="1" applyFill="1" applyAlignment="1">
      <alignment vertical="top"/>
    </xf>
    <xf numFmtId="171" fontId="0" fillId="0" borderId="0" xfId="0" applyNumberFormat="1" applyFont="1" applyFill="1" applyAlignment="1">
      <alignment vertical="top"/>
    </xf>
    <xf numFmtId="171" fontId="22" fillId="0" borderId="0" xfId="0" applyNumberFormat="1" applyFont="1" applyBorder="1" applyAlignment="1">
      <alignment horizontal="right" vertical="top"/>
    </xf>
    <xf numFmtId="171" fontId="22" fillId="0" borderId="0" xfId="0" applyNumberFormat="1" applyFont="1" applyFill="1" applyAlignment="1">
      <alignment vertical="top"/>
    </xf>
    <xf numFmtId="171" fontId="22" fillId="0" borderId="0" xfId="0" applyNumberFormat="1" applyFont="1" applyAlignment="1">
      <alignment horizontal="right" vertical="top"/>
    </xf>
    <xf numFmtId="171" fontId="28" fillId="0" borderId="0" xfId="0" applyNumberFormat="1" applyFont="1" applyFill="1" applyAlignment="1">
      <alignment vertical="top"/>
    </xf>
    <xf numFmtId="171" fontId="27" fillId="0" borderId="0" xfId="0" applyNumberFormat="1" applyFont="1" applyAlignment="1">
      <alignment vertical="top"/>
    </xf>
    <xf numFmtId="168" fontId="22" fillId="0" borderId="0" xfId="60" applyFont="1" applyAlignment="1">
      <alignment vertical="top"/>
    </xf>
    <xf numFmtId="0" fontId="27" fillId="0" borderId="0" xfId="0" applyFont="1" applyBorder="1" applyAlignment="1">
      <alignment vertical="top"/>
    </xf>
    <xf numFmtId="0" fontId="27" fillId="48" borderId="0" xfId="0" applyFont="1" applyFill="1" applyBorder="1" applyAlignment="1">
      <alignment vertical="top"/>
    </xf>
    <xf numFmtId="0" fontId="22" fillId="48" borderId="0" xfId="0" applyFont="1" applyFill="1" applyBorder="1" applyAlignment="1">
      <alignment vertical="top"/>
    </xf>
    <xf numFmtId="171" fontId="22" fillId="0" borderId="0" xfId="0" applyNumberFormat="1" applyFont="1" applyBorder="1" applyAlignment="1">
      <alignment vertical="top"/>
    </xf>
    <xf numFmtId="169" fontId="22" fillId="0" borderId="0" xfId="61" applyFont="1" applyBorder="1" applyAlignment="1">
      <alignment vertical="top"/>
    </xf>
    <xf numFmtId="167" fontId="22" fillId="50" borderId="0" xfId="62" applyNumberFormat="1" applyFont="1" applyFill="1" applyBorder="1" applyAlignment="1">
      <alignment vertical="top"/>
    </xf>
    <xf numFmtId="171" fontId="27" fillId="0" borderId="0" xfId="0" applyNumberFormat="1" applyFont="1" applyBorder="1" applyAlignment="1">
      <alignment vertical="top"/>
    </xf>
    <xf numFmtId="171" fontId="27" fillId="48" borderId="0" xfId="0" applyNumberFormat="1" applyFont="1" applyFill="1" applyBorder="1" applyAlignment="1">
      <alignment vertical="top"/>
    </xf>
    <xf numFmtId="171" fontId="22" fillId="48" borderId="0" xfId="0" applyNumberFormat="1" applyFont="1" applyFill="1" applyBorder="1" applyAlignment="1">
      <alignment vertical="top"/>
    </xf>
    <xf numFmtId="171" fontId="34" fillId="0" borderId="0" xfId="0" applyNumberFormat="1" applyFont="1" applyBorder="1" applyAlignment="1">
      <alignment vertical="top"/>
    </xf>
    <xf numFmtId="0" fontId="34" fillId="0" borderId="0" xfId="0" applyFont="1" applyBorder="1" applyAlignment="1">
      <alignment vertical="top"/>
    </xf>
    <xf numFmtId="169" fontId="27" fillId="0" borderId="0" xfId="61" applyFont="1" applyBorder="1" applyAlignment="1">
      <alignment vertical="top"/>
    </xf>
    <xf numFmtId="169" fontId="27" fillId="48" borderId="0" xfId="61" applyFont="1" applyFill="1" applyBorder="1" applyAlignment="1">
      <alignment vertical="top"/>
    </xf>
    <xf numFmtId="169" fontId="22" fillId="48" borderId="0" xfId="61" applyFont="1" applyFill="1" applyBorder="1" applyAlignment="1">
      <alignment vertical="top"/>
    </xf>
    <xf numFmtId="165" fontId="22" fillId="49" borderId="0" xfId="0" applyNumberFormat="1" applyFont="1" applyFill="1" applyAlignment="1">
      <alignment vertical="top"/>
    </xf>
    <xf numFmtId="169" fontId="27" fillId="0" borderId="0" xfId="61" applyFont="1" applyBorder="1" applyAlignment="1">
      <alignment horizontal="right" vertical="top"/>
    </xf>
    <xf numFmtId="169" fontId="34" fillId="0" borderId="0" xfId="61" applyFont="1" applyBorder="1" applyAlignment="1">
      <alignment vertical="top"/>
    </xf>
    <xf numFmtId="169" fontId="28" fillId="0" borderId="0" xfId="61" applyFont="1" applyBorder="1" applyAlignment="1">
      <alignment vertical="top"/>
    </xf>
    <xf numFmtId="0" fontId="28" fillId="0" borderId="0" xfId="0" applyFont="1" applyBorder="1" applyAlignment="1">
      <alignment vertical="top"/>
    </xf>
    <xf numFmtId="170" fontId="30" fillId="0" borderId="0" xfId="62" applyFont="1" applyFill="1" applyAlignment="1">
      <alignment vertical="top"/>
    </xf>
    <xf numFmtId="170" fontId="35" fillId="0" borderId="0" xfId="62" applyFont="1" applyFill="1" applyAlignment="1">
      <alignment vertical="top"/>
    </xf>
    <xf numFmtId="0" fontId="5" fillId="0" borderId="0" xfId="0" applyFont="1" applyFill="1" applyAlignment="1">
      <alignment vertical="top"/>
    </xf>
    <xf numFmtId="169" fontId="22" fillId="0" borderId="0" xfId="61" applyFont="1" applyFill="1" applyAlignment="1">
      <alignment vertical="top"/>
    </xf>
    <xf numFmtId="168" fontId="29" fillId="0" borderId="0" xfId="60" applyFont="1" applyFill="1" applyAlignment="1">
      <alignment vertical="top"/>
    </xf>
    <xf numFmtId="165" fontId="22" fillId="49" borderId="0" xfId="0" applyNumberFormat="1" applyFont="1" applyFill="1" applyAlignment="1">
      <alignment horizontal="right" vertical="top"/>
    </xf>
    <xf numFmtId="0" fontId="18" fillId="0" borderId="0" xfId="0" applyFont="1" applyAlignment="1">
      <alignment vertical="top"/>
    </xf>
    <xf numFmtId="0" fontId="18" fillId="48" borderId="0" xfId="0" applyFont="1" applyFill="1" applyAlignment="1">
      <alignment vertical="top"/>
    </xf>
    <xf numFmtId="0" fontId="18" fillId="0" borderId="0" xfId="0" applyFont="1" applyFill="1" applyAlignment="1">
      <alignment vertical="top"/>
    </xf>
    <xf numFmtId="0" fontId="30" fillId="0" borderId="0" xfId="0" applyFont="1" applyAlignment="1">
      <alignment vertical="top"/>
    </xf>
    <xf numFmtId="168" fontId="29" fillId="0" borderId="0" xfId="60" applyFont="1" applyAlignment="1">
      <alignment vertical="top"/>
    </xf>
    <xf numFmtId="0" fontId="29" fillId="0" borderId="0" xfId="0" applyFont="1" applyBorder="1" applyAlignment="1">
      <alignment vertical="top"/>
    </xf>
    <xf numFmtId="172" fontId="22" fillId="0" borderId="0" xfId="0" applyNumberFormat="1" applyFont="1" applyFill="1" applyAlignment="1">
      <alignment vertical="top"/>
    </xf>
    <xf numFmtId="169" fontId="18" fillId="0" borderId="0" xfId="61" applyFont="1" applyFill="1" applyAlignment="1">
      <alignment vertical="top"/>
    </xf>
    <xf numFmtId="169" fontId="18" fillId="48" borderId="0" xfId="61" applyFont="1" applyFill="1" applyAlignment="1">
      <alignment vertical="top"/>
    </xf>
    <xf numFmtId="173" fontId="22" fillId="0" borderId="0" xfId="0" applyNumberFormat="1" applyFont="1" applyFill="1" applyAlignment="1">
      <alignment vertical="top"/>
    </xf>
    <xf numFmtId="174" fontId="22" fillId="0" borderId="0" xfId="62" applyNumberFormat="1" applyFont="1" applyAlignment="1">
      <alignment vertical="top"/>
    </xf>
    <xf numFmtId="174" fontId="22" fillId="44" borderId="0" xfId="62" applyNumberFormat="1" applyFont="1" applyFill="1" applyAlignment="1">
      <alignment vertical="top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right" vertical="top"/>
    </xf>
    <xf numFmtId="0" fontId="28" fillId="0" borderId="0" xfId="0" applyFont="1" applyFill="1" applyAlignment="1">
      <alignment vertical="top"/>
    </xf>
    <xf numFmtId="0" fontId="22" fillId="0" borderId="0" xfId="0" applyFont="1" applyFill="1" applyAlignment="1">
      <alignment vertical="top"/>
    </xf>
    <xf numFmtId="0" fontId="28" fillId="0" borderId="0" xfId="0" applyFont="1" applyFill="1" applyBorder="1" applyAlignment="1">
      <alignment vertical="top"/>
    </xf>
    <xf numFmtId="0" fontId="22" fillId="42" borderId="0" xfId="0" applyFont="1" applyFill="1" applyAlignment="1">
      <alignment vertical="top"/>
    </xf>
    <xf numFmtId="0" fontId="0" fillId="33" borderId="0" xfId="0" applyFont="1" applyFill="1"/>
    <xf numFmtId="164" fontId="22" fillId="0" borderId="0" xfId="1" applyFont="1" applyBorder="1" applyAlignment="1">
      <alignment vertical="top"/>
    </xf>
    <xf numFmtId="0" fontId="0" fillId="0" borderId="0" xfId="0"/>
    <xf numFmtId="0" fontId="27" fillId="0" borderId="0" xfId="66" applyNumberFormat="1" applyFill="1">
      <alignment vertical="top"/>
    </xf>
    <xf numFmtId="0" fontId="27" fillId="0" borderId="0" xfId="66" applyNumberFormat="1">
      <alignment vertical="top"/>
    </xf>
    <xf numFmtId="0" fontId="22" fillId="33" borderId="0" xfId="68" applyFill="1">
      <alignment horizontal="right" vertical="top"/>
    </xf>
    <xf numFmtId="0" fontId="22" fillId="0" borderId="0" xfId="68" applyBorder="1">
      <alignment horizontal="right" vertical="top"/>
    </xf>
    <xf numFmtId="171" fontId="22" fillId="0" borderId="0" xfId="68" applyNumberFormat="1" applyBorder="1">
      <alignment horizontal="right" vertical="top"/>
    </xf>
    <xf numFmtId="0" fontId="22" fillId="0" borderId="0" xfId="68">
      <alignment horizontal="right" vertical="top"/>
    </xf>
    <xf numFmtId="0" fontId="22" fillId="0" borderId="0" xfId="68" applyFill="1">
      <alignment horizontal="right" vertical="top"/>
    </xf>
    <xf numFmtId="0" fontId="28" fillId="33" borderId="0" xfId="67" applyFill="1">
      <alignment vertical="top"/>
    </xf>
    <xf numFmtId="0" fontId="28" fillId="0" borderId="0" xfId="67" applyBorder="1">
      <alignment vertical="top"/>
    </xf>
    <xf numFmtId="171" fontId="28" fillId="0" borderId="0" xfId="67" applyNumberFormat="1" applyBorder="1">
      <alignment vertical="top"/>
    </xf>
    <xf numFmtId="0" fontId="28" fillId="0" borderId="0" xfId="67" applyFill="1">
      <alignment vertical="top"/>
    </xf>
    <xf numFmtId="0" fontId="27" fillId="47" borderId="0" xfId="66" applyNumberFormat="1" applyFill="1">
      <alignment vertical="top"/>
    </xf>
    <xf numFmtId="0" fontId="28" fillId="47" borderId="0" xfId="67" applyFill="1">
      <alignment vertical="top"/>
    </xf>
    <xf numFmtId="0" fontId="22" fillId="47" borderId="0" xfId="68" applyFill="1">
      <alignment horizontal="right" vertical="top"/>
    </xf>
    <xf numFmtId="169" fontId="22" fillId="47" borderId="0" xfId="61" applyFont="1" applyFill="1" applyAlignment="1">
      <alignment vertical="top"/>
    </xf>
    <xf numFmtId="169" fontId="27" fillId="0" borderId="0" xfId="66" applyFont="1" applyBorder="1">
      <alignment vertical="top"/>
    </xf>
    <xf numFmtId="169" fontId="28" fillId="0" borderId="0" xfId="67" applyNumberFormat="1" applyFont="1" applyBorder="1">
      <alignment vertical="top"/>
    </xf>
    <xf numFmtId="169" fontId="22" fillId="0" borderId="0" xfId="68" applyNumberFormat="1" applyFont="1" applyBorder="1">
      <alignment horizontal="right" vertical="top"/>
    </xf>
    <xf numFmtId="0" fontId="27" fillId="0" borderId="0" xfId="66" applyNumberFormat="1" applyFont="1" applyBorder="1">
      <alignment vertical="top"/>
    </xf>
    <xf numFmtId="0" fontId="28" fillId="0" borderId="0" xfId="67" applyFont="1" applyBorder="1">
      <alignment vertical="top"/>
    </xf>
    <xf numFmtId="0" fontId="22" fillId="0" borderId="0" xfId="68" applyFont="1" applyBorder="1">
      <alignment horizontal="right" vertical="top"/>
    </xf>
    <xf numFmtId="0" fontId="27" fillId="0" borderId="0" xfId="66" applyNumberFormat="1" applyFont="1">
      <alignment vertical="top"/>
    </xf>
    <xf numFmtId="0" fontId="28" fillId="0" borderId="0" xfId="67" applyFont="1">
      <alignment vertical="top"/>
    </xf>
    <xf numFmtId="0" fontId="22" fillId="0" borderId="0" xfId="68" applyFont="1">
      <alignment horizontal="right" vertical="top"/>
    </xf>
    <xf numFmtId="171" fontId="27" fillId="0" borderId="0" xfId="66" applyNumberFormat="1" applyFont="1" applyBorder="1">
      <alignment vertical="top"/>
    </xf>
    <xf numFmtId="171" fontId="28" fillId="0" borderId="0" xfId="67" applyNumberFormat="1" applyFont="1" applyBorder="1">
      <alignment vertical="top"/>
    </xf>
    <xf numFmtId="171" fontId="22" fillId="0" borderId="0" xfId="68" applyNumberFormat="1" applyFont="1" applyBorder="1">
      <alignment horizontal="right" vertical="top"/>
    </xf>
    <xf numFmtId="0" fontId="28" fillId="0" borderId="0" xfId="67" applyFont="1" applyFill="1">
      <alignment vertical="top"/>
    </xf>
    <xf numFmtId="0" fontId="27" fillId="47" borderId="0" xfId="66" applyNumberFormat="1" applyFont="1" applyFill="1">
      <alignment vertical="top"/>
    </xf>
    <xf numFmtId="0" fontId="28" fillId="47" borderId="0" xfId="67" applyFont="1" applyFill="1">
      <alignment vertical="top"/>
    </xf>
    <xf numFmtId="0" fontId="22" fillId="47" borderId="0" xfId="68" applyFont="1" applyFill="1">
      <alignment horizontal="right" vertical="top"/>
    </xf>
    <xf numFmtId="0" fontId="27" fillId="0" borderId="0" xfId="66" applyNumberFormat="1" applyFont="1" applyFill="1">
      <alignment vertical="top"/>
    </xf>
    <xf numFmtId="0" fontId="22" fillId="0" borderId="0" xfId="68" applyFont="1" applyFill="1">
      <alignment horizontal="right" vertical="top"/>
    </xf>
    <xf numFmtId="0" fontId="5" fillId="0" borderId="0" xfId="0" applyFont="1" applyBorder="1" applyAlignment="1">
      <alignment vertical="top"/>
    </xf>
    <xf numFmtId="174" fontId="27" fillId="0" borderId="0" xfId="66" applyNumberFormat="1" applyFont="1" applyFill="1">
      <alignment vertical="top"/>
    </xf>
    <xf numFmtId="174" fontId="28" fillId="0" borderId="0" xfId="67" applyNumberFormat="1" applyFont="1">
      <alignment vertical="top"/>
    </xf>
    <xf numFmtId="174" fontId="22" fillId="0" borderId="0" xfId="68" applyNumberFormat="1" applyFont="1">
      <alignment horizontal="right" vertical="top"/>
    </xf>
    <xf numFmtId="173" fontId="27" fillId="0" borderId="0" xfId="66" applyNumberFormat="1" applyFont="1" applyFill="1">
      <alignment vertical="top"/>
    </xf>
    <xf numFmtId="173" fontId="28" fillId="0" borderId="0" xfId="67" applyNumberFormat="1" applyFont="1" applyFill="1">
      <alignment vertical="top"/>
    </xf>
    <xf numFmtId="173" fontId="22" fillId="0" borderId="0" xfId="68" applyNumberFormat="1" applyFont="1" applyFill="1">
      <alignment horizontal="right" vertical="top"/>
    </xf>
    <xf numFmtId="168" fontId="27" fillId="0" borderId="0" xfId="66" applyNumberFormat="1" applyFont="1" applyFill="1">
      <alignment vertical="top"/>
    </xf>
    <xf numFmtId="168" fontId="28" fillId="0" borderId="0" xfId="67" applyNumberFormat="1" applyFont="1">
      <alignment vertical="top"/>
    </xf>
    <xf numFmtId="168" fontId="22" fillId="0" borderId="0" xfId="68" applyNumberFormat="1" applyFont="1">
      <alignment horizontal="right" vertical="top"/>
    </xf>
    <xf numFmtId="169" fontId="27" fillId="0" borderId="0" xfId="66" applyFont="1" applyFill="1">
      <alignment vertical="top"/>
    </xf>
    <xf numFmtId="169" fontId="28" fillId="0" borderId="0" xfId="67" applyNumberFormat="1" applyFont="1">
      <alignment vertical="top"/>
    </xf>
    <xf numFmtId="169" fontId="22" fillId="0" borderId="0" xfId="68" applyNumberFormat="1" applyFont="1">
      <alignment horizontal="right" vertical="top"/>
    </xf>
    <xf numFmtId="169" fontId="28" fillId="0" borderId="0" xfId="67" applyNumberFormat="1" applyFont="1" applyFill="1">
      <alignment vertical="top"/>
    </xf>
    <xf numFmtId="169" fontId="22" fillId="0" borderId="0" xfId="68" applyNumberFormat="1" applyFont="1" applyFill="1">
      <alignment horizontal="right" vertical="top"/>
    </xf>
    <xf numFmtId="172" fontId="27" fillId="0" borderId="0" xfId="66" applyNumberFormat="1" applyFont="1" applyFill="1">
      <alignment vertical="top"/>
    </xf>
    <xf numFmtId="172" fontId="28" fillId="0" borderId="0" xfId="67" applyNumberFormat="1" applyFont="1" applyFill="1">
      <alignment vertical="top"/>
    </xf>
    <xf numFmtId="172" fontId="22" fillId="0" borderId="0" xfId="68" applyNumberFormat="1" applyFont="1" applyFill="1">
      <alignment horizontal="right" vertical="top"/>
    </xf>
    <xf numFmtId="0" fontId="27" fillId="0" borderId="0" xfId="66" applyNumberFormat="1" applyFont="1" applyFill="1" applyBorder="1">
      <alignment vertical="top"/>
    </xf>
    <xf numFmtId="169" fontId="27" fillId="47" borderId="0" xfId="66" applyFont="1" applyFill="1">
      <alignment vertical="top"/>
    </xf>
    <xf numFmtId="169" fontId="28" fillId="47" borderId="0" xfId="67" applyNumberFormat="1" applyFont="1" applyFill="1">
      <alignment vertical="top"/>
    </xf>
    <xf numFmtId="169" fontId="22" fillId="47" borderId="0" xfId="68" applyNumberFormat="1" applyFont="1" applyFill="1">
      <alignment horizontal="right" vertical="top"/>
    </xf>
    <xf numFmtId="168" fontId="28" fillId="0" borderId="0" xfId="67" applyNumberFormat="1" applyFont="1" applyFill="1">
      <alignment vertical="top"/>
    </xf>
    <xf numFmtId="168" fontId="22" fillId="0" borderId="0" xfId="68" applyNumberFormat="1" applyFont="1" applyFill="1">
      <alignment horizontal="right" vertical="top"/>
    </xf>
    <xf numFmtId="169" fontId="5" fillId="0" borderId="0" xfId="61" applyFont="1" applyAlignment="1">
      <alignment vertical="top"/>
    </xf>
    <xf numFmtId="168" fontId="27" fillId="0" borderId="0" xfId="66" applyNumberFormat="1" applyFont="1">
      <alignment vertical="top"/>
    </xf>
    <xf numFmtId="169" fontId="5" fillId="0" borderId="0" xfId="61" applyFont="1" applyFill="1" applyAlignment="1">
      <alignment vertical="top"/>
    </xf>
    <xf numFmtId="169" fontId="5" fillId="48" borderId="0" xfId="61" applyFont="1" applyFill="1" applyAlignment="1">
      <alignment vertical="top"/>
    </xf>
    <xf numFmtId="170" fontId="27" fillId="0" borderId="0" xfId="66" applyNumberFormat="1" applyFont="1" applyFill="1">
      <alignment vertical="top"/>
    </xf>
    <xf numFmtId="170" fontId="28" fillId="0" borderId="0" xfId="67" applyNumberFormat="1" applyFont="1" applyFill="1">
      <alignment vertical="top"/>
    </xf>
    <xf numFmtId="170" fontId="22" fillId="0" borderId="0" xfId="68" applyNumberFormat="1" applyFont="1" applyFill="1">
      <alignment horizontal="right" vertical="top"/>
    </xf>
    <xf numFmtId="165" fontId="27" fillId="47" borderId="0" xfId="66" applyNumberFormat="1" applyFont="1" applyFill="1">
      <alignment vertical="top"/>
    </xf>
    <xf numFmtId="169" fontId="27" fillId="0" borderId="0" xfId="66" applyFont="1">
      <alignment vertical="top"/>
    </xf>
    <xf numFmtId="164" fontId="0" fillId="33" borderId="0" xfId="1" applyFont="1" applyFill="1"/>
    <xf numFmtId="164" fontId="5" fillId="0" borderId="0" xfId="1" applyFont="1"/>
    <xf numFmtId="164" fontId="28" fillId="0" borderId="0" xfId="1" applyFont="1" applyBorder="1" applyAlignment="1">
      <alignment vertical="top"/>
    </xf>
    <xf numFmtId="164" fontId="22" fillId="0" borderId="0" xfId="1" applyFont="1" applyAlignment="1">
      <alignment vertical="top"/>
    </xf>
    <xf numFmtId="164" fontId="22" fillId="47" borderId="0" xfId="1" applyFont="1" applyFill="1" applyAlignment="1">
      <alignment vertical="top"/>
    </xf>
    <xf numFmtId="164" fontId="22" fillId="0" borderId="0" xfId="1" applyFont="1" applyFill="1" applyAlignment="1">
      <alignment vertical="top"/>
    </xf>
    <xf numFmtId="164" fontId="5" fillId="0" borderId="0" xfId="1" applyFont="1" applyBorder="1" applyAlignment="1">
      <alignment vertical="top"/>
    </xf>
    <xf numFmtId="164" fontId="29" fillId="0" borderId="0" xfId="1" applyFont="1" applyAlignment="1">
      <alignment vertical="top"/>
    </xf>
    <xf numFmtId="164" fontId="18" fillId="0" borderId="0" xfId="1" applyFont="1" applyFill="1" applyAlignment="1">
      <alignment vertical="top"/>
    </xf>
    <xf numFmtId="164" fontId="29" fillId="0" borderId="0" xfId="1" applyFont="1" applyFill="1" applyAlignment="1">
      <alignment vertical="top"/>
    </xf>
    <xf numFmtId="164" fontId="5" fillId="0" borderId="0" xfId="1" applyFont="1" applyAlignment="1">
      <alignment vertical="top"/>
    </xf>
    <xf numFmtId="164" fontId="30" fillId="0" borderId="0" xfId="1" applyFont="1" applyAlignment="1">
      <alignment vertical="top"/>
    </xf>
    <xf numFmtId="164" fontId="5" fillId="0" borderId="0" xfId="1" applyFont="1" applyFill="1" applyAlignment="1">
      <alignment vertical="top"/>
    </xf>
    <xf numFmtId="164" fontId="30" fillId="0" borderId="0" xfId="1" applyFont="1" applyFill="1" applyAlignment="1">
      <alignment vertical="top"/>
    </xf>
    <xf numFmtId="164" fontId="22" fillId="48" borderId="0" xfId="1" applyFont="1" applyFill="1" applyAlignment="1">
      <alignment vertical="top"/>
    </xf>
    <xf numFmtId="167" fontId="28" fillId="0" borderId="0" xfId="0" applyNumberFormat="1" applyFont="1" applyBorder="1" applyAlignment="1">
      <alignment horizontal="right" vertical="top"/>
    </xf>
    <xf numFmtId="167" fontId="28" fillId="0" borderId="0" xfId="0" applyNumberFormat="1" applyFont="1" applyBorder="1" applyAlignment="1">
      <alignment vertical="top"/>
    </xf>
    <xf numFmtId="167" fontId="22" fillId="47" borderId="0" xfId="0" applyNumberFormat="1" applyFont="1" applyFill="1" applyBorder="1" applyAlignment="1">
      <alignment horizontal="left" vertical="top"/>
    </xf>
    <xf numFmtId="167" fontId="22" fillId="47" borderId="0" xfId="0" applyNumberFormat="1" applyFont="1" applyFill="1" applyBorder="1" applyAlignment="1">
      <alignment vertical="top"/>
    </xf>
    <xf numFmtId="167" fontId="22" fillId="48" borderId="0" xfId="0" applyNumberFormat="1" applyFont="1" applyFill="1" applyAlignment="1">
      <alignment vertical="top"/>
    </xf>
    <xf numFmtId="164" fontId="29" fillId="0" borderId="0" xfId="0" applyNumberFormat="1" applyFont="1" applyFill="1" applyAlignment="1">
      <alignment vertical="top"/>
    </xf>
    <xf numFmtId="165" fontId="22" fillId="51" borderId="0" xfId="0" applyNumberFormat="1" applyFont="1" applyFill="1" applyAlignment="1">
      <alignment vertical="top"/>
    </xf>
    <xf numFmtId="171" fontId="22" fillId="0" borderId="0" xfId="0" applyNumberFormat="1" applyFont="1" applyBorder="1" applyAlignment="1">
      <alignment vertical="top" wrapText="1"/>
    </xf>
    <xf numFmtId="10" fontId="22" fillId="42" borderId="0" xfId="0" applyNumberFormat="1" applyFont="1" applyFill="1" applyAlignment="1">
      <alignment vertical="top"/>
    </xf>
    <xf numFmtId="10" fontId="22" fillId="0" borderId="0" xfId="0" applyNumberFormat="1" applyFont="1" applyFill="1" applyAlignment="1">
      <alignment vertical="top"/>
    </xf>
    <xf numFmtId="172" fontId="27" fillId="0" borderId="0" xfId="1" applyNumberFormat="1" applyFont="1" applyAlignment="1">
      <alignment vertical="top"/>
    </xf>
    <xf numFmtId="172" fontId="28" fillId="0" borderId="0" xfId="1" applyNumberFormat="1" applyFont="1" applyFill="1" applyAlignment="1">
      <alignment vertical="top"/>
    </xf>
    <xf numFmtId="172" fontId="22" fillId="0" borderId="0" xfId="1" applyNumberFormat="1" applyFont="1" applyAlignment="1">
      <alignment horizontal="right" vertical="top"/>
    </xf>
    <xf numFmtId="172" fontId="22" fillId="0" borderId="0" xfId="1" applyNumberFormat="1" applyFont="1" applyAlignment="1">
      <alignment vertical="top" wrapText="1"/>
    </xf>
    <xf numFmtId="172" fontId="22" fillId="0" borderId="0" xfId="1" applyNumberFormat="1" applyFont="1" applyFill="1" applyAlignment="1">
      <alignment vertical="top"/>
    </xf>
    <xf numFmtId="172" fontId="22" fillId="0" borderId="0" xfId="1" applyNumberFormat="1" applyFont="1" applyAlignment="1">
      <alignment vertical="top"/>
    </xf>
    <xf numFmtId="166" fontId="28" fillId="0" borderId="0" xfId="1" applyNumberFormat="1" applyFont="1" applyFill="1" applyAlignment="1">
      <alignment vertical="top"/>
    </xf>
    <xf numFmtId="166" fontId="22" fillId="0" borderId="0" xfId="1" applyNumberFormat="1" applyFont="1" applyAlignment="1">
      <alignment vertical="top" wrapText="1"/>
    </xf>
    <xf numFmtId="164" fontId="22" fillId="0" borderId="0" xfId="0" applyNumberFormat="1" applyFont="1" applyAlignment="1">
      <alignment vertical="top" wrapText="1"/>
    </xf>
    <xf numFmtId="164" fontId="22" fillId="0" borderId="0" xfId="0" applyNumberFormat="1" applyFont="1" applyAlignment="1">
      <alignment vertical="top"/>
    </xf>
    <xf numFmtId="171" fontId="28" fillId="0" borderId="0" xfId="67" applyNumberFormat="1" applyBorder="1" applyAlignment="1">
      <alignment vertical="top" wrapText="1"/>
    </xf>
    <xf numFmtId="171" fontId="27" fillId="0" borderId="0" xfId="0" applyNumberFormat="1" applyFont="1" applyBorder="1" applyAlignment="1">
      <alignment vertical="top" wrapText="1"/>
    </xf>
    <xf numFmtId="166" fontId="27" fillId="0" borderId="0" xfId="1" applyNumberFormat="1" applyFont="1" applyFill="1" applyAlignment="1">
      <alignment vertical="top"/>
    </xf>
    <xf numFmtId="166" fontId="22" fillId="0" borderId="0" xfId="1" applyNumberFormat="1" applyFont="1" applyFill="1" applyAlignment="1">
      <alignment horizontal="right" vertical="top"/>
    </xf>
    <xf numFmtId="0" fontId="27" fillId="44" borderId="0" xfId="66" applyNumberFormat="1" applyFill="1">
      <alignment vertical="top"/>
    </xf>
    <xf numFmtId="0" fontId="28" fillId="44" borderId="0" xfId="67" applyFill="1">
      <alignment vertical="top"/>
    </xf>
    <xf numFmtId="0" fontId="22" fillId="44" borderId="0" xfId="68" applyFill="1">
      <alignment horizontal="right" vertical="top"/>
    </xf>
    <xf numFmtId="0" fontId="22" fillId="44" borderId="0" xfId="0" applyFont="1" applyFill="1" applyAlignment="1">
      <alignment vertical="top"/>
    </xf>
    <xf numFmtId="166" fontId="27" fillId="0" borderId="0" xfId="1" applyNumberFormat="1" applyFont="1" applyAlignment="1">
      <alignment vertical="top" wrapText="1"/>
    </xf>
    <xf numFmtId="166" fontId="28" fillId="0" borderId="0" xfId="1" applyNumberFormat="1" applyFont="1" applyFill="1" applyAlignment="1">
      <alignment vertical="top" wrapText="1"/>
    </xf>
    <xf numFmtId="166" fontId="22" fillId="0" borderId="0" xfId="1" applyNumberFormat="1" applyFont="1" applyAlignment="1">
      <alignment horizontal="right" vertical="top" wrapText="1"/>
    </xf>
    <xf numFmtId="164" fontId="22" fillId="0" borderId="0" xfId="0" applyNumberFormat="1" applyFont="1" applyFill="1" applyAlignment="1">
      <alignment vertical="top"/>
    </xf>
    <xf numFmtId="0" fontId="27" fillId="0" borderId="0" xfId="0" applyFont="1" applyFill="1" applyAlignment="1">
      <alignment vertical="top"/>
    </xf>
    <xf numFmtId="175" fontId="22" fillId="50" borderId="0" xfId="2" applyNumberFormat="1" applyFont="1" applyFill="1" applyAlignment="1">
      <alignment vertical="top"/>
    </xf>
    <xf numFmtId="175" fontId="22" fillId="0" borderId="0" xfId="2" applyNumberFormat="1" applyFont="1" applyAlignment="1">
      <alignment vertical="top"/>
    </xf>
    <xf numFmtId="175" fontId="22" fillId="0" borderId="0" xfId="2" applyNumberFormat="1" applyFont="1" applyFill="1" applyAlignment="1">
      <alignment vertical="top"/>
    </xf>
    <xf numFmtId="176" fontId="22" fillId="0" borderId="0" xfId="0" applyNumberFormat="1" applyFont="1" applyFill="1" applyAlignment="1">
      <alignment vertical="top"/>
    </xf>
    <xf numFmtId="176" fontId="27" fillId="0" borderId="0" xfId="0" applyNumberFormat="1" applyFont="1" applyFill="1" applyAlignment="1">
      <alignment vertical="top"/>
    </xf>
    <xf numFmtId="176" fontId="22" fillId="0" borderId="0" xfId="0" applyNumberFormat="1" applyFont="1" applyAlignment="1">
      <alignment vertical="top"/>
    </xf>
    <xf numFmtId="176" fontId="22" fillId="42" borderId="0" xfId="0" applyNumberFormat="1" applyFont="1" applyFill="1" applyAlignment="1">
      <alignment vertical="top"/>
    </xf>
    <xf numFmtId="176" fontId="22" fillId="42" borderId="0" xfId="1" applyNumberFormat="1" applyFont="1" applyFill="1" applyAlignment="1">
      <alignment vertical="top"/>
    </xf>
    <xf numFmtId="176" fontId="22" fillId="0" borderId="0" xfId="1" applyNumberFormat="1" applyFont="1" applyAlignment="1">
      <alignment vertical="top"/>
    </xf>
    <xf numFmtId="177" fontId="22" fillId="0" borderId="0" xfId="1" applyNumberFormat="1" applyFont="1" applyAlignment="1">
      <alignment vertical="top" wrapText="1"/>
    </xf>
    <xf numFmtId="177" fontId="22" fillId="0" borderId="0" xfId="1" applyNumberFormat="1" applyFont="1" applyAlignment="1">
      <alignment vertical="top"/>
    </xf>
    <xf numFmtId="177" fontId="22" fillId="0" borderId="0" xfId="0" applyNumberFormat="1" applyFont="1" applyAlignment="1">
      <alignment vertical="top"/>
    </xf>
    <xf numFmtId="177" fontId="22" fillId="0" borderId="0" xfId="1" applyNumberFormat="1" applyFont="1" applyFill="1" applyAlignment="1">
      <alignment vertical="top"/>
    </xf>
    <xf numFmtId="177" fontId="27" fillId="0" borderId="0" xfId="0" applyNumberFormat="1" applyFont="1" applyAlignment="1">
      <alignment vertical="top"/>
    </xf>
    <xf numFmtId="174" fontId="22" fillId="0" borderId="0" xfId="0" applyNumberFormat="1" applyFont="1" applyFill="1" applyAlignment="1">
      <alignment vertical="top"/>
    </xf>
    <xf numFmtId="175" fontId="22" fillId="50" borderId="0" xfId="0" applyNumberFormat="1" applyFont="1" applyFill="1" applyAlignment="1">
      <alignment vertical="top"/>
    </xf>
    <xf numFmtId="175" fontId="22" fillId="0" borderId="0" xfId="0" applyNumberFormat="1" applyFont="1" applyAlignment="1">
      <alignment vertical="top"/>
    </xf>
    <xf numFmtId="176" fontId="27" fillId="0" borderId="0" xfId="0" applyNumberFormat="1" applyFont="1" applyAlignment="1">
      <alignment vertical="top"/>
    </xf>
    <xf numFmtId="0" fontId="22" fillId="0" borderId="0" xfId="0" applyNumberFormat="1" applyFont="1" applyAlignment="1">
      <alignment vertical="top"/>
    </xf>
    <xf numFmtId="0" fontId="22" fillId="0" borderId="0" xfId="1" applyNumberFormat="1" applyFont="1" applyAlignment="1">
      <alignment vertical="top" wrapText="1"/>
    </xf>
    <xf numFmtId="0" fontId="22" fillId="0" borderId="0" xfId="0" applyNumberFormat="1" applyFont="1" applyAlignment="1">
      <alignment vertical="center" wrapText="1"/>
    </xf>
    <xf numFmtId="0" fontId="22" fillId="0" borderId="0" xfId="0" applyNumberFormat="1" applyFont="1" applyAlignment="1">
      <alignment vertical="top" wrapText="1"/>
    </xf>
    <xf numFmtId="0" fontId="22" fillId="0" borderId="0" xfId="1" applyNumberFormat="1" applyFont="1" applyAlignment="1">
      <alignment vertical="top"/>
    </xf>
    <xf numFmtId="0" fontId="22" fillId="0" borderId="0" xfId="0" applyNumberFormat="1" applyFont="1" applyBorder="1" applyAlignment="1">
      <alignment vertical="top"/>
    </xf>
    <xf numFmtId="0" fontId="22" fillId="0" borderId="0" xfId="0" applyNumberFormat="1" applyFont="1" applyBorder="1" applyAlignment="1">
      <alignment vertical="top" wrapText="1"/>
    </xf>
    <xf numFmtId="0" fontId="22" fillId="0" borderId="0" xfId="1" applyNumberFormat="1" applyFont="1" applyFill="1" applyAlignment="1">
      <alignment vertical="top"/>
    </xf>
    <xf numFmtId="0" fontId="22" fillId="0" borderId="0" xfId="0" applyNumberFormat="1" applyFont="1" applyFill="1" applyAlignment="1">
      <alignment vertical="top"/>
    </xf>
    <xf numFmtId="0" fontId="27" fillId="0" borderId="0" xfId="1" applyNumberFormat="1" applyFont="1" applyAlignment="1">
      <alignment vertical="top"/>
    </xf>
    <xf numFmtId="0" fontId="27" fillId="0" borderId="0" xfId="0" applyNumberFormat="1" applyFont="1" applyAlignment="1">
      <alignment vertical="top"/>
    </xf>
    <xf numFmtId="0" fontId="0" fillId="0" borderId="0" xfId="1" applyNumberFormat="1" applyFont="1" applyAlignment="1"/>
    <xf numFmtId="0" fontId="0" fillId="33" borderId="0" xfId="0" applyNumberFormat="1" applyFill="1" applyAlignment="1"/>
    <xf numFmtId="0" fontId="28" fillId="0" borderId="0" xfId="0" applyNumberFormat="1" applyFont="1" applyBorder="1" applyAlignment="1">
      <alignment vertical="top"/>
    </xf>
    <xf numFmtId="0" fontId="22" fillId="47" borderId="0" xfId="0" applyNumberFormat="1" applyFont="1" applyFill="1" applyAlignment="1">
      <alignment vertical="top"/>
    </xf>
    <xf numFmtId="0" fontId="22" fillId="44" borderId="0" xfId="0" applyNumberFormat="1" applyFont="1" applyFill="1" applyAlignment="1">
      <alignment vertical="top"/>
    </xf>
    <xf numFmtId="0" fontId="0" fillId="33" borderId="0" xfId="0" applyNumberFormat="1" applyFill="1"/>
    <xf numFmtId="0" fontId="27" fillId="0" borderId="0" xfId="0" applyNumberFormat="1" applyFont="1" applyFill="1" applyAlignment="1">
      <alignment vertical="top"/>
    </xf>
    <xf numFmtId="0" fontId="36" fillId="0" borderId="0" xfId="59" applyNumberFormat="1">
      <alignment vertical="top"/>
    </xf>
    <xf numFmtId="176" fontId="22" fillId="0" borderId="0" xfId="2" applyNumberFormat="1" applyFont="1" applyFill="1" applyAlignment="1">
      <alignment vertical="top"/>
    </xf>
    <xf numFmtId="178" fontId="22" fillId="0" borderId="0" xfId="1" applyNumberFormat="1" applyFont="1" applyAlignment="1">
      <alignment vertical="top"/>
    </xf>
    <xf numFmtId="176" fontId="22" fillId="0" borderId="0" xfId="1" applyNumberFormat="1" applyFont="1" applyAlignment="1">
      <alignment vertical="top" wrapText="1"/>
    </xf>
    <xf numFmtId="176" fontId="22" fillId="0" borderId="0" xfId="1" applyNumberFormat="1" applyFont="1" applyFill="1" applyAlignment="1">
      <alignment vertical="top"/>
    </xf>
    <xf numFmtId="176" fontId="22" fillId="0" borderId="0" xfId="0" applyNumberFormat="1" applyFont="1" applyBorder="1" applyAlignment="1">
      <alignment vertical="top"/>
    </xf>
    <xf numFmtId="176" fontId="22" fillId="0" borderId="0" xfId="0" applyNumberFormat="1" applyFont="1" applyBorder="1" applyAlignment="1">
      <alignment vertical="top" wrapText="1"/>
    </xf>
    <xf numFmtId="0" fontId="22" fillId="0" borderId="0" xfId="1" applyNumberFormat="1" applyFont="1" applyAlignment="1">
      <alignment vertical="center"/>
    </xf>
    <xf numFmtId="0" fontId="22" fillId="0" borderId="0" xfId="0" applyNumberFormat="1" applyFont="1" applyAlignment="1">
      <alignment vertical="center"/>
    </xf>
    <xf numFmtId="0" fontId="22" fillId="50" borderId="0" xfId="0" applyFont="1" applyFill="1" applyAlignment="1">
      <alignment vertical="top"/>
    </xf>
    <xf numFmtId="0" fontId="22" fillId="0" borderId="0" xfId="66" applyNumberFormat="1" applyFont="1" applyFill="1">
      <alignment vertical="top"/>
    </xf>
    <xf numFmtId="0" fontId="34" fillId="0" borderId="0" xfId="67" applyFont="1" applyFill="1">
      <alignment vertical="top"/>
    </xf>
    <xf numFmtId="0" fontId="27" fillId="0" borderId="0" xfId="68" applyFont="1" applyFill="1">
      <alignment horizontal="right" vertical="top"/>
    </xf>
    <xf numFmtId="175" fontId="27" fillId="0" borderId="0" xfId="2" applyNumberFormat="1" applyFont="1" applyFill="1" applyAlignment="1">
      <alignment vertical="top"/>
    </xf>
    <xf numFmtId="178" fontId="22" fillId="0" borderId="0" xfId="1" applyNumberFormat="1" applyFont="1" applyFill="1" applyAlignment="1">
      <alignment vertical="top"/>
    </xf>
    <xf numFmtId="176" fontId="0" fillId="33" borderId="0" xfId="0" applyNumberFormat="1" applyFill="1"/>
    <xf numFmtId="176" fontId="22" fillId="47" borderId="0" xfId="0" applyNumberFormat="1" applyFont="1" applyFill="1" applyAlignment="1">
      <alignment vertical="top"/>
    </xf>
    <xf numFmtId="0" fontId="0" fillId="52" borderId="0" xfId="0" applyFill="1"/>
    <xf numFmtId="176" fontId="0" fillId="52" borderId="0" xfId="0" applyNumberFormat="1" applyFill="1"/>
    <xf numFmtId="0" fontId="37" fillId="52" borderId="0" xfId="0" applyFont="1" applyFill="1"/>
    <xf numFmtId="0" fontId="20" fillId="52" borderId="0" xfId="0" applyFont="1" applyFill="1"/>
    <xf numFmtId="0" fontId="22" fillId="0" borderId="0" xfId="66" applyNumberFormat="1" applyFont="1">
      <alignment vertical="top"/>
    </xf>
    <xf numFmtId="176" fontId="20" fillId="52" borderId="10" xfId="0" applyNumberFormat="1" applyFont="1" applyFill="1" applyBorder="1"/>
    <xf numFmtId="176" fontId="37" fillId="52" borderId="0" xfId="0" applyNumberFormat="1" applyFont="1" applyFill="1"/>
    <xf numFmtId="2" fontId="22" fillId="0" borderId="0" xfId="1" applyNumberFormat="1" applyFont="1" applyAlignment="1">
      <alignment vertical="top" wrapText="1"/>
    </xf>
    <xf numFmtId="176" fontId="22" fillId="0" borderId="0" xfId="1" applyNumberFormat="1" applyFont="1" applyAlignment="1">
      <alignment vertical="center"/>
    </xf>
    <xf numFmtId="0" fontId="27" fillId="0" borderId="0" xfId="68" applyFont="1">
      <alignment horizontal="right" vertical="top"/>
    </xf>
    <xf numFmtId="0" fontId="38" fillId="0" borderId="0" xfId="66" applyNumberFormat="1" applyFont="1">
      <alignment vertical="top"/>
    </xf>
    <xf numFmtId="0" fontId="39" fillId="0" borderId="0" xfId="67" applyFont="1" applyFill="1">
      <alignment vertical="top"/>
    </xf>
    <xf numFmtId="0" fontId="18" fillId="0" borderId="0" xfId="68" applyFont="1">
      <alignment horizontal="right" vertical="top"/>
    </xf>
    <xf numFmtId="0" fontId="38" fillId="0" borderId="0" xfId="0" applyNumberFormat="1" applyFont="1" applyAlignment="1">
      <alignment vertical="top"/>
    </xf>
    <xf numFmtId="176" fontId="38" fillId="0" borderId="0" xfId="0" applyNumberFormat="1" applyFont="1" applyAlignment="1">
      <alignment vertical="top"/>
    </xf>
    <xf numFmtId="164" fontId="18" fillId="0" borderId="0" xfId="0" applyNumberFormat="1" applyFont="1" applyAlignment="1">
      <alignment vertical="top"/>
    </xf>
    <xf numFmtId="176" fontId="18" fillId="0" borderId="0" xfId="0" applyNumberFormat="1" applyFont="1" applyAlignment="1">
      <alignment vertical="top"/>
    </xf>
    <xf numFmtId="0" fontId="40" fillId="0" borderId="0" xfId="67" applyFont="1" applyFill="1">
      <alignment vertical="top"/>
    </xf>
    <xf numFmtId="0" fontId="38" fillId="0" borderId="0" xfId="68" applyFont="1">
      <alignment horizontal="right" vertical="top"/>
    </xf>
    <xf numFmtId="0" fontId="38" fillId="0" borderId="0" xfId="1" applyNumberFormat="1" applyFont="1" applyAlignment="1">
      <alignment vertical="top"/>
    </xf>
    <xf numFmtId="0" fontId="38" fillId="0" borderId="0" xfId="0" applyFont="1" applyAlignment="1">
      <alignment vertical="top"/>
    </xf>
    <xf numFmtId="0" fontId="38" fillId="0" borderId="0" xfId="0" applyFont="1" applyFill="1" applyAlignment="1">
      <alignment vertical="top"/>
    </xf>
    <xf numFmtId="168" fontId="41" fillId="0" borderId="0" xfId="60" applyFont="1" applyAlignment="1">
      <alignment vertical="top"/>
    </xf>
    <xf numFmtId="0" fontId="41" fillId="52" borderId="0" xfId="0" applyFont="1" applyFill="1"/>
    <xf numFmtId="176" fontId="41" fillId="52" borderId="0" xfId="0" applyNumberFormat="1" applyFont="1" applyFill="1"/>
    <xf numFmtId="169" fontId="42" fillId="0" borderId="0" xfId="61" applyFont="1" applyBorder="1" applyAlignment="1">
      <alignment vertical="top"/>
    </xf>
    <xf numFmtId="169" fontId="43" fillId="0" borderId="0" xfId="67" applyNumberFormat="1" applyFont="1" applyBorder="1">
      <alignment vertical="top"/>
    </xf>
    <xf numFmtId="169" fontId="41" fillId="0" borderId="0" xfId="68" applyNumberFormat="1" applyFont="1" applyBorder="1">
      <alignment horizontal="right" vertical="top"/>
    </xf>
    <xf numFmtId="0" fontId="41" fillId="0" borderId="0" xfId="61" applyNumberFormat="1" applyFont="1" applyBorder="1" applyAlignment="1">
      <alignment vertical="top"/>
    </xf>
    <xf numFmtId="169" fontId="41" fillId="0" borderId="0" xfId="61" applyFont="1" applyBorder="1" applyAlignment="1">
      <alignment vertical="top"/>
    </xf>
    <xf numFmtId="0" fontId="42" fillId="0" borderId="0" xfId="0" applyFont="1" applyBorder="1" applyAlignment="1">
      <alignment vertical="top"/>
    </xf>
    <xf numFmtId="0" fontId="43" fillId="0" borderId="0" xfId="67" applyFont="1" applyBorder="1">
      <alignment vertical="top"/>
    </xf>
    <xf numFmtId="0" fontId="41" fillId="0" borderId="0" xfId="68" applyFont="1" applyBorder="1">
      <alignment horizontal="right" vertical="top"/>
    </xf>
    <xf numFmtId="171" fontId="42" fillId="0" borderId="0" xfId="0" applyNumberFormat="1" applyFont="1" applyBorder="1" applyAlignment="1">
      <alignment vertical="top"/>
    </xf>
    <xf numFmtId="171" fontId="43" fillId="0" borderId="0" xfId="67" applyNumberFormat="1" applyFont="1" applyBorder="1">
      <alignment vertical="top"/>
    </xf>
    <xf numFmtId="171" fontId="41" fillId="0" borderId="0" xfId="68" applyNumberFormat="1" applyFont="1" applyBorder="1">
      <alignment horizontal="right" vertical="top"/>
    </xf>
    <xf numFmtId="0" fontId="41" fillId="0" borderId="0" xfId="0" applyNumberFormat="1" applyFont="1" applyBorder="1" applyAlignment="1">
      <alignment vertical="top"/>
    </xf>
    <xf numFmtId="171" fontId="41" fillId="0" borderId="0" xfId="0" applyNumberFormat="1" applyFont="1" applyBorder="1" applyAlignment="1">
      <alignment vertical="top"/>
    </xf>
    <xf numFmtId="0" fontId="41" fillId="0" borderId="0" xfId="0" applyFont="1"/>
    <xf numFmtId="176" fontId="41" fillId="0" borderId="0" xfId="61" applyNumberFormat="1" applyFont="1" applyBorder="1" applyAlignment="1">
      <alignment vertical="top"/>
    </xf>
    <xf numFmtId="176" fontId="41" fillId="0" borderId="0" xfId="0" applyNumberFormat="1" applyFont="1" applyBorder="1" applyAlignment="1">
      <alignment vertical="top"/>
    </xf>
    <xf numFmtId="176" fontId="28" fillId="0" borderId="0" xfId="0" applyNumberFormat="1" applyFont="1" applyBorder="1" applyAlignment="1">
      <alignment vertical="top"/>
    </xf>
    <xf numFmtId="176" fontId="0" fillId="0" borderId="0" xfId="0" applyNumberFormat="1"/>
    <xf numFmtId="176" fontId="22" fillId="44" borderId="0" xfId="0" applyNumberFormat="1" applyFont="1" applyFill="1" applyAlignment="1">
      <alignment vertical="top"/>
    </xf>
    <xf numFmtId="0" fontId="46" fillId="0" borderId="0" xfId="70" applyAlignment="1">
      <alignment vertical="top"/>
    </xf>
    <xf numFmtId="3" fontId="0" fillId="0" borderId="0" xfId="0" applyNumberFormat="1"/>
    <xf numFmtId="10" fontId="0" fillId="0" borderId="0" xfId="0" applyNumberFormat="1"/>
    <xf numFmtId="179" fontId="0" fillId="0" borderId="0" xfId="0" applyNumberFormat="1"/>
    <xf numFmtId="3" fontId="22" fillId="42" borderId="0" xfId="0" applyNumberFormat="1" applyFont="1" applyFill="1" applyAlignment="1">
      <alignment vertical="top"/>
    </xf>
    <xf numFmtId="3" fontId="22" fillId="50" borderId="0" xfId="0" applyNumberFormat="1" applyFont="1" applyFill="1" applyAlignment="1">
      <alignment vertical="top"/>
    </xf>
    <xf numFmtId="3" fontId="22" fillId="42" borderId="0" xfId="0" applyNumberFormat="1" applyFont="1" applyFill="1" applyAlignment="1">
      <alignment vertical="center" wrapText="1"/>
    </xf>
    <xf numFmtId="0" fontId="27" fillId="52" borderId="0" xfId="66" applyNumberFormat="1" applyFill="1">
      <alignment vertical="top"/>
    </xf>
    <xf numFmtId="0" fontId="28" fillId="52" borderId="0" xfId="67" applyFill="1">
      <alignment vertical="top"/>
    </xf>
    <xf numFmtId="0" fontId="22" fillId="52" borderId="0" xfId="68" applyFill="1">
      <alignment horizontal="right" vertical="top"/>
    </xf>
    <xf numFmtId="0" fontId="22" fillId="52" borderId="0" xfId="1" applyNumberFormat="1" applyFont="1" applyFill="1" applyAlignment="1">
      <alignment vertical="top"/>
    </xf>
    <xf numFmtId="0" fontId="22" fillId="52" borderId="0" xfId="0" applyFont="1" applyFill="1" applyAlignment="1">
      <alignment vertical="top"/>
    </xf>
    <xf numFmtId="0" fontId="22" fillId="52" borderId="0" xfId="0" applyNumberFormat="1" applyFont="1" applyFill="1" applyAlignment="1">
      <alignment vertical="top"/>
    </xf>
    <xf numFmtId="176" fontId="22" fillId="52" borderId="0" xfId="0" applyNumberFormat="1" applyFont="1" applyFill="1" applyAlignment="1">
      <alignment vertical="top"/>
    </xf>
    <xf numFmtId="176" fontId="22" fillId="52" borderId="0" xfId="1" applyNumberFormat="1" applyFont="1" applyFill="1" applyAlignment="1">
      <alignment vertical="top"/>
    </xf>
    <xf numFmtId="10" fontId="0" fillId="50" borderId="0" xfId="0" applyNumberFormat="1" applyFill="1"/>
    <xf numFmtId="3" fontId="0" fillId="42" borderId="0" xfId="0" applyNumberFormat="1" applyFill="1"/>
    <xf numFmtId="3" fontId="22" fillId="42" borderId="0" xfId="0" applyNumberFormat="1" applyFont="1" applyFill="1" applyAlignment="1">
      <alignment vertical="center"/>
    </xf>
    <xf numFmtId="0" fontId="1" fillId="0" borderId="0" xfId="76" applyFill="1" applyAlignment="1">
      <alignment vertical="top"/>
    </xf>
    <xf numFmtId="22" fontId="1" fillId="0" borderId="0" xfId="74" applyNumberFormat="1"/>
    <xf numFmtId="0" fontId="46" fillId="0" borderId="0" xfId="70" applyFill="1" applyAlignment="1">
      <alignment vertical="top"/>
    </xf>
    <xf numFmtId="179" fontId="46" fillId="0" borderId="0" xfId="70" applyNumberFormat="1" applyAlignment="1">
      <alignment vertical="top"/>
    </xf>
    <xf numFmtId="164" fontId="27" fillId="0" borderId="0" xfId="1" applyFont="1" applyBorder="1" applyAlignment="1">
      <alignment vertical="top"/>
    </xf>
    <xf numFmtId="171" fontId="22" fillId="53" borderId="0" xfId="0" applyNumberFormat="1" applyFont="1" applyFill="1" applyBorder="1" applyAlignment="1">
      <alignment vertical="top"/>
    </xf>
    <xf numFmtId="0" fontId="22" fillId="53" borderId="0" xfId="0" applyFont="1" applyFill="1" applyBorder="1" applyAlignment="1">
      <alignment vertical="top"/>
    </xf>
    <xf numFmtId="3" fontId="0" fillId="53" borderId="0" xfId="0" applyNumberFormat="1" applyFill="1"/>
    <xf numFmtId="3" fontId="0" fillId="86" borderId="0" xfId="0" applyNumberFormat="1" applyFill="1"/>
    <xf numFmtId="179" fontId="0" fillId="86" borderId="0" xfId="0" applyNumberFormat="1" applyFill="1"/>
    <xf numFmtId="0" fontId="0" fillId="86" borderId="0" xfId="0" applyFill="1"/>
    <xf numFmtId="10" fontId="0" fillId="86" borderId="0" xfId="0" applyNumberFormat="1" applyFill="1"/>
  </cellXfs>
  <cellStyles count="63296">
    <cellStyle name="%" xfId="5566"/>
    <cellStyle name="% 2" xfId="11018"/>
    <cellStyle name="% 3" xfId="5581"/>
    <cellStyle name="% 4" xfId="5623"/>
    <cellStyle name="% 5" xfId="10932"/>
    <cellStyle name="]_x000d__x000a_Zoomed=1_x000d__x000a_Row=0_x000d__x000a_Column=0_x000d__x000a_Height=0_x000d__x000a_Width=0_x000d__x000a_FontName=FoxFont_x000d__x000a_FontStyle=0_x000d__x000a_FontSize=9_x000d__x000a_PrtFontName=FoxPrin" xfId="142"/>
    <cellStyle name="20% - Accent1" xfId="21" builtinId="30" hidden="1"/>
    <cellStyle name="20% - Accent1 2" xfId="86"/>
    <cellStyle name="20% - Accent1 3" xfId="8273"/>
    <cellStyle name="20% - Accent2" xfId="25" builtinId="34" hidden="1"/>
    <cellStyle name="20% - Accent2 2" xfId="87"/>
    <cellStyle name="20% - Accent2 3" xfId="10749"/>
    <cellStyle name="20% - Accent3" xfId="29" builtinId="38" hidden="1"/>
    <cellStyle name="20% - Accent3 2" xfId="88"/>
    <cellStyle name="20% - Accent3 3" xfId="10950"/>
    <cellStyle name="20% - Accent4" xfId="33" builtinId="42" hidden="1"/>
    <cellStyle name="20% - Accent4 2" xfId="89"/>
    <cellStyle name="20% - Accent4 3" xfId="10960"/>
    <cellStyle name="20% - Accent5" xfId="37" builtinId="46" hidden="1"/>
    <cellStyle name="20% - Accent5 2" xfId="90"/>
    <cellStyle name="20% - Accent5 3" xfId="10970"/>
    <cellStyle name="20% - Accent6" xfId="41" builtinId="50" hidden="1"/>
    <cellStyle name="20% - Accent6 2" xfId="91"/>
    <cellStyle name="20% - Accent6 3" xfId="10954"/>
    <cellStyle name="40% - Accent1" xfId="22" builtinId="31" hidden="1"/>
    <cellStyle name="40% - Accent1 2" xfId="92"/>
    <cellStyle name="40% - Accent1 3" xfId="11012"/>
    <cellStyle name="40% - Accent2" xfId="26" builtinId="35" hidden="1"/>
    <cellStyle name="40% - Accent2 2" xfId="93"/>
    <cellStyle name="40% - Accent2 3" xfId="5616"/>
    <cellStyle name="40% - Accent3" xfId="30" builtinId="39" hidden="1"/>
    <cellStyle name="40% - Accent3 2" xfId="94"/>
    <cellStyle name="40% - Accent3 3" xfId="10962"/>
    <cellStyle name="40% - Accent4" xfId="34" builtinId="43" hidden="1"/>
    <cellStyle name="40% - Accent4 2" xfId="95"/>
    <cellStyle name="40% - Accent4 3" xfId="10981"/>
    <cellStyle name="40% - Accent5" xfId="38" builtinId="47" hidden="1"/>
    <cellStyle name="40% - Accent5 2" xfId="96"/>
    <cellStyle name="40% - Accent5 3" xfId="10959"/>
    <cellStyle name="40% - Accent6" xfId="42" builtinId="51" hidden="1"/>
    <cellStyle name="40% - Accent6 2" xfId="97"/>
    <cellStyle name="40% - Accent6 3" xfId="10968"/>
    <cellStyle name="60% - Accent1" xfId="23" builtinId="32" hidden="1"/>
    <cellStyle name="60% - Accent1 2" xfId="98"/>
    <cellStyle name="60% - Accent1 3" xfId="10965"/>
    <cellStyle name="60% - Accent2" xfId="27" builtinId="36" hidden="1"/>
    <cellStyle name="60% - Accent2 2" xfId="99"/>
    <cellStyle name="60% - Accent2 3" xfId="10974"/>
    <cellStyle name="60% - Accent3" xfId="31" builtinId="40" hidden="1"/>
    <cellStyle name="60% - Accent3 2" xfId="100"/>
    <cellStyle name="60% - Accent3 3" xfId="11010"/>
    <cellStyle name="60% - Accent4" xfId="35" builtinId="44" hidden="1"/>
    <cellStyle name="60% - Accent4 2" xfId="101"/>
    <cellStyle name="60% - Accent4 3" xfId="10957"/>
    <cellStyle name="60% - Accent5" xfId="39" builtinId="48" hidden="1"/>
    <cellStyle name="60% - Accent5 2" xfId="102"/>
    <cellStyle name="60% - Accent5 3" xfId="10958"/>
    <cellStyle name="60% - Accent6" xfId="43" builtinId="52" hidden="1"/>
    <cellStyle name="60% - Accent6 2" xfId="103"/>
    <cellStyle name="60% - Accent6 3" xfId="10956"/>
    <cellStyle name="Accent1" xfId="20" builtinId="29" hidden="1"/>
    <cellStyle name="Accent1 2" xfId="104"/>
    <cellStyle name="Accent1 3" xfId="5611"/>
    <cellStyle name="Accent2" xfId="24" builtinId="33" hidden="1"/>
    <cellStyle name="Accent2 2" xfId="105"/>
    <cellStyle name="Accent2 3" xfId="5604"/>
    <cellStyle name="Accent3" xfId="28" builtinId="37" hidden="1"/>
    <cellStyle name="Accent3 2" xfId="106"/>
    <cellStyle name="Accent3 3" xfId="5610"/>
    <cellStyle name="Accent4" xfId="32" builtinId="41" hidden="1"/>
    <cellStyle name="Accent4 2" xfId="107"/>
    <cellStyle name="Accent4 3" xfId="10961"/>
    <cellStyle name="Accent5" xfId="36" builtinId="45" hidden="1"/>
    <cellStyle name="Accent5 2" xfId="108"/>
    <cellStyle name="Accent5 3" xfId="11016"/>
    <cellStyle name="Accent6" xfId="40" builtinId="49" hidden="1"/>
    <cellStyle name="Accent6 2" xfId="109"/>
    <cellStyle name="Accent6 3" xfId="5583"/>
    <cellStyle name="Att1" xfId="110"/>
    <cellStyle name="Att1 2" xfId="316"/>
    <cellStyle name="Att1 2 2" xfId="317"/>
    <cellStyle name="Att1 3" xfId="318"/>
    <cellStyle name="Att1 3 2" xfId="319"/>
    <cellStyle name="Att1 3 3" xfId="320"/>
    <cellStyle name="Att1 4" xfId="321"/>
    <cellStyle name="Att1 4 2" xfId="322"/>
    <cellStyle name="Att1 4 3" xfId="323"/>
    <cellStyle name="Bad" xfId="9" builtinId="27" hidden="1"/>
    <cellStyle name="Bad 2" xfId="111"/>
    <cellStyle name="Bad 3" xfId="8097"/>
    <cellStyle name="BM CheckSum" xfId="10955"/>
    <cellStyle name="BM CheckSum 2" xfId="11087"/>
    <cellStyle name="BM CheckSum 2 2" xfId="63292"/>
    <cellStyle name="BM Header Main" xfId="10803"/>
    <cellStyle name="BM Header Secondary" xfId="8302"/>
    <cellStyle name="BM Heading 1" xfId="10951"/>
    <cellStyle name="BM Heading 2" xfId="10967"/>
    <cellStyle name="BM Heading 3" xfId="174"/>
    <cellStyle name="BM Input" xfId="178"/>
    <cellStyle name="BM Input External Link" xfId="10953"/>
    <cellStyle name="BM Input Modeller" xfId="10952"/>
    <cellStyle name="BM Input Modeller 2" xfId="11037"/>
    <cellStyle name="BM Label" xfId="5598"/>
    <cellStyle name="BM Modellers Input" xfId="5608"/>
    <cellStyle name="BM UF" xfId="8272"/>
    <cellStyle name="BM UF 2" xfId="11027"/>
    <cellStyle name="BMNumber" xfId="5609"/>
    <cellStyle name="BMRangeName" xfId="10775"/>
    <cellStyle name="bold_text" xfId="112"/>
    <cellStyle name="boldbluetxt_green" xfId="113"/>
    <cellStyle name="box" xfId="114"/>
    <cellStyle name="box 2" xfId="11035"/>
    <cellStyle name="box 3" xfId="11000"/>
    <cellStyle name="Brand Align Left Text" xfId="8128"/>
    <cellStyle name="Brand Default" xfId="8303"/>
    <cellStyle name="Brand Percent" xfId="8096"/>
    <cellStyle name="Brand Source" xfId="8095"/>
    <cellStyle name="Brand Subtitle with Underline" xfId="8094"/>
    <cellStyle name="Brand Subtitle without Underline" xfId="8093"/>
    <cellStyle name="Brand Title" xfId="5645"/>
    <cellStyle name="Calculation" xfId="13" builtinId="22" hidden="1"/>
    <cellStyle name="Calculation 2" xfId="115"/>
    <cellStyle name="Calculation 2 2" xfId="11081"/>
    <cellStyle name="Calculation 2 2 2" xfId="11094"/>
    <cellStyle name="Calculation 2 2 2 2" xfId="11004"/>
    <cellStyle name="Calculation 2 2 2 3" xfId="11099"/>
    <cellStyle name="Calculation 2 2 2 3 2" xfId="42485"/>
    <cellStyle name="Calculation 2 2 3" xfId="11075"/>
    <cellStyle name="Calculation 2 3" xfId="10990"/>
    <cellStyle name="Calculation 2 3 2" xfId="11070"/>
    <cellStyle name="Calculation 2 3 3" xfId="11069"/>
    <cellStyle name="Calculation 2 3 3 2" xfId="42476"/>
    <cellStyle name="Calculation 2 4" xfId="11029"/>
    <cellStyle name="Calculation 3" xfId="8089"/>
    <cellStyle name="Check Cell" xfId="15" builtinId="23" hidden="1"/>
    <cellStyle name="Check Cell 2" xfId="116"/>
    <cellStyle name="Check Cell 3" xfId="8090"/>
    <cellStyle name="Column 1" xfId="66"/>
    <cellStyle name="Column 2 + 3" xfId="67"/>
    <cellStyle name="Column 4" xfId="68"/>
    <cellStyle name="Comma" xfId="1" builtinId="3" customBuiltin="1"/>
    <cellStyle name="Comma 10" xfId="2780"/>
    <cellStyle name="Comma 10 2" xfId="5453"/>
    <cellStyle name="Comma 10 2 2" xfId="10804"/>
    <cellStyle name="Comma 10 2 2 2" xfId="23915"/>
    <cellStyle name="Comma 10 2 2 2 2" xfId="55298"/>
    <cellStyle name="Comma 10 2 2 3" xfId="42344"/>
    <cellStyle name="Comma 10 2 3" xfId="31797"/>
    <cellStyle name="Comma 10 2 3 2" xfId="63179"/>
    <cellStyle name="Comma 10 2 4" xfId="16140"/>
    <cellStyle name="Comma 10 2 4 2" xfId="47525"/>
    <cellStyle name="Comma 10 2 5" xfId="37080"/>
    <cellStyle name="Comma 10 3" xfId="8158"/>
    <cellStyle name="Comma 10 3 2" xfId="26542"/>
    <cellStyle name="Comma 10 3 2 2" xfId="57925"/>
    <cellStyle name="Comma 10 3 3" xfId="18769"/>
    <cellStyle name="Comma 10 3 3 2" xfId="50152"/>
    <cellStyle name="Comma 10 3 4" xfId="39714"/>
    <cellStyle name="Comma 10 4" xfId="21288"/>
    <cellStyle name="Comma 10 4 2" xfId="52671"/>
    <cellStyle name="Comma 10 5" xfId="29170"/>
    <cellStyle name="Comma 10 5 2" xfId="60552"/>
    <cellStyle name="Comma 10 6" xfId="13512"/>
    <cellStyle name="Comma 10 6 2" xfId="44898"/>
    <cellStyle name="Comma 10 7" xfId="34450"/>
    <cellStyle name="Comma 11" xfId="157"/>
    <cellStyle name="Comma 11 2" xfId="2895"/>
    <cellStyle name="Comma 11 2 2" xfId="8271"/>
    <cellStyle name="Comma 11 2 2 2" xfId="39825"/>
    <cellStyle name="Comma 11 2 3" xfId="21396"/>
    <cellStyle name="Comma 11 2 3 2" xfId="52779"/>
    <cellStyle name="Comma 11 2 4" xfId="34561"/>
    <cellStyle name="Comma 11 3" xfId="5603"/>
    <cellStyle name="Comma 11 3 2" xfId="29278"/>
    <cellStyle name="Comma 11 3 2 2" xfId="60660"/>
    <cellStyle name="Comma 11 3 3" xfId="37192"/>
    <cellStyle name="Comma 11 4" xfId="13620"/>
    <cellStyle name="Comma 11 4 2" xfId="45006"/>
    <cellStyle name="Comma 11 5" xfId="31927"/>
    <cellStyle name="Comma 12" xfId="78"/>
    <cellStyle name="Comma 12 2" xfId="5578"/>
    <cellStyle name="Comma 12 2 2" xfId="24023"/>
    <cellStyle name="Comma 12 2 2 2" xfId="55406"/>
    <cellStyle name="Comma 12 2 3" xfId="37188"/>
    <cellStyle name="Comma 12 3" xfId="16250"/>
    <cellStyle name="Comma 12 3 2" xfId="47633"/>
    <cellStyle name="Comma 12 4" xfId="31917"/>
    <cellStyle name="Comma 13" xfId="5567"/>
    <cellStyle name="Comma 13 2" xfId="26651"/>
    <cellStyle name="Comma 13 2 2" xfId="58033"/>
    <cellStyle name="Comma 14" xfId="10992"/>
    <cellStyle name="Comma 14 2" xfId="11091"/>
    <cellStyle name="Comma 14 2 2" xfId="42481"/>
    <cellStyle name="Comma 14 3" xfId="42464"/>
    <cellStyle name="Comma 2" xfId="139"/>
    <cellStyle name="Comma 2 10" xfId="325"/>
    <cellStyle name="Comma 2 10 10" xfId="32040"/>
    <cellStyle name="Comma 2 10 2" xfId="326"/>
    <cellStyle name="Comma 2 10 2 2" xfId="327"/>
    <cellStyle name="Comma 2 10 2 2 2" xfId="3027"/>
    <cellStyle name="Comma 2 10 2 2 2 2" xfId="8388"/>
    <cellStyle name="Comma 2 10 2 2 2 2 2" xfId="21507"/>
    <cellStyle name="Comma 2 10 2 2 2 2 2 2" xfId="52890"/>
    <cellStyle name="Comma 2 10 2 2 2 2 3" xfId="39936"/>
    <cellStyle name="Comma 2 10 2 2 2 3" xfId="29389"/>
    <cellStyle name="Comma 2 10 2 2 2 3 2" xfId="60771"/>
    <cellStyle name="Comma 2 10 2 2 2 4" xfId="13732"/>
    <cellStyle name="Comma 2 10 2 2 2 4 2" xfId="45117"/>
    <cellStyle name="Comma 2 10 2 2 2 5" xfId="34672"/>
    <cellStyle name="Comma 2 10 2 2 3" xfId="5730"/>
    <cellStyle name="Comma 2 10 2 2 3 2" xfId="24134"/>
    <cellStyle name="Comma 2 10 2 2 3 2 2" xfId="55517"/>
    <cellStyle name="Comma 2 10 2 2 3 3" xfId="16361"/>
    <cellStyle name="Comma 2 10 2 2 3 3 2" xfId="47744"/>
    <cellStyle name="Comma 2 10 2 2 3 4" xfId="37304"/>
    <cellStyle name="Comma 2 10 2 2 4" xfId="18880"/>
    <cellStyle name="Comma 2 10 2 2 4 2" xfId="50263"/>
    <cellStyle name="Comma 2 10 2 2 5" xfId="26762"/>
    <cellStyle name="Comma 2 10 2 2 5 2" xfId="58144"/>
    <cellStyle name="Comma 2 10 2 2 6" xfId="11104"/>
    <cellStyle name="Comma 2 10 2 2 6 2" xfId="42490"/>
    <cellStyle name="Comma 2 10 2 2 7" xfId="32042"/>
    <cellStyle name="Comma 2 10 2 3" xfId="3026"/>
    <cellStyle name="Comma 2 10 2 3 2" xfId="8387"/>
    <cellStyle name="Comma 2 10 2 3 2 2" xfId="21506"/>
    <cellStyle name="Comma 2 10 2 3 2 2 2" xfId="52889"/>
    <cellStyle name="Comma 2 10 2 3 2 3" xfId="39935"/>
    <cellStyle name="Comma 2 10 2 3 3" xfId="29388"/>
    <cellStyle name="Comma 2 10 2 3 3 2" xfId="60770"/>
    <cellStyle name="Comma 2 10 2 3 4" xfId="13731"/>
    <cellStyle name="Comma 2 10 2 3 4 2" xfId="45116"/>
    <cellStyle name="Comma 2 10 2 3 5" xfId="34671"/>
    <cellStyle name="Comma 2 10 2 4" xfId="5729"/>
    <cellStyle name="Comma 2 10 2 4 2" xfId="24133"/>
    <cellStyle name="Comma 2 10 2 4 2 2" xfId="55516"/>
    <cellStyle name="Comma 2 10 2 4 3" xfId="16360"/>
    <cellStyle name="Comma 2 10 2 4 3 2" xfId="47743"/>
    <cellStyle name="Comma 2 10 2 4 4" xfId="37303"/>
    <cellStyle name="Comma 2 10 2 5" xfId="18879"/>
    <cellStyle name="Comma 2 10 2 5 2" xfId="50262"/>
    <cellStyle name="Comma 2 10 2 6" xfId="26761"/>
    <cellStyle name="Comma 2 10 2 6 2" xfId="58143"/>
    <cellStyle name="Comma 2 10 2 7" xfId="11103"/>
    <cellStyle name="Comma 2 10 2 7 2" xfId="42489"/>
    <cellStyle name="Comma 2 10 2 8" xfId="32041"/>
    <cellStyle name="Comma 2 10 3" xfId="328"/>
    <cellStyle name="Comma 2 10 3 2" xfId="3028"/>
    <cellStyle name="Comma 2 10 3 2 2" xfId="8389"/>
    <cellStyle name="Comma 2 10 3 2 2 2" xfId="21508"/>
    <cellStyle name="Comma 2 10 3 2 2 2 2" xfId="52891"/>
    <cellStyle name="Comma 2 10 3 2 2 3" xfId="39937"/>
    <cellStyle name="Comma 2 10 3 2 3" xfId="29390"/>
    <cellStyle name="Comma 2 10 3 2 3 2" xfId="60772"/>
    <cellStyle name="Comma 2 10 3 2 4" xfId="13733"/>
    <cellStyle name="Comma 2 10 3 2 4 2" xfId="45118"/>
    <cellStyle name="Comma 2 10 3 2 5" xfId="34673"/>
    <cellStyle name="Comma 2 10 3 3" xfId="5731"/>
    <cellStyle name="Comma 2 10 3 3 2" xfId="24135"/>
    <cellStyle name="Comma 2 10 3 3 2 2" xfId="55518"/>
    <cellStyle name="Comma 2 10 3 3 3" xfId="16362"/>
    <cellStyle name="Comma 2 10 3 3 3 2" xfId="47745"/>
    <cellStyle name="Comma 2 10 3 3 4" xfId="37305"/>
    <cellStyle name="Comma 2 10 3 4" xfId="18881"/>
    <cellStyle name="Comma 2 10 3 4 2" xfId="50264"/>
    <cellStyle name="Comma 2 10 3 5" xfId="26763"/>
    <cellStyle name="Comma 2 10 3 5 2" xfId="58145"/>
    <cellStyle name="Comma 2 10 3 6" xfId="11105"/>
    <cellStyle name="Comma 2 10 3 6 2" xfId="42491"/>
    <cellStyle name="Comma 2 10 3 7" xfId="32043"/>
    <cellStyle name="Comma 2 10 4" xfId="329"/>
    <cellStyle name="Comma 2 10 4 2" xfId="3029"/>
    <cellStyle name="Comma 2 10 4 2 2" xfId="8390"/>
    <cellStyle name="Comma 2 10 4 2 2 2" xfId="21509"/>
    <cellStyle name="Comma 2 10 4 2 2 2 2" xfId="52892"/>
    <cellStyle name="Comma 2 10 4 2 2 3" xfId="39938"/>
    <cellStyle name="Comma 2 10 4 2 3" xfId="29391"/>
    <cellStyle name="Comma 2 10 4 2 3 2" xfId="60773"/>
    <cellStyle name="Comma 2 10 4 2 4" xfId="13734"/>
    <cellStyle name="Comma 2 10 4 2 4 2" xfId="45119"/>
    <cellStyle name="Comma 2 10 4 2 5" xfId="34674"/>
    <cellStyle name="Comma 2 10 4 3" xfId="5732"/>
    <cellStyle name="Comma 2 10 4 3 2" xfId="24136"/>
    <cellStyle name="Comma 2 10 4 3 2 2" xfId="55519"/>
    <cellStyle name="Comma 2 10 4 3 3" xfId="16363"/>
    <cellStyle name="Comma 2 10 4 3 3 2" xfId="47746"/>
    <cellStyle name="Comma 2 10 4 3 4" xfId="37306"/>
    <cellStyle name="Comma 2 10 4 4" xfId="18882"/>
    <cellStyle name="Comma 2 10 4 4 2" xfId="50265"/>
    <cellStyle name="Comma 2 10 4 5" xfId="26764"/>
    <cellStyle name="Comma 2 10 4 5 2" xfId="58146"/>
    <cellStyle name="Comma 2 10 4 6" xfId="11106"/>
    <cellStyle name="Comma 2 10 4 6 2" xfId="42492"/>
    <cellStyle name="Comma 2 10 4 7" xfId="32044"/>
    <cellStyle name="Comma 2 10 5" xfId="3025"/>
    <cellStyle name="Comma 2 10 5 2" xfId="8386"/>
    <cellStyle name="Comma 2 10 5 2 2" xfId="21505"/>
    <cellStyle name="Comma 2 10 5 2 2 2" xfId="52888"/>
    <cellStyle name="Comma 2 10 5 2 3" xfId="39934"/>
    <cellStyle name="Comma 2 10 5 3" xfId="29387"/>
    <cellStyle name="Comma 2 10 5 3 2" xfId="60769"/>
    <cellStyle name="Comma 2 10 5 4" xfId="13730"/>
    <cellStyle name="Comma 2 10 5 4 2" xfId="45115"/>
    <cellStyle name="Comma 2 10 5 5" xfId="34670"/>
    <cellStyle name="Comma 2 10 6" xfId="5728"/>
    <cellStyle name="Comma 2 10 6 2" xfId="24132"/>
    <cellStyle name="Comma 2 10 6 2 2" xfId="55515"/>
    <cellStyle name="Comma 2 10 6 3" xfId="16359"/>
    <cellStyle name="Comma 2 10 6 3 2" xfId="47742"/>
    <cellStyle name="Comma 2 10 6 4" xfId="37302"/>
    <cellStyle name="Comma 2 10 7" xfId="18878"/>
    <cellStyle name="Comma 2 10 7 2" xfId="50261"/>
    <cellStyle name="Comma 2 10 8" xfId="26760"/>
    <cellStyle name="Comma 2 10 8 2" xfId="58142"/>
    <cellStyle name="Comma 2 10 9" xfId="11102"/>
    <cellStyle name="Comma 2 10 9 2" xfId="42488"/>
    <cellStyle name="Comma 2 11" xfId="330"/>
    <cellStyle name="Comma 2 11 10" xfId="32045"/>
    <cellStyle name="Comma 2 11 2" xfId="331"/>
    <cellStyle name="Comma 2 11 2 2" xfId="332"/>
    <cellStyle name="Comma 2 11 2 2 2" xfId="3032"/>
    <cellStyle name="Comma 2 11 2 2 2 2" xfId="8393"/>
    <cellStyle name="Comma 2 11 2 2 2 2 2" xfId="21512"/>
    <cellStyle name="Comma 2 11 2 2 2 2 2 2" xfId="52895"/>
    <cellStyle name="Comma 2 11 2 2 2 2 3" xfId="39941"/>
    <cellStyle name="Comma 2 11 2 2 2 3" xfId="29394"/>
    <cellStyle name="Comma 2 11 2 2 2 3 2" xfId="60776"/>
    <cellStyle name="Comma 2 11 2 2 2 4" xfId="13737"/>
    <cellStyle name="Comma 2 11 2 2 2 4 2" xfId="45122"/>
    <cellStyle name="Comma 2 11 2 2 2 5" xfId="34677"/>
    <cellStyle name="Comma 2 11 2 2 3" xfId="5735"/>
    <cellStyle name="Comma 2 11 2 2 3 2" xfId="24139"/>
    <cellStyle name="Comma 2 11 2 2 3 2 2" xfId="55522"/>
    <cellStyle name="Comma 2 11 2 2 3 3" xfId="16366"/>
    <cellStyle name="Comma 2 11 2 2 3 3 2" xfId="47749"/>
    <cellStyle name="Comma 2 11 2 2 3 4" xfId="37309"/>
    <cellStyle name="Comma 2 11 2 2 4" xfId="18885"/>
    <cellStyle name="Comma 2 11 2 2 4 2" xfId="50268"/>
    <cellStyle name="Comma 2 11 2 2 5" xfId="26767"/>
    <cellStyle name="Comma 2 11 2 2 5 2" xfId="58149"/>
    <cellStyle name="Comma 2 11 2 2 6" xfId="11109"/>
    <cellStyle name="Comma 2 11 2 2 6 2" xfId="42495"/>
    <cellStyle name="Comma 2 11 2 2 7" xfId="32047"/>
    <cellStyle name="Comma 2 11 2 3" xfId="3031"/>
    <cellStyle name="Comma 2 11 2 3 2" xfId="8392"/>
    <cellStyle name="Comma 2 11 2 3 2 2" xfId="21511"/>
    <cellStyle name="Comma 2 11 2 3 2 2 2" xfId="52894"/>
    <cellStyle name="Comma 2 11 2 3 2 3" xfId="39940"/>
    <cellStyle name="Comma 2 11 2 3 3" xfId="29393"/>
    <cellStyle name="Comma 2 11 2 3 3 2" xfId="60775"/>
    <cellStyle name="Comma 2 11 2 3 4" xfId="13736"/>
    <cellStyle name="Comma 2 11 2 3 4 2" xfId="45121"/>
    <cellStyle name="Comma 2 11 2 3 5" xfId="34676"/>
    <cellStyle name="Comma 2 11 2 4" xfId="5734"/>
    <cellStyle name="Comma 2 11 2 4 2" xfId="24138"/>
    <cellStyle name="Comma 2 11 2 4 2 2" xfId="55521"/>
    <cellStyle name="Comma 2 11 2 4 3" xfId="16365"/>
    <cellStyle name="Comma 2 11 2 4 3 2" xfId="47748"/>
    <cellStyle name="Comma 2 11 2 4 4" xfId="37308"/>
    <cellStyle name="Comma 2 11 2 5" xfId="18884"/>
    <cellStyle name="Comma 2 11 2 5 2" xfId="50267"/>
    <cellStyle name="Comma 2 11 2 6" xfId="26766"/>
    <cellStyle name="Comma 2 11 2 6 2" xfId="58148"/>
    <cellStyle name="Comma 2 11 2 7" xfId="11108"/>
    <cellStyle name="Comma 2 11 2 7 2" xfId="42494"/>
    <cellStyle name="Comma 2 11 2 8" xfId="32046"/>
    <cellStyle name="Comma 2 11 3" xfId="333"/>
    <cellStyle name="Comma 2 11 3 2" xfId="3033"/>
    <cellStyle name="Comma 2 11 3 2 2" xfId="8394"/>
    <cellStyle name="Comma 2 11 3 2 2 2" xfId="21513"/>
    <cellStyle name="Comma 2 11 3 2 2 2 2" xfId="52896"/>
    <cellStyle name="Comma 2 11 3 2 2 3" xfId="39942"/>
    <cellStyle name="Comma 2 11 3 2 3" xfId="29395"/>
    <cellStyle name="Comma 2 11 3 2 3 2" xfId="60777"/>
    <cellStyle name="Comma 2 11 3 2 4" xfId="13738"/>
    <cellStyle name="Comma 2 11 3 2 4 2" xfId="45123"/>
    <cellStyle name="Comma 2 11 3 2 5" xfId="34678"/>
    <cellStyle name="Comma 2 11 3 3" xfId="5736"/>
    <cellStyle name="Comma 2 11 3 3 2" xfId="24140"/>
    <cellStyle name="Comma 2 11 3 3 2 2" xfId="55523"/>
    <cellStyle name="Comma 2 11 3 3 3" xfId="16367"/>
    <cellStyle name="Comma 2 11 3 3 3 2" xfId="47750"/>
    <cellStyle name="Comma 2 11 3 3 4" xfId="37310"/>
    <cellStyle name="Comma 2 11 3 4" xfId="18886"/>
    <cellStyle name="Comma 2 11 3 4 2" xfId="50269"/>
    <cellStyle name="Comma 2 11 3 5" xfId="26768"/>
    <cellStyle name="Comma 2 11 3 5 2" xfId="58150"/>
    <cellStyle name="Comma 2 11 3 6" xfId="11110"/>
    <cellStyle name="Comma 2 11 3 6 2" xfId="42496"/>
    <cellStyle name="Comma 2 11 3 7" xfId="32048"/>
    <cellStyle name="Comma 2 11 4" xfId="334"/>
    <cellStyle name="Comma 2 11 4 2" xfId="3034"/>
    <cellStyle name="Comma 2 11 4 2 2" xfId="8395"/>
    <cellStyle name="Comma 2 11 4 2 2 2" xfId="21514"/>
    <cellStyle name="Comma 2 11 4 2 2 2 2" xfId="52897"/>
    <cellStyle name="Comma 2 11 4 2 2 3" xfId="39943"/>
    <cellStyle name="Comma 2 11 4 2 3" xfId="29396"/>
    <cellStyle name="Comma 2 11 4 2 3 2" xfId="60778"/>
    <cellStyle name="Comma 2 11 4 2 4" xfId="13739"/>
    <cellStyle name="Comma 2 11 4 2 4 2" xfId="45124"/>
    <cellStyle name="Comma 2 11 4 2 5" xfId="34679"/>
    <cellStyle name="Comma 2 11 4 3" xfId="5737"/>
    <cellStyle name="Comma 2 11 4 3 2" xfId="24141"/>
    <cellStyle name="Comma 2 11 4 3 2 2" xfId="55524"/>
    <cellStyle name="Comma 2 11 4 3 3" xfId="16368"/>
    <cellStyle name="Comma 2 11 4 3 3 2" xfId="47751"/>
    <cellStyle name="Comma 2 11 4 3 4" xfId="37311"/>
    <cellStyle name="Comma 2 11 4 4" xfId="18887"/>
    <cellStyle name="Comma 2 11 4 4 2" xfId="50270"/>
    <cellStyle name="Comma 2 11 4 5" xfId="26769"/>
    <cellStyle name="Comma 2 11 4 5 2" xfId="58151"/>
    <cellStyle name="Comma 2 11 4 6" xfId="11111"/>
    <cellStyle name="Comma 2 11 4 6 2" xfId="42497"/>
    <cellStyle name="Comma 2 11 4 7" xfId="32049"/>
    <cellStyle name="Comma 2 11 5" xfId="3030"/>
    <cellStyle name="Comma 2 11 5 2" xfId="8391"/>
    <cellStyle name="Comma 2 11 5 2 2" xfId="21510"/>
    <cellStyle name="Comma 2 11 5 2 2 2" xfId="52893"/>
    <cellStyle name="Comma 2 11 5 2 3" xfId="39939"/>
    <cellStyle name="Comma 2 11 5 3" xfId="29392"/>
    <cellStyle name="Comma 2 11 5 3 2" xfId="60774"/>
    <cellStyle name="Comma 2 11 5 4" xfId="13735"/>
    <cellStyle name="Comma 2 11 5 4 2" xfId="45120"/>
    <cellStyle name="Comma 2 11 5 5" xfId="34675"/>
    <cellStyle name="Comma 2 11 6" xfId="5733"/>
    <cellStyle name="Comma 2 11 6 2" xfId="24137"/>
    <cellStyle name="Comma 2 11 6 2 2" xfId="55520"/>
    <cellStyle name="Comma 2 11 6 3" xfId="16364"/>
    <cellStyle name="Comma 2 11 6 3 2" xfId="47747"/>
    <cellStyle name="Comma 2 11 6 4" xfId="37307"/>
    <cellStyle name="Comma 2 11 7" xfId="18883"/>
    <cellStyle name="Comma 2 11 7 2" xfId="50266"/>
    <cellStyle name="Comma 2 11 8" xfId="26765"/>
    <cellStyle name="Comma 2 11 8 2" xfId="58147"/>
    <cellStyle name="Comma 2 11 9" xfId="11107"/>
    <cellStyle name="Comma 2 11 9 2" xfId="42493"/>
    <cellStyle name="Comma 2 12" xfId="335"/>
    <cellStyle name="Comma 2 12 10" xfId="32050"/>
    <cellStyle name="Comma 2 12 2" xfId="336"/>
    <cellStyle name="Comma 2 12 2 2" xfId="337"/>
    <cellStyle name="Comma 2 12 2 2 2" xfId="3037"/>
    <cellStyle name="Comma 2 12 2 2 2 2" xfId="8398"/>
    <cellStyle name="Comma 2 12 2 2 2 2 2" xfId="21517"/>
    <cellStyle name="Comma 2 12 2 2 2 2 2 2" xfId="52900"/>
    <cellStyle name="Comma 2 12 2 2 2 2 3" xfId="39946"/>
    <cellStyle name="Comma 2 12 2 2 2 3" xfId="29399"/>
    <cellStyle name="Comma 2 12 2 2 2 3 2" xfId="60781"/>
    <cellStyle name="Comma 2 12 2 2 2 4" xfId="13742"/>
    <cellStyle name="Comma 2 12 2 2 2 4 2" xfId="45127"/>
    <cellStyle name="Comma 2 12 2 2 2 5" xfId="34682"/>
    <cellStyle name="Comma 2 12 2 2 3" xfId="5740"/>
    <cellStyle name="Comma 2 12 2 2 3 2" xfId="24144"/>
    <cellStyle name="Comma 2 12 2 2 3 2 2" xfId="55527"/>
    <cellStyle name="Comma 2 12 2 2 3 3" xfId="16371"/>
    <cellStyle name="Comma 2 12 2 2 3 3 2" xfId="47754"/>
    <cellStyle name="Comma 2 12 2 2 3 4" xfId="37314"/>
    <cellStyle name="Comma 2 12 2 2 4" xfId="18890"/>
    <cellStyle name="Comma 2 12 2 2 4 2" xfId="50273"/>
    <cellStyle name="Comma 2 12 2 2 5" xfId="26772"/>
    <cellStyle name="Comma 2 12 2 2 5 2" xfId="58154"/>
    <cellStyle name="Comma 2 12 2 2 6" xfId="11114"/>
    <cellStyle name="Comma 2 12 2 2 6 2" xfId="42500"/>
    <cellStyle name="Comma 2 12 2 2 7" xfId="32052"/>
    <cellStyle name="Comma 2 12 2 3" xfId="3036"/>
    <cellStyle name="Comma 2 12 2 3 2" xfId="8397"/>
    <cellStyle name="Comma 2 12 2 3 2 2" xfId="21516"/>
    <cellStyle name="Comma 2 12 2 3 2 2 2" xfId="52899"/>
    <cellStyle name="Comma 2 12 2 3 2 3" xfId="39945"/>
    <cellStyle name="Comma 2 12 2 3 3" xfId="29398"/>
    <cellStyle name="Comma 2 12 2 3 3 2" xfId="60780"/>
    <cellStyle name="Comma 2 12 2 3 4" xfId="13741"/>
    <cellStyle name="Comma 2 12 2 3 4 2" xfId="45126"/>
    <cellStyle name="Comma 2 12 2 3 5" xfId="34681"/>
    <cellStyle name="Comma 2 12 2 4" xfId="5739"/>
    <cellStyle name="Comma 2 12 2 4 2" xfId="24143"/>
    <cellStyle name="Comma 2 12 2 4 2 2" xfId="55526"/>
    <cellStyle name="Comma 2 12 2 4 3" xfId="16370"/>
    <cellStyle name="Comma 2 12 2 4 3 2" xfId="47753"/>
    <cellStyle name="Comma 2 12 2 4 4" xfId="37313"/>
    <cellStyle name="Comma 2 12 2 5" xfId="18889"/>
    <cellStyle name="Comma 2 12 2 5 2" xfId="50272"/>
    <cellStyle name="Comma 2 12 2 6" xfId="26771"/>
    <cellStyle name="Comma 2 12 2 6 2" xfId="58153"/>
    <cellStyle name="Comma 2 12 2 7" xfId="11113"/>
    <cellStyle name="Comma 2 12 2 7 2" xfId="42499"/>
    <cellStyle name="Comma 2 12 2 8" xfId="32051"/>
    <cellStyle name="Comma 2 12 3" xfId="338"/>
    <cellStyle name="Comma 2 12 3 2" xfId="3038"/>
    <cellStyle name="Comma 2 12 3 2 2" xfId="8399"/>
    <cellStyle name="Comma 2 12 3 2 2 2" xfId="21518"/>
    <cellStyle name="Comma 2 12 3 2 2 2 2" xfId="52901"/>
    <cellStyle name="Comma 2 12 3 2 2 3" xfId="39947"/>
    <cellStyle name="Comma 2 12 3 2 3" xfId="29400"/>
    <cellStyle name="Comma 2 12 3 2 3 2" xfId="60782"/>
    <cellStyle name="Comma 2 12 3 2 4" xfId="13743"/>
    <cellStyle name="Comma 2 12 3 2 4 2" xfId="45128"/>
    <cellStyle name="Comma 2 12 3 2 5" xfId="34683"/>
    <cellStyle name="Comma 2 12 3 3" xfId="5741"/>
    <cellStyle name="Comma 2 12 3 3 2" xfId="24145"/>
    <cellStyle name="Comma 2 12 3 3 2 2" xfId="55528"/>
    <cellStyle name="Comma 2 12 3 3 3" xfId="16372"/>
    <cellStyle name="Comma 2 12 3 3 3 2" xfId="47755"/>
    <cellStyle name="Comma 2 12 3 3 4" xfId="37315"/>
    <cellStyle name="Comma 2 12 3 4" xfId="18891"/>
    <cellStyle name="Comma 2 12 3 4 2" xfId="50274"/>
    <cellStyle name="Comma 2 12 3 5" xfId="26773"/>
    <cellStyle name="Comma 2 12 3 5 2" xfId="58155"/>
    <cellStyle name="Comma 2 12 3 6" xfId="11115"/>
    <cellStyle name="Comma 2 12 3 6 2" xfId="42501"/>
    <cellStyle name="Comma 2 12 3 7" xfId="32053"/>
    <cellStyle name="Comma 2 12 4" xfId="339"/>
    <cellStyle name="Comma 2 12 4 2" xfId="3039"/>
    <cellStyle name="Comma 2 12 4 2 2" xfId="8400"/>
    <cellStyle name="Comma 2 12 4 2 2 2" xfId="21519"/>
    <cellStyle name="Comma 2 12 4 2 2 2 2" xfId="52902"/>
    <cellStyle name="Comma 2 12 4 2 2 3" xfId="39948"/>
    <cellStyle name="Comma 2 12 4 2 3" xfId="29401"/>
    <cellStyle name="Comma 2 12 4 2 3 2" xfId="60783"/>
    <cellStyle name="Comma 2 12 4 2 4" xfId="13744"/>
    <cellStyle name="Comma 2 12 4 2 4 2" xfId="45129"/>
    <cellStyle name="Comma 2 12 4 2 5" xfId="34684"/>
    <cellStyle name="Comma 2 12 4 3" xfId="5742"/>
    <cellStyle name="Comma 2 12 4 3 2" xfId="24146"/>
    <cellStyle name="Comma 2 12 4 3 2 2" xfId="55529"/>
    <cellStyle name="Comma 2 12 4 3 3" xfId="16373"/>
    <cellStyle name="Comma 2 12 4 3 3 2" xfId="47756"/>
    <cellStyle name="Comma 2 12 4 3 4" xfId="37316"/>
    <cellStyle name="Comma 2 12 4 4" xfId="18892"/>
    <cellStyle name="Comma 2 12 4 4 2" xfId="50275"/>
    <cellStyle name="Comma 2 12 4 5" xfId="26774"/>
    <cellStyle name="Comma 2 12 4 5 2" xfId="58156"/>
    <cellStyle name="Comma 2 12 4 6" xfId="11116"/>
    <cellStyle name="Comma 2 12 4 6 2" xfId="42502"/>
    <cellStyle name="Comma 2 12 4 7" xfId="32054"/>
    <cellStyle name="Comma 2 12 5" xfId="3035"/>
    <cellStyle name="Comma 2 12 5 2" xfId="8396"/>
    <cellStyle name="Comma 2 12 5 2 2" xfId="21515"/>
    <cellStyle name="Comma 2 12 5 2 2 2" xfId="52898"/>
    <cellStyle name="Comma 2 12 5 2 3" xfId="39944"/>
    <cellStyle name="Comma 2 12 5 3" xfId="29397"/>
    <cellStyle name="Comma 2 12 5 3 2" xfId="60779"/>
    <cellStyle name="Comma 2 12 5 4" xfId="13740"/>
    <cellStyle name="Comma 2 12 5 4 2" xfId="45125"/>
    <cellStyle name="Comma 2 12 5 5" xfId="34680"/>
    <cellStyle name="Comma 2 12 6" xfId="5738"/>
    <cellStyle name="Comma 2 12 6 2" xfId="24142"/>
    <cellStyle name="Comma 2 12 6 2 2" xfId="55525"/>
    <cellStyle name="Comma 2 12 6 3" xfId="16369"/>
    <cellStyle name="Comma 2 12 6 3 2" xfId="47752"/>
    <cellStyle name="Comma 2 12 6 4" xfId="37312"/>
    <cellStyle name="Comma 2 12 7" xfId="18888"/>
    <cellStyle name="Comma 2 12 7 2" xfId="50271"/>
    <cellStyle name="Comma 2 12 8" xfId="26770"/>
    <cellStyle name="Comma 2 12 8 2" xfId="58152"/>
    <cellStyle name="Comma 2 12 9" xfId="11112"/>
    <cellStyle name="Comma 2 12 9 2" xfId="42498"/>
    <cellStyle name="Comma 2 13" xfId="340"/>
    <cellStyle name="Comma 2 13 10" xfId="32055"/>
    <cellStyle name="Comma 2 13 2" xfId="341"/>
    <cellStyle name="Comma 2 13 2 2" xfId="342"/>
    <cellStyle name="Comma 2 13 2 2 2" xfId="3042"/>
    <cellStyle name="Comma 2 13 2 2 2 2" xfId="8403"/>
    <cellStyle name="Comma 2 13 2 2 2 2 2" xfId="21522"/>
    <cellStyle name="Comma 2 13 2 2 2 2 2 2" xfId="52905"/>
    <cellStyle name="Comma 2 13 2 2 2 2 3" xfId="39951"/>
    <cellStyle name="Comma 2 13 2 2 2 3" xfId="29404"/>
    <cellStyle name="Comma 2 13 2 2 2 3 2" xfId="60786"/>
    <cellStyle name="Comma 2 13 2 2 2 4" xfId="13747"/>
    <cellStyle name="Comma 2 13 2 2 2 4 2" xfId="45132"/>
    <cellStyle name="Comma 2 13 2 2 2 5" xfId="34687"/>
    <cellStyle name="Comma 2 13 2 2 3" xfId="5745"/>
    <cellStyle name="Comma 2 13 2 2 3 2" xfId="24149"/>
    <cellStyle name="Comma 2 13 2 2 3 2 2" xfId="55532"/>
    <cellStyle name="Comma 2 13 2 2 3 3" xfId="16376"/>
    <cellStyle name="Comma 2 13 2 2 3 3 2" xfId="47759"/>
    <cellStyle name="Comma 2 13 2 2 3 4" xfId="37319"/>
    <cellStyle name="Comma 2 13 2 2 4" xfId="18895"/>
    <cellStyle name="Comma 2 13 2 2 4 2" xfId="50278"/>
    <cellStyle name="Comma 2 13 2 2 5" xfId="26777"/>
    <cellStyle name="Comma 2 13 2 2 5 2" xfId="58159"/>
    <cellStyle name="Comma 2 13 2 2 6" xfId="11119"/>
    <cellStyle name="Comma 2 13 2 2 6 2" xfId="42505"/>
    <cellStyle name="Comma 2 13 2 2 7" xfId="32057"/>
    <cellStyle name="Comma 2 13 2 3" xfId="3041"/>
    <cellStyle name="Comma 2 13 2 3 2" xfId="8402"/>
    <cellStyle name="Comma 2 13 2 3 2 2" xfId="21521"/>
    <cellStyle name="Comma 2 13 2 3 2 2 2" xfId="52904"/>
    <cellStyle name="Comma 2 13 2 3 2 3" xfId="39950"/>
    <cellStyle name="Comma 2 13 2 3 3" xfId="29403"/>
    <cellStyle name="Comma 2 13 2 3 3 2" xfId="60785"/>
    <cellStyle name="Comma 2 13 2 3 4" xfId="13746"/>
    <cellStyle name="Comma 2 13 2 3 4 2" xfId="45131"/>
    <cellStyle name="Comma 2 13 2 3 5" xfId="34686"/>
    <cellStyle name="Comma 2 13 2 4" xfId="5744"/>
    <cellStyle name="Comma 2 13 2 4 2" xfId="24148"/>
    <cellStyle name="Comma 2 13 2 4 2 2" xfId="55531"/>
    <cellStyle name="Comma 2 13 2 4 3" xfId="16375"/>
    <cellStyle name="Comma 2 13 2 4 3 2" xfId="47758"/>
    <cellStyle name="Comma 2 13 2 4 4" xfId="37318"/>
    <cellStyle name="Comma 2 13 2 5" xfId="18894"/>
    <cellStyle name="Comma 2 13 2 5 2" xfId="50277"/>
    <cellStyle name="Comma 2 13 2 6" xfId="26776"/>
    <cellStyle name="Comma 2 13 2 6 2" xfId="58158"/>
    <cellStyle name="Comma 2 13 2 7" xfId="11118"/>
    <cellStyle name="Comma 2 13 2 7 2" xfId="42504"/>
    <cellStyle name="Comma 2 13 2 8" xfId="32056"/>
    <cellStyle name="Comma 2 13 3" xfId="343"/>
    <cellStyle name="Comma 2 13 3 2" xfId="3043"/>
    <cellStyle name="Comma 2 13 3 2 2" xfId="8404"/>
    <cellStyle name="Comma 2 13 3 2 2 2" xfId="21523"/>
    <cellStyle name="Comma 2 13 3 2 2 2 2" xfId="52906"/>
    <cellStyle name="Comma 2 13 3 2 2 3" xfId="39952"/>
    <cellStyle name="Comma 2 13 3 2 3" xfId="29405"/>
    <cellStyle name="Comma 2 13 3 2 3 2" xfId="60787"/>
    <cellStyle name="Comma 2 13 3 2 4" xfId="13748"/>
    <cellStyle name="Comma 2 13 3 2 4 2" xfId="45133"/>
    <cellStyle name="Comma 2 13 3 2 5" xfId="34688"/>
    <cellStyle name="Comma 2 13 3 3" xfId="5746"/>
    <cellStyle name="Comma 2 13 3 3 2" xfId="24150"/>
    <cellStyle name="Comma 2 13 3 3 2 2" xfId="55533"/>
    <cellStyle name="Comma 2 13 3 3 3" xfId="16377"/>
    <cellStyle name="Comma 2 13 3 3 3 2" xfId="47760"/>
    <cellStyle name="Comma 2 13 3 3 4" xfId="37320"/>
    <cellStyle name="Comma 2 13 3 4" xfId="18896"/>
    <cellStyle name="Comma 2 13 3 4 2" xfId="50279"/>
    <cellStyle name="Comma 2 13 3 5" xfId="26778"/>
    <cellStyle name="Comma 2 13 3 5 2" xfId="58160"/>
    <cellStyle name="Comma 2 13 3 6" xfId="11120"/>
    <cellStyle name="Comma 2 13 3 6 2" xfId="42506"/>
    <cellStyle name="Comma 2 13 3 7" xfId="32058"/>
    <cellStyle name="Comma 2 13 4" xfId="344"/>
    <cellStyle name="Comma 2 13 4 2" xfId="3044"/>
    <cellStyle name="Comma 2 13 4 2 2" xfId="8405"/>
    <cellStyle name="Comma 2 13 4 2 2 2" xfId="21524"/>
    <cellStyle name="Comma 2 13 4 2 2 2 2" xfId="52907"/>
    <cellStyle name="Comma 2 13 4 2 2 3" xfId="39953"/>
    <cellStyle name="Comma 2 13 4 2 3" xfId="29406"/>
    <cellStyle name="Comma 2 13 4 2 3 2" xfId="60788"/>
    <cellStyle name="Comma 2 13 4 2 4" xfId="13749"/>
    <cellStyle name="Comma 2 13 4 2 4 2" xfId="45134"/>
    <cellStyle name="Comma 2 13 4 2 5" xfId="34689"/>
    <cellStyle name="Comma 2 13 4 3" xfId="5747"/>
    <cellStyle name="Comma 2 13 4 3 2" xfId="24151"/>
    <cellStyle name="Comma 2 13 4 3 2 2" xfId="55534"/>
    <cellStyle name="Comma 2 13 4 3 3" xfId="16378"/>
    <cellStyle name="Comma 2 13 4 3 3 2" xfId="47761"/>
    <cellStyle name="Comma 2 13 4 3 4" xfId="37321"/>
    <cellStyle name="Comma 2 13 4 4" xfId="18897"/>
    <cellStyle name="Comma 2 13 4 4 2" xfId="50280"/>
    <cellStyle name="Comma 2 13 4 5" xfId="26779"/>
    <cellStyle name="Comma 2 13 4 5 2" xfId="58161"/>
    <cellStyle name="Comma 2 13 4 6" xfId="11121"/>
    <cellStyle name="Comma 2 13 4 6 2" xfId="42507"/>
    <cellStyle name="Comma 2 13 4 7" xfId="32059"/>
    <cellStyle name="Comma 2 13 5" xfId="3040"/>
    <cellStyle name="Comma 2 13 5 2" xfId="8401"/>
    <cellStyle name="Comma 2 13 5 2 2" xfId="21520"/>
    <cellStyle name="Comma 2 13 5 2 2 2" xfId="52903"/>
    <cellStyle name="Comma 2 13 5 2 3" xfId="39949"/>
    <cellStyle name="Comma 2 13 5 3" xfId="29402"/>
    <cellStyle name="Comma 2 13 5 3 2" xfId="60784"/>
    <cellStyle name="Comma 2 13 5 4" xfId="13745"/>
    <cellStyle name="Comma 2 13 5 4 2" xfId="45130"/>
    <cellStyle name="Comma 2 13 5 5" xfId="34685"/>
    <cellStyle name="Comma 2 13 6" xfId="5743"/>
    <cellStyle name="Comma 2 13 6 2" xfId="24147"/>
    <cellStyle name="Comma 2 13 6 2 2" xfId="55530"/>
    <cellStyle name="Comma 2 13 6 3" xfId="16374"/>
    <cellStyle name="Comma 2 13 6 3 2" xfId="47757"/>
    <cellStyle name="Comma 2 13 6 4" xfId="37317"/>
    <cellStyle name="Comma 2 13 7" xfId="18893"/>
    <cellStyle name="Comma 2 13 7 2" xfId="50276"/>
    <cellStyle name="Comma 2 13 8" xfId="26775"/>
    <cellStyle name="Comma 2 13 8 2" xfId="58157"/>
    <cellStyle name="Comma 2 13 9" xfId="11117"/>
    <cellStyle name="Comma 2 13 9 2" xfId="42503"/>
    <cellStyle name="Comma 2 14" xfId="345"/>
    <cellStyle name="Comma 2 14 2" xfId="346"/>
    <cellStyle name="Comma 2 14 2 2" xfId="3046"/>
    <cellStyle name="Comma 2 14 2 2 2" xfId="8407"/>
    <cellStyle name="Comma 2 14 2 2 2 2" xfId="21526"/>
    <cellStyle name="Comma 2 14 2 2 2 2 2" xfId="52909"/>
    <cellStyle name="Comma 2 14 2 2 2 3" xfId="39955"/>
    <cellStyle name="Comma 2 14 2 2 3" xfId="29408"/>
    <cellStyle name="Comma 2 14 2 2 3 2" xfId="60790"/>
    <cellStyle name="Comma 2 14 2 2 4" xfId="13751"/>
    <cellStyle name="Comma 2 14 2 2 4 2" xfId="45136"/>
    <cellStyle name="Comma 2 14 2 2 5" xfId="34691"/>
    <cellStyle name="Comma 2 14 2 3" xfId="5749"/>
    <cellStyle name="Comma 2 14 2 3 2" xfId="24153"/>
    <cellStyle name="Comma 2 14 2 3 2 2" xfId="55536"/>
    <cellStyle name="Comma 2 14 2 3 3" xfId="16380"/>
    <cellStyle name="Comma 2 14 2 3 3 2" xfId="47763"/>
    <cellStyle name="Comma 2 14 2 3 4" xfId="37323"/>
    <cellStyle name="Comma 2 14 2 4" xfId="18899"/>
    <cellStyle name="Comma 2 14 2 4 2" xfId="50282"/>
    <cellStyle name="Comma 2 14 2 5" xfId="26781"/>
    <cellStyle name="Comma 2 14 2 5 2" xfId="58163"/>
    <cellStyle name="Comma 2 14 2 6" xfId="11123"/>
    <cellStyle name="Comma 2 14 2 6 2" xfId="42509"/>
    <cellStyle name="Comma 2 14 2 7" xfId="32061"/>
    <cellStyle name="Comma 2 14 3" xfId="347"/>
    <cellStyle name="Comma 2 14 3 2" xfId="3047"/>
    <cellStyle name="Comma 2 14 3 2 2" xfId="8408"/>
    <cellStyle name="Comma 2 14 3 2 2 2" xfId="21527"/>
    <cellStyle name="Comma 2 14 3 2 2 2 2" xfId="52910"/>
    <cellStyle name="Comma 2 14 3 2 2 3" xfId="39956"/>
    <cellStyle name="Comma 2 14 3 2 3" xfId="29409"/>
    <cellStyle name="Comma 2 14 3 2 3 2" xfId="60791"/>
    <cellStyle name="Comma 2 14 3 2 4" xfId="13752"/>
    <cellStyle name="Comma 2 14 3 2 4 2" xfId="45137"/>
    <cellStyle name="Comma 2 14 3 2 5" xfId="34692"/>
    <cellStyle name="Comma 2 14 3 3" xfId="5750"/>
    <cellStyle name="Comma 2 14 3 3 2" xfId="24154"/>
    <cellStyle name="Comma 2 14 3 3 2 2" xfId="55537"/>
    <cellStyle name="Comma 2 14 3 3 3" xfId="16381"/>
    <cellStyle name="Comma 2 14 3 3 3 2" xfId="47764"/>
    <cellStyle name="Comma 2 14 3 3 4" xfId="37324"/>
    <cellStyle name="Comma 2 14 3 4" xfId="18900"/>
    <cellStyle name="Comma 2 14 3 4 2" xfId="50283"/>
    <cellStyle name="Comma 2 14 3 5" xfId="26782"/>
    <cellStyle name="Comma 2 14 3 5 2" xfId="58164"/>
    <cellStyle name="Comma 2 14 3 6" xfId="11124"/>
    <cellStyle name="Comma 2 14 3 6 2" xfId="42510"/>
    <cellStyle name="Comma 2 14 3 7" xfId="32062"/>
    <cellStyle name="Comma 2 14 4" xfId="3045"/>
    <cellStyle name="Comma 2 14 4 2" xfId="8406"/>
    <cellStyle name="Comma 2 14 4 2 2" xfId="21525"/>
    <cellStyle name="Comma 2 14 4 2 2 2" xfId="52908"/>
    <cellStyle name="Comma 2 14 4 2 3" xfId="39954"/>
    <cellStyle name="Comma 2 14 4 3" xfId="29407"/>
    <cellStyle name="Comma 2 14 4 3 2" xfId="60789"/>
    <cellStyle name="Comma 2 14 4 4" xfId="13750"/>
    <cellStyle name="Comma 2 14 4 4 2" xfId="45135"/>
    <cellStyle name="Comma 2 14 4 5" xfId="34690"/>
    <cellStyle name="Comma 2 14 5" xfId="5748"/>
    <cellStyle name="Comma 2 14 5 2" xfId="24152"/>
    <cellStyle name="Comma 2 14 5 2 2" xfId="55535"/>
    <cellStyle name="Comma 2 14 5 3" xfId="16379"/>
    <cellStyle name="Comma 2 14 5 3 2" xfId="47762"/>
    <cellStyle name="Comma 2 14 5 4" xfId="37322"/>
    <cellStyle name="Comma 2 14 6" xfId="18898"/>
    <cellStyle name="Comma 2 14 6 2" xfId="50281"/>
    <cellStyle name="Comma 2 14 7" xfId="26780"/>
    <cellStyle name="Comma 2 14 7 2" xfId="58162"/>
    <cellStyle name="Comma 2 14 8" xfId="11122"/>
    <cellStyle name="Comma 2 14 8 2" xfId="42508"/>
    <cellStyle name="Comma 2 14 9" xfId="32060"/>
    <cellStyle name="Comma 2 15" xfId="348"/>
    <cellStyle name="Comma 2 15 2" xfId="349"/>
    <cellStyle name="Comma 2 15 2 2" xfId="3049"/>
    <cellStyle name="Comma 2 15 2 2 2" xfId="8410"/>
    <cellStyle name="Comma 2 15 2 2 2 2" xfId="21529"/>
    <cellStyle name="Comma 2 15 2 2 2 2 2" xfId="52912"/>
    <cellStyle name="Comma 2 15 2 2 2 3" xfId="39958"/>
    <cellStyle name="Comma 2 15 2 2 3" xfId="29411"/>
    <cellStyle name="Comma 2 15 2 2 3 2" xfId="60793"/>
    <cellStyle name="Comma 2 15 2 2 4" xfId="13754"/>
    <cellStyle name="Comma 2 15 2 2 4 2" xfId="45139"/>
    <cellStyle name="Comma 2 15 2 2 5" xfId="34694"/>
    <cellStyle name="Comma 2 15 2 3" xfId="5752"/>
    <cellStyle name="Comma 2 15 2 3 2" xfId="24156"/>
    <cellStyle name="Comma 2 15 2 3 2 2" xfId="55539"/>
    <cellStyle name="Comma 2 15 2 3 3" xfId="16383"/>
    <cellStyle name="Comma 2 15 2 3 3 2" xfId="47766"/>
    <cellStyle name="Comma 2 15 2 3 4" xfId="37326"/>
    <cellStyle name="Comma 2 15 2 4" xfId="18902"/>
    <cellStyle name="Comma 2 15 2 4 2" xfId="50285"/>
    <cellStyle name="Comma 2 15 2 5" xfId="26784"/>
    <cellStyle name="Comma 2 15 2 5 2" xfId="58166"/>
    <cellStyle name="Comma 2 15 2 6" xfId="11126"/>
    <cellStyle name="Comma 2 15 2 6 2" xfId="42512"/>
    <cellStyle name="Comma 2 15 2 7" xfId="32064"/>
    <cellStyle name="Comma 2 15 3" xfId="3048"/>
    <cellStyle name="Comma 2 15 3 2" xfId="8409"/>
    <cellStyle name="Comma 2 15 3 2 2" xfId="21528"/>
    <cellStyle name="Comma 2 15 3 2 2 2" xfId="52911"/>
    <cellStyle name="Comma 2 15 3 2 3" xfId="39957"/>
    <cellStyle name="Comma 2 15 3 3" xfId="29410"/>
    <cellStyle name="Comma 2 15 3 3 2" xfId="60792"/>
    <cellStyle name="Comma 2 15 3 4" xfId="13753"/>
    <cellStyle name="Comma 2 15 3 4 2" xfId="45138"/>
    <cellStyle name="Comma 2 15 3 5" xfId="34693"/>
    <cellStyle name="Comma 2 15 4" xfId="5751"/>
    <cellStyle name="Comma 2 15 4 2" xfId="24155"/>
    <cellStyle name="Comma 2 15 4 2 2" xfId="55538"/>
    <cellStyle name="Comma 2 15 4 3" xfId="16382"/>
    <cellStyle name="Comma 2 15 4 3 2" xfId="47765"/>
    <cellStyle name="Comma 2 15 4 4" xfId="37325"/>
    <cellStyle name="Comma 2 15 5" xfId="18901"/>
    <cellStyle name="Comma 2 15 5 2" xfId="50284"/>
    <cellStyle name="Comma 2 15 6" xfId="26783"/>
    <cellStyle name="Comma 2 15 6 2" xfId="58165"/>
    <cellStyle name="Comma 2 15 7" xfId="11125"/>
    <cellStyle name="Comma 2 15 7 2" xfId="42511"/>
    <cellStyle name="Comma 2 15 8" xfId="32063"/>
    <cellStyle name="Comma 2 16" xfId="350"/>
    <cellStyle name="Comma 2 16 2" xfId="3050"/>
    <cellStyle name="Comma 2 16 2 2" xfId="8411"/>
    <cellStyle name="Comma 2 16 2 2 2" xfId="21530"/>
    <cellStyle name="Comma 2 16 2 2 2 2" xfId="52913"/>
    <cellStyle name="Comma 2 16 2 2 3" xfId="39959"/>
    <cellStyle name="Comma 2 16 2 3" xfId="29412"/>
    <cellStyle name="Comma 2 16 2 3 2" xfId="60794"/>
    <cellStyle name="Comma 2 16 2 4" xfId="13755"/>
    <cellStyle name="Comma 2 16 2 4 2" xfId="45140"/>
    <cellStyle name="Comma 2 16 2 5" xfId="34695"/>
    <cellStyle name="Comma 2 16 3" xfId="5753"/>
    <cellStyle name="Comma 2 16 3 2" xfId="24157"/>
    <cellStyle name="Comma 2 16 3 2 2" xfId="55540"/>
    <cellStyle name="Comma 2 16 3 3" xfId="16384"/>
    <cellStyle name="Comma 2 16 3 3 2" xfId="47767"/>
    <cellStyle name="Comma 2 16 3 4" xfId="37327"/>
    <cellStyle name="Comma 2 16 4" xfId="18903"/>
    <cellStyle name="Comma 2 16 4 2" xfId="50286"/>
    <cellStyle name="Comma 2 16 5" xfId="26785"/>
    <cellStyle name="Comma 2 16 5 2" xfId="58167"/>
    <cellStyle name="Comma 2 16 6" xfId="11127"/>
    <cellStyle name="Comma 2 16 6 2" xfId="42513"/>
    <cellStyle name="Comma 2 16 7" xfId="32065"/>
    <cellStyle name="Comma 2 17" xfId="351"/>
    <cellStyle name="Comma 2 17 2" xfId="3051"/>
    <cellStyle name="Comma 2 17 2 2" xfId="8412"/>
    <cellStyle name="Comma 2 17 2 2 2" xfId="21531"/>
    <cellStyle name="Comma 2 17 2 2 2 2" xfId="52914"/>
    <cellStyle name="Comma 2 17 2 2 3" xfId="39960"/>
    <cellStyle name="Comma 2 17 2 3" xfId="29413"/>
    <cellStyle name="Comma 2 17 2 3 2" xfId="60795"/>
    <cellStyle name="Comma 2 17 2 4" xfId="13756"/>
    <cellStyle name="Comma 2 17 2 4 2" xfId="45141"/>
    <cellStyle name="Comma 2 17 2 5" xfId="34696"/>
    <cellStyle name="Comma 2 17 3" xfId="5754"/>
    <cellStyle name="Comma 2 17 3 2" xfId="24158"/>
    <cellStyle name="Comma 2 17 3 2 2" xfId="55541"/>
    <cellStyle name="Comma 2 17 3 3" xfId="16385"/>
    <cellStyle name="Comma 2 17 3 3 2" xfId="47768"/>
    <cellStyle name="Comma 2 17 3 4" xfId="37328"/>
    <cellStyle name="Comma 2 17 4" xfId="18904"/>
    <cellStyle name="Comma 2 17 4 2" xfId="50287"/>
    <cellStyle name="Comma 2 17 5" xfId="26786"/>
    <cellStyle name="Comma 2 17 5 2" xfId="58168"/>
    <cellStyle name="Comma 2 17 6" xfId="11128"/>
    <cellStyle name="Comma 2 17 6 2" xfId="42514"/>
    <cellStyle name="Comma 2 17 7" xfId="32066"/>
    <cellStyle name="Comma 2 18" xfId="352"/>
    <cellStyle name="Comma 2 18 2" xfId="3052"/>
    <cellStyle name="Comma 2 18 2 2" xfId="8413"/>
    <cellStyle name="Comma 2 18 2 2 2" xfId="21532"/>
    <cellStyle name="Comma 2 18 2 2 2 2" xfId="52915"/>
    <cellStyle name="Comma 2 18 2 2 3" xfId="39961"/>
    <cellStyle name="Comma 2 18 2 3" xfId="29414"/>
    <cellStyle name="Comma 2 18 2 3 2" xfId="60796"/>
    <cellStyle name="Comma 2 18 2 4" xfId="13757"/>
    <cellStyle name="Comma 2 18 2 4 2" xfId="45142"/>
    <cellStyle name="Comma 2 18 2 5" xfId="34697"/>
    <cellStyle name="Comma 2 18 3" xfId="5755"/>
    <cellStyle name="Comma 2 18 3 2" xfId="24159"/>
    <cellStyle name="Comma 2 18 3 2 2" xfId="55542"/>
    <cellStyle name="Comma 2 18 3 3" xfId="16386"/>
    <cellStyle name="Comma 2 18 3 3 2" xfId="47769"/>
    <cellStyle name="Comma 2 18 3 4" xfId="37329"/>
    <cellStyle name="Comma 2 18 4" xfId="18905"/>
    <cellStyle name="Comma 2 18 4 2" xfId="50288"/>
    <cellStyle name="Comma 2 18 5" xfId="26787"/>
    <cellStyle name="Comma 2 18 5 2" xfId="58169"/>
    <cellStyle name="Comma 2 18 6" xfId="11129"/>
    <cellStyle name="Comma 2 18 6 2" xfId="42515"/>
    <cellStyle name="Comma 2 18 7" xfId="32067"/>
    <cellStyle name="Comma 2 19" xfId="2713"/>
    <cellStyle name="Comma 2 19 2" xfId="5388"/>
    <cellStyle name="Comma 2 19 2 2" xfId="10746"/>
    <cellStyle name="Comma 2 19 2 2 2" xfId="23862"/>
    <cellStyle name="Comma 2 19 2 2 2 2" xfId="55245"/>
    <cellStyle name="Comma 2 19 2 2 3" xfId="42291"/>
    <cellStyle name="Comma 2 19 2 3" xfId="31744"/>
    <cellStyle name="Comma 2 19 2 3 2" xfId="63126"/>
    <cellStyle name="Comma 2 19 2 4" xfId="16087"/>
    <cellStyle name="Comma 2 19 2 4 2" xfId="47472"/>
    <cellStyle name="Comma 2 19 2 5" xfId="37027"/>
    <cellStyle name="Comma 2 19 3" xfId="8099"/>
    <cellStyle name="Comma 2 19 3 2" xfId="26489"/>
    <cellStyle name="Comma 2 19 3 2 2" xfId="57872"/>
    <cellStyle name="Comma 2 19 3 3" xfId="18716"/>
    <cellStyle name="Comma 2 19 3 3 2" xfId="50099"/>
    <cellStyle name="Comma 2 19 3 4" xfId="39661"/>
    <cellStyle name="Comma 2 19 4" xfId="21235"/>
    <cellStyle name="Comma 2 19 4 2" xfId="52618"/>
    <cellStyle name="Comma 2 19 5" xfId="29117"/>
    <cellStyle name="Comma 2 19 5 2" xfId="60499"/>
    <cellStyle name="Comma 2 19 6" xfId="13459"/>
    <cellStyle name="Comma 2 19 6 2" xfId="44845"/>
    <cellStyle name="Comma 2 19 7" xfId="34397"/>
    <cellStyle name="Comma 2 2" xfId="175"/>
    <cellStyle name="Comma 2 2 10" xfId="354"/>
    <cellStyle name="Comma 2 2 10 2" xfId="355"/>
    <cellStyle name="Comma 2 2 10 2 2" xfId="3055"/>
    <cellStyle name="Comma 2 2 10 2 2 2" xfId="8416"/>
    <cellStyle name="Comma 2 2 10 2 2 2 2" xfId="21535"/>
    <cellStyle name="Comma 2 2 10 2 2 2 2 2" xfId="52918"/>
    <cellStyle name="Comma 2 2 10 2 2 2 3" xfId="39964"/>
    <cellStyle name="Comma 2 2 10 2 2 3" xfId="29417"/>
    <cellStyle name="Comma 2 2 10 2 2 3 2" xfId="60799"/>
    <cellStyle name="Comma 2 2 10 2 2 4" xfId="13760"/>
    <cellStyle name="Comma 2 2 10 2 2 4 2" xfId="45145"/>
    <cellStyle name="Comma 2 2 10 2 2 5" xfId="34700"/>
    <cellStyle name="Comma 2 2 10 2 3" xfId="5758"/>
    <cellStyle name="Comma 2 2 10 2 3 2" xfId="24162"/>
    <cellStyle name="Comma 2 2 10 2 3 2 2" xfId="55545"/>
    <cellStyle name="Comma 2 2 10 2 3 3" xfId="16389"/>
    <cellStyle name="Comma 2 2 10 2 3 3 2" xfId="47772"/>
    <cellStyle name="Comma 2 2 10 2 3 4" xfId="37332"/>
    <cellStyle name="Comma 2 2 10 2 4" xfId="18908"/>
    <cellStyle name="Comma 2 2 10 2 4 2" xfId="50291"/>
    <cellStyle name="Comma 2 2 10 2 5" xfId="26790"/>
    <cellStyle name="Comma 2 2 10 2 5 2" xfId="58172"/>
    <cellStyle name="Comma 2 2 10 2 6" xfId="11132"/>
    <cellStyle name="Comma 2 2 10 2 6 2" xfId="42518"/>
    <cellStyle name="Comma 2 2 10 2 7" xfId="32070"/>
    <cellStyle name="Comma 2 2 10 3" xfId="356"/>
    <cellStyle name="Comma 2 2 10 3 2" xfId="3056"/>
    <cellStyle name="Comma 2 2 10 3 2 2" xfId="8417"/>
    <cellStyle name="Comma 2 2 10 3 2 2 2" xfId="21536"/>
    <cellStyle name="Comma 2 2 10 3 2 2 2 2" xfId="52919"/>
    <cellStyle name="Comma 2 2 10 3 2 2 3" xfId="39965"/>
    <cellStyle name="Comma 2 2 10 3 2 3" xfId="29418"/>
    <cellStyle name="Comma 2 2 10 3 2 3 2" xfId="60800"/>
    <cellStyle name="Comma 2 2 10 3 2 4" xfId="13761"/>
    <cellStyle name="Comma 2 2 10 3 2 4 2" xfId="45146"/>
    <cellStyle name="Comma 2 2 10 3 2 5" xfId="34701"/>
    <cellStyle name="Comma 2 2 10 3 3" xfId="5759"/>
    <cellStyle name="Comma 2 2 10 3 3 2" xfId="24163"/>
    <cellStyle name="Comma 2 2 10 3 3 2 2" xfId="55546"/>
    <cellStyle name="Comma 2 2 10 3 3 3" xfId="16390"/>
    <cellStyle name="Comma 2 2 10 3 3 3 2" xfId="47773"/>
    <cellStyle name="Comma 2 2 10 3 3 4" xfId="37333"/>
    <cellStyle name="Comma 2 2 10 3 4" xfId="18909"/>
    <cellStyle name="Comma 2 2 10 3 4 2" xfId="50292"/>
    <cellStyle name="Comma 2 2 10 3 5" xfId="26791"/>
    <cellStyle name="Comma 2 2 10 3 5 2" xfId="58173"/>
    <cellStyle name="Comma 2 2 10 3 6" xfId="11133"/>
    <cellStyle name="Comma 2 2 10 3 6 2" xfId="42519"/>
    <cellStyle name="Comma 2 2 10 3 7" xfId="32071"/>
    <cellStyle name="Comma 2 2 10 4" xfId="3054"/>
    <cellStyle name="Comma 2 2 10 4 2" xfId="8415"/>
    <cellStyle name="Comma 2 2 10 4 2 2" xfId="21534"/>
    <cellStyle name="Comma 2 2 10 4 2 2 2" xfId="52917"/>
    <cellStyle name="Comma 2 2 10 4 2 3" xfId="39963"/>
    <cellStyle name="Comma 2 2 10 4 3" xfId="29416"/>
    <cellStyle name="Comma 2 2 10 4 3 2" xfId="60798"/>
    <cellStyle name="Comma 2 2 10 4 4" xfId="13759"/>
    <cellStyle name="Comma 2 2 10 4 4 2" xfId="45144"/>
    <cellStyle name="Comma 2 2 10 4 5" xfId="34699"/>
    <cellStyle name="Comma 2 2 10 5" xfId="5757"/>
    <cellStyle name="Comma 2 2 10 5 2" xfId="24161"/>
    <cellStyle name="Comma 2 2 10 5 2 2" xfId="55544"/>
    <cellStyle name="Comma 2 2 10 5 3" xfId="16388"/>
    <cellStyle name="Comma 2 2 10 5 3 2" xfId="47771"/>
    <cellStyle name="Comma 2 2 10 5 4" xfId="37331"/>
    <cellStyle name="Comma 2 2 10 6" xfId="18907"/>
    <cellStyle name="Comma 2 2 10 6 2" xfId="50290"/>
    <cellStyle name="Comma 2 2 10 7" xfId="26789"/>
    <cellStyle name="Comma 2 2 10 7 2" xfId="58171"/>
    <cellStyle name="Comma 2 2 10 8" xfId="11131"/>
    <cellStyle name="Comma 2 2 10 8 2" xfId="42517"/>
    <cellStyle name="Comma 2 2 10 9" xfId="32069"/>
    <cellStyle name="Comma 2 2 11" xfId="357"/>
    <cellStyle name="Comma 2 2 11 2" xfId="358"/>
    <cellStyle name="Comma 2 2 11 2 2" xfId="3058"/>
    <cellStyle name="Comma 2 2 11 2 2 2" xfId="8419"/>
    <cellStyle name="Comma 2 2 11 2 2 2 2" xfId="21538"/>
    <cellStyle name="Comma 2 2 11 2 2 2 2 2" xfId="52921"/>
    <cellStyle name="Comma 2 2 11 2 2 2 3" xfId="39967"/>
    <cellStyle name="Comma 2 2 11 2 2 3" xfId="29420"/>
    <cellStyle name="Comma 2 2 11 2 2 3 2" xfId="60802"/>
    <cellStyle name="Comma 2 2 11 2 2 4" xfId="13763"/>
    <cellStyle name="Comma 2 2 11 2 2 4 2" xfId="45148"/>
    <cellStyle name="Comma 2 2 11 2 2 5" xfId="34703"/>
    <cellStyle name="Comma 2 2 11 2 3" xfId="5761"/>
    <cellStyle name="Comma 2 2 11 2 3 2" xfId="24165"/>
    <cellStyle name="Comma 2 2 11 2 3 2 2" xfId="55548"/>
    <cellStyle name="Comma 2 2 11 2 3 3" xfId="16392"/>
    <cellStyle name="Comma 2 2 11 2 3 3 2" xfId="47775"/>
    <cellStyle name="Comma 2 2 11 2 3 4" xfId="37335"/>
    <cellStyle name="Comma 2 2 11 2 4" xfId="18911"/>
    <cellStyle name="Comma 2 2 11 2 4 2" xfId="50294"/>
    <cellStyle name="Comma 2 2 11 2 5" xfId="26793"/>
    <cellStyle name="Comma 2 2 11 2 5 2" xfId="58175"/>
    <cellStyle name="Comma 2 2 11 2 6" xfId="11135"/>
    <cellStyle name="Comma 2 2 11 2 6 2" xfId="42521"/>
    <cellStyle name="Comma 2 2 11 2 7" xfId="32073"/>
    <cellStyle name="Comma 2 2 11 3" xfId="3057"/>
    <cellStyle name="Comma 2 2 11 3 2" xfId="8418"/>
    <cellStyle name="Comma 2 2 11 3 2 2" xfId="21537"/>
    <cellStyle name="Comma 2 2 11 3 2 2 2" xfId="52920"/>
    <cellStyle name="Comma 2 2 11 3 2 3" xfId="39966"/>
    <cellStyle name="Comma 2 2 11 3 3" xfId="29419"/>
    <cellStyle name="Comma 2 2 11 3 3 2" xfId="60801"/>
    <cellStyle name="Comma 2 2 11 3 4" xfId="13762"/>
    <cellStyle name="Comma 2 2 11 3 4 2" xfId="45147"/>
    <cellStyle name="Comma 2 2 11 3 5" xfId="34702"/>
    <cellStyle name="Comma 2 2 11 4" xfId="5760"/>
    <cellStyle name="Comma 2 2 11 4 2" xfId="24164"/>
    <cellStyle name="Comma 2 2 11 4 2 2" xfId="55547"/>
    <cellStyle name="Comma 2 2 11 4 3" xfId="16391"/>
    <cellStyle name="Comma 2 2 11 4 3 2" xfId="47774"/>
    <cellStyle name="Comma 2 2 11 4 4" xfId="37334"/>
    <cellStyle name="Comma 2 2 11 5" xfId="18910"/>
    <cellStyle name="Comma 2 2 11 5 2" xfId="50293"/>
    <cellStyle name="Comma 2 2 11 6" xfId="26792"/>
    <cellStyle name="Comma 2 2 11 6 2" xfId="58174"/>
    <cellStyle name="Comma 2 2 11 7" xfId="11134"/>
    <cellStyle name="Comma 2 2 11 7 2" xfId="42520"/>
    <cellStyle name="Comma 2 2 11 8" xfId="32072"/>
    <cellStyle name="Comma 2 2 12" xfId="359"/>
    <cellStyle name="Comma 2 2 12 2" xfId="3059"/>
    <cellStyle name="Comma 2 2 12 2 2" xfId="8420"/>
    <cellStyle name="Comma 2 2 12 2 2 2" xfId="21539"/>
    <cellStyle name="Comma 2 2 12 2 2 2 2" xfId="52922"/>
    <cellStyle name="Comma 2 2 12 2 2 3" xfId="39968"/>
    <cellStyle name="Comma 2 2 12 2 3" xfId="29421"/>
    <cellStyle name="Comma 2 2 12 2 3 2" xfId="60803"/>
    <cellStyle name="Comma 2 2 12 2 4" xfId="13764"/>
    <cellStyle name="Comma 2 2 12 2 4 2" xfId="45149"/>
    <cellStyle name="Comma 2 2 12 2 5" xfId="34704"/>
    <cellStyle name="Comma 2 2 12 3" xfId="5762"/>
    <cellStyle name="Comma 2 2 12 3 2" xfId="24166"/>
    <cellStyle name="Comma 2 2 12 3 2 2" xfId="55549"/>
    <cellStyle name="Comma 2 2 12 3 3" xfId="16393"/>
    <cellStyle name="Comma 2 2 12 3 3 2" xfId="47776"/>
    <cellStyle name="Comma 2 2 12 3 4" xfId="37336"/>
    <cellStyle name="Comma 2 2 12 4" xfId="18912"/>
    <cellStyle name="Comma 2 2 12 4 2" xfId="50295"/>
    <cellStyle name="Comma 2 2 12 5" xfId="26794"/>
    <cellStyle name="Comma 2 2 12 5 2" xfId="58176"/>
    <cellStyle name="Comma 2 2 12 6" xfId="11136"/>
    <cellStyle name="Comma 2 2 12 6 2" xfId="42522"/>
    <cellStyle name="Comma 2 2 12 7" xfId="32074"/>
    <cellStyle name="Comma 2 2 13" xfId="360"/>
    <cellStyle name="Comma 2 2 13 2" xfId="3060"/>
    <cellStyle name="Comma 2 2 13 2 2" xfId="8421"/>
    <cellStyle name="Comma 2 2 13 2 2 2" xfId="21540"/>
    <cellStyle name="Comma 2 2 13 2 2 2 2" xfId="52923"/>
    <cellStyle name="Comma 2 2 13 2 2 3" xfId="39969"/>
    <cellStyle name="Comma 2 2 13 2 3" xfId="29422"/>
    <cellStyle name="Comma 2 2 13 2 3 2" xfId="60804"/>
    <cellStyle name="Comma 2 2 13 2 4" xfId="13765"/>
    <cellStyle name="Comma 2 2 13 2 4 2" xfId="45150"/>
    <cellStyle name="Comma 2 2 13 2 5" xfId="34705"/>
    <cellStyle name="Comma 2 2 13 3" xfId="5763"/>
    <cellStyle name="Comma 2 2 13 3 2" xfId="24167"/>
    <cellStyle name="Comma 2 2 13 3 2 2" xfId="55550"/>
    <cellStyle name="Comma 2 2 13 3 3" xfId="16394"/>
    <cellStyle name="Comma 2 2 13 3 3 2" xfId="47777"/>
    <cellStyle name="Comma 2 2 13 3 4" xfId="37337"/>
    <cellStyle name="Comma 2 2 13 4" xfId="18913"/>
    <cellStyle name="Comma 2 2 13 4 2" xfId="50296"/>
    <cellStyle name="Comma 2 2 13 5" xfId="26795"/>
    <cellStyle name="Comma 2 2 13 5 2" xfId="58177"/>
    <cellStyle name="Comma 2 2 13 6" xfId="11137"/>
    <cellStyle name="Comma 2 2 13 6 2" xfId="42523"/>
    <cellStyle name="Comma 2 2 13 7" xfId="32075"/>
    <cellStyle name="Comma 2 2 14" xfId="361"/>
    <cellStyle name="Comma 2 2 14 2" xfId="3061"/>
    <cellStyle name="Comma 2 2 14 2 2" xfId="8422"/>
    <cellStyle name="Comma 2 2 14 2 2 2" xfId="21541"/>
    <cellStyle name="Comma 2 2 14 2 2 2 2" xfId="52924"/>
    <cellStyle name="Comma 2 2 14 2 2 3" xfId="39970"/>
    <cellStyle name="Comma 2 2 14 2 3" xfId="29423"/>
    <cellStyle name="Comma 2 2 14 2 3 2" xfId="60805"/>
    <cellStyle name="Comma 2 2 14 2 4" xfId="13766"/>
    <cellStyle name="Comma 2 2 14 2 4 2" xfId="45151"/>
    <cellStyle name="Comma 2 2 14 2 5" xfId="34706"/>
    <cellStyle name="Comma 2 2 14 3" xfId="5764"/>
    <cellStyle name="Comma 2 2 14 3 2" xfId="24168"/>
    <cellStyle name="Comma 2 2 14 3 2 2" xfId="55551"/>
    <cellStyle name="Comma 2 2 14 3 3" xfId="16395"/>
    <cellStyle name="Comma 2 2 14 3 3 2" xfId="47778"/>
    <cellStyle name="Comma 2 2 14 3 4" xfId="37338"/>
    <cellStyle name="Comma 2 2 14 4" xfId="18914"/>
    <cellStyle name="Comma 2 2 14 4 2" xfId="50297"/>
    <cellStyle name="Comma 2 2 14 5" xfId="26796"/>
    <cellStyle name="Comma 2 2 14 5 2" xfId="58178"/>
    <cellStyle name="Comma 2 2 14 6" xfId="11138"/>
    <cellStyle name="Comma 2 2 14 6 2" xfId="42524"/>
    <cellStyle name="Comma 2 2 14 7" xfId="32076"/>
    <cellStyle name="Comma 2 2 15" xfId="2719"/>
    <cellStyle name="Comma 2 2 15 2" xfId="5393"/>
    <cellStyle name="Comma 2 2 15 2 2" xfId="10750"/>
    <cellStyle name="Comma 2 2 15 2 2 2" xfId="23863"/>
    <cellStyle name="Comma 2 2 15 2 2 2 2" xfId="55246"/>
    <cellStyle name="Comma 2 2 15 2 2 3" xfId="42292"/>
    <cellStyle name="Comma 2 2 15 2 3" xfId="31745"/>
    <cellStyle name="Comma 2 2 15 2 3 2" xfId="63127"/>
    <cellStyle name="Comma 2 2 15 2 4" xfId="16088"/>
    <cellStyle name="Comma 2 2 15 2 4 2" xfId="47473"/>
    <cellStyle name="Comma 2 2 15 2 5" xfId="37028"/>
    <cellStyle name="Comma 2 2 15 3" xfId="8102"/>
    <cellStyle name="Comma 2 2 15 3 2" xfId="26490"/>
    <cellStyle name="Comma 2 2 15 3 2 2" xfId="57873"/>
    <cellStyle name="Comma 2 2 15 3 3" xfId="18717"/>
    <cellStyle name="Comma 2 2 15 3 3 2" xfId="50100"/>
    <cellStyle name="Comma 2 2 15 3 4" xfId="39662"/>
    <cellStyle name="Comma 2 2 15 4" xfId="21236"/>
    <cellStyle name="Comma 2 2 15 4 2" xfId="52619"/>
    <cellStyle name="Comma 2 2 15 5" xfId="29118"/>
    <cellStyle name="Comma 2 2 15 5 2" xfId="60500"/>
    <cellStyle name="Comma 2 2 15 6" xfId="13460"/>
    <cellStyle name="Comma 2 2 15 6 2" xfId="44846"/>
    <cellStyle name="Comma 2 2 15 7" xfId="34398"/>
    <cellStyle name="Comma 2 2 16" xfId="2782"/>
    <cellStyle name="Comma 2 2 16 2" xfId="5455"/>
    <cellStyle name="Comma 2 2 16 2 2" xfId="10806"/>
    <cellStyle name="Comma 2 2 16 2 2 2" xfId="23917"/>
    <cellStyle name="Comma 2 2 16 2 2 2 2" xfId="55300"/>
    <cellStyle name="Comma 2 2 16 2 2 3" xfId="42346"/>
    <cellStyle name="Comma 2 2 16 2 3" xfId="31799"/>
    <cellStyle name="Comma 2 2 16 2 3 2" xfId="63181"/>
    <cellStyle name="Comma 2 2 16 2 4" xfId="16142"/>
    <cellStyle name="Comma 2 2 16 2 4 2" xfId="47527"/>
    <cellStyle name="Comma 2 2 16 2 5" xfId="37082"/>
    <cellStyle name="Comma 2 2 16 3" xfId="8160"/>
    <cellStyle name="Comma 2 2 16 3 2" xfId="26544"/>
    <cellStyle name="Comma 2 2 16 3 2 2" xfId="57927"/>
    <cellStyle name="Comma 2 2 16 3 3" xfId="18771"/>
    <cellStyle name="Comma 2 2 16 3 3 2" xfId="50154"/>
    <cellStyle name="Comma 2 2 16 3 4" xfId="39716"/>
    <cellStyle name="Comma 2 2 16 4" xfId="21290"/>
    <cellStyle name="Comma 2 2 16 4 2" xfId="52673"/>
    <cellStyle name="Comma 2 2 16 5" xfId="29172"/>
    <cellStyle name="Comma 2 2 16 5 2" xfId="60554"/>
    <cellStyle name="Comma 2 2 16 6" xfId="13514"/>
    <cellStyle name="Comma 2 2 16 6 2" xfId="44900"/>
    <cellStyle name="Comma 2 2 16 7" xfId="34452"/>
    <cellStyle name="Comma 2 2 17" xfId="353"/>
    <cellStyle name="Comma 2 2 17 2" xfId="3053"/>
    <cellStyle name="Comma 2 2 17 2 2" xfId="8414"/>
    <cellStyle name="Comma 2 2 17 2 2 2" xfId="24160"/>
    <cellStyle name="Comma 2 2 17 2 2 2 2" xfId="55543"/>
    <cellStyle name="Comma 2 2 17 2 2 3" xfId="39962"/>
    <cellStyle name="Comma 2 2 17 2 3" xfId="29415"/>
    <cellStyle name="Comma 2 2 17 2 3 2" xfId="60797"/>
    <cellStyle name="Comma 2 2 17 2 4" xfId="16387"/>
    <cellStyle name="Comma 2 2 17 2 4 2" xfId="47770"/>
    <cellStyle name="Comma 2 2 17 2 5" xfId="34698"/>
    <cellStyle name="Comma 2 2 17 3" xfId="5756"/>
    <cellStyle name="Comma 2 2 17 3 2" xfId="21533"/>
    <cellStyle name="Comma 2 2 17 3 2 2" xfId="52916"/>
    <cellStyle name="Comma 2 2 17 3 3" xfId="37330"/>
    <cellStyle name="Comma 2 2 17 4" xfId="26788"/>
    <cellStyle name="Comma 2 2 17 4 2" xfId="58170"/>
    <cellStyle name="Comma 2 2 17 5" xfId="13758"/>
    <cellStyle name="Comma 2 2 17 5 2" xfId="45143"/>
    <cellStyle name="Comma 2 2 17 6" xfId="32068"/>
    <cellStyle name="Comma 2 2 18" xfId="2907"/>
    <cellStyle name="Comma 2 2 18 2" xfId="8277"/>
    <cellStyle name="Comma 2 2 18 2 2" xfId="21398"/>
    <cellStyle name="Comma 2 2 18 2 2 2" xfId="52781"/>
    <cellStyle name="Comma 2 2 18 2 3" xfId="39827"/>
    <cellStyle name="Comma 2 2 18 3" xfId="29280"/>
    <cellStyle name="Comma 2 2 18 3 2" xfId="60662"/>
    <cellStyle name="Comma 2 2 18 4" xfId="13622"/>
    <cellStyle name="Comma 2 2 18 4 2" xfId="45008"/>
    <cellStyle name="Comma 2 2 18 5" xfId="34563"/>
    <cellStyle name="Comma 2 2 19" xfId="5612"/>
    <cellStyle name="Comma 2 2 19 2" xfId="24025"/>
    <cellStyle name="Comma 2 2 19 2 2" xfId="55408"/>
    <cellStyle name="Comma 2 2 19 3" xfId="16252"/>
    <cellStyle name="Comma 2 2 19 3 2" xfId="47635"/>
    <cellStyle name="Comma 2 2 19 4" xfId="37194"/>
    <cellStyle name="Comma 2 2 2" xfId="192"/>
    <cellStyle name="Comma 2 2 2 10" xfId="363"/>
    <cellStyle name="Comma 2 2 2 10 2" xfId="3063"/>
    <cellStyle name="Comma 2 2 2 10 2 2" xfId="8424"/>
    <cellStyle name="Comma 2 2 2 10 2 2 2" xfId="21543"/>
    <cellStyle name="Comma 2 2 2 10 2 2 2 2" xfId="52926"/>
    <cellStyle name="Comma 2 2 2 10 2 2 3" xfId="39972"/>
    <cellStyle name="Comma 2 2 2 10 2 3" xfId="29425"/>
    <cellStyle name="Comma 2 2 2 10 2 3 2" xfId="60807"/>
    <cellStyle name="Comma 2 2 2 10 2 4" xfId="13768"/>
    <cellStyle name="Comma 2 2 2 10 2 4 2" xfId="45153"/>
    <cellStyle name="Comma 2 2 2 10 2 5" xfId="34708"/>
    <cellStyle name="Comma 2 2 2 10 3" xfId="5766"/>
    <cellStyle name="Comma 2 2 2 10 3 2" xfId="24170"/>
    <cellStyle name="Comma 2 2 2 10 3 2 2" xfId="55553"/>
    <cellStyle name="Comma 2 2 2 10 3 3" xfId="16397"/>
    <cellStyle name="Comma 2 2 2 10 3 3 2" xfId="47780"/>
    <cellStyle name="Comma 2 2 2 10 3 4" xfId="37340"/>
    <cellStyle name="Comma 2 2 2 10 4" xfId="18916"/>
    <cellStyle name="Comma 2 2 2 10 4 2" xfId="50299"/>
    <cellStyle name="Comma 2 2 2 10 5" xfId="26798"/>
    <cellStyle name="Comma 2 2 2 10 5 2" xfId="58180"/>
    <cellStyle name="Comma 2 2 2 10 6" xfId="11140"/>
    <cellStyle name="Comma 2 2 2 10 6 2" xfId="42526"/>
    <cellStyle name="Comma 2 2 2 10 7" xfId="32078"/>
    <cellStyle name="Comma 2 2 2 11" xfId="2724"/>
    <cellStyle name="Comma 2 2 2 11 2" xfId="5397"/>
    <cellStyle name="Comma 2 2 2 11 2 2" xfId="10753"/>
    <cellStyle name="Comma 2 2 2 11 2 2 2" xfId="23866"/>
    <cellStyle name="Comma 2 2 2 11 2 2 2 2" xfId="55249"/>
    <cellStyle name="Comma 2 2 2 11 2 2 3" xfId="42295"/>
    <cellStyle name="Comma 2 2 2 11 2 3" xfId="31748"/>
    <cellStyle name="Comma 2 2 2 11 2 3 2" xfId="63130"/>
    <cellStyle name="Comma 2 2 2 11 2 4" xfId="16091"/>
    <cellStyle name="Comma 2 2 2 11 2 4 2" xfId="47476"/>
    <cellStyle name="Comma 2 2 2 11 2 5" xfId="37031"/>
    <cellStyle name="Comma 2 2 2 11 3" xfId="8106"/>
    <cellStyle name="Comma 2 2 2 11 3 2" xfId="26493"/>
    <cellStyle name="Comma 2 2 2 11 3 2 2" xfId="57876"/>
    <cellStyle name="Comma 2 2 2 11 3 3" xfId="18720"/>
    <cellStyle name="Comma 2 2 2 11 3 3 2" xfId="50103"/>
    <cellStyle name="Comma 2 2 2 11 3 4" xfId="39665"/>
    <cellStyle name="Comma 2 2 2 11 4" xfId="21239"/>
    <cellStyle name="Comma 2 2 2 11 4 2" xfId="52622"/>
    <cellStyle name="Comma 2 2 2 11 5" xfId="29121"/>
    <cellStyle name="Comma 2 2 2 11 5 2" xfId="60503"/>
    <cellStyle name="Comma 2 2 2 11 6" xfId="13463"/>
    <cellStyle name="Comma 2 2 2 11 6 2" xfId="44849"/>
    <cellStyle name="Comma 2 2 2 11 7" xfId="34401"/>
    <cellStyle name="Comma 2 2 2 12" xfId="2785"/>
    <cellStyle name="Comma 2 2 2 12 2" xfId="5458"/>
    <cellStyle name="Comma 2 2 2 12 2 2" xfId="10809"/>
    <cellStyle name="Comma 2 2 2 12 2 2 2" xfId="23920"/>
    <cellStyle name="Comma 2 2 2 12 2 2 2 2" xfId="55303"/>
    <cellStyle name="Comma 2 2 2 12 2 2 3" xfId="42349"/>
    <cellStyle name="Comma 2 2 2 12 2 3" xfId="31802"/>
    <cellStyle name="Comma 2 2 2 12 2 3 2" xfId="63184"/>
    <cellStyle name="Comma 2 2 2 12 2 4" xfId="16145"/>
    <cellStyle name="Comma 2 2 2 12 2 4 2" xfId="47530"/>
    <cellStyle name="Comma 2 2 2 12 2 5" xfId="37085"/>
    <cellStyle name="Comma 2 2 2 12 3" xfId="8163"/>
    <cellStyle name="Comma 2 2 2 12 3 2" xfId="26547"/>
    <cellStyle name="Comma 2 2 2 12 3 2 2" xfId="57930"/>
    <cellStyle name="Comma 2 2 2 12 3 3" xfId="18774"/>
    <cellStyle name="Comma 2 2 2 12 3 3 2" xfId="50157"/>
    <cellStyle name="Comma 2 2 2 12 3 4" xfId="39719"/>
    <cellStyle name="Comma 2 2 2 12 4" xfId="21293"/>
    <cellStyle name="Comma 2 2 2 12 4 2" xfId="52676"/>
    <cellStyle name="Comma 2 2 2 12 5" xfId="29175"/>
    <cellStyle name="Comma 2 2 2 12 5 2" xfId="60557"/>
    <cellStyle name="Comma 2 2 2 12 6" xfId="13517"/>
    <cellStyle name="Comma 2 2 2 12 6 2" xfId="44903"/>
    <cellStyle name="Comma 2 2 2 12 7" xfId="34455"/>
    <cellStyle name="Comma 2 2 2 13" xfId="362"/>
    <cellStyle name="Comma 2 2 2 13 2" xfId="3062"/>
    <cellStyle name="Comma 2 2 2 13 2 2" xfId="8423"/>
    <cellStyle name="Comma 2 2 2 13 2 2 2" xfId="24169"/>
    <cellStyle name="Comma 2 2 2 13 2 2 2 2" xfId="55552"/>
    <cellStyle name="Comma 2 2 2 13 2 2 3" xfId="39971"/>
    <cellStyle name="Comma 2 2 2 13 2 3" xfId="29424"/>
    <cellStyle name="Comma 2 2 2 13 2 3 2" xfId="60806"/>
    <cellStyle name="Comma 2 2 2 13 2 4" xfId="16396"/>
    <cellStyle name="Comma 2 2 2 13 2 4 2" xfId="47779"/>
    <cellStyle name="Comma 2 2 2 13 2 5" xfId="34707"/>
    <cellStyle name="Comma 2 2 2 13 3" xfId="5765"/>
    <cellStyle name="Comma 2 2 2 13 3 2" xfId="21542"/>
    <cellStyle name="Comma 2 2 2 13 3 2 2" xfId="52925"/>
    <cellStyle name="Comma 2 2 2 13 3 3" xfId="37339"/>
    <cellStyle name="Comma 2 2 2 13 4" xfId="26797"/>
    <cellStyle name="Comma 2 2 2 13 4 2" xfId="58179"/>
    <cellStyle name="Comma 2 2 2 13 5" xfId="13767"/>
    <cellStyle name="Comma 2 2 2 13 5 2" xfId="45152"/>
    <cellStyle name="Comma 2 2 2 13 6" xfId="32077"/>
    <cellStyle name="Comma 2 2 2 14" xfId="2915"/>
    <cellStyle name="Comma 2 2 2 14 2" xfId="8280"/>
    <cellStyle name="Comma 2 2 2 14 2 2" xfId="21401"/>
    <cellStyle name="Comma 2 2 2 14 2 2 2" xfId="52784"/>
    <cellStyle name="Comma 2 2 2 14 2 3" xfId="39830"/>
    <cellStyle name="Comma 2 2 2 14 3" xfId="29283"/>
    <cellStyle name="Comma 2 2 2 14 3 2" xfId="60665"/>
    <cellStyle name="Comma 2 2 2 14 4" xfId="13625"/>
    <cellStyle name="Comma 2 2 2 14 4 2" xfId="45011"/>
    <cellStyle name="Comma 2 2 2 14 5" xfId="34566"/>
    <cellStyle name="Comma 2 2 2 15" xfId="5620"/>
    <cellStyle name="Comma 2 2 2 15 2" xfId="24028"/>
    <cellStyle name="Comma 2 2 2 15 2 2" xfId="55411"/>
    <cellStyle name="Comma 2 2 2 15 3" xfId="16255"/>
    <cellStyle name="Comma 2 2 2 15 3 2" xfId="47638"/>
    <cellStyle name="Comma 2 2 2 15 4" xfId="37198"/>
    <cellStyle name="Comma 2 2 2 16" xfId="18915"/>
    <cellStyle name="Comma 2 2 2 16 2" xfId="50298"/>
    <cellStyle name="Comma 2 2 2 17" xfId="26656"/>
    <cellStyle name="Comma 2 2 2 17 2" xfId="58038"/>
    <cellStyle name="Comma 2 2 2 18" xfId="11139"/>
    <cellStyle name="Comma 2 2 2 18 2" xfId="42525"/>
    <cellStyle name="Comma 2 2 2 19" xfId="31935"/>
    <cellStyle name="Comma 2 2 2 2" xfId="216"/>
    <cellStyle name="Comma 2 2 2 2 10" xfId="2732"/>
    <cellStyle name="Comma 2 2 2 2 10 2" xfId="5405"/>
    <cellStyle name="Comma 2 2 2 2 10 2 2" xfId="10760"/>
    <cellStyle name="Comma 2 2 2 2 10 2 2 2" xfId="23873"/>
    <cellStyle name="Comma 2 2 2 2 10 2 2 2 2" xfId="55256"/>
    <cellStyle name="Comma 2 2 2 2 10 2 2 3" xfId="42302"/>
    <cellStyle name="Comma 2 2 2 2 10 2 3" xfId="31755"/>
    <cellStyle name="Comma 2 2 2 2 10 2 3 2" xfId="63137"/>
    <cellStyle name="Comma 2 2 2 2 10 2 4" xfId="16098"/>
    <cellStyle name="Comma 2 2 2 2 10 2 4 2" xfId="47483"/>
    <cellStyle name="Comma 2 2 2 2 10 2 5" xfId="37038"/>
    <cellStyle name="Comma 2 2 2 2 10 3" xfId="8113"/>
    <cellStyle name="Comma 2 2 2 2 10 3 2" xfId="26500"/>
    <cellStyle name="Comma 2 2 2 2 10 3 2 2" xfId="57883"/>
    <cellStyle name="Comma 2 2 2 2 10 3 3" xfId="18727"/>
    <cellStyle name="Comma 2 2 2 2 10 3 3 2" xfId="50110"/>
    <cellStyle name="Comma 2 2 2 2 10 3 4" xfId="39672"/>
    <cellStyle name="Comma 2 2 2 2 10 4" xfId="21246"/>
    <cellStyle name="Comma 2 2 2 2 10 4 2" xfId="52629"/>
    <cellStyle name="Comma 2 2 2 2 10 5" xfId="29128"/>
    <cellStyle name="Comma 2 2 2 2 10 5 2" xfId="60510"/>
    <cellStyle name="Comma 2 2 2 2 10 6" xfId="13470"/>
    <cellStyle name="Comma 2 2 2 2 10 6 2" xfId="44856"/>
    <cellStyle name="Comma 2 2 2 2 10 7" xfId="34408"/>
    <cellStyle name="Comma 2 2 2 2 11" xfId="2792"/>
    <cellStyle name="Comma 2 2 2 2 11 2" xfId="5465"/>
    <cellStyle name="Comma 2 2 2 2 11 2 2" xfId="10816"/>
    <cellStyle name="Comma 2 2 2 2 11 2 2 2" xfId="23927"/>
    <cellStyle name="Comma 2 2 2 2 11 2 2 2 2" xfId="55310"/>
    <cellStyle name="Comma 2 2 2 2 11 2 2 3" xfId="42356"/>
    <cellStyle name="Comma 2 2 2 2 11 2 3" xfId="31809"/>
    <cellStyle name="Comma 2 2 2 2 11 2 3 2" xfId="63191"/>
    <cellStyle name="Comma 2 2 2 2 11 2 4" xfId="16152"/>
    <cellStyle name="Comma 2 2 2 2 11 2 4 2" xfId="47537"/>
    <cellStyle name="Comma 2 2 2 2 11 2 5" xfId="37092"/>
    <cellStyle name="Comma 2 2 2 2 11 3" xfId="8170"/>
    <cellStyle name="Comma 2 2 2 2 11 3 2" xfId="26554"/>
    <cellStyle name="Comma 2 2 2 2 11 3 2 2" xfId="57937"/>
    <cellStyle name="Comma 2 2 2 2 11 3 3" xfId="18781"/>
    <cellStyle name="Comma 2 2 2 2 11 3 3 2" xfId="50164"/>
    <cellStyle name="Comma 2 2 2 2 11 3 4" xfId="39726"/>
    <cellStyle name="Comma 2 2 2 2 11 4" xfId="21300"/>
    <cellStyle name="Comma 2 2 2 2 11 4 2" xfId="52683"/>
    <cellStyle name="Comma 2 2 2 2 11 5" xfId="29182"/>
    <cellStyle name="Comma 2 2 2 2 11 5 2" xfId="60564"/>
    <cellStyle name="Comma 2 2 2 2 11 6" xfId="13524"/>
    <cellStyle name="Comma 2 2 2 2 11 6 2" xfId="44910"/>
    <cellStyle name="Comma 2 2 2 2 11 7" xfId="34462"/>
    <cellStyle name="Comma 2 2 2 2 12" xfId="364"/>
    <cellStyle name="Comma 2 2 2 2 12 2" xfId="3064"/>
    <cellStyle name="Comma 2 2 2 2 12 2 2" xfId="8425"/>
    <cellStyle name="Comma 2 2 2 2 12 2 2 2" xfId="24171"/>
    <cellStyle name="Comma 2 2 2 2 12 2 2 2 2" xfId="55554"/>
    <cellStyle name="Comma 2 2 2 2 12 2 2 3" xfId="39973"/>
    <cellStyle name="Comma 2 2 2 2 12 2 3" xfId="29426"/>
    <cellStyle name="Comma 2 2 2 2 12 2 3 2" xfId="60808"/>
    <cellStyle name="Comma 2 2 2 2 12 2 4" xfId="16398"/>
    <cellStyle name="Comma 2 2 2 2 12 2 4 2" xfId="47781"/>
    <cellStyle name="Comma 2 2 2 2 12 2 5" xfId="34709"/>
    <cellStyle name="Comma 2 2 2 2 12 3" xfId="5767"/>
    <cellStyle name="Comma 2 2 2 2 12 3 2" xfId="21544"/>
    <cellStyle name="Comma 2 2 2 2 12 3 2 2" xfId="52927"/>
    <cellStyle name="Comma 2 2 2 2 12 3 3" xfId="37341"/>
    <cellStyle name="Comma 2 2 2 2 12 4" xfId="26799"/>
    <cellStyle name="Comma 2 2 2 2 12 4 2" xfId="58181"/>
    <cellStyle name="Comma 2 2 2 2 12 5" xfId="13769"/>
    <cellStyle name="Comma 2 2 2 2 12 5 2" xfId="45154"/>
    <cellStyle name="Comma 2 2 2 2 12 6" xfId="32079"/>
    <cellStyle name="Comma 2 2 2 2 13" xfId="2925"/>
    <cellStyle name="Comma 2 2 2 2 13 2" xfId="8287"/>
    <cellStyle name="Comma 2 2 2 2 13 2 2" xfId="21408"/>
    <cellStyle name="Comma 2 2 2 2 13 2 2 2" xfId="52791"/>
    <cellStyle name="Comma 2 2 2 2 13 2 3" xfId="39837"/>
    <cellStyle name="Comma 2 2 2 2 13 3" xfId="29290"/>
    <cellStyle name="Comma 2 2 2 2 13 3 2" xfId="60672"/>
    <cellStyle name="Comma 2 2 2 2 13 4" xfId="13633"/>
    <cellStyle name="Comma 2 2 2 2 13 4 2" xfId="45018"/>
    <cellStyle name="Comma 2 2 2 2 13 5" xfId="34573"/>
    <cellStyle name="Comma 2 2 2 2 14" xfId="5629"/>
    <cellStyle name="Comma 2 2 2 2 14 2" xfId="24035"/>
    <cellStyle name="Comma 2 2 2 2 14 2 2" xfId="55418"/>
    <cellStyle name="Comma 2 2 2 2 14 3" xfId="16262"/>
    <cellStyle name="Comma 2 2 2 2 14 3 2" xfId="47645"/>
    <cellStyle name="Comma 2 2 2 2 14 4" xfId="37205"/>
    <cellStyle name="Comma 2 2 2 2 15" xfId="18917"/>
    <cellStyle name="Comma 2 2 2 2 15 2" xfId="50300"/>
    <cellStyle name="Comma 2 2 2 2 16" xfId="26663"/>
    <cellStyle name="Comma 2 2 2 2 16 2" xfId="58045"/>
    <cellStyle name="Comma 2 2 2 2 17" xfId="11141"/>
    <cellStyle name="Comma 2 2 2 2 17 2" xfId="42527"/>
    <cellStyle name="Comma 2 2 2 2 18" xfId="31942"/>
    <cellStyle name="Comma 2 2 2 2 2" xfId="229"/>
    <cellStyle name="Comma 2 2 2 2 2 10" xfId="18918"/>
    <cellStyle name="Comma 2 2 2 2 2 10 2" xfId="50301"/>
    <cellStyle name="Comma 2 2 2 2 2 11" xfId="26676"/>
    <cellStyle name="Comma 2 2 2 2 2 11 2" xfId="58058"/>
    <cellStyle name="Comma 2 2 2 2 2 12" xfId="11142"/>
    <cellStyle name="Comma 2 2 2 2 2 12 2" xfId="42528"/>
    <cellStyle name="Comma 2 2 2 2 2 13" xfId="31955"/>
    <cellStyle name="Comma 2 2 2 2 2 2" xfId="258"/>
    <cellStyle name="Comma 2 2 2 2 2 2 10" xfId="11143"/>
    <cellStyle name="Comma 2 2 2 2 2 2 10 2" xfId="42529"/>
    <cellStyle name="Comma 2 2 2 2 2 2 11" xfId="31983"/>
    <cellStyle name="Comma 2 2 2 2 2 2 2" xfId="312"/>
    <cellStyle name="Comma 2 2 2 2 2 2 2 2" xfId="2886"/>
    <cellStyle name="Comma 2 2 2 2 2 2 2 2 2" xfId="5559"/>
    <cellStyle name="Comma 2 2 2 2 2 2 2 2 2 2" xfId="10910"/>
    <cellStyle name="Comma 2 2 2 2 2 2 2 2 2 2 2" xfId="24021"/>
    <cellStyle name="Comma 2 2 2 2 2 2 2 2 2 2 2 2" xfId="55404"/>
    <cellStyle name="Comma 2 2 2 2 2 2 2 2 2 2 3" xfId="42450"/>
    <cellStyle name="Comma 2 2 2 2 2 2 2 2 2 3" xfId="31903"/>
    <cellStyle name="Comma 2 2 2 2 2 2 2 2 2 3 2" xfId="63285"/>
    <cellStyle name="Comma 2 2 2 2 2 2 2 2 2 4" xfId="16246"/>
    <cellStyle name="Comma 2 2 2 2 2 2 2 2 2 4 2" xfId="47631"/>
    <cellStyle name="Comma 2 2 2 2 2 2 2 2 2 5" xfId="37186"/>
    <cellStyle name="Comma 2 2 2 2 2 2 2 2 3" xfId="8264"/>
    <cellStyle name="Comma 2 2 2 2 2 2 2 2 3 2" xfId="26648"/>
    <cellStyle name="Comma 2 2 2 2 2 2 2 2 3 2 2" xfId="58031"/>
    <cellStyle name="Comma 2 2 2 2 2 2 2 2 3 3" xfId="18875"/>
    <cellStyle name="Comma 2 2 2 2 2 2 2 2 3 3 2" xfId="50258"/>
    <cellStyle name="Comma 2 2 2 2 2 2 2 2 3 4" xfId="39820"/>
    <cellStyle name="Comma 2 2 2 2 2 2 2 2 4" xfId="21394"/>
    <cellStyle name="Comma 2 2 2 2 2 2 2 2 4 2" xfId="52777"/>
    <cellStyle name="Comma 2 2 2 2 2 2 2 2 5" xfId="29276"/>
    <cellStyle name="Comma 2 2 2 2 2 2 2 2 5 2" xfId="60658"/>
    <cellStyle name="Comma 2 2 2 2 2 2 2 2 6" xfId="13618"/>
    <cellStyle name="Comma 2 2 2 2 2 2 2 2 6 2" xfId="45004"/>
    <cellStyle name="Comma 2 2 2 2 2 2 2 2 7" xfId="34556"/>
    <cellStyle name="Comma 2 2 2 2 2 2 2 3" xfId="367"/>
    <cellStyle name="Comma 2 2 2 2 2 2 2 3 2" xfId="3067"/>
    <cellStyle name="Comma 2 2 2 2 2 2 2 3 2 2" xfId="8428"/>
    <cellStyle name="Comma 2 2 2 2 2 2 2 3 2 2 2" xfId="24174"/>
    <cellStyle name="Comma 2 2 2 2 2 2 2 3 2 2 2 2" xfId="55557"/>
    <cellStyle name="Comma 2 2 2 2 2 2 2 3 2 2 3" xfId="39976"/>
    <cellStyle name="Comma 2 2 2 2 2 2 2 3 2 3" xfId="29429"/>
    <cellStyle name="Comma 2 2 2 2 2 2 2 3 2 3 2" xfId="60811"/>
    <cellStyle name="Comma 2 2 2 2 2 2 2 3 2 4" xfId="16401"/>
    <cellStyle name="Comma 2 2 2 2 2 2 2 3 2 4 2" xfId="47784"/>
    <cellStyle name="Comma 2 2 2 2 2 2 2 3 2 5" xfId="34712"/>
    <cellStyle name="Comma 2 2 2 2 2 2 2 3 3" xfId="5770"/>
    <cellStyle name="Comma 2 2 2 2 2 2 2 3 3 2" xfId="21547"/>
    <cellStyle name="Comma 2 2 2 2 2 2 2 3 3 2 2" xfId="52930"/>
    <cellStyle name="Comma 2 2 2 2 2 2 2 3 3 3" xfId="37344"/>
    <cellStyle name="Comma 2 2 2 2 2 2 2 3 4" xfId="26802"/>
    <cellStyle name="Comma 2 2 2 2 2 2 2 3 4 2" xfId="58184"/>
    <cellStyle name="Comma 2 2 2 2 2 2 2 3 5" xfId="13772"/>
    <cellStyle name="Comma 2 2 2 2 2 2 2 3 5 2" xfId="45157"/>
    <cellStyle name="Comma 2 2 2 2 2 2 2 3 6" xfId="32082"/>
    <cellStyle name="Comma 2 2 2 2 2 2 2 4" xfId="3021"/>
    <cellStyle name="Comma 2 2 2 2 2 2 2 4 2" xfId="8383"/>
    <cellStyle name="Comma 2 2 2 2 2 2 2 4 2 2" xfId="21502"/>
    <cellStyle name="Comma 2 2 2 2 2 2 2 4 2 2 2" xfId="52885"/>
    <cellStyle name="Comma 2 2 2 2 2 2 2 4 2 3" xfId="39931"/>
    <cellStyle name="Comma 2 2 2 2 2 2 2 4 3" xfId="29384"/>
    <cellStyle name="Comma 2 2 2 2 2 2 2 4 3 2" xfId="60766"/>
    <cellStyle name="Comma 2 2 2 2 2 2 2 4 4" xfId="13727"/>
    <cellStyle name="Comma 2 2 2 2 2 2 2 4 4 2" xfId="45112"/>
    <cellStyle name="Comma 2 2 2 2 2 2 2 4 5" xfId="34667"/>
    <cellStyle name="Comma 2 2 2 2 2 2 2 5" xfId="5725"/>
    <cellStyle name="Comma 2 2 2 2 2 2 2 5 2" xfId="24129"/>
    <cellStyle name="Comma 2 2 2 2 2 2 2 5 2 2" xfId="55512"/>
    <cellStyle name="Comma 2 2 2 2 2 2 2 5 3" xfId="16356"/>
    <cellStyle name="Comma 2 2 2 2 2 2 2 5 3 2" xfId="47739"/>
    <cellStyle name="Comma 2 2 2 2 2 2 2 5 4" xfId="37299"/>
    <cellStyle name="Comma 2 2 2 2 2 2 2 6" xfId="18920"/>
    <cellStyle name="Comma 2 2 2 2 2 2 2 6 2" xfId="50303"/>
    <cellStyle name="Comma 2 2 2 2 2 2 2 7" xfId="26757"/>
    <cellStyle name="Comma 2 2 2 2 2 2 2 7 2" xfId="58139"/>
    <cellStyle name="Comma 2 2 2 2 2 2 2 8" xfId="11144"/>
    <cellStyle name="Comma 2 2 2 2 2 2 2 8 2" xfId="42530"/>
    <cellStyle name="Comma 2 2 2 2 2 2 2 9" xfId="32037"/>
    <cellStyle name="Comma 2 2 2 2 2 2 3" xfId="2773"/>
    <cellStyle name="Comma 2 2 2 2 2 2 3 2" xfId="5446"/>
    <cellStyle name="Comma 2 2 2 2 2 2 3 2 2" xfId="10801"/>
    <cellStyle name="Comma 2 2 2 2 2 2 3 2 2 2" xfId="23913"/>
    <cellStyle name="Comma 2 2 2 2 2 2 3 2 2 2 2" xfId="55296"/>
    <cellStyle name="Comma 2 2 2 2 2 2 3 2 2 3" xfId="42342"/>
    <cellStyle name="Comma 2 2 2 2 2 2 3 2 3" xfId="31795"/>
    <cellStyle name="Comma 2 2 2 2 2 2 3 2 3 2" xfId="63177"/>
    <cellStyle name="Comma 2 2 2 2 2 2 3 2 4" xfId="16138"/>
    <cellStyle name="Comma 2 2 2 2 2 2 3 2 4 2" xfId="47523"/>
    <cellStyle name="Comma 2 2 2 2 2 2 3 2 5" xfId="37078"/>
    <cellStyle name="Comma 2 2 2 2 2 2 3 3" xfId="8154"/>
    <cellStyle name="Comma 2 2 2 2 2 2 3 3 2" xfId="26540"/>
    <cellStyle name="Comma 2 2 2 2 2 2 3 3 2 2" xfId="57923"/>
    <cellStyle name="Comma 2 2 2 2 2 2 3 3 3" xfId="18767"/>
    <cellStyle name="Comma 2 2 2 2 2 2 3 3 3 2" xfId="50150"/>
    <cellStyle name="Comma 2 2 2 2 2 2 3 3 4" xfId="39712"/>
    <cellStyle name="Comma 2 2 2 2 2 2 3 4" xfId="21286"/>
    <cellStyle name="Comma 2 2 2 2 2 2 3 4 2" xfId="52669"/>
    <cellStyle name="Comma 2 2 2 2 2 2 3 5" xfId="29168"/>
    <cellStyle name="Comma 2 2 2 2 2 2 3 5 2" xfId="60550"/>
    <cellStyle name="Comma 2 2 2 2 2 2 3 6" xfId="13510"/>
    <cellStyle name="Comma 2 2 2 2 2 2 3 6 2" xfId="44896"/>
    <cellStyle name="Comma 2 2 2 2 2 2 3 7" xfId="34448"/>
    <cellStyle name="Comma 2 2 2 2 2 2 4" xfId="2832"/>
    <cellStyle name="Comma 2 2 2 2 2 2 4 2" xfId="5505"/>
    <cellStyle name="Comma 2 2 2 2 2 2 4 2 2" xfId="10856"/>
    <cellStyle name="Comma 2 2 2 2 2 2 4 2 2 2" xfId="23967"/>
    <cellStyle name="Comma 2 2 2 2 2 2 4 2 2 2 2" xfId="55350"/>
    <cellStyle name="Comma 2 2 2 2 2 2 4 2 2 3" xfId="42396"/>
    <cellStyle name="Comma 2 2 2 2 2 2 4 2 3" xfId="31849"/>
    <cellStyle name="Comma 2 2 2 2 2 2 4 2 3 2" xfId="63231"/>
    <cellStyle name="Comma 2 2 2 2 2 2 4 2 4" xfId="16192"/>
    <cellStyle name="Comma 2 2 2 2 2 2 4 2 4 2" xfId="47577"/>
    <cellStyle name="Comma 2 2 2 2 2 2 4 2 5" xfId="37132"/>
    <cellStyle name="Comma 2 2 2 2 2 2 4 3" xfId="8210"/>
    <cellStyle name="Comma 2 2 2 2 2 2 4 3 2" xfId="26594"/>
    <cellStyle name="Comma 2 2 2 2 2 2 4 3 2 2" xfId="57977"/>
    <cellStyle name="Comma 2 2 2 2 2 2 4 3 3" xfId="18821"/>
    <cellStyle name="Comma 2 2 2 2 2 2 4 3 3 2" xfId="50204"/>
    <cellStyle name="Comma 2 2 2 2 2 2 4 3 4" xfId="39766"/>
    <cellStyle name="Comma 2 2 2 2 2 2 4 4" xfId="21340"/>
    <cellStyle name="Comma 2 2 2 2 2 2 4 4 2" xfId="52723"/>
    <cellStyle name="Comma 2 2 2 2 2 2 4 5" xfId="29222"/>
    <cellStyle name="Comma 2 2 2 2 2 2 4 5 2" xfId="60604"/>
    <cellStyle name="Comma 2 2 2 2 2 2 4 6" xfId="13564"/>
    <cellStyle name="Comma 2 2 2 2 2 2 4 6 2" xfId="44950"/>
    <cellStyle name="Comma 2 2 2 2 2 2 4 7" xfId="34502"/>
    <cellStyle name="Comma 2 2 2 2 2 2 5" xfId="366"/>
    <cellStyle name="Comma 2 2 2 2 2 2 5 2" xfId="3066"/>
    <cellStyle name="Comma 2 2 2 2 2 2 5 2 2" xfId="8427"/>
    <cellStyle name="Comma 2 2 2 2 2 2 5 2 2 2" xfId="24173"/>
    <cellStyle name="Comma 2 2 2 2 2 2 5 2 2 2 2" xfId="55556"/>
    <cellStyle name="Comma 2 2 2 2 2 2 5 2 2 3" xfId="39975"/>
    <cellStyle name="Comma 2 2 2 2 2 2 5 2 3" xfId="29428"/>
    <cellStyle name="Comma 2 2 2 2 2 2 5 2 3 2" xfId="60810"/>
    <cellStyle name="Comma 2 2 2 2 2 2 5 2 4" xfId="16400"/>
    <cellStyle name="Comma 2 2 2 2 2 2 5 2 4 2" xfId="47783"/>
    <cellStyle name="Comma 2 2 2 2 2 2 5 2 5" xfId="34711"/>
    <cellStyle name="Comma 2 2 2 2 2 2 5 3" xfId="5769"/>
    <cellStyle name="Comma 2 2 2 2 2 2 5 3 2" xfId="21546"/>
    <cellStyle name="Comma 2 2 2 2 2 2 5 3 2 2" xfId="52929"/>
    <cellStyle name="Comma 2 2 2 2 2 2 5 3 3" xfId="37343"/>
    <cellStyle name="Comma 2 2 2 2 2 2 5 4" xfId="26801"/>
    <cellStyle name="Comma 2 2 2 2 2 2 5 4 2" xfId="58183"/>
    <cellStyle name="Comma 2 2 2 2 2 2 5 5" xfId="13771"/>
    <cellStyle name="Comma 2 2 2 2 2 2 5 5 2" xfId="45156"/>
    <cellStyle name="Comma 2 2 2 2 2 2 5 6" xfId="32081"/>
    <cellStyle name="Comma 2 2 2 2 2 2 6" xfId="2967"/>
    <cellStyle name="Comma 2 2 2 2 2 2 6 2" xfId="8329"/>
    <cellStyle name="Comma 2 2 2 2 2 2 6 2 2" xfId="21448"/>
    <cellStyle name="Comma 2 2 2 2 2 2 6 2 2 2" xfId="52831"/>
    <cellStyle name="Comma 2 2 2 2 2 2 6 2 3" xfId="39877"/>
    <cellStyle name="Comma 2 2 2 2 2 2 6 3" xfId="29330"/>
    <cellStyle name="Comma 2 2 2 2 2 2 6 3 2" xfId="60712"/>
    <cellStyle name="Comma 2 2 2 2 2 2 6 4" xfId="13673"/>
    <cellStyle name="Comma 2 2 2 2 2 2 6 4 2" xfId="45058"/>
    <cellStyle name="Comma 2 2 2 2 2 2 6 5" xfId="34613"/>
    <cellStyle name="Comma 2 2 2 2 2 2 7" xfId="5671"/>
    <cellStyle name="Comma 2 2 2 2 2 2 7 2" xfId="24075"/>
    <cellStyle name="Comma 2 2 2 2 2 2 7 2 2" xfId="55458"/>
    <cellStyle name="Comma 2 2 2 2 2 2 7 3" xfId="16302"/>
    <cellStyle name="Comma 2 2 2 2 2 2 7 3 2" xfId="47685"/>
    <cellStyle name="Comma 2 2 2 2 2 2 7 4" xfId="37245"/>
    <cellStyle name="Comma 2 2 2 2 2 2 8" xfId="18919"/>
    <cellStyle name="Comma 2 2 2 2 2 2 8 2" xfId="50302"/>
    <cellStyle name="Comma 2 2 2 2 2 2 9" xfId="26703"/>
    <cellStyle name="Comma 2 2 2 2 2 2 9 2" xfId="58085"/>
    <cellStyle name="Comma 2 2 2 2 2 3" xfId="285"/>
    <cellStyle name="Comma 2 2 2 2 2 3 2" xfId="2859"/>
    <cellStyle name="Comma 2 2 2 2 2 3 2 2" xfId="5532"/>
    <cellStyle name="Comma 2 2 2 2 2 3 2 2 2" xfId="10883"/>
    <cellStyle name="Comma 2 2 2 2 2 3 2 2 2 2" xfId="23994"/>
    <cellStyle name="Comma 2 2 2 2 2 3 2 2 2 2 2" xfId="55377"/>
    <cellStyle name="Comma 2 2 2 2 2 3 2 2 2 3" xfId="42423"/>
    <cellStyle name="Comma 2 2 2 2 2 3 2 2 3" xfId="31876"/>
    <cellStyle name="Comma 2 2 2 2 2 3 2 2 3 2" xfId="63258"/>
    <cellStyle name="Comma 2 2 2 2 2 3 2 2 4" xfId="16219"/>
    <cellStyle name="Comma 2 2 2 2 2 3 2 2 4 2" xfId="47604"/>
    <cellStyle name="Comma 2 2 2 2 2 3 2 2 5" xfId="37159"/>
    <cellStyle name="Comma 2 2 2 2 2 3 2 3" xfId="8237"/>
    <cellStyle name="Comma 2 2 2 2 2 3 2 3 2" xfId="26621"/>
    <cellStyle name="Comma 2 2 2 2 2 3 2 3 2 2" xfId="58004"/>
    <cellStyle name="Comma 2 2 2 2 2 3 2 3 3" xfId="18848"/>
    <cellStyle name="Comma 2 2 2 2 2 3 2 3 3 2" xfId="50231"/>
    <cellStyle name="Comma 2 2 2 2 2 3 2 3 4" xfId="39793"/>
    <cellStyle name="Comma 2 2 2 2 2 3 2 4" xfId="21367"/>
    <cellStyle name="Comma 2 2 2 2 2 3 2 4 2" xfId="52750"/>
    <cellStyle name="Comma 2 2 2 2 2 3 2 5" xfId="29249"/>
    <cellStyle name="Comma 2 2 2 2 2 3 2 5 2" xfId="60631"/>
    <cellStyle name="Comma 2 2 2 2 2 3 2 6" xfId="13591"/>
    <cellStyle name="Comma 2 2 2 2 2 3 2 6 2" xfId="44977"/>
    <cellStyle name="Comma 2 2 2 2 2 3 2 7" xfId="34529"/>
    <cellStyle name="Comma 2 2 2 2 2 3 3" xfId="368"/>
    <cellStyle name="Comma 2 2 2 2 2 3 3 2" xfId="3068"/>
    <cellStyle name="Comma 2 2 2 2 2 3 3 2 2" xfId="8429"/>
    <cellStyle name="Comma 2 2 2 2 2 3 3 2 2 2" xfId="24175"/>
    <cellStyle name="Comma 2 2 2 2 2 3 3 2 2 2 2" xfId="55558"/>
    <cellStyle name="Comma 2 2 2 2 2 3 3 2 2 3" xfId="39977"/>
    <cellStyle name="Comma 2 2 2 2 2 3 3 2 3" xfId="29430"/>
    <cellStyle name="Comma 2 2 2 2 2 3 3 2 3 2" xfId="60812"/>
    <cellStyle name="Comma 2 2 2 2 2 3 3 2 4" xfId="16402"/>
    <cellStyle name="Comma 2 2 2 2 2 3 3 2 4 2" xfId="47785"/>
    <cellStyle name="Comma 2 2 2 2 2 3 3 2 5" xfId="34713"/>
    <cellStyle name="Comma 2 2 2 2 2 3 3 3" xfId="5771"/>
    <cellStyle name="Comma 2 2 2 2 2 3 3 3 2" xfId="21548"/>
    <cellStyle name="Comma 2 2 2 2 2 3 3 3 2 2" xfId="52931"/>
    <cellStyle name="Comma 2 2 2 2 2 3 3 3 3" xfId="37345"/>
    <cellStyle name="Comma 2 2 2 2 2 3 3 4" xfId="26803"/>
    <cellStyle name="Comma 2 2 2 2 2 3 3 4 2" xfId="58185"/>
    <cellStyle name="Comma 2 2 2 2 2 3 3 5" xfId="13773"/>
    <cellStyle name="Comma 2 2 2 2 2 3 3 5 2" xfId="45158"/>
    <cellStyle name="Comma 2 2 2 2 2 3 3 6" xfId="32083"/>
    <cellStyle name="Comma 2 2 2 2 2 3 4" xfId="2994"/>
    <cellStyle name="Comma 2 2 2 2 2 3 4 2" xfId="8356"/>
    <cellStyle name="Comma 2 2 2 2 2 3 4 2 2" xfId="21475"/>
    <cellStyle name="Comma 2 2 2 2 2 3 4 2 2 2" xfId="52858"/>
    <cellStyle name="Comma 2 2 2 2 2 3 4 2 3" xfId="39904"/>
    <cellStyle name="Comma 2 2 2 2 2 3 4 3" xfId="29357"/>
    <cellStyle name="Comma 2 2 2 2 2 3 4 3 2" xfId="60739"/>
    <cellStyle name="Comma 2 2 2 2 2 3 4 4" xfId="13700"/>
    <cellStyle name="Comma 2 2 2 2 2 3 4 4 2" xfId="45085"/>
    <cellStyle name="Comma 2 2 2 2 2 3 4 5" xfId="34640"/>
    <cellStyle name="Comma 2 2 2 2 2 3 5" xfId="5698"/>
    <cellStyle name="Comma 2 2 2 2 2 3 5 2" xfId="24102"/>
    <cellStyle name="Comma 2 2 2 2 2 3 5 2 2" xfId="55485"/>
    <cellStyle name="Comma 2 2 2 2 2 3 5 3" xfId="16329"/>
    <cellStyle name="Comma 2 2 2 2 2 3 5 3 2" xfId="47712"/>
    <cellStyle name="Comma 2 2 2 2 2 3 5 4" xfId="37272"/>
    <cellStyle name="Comma 2 2 2 2 2 3 6" xfId="18921"/>
    <cellStyle name="Comma 2 2 2 2 2 3 6 2" xfId="50304"/>
    <cellStyle name="Comma 2 2 2 2 2 3 7" xfId="26730"/>
    <cellStyle name="Comma 2 2 2 2 2 3 7 2" xfId="58112"/>
    <cellStyle name="Comma 2 2 2 2 2 3 8" xfId="11145"/>
    <cellStyle name="Comma 2 2 2 2 2 3 8 2" xfId="42531"/>
    <cellStyle name="Comma 2 2 2 2 2 3 9" xfId="32010"/>
    <cellStyle name="Comma 2 2 2 2 2 4" xfId="369"/>
    <cellStyle name="Comma 2 2 2 2 2 4 2" xfId="3069"/>
    <cellStyle name="Comma 2 2 2 2 2 4 2 2" xfId="8430"/>
    <cellStyle name="Comma 2 2 2 2 2 4 2 2 2" xfId="21549"/>
    <cellStyle name="Comma 2 2 2 2 2 4 2 2 2 2" xfId="52932"/>
    <cellStyle name="Comma 2 2 2 2 2 4 2 2 3" xfId="39978"/>
    <cellStyle name="Comma 2 2 2 2 2 4 2 3" xfId="29431"/>
    <cellStyle name="Comma 2 2 2 2 2 4 2 3 2" xfId="60813"/>
    <cellStyle name="Comma 2 2 2 2 2 4 2 4" xfId="13774"/>
    <cellStyle name="Comma 2 2 2 2 2 4 2 4 2" xfId="45159"/>
    <cellStyle name="Comma 2 2 2 2 2 4 2 5" xfId="34714"/>
    <cellStyle name="Comma 2 2 2 2 2 4 3" xfId="5772"/>
    <cellStyle name="Comma 2 2 2 2 2 4 3 2" xfId="24176"/>
    <cellStyle name="Comma 2 2 2 2 2 4 3 2 2" xfId="55559"/>
    <cellStyle name="Comma 2 2 2 2 2 4 3 3" xfId="16403"/>
    <cellStyle name="Comma 2 2 2 2 2 4 3 3 2" xfId="47786"/>
    <cellStyle name="Comma 2 2 2 2 2 4 3 4" xfId="37346"/>
    <cellStyle name="Comma 2 2 2 2 2 4 4" xfId="18922"/>
    <cellStyle name="Comma 2 2 2 2 2 4 4 2" xfId="50305"/>
    <cellStyle name="Comma 2 2 2 2 2 4 5" xfId="26804"/>
    <cellStyle name="Comma 2 2 2 2 2 4 5 2" xfId="58186"/>
    <cellStyle name="Comma 2 2 2 2 2 4 6" xfId="11146"/>
    <cellStyle name="Comma 2 2 2 2 2 4 6 2" xfId="42532"/>
    <cellStyle name="Comma 2 2 2 2 2 4 7" xfId="32084"/>
    <cellStyle name="Comma 2 2 2 2 2 5" xfId="2745"/>
    <cellStyle name="Comma 2 2 2 2 2 5 2" xfId="5418"/>
    <cellStyle name="Comma 2 2 2 2 2 5 2 2" xfId="10773"/>
    <cellStyle name="Comma 2 2 2 2 2 5 2 2 2" xfId="23886"/>
    <cellStyle name="Comma 2 2 2 2 2 5 2 2 2 2" xfId="55269"/>
    <cellStyle name="Comma 2 2 2 2 2 5 2 2 3" xfId="42315"/>
    <cellStyle name="Comma 2 2 2 2 2 5 2 3" xfId="31768"/>
    <cellStyle name="Comma 2 2 2 2 2 5 2 3 2" xfId="63150"/>
    <cellStyle name="Comma 2 2 2 2 2 5 2 4" xfId="16111"/>
    <cellStyle name="Comma 2 2 2 2 2 5 2 4 2" xfId="47496"/>
    <cellStyle name="Comma 2 2 2 2 2 5 2 5" xfId="37051"/>
    <cellStyle name="Comma 2 2 2 2 2 5 3" xfId="8126"/>
    <cellStyle name="Comma 2 2 2 2 2 5 3 2" xfId="26513"/>
    <cellStyle name="Comma 2 2 2 2 2 5 3 2 2" xfId="57896"/>
    <cellStyle name="Comma 2 2 2 2 2 5 3 3" xfId="18740"/>
    <cellStyle name="Comma 2 2 2 2 2 5 3 3 2" xfId="50123"/>
    <cellStyle name="Comma 2 2 2 2 2 5 3 4" xfId="39685"/>
    <cellStyle name="Comma 2 2 2 2 2 5 4" xfId="21259"/>
    <cellStyle name="Comma 2 2 2 2 2 5 4 2" xfId="52642"/>
    <cellStyle name="Comma 2 2 2 2 2 5 5" xfId="29141"/>
    <cellStyle name="Comma 2 2 2 2 2 5 5 2" xfId="60523"/>
    <cellStyle name="Comma 2 2 2 2 2 5 6" xfId="13483"/>
    <cellStyle name="Comma 2 2 2 2 2 5 6 2" xfId="44869"/>
    <cellStyle name="Comma 2 2 2 2 2 5 7" xfId="34421"/>
    <cellStyle name="Comma 2 2 2 2 2 6" xfId="2805"/>
    <cellStyle name="Comma 2 2 2 2 2 6 2" xfId="5478"/>
    <cellStyle name="Comma 2 2 2 2 2 6 2 2" xfId="10829"/>
    <cellStyle name="Comma 2 2 2 2 2 6 2 2 2" xfId="23940"/>
    <cellStyle name="Comma 2 2 2 2 2 6 2 2 2 2" xfId="55323"/>
    <cellStyle name="Comma 2 2 2 2 2 6 2 2 3" xfId="42369"/>
    <cellStyle name="Comma 2 2 2 2 2 6 2 3" xfId="31822"/>
    <cellStyle name="Comma 2 2 2 2 2 6 2 3 2" xfId="63204"/>
    <cellStyle name="Comma 2 2 2 2 2 6 2 4" xfId="16165"/>
    <cellStyle name="Comma 2 2 2 2 2 6 2 4 2" xfId="47550"/>
    <cellStyle name="Comma 2 2 2 2 2 6 2 5" xfId="37105"/>
    <cellStyle name="Comma 2 2 2 2 2 6 3" xfId="8183"/>
    <cellStyle name="Comma 2 2 2 2 2 6 3 2" xfId="26567"/>
    <cellStyle name="Comma 2 2 2 2 2 6 3 2 2" xfId="57950"/>
    <cellStyle name="Comma 2 2 2 2 2 6 3 3" xfId="18794"/>
    <cellStyle name="Comma 2 2 2 2 2 6 3 3 2" xfId="50177"/>
    <cellStyle name="Comma 2 2 2 2 2 6 3 4" xfId="39739"/>
    <cellStyle name="Comma 2 2 2 2 2 6 4" xfId="21313"/>
    <cellStyle name="Comma 2 2 2 2 2 6 4 2" xfId="52696"/>
    <cellStyle name="Comma 2 2 2 2 2 6 5" xfId="29195"/>
    <cellStyle name="Comma 2 2 2 2 2 6 5 2" xfId="60577"/>
    <cellStyle name="Comma 2 2 2 2 2 6 6" xfId="13537"/>
    <cellStyle name="Comma 2 2 2 2 2 6 6 2" xfId="44923"/>
    <cellStyle name="Comma 2 2 2 2 2 6 7" xfId="34475"/>
    <cellStyle name="Comma 2 2 2 2 2 7" xfId="365"/>
    <cellStyle name="Comma 2 2 2 2 2 7 2" xfId="3065"/>
    <cellStyle name="Comma 2 2 2 2 2 7 2 2" xfId="8426"/>
    <cellStyle name="Comma 2 2 2 2 2 7 2 2 2" xfId="24172"/>
    <cellStyle name="Comma 2 2 2 2 2 7 2 2 2 2" xfId="55555"/>
    <cellStyle name="Comma 2 2 2 2 2 7 2 2 3" xfId="39974"/>
    <cellStyle name="Comma 2 2 2 2 2 7 2 3" xfId="29427"/>
    <cellStyle name="Comma 2 2 2 2 2 7 2 3 2" xfId="60809"/>
    <cellStyle name="Comma 2 2 2 2 2 7 2 4" xfId="16399"/>
    <cellStyle name="Comma 2 2 2 2 2 7 2 4 2" xfId="47782"/>
    <cellStyle name="Comma 2 2 2 2 2 7 2 5" xfId="34710"/>
    <cellStyle name="Comma 2 2 2 2 2 7 3" xfId="5768"/>
    <cellStyle name="Comma 2 2 2 2 2 7 3 2" xfId="21545"/>
    <cellStyle name="Comma 2 2 2 2 2 7 3 2 2" xfId="52928"/>
    <cellStyle name="Comma 2 2 2 2 2 7 3 3" xfId="37342"/>
    <cellStyle name="Comma 2 2 2 2 2 7 4" xfId="26800"/>
    <cellStyle name="Comma 2 2 2 2 2 7 4 2" xfId="58182"/>
    <cellStyle name="Comma 2 2 2 2 2 7 5" xfId="13770"/>
    <cellStyle name="Comma 2 2 2 2 2 7 5 2" xfId="45155"/>
    <cellStyle name="Comma 2 2 2 2 2 7 6" xfId="32080"/>
    <cellStyle name="Comma 2 2 2 2 2 8" xfId="2938"/>
    <cellStyle name="Comma 2 2 2 2 2 8 2" xfId="8300"/>
    <cellStyle name="Comma 2 2 2 2 2 8 2 2" xfId="21421"/>
    <cellStyle name="Comma 2 2 2 2 2 8 2 2 2" xfId="52804"/>
    <cellStyle name="Comma 2 2 2 2 2 8 2 3" xfId="39850"/>
    <cellStyle name="Comma 2 2 2 2 2 8 3" xfId="29303"/>
    <cellStyle name="Comma 2 2 2 2 2 8 3 2" xfId="60685"/>
    <cellStyle name="Comma 2 2 2 2 2 8 4" xfId="13646"/>
    <cellStyle name="Comma 2 2 2 2 2 8 4 2" xfId="45031"/>
    <cellStyle name="Comma 2 2 2 2 2 8 5" xfId="34586"/>
    <cellStyle name="Comma 2 2 2 2 2 9" xfId="5642"/>
    <cellStyle name="Comma 2 2 2 2 2 9 2" xfId="24048"/>
    <cellStyle name="Comma 2 2 2 2 2 9 2 2" xfId="55431"/>
    <cellStyle name="Comma 2 2 2 2 2 9 3" xfId="16275"/>
    <cellStyle name="Comma 2 2 2 2 2 9 3 2" xfId="47658"/>
    <cellStyle name="Comma 2 2 2 2 2 9 4" xfId="37218"/>
    <cellStyle name="Comma 2 2 2 2 3" xfId="245"/>
    <cellStyle name="Comma 2 2 2 2 3 10" xfId="18923"/>
    <cellStyle name="Comma 2 2 2 2 3 10 2" xfId="50306"/>
    <cellStyle name="Comma 2 2 2 2 3 11" xfId="26690"/>
    <cellStyle name="Comma 2 2 2 2 3 11 2" xfId="58072"/>
    <cellStyle name="Comma 2 2 2 2 3 12" xfId="11147"/>
    <cellStyle name="Comma 2 2 2 2 3 12 2" xfId="42533"/>
    <cellStyle name="Comma 2 2 2 2 3 13" xfId="31970"/>
    <cellStyle name="Comma 2 2 2 2 3 2" xfId="299"/>
    <cellStyle name="Comma 2 2 2 2 3 2 10" xfId="32024"/>
    <cellStyle name="Comma 2 2 2 2 3 2 2" xfId="372"/>
    <cellStyle name="Comma 2 2 2 2 3 2 2 2" xfId="3072"/>
    <cellStyle name="Comma 2 2 2 2 3 2 2 2 2" xfId="8433"/>
    <cellStyle name="Comma 2 2 2 2 3 2 2 2 2 2" xfId="21552"/>
    <cellStyle name="Comma 2 2 2 2 3 2 2 2 2 2 2" xfId="52935"/>
    <cellStyle name="Comma 2 2 2 2 3 2 2 2 2 3" xfId="39981"/>
    <cellStyle name="Comma 2 2 2 2 3 2 2 2 3" xfId="29434"/>
    <cellStyle name="Comma 2 2 2 2 3 2 2 2 3 2" xfId="60816"/>
    <cellStyle name="Comma 2 2 2 2 3 2 2 2 4" xfId="13777"/>
    <cellStyle name="Comma 2 2 2 2 3 2 2 2 4 2" xfId="45162"/>
    <cellStyle name="Comma 2 2 2 2 3 2 2 2 5" xfId="34717"/>
    <cellStyle name="Comma 2 2 2 2 3 2 2 3" xfId="5775"/>
    <cellStyle name="Comma 2 2 2 2 3 2 2 3 2" xfId="24179"/>
    <cellStyle name="Comma 2 2 2 2 3 2 2 3 2 2" xfId="55562"/>
    <cellStyle name="Comma 2 2 2 2 3 2 2 3 3" xfId="16406"/>
    <cellStyle name="Comma 2 2 2 2 3 2 2 3 3 2" xfId="47789"/>
    <cellStyle name="Comma 2 2 2 2 3 2 2 3 4" xfId="37349"/>
    <cellStyle name="Comma 2 2 2 2 3 2 2 4" xfId="18925"/>
    <cellStyle name="Comma 2 2 2 2 3 2 2 4 2" xfId="50308"/>
    <cellStyle name="Comma 2 2 2 2 3 2 2 5" xfId="26807"/>
    <cellStyle name="Comma 2 2 2 2 3 2 2 5 2" xfId="58189"/>
    <cellStyle name="Comma 2 2 2 2 3 2 2 6" xfId="11149"/>
    <cellStyle name="Comma 2 2 2 2 3 2 2 6 2" xfId="42535"/>
    <cellStyle name="Comma 2 2 2 2 3 2 2 7" xfId="32087"/>
    <cellStyle name="Comma 2 2 2 2 3 2 3" xfId="2873"/>
    <cellStyle name="Comma 2 2 2 2 3 2 3 2" xfId="5546"/>
    <cellStyle name="Comma 2 2 2 2 3 2 3 2 2" xfId="10897"/>
    <cellStyle name="Comma 2 2 2 2 3 2 3 2 2 2" xfId="24008"/>
    <cellStyle name="Comma 2 2 2 2 3 2 3 2 2 2 2" xfId="55391"/>
    <cellStyle name="Comma 2 2 2 2 3 2 3 2 2 3" xfId="42437"/>
    <cellStyle name="Comma 2 2 2 2 3 2 3 2 3" xfId="31890"/>
    <cellStyle name="Comma 2 2 2 2 3 2 3 2 3 2" xfId="63272"/>
    <cellStyle name="Comma 2 2 2 2 3 2 3 2 4" xfId="16233"/>
    <cellStyle name="Comma 2 2 2 2 3 2 3 2 4 2" xfId="47618"/>
    <cellStyle name="Comma 2 2 2 2 3 2 3 2 5" xfId="37173"/>
    <cellStyle name="Comma 2 2 2 2 3 2 3 3" xfId="8251"/>
    <cellStyle name="Comma 2 2 2 2 3 2 3 3 2" xfId="26635"/>
    <cellStyle name="Comma 2 2 2 2 3 2 3 3 2 2" xfId="58018"/>
    <cellStyle name="Comma 2 2 2 2 3 2 3 3 3" xfId="18862"/>
    <cellStyle name="Comma 2 2 2 2 3 2 3 3 3 2" xfId="50245"/>
    <cellStyle name="Comma 2 2 2 2 3 2 3 3 4" xfId="39807"/>
    <cellStyle name="Comma 2 2 2 2 3 2 3 4" xfId="21381"/>
    <cellStyle name="Comma 2 2 2 2 3 2 3 4 2" xfId="52764"/>
    <cellStyle name="Comma 2 2 2 2 3 2 3 5" xfId="29263"/>
    <cellStyle name="Comma 2 2 2 2 3 2 3 5 2" xfId="60645"/>
    <cellStyle name="Comma 2 2 2 2 3 2 3 6" xfId="13605"/>
    <cellStyle name="Comma 2 2 2 2 3 2 3 6 2" xfId="44991"/>
    <cellStyle name="Comma 2 2 2 2 3 2 3 7" xfId="34543"/>
    <cellStyle name="Comma 2 2 2 2 3 2 4" xfId="371"/>
    <cellStyle name="Comma 2 2 2 2 3 2 4 2" xfId="3071"/>
    <cellStyle name="Comma 2 2 2 2 3 2 4 2 2" xfId="8432"/>
    <cellStyle name="Comma 2 2 2 2 3 2 4 2 2 2" xfId="24178"/>
    <cellStyle name="Comma 2 2 2 2 3 2 4 2 2 2 2" xfId="55561"/>
    <cellStyle name="Comma 2 2 2 2 3 2 4 2 2 3" xfId="39980"/>
    <cellStyle name="Comma 2 2 2 2 3 2 4 2 3" xfId="29433"/>
    <cellStyle name="Comma 2 2 2 2 3 2 4 2 3 2" xfId="60815"/>
    <cellStyle name="Comma 2 2 2 2 3 2 4 2 4" xfId="16405"/>
    <cellStyle name="Comma 2 2 2 2 3 2 4 2 4 2" xfId="47788"/>
    <cellStyle name="Comma 2 2 2 2 3 2 4 2 5" xfId="34716"/>
    <cellStyle name="Comma 2 2 2 2 3 2 4 3" xfId="5774"/>
    <cellStyle name="Comma 2 2 2 2 3 2 4 3 2" xfId="21551"/>
    <cellStyle name="Comma 2 2 2 2 3 2 4 3 2 2" xfId="52934"/>
    <cellStyle name="Comma 2 2 2 2 3 2 4 3 3" xfId="37348"/>
    <cellStyle name="Comma 2 2 2 2 3 2 4 4" xfId="26806"/>
    <cellStyle name="Comma 2 2 2 2 3 2 4 4 2" xfId="58188"/>
    <cellStyle name="Comma 2 2 2 2 3 2 4 5" xfId="13776"/>
    <cellStyle name="Comma 2 2 2 2 3 2 4 5 2" xfId="45161"/>
    <cellStyle name="Comma 2 2 2 2 3 2 4 6" xfId="32086"/>
    <cellStyle name="Comma 2 2 2 2 3 2 5" xfId="3008"/>
    <cellStyle name="Comma 2 2 2 2 3 2 5 2" xfId="8370"/>
    <cellStyle name="Comma 2 2 2 2 3 2 5 2 2" xfId="21489"/>
    <cellStyle name="Comma 2 2 2 2 3 2 5 2 2 2" xfId="52872"/>
    <cellStyle name="Comma 2 2 2 2 3 2 5 2 3" xfId="39918"/>
    <cellStyle name="Comma 2 2 2 2 3 2 5 3" xfId="29371"/>
    <cellStyle name="Comma 2 2 2 2 3 2 5 3 2" xfId="60753"/>
    <cellStyle name="Comma 2 2 2 2 3 2 5 4" xfId="13714"/>
    <cellStyle name="Comma 2 2 2 2 3 2 5 4 2" xfId="45099"/>
    <cellStyle name="Comma 2 2 2 2 3 2 5 5" xfId="34654"/>
    <cellStyle name="Comma 2 2 2 2 3 2 6" xfId="5712"/>
    <cellStyle name="Comma 2 2 2 2 3 2 6 2" xfId="24116"/>
    <cellStyle name="Comma 2 2 2 2 3 2 6 2 2" xfId="55499"/>
    <cellStyle name="Comma 2 2 2 2 3 2 6 3" xfId="16343"/>
    <cellStyle name="Comma 2 2 2 2 3 2 6 3 2" xfId="47726"/>
    <cellStyle name="Comma 2 2 2 2 3 2 6 4" xfId="37286"/>
    <cellStyle name="Comma 2 2 2 2 3 2 7" xfId="18924"/>
    <cellStyle name="Comma 2 2 2 2 3 2 7 2" xfId="50307"/>
    <cellStyle name="Comma 2 2 2 2 3 2 8" xfId="26744"/>
    <cellStyle name="Comma 2 2 2 2 3 2 8 2" xfId="58126"/>
    <cellStyle name="Comma 2 2 2 2 3 2 9" xfId="11148"/>
    <cellStyle name="Comma 2 2 2 2 3 2 9 2" xfId="42534"/>
    <cellStyle name="Comma 2 2 2 2 3 3" xfId="373"/>
    <cellStyle name="Comma 2 2 2 2 3 3 2" xfId="3073"/>
    <cellStyle name="Comma 2 2 2 2 3 3 2 2" xfId="8434"/>
    <cellStyle name="Comma 2 2 2 2 3 3 2 2 2" xfId="21553"/>
    <cellStyle name="Comma 2 2 2 2 3 3 2 2 2 2" xfId="52936"/>
    <cellStyle name="Comma 2 2 2 2 3 3 2 2 3" xfId="39982"/>
    <cellStyle name="Comma 2 2 2 2 3 3 2 3" xfId="29435"/>
    <cellStyle name="Comma 2 2 2 2 3 3 2 3 2" xfId="60817"/>
    <cellStyle name="Comma 2 2 2 2 3 3 2 4" xfId="13778"/>
    <cellStyle name="Comma 2 2 2 2 3 3 2 4 2" xfId="45163"/>
    <cellStyle name="Comma 2 2 2 2 3 3 2 5" xfId="34718"/>
    <cellStyle name="Comma 2 2 2 2 3 3 3" xfId="5776"/>
    <cellStyle name="Comma 2 2 2 2 3 3 3 2" xfId="24180"/>
    <cellStyle name="Comma 2 2 2 2 3 3 3 2 2" xfId="55563"/>
    <cellStyle name="Comma 2 2 2 2 3 3 3 3" xfId="16407"/>
    <cellStyle name="Comma 2 2 2 2 3 3 3 3 2" xfId="47790"/>
    <cellStyle name="Comma 2 2 2 2 3 3 3 4" xfId="37350"/>
    <cellStyle name="Comma 2 2 2 2 3 3 4" xfId="18926"/>
    <cellStyle name="Comma 2 2 2 2 3 3 4 2" xfId="50309"/>
    <cellStyle name="Comma 2 2 2 2 3 3 5" xfId="26808"/>
    <cellStyle name="Comma 2 2 2 2 3 3 5 2" xfId="58190"/>
    <cellStyle name="Comma 2 2 2 2 3 3 6" xfId="11150"/>
    <cellStyle name="Comma 2 2 2 2 3 3 6 2" xfId="42536"/>
    <cellStyle name="Comma 2 2 2 2 3 3 7" xfId="32088"/>
    <cellStyle name="Comma 2 2 2 2 3 4" xfId="374"/>
    <cellStyle name="Comma 2 2 2 2 3 4 2" xfId="3074"/>
    <cellStyle name="Comma 2 2 2 2 3 4 2 2" xfId="8435"/>
    <cellStyle name="Comma 2 2 2 2 3 4 2 2 2" xfId="21554"/>
    <cellStyle name="Comma 2 2 2 2 3 4 2 2 2 2" xfId="52937"/>
    <cellStyle name="Comma 2 2 2 2 3 4 2 2 3" xfId="39983"/>
    <cellStyle name="Comma 2 2 2 2 3 4 2 3" xfId="29436"/>
    <cellStyle name="Comma 2 2 2 2 3 4 2 3 2" xfId="60818"/>
    <cellStyle name="Comma 2 2 2 2 3 4 2 4" xfId="13779"/>
    <cellStyle name="Comma 2 2 2 2 3 4 2 4 2" xfId="45164"/>
    <cellStyle name="Comma 2 2 2 2 3 4 2 5" xfId="34719"/>
    <cellStyle name="Comma 2 2 2 2 3 4 3" xfId="5777"/>
    <cellStyle name="Comma 2 2 2 2 3 4 3 2" xfId="24181"/>
    <cellStyle name="Comma 2 2 2 2 3 4 3 2 2" xfId="55564"/>
    <cellStyle name="Comma 2 2 2 2 3 4 3 3" xfId="16408"/>
    <cellStyle name="Comma 2 2 2 2 3 4 3 3 2" xfId="47791"/>
    <cellStyle name="Comma 2 2 2 2 3 4 3 4" xfId="37351"/>
    <cellStyle name="Comma 2 2 2 2 3 4 4" xfId="18927"/>
    <cellStyle name="Comma 2 2 2 2 3 4 4 2" xfId="50310"/>
    <cellStyle name="Comma 2 2 2 2 3 4 5" xfId="26809"/>
    <cellStyle name="Comma 2 2 2 2 3 4 5 2" xfId="58191"/>
    <cellStyle name="Comma 2 2 2 2 3 4 6" xfId="11151"/>
    <cellStyle name="Comma 2 2 2 2 3 4 6 2" xfId="42537"/>
    <cellStyle name="Comma 2 2 2 2 3 4 7" xfId="32089"/>
    <cellStyle name="Comma 2 2 2 2 3 5" xfId="2760"/>
    <cellStyle name="Comma 2 2 2 2 3 5 2" xfId="5433"/>
    <cellStyle name="Comma 2 2 2 2 3 5 2 2" xfId="10788"/>
    <cellStyle name="Comma 2 2 2 2 3 5 2 2 2" xfId="23900"/>
    <cellStyle name="Comma 2 2 2 2 3 5 2 2 2 2" xfId="55283"/>
    <cellStyle name="Comma 2 2 2 2 3 5 2 2 3" xfId="42329"/>
    <cellStyle name="Comma 2 2 2 2 3 5 2 3" xfId="31782"/>
    <cellStyle name="Comma 2 2 2 2 3 5 2 3 2" xfId="63164"/>
    <cellStyle name="Comma 2 2 2 2 3 5 2 4" xfId="16125"/>
    <cellStyle name="Comma 2 2 2 2 3 5 2 4 2" xfId="47510"/>
    <cellStyle name="Comma 2 2 2 2 3 5 2 5" xfId="37065"/>
    <cellStyle name="Comma 2 2 2 2 3 5 3" xfId="8141"/>
    <cellStyle name="Comma 2 2 2 2 3 5 3 2" xfId="26527"/>
    <cellStyle name="Comma 2 2 2 2 3 5 3 2 2" xfId="57910"/>
    <cellStyle name="Comma 2 2 2 2 3 5 3 3" xfId="18754"/>
    <cellStyle name="Comma 2 2 2 2 3 5 3 3 2" xfId="50137"/>
    <cellStyle name="Comma 2 2 2 2 3 5 3 4" xfId="39699"/>
    <cellStyle name="Comma 2 2 2 2 3 5 4" xfId="21273"/>
    <cellStyle name="Comma 2 2 2 2 3 5 4 2" xfId="52656"/>
    <cellStyle name="Comma 2 2 2 2 3 5 5" xfId="29155"/>
    <cellStyle name="Comma 2 2 2 2 3 5 5 2" xfId="60537"/>
    <cellStyle name="Comma 2 2 2 2 3 5 6" xfId="13497"/>
    <cellStyle name="Comma 2 2 2 2 3 5 6 2" xfId="44883"/>
    <cellStyle name="Comma 2 2 2 2 3 5 7" xfId="34435"/>
    <cellStyle name="Comma 2 2 2 2 3 6" xfId="2819"/>
    <cellStyle name="Comma 2 2 2 2 3 6 2" xfId="5492"/>
    <cellStyle name="Comma 2 2 2 2 3 6 2 2" xfId="10843"/>
    <cellStyle name="Comma 2 2 2 2 3 6 2 2 2" xfId="23954"/>
    <cellStyle name="Comma 2 2 2 2 3 6 2 2 2 2" xfId="55337"/>
    <cellStyle name="Comma 2 2 2 2 3 6 2 2 3" xfId="42383"/>
    <cellStyle name="Comma 2 2 2 2 3 6 2 3" xfId="31836"/>
    <cellStyle name="Comma 2 2 2 2 3 6 2 3 2" xfId="63218"/>
    <cellStyle name="Comma 2 2 2 2 3 6 2 4" xfId="16179"/>
    <cellStyle name="Comma 2 2 2 2 3 6 2 4 2" xfId="47564"/>
    <cellStyle name="Comma 2 2 2 2 3 6 2 5" xfId="37119"/>
    <cellStyle name="Comma 2 2 2 2 3 6 3" xfId="8197"/>
    <cellStyle name="Comma 2 2 2 2 3 6 3 2" xfId="26581"/>
    <cellStyle name="Comma 2 2 2 2 3 6 3 2 2" xfId="57964"/>
    <cellStyle name="Comma 2 2 2 2 3 6 3 3" xfId="18808"/>
    <cellStyle name="Comma 2 2 2 2 3 6 3 3 2" xfId="50191"/>
    <cellStyle name="Comma 2 2 2 2 3 6 3 4" xfId="39753"/>
    <cellStyle name="Comma 2 2 2 2 3 6 4" xfId="21327"/>
    <cellStyle name="Comma 2 2 2 2 3 6 4 2" xfId="52710"/>
    <cellStyle name="Comma 2 2 2 2 3 6 5" xfId="29209"/>
    <cellStyle name="Comma 2 2 2 2 3 6 5 2" xfId="60591"/>
    <cellStyle name="Comma 2 2 2 2 3 6 6" xfId="13551"/>
    <cellStyle name="Comma 2 2 2 2 3 6 6 2" xfId="44937"/>
    <cellStyle name="Comma 2 2 2 2 3 6 7" xfId="34489"/>
    <cellStyle name="Comma 2 2 2 2 3 7" xfId="370"/>
    <cellStyle name="Comma 2 2 2 2 3 7 2" xfId="3070"/>
    <cellStyle name="Comma 2 2 2 2 3 7 2 2" xfId="8431"/>
    <cellStyle name="Comma 2 2 2 2 3 7 2 2 2" xfId="24177"/>
    <cellStyle name="Comma 2 2 2 2 3 7 2 2 2 2" xfId="55560"/>
    <cellStyle name="Comma 2 2 2 2 3 7 2 2 3" xfId="39979"/>
    <cellStyle name="Comma 2 2 2 2 3 7 2 3" xfId="29432"/>
    <cellStyle name="Comma 2 2 2 2 3 7 2 3 2" xfId="60814"/>
    <cellStyle name="Comma 2 2 2 2 3 7 2 4" xfId="16404"/>
    <cellStyle name="Comma 2 2 2 2 3 7 2 4 2" xfId="47787"/>
    <cellStyle name="Comma 2 2 2 2 3 7 2 5" xfId="34715"/>
    <cellStyle name="Comma 2 2 2 2 3 7 3" xfId="5773"/>
    <cellStyle name="Comma 2 2 2 2 3 7 3 2" xfId="21550"/>
    <cellStyle name="Comma 2 2 2 2 3 7 3 2 2" xfId="52933"/>
    <cellStyle name="Comma 2 2 2 2 3 7 3 3" xfId="37347"/>
    <cellStyle name="Comma 2 2 2 2 3 7 4" xfId="26805"/>
    <cellStyle name="Comma 2 2 2 2 3 7 4 2" xfId="58187"/>
    <cellStyle name="Comma 2 2 2 2 3 7 5" xfId="13775"/>
    <cellStyle name="Comma 2 2 2 2 3 7 5 2" xfId="45160"/>
    <cellStyle name="Comma 2 2 2 2 3 7 6" xfId="32085"/>
    <cellStyle name="Comma 2 2 2 2 3 8" xfId="2954"/>
    <cellStyle name="Comma 2 2 2 2 3 8 2" xfId="8316"/>
    <cellStyle name="Comma 2 2 2 2 3 8 2 2" xfId="21435"/>
    <cellStyle name="Comma 2 2 2 2 3 8 2 2 2" xfId="52818"/>
    <cellStyle name="Comma 2 2 2 2 3 8 2 3" xfId="39864"/>
    <cellStyle name="Comma 2 2 2 2 3 8 3" xfId="29317"/>
    <cellStyle name="Comma 2 2 2 2 3 8 3 2" xfId="60699"/>
    <cellStyle name="Comma 2 2 2 2 3 8 4" xfId="13660"/>
    <cellStyle name="Comma 2 2 2 2 3 8 4 2" xfId="45045"/>
    <cellStyle name="Comma 2 2 2 2 3 8 5" xfId="34600"/>
    <cellStyle name="Comma 2 2 2 2 3 9" xfId="5658"/>
    <cellStyle name="Comma 2 2 2 2 3 9 2" xfId="24062"/>
    <cellStyle name="Comma 2 2 2 2 3 9 2 2" xfId="55445"/>
    <cellStyle name="Comma 2 2 2 2 3 9 3" xfId="16289"/>
    <cellStyle name="Comma 2 2 2 2 3 9 3 2" xfId="47672"/>
    <cellStyle name="Comma 2 2 2 2 3 9 4" xfId="37232"/>
    <cellStyle name="Comma 2 2 2 2 4" xfId="272"/>
    <cellStyle name="Comma 2 2 2 2 4 10" xfId="26717"/>
    <cellStyle name="Comma 2 2 2 2 4 10 2" xfId="58099"/>
    <cellStyle name="Comma 2 2 2 2 4 11" xfId="11152"/>
    <cellStyle name="Comma 2 2 2 2 4 11 2" xfId="42538"/>
    <cellStyle name="Comma 2 2 2 2 4 12" xfId="31997"/>
    <cellStyle name="Comma 2 2 2 2 4 2" xfId="376"/>
    <cellStyle name="Comma 2 2 2 2 4 2 2" xfId="377"/>
    <cellStyle name="Comma 2 2 2 2 4 2 2 2" xfId="3077"/>
    <cellStyle name="Comma 2 2 2 2 4 2 2 2 2" xfId="8438"/>
    <cellStyle name="Comma 2 2 2 2 4 2 2 2 2 2" xfId="21557"/>
    <cellStyle name="Comma 2 2 2 2 4 2 2 2 2 2 2" xfId="52940"/>
    <cellStyle name="Comma 2 2 2 2 4 2 2 2 2 3" xfId="39986"/>
    <cellStyle name="Comma 2 2 2 2 4 2 2 2 3" xfId="29439"/>
    <cellStyle name="Comma 2 2 2 2 4 2 2 2 3 2" xfId="60821"/>
    <cellStyle name="Comma 2 2 2 2 4 2 2 2 4" xfId="13782"/>
    <cellStyle name="Comma 2 2 2 2 4 2 2 2 4 2" xfId="45167"/>
    <cellStyle name="Comma 2 2 2 2 4 2 2 2 5" xfId="34722"/>
    <cellStyle name="Comma 2 2 2 2 4 2 2 3" xfId="5780"/>
    <cellStyle name="Comma 2 2 2 2 4 2 2 3 2" xfId="24184"/>
    <cellStyle name="Comma 2 2 2 2 4 2 2 3 2 2" xfId="55567"/>
    <cellStyle name="Comma 2 2 2 2 4 2 2 3 3" xfId="16411"/>
    <cellStyle name="Comma 2 2 2 2 4 2 2 3 3 2" xfId="47794"/>
    <cellStyle name="Comma 2 2 2 2 4 2 2 3 4" xfId="37354"/>
    <cellStyle name="Comma 2 2 2 2 4 2 2 4" xfId="18930"/>
    <cellStyle name="Comma 2 2 2 2 4 2 2 4 2" xfId="50313"/>
    <cellStyle name="Comma 2 2 2 2 4 2 2 5" xfId="26812"/>
    <cellStyle name="Comma 2 2 2 2 4 2 2 5 2" xfId="58194"/>
    <cellStyle name="Comma 2 2 2 2 4 2 2 6" xfId="11154"/>
    <cellStyle name="Comma 2 2 2 2 4 2 2 6 2" xfId="42540"/>
    <cellStyle name="Comma 2 2 2 2 4 2 2 7" xfId="32092"/>
    <cellStyle name="Comma 2 2 2 2 4 2 3" xfId="3076"/>
    <cellStyle name="Comma 2 2 2 2 4 2 3 2" xfId="8437"/>
    <cellStyle name="Comma 2 2 2 2 4 2 3 2 2" xfId="21556"/>
    <cellStyle name="Comma 2 2 2 2 4 2 3 2 2 2" xfId="52939"/>
    <cellStyle name="Comma 2 2 2 2 4 2 3 2 3" xfId="39985"/>
    <cellStyle name="Comma 2 2 2 2 4 2 3 3" xfId="29438"/>
    <cellStyle name="Comma 2 2 2 2 4 2 3 3 2" xfId="60820"/>
    <cellStyle name="Comma 2 2 2 2 4 2 3 4" xfId="13781"/>
    <cellStyle name="Comma 2 2 2 2 4 2 3 4 2" xfId="45166"/>
    <cellStyle name="Comma 2 2 2 2 4 2 3 5" xfId="34721"/>
    <cellStyle name="Comma 2 2 2 2 4 2 4" xfId="5779"/>
    <cellStyle name="Comma 2 2 2 2 4 2 4 2" xfId="24183"/>
    <cellStyle name="Comma 2 2 2 2 4 2 4 2 2" xfId="55566"/>
    <cellStyle name="Comma 2 2 2 2 4 2 4 3" xfId="16410"/>
    <cellStyle name="Comma 2 2 2 2 4 2 4 3 2" xfId="47793"/>
    <cellStyle name="Comma 2 2 2 2 4 2 4 4" xfId="37353"/>
    <cellStyle name="Comma 2 2 2 2 4 2 5" xfId="18929"/>
    <cellStyle name="Comma 2 2 2 2 4 2 5 2" xfId="50312"/>
    <cellStyle name="Comma 2 2 2 2 4 2 6" xfId="26811"/>
    <cellStyle name="Comma 2 2 2 2 4 2 6 2" xfId="58193"/>
    <cellStyle name="Comma 2 2 2 2 4 2 7" xfId="11153"/>
    <cellStyle name="Comma 2 2 2 2 4 2 7 2" xfId="42539"/>
    <cellStyle name="Comma 2 2 2 2 4 2 8" xfId="32091"/>
    <cellStyle name="Comma 2 2 2 2 4 3" xfId="378"/>
    <cellStyle name="Comma 2 2 2 2 4 3 2" xfId="3078"/>
    <cellStyle name="Comma 2 2 2 2 4 3 2 2" xfId="8439"/>
    <cellStyle name="Comma 2 2 2 2 4 3 2 2 2" xfId="21558"/>
    <cellStyle name="Comma 2 2 2 2 4 3 2 2 2 2" xfId="52941"/>
    <cellStyle name="Comma 2 2 2 2 4 3 2 2 3" xfId="39987"/>
    <cellStyle name="Comma 2 2 2 2 4 3 2 3" xfId="29440"/>
    <cellStyle name="Comma 2 2 2 2 4 3 2 3 2" xfId="60822"/>
    <cellStyle name="Comma 2 2 2 2 4 3 2 4" xfId="13783"/>
    <cellStyle name="Comma 2 2 2 2 4 3 2 4 2" xfId="45168"/>
    <cellStyle name="Comma 2 2 2 2 4 3 2 5" xfId="34723"/>
    <cellStyle name="Comma 2 2 2 2 4 3 3" xfId="5781"/>
    <cellStyle name="Comma 2 2 2 2 4 3 3 2" xfId="24185"/>
    <cellStyle name="Comma 2 2 2 2 4 3 3 2 2" xfId="55568"/>
    <cellStyle name="Comma 2 2 2 2 4 3 3 3" xfId="16412"/>
    <cellStyle name="Comma 2 2 2 2 4 3 3 3 2" xfId="47795"/>
    <cellStyle name="Comma 2 2 2 2 4 3 3 4" xfId="37355"/>
    <cellStyle name="Comma 2 2 2 2 4 3 4" xfId="18931"/>
    <cellStyle name="Comma 2 2 2 2 4 3 4 2" xfId="50314"/>
    <cellStyle name="Comma 2 2 2 2 4 3 5" xfId="26813"/>
    <cellStyle name="Comma 2 2 2 2 4 3 5 2" xfId="58195"/>
    <cellStyle name="Comma 2 2 2 2 4 3 6" xfId="11155"/>
    <cellStyle name="Comma 2 2 2 2 4 3 6 2" xfId="42541"/>
    <cellStyle name="Comma 2 2 2 2 4 3 7" xfId="32093"/>
    <cellStyle name="Comma 2 2 2 2 4 4" xfId="379"/>
    <cellStyle name="Comma 2 2 2 2 4 4 2" xfId="3079"/>
    <cellStyle name="Comma 2 2 2 2 4 4 2 2" xfId="8440"/>
    <cellStyle name="Comma 2 2 2 2 4 4 2 2 2" xfId="21559"/>
    <cellStyle name="Comma 2 2 2 2 4 4 2 2 2 2" xfId="52942"/>
    <cellStyle name="Comma 2 2 2 2 4 4 2 2 3" xfId="39988"/>
    <cellStyle name="Comma 2 2 2 2 4 4 2 3" xfId="29441"/>
    <cellStyle name="Comma 2 2 2 2 4 4 2 3 2" xfId="60823"/>
    <cellStyle name="Comma 2 2 2 2 4 4 2 4" xfId="13784"/>
    <cellStyle name="Comma 2 2 2 2 4 4 2 4 2" xfId="45169"/>
    <cellStyle name="Comma 2 2 2 2 4 4 2 5" xfId="34724"/>
    <cellStyle name="Comma 2 2 2 2 4 4 3" xfId="5782"/>
    <cellStyle name="Comma 2 2 2 2 4 4 3 2" xfId="24186"/>
    <cellStyle name="Comma 2 2 2 2 4 4 3 2 2" xfId="55569"/>
    <cellStyle name="Comma 2 2 2 2 4 4 3 3" xfId="16413"/>
    <cellStyle name="Comma 2 2 2 2 4 4 3 3 2" xfId="47796"/>
    <cellStyle name="Comma 2 2 2 2 4 4 3 4" xfId="37356"/>
    <cellStyle name="Comma 2 2 2 2 4 4 4" xfId="18932"/>
    <cellStyle name="Comma 2 2 2 2 4 4 4 2" xfId="50315"/>
    <cellStyle name="Comma 2 2 2 2 4 4 5" xfId="26814"/>
    <cellStyle name="Comma 2 2 2 2 4 4 5 2" xfId="58196"/>
    <cellStyle name="Comma 2 2 2 2 4 4 6" xfId="11156"/>
    <cellStyle name="Comma 2 2 2 2 4 4 6 2" xfId="42542"/>
    <cellStyle name="Comma 2 2 2 2 4 4 7" xfId="32094"/>
    <cellStyle name="Comma 2 2 2 2 4 5" xfId="2846"/>
    <cellStyle name="Comma 2 2 2 2 4 5 2" xfId="5519"/>
    <cellStyle name="Comma 2 2 2 2 4 5 2 2" xfId="10870"/>
    <cellStyle name="Comma 2 2 2 2 4 5 2 2 2" xfId="23981"/>
    <cellStyle name="Comma 2 2 2 2 4 5 2 2 2 2" xfId="55364"/>
    <cellStyle name="Comma 2 2 2 2 4 5 2 2 3" xfId="42410"/>
    <cellStyle name="Comma 2 2 2 2 4 5 2 3" xfId="31863"/>
    <cellStyle name="Comma 2 2 2 2 4 5 2 3 2" xfId="63245"/>
    <cellStyle name="Comma 2 2 2 2 4 5 2 4" xfId="16206"/>
    <cellStyle name="Comma 2 2 2 2 4 5 2 4 2" xfId="47591"/>
    <cellStyle name="Comma 2 2 2 2 4 5 2 5" xfId="37146"/>
    <cellStyle name="Comma 2 2 2 2 4 5 3" xfId="8224"/>
    <cellStyle name="Comma 2 2 2 2 4 5 3 2" xfId="26608"/>
    <cellStyle name="Comma 2 2 2 2 4 5 3 2 2" xfId="57991"/>
    <cellStyle name="Comma 2 2 2 2 4 5 3 3" xfId="18835"/>
    <cellStyle name="Comma 2 2 2 2 4 5 3 3 2" xfId="50218"/>
    <cellStyle name="Comma 2 2 2 2 4 5 3 4" xfId="39780"/>
    <cellStyle name="Comma 2 2 2 2 4 5 4" xfId="21354"/>
    <cellStyle name="Comma 2 2 2 2 4 5 4 2" xfId="52737"/>
    <cellStyle name="Comma 2 2 2 2 4 5 5" xfId="29236"/>
    <cellStyle name="Comma 2 2 2 2 4 5 5 2" xfId="60618"/>
    <cellStyle name="Comma 2 2 2 2 4 5 6" xfId="13578"/>
    <cellStyle name="Comma 2 2 2 2 4 5 6 2" xfId="44964"/>
    <cellStyle name="Comma 2 2 2 2 4 5 7" xfId="34516"/>
    <cellStyle name="Comma 2 2 2 2 4 6" xfId="375"/>
    <cellStyle name="Comma 2 2 2 2 4 6 2" xfId="3075"/>
    <cellStyle name="Comma 2 2 2 2 4 6 2 2" xfId="8436"/>
    <cellStyle name="Comma 2 2 2 2 4 6 2 2 2" xfId="24182"/>
    <cellStyle name="Comma 2 2 2 2 4 6 2 2 2 2" xfId="55565"/>
    <cellStyle name="Comma 2 2 2 2 4 6 2 2 3" xfId="39984"/>
    <cellStyle name="Comma 2 2 2 2 4 6 2 3" xfId="29437"/>
    <cellStyle name="Comma 2 2 2 2 4 6 2 3 2" xfId="60819"/>
    <cellStyle name="Comma 2 2 2 2 4 6 2 4" xfId="16409"/>
    <cellStyle name="Comma 2 2 2 2 4 6 2 4 2" xfId="47792"/>
    <cellStyle name="Comma 2 2 2 2 4 6 2 5" xfId="34720"/>
    <cellStyle name="Comma 2 2 2 2 4 6 3" xfId="5778"/>
    <cellStyle name="Comma 2 2 2 2 4 6 3 2" xfId="21555"/>
    <cellStyle name="Comma 2 2 2 2 4 6 3 2 2" xfId="52938"/>
    <cellStyle name="Comma 2 2 2 2 4 6 3 3" xfId="37352"/>
    <cellStyle name="Comma 2 2 2 2 4 6 4" xfId="26810"/>
    <cellStyle name="Comma 2 2 2 2 4 6 4 2" xfId="58192"/>
    <cellStyle name="Comma 2 2 2 2 4 6 5" xfId="13780"/>
    <cellStyle name="Comma 2 2 2 2 4 6 5 2" xfId="45165"/>
    <cellStyle name="Comma 2 2 2 2 4 6 6" xfId="32090"/>
    <cellStyle name="Comma 2 2 2 2 4 7" xfId="2981"/>
    <cellStyle name="Comma 2 2 2 2 4 7 2" xfId="8343"/>
    <cellStyle name="Comma 2 2 2 2 4 7 2 2" xfId="21462"/>
    <cellStyle name="Comma 2 2 2 2 4 7 2 2 2" xfId="52845"/>
    <cellStyle name="Comma 2 2 2 2 4 7 2 3" xfId="39891"/>
    <cellStyle name="Comma 2 2 2 2 4 7 3" xfId="29344"/>
    <cellStyle name="Comma 2 2 2 2 4 7 3 2" xfId="60726"/>
    <cellStyle name="Comma 2 2 2 2 4 7 4" xfId="13687"/>
    <cellStyle name="Comma 2 2 2 2 4 7 4 2" xfId="45072"/>
    <cellStyle name="Comma 2 2 2 2 4 7 5" xfId="34627"/>
    <cellStyle name="Comma 2 2 2 2 4 8" xfId="5685"/>
    <cellStyle name="Comma 2 2 2 2 4 8 2" xfId="24089"/>
    <cellStyle name="Comma 2 2 2 2 4 8 2 2" xfId="55472"/>
    <cellStyle name="Comma 2 2 2 2 4 8 3" xfId="16316"/>
    <cellStyle name="Comma 2 2 2 2 4 8 3 2" xfId="47699"/>
    <cellStyle name="Comma 2 2 2 2 4 8 4" xfId="37259"/>
    <cellStyle name="Comma 2 2 2 2 4 9" xfId="18928"/>
    <cellStyle name="Comma 2 2 2 2 4 9 2" xfId="50311"/>
    <cellStyle name="Comma 2 2 2 2 5" xfId="380"/>
    <cellStyle name="Comma 2 2 2 2 5 10" xfId="32095"/>
    <cellStyle name="Comma 2 2 2 2 5 2" xfId="381"/>
    <cellStyle name="Comma 2 2 2 2 5 2 2" xfId="382"/>
    <cellStyle name="Comma 2 2 2 2 5 2 2 2" xfId="3082"/>
    <cellStyle name="Comma 2 2 2 2 5 2 2 2 2" xfId="8443"/>
    <cellStyle name="Comma 2 2 2 2 5 2 2 2 2 2" xfId="21562"/>
    <cellStyle name="Comma 2 2 2 2 5 2 2 2 2 2 2" xfId="52945"/>
    <cellStyle name="Comma 2 2 2 2 5 2 2 2 2 3" xfId="39991"/>
    <cellStyle name="Comma 2 2 2 2 5 2 2 2 3" xfId="29444"/>
    <cellStyle name="Comma 2 2 2 2 5 2 2 2 3 2" xfId="60826"/>
    <cellStyle name="Comma 2 2 2 2 5 2 2 2 4" xfId="13787"/>
    <cellStyle name="Comma 2 2 2 2 5 2 2 2 4 2" xfId="45172"/>
    <cellStyle name="Comma 2 2 2 2 5 2 2 2 5" xfId="34727"/>
    <cellStyle name="Comma 2 2 2 2 5 2 2 3" xfId="5785"/>
    <cellStyle name="Comma 2 2 2 2 5 2 2 3 2" xfId="24189"/>
    <cellStyle name="Comma 2 2 2 2 5 2 2 3 2 2" xfId="55572"/>
    <cellStyle name="Comma 2 2 2 2 5 2 2 3 3" xfId="16416"/>
    <cellStyle name="Comma 2 2 2 2 5 2 2 3 3 2" xfId="47799"/>
    <cellStyle name="Comma 2 2 2 2 5 2 2 3 4" xfId="37359"/>
    <cellStyle name="Comma 2 2 2 2 5 2 2 4" xfId="18935"/>
    <cellStyle name="Comma 2 2 2 2 5 2 2 4 2" xfId="50318"/>
    <cellStyle name="Comma 2 2 2 2 5 2 2 5" xfId="26817"/>
    <cellStyle name="Comma 2 2 2 2 5 2 2 5 2" xfId="58199"/>
    <cellStyle name="Comma 2 2 2 2 5 2 2 6" xfId="11159"/>
    <cellStyle name="Comma 2 2 2 2 5 2 2 6 2" xfId="42545"/>
    <cellStyle name="Comma 2 2 2 2 5 2 2 7" xfId="32097"/>
    <cellStyle name="Comma 2 2 2 2 5 2 3" xfId="3081"/>
    <cellStyle name="Comma 2 2 2 2 5 2 3 2" xfId="8442"/>
    <cellStyle name="Comma 2 2 2 2 5 2 3 2 2" xfId="21561"/>
    <cellStyle name="Comma 2 2 2 2 5 2 3 2 2 2" xfId="52944"/>
    <cellStyle name="Comma 2 2 2 2 5 2 3 2 3" xfId="39990"/>
    <cellStyle name="Comma 2 2 2 2 5 2 3 3" xfId="29443"/>
    <cellStyle name="Comma 2 2 2 2 5 2 3 3 2" xfId="60825"/>
    <cellStyle name="Comma 2 2 2 2 5 2 3 4" xfId="13786"/>
    <cellStyle name="Comma 2 2 2 2 5 2 3 4 2" xfId="45171"/>
    <cellStyle name="Comma 2 2 2 2 5 2 3 5" xfId="34726"/>
    <cellStyle name="Comma 2 2 2 2 5 2 4" xfId="5784"/>
    <cellStyle name="Comma 2 2 2 2 5 2 4 2" xfId="24188"/>
    <cellStyle name="Comma 2 2 2 2 5 2 4 2 2" xfId="55571"/>
    <cellStyle name="Comma 2 2 2 2 5 2 4 3" xfId="16415"/>
    <cellStyle name="Comma 2 2 2 2 5 2 4 3 2" xfId="47798"/>
    <cellStyle name="Comma 2 2 2 2 5 2 4 4" xfId="37358"/>
    <cellStyle name="Comma 2 2 2 2 5 2 5" xfId="18934"/>
    <cellStyle name="Comma 2 2 2 2 5 2 5 2" xfId="50317"/>
    <cellStyle name="Comma 2 2 2 2 5 2 6" xfId="26816"/>
    <cellStyle name="Comma 2 2 2 2 5 2 6 2" xfId="58198"/>
    <cellStyle name="Comma 2 2 2 2 5 2 7" xfId="11158"/>
    <cellStyle name="Comma 2 2 2 2 5 2 7 2" xfId="42544"/>
    <cellStyle name="Comma 2 2 2 2 5 2 8" xfId="32096"/>
    <cellStyle name="Comma 2 2 2 2 5 3" xfId="383"/>
    <cellStyle name="Comma 2 2 2 2 5 3 2" xfId="3083"/>
    <cellStyle name="Comma 2 2 2 2 5 3 2 2" xfId="8444"/>
    <cellStyle name="Comma 2 2 2 2 5 3 2 2 2" xfId="21563"/>
    <cellStyle name="Comma 2 2 2 2 5 3 2 2 2 2" xfId="52946"/>
    <cellStyle name="Comma 2 2 2 2 5 3 2 2 3" xfId="39992"/>
    <cellStyle name="Comma 2 2 2 2 5 3 2 3" xfId="29445"/>
    <cellStyle name="Comma 2 2 2 2 5 3 2 3 2" xfId="60827"/>
    <cellStyle name="Comma 2 2 2 2 5 3 2 4" xfId="13788"/>
    <cellStyle name="Comma 2 2 2 2 5 3 2 4 2" xfId="45173"/>
    <cellStyle name="Comma 2 2 2 2 5 3 2 5" xfId="34728"/>
    <cellStyle name="Comma 2 2 2 2 5 3 3" xfId="5786"/>
    <cellStyle name="Comma 2 2 2 2 5 3 3 2" xfId="24190"/>
    <cellStyle name="Comma 2 2 2 2 5 3 3 2 2" xfId="55573"/>
    <cellStyle name="Comma 2 2 2 2 5 3 3 3" xfId="16417"/>
    <cellStyle name="Comma 2 2 2 2 5 3 3 3 2" xfId="47800"/>
    <cellStyle name="Comma 2 2 2 2 5 3 3 4" xfId="37360"/>
    <cellStyle name="Comma 2 2 2 2 5 3 4" xfId="18936"/>
    <cellStyle name="Comma 2 2 2 2 5 3 4 2" xfId="50319"/>
    <cellStyle name="Comma 2 2 2 2 5 3 5" xfId="26818"/>
    <cellStyle name="Comma 2 2 2 2 5 3 5 2" xfId="58200"/>
    <cellStyle name="Comma 2 2 2 2 5 3 6" xfId="11160"/>
    <cellStyle name="Comma 2 2 2 2 5 3 6 2" xfId="42546"/>
    <cellStyle name="Comma 2 2 2 2 5 3 7" xfId="32098"/>
    <cellStyle name="Comma 2 2 2 2 5 4" xfId="384"/>
    <cellStyle name="Comma 2 2 2 2 5 4 2" xfId="3084"/>
    <cellStyle name="Comma 2 2 2 2 5 4 2 2" xfId="8445"/>
    <cellStyle name="Comma 2 2 2 2 5 4 2 2 2" xfId="21564"/>
    <cellStyle name="Comma 2 2 2 2 5 4 2 2 2 2" xfId="52947"/>
    <cellStyle name="Comma 2 2 2 2 5 4 2 2 3" xfId="39993"/>
    <cellStyle name="Comma 2 2 2 2 5 4 2 3" xfId="29446"/>
    <cellStyle name="Comma 2 2 2 2 5 4 2 3 2" xfId="60828"/>
    <cellStyle name="Comma 2 2 2 2 5 4 2 4" xfId="13789"/>
    <cellStyle name="Comma 2 2 2 2 5 4 2 4 2" xfId="45174"/>
    <cellStyle name="Comma 2 2 2 2 5 4 2 5" xfId="34729"/>
    <cellStyle name="Comma 2 2 2 2 5 4 3" xfId="5787"/>
    <cellStyle name="Comma 2 2 2 2 5 4 3 2" xfId="24191"/>
    <cellStyle name="Comma 2 2 2 2 5 4 3 2 2" xfId="55574"/>
    <cellStyle name="Comma 2 2 2 2 5 4 3 3" xfId="16418"/>
    <cellStyle name="Comma 2 2 2 2 5 4 3 3 2" xfId="47801"/>
    <cellStyle name="Comma 2 2 2 2 5 4 3 4" xfId="37361"/>
    <cellStyle name="Comma 2 2 2 2 5 4 4" xfId="18937"/>
    <cellStyle name="Comma 2 2 2 2 5 4 4 2" xfId="50320"/>
    <cellStyle name="Comma 2 2 2 2 5 4 5" xfId="26819"/>
    <cellStyle name="Comma 2 2 2 2 5 4 5 2" xfId="58201"/>
    <cellStyle name="Comma 2 2 2 2 5 4 6" xfId="11161"/>
    <cellStyle name="Comma 2 2 2 2 5 4 6 2" xfId="42547"/>
    <cellStyle name="Comma 2 2 2 2 5 4 7" xfId="32099"/>
    <cellStyle name="Comma 2 2 2 2 5 5" xfId="3080"/>
    <cellStyle name="Comma 2 2 2 2 5 5 2" xfId="8441"/>
    <cellStyle name="Comma 2 2 2 2 5 5 2 2" xfId="21560"/>
    <cellStyle name="Comma 2 2 2 2 5 5 2 2 2" xfId="52943"/>
    <cellStyle name="Comma 2 2 2 2 5 5 2 3" xfId="39989"/>
    <cellStyle name="Comma 2 2 2 2 5 5 3" xfId="29442"/>
    <cellStyle name="Comma 2 2 2 2 5 5 3 2" xfId="60824"/>
    <cellStyle name="Comma 2 2 2 2 5 5 4" xfId="13785"/>
    <cellStyle name="Comma 2 2 2 2 5 5 4 2" xfId="45170"/>
    <cellStyle name="Comma 2 2 2 2 5 5 5" xfId="34725"/>
    <cellStyle name="Comma 2 2 2 2 5 6" xfId="5783"/>
    <cellStyle name="Comma 2 2 2 2 5 6 2" xfId="24187"/>
    <cellStyle name="Comma 2 2 2 2 5 6 2 2" xfId="55570"/>
    <cellStyle name="Comma 2 2 2 2 5 6 3" xfId="16414"/>
    <cellStyle name="Comma 2 2 2 2 5 6 3 2" xfId="47797"/>
    <cellStyle name="Comma 2 2 2 2 5 6 4" xfId="37357"/>
    <cellStyle name="Comma 2 2 2 2 5 7" xfId="18933"/>
    <cellStyle name="Comma 2 2 2 2 5 7 2" xfId="50316"/>
    <cellStyle name="Comma 2 2 2 2 5 8" xfId="26815"/>
    <cellStyle name="Comma 2 2 2 2 5 8 2" xfId="58197"/>
    <cellStyle name="Comma 2 2 2 2 5 9" xfId="11157"/>
    <cellStyle name="Comma 2 2 2 2 5 9 2" xfId="42543"/>
    <cellStyle name="Comma 2 2 2 2 6" xfId="385"/>
    <cellStyle name="Comma 2 2 2 2 6 2" xfId="386"/>
    <cellStyle name="Comma 2 2 2 2 6 2 2" xfId="3086"/>
    <cellStyle name="Comma 2 2 2 2 6 2 2 2" xfId="8447"/>
    <cellStyle name="Comma 2 2 2 2 6 2 2 2 2" xfId="21566"/>
    <cellStyle name="Comma 2 2 2 2 6 2 2 2 2 2" xfId="52949"/>
    <cellStyle name="Comma 2 2 2 2 6 2 2 2 3" xfId="39995"/>
    <cellStyle name="Comma 2 2 2 2 6 2 2 3" xfId="29448"/>
    <cellStyle name="Comma 2 2 2 2 6 2 2 3 2" xfId="60830"/>
    <cellStyle name="Comma 2 2 2 2 6 2 2 4" xfId="13791"/>
    <cellStyle name="Comma 2 2 2 2 6 2 2 4 2" xfId="45176"/>
    <cellStyle name="Comma 2 2 2 2 6 2 2 5" xfId="34731"/>
    <cellStyle name="Comma 2 2 2 2 6 2 3" xfId="5789"/>
    <cellStyle name="Comma 2 2 2 2 6 2 3 2" xfId="24193"/>
    <cellStyle name="Comma 2 2 2 2 6 2 3 2 2" xfId="55576"/>
    <cellStyle name="Comma 2 2 2 2 6 2 3 3" xfId="16420"/>
    <cellStyle name="Comma 2 2 2 2 6 2 3 3 2" xfId="47803"/>
    <cellStyle name="Comma 2 2 2 2 6 2 3 4" xfId="37363"/>
    <cellStyle name="Comma 2 2 2 2 6 2 4" xfId="18939"/>
    <cellStyle name="Comma 2 2 2 2 6 2 4 2" xfId="50322"/>
    <cellStyle name="Comma 2 2 2 2 6 2 5" xfId="26821"/>
    <cellStyle name="Comma 2 2 2 2 6 2 5 2" xfId="58203"/>
    <cellStyle name="Comma 2 2 2 2 6 2 6" xfId="11163"/>
    <cellStyle name="Comma 2 2 2 2 6 2 6 2" xfId="42549"/>
    <cellStyle name="Comma 2 2 2 2 6 2 7" xfId="32101"/>
    <cellStyle name="Comma 2 2 2 2 6 3" xfId="387"/>
    <cellStyle name="Comma 2 2 2 2 6 3 2" xfId="3087"/>
    <cellStyle name="Comma 2 2 2 2 6 3 2 2" xfId="8448"/>
    <cellStyle name="Comma 2 2 2 2 6 3 2 2 2" xfId="21567"/>
    <cellStyle name="Comma 2 2 2 2 6 3 2 2 2 2" xfId="52950"/>
    <cellStyle name="Comma 2 2 2 2 6 3 2 2 3" xfId="39996"/>
    <cellStyle name="Comma 2 2 2 2 6 3 2 3" xfId="29449"/>
    <cellStyle name="Comma 2 2 2 2 6 3 2 3 2" xfId="60831"/>
    <cellStyle name="Comma 2 2 2 2 6 3 2 4" xfId="13792"/>
    <cellStyle name="Comma 2 2 2 2 6 3 2 4 2" xfId="45177"/>
    <cellStyle name="Comma 2 2 2 2 6 3 2 5" xfId="34732"/>
    <cellStyle name="Comma 2 2 2 2 6 3 3" xfId="5790"/>
    <cellStyle name="Comma 2 2 2 2 6 3 3 2" xfId="24194"/>
    <cellStyle name="Comma 2 2 2 2 6 3 3 2 2" xfId="55577"/>
    <cellStyle name="Comma 2 2 2 2 6 3 3 3" xfId="16421"/>
    <cellStyle name="Comma 2 2 2 2 6 3 3 3 2" xfId="47804"/>
    <cellStyle name="Comma 2 2 2 2 6 3 3 4" xfId="37364"/>
    <cellStyle name="Comma 2 2 2 2 6 3 4" xfId="18940"/>
    <cellStyle name="Comma 2 2 2 2 6 3 4 2" xfId="50323"/>
    <cellStyle name="Comma 2 2 2 2 6 3 5" xfId="26822"/>
    <cellStyle name="Comma 2 2 2 2 6 3 5 2" xfId="58204"/>
    <cellStyle name="Comma 2 2 2 2 6 3 6" xfId="11164"/>
    <cellStyle name="Comma 2 2 2 2 6 3 6 2" xfId="42550"/>
    <cellStyle name="Comma 2 2 2 2 6 3 7" xfId="32102"/>
    <cellStyle name="Comma 2 2 2 2 6 4" xfId="3085"/>
    <cellStyle name="Comma 2 2 2 2 6 4 2" xfId="8446"/>
    <cellStyle name="Comma 2 2 2 2 6 4 2 2" xfId="21565"/>
    <cellStyle name="Comma 2 2 2 2 6 4 2 2 2" xfId="52948"/>
    <cellStyle name="Comma 2 2 2 2 6 4 2 3" xfId="39994"/>
    <cellStyle name="Comma 2 2 2 2 6 4 3" xfId="29447"/>
    <cellStyle name="Comma 2 2 2 2 6 4 3 2" xfId="60829"/>
    <cellStyle name="Comma 2 2 2 2 6 4 4" xfId="13790"/>
    <cellStyle name="Comma 2 2 2 2 6 4 4 2" xfId="45175"/>
    <cellStyle name="Comma 2 2 2 2 6 4 5" xfId="34730"/>
    <cellStyle name="Comma 2 2 2 2 6 5" xfId="5788"/>
    <cellStyle name="Comma 2 2 2 2 6 5 2" xfId="24192"/>
    <cellStyle name="Comma 2 2 2 2 6 5 2 2" xfId="55575"/>
    <cellStyle name="Comma 2 2 2 2 6 5 3" xfId="16419"/>
    <cellStyle name="Comma 2 2 2 2 6 5 3 2" xfId="47802"/>
    <cellStyle name="Comma 2 2 2 2 6 5 4" xfId="37362"/>
    <cellStyle name="Comma 2 2 2 2 6 6" xfId="18938"/>
    <cellStyle name="Comma 2 2 2 2 6 6 2" xfId="50321"/>
    <cellStyle name="Comma 2 2 2 2 6 7" xfId="26820"/>
    <cellStyle name="Comma 2 2 2 2 6 7 2" xfId="58202"/>
    <cellStyle name="Comma 2 2 2 2 6 8" xfId="11162"/>
    <cellStyle name="Comma 2 2 2 2 6 8 2" xfId="42548"/>
    <cellStyle name="Comma 2 2 2 2 6 9" xfId="32100"/>
    <cellStyle name="Comma 2 2 2 2 7" xfId="388"/>
    <cellStyle name="Comma 2 2 2 2 7 2" xfId="389"/>
    <cellStyle name="Comma 2 2 2 2 7 2 2" xfId="3089"/>
    <cellStyle name="Comma 2 2 2 2 7 2 2 2" xfId="8450"/>
    <cellStyle name="Comma 2 2 2 2 7 2 2 2 2" xfId="21569"/>
    <cellStyle name="Comma 2 2 2 2 7 2 2 2 2 2" xfId="52952"/>
    <cellStyle name="Comma 2 2 2 2 7 2 2 2 3" xfId="39998"/>
    <cellStyle name="Comma 2 2 2 2 7 2 2 3" xfId="29451"/>
    <cellStyle name="Comma 2 2 2 2 7 2 2 3 2" xfId="60833"/>
    <cellStyle name="Comma 2 2 2 2 7 2 2 4" xfId="13794"/>
    <cellStyle name="Comma 2 2 2 2 7 2 2 4 2" xfId="45179"/>
    <cellStyle name="Comma 2 2 2 2 7 2 2 5" xfId="34734"/>
    <cellStyle name="Comma 2 2 2 2 7 2 3" xfId="5792"/>
    <cellStyle name="Comma 2 2 2 2 7 2 3 2" xfId="24196"/>
    <cellStyle name="Comma 2 2 2 2 7 2 3 2 2" xfId="55579"/>
    <cellStyle name="Comma 2 2 2 2 7 2 3 3" xfId="16423"/>
    <cellStyle name="Comma 2 2 2 2 7 2 3 3 2" xfId="47806"/>
    <cellStyle name="Comma 2 2 2 2 7 2 3 4" xfId="37366"/>
    <cellStyle name="Comma 2 2 2 2 7 2 4" xfId="18942"/>
    <cellStyle name="Comma 2 2 2 2 7 2 4 2" xfId="50325"/>
    <cellStyle name="Comma 2 2 2 2 7 2 5" xfId="26824"/>
    <cellStyle name="Comma 2 2 2 2 7 2 5 2" xfId="58206"/>
    <cellStyle name="Comma 2 2 2 2 7 2 6" xfId="11166"/>
    <cellStyle name="Comma 2 2 2 2 7 2 6 2" xfId="42552"/>
    <cellStyle name="Comma 2 2 2 2 7 2 7" xfId="32104"/>
    <cellStyle name="Comma 2 2 2 2 7 3" xfId="3088"/>
    <cellStyle name="Comma 2 2 2 2 7 3 2" xfId="8449"/>
    <cellStyle name="Comma 2 2 2 2 7 3 2 2" xfId="21568"/>
    <cellStyle name="Comma 2 2 2 2 7 3 2 2 2" xfId="52951"/>
    <cellStyle name="Comma 2 2 2 2 7 3 2 3" xfId="39997"/>
    <cellStyle name="Comma 2 2 2 2 7 3 3" xfId="29450"/>
    <cellStyle name="Comma 2 2 2 2 7 3 3 2" xfId="60832"/>
    <cellStyle name="Comma 2 2 2 2 7 3 4" xfId="13793"/>
    <cellStyle name="Comma 2 2 2 2 7 3 4 2" xfId="45178"/>
    <cellStyle name="Comma 2 2 2 2 7 3 5" xfId="34733"/>
    <cellStyle name="Comma 2 2 2 2 7 4" xfId="5791"/>
    <cellStyle name="Comma 2 2 2 2 7 4 2" xfId="24195"/>
    <cellStyle name="Comma 2 2 2 2 7 4 2 2" xfId="55578"/>
    <cellStyle name="Comma 2 2 2 2 7 4 3" xfId="16422"/>
    <cellStyle name="Comma 2 2 2 2 7 4 3 2" xfId="47805"/>
    <cellStyle name="Comma 2 2 2 2 7 4 4" xfId="37365"/>
    <cellStyle name="Comma 2 2 2 2 7 5" xfId="18941"/>
    <cellStyle name="Comma 2 2 2 2 7 5 2" xfId="50324"/>
    <cellStyle name="Comma 2 2 2 2 7 6" xfId="26823"/>
    <cellStyle name="Comma 2 2 2 2 7 6 2" xfId="58205"/>
    <cellStyle name="Comma 2 2 2 2 7 7" xfId="11165"/>
    <cellStyle name="Comma 2 2 2 2 7 7 2" xfId="42551"/>
    <cellStyle name="Comma 2 2 2 2 7 8" xfId="32103"/>
    <cellStyle name="Comma 2 2 2 2 8" xfId="390"/>
    <cellStyle name="Comma 2 2 2 2 8 2" xfId="3090"/>
    <cellStyle name="Comma 2 2 2 2 8 2 2" xfId="8451"/>
    <cellStyle name="Comma 2 2 2 2 8 2 2 2" xfId="21570"/>
    <cellStyle name="Comma 2 2 2 2 8 2 2 2 2" xfId="52953"/>
    <cellStyle name="Comma 2 2 2 2 8 2 2 3" xfId="39999"/>
    <cellStyle name="Comma 2 2 2 2 8 2 3" xfId="29452"/>
    <cellStyle name="Comma 2 2 2 2 8 2 3 2" xfId="60834"/>
    <cellStyle name="Comma 2 2 2 2 8 2 4" xfId="13795"/>
    <cellStyle name="Comma 2 2 2 2 8 2 4 2" xfId="45180"/>
    <cellStyle name="Comma 2 2 2 2 8 2 5" xfId="34735"/>
    <cellStyle name="Comma 2 2 2 2 8 3" xfId="5793"/>
    <cellStyle name="Comma 2 2 2 2 8 3 2" xfId="24197"/>
    <cellStyle name="Comma 2 2 2 2 8 3 2 2" xfId="55580"/>
    <cellStyle name="Comma 2 2 2 2 8 3 3" xfId="16424"/>
    <cellStyle name="Comma 2 2 2 2 8 3 3 2" xfId="47807"/>
    <cellStyle name="Comma 2 2 2 2 8 3 4" xfId="37367"/>
    <cellStyle name="Comma 2 2 2 2 8 4" xfId="18943"/>
    <cellStyle name="Comma 2 2 2 2 8 4 2" xfId="50326"/>
    <cellStyle name="Comma 2 2 2 2 8 5" xfId="26825"/>
    <cellStyle name="Comma 2 2 2 2 8 5 2" xfId="58207"/>
    <cellStyle name="Comma 2 2 2 2 8 6" xfId="11167"/>
    <cellStyle name="Comma 2 2 2 2 8 6 2" xfId="42553"/>
    <cellStyle name="Comma 2 2 2 2 8 7" xfId="32105"/>
    <cellStyle name="Comma 2 2 2 2 9" xfId="391"/>
    <cellStyle name="Comma 2 2 2 2 9 2" xfId="3091"/>
    <cellStyle name="Comma 2 2 2 2 9 2 2" xfId="8452"/>
    <cellStyle name="Comma 2 2 2 2 9 2 2 2" xfId="21571"/>
    <cellStyle name="Comma 2 2 2 2 9 2 2 2 2" xfId="52954"/>
    <cellStyle name="Comma 2 2 2 2 9 2 2 3" xfId="40000"/>
    <cellStyle name="Comma 2 2 2 2 9 2 3" xfId="29453"/>
    <cellStyle name="Comma 2 2 2 2 9 2 3 2" xfId="60835"/>
    <cellStyle name="Comma 2 2 2 2 9 2 4" xfId="13796"/>
    <cellStyle name="Comma 2 2 2 2 9 2 4 2" xfId="45181"/>
    <cellStyle name="Comma 2 2 2 2 9 2 5" xfId="34736"/>
    <cellStyle name="Comma 2 2 2 2 9 3" xfId="5794"/>
    <cellStyle name="Comma 2 2 2 2 9 3 2" xfId="24198"/>
    <cellStyle name="Comma 2 2 2 2 9 3 2 2" xfId="55581"/>
    <cellStyle name="Comma 2 2 2 2 9 3 3" xfId="16425"/>
    <cellStyle name="Comma 2 2 2 2 9 3 3 2" xfId="47808"/>
    <cellStyle name="Comma 2 2 2 2 9 3 4" xfId="37368"/>
    <cellStyle name="Comma 2 2 2 2 9 4" xfId="18944"/>
    <cellStyle name="Comma 2 2 2 2 9 4 2" xfId="50327"/>
    <cellStyle name="Comma 2 2 2 2 9 5" xfId="26826"/>
    <cellStyle name="Comma 2 2 2 2 9 5 2" xfId="58208"/>
    <cellStyle name="Comma 2 2 2 2 9 6" xfId="11168"/>
    <cellStyle name="Comma 2 2 2 2 9 6 2" xfId="42554"/>
    <cellStyle name="Comma 2 2 2 2 9 7" xfId="32106"/>
    <cellStyle name="Comma 2 2 2 3" xfId="222"/>
    <cellStyle name="Comma 2 2 2 3 10" xfId="18945"/>
    <cellStyle name="Comma 2 2 2 3 10 2" xfId="50328"/>
    <cellStyle name="Comma 2 2 2 3 11" xfId="26669"/>
    <cellStyle name="Comma 2 2 2 3 11 2" xfId="58051"/>
    <cellStyle name="Comma 2 2 2 3 12" xfId="11169"/>
    <cellStyle name="Comma 2 2 2 3 12 2" xfId="42555"/>
    <cellStyle name="Comma 2 2 2 3 13" xfId="31948"/>
    <cellStyle name="Comma 2 2 2 3 2" xfId="251"/>
    <cellStyle name="Comma 2 2 2 3 2 10" xfId="11170"/>
    <cellStyle name="Comma 2 2 2 3 2 10 2" xfId="42556"/>
    <cellStyle name="Comma 2 2 2 3 2 11" xfId="31976"/>
    <cellStyle name="Comma 2 2 2 3 2 2" xfId="305"/>
    <cellStyle name="Comma 2 2 2 3 2 2 2" xfId="2879"/>
    <cellStyle name="Comma 2 2 2 3 2 2 2 2" xfId="5552"/>
    <cellStyle name="Comma 2 2 2 3 2 2 2 2 2" xfId="10903"/>
    <cellStyle name="Comma 2 2 2 3 2 2 2 2 2 2" xfId="24014"/>
    <cellStyle name="Comma 2 2 2 3 2 2 2 2 2 2 2" xfId="55397"/>
    <cellStyle name="Comma 2 2 2 3 2 2 2 2 2 3" xfId="42443"/>
    <cellStyle name="Comma 2 2 2 3 2 2 2 2 3" xfId="31896"/>
    <cellStyle name="Comma 2 2 2 3 2 2 2 2 3 2" xfId="63278"/>
    <cellStyle name="Comma 2 2 2 3 2 2 2 2 4" xfId="16239"/>
    <cellStyle name="Comma 2 2 2 3 2 2 2 2 4 2" xfId="47624"/>
    <cellStyle name="Comma 2 2 2 3 2 2 2 2 5" xfId="37179"/>
    <cellStyle name="Comma 2 2 2 3 2 2 2 3" xfId="8257"/>
    <cellStyle name="Comma 2 2 2 3 2 2 2 3 2" xfId="26641"/>
    <cellStyle name="Comma 2 2 2 3 2 2 2 3 2 2" xfId="58024"/>
    <cellStyle name="Comma 2 2 2 3 2 2 2 3 3" xfId="18868"/>
    <cellStyle name="Comma 2 2 2 3 2 2 2 3 3 2" xfId="50251"/>
    <cellStyle name="Comma 2 2 2 3 2 2 2 3 4" xfId="39813"/>
    <cellStyle name="Comma 2 2 2 3 2 2 2 4" xfId="21387"/>
    <cellStyle name="Comma 2 2 2 3 2 2 2 4 2" xfId="52770"/>
    <cellStyle name="Comma 2 2 2 3 2 2 2 5" xfId="29269"/>
    <cellStyle name="Comma 2 2 2 3 2 2 2 5 2" xfId="60651"/>
    <cellStyle name="Comma 2 2 2 3 2 2 2 6" xfId="13611"/>
    <cellStyle name="Comma 2 2 2 3 2 2 2 6 2" xfId="44997"/>
    <cellStyle name="Comma 2 2 2 3 2 2 2 7" xfId="34549"/>
    <cellStyle name="Comma 2 2 2 3 2 2 3" xfId="394"/>
    <cellStyle name="Comma 2 2 2 3 2 2 3 2" xfId="3094"/>
    <cellStyle name="Comma 2 2 2 3 2 2 3 2 2" xfId="8455"/>
    <cellStyle name="Comma 2 2 2 3 2 2 3 2 2 2" xfId="24201"/>
    <cellStyle name="Comma 2 2 2 3 2 2 3 2 2 2 2" xfId="55584"/>
    <cellStyle name="Comma 2 2 2 3 2 2 3 2 2 3" xfId="40003"/>
    <cellStyle name="Comma 2 2 2 3 2 2 3 2 3" xfId="29456"/>
    <cellStyle name="Comma 2 2 2 3 2 2 3 2 3 2" xfId="60838"/>
    <cellStyle name="Comma 2 2 2 3 2 2 3 2 4" xfId="16428"/>
    <cellStyle name="Comma 2 2 2 3 2 2 3 2 4 2" xfId="47811"/>
    <cellStyle name="Comma 2 2 2 3 2 2 3 2 5" xfId="34739"/>
    <cellStyle name="Comma 2 2 2 3 2 2 3 3" xfId="5797"/>
    <cellStyle name="Comma 2 2 2 3 2 2 3 3 2" xfId="21574"/>
    <cellStyle name="Comma 2 2 2 3 2 2 3 3 2 2" xfId="52957"/>
    <cellStyle name="Comma 2 2 2 3 2 2 3 3 3" xfId="37371"/>
    <cellStyle name="Comma 2 2 2 3 2 2 3 4" xfId="26829"/>
    <cellStyle name="Comma 2 2 2 3 2 2 3 4 2" xfId="58211"/>
    <cellStyle name="Comma 2 2 2 3 2 2 3 5" xfId="13799"/>
    <cellStyle name="Comma 2 2 2 3 2 2 3 5 2" xfId="45184"/>
    <cellStyle name="Comma 2 2 2 3 2 2 3 6" xfId="32109"/>
    <cellStyle name="Comma 2 2 2 3 2 2 4" xfId="3014"/>
    <cellStyle name="Comma 2 2 2 3 2 2 4 2" xfId="8376"/>
    <cellStyle name="Comma 2 2 2 3 2 2 4 2 2" xfId="21495"/>
    <cellStyle name="Comma 2 2 2 3 2 2 4 2 2 2" xfId="52878"/>
    <cellStyle name="Comma 2 2 2 3 2 2 4 2 3" xfId="39924"/>
    <cellStyle name="Comma 2 2 2 3 2 2 4 3" xfId="29377"/>
    <cellStyle name="Comma 2 2 2 3 2 2 4 3 2" xfId="60759"/>
    <cellStyle name="Comma 2 2 2 3 2 2 4 4" xfId="13720"/>
    <cellStyle name="Comma 2 2 2 3 2 2 4 4 2" xfId="45105"/>
    <cellStyle name="Comma 2 2 2 3 2 2 4 5" xfId="34660"/>
    <cellStyle name="Comma 2 2 2 3 2 2 5" xfId="5718"/>
    <cellStyle name="Comma 2 2 2 3 2 2 5 2" xfId="24122"/>
    <cellStyle name="Comma 2 2 2 3 2 2 5 2 2" xfId="55505"/>
    <cellStyle name="Comma 2 2 2 3 2 2 5 3" xfId="16349"/>
    <cellStyle name="Comma 2 2 2 3 2 2 5 3 2" xfId="47732"/>
    <cellStyle name="Comma 2 2 2 3 2 2 5 4" xfId="37292"/>
    <cellStyle name="Comma 2 2 2 3 2 2 6" xfId="18947"/>
    <cellStyle name="Comma 2 2 2 3 2 2 6 2" xfId="50330"/>
    <cellStyle name="Comma 2 2 2 3 2 2 7" xfId="26750"/>
    <cellStyle name="Comma 2 2 2 3 2 2 7 2" xfId="58132"/>
    <cellStyle name="Comma 2 2 2 3 2 2 8" xfId="11171"/>
    <cellStyle name="Comma 2 2 2 3 2 2 8 2" xfId="42557"/>
    <cellStyle name="Comma 2 2 2 3 2 2 9" xfId="32030"/>
    <cellStyle name="Comma 2 2 2 3 2 3" xfId="2766"/>
    <cellStyle name="Comma 2 2 2 3 2 3 2" xfId="5439"/>
    <cellStyle name="Comma 2 2 2 3 2 3 2 2" xfId="10794"/>
    <cellStyle name="Comma 2 2 2 3 2 3 2 2 2" xfId="23906"/>
    <cellStyle name="Comma 2 2 2 3 2 3 2 2 2 2" xfId="55289"/>
    <cellStyle name="Comma 2 2 2 3 2 3 2 2 3" xfId="42335"/>
    <cellStyle name="Comma 2 2 2 3 2 3 2 3" xfId="31788"/>
    <cellStyle name="Comma 2 2 2 3 2 3 2 3 2" xfId="63170"/>
    <cellStyle name="Comma 2 2 2 3 2 3 2 4" xfId="16131"/>
    <cellStyle name="Comma 2 2 2 3 2 3 2 4 2" xfId="47516"/>
    <cellStyle name="Comma 2 2 2 3 2 3 2 5" xfId="37071"/>
    <cellStyle name="Comma 2 2 2 3 2 3 3" xfId="8147"/>
    <cellStyle name="Comma 2 2 2 3 2 3 3 2" xfId="26533"/>
    <cellStyle name="Comma 2 2 2 3 2 3 3 2 2" xfId="57916"/>
    <cellStyle name="Comma 2 2 2 3 2 3 3 3" xfId="18760"/>
    <cellStyle name="Comma 2 2 2 3 2 3 3 3 2" xfId="50143"/>
    <cellStyle name="Comma 2 2 2 3 2 3 3 4" xfId="39705"/>
    <cellStyle name="Comma 2 2 2 3 2 3 4" xfId="21279"/>
    <cellStyle name="Comma 2 2 2 3 2 3 4 2" xfId="52662"/>
    <cellStyle name="Comma 2 2 2 3 2 3 5" xfId="29161"/>
    <cellStyle name="Comma 2 2 2 3 2 3 5 2" xfId="60543"/>
    <cellStyle name="Comma 2 2 2 3 2 3 6" xfId="13503"/>
    <cellStyle name="Comma 2 2 2 3 2 3 6 2" xfId="44889"/>
    <cellStyle name="Comma 2 2 2 3 2 3 7" xfId="34441"/>
    <cellStyle name="Comma 2 2 2 3 2 4" xfId="2825"/>
    <cellStyle name="Comma 2 2 2 3 2 4 2" xfId="5498"/>
    <cellStyle name="Comma 2 2 2 3 2 4 2 2" xfId="10849"/>
    <cellStyle name="Comma 2 2 2 3 2 4 2 2 2" xfId="23960"/>
    <cellStyle name="Comma 2 2 2 3 2 4 2 2 2 2" xfId="55343"/>
    <cellStyle name="Comma 2 2 2 3 2 4 2 2 3" xfId="42389"/>
    <cellStyle name="Comma 2 2 2 3 2 4 2 3" xfId="31842"/>
    <cellStyle name="Comma 2 2 2 3 2 4 2 3 2" xfId="63224"/>
    <cellStyle name="Comma 2 2 2 3 2 4 2 4" xfId="16185"/>
    <cellStyle name="Comma 2 2 2 3 2 4 2 4 2" xfId="47570"/>
    <cellStyle name="Comma 2 2 2 3 2 4 2 5" xfId="37125"/>
    <cellStyle name="Comma 2 2 2 3 2 4 3" xfId="8203"/>
    <cellStyle name="Comma 2 2 2 3 2 4 3 2" xfId="26587"/>
    <cellStyle name="Comma 2 2 2 3 2 4 3 2 2" xfId="57970"/>
    <cellStyle name="Comma 2 2 2 3 2 4 3 3" xfId="18814"/>
    <cellStyle name="Comma 2 2 2 3 2 4 3 3 2" xfId="50197"/>
    <cellStyle name="Comma 2 2 2 3 2 4 3 4" xfId="39759"/>
    <cellStyle name="Comma 2 2 2 3 2 4 4" xfId="21333"/>
    <cellStyle name="Comma 2 2 2 3 2 4 4 2" xfId="52716"/>
    <cellStyle name="Comma 2 2 2 3 2 4 5" xfId="29215"/>
    <cellStyle name="Comma 2 2 2 3 2 4 5 2" xfId="60597"/>
    <cellStyle name="Comma 2 2 2 3 2 4 6" xfId="13557"/>
    <cellStyle name="Comma 2 2 2 3 2 4 6 2" xfId="44943"/>
    <cellStyle name="Comma 2 2 2 3 2 4 7" xfId="34495"/>
    <cellStyle name="Comma 2 2 2 3 2 5" xfId="393"/>
    <cellStyle name="Comma 2 2 2 3 2 5 2" xfId="3093"/>
    <cellStyle name="Comma 2 2 2 3 2 5 2 2" xfId="8454"/>
    <cellStyle name="Comma 2 2 2 3 2 5 2 2 2" xfId="24200"/>
    <cellStyle name="Comma 2 2 2 3 2 5 2 2 2 2" xfId="55583"/>
    <cellStyle name="Comma 2 2 2 3 2 5 2 2 3" xfId="40002"/>
    <cellStyle name="Comma 2 2 2 3 2 5 2 3" xfId="29455"/>
    <cellStyle name="Comma 2 2 2 3 2 5 2 3 2" xfId="60837"/>
    <cellStyle name="Comma 2 2 2 3 2 5 2 4" xfId="16427"/>
    <cellStyle name="Comma 2 2 2 3 2 5 2 4 2" xfId="47810"/>
    <cellStyle name="Comma 2 2 2 3 2 5 2 5" xfId="34738"/>
    <cellStyle name="Comma 2 2 2 3 2 5 3" xfId="5796"/>
    <cellStyle name="Comma 2 2 2 3 2 5 3 2" xfId="21573"/>
    <cellStyle name="Comma 2 2 2 3 2 5 3 2 2" xfId="52956"/>
    <cellStyle name="Comma 2 2 2 3 2 5 3 3" xfId="37370"/>
    <cellStyle name="Comma 2 2 2 3 2 5 4" xfId="26828"/>
    <cellStyle name="Comma 2 2 2 3 2 5 4 2" xfId="58210"/>
    <cellStyle name="Comma 2 2 2 3 2 5 5" xfId="13798"/>
    <cellStyle name="Comma 2 2 2 3 2 5 5 2" xfId="45183"/>
    <cellStyle name="Comma 2 2 2 3 2 5 6" xfId="32108"/>
    <cellStyle name="Comma 2 2 2 3 2 6" xfId="2960"/>
    <cellStyle name="Comma 2 2 2 3 2 6 2" xfId="8322"/>
    <cellStyle name="Comma 2 2 2 3 2 6 2 2" xfId="21441"/>
    <cellStyle name="Comma 2 2 2 3 2 6 2 2 2" xfId="52824"/>
    <cellStyle name="Comma 2 2 2 3 2 6 2 3" xfId="39870"/>
    <cellStyle name="Comma 2 2 2 3 2 6 3" xfId="29323"/>
    <cellStyle name="Comma 2 2 2 3 2 6 3 2" xfId="60705"/>
    <cellStyle name="Comma 2 2 2 3 2 6 4" xfId="13666"/>
    <cellStyle name="Comma 2 2 2 3 2 6 4 2" xfId="45051"/>
    <cellStyle name="Comma 2 2 2 3 2 6 5" xfId="34606"/>
    <cellStyle name="Comma 2 2 2 3 2 7" xfId="5664"/>
    <cellStyle name="Comma 2 2 2 3 2 7 2" xfId="24068"/>
    <cellStyle name="Comma 2 2 2 3 2 7 2 2" xfId="55451"/>
    <cellStyle name="Comma 2 2 2 3 2 7 3" xfId="16295"/>
    <cellStyle name="Comma 2 2 2 3 2 7 3 2" xfId="47678"/>
    <cellStyle name="Comma 2 2 2 3 2 7 4" xfId="37238"/>
    <cellStyle name="Comma 2 2 2 3 2 8" xfId="18946"/>
    <cellStyle name="Comma 2 2 2 3 2 8 2" xfId="50329"/>
    <cellStyle name="Comma 2 2 2 3 2 9" xfId="26696"/>
    <cellStyle name="Comma 2 2 2 3 2 9 2" xfId="58078"/>
    <cellStyle name="Comma 2 2 2 3 3" xfId="278"/>
    <cellStyle name="Comma 2 2 2 3 3 2" xfId="2852"/>
    <cellStyle name="Comma 2 2 2 3 3 2 2" xfId="5525"/>
    <cellStyle name="Comma 2 2 2 3 3 2 2 2" xfId="10876"/>
    <cellStyle name="Comma 2 2 2 3 3 2 2 2 2" xfId="23987"/>
    <cellStyle name="Comma 2 2 2 3 3 2 2 2 2 2" xfId="55370"/>
    <cellStyle name="Comma 2 2 2 3 3 2 2 2 3" xfId="42416"/>
    <cellStyle name="Comma 2 2 2 3 3 2 2 3" xfId="31869"/>
    <cellStyle name="Comma 2 2 2 3 3 2 2 3 2" xfId="63251"/>
    <cellStyle name="Comma 2 2 2 3 3 2 2 4" xfId="16212"/>
    <cellStyle name="Comma 2 2 2 3 3 2 2 4 2" xfId="47597"/>
    <cellStyle name="Comma 2 2 2 3 3 2 2 5" xfId="37152"/>
    <cellStyle name="Comma 2 2 2 3 3 2 3" xfId="8230"/>
    <cellStyle name="Comma 2 2 2 3 3 2 3 2" xfId="26614"/>
    <cellStyle name="Comma 2 2 2 3 3 2 3 2 2" xfId="57997"/>
    <cellStyle name="Comma 2 2 2 3 3 2 3 3" xfId="18841"/>
    <cellStyle name="Comma 2 2 2 3 3 2 3 3 2" xfId="50224"/>
    <cellStyle name="Comma 2 2 2 3 3 2 3 4" xfId="39786"/>
    <cellStyle name="Comma 2 2 2 3 3 2 4" xfId="21360"/>
    <cellStyle name="Comma 2 2 2 3 3 2 4 2" xfId="52743"/>
    <cellStyle name="Comma 2 2 2 3 3 2 5" xfId="29242"/>
    <cellStyle name="Comma 2 2 2 3 3 2 5 2" xfId="60624"/>
    <cellStyle name="Comma 2 2 2 3 3 2 6" xfId="13584"/>
    <cellStyle name="Comma 2 2 2 3 3 2 6 2" xfId="44970"/>
    <cellStyle name="Comma 2 2 2 3 3 2 7" xfId="34522"/>
    <cellStyle name="Comma 2 2 2 3 3 3" xfId="395"/>
    <cellStyle name="Comma 2 2 2 3 3 3 2" xfId="3095"/>
    <cellStyle name="Comma 2 2 2 3 3 3 2 2" xfId="8456"/>
    <cellStyle name="Comma 2 2 2 3 3 3 2 2 2" xfId="24202"/>
    <cellStyle name="Comma 2 2 2 3 3 3 2 2 2 2" xfId="55585"/>
    <cellStyle name="Comma 2 2 2 3 3 3 2 2 3" xfId="40004"/>
    <cellStyle name="Comma 2 2 2 3 3 3 2 3" xfId="29457"/>
    <cellStyle name="Comma 2 2 2 3 3 3 2 3 2" xfId="60839"/>
    <cellStyle name="Comma 2 2 2 3 3 3 2 4" xfId="16429"/>
    <cellStyle name="Comma 2 2 2 3 3 3 2 4 2" xfId="47812"/>
    <cellStyle name="Comma 2 2 2 3 3 3 2 5" xfId="34740"/>
    <cellStyle name="Comma 2 2 2 3 3 3 3" xfId="5798"/>
    <cellStyle name="Comma 2 2 2 3 3 3 3 2" xfId="21575"/>
    <cellStyle name="Comma 2 2 2 3 3 3 3 2 2" xfId="52958"/>
    <cellStyle name="Comma 2 2 2 3 3 3 3 3" xfId="37372"/>
    <cellStyle name="Comma 2 2 2 3 3 3 4" xfId="26830"/>
    <cellStyle name="Comma 2 2 2 3 3 3 4 2" xfId="58212"/>
    <cellStyle name="Comma 2 2 2 3 3 3 5" xfId="13800"/>
    <cellStyle name="Comma 2 2 2 3 3 3 5 2" xfId="45185"/>
    <cellStyle name="Comma 2 2 2 3 3 3 6" xfId="32110"/>
    <cellStyle name="Comma 2 2 2 3 3 4" xfId="2987"/>
    <cellStyle name="Comma 2 2 2 3 3 4 2" xfId="8349"/>
    <cellStyle name="Comma 2 2 2 3 3 4 2 2" xfId="21468"/>
    <cellStyle name="Comma 2 2 2 3 3 4 2 2 2" xfId="52851"/>
    <cellStyle name="Comma 2 2 2 3 3 4 2 3" xfId="39897"/>
    <cellStyle name="Comma 2 2 2 3 3 4 3" xfId="29350"/>
    <cellStyle name="Comma 2 2 2 3 3 4 3 2" xfId="60732"/>
    <cellStyle name="Comma 2 2 2 3 3 4 4" xfId="13693"/>
    <cellStyle name="Comma 2 2 2 3 3 4 4 2" xfId="45078"/>
    <cellStyle name="Comma 2 2 2 3 3 4 5" xfId="34633"/>
    <cellStyle name="Comma 2 2 2 3 3 5" xfId="5691"/>
    <cellStyle name="Comma 2 2 2 3 3 5 2" xfId="24095"/>
    <cellStyle name="Comma 2 2 2 3 3 5 2 2" xfId="55478"/>
    <cellStyle name="Comma 2 2 2 3 3 5 3" xfId="16322"/>
    <cellStyle name="Comma 2 2 2 3 3 5 3 2" xfId="47705"/>
    <cellStyle name="Comma 2 2 2 3 3 5 4" xfId="37265"/>
    <cellStyle name="Comma 2 2 2 3 3 6" xfId="18948"/>
    <cellStyle name="Comma 2 2 2 3 3 6 2" xfId="50331"/>
    <cellStyle name="Comma 2 2 2 3 3 7" xfId="26723"/>
    <cellStyle name="Comma 2 2 2 3 3 7 2" xfId="58105"/>
    <cellStyle name="Comma 2 2 2 3 3 8" xfId="11172"/>
    <cellStyle name="Comma 2 2 2 3 3 8 2" xfId="42558"/>
    <cellStyle name="Comma 2 2 2 3 3 9" xfId="32003"/>
    <cellStyle name="Comma 2 2 2 3 4" xfId="396"/>
    <cellStyle name="Comma 2 2 2 3 4 2" xfId="3096"/>
    <cellStyle name="Comma 2 2 2 3 4 2 2" xfId="8457"/>
    <cellStyle name="Comma 2 2 2 3 4 2 2 2" xfId="21576"/>
    <cellStyle name="Comma 2 2 2 3 4 2 2 2 2" xfId="52959"/>
    <cellStyle name="Comma 2 2 2 3 4 2 2 3" xfId="40005"/>
    <cellStyle name="Comma 2 2 2 3 4 2 3" xfId="29458"/>
    <cellStyle name="Comma 2 2 2 3 4 2 3 2" xfId="60840"/>
    <cellStyle name="Comma 2 2 2 3 4 2 4" xfId="13801"/>
    <cellStyle name="Comma 2 2 2 3 4 2 4 2" xfId="45186"/>
    <cellStyle name="Comma 2 2 2 3 4 2 5" xfId="34741"/>
    <cellStyle name="Comma 2 2 2 3 4 3" xfId="5799"/>
    <cellStyle name="Comma 2 2 2 3 4 3 2" xfId="24203"/>
    <cellStyle name="Comma 2 2 2 3 4 3 2 2" xfId="55586"/>
    <cellStyle name="Comma 2 2 2 3 4 3 3" xfId="16430"/>
    <cellStyle name="Comma 2 2 2 3 4 3 3 2" xfId="47813"/>
    <cellStyle name="Comma 2 2 2 3 4 3 4" xfId="37373"/>
    <cellStyle name="Comma 2 2 2 3 4 4" xfId="18949"/>
    <cellStyle name="Comma 2 2 2 3 4 4 2" xfId="50332"/>
    <cellStyle name="Comma 2 2 2 3 4 5" xfId="26831"/>
    <cellStyle name="Comma 2 2 2 3 4 5 2" xfId="58213"/>
    <cellStyle name="Comma 2 2 2 3 4 6" xfId="11173"/>
    <cellStyle name="Comma 2 2 2 3 4 6 2" xfId="42559"/>
    <cellStyle name="Comma 2 2 2 3 4 7" xfId="32111"/>
    <cellStyle name="Comma 2 2 2 3 5" xfId="2738"/>
    <cellStyle name="Comma 2 2 2 3 5 2" xfId="5411"/>
    <cellStyle name="Comma 2 2 2 3 5 2 2" xfId="10766"/>
    <cellStyle name="Comma 2 2 2 3 5 2 2 2" xfId="23879"/>
    <cellStyle name="Comma 2 2 2 3 5 2 2 2 2" xfId="55262"/>
    <cellStyle name="Comma 2 2 2 3 5 2 2 3" xfId="42308"/>
    <cellStyle name="Comma 2 2 2 3 5 2 3" xfId="31761"/>
    <cellStyle name="Comma 2 2 2 3 5 2 3 2" xfId="63143"/>
    <cellStyle name="Comma 2 2 2 3 5 2 4" xfId="16104"/>
    <cellStyle name="Comma 2 2 2 3 5 2 4 2" xfId="47489"/>
    <cellStyle name="Comma 2 2 2 3 5 2 5" xfId="37044"/>
    <cellStyle name="Comma 2 2 2 3 5 3" xfId="8119"/>
    <cellStyle name="Comma 2 2 2 3 5 3 2" xfId="26506"/>
    <cellStyle name="Comma 2 2 2 3 5 3 2 2" xfId="57889"/>
    <cellStyle name="Comma 2 2 2 3 5 3 3" xfId="18733"/>
    <cellStyle name="Comma 2 2 2 3 5 3 3 2" xfId="50116"/>
    <cellStyle name="Comma 2 2 2 3 5 3 4" xfId="39678"/>
    <cellStyle name="Comma 2 2 2 3 5 4" xfId="21252"/>
    <cellStyle name="Comma 2 2 2 3 5 4 2" xfId="52635"/>
    <cellStyle name="Comma 2 2 2 3 5 5" xfId="29134"/>
    <cellStyle name="Comma 2 2 2 3 5 5 2" xfId="60516"/>
    <cellStyle name="Comma 2 2 2 3 5 6" xfId="13476"/>
    <cellStyle name="Comma 2 2 2 3 5 6 2" xfId="44862"/>
    <cellStyle name="Comma 2 2 2 3 5 7" xfId="34414"/>
    <cellStyle name="Comma 2 2 2 3 6" xfId="2798"/>
    <cellStyle name="Comma 2 2 2 3 6 2" xfId="5471"/>
    <cellStyle name="Comma 2 2 2 3 6 2 2" xfId="10822"/>
    <cellStyle name="Comma 2 2 2 3 6 2 2 2" xfId="23933"/>
    <cellStyle name="Comma 2 2 2 3 6 2 2 2 2" xfId="55316"/>
    <cellStyle name="Comma 2 2 2 3 6 2 2 3" xfId="42362"/>
    <cellStyle name="Comma 2 2 2 3 6 2 3" xfId="31815"/>
    <cellStyle name="Comma 2 2 2 3 6 2 3 2" xfId="63197"/>
    <cellStyle name="Comma 2 2 2 3 6 2 4" xfId="16158"/>
    <cellStyle name="Comma 2 2 2 3 6 2 4 2" xfId="47543"/>
    <cellStyle name="Comma 2 2 2 3 6 2 5" xfId="37098"/>
    <cellStyle name="Comma 2 2 2 3 6 3" xfId="8176"/>
    <cellStyle name="Comma 2 2 2 3 6 3 2" xfId="26560"/>
    <cellStyle name="Comma 2 2 2 3 6 3 2 2" xfId="57943"/>
    <cellStyle name="Comma 2 2 2 3 6 3 3" xfId="18787"/>
    <cellStyle name="Comma 2 2 2 3 6 3 3 2" xfId="50170"/>
    <cellStyle name="Comma 2 2 2 3 6 3 4" xfId="39732"/>
    <cellStyle name="Comma 2 2 2 3 6 4" xfId="21306"/>
    <cellStyle name="Comma 2 2 2 3 6 4 2" xfId="52689"/>
    <cellStyle name="Comma 2 2 2 3 6 5" xfId="29188"/>
    <cellStyle name="Comma 2 2 2 3 6 5 2" xfId="60570"/>
    <cellStyle name="Comma 2 2 2 3 6 6" xfId="13530"/>
    <cellStyle name="Comma 2 2 2 3 6 6 2" xfId="44916"/>
    <cellStyle name="Comma 2 2 2 3 6 7" xfId="34468"/>
    <cellStyle name="Comma 2 2 2 3 7" xfId="392"/>
    <cellStyle name="Comma 2 2 2 3 7 2" xfId="3092"/>
    <cellStyle name="Comma 2 2 2 3 7 2 2" xfId="8453"/>
    <cellStyle name="Comma 2 2 2 3 7 2 2 2" xfId="24199"/>
    <cellStyle name="Comma 2 2 2 3 7 2 2 2 2" xfId="55582"/>
    <cellStyle name="Comma 2 2 2 3 7 2 2 3" xfId="40001"/>
    <cellStyle name="Comma 2 2 2 3 7 2 3" xfId="29454"/>
    <cellStyle name="Comma 2 2 2 3 7 2 3 2" xfId="60836"/>
    <cellStyle name="Comma 2 2 2 3 7 2 4" xfId="16426"/>
    <cellStyle name="Comma 2 2 2 3 7 2 4 2" xfId="47809"/>
    <cellStyle name="Comma 2 2 2 3 7 2 5" xfId="34737"/>
    <cellStyle name="Comma 2 2 2 3 7 3" xfId="5795"/>
    <cellStyle name="Comma 2 2 2 3 7 3 2" xfId="21572"/>
    <cellStyle name="Comma 2 2 2 3 7 3 2 2" xfId="52955"/>
    <cellStyle name="Comma 2 2 2 3 7 3 3" xfId="37369"/>
    <cellStyle name="Comma 2 2 2 3 7 4" xfId="26827"/>
    <cellStyle name="Comma 2 2 2 3 7 4 2" xfId="58209"/>
    <cellStyle name="Comma 2 2 2 3 7 5" xfId="13797"/>
    <cellStyle name="Comma 2 2 2 3 7 5 2" xfId="45182"/>
    <cellStyle name="Comma 2 2 2 3 7 6" xfId="32107"/>
    <cellStyle name="Comma 2 2 2 3 8" xfId="2931"/>
    <cellStyle name="Comma 2 2 2 3 8 2" xfId="8293"/>
    <cellStyle name="Comma 2 2 2 3 8 2 2" xfId="21414"/>
    <cellStyle name="Comma 2 2 2 3 8 2 2 2" xfId="52797"/>
    <cellStyle name="Comma 2 2 2 3 8 2 3" xfId="39843"/>
    <cellStyle name="Comma 2 2 2 3 8 3" xfId="29296"/>
    <cellStyle name="Comma 2 2 2 3 8 3 2" xfId="60678"/>
    <cellStyle name="Comma 2 2 2 3 8 4" xfId="13639"/>
    <cellStyle name="Comma 2 2 2 3 8 4 2" xfId="45024"/>
    <cellStyle name="Comma 2 2 2 3 8 5" xfId="34579"/>
    <cellStyle name="Comma 2 2 2 3 9" xfId="5635"/>
    <cellStyle name="Comma 2 2 2 3 9 2" xfId="24041"/>
    <cellStyle name="Comma 2 2 2 3 9 2 2" xfId="55424"/>
    <cellStyle name="Comma 2 2 2 3 9 3" xfId="16268"/>
    <cellStyle name="Comma 2 2 2 3 9 3 2" xfId="47651"/>
    <cellStyle name="Comma 2 2 2 3 9 4" xfId="37211"/>
    <cellStyle name="Comma 2 2 2 4" xfId="238"/>
    <cellStyle name="Comma 2 2 2 4 10" xfId="18950"/>
    <cellStyle name="Comma 2 2 2 4 10 2" xfId="50333"/>
    <cellStyle name="Comma 2 2 2 4 11" xfId="26683"/>
    <cellStyle name="Comma 2 2 2 4 11 2" xfId="58065"/>
    <cellStyle name="Comma 2 2 2 4 12" xfId="11174"/>
    <cellStyle name="Comma 2 2 2 4 12 2" xfId="42560"/>
    <cellStyle name="Comma 2 2 2 4 13" xfId="31963"/>
    <cellStyle name="Comma 2 2 2 4 2" xfId="292"/>
    <cellStyle name="Comma 2 2 2 4 2 10" xfId="32017"/>
    <cellStyle name="Comma 2 2 2 4 2 2" xfId="399"/>
    <cellStyle name="Comma 2 2 2 4 2 2 2" xfId="3099"/>
    <cellStyle name="Comma 2 2 2 4 2 2 2 2" xfId="8460"/>
    <cellStyle name="Comma 2 2 2 4 2 2 2 2 2" xfId="21579"/>
    <cellStyle name="Comma 2 2 2 4 2 2 2 2 2 2" xfId="52962"/>
    <cellStyle name="Comma 2 2 2 4 2 2 2 2 3" xfId="40008"/>
    <cellStyle name="Comma 2 2 2 4 2 2 2 3" xfId="29461"/>
    <cellStyle name="Comma 2 2 2 4 2 2 2 3 2" xfId="60843"/>
    <cellStyle name="Comma 2 2 2 4 2 2 2 4" xfId="13804"/>
    <cellStyle name="Comma 2 2 2 4 2 2 2 4 2" xfId="45189"/>
    <cellStyle name="Comma 2 2 2 4 2 2 2 5" xfId="34744"/>
    <cellStyle name="Comma 2 2 2 4 2 2 3" xfId="5802"/>
    <cellStyle name="Comma 2 2 2 4 2 2 3 2" xfId="24206"/>
    <cellStyle name="Comma 2 2 2 4 2 2 3 2 2" xfId="55589"/>
    <cellStyle name="Comma 2 2 2 4 2 2 3 3" xfId="16433"/>
    <cellStyle name="Comma 2 2 2 4 2 2 3 3 2" xfId="47816"/>
    <cellStyle name="Comma 2 2 2 4 2 2 3 4" xfId="37376"/>
    <cellStyle name="Comma 2 2 2 4 2 2 4" xfId="18952"/>
    <cellStyle name="Comma 2 2 2 4 2 2 4 2" xfId="50335"/>
    <cellStyle name="Comma 2 2 2 4 2 2 5" xfId="26834"/>
    <cellStyle name="Comma 2 2 2 4 2 2 5 2" xfId="58216"/>
    <cellStyle name="Comma 2 2 2 4 2 2 6" xfId="11176"/>
    <cellStyle name="Comma 2 2 2 4 2 2 6 2" xfId="42562"/>
    <cellStyle name="Comma 2 2 2 4 2 2 7" xfId="32114"/>
    <cellStyle name="Comma 2 2 2 4 2 3" xfId="2866"/>
    <cellStyle name="Comma 2 2 2 4 2 3 2" xfId="5539"/>
    <cellStyle name="Comma 2 2 2 4 2 3 2 2" xfId="10890"/>
    <cellStyle name="Comma 2 2 2 4 2 3 2 2 2" xfId="24001"/>
    <cellStyle name="Comma 2 2 2 4 2 3 2 2 2 2" xfId="55384"/>
    <cellStyle name="Comma 2 2 2 4 2 3 2 2 3" xfId="42430"/>
    <cellStyle name="Comma 2 2 2 4 2 3 2 3" xfId="31883"/>
    <cellStyle name="Comma 2 2 2 4 2 3 2 3 2" xfId="63265"/>
    <cellStyle name="Comma 2 2 2 4 2 3 2 4" xfId="16226"/>
    <cellStyle name="Comma 2 2 2 4 2 3 2 4 2" xfId="47611"/>
    <cellStyle name="Comma 2 2 2 4 2 3 2 5" xfId="37166"/>
    <cellStyle name="Comma 2 2 2 4 2 3 3" xfId="8244"/>
    <cellStyle name="Comma 2 2 2 4 2 3 3 2" xfId="26628"/>
    <cellStyle name="Comma 2 2 2 4 2 3 3 2 2" xfId="58011"/>
    <cellStyle name="Comma 2 2 2 4 2 3 3 3" xfId="18855"/>
    <cellStyle name="Comma 2 2 2 4 2 3 3 3 2" xfId="50238"/>
    <cellStyle name="Comma 2 2 2 4 2 3 3 4" xfId="39800"/>
    <cellStyle name="Comma 2 2 2 4 2 3 4" xfId="21374"/>
    <cellStyle name="Comma 2 2 2 4 2 3 4 2" xfId="52757"/>
    <cellStyle name="Comma 2 2 2 4 2 3 5" xfId="29256"/>
    <cellStyle name="Comma 2 2 2 4 2 3 5 2" xfId="60638"/>
    <cellStyle name="Comma 2 2 2 4 2 3 6" xfId="13598"/>
    <cellStyle name="Comma 2 2 2 4 2 3 6 2" xfId="44984"/>
    <cellStyle name="Comma 2 2 2 4 2 3 7" xfId="34536"/>
    <cellStyle name="Comma 2 2 2 4 2 4" xfId="398"/>
    <cellStyle name="Comma 2 2 2 4 2 4 2" xfId="3098"/>
    <cellStyle name="Comma 2 2 2 4 2 4 2 2" xfId="8459"/>
    <cellStyle name="Comma 2 2 2 4 2 4 2 2 2" xfId="24205"/>
    <cellStyle name="Comma 2 2 2 4 2 4 2 2 2 2" xfId="55588"/>
    <cellStyle name="Comma 2 2 2 4 2 4 2 2 3" xfId="40007"/>
    <cellStyle name="Comma 2 2 2 4 2 4 2 3" xfId="29460"/>
    <cellStyle name="Comma 2 2 2 4 2 4 2 3 2" xfId="60842"/>
    <cellStyle name="Comma 2 2 2 4 2 4 2 4" xfId="16432"/>
    <cellStyle name="Comma 2 2 2 4 2 4 2 4 2" xfId="47815"/>
    <cellStyle name="Comma 2 2 2 4 2 4 2 5" xfId="34743"/>
    <cellStyle name="Comma 2 2 2 4 2 4 3" xfId="5801"/>
    <cellStyle name="Comma 2 2 2 4 2 4 3 2" xfId="21578"/>
    <cellStyle name="Comma 2 2 2 4 2 4 3 2 2" xfId="52961"/>
    <cellStyle name="Comma 2 2 2 4 2 4 3 3" xfId="37375"/>
    <cellStyle name="Comma 2 2 2 4 2 4 4" xfId="26833"/>
    <cellStyle name="Comma 2 2 2 4 2 4 4 2" xfId="58215"/>
    <cellStyle name="Comma 2 2 2 4 2 4 5" xfId="13803"/>
    <cellStyle name="Comma 2 2 2 4 2 4 5 2" xfId="45188"/>
    <cellStyle name="Comma 2 2 2 4 2 4 6" xfId="32113"/>
    <cellStyle name="Comma 2 2 2 4 2 5" xfId="3001"/>
    <cellStyle name="Comma 2 2 2 4 2 5 2" xfId="8363"/>
    <cellStyle name="Comma 2 2 2 4 2 5 2 2" xfId="21482"/>
    <cellStyle name="Comma 2 2 2 4 2 5 2 2 2" xfId="52865"/>
    <cellStyle name="Comma 2 2 2 4 2 5 2 3" xfId="39911"/>
    <cellStyle name="Comma 2 2 2 4 2 5 3" xfId="29364"/>
    <cellStyle name="Comma 2 2 2 4 2 5 3 2" xfId="60746"/>
    <cellStyle name="Comma 2 2 2 4 2 5 4" xfId="13707"/>
    <cellStyle name="Comma 2 2 2 4 2 5 4 2" xfId="45092"/>
    <cellStyle name="Comma 2 2 2 4 2 5 5" xfId="34647"/>
    <cellStyle name="Comma 2 2 2 4 2 6" xfId="5705"/>
    <cellStyle name="Comma 2 2 2 4 2 6 2" xfId="24109"/>
    <cellStyle name="Comma 2 2 2 4 2 6 2 2" xfId="55492"/>
    <cellStyle name="Comma 2 2 2 4 2 6 3" xfId="16336"/>
    <cellStyle name="Comma 2 2 2 4 2 6 3 2" xfId="47719"/>
    <cellStyle name="Comma 2 2 2 4 2 6 4" xfId="37279"/>
    <cellStyle name="Comma 2 2 2 4 2 7" xfId="18951"/>
    <cellStyle name="Comma 2 2 2 4 2 7 2" xfId="50334"/>
    <cellStyle name="Comma 2 2 2 4 2 8" xfId="26737"/>
    <cellStyle name="Comma 2 2 2 4 2 8 2" xfId="58119"/>
    <cellStyle name="Comma 2 2 2 4 2 9" xfId="11175"/>
    <cellStyle name="Comma 2 2 2 4 2 9 2" xfId="42561"/>
    <cellStyle name="Comma 2 2 2 4 3" xfId="400"/>
    <cellStyle name="Comma 2 2 2 4 3 2" xfId="3100"/>
    <cellStyle name="Comma 2 2 2 4 3 2 2" xfId="8461"/>
    <cellStyle name="Comma 2 2 2 4 3 2 2 2" xfId="21580"/>
    <cellStyle name="Comma 2 2 2 4 3 2 2 2 2" xfId="52963"/>
    <cellStyle name="Comma 2 2 2 4 3 2 2 3" xfId="40009"/>
    <cellStyle name="Comma 2 2 2 4 3 2 3" xfId="29462"/>
    <cellStyle name="Comma 2 2 2 4 3 2 3 2" xfId="60844"/>
    <cellStyle name="Comma 2 2 2 4 3 2 4" xfId="13805"/>
    <cellStyle name="Comma 2 2 2 4 3 2 4 2" xfId="45190"/>
    <cellStyle name="Comma 2 2 2 4 3 2 5" xfId="34745"/>
    <cellStyle name="Comma 2 2 2 4 3 3" xfId="5803"/>
    <cellStyle name="Comma 2 2 2 4 3 3 2" xfId="24207"/>
    <cellStyle name="Comma 2 2 2 4 3 3 2 2" xfId="55590"/>
    <cellStyle name="Comma 2 2 2 4 3 3 3" xfId="16434"/>
    <cellStyle name="Comma 2 2 2 4 3 3 3 2" xfId="47817"/>
    <cellStyle name="Comma 2 2 2 4 3 3 4" xfId="37377"/>
    <cellStyle name="Comma 2 2 2 4 3 4" xfId="18953"/>
    <cellStyle name="Comma 2 2 2 4 3 4 2" xfId="50336"/>
    <cellStyle name="Comma 2 2 2 4 3 5" xfId="26835"/>
    <cellStyle name="Comma 2 2 2 4 3 5 2" xfId="58217"/>
    <cellStyle name="Comma 2 2 2 4 3 6" xfId="11177"/>
    <cellStyle name="Comma 2 2 2 4 3 6 2" xfId="42563"/>
    <cellStyle name="Comma 2 2 2 4 3 7" xfId="32115"/>
    <cellStyle name="Comma 2 2 2 4 4" xfId="401"/>
    <cellStyle name="Comma 2 2 2 4 4 2" xfId="3101"/>
    <cellStyle name="Comma 2 2 2 4 4 2 2" xfId="8462"/>
    <cellStyle name="Comma 2 2 2 4 4 2 2 2" xfId="21581"/>
    <cellStyle name="Comma 2 2 2 4 4 2 2 2 2" xfId="52964"/>
    <cellStyle name="Comma 2 2 2 4 4 2 2 3" xfId="40010"/>
    <cellStyle name="Comma 2 2 2 4 4 2 3" xfId="29463"/>
    <cellStyle name="Comma 2 2 2 4 4 2 3 2" xfId="60845"/>
    <cellStyle name="Comma 2 2 2 4 4 2 4" xfId="13806"/>
    <cellStyle name="Comma 2 2 2 4 4 2 4 2" xfId="45191"/>
    <cellStyle name="Comma 2 2 2 4 4 2 5" xfId="34746"/>
    <cellStyle name="Comma 2 2 2 4 4 3" xfId="5804"/>
    <cellStyle name="Comma 2 2 2 4 4 3 2" xfId="24208"/>
    <cellStyle name="Comma 2 2 2 4 4 3 2 2" xfId="55591"/>
    <cellStyle name="Comma 2 2 2 4 4 3 3" xfId="16435"/>
    <cellStyle name="Comma 2 2 2 4 4 3 3 2" xfId="47818"/>
    <cellStyle name="Comma 2 2 2 4 4 3 4" xfId="37378"/>
    <cellStyle name="Comma 2 2 2 4 4 4" xfId="18954"/>
    <cellStyle name="Comma 2 2 2 4 4 4 2" xfId="50337"/>
    <cellStyle name="Comma 2 2 2 4 4 5" xfId="26836"/>
    <cellStyle name="Comma 2 2 2 4 4 5 2" xfId="58218"/>
    <cellStyle name="Comma 2 2 2 4 4 6" xfId="11178"/>
    <cellStyle name="Comma 2 2 2 4 4 6 2" xfId="42564"/>
    <cellStyle name="Comma 2 2 2 4 4 7" xfId="32116"/>
    <cellStyle name="Comma 2 2 2 4 5" xfId="2753"/>
    <cellStyle name="Comma 2 2 2 4 5 2" xfId="5426"/>
    <cellStyle name="Comma 2 2 2 4 5 2 2" xfId="10781"/>
    <cellStyle name="Comma 2 2 2 4 5 2 2 2" xfId="23893"/>
    <cellStyle name="Comma 2 2 2 4 5 2 2 2 2" xfId="55276"/>
    <cellStyle name="Comma 2 2 2 4 5 2 2 3" xfId="42322"/>
    <cellStyle name="Comma 2 2 2 4 5 2 3" xfId="31775"/>
    <cellStyle name="Comma 2 2 2 4 5 2 3 2" xfId="63157"/>
    <cellStyle name="Comma 2 2 2 4 5 2 4" xfId="16118"/>
    <cellStyle name="Comma 2 2 2 4 5 2 4 2" xfId="47503"/>
    <cellStyle name="Comma 2 2 2 4 5 2 5" xfId="37058"/>
    <cellStyle name="Comma 2 2 2 4 5 3" xfId="8134"/>
    <cellStyle name="Comma 2 2 2 4 5 3 2" xfId="26520"/>
    <cellStyle name="Comma 2 2 2 4 5 3 2 2" xfId="57903"/>
    <cellStyle name="Comma 2 2 2 4 5 3 3" xfId="18747"/>
    <cellStyle name="Comma 2 2 2 4 5 3 3 2" xfId="50130"/>
    <cellStyle name="Comma 2 2 2 4 5 3 4" xfId="39692"/>
    <cellStyle name="Comma 2 2 2 4 5 4" xfId="21266"/>
    <cellStyle name="Comma 2 2 2 4 5 4 2" xfId="52649"/>
    <cellStyle name="Comma 2 2 2 4 5 5" xfId="29148"/>
    <cellStyle name="Comma 2 2 2 4 5 5 2" xfId="60530"/>
    <cellStyle name="Comma 2 2 2 4 5 6" xfId="13490"/>
    <cellStyle name="Comma 2 2 2 4 5 6 2" xfId="44876"/>
    <cellStyle name="Comma 2 2 2 4 5 7" xfId="34428"/>
    <cellStyle name="Comma 2 2 2 4 6" xfId="2812"/>
    <cellStyle name="Comma 2 2 2 4 6 2" xfId="5485"/>
    <cellStyle name="Comma 2 2 2 4 6 2 2" xfId="10836"/>
    <cellStyle name="Comma 2 2 2 4 6 2 2 2" xfId="23947"/>
    <cellStyle name="Comma 2 2 2 4 6 2 2 2 2" xfId="55330"/>
    <cellStyle name="Comma 2 2 2 4 6 2 2 3" xfId="42376"/>
    <cellStyle name="Comma 2 2 2 4 6 2 3" xfId="31829"/>
    <cellStyle name="Comma 2 2 2 4 6 2 3 2" xfId="63211"/>
    <cellStyle name="Comma 2 2 2 4 6 2 4" xfId="16172"/>
    <cellStyle name="Comma 2 2 2 4 6 2 4 2" xfId="47557"/>
    <cellStyle name="Comma 2 2 2 4 6 2 5" xfId="37112"/>
    <cellStyle name="Comma 2 2 2 4 6 3" xfId="8190"/>
    <cellStyle name="Comma 2 2 2 4 6 3 2" xfId="26574"/>
    <cellStyle name="Comma 2 2 2 4 6 3 2 2" xfId="57957"/>
    <cellStyle name="Comma 2 2 2 4 6 3 3" xfId="18801"/>
    <cellStyle name="Comma 2 2 2 4 6 3 3 2" xfId="50184"/>
    <cellStyle name="Comma 2 2 2 4 6 3 4" xfId="39746"/>
    <cellStyle name="Comma 2 2 2 4 6 4" xfId="21320"/>
    <cellStyle name="Comma 2 2 2 4 6 4 2" xfId="52703"/>
    <cellStyle name="Comma 2 2 2 4 6 5" xfId="29202"/>
    <cellStyle name="Comma 2 2 2 4 6 5 2" xfId="60584"/>
    <cellStyle name="Comma 2 2 2 4 6 6" xfId="13544"/>
    <cellStyle name="Comma 2 2 2 4 6 6 2" xfId="44930"/>
    <cellStyle name="Comma 2 2 2 4 6 7" xfId="34482"/>
    <cellStyle name="Comma 2 2 2 4 7" xfId="397"/>
    <cellStyle name="Comma 2 2 2 4 7 2" xfId="3097"/>
    <cellStyle name="Comma 2 2 2 4 7 2 2" xfId="8458"/>
    <cellStyle name="Comma 2 2 2 4 7 2 2 2" xfId="24204"/>
    <cellStyle name="Comma 2 2 2 4 7 2 2 2 2" xfId="55587"/>
    <cellStyle name="Comma 2 2 2 4 7 2 2 3" xfId="40006"/>
    <cellStyle name="Comma 2 2 2 4 7 2 3" xfId="29459"/>
    <cellStyle name="Comma 2 2 2 4 7 2 3 2" xfId="60841"/>
    <cellStyle name="Comma 2 2 2 4 7 2 4" xfId="16431"/>
    <cellStyle name="Comma 2 2 2 4 7 2 4 2" xfId="47814"/>
    <cellStyle name="Comma 2 2 2 4 7 2 5" xfId="34742"/>
    <cellStyle name="Comma 2 2 2 4 7 3" xfId="5800"/>
    <cellStyle name="Comma 2 2 2 4 7 3 2" xfId="21577"/>
    <cellStyle name="Comma 2 2 2 4 7 3 2 2" xfId="52960"/>
    <cellStyle name="Comma 2 2 2 4 7 3 3" xfId="37374"/>
    <cellStyle name="Comma 2 2 2 4 7 4" xfId="26832"/>
    <cellStyle name="Comma 2 2 2 4 7 4 2" xfId="58214"/>
    <cellStyle name="Comma 2 2 2 4 7 5" xfId="13802"/>
    <cellStyle name="Comma 2 2 2 4 7 5 2" xfId="45187"/>
    <cellStyle name="Comma 2 2 2 4 7 6" xfId="32112"/>
    <cellStyle name="Comma 2 2 2 4 8" xfId="2947"/>
    <cellStyle name="Comma 2 2 2 4 8 2" xfId="8309"/>
    <cellStyle name="Comma 2 2 2 4 8 2 2" xfId="21428"/>
    <cellStyle name="Comma 2 2 2 4 8 2 2 2" xfId="52811"/>
    <cellStyle name="Comma 2 2 2 4 8 2 3" xfId="39857"/>
    <cellStyle name="Comma 2 2 2 4 8 3" xfId="29310"/>
    <cellStyle name="Comma 2 2 2 4 8 3 2" xfId="60692"/>
    <cellStyle name="Comma 2 2 2 4 8 4" xfId="13653"/>
    <cellStyle name="Comma 2 2 2 4 8 4 2" xfId="45038"/>
    <cellStyle name="Comma 2 2 2 4 8 5" xfId="34593"/>
    <cellStyle name="Comma 2 2 2 4 9" xfId="5651"/>
    <cellStyle name="Comma 2 2 2 4 9 2" xfId="24055"/>
    <cellStyle name="Comma 2 2 2 4 9 2 2" xfId="55438"/>
    <cellStyle name="Comma 2 2 2 4 9 3" xfId="16282"/>
    <cellStyle name="Comma 2 2 2 4 9 3 2" xfId="47665"/>
    <cellStyle name="Comma 2 2 2 4 9 4" xfId="37225"/>
    <cellStyle name="Comma 2 2 2 5" xfId="265"/>
    <cellStyle name="Comma 2 2 2 5 10" xfId="26710"/>
    <cellStyle name="Comma 2 2 2 5 10 2" xfId="58092"/>
    <cellStyle name="Comma 2 2 2 5 11" xfId="11179"/>
    <cellStyle name="Comma 2 2 2 5 11 2" xfId="42565"/>
    <cellStyle name="Comma 2 2 2 5 12" xfId="31990"/>
    <cellStyle name="Comma 2 2 2 5 2" xfId="403"/>
    <cellStyle name="Comma 2 2 2 5 2 2" xfId="404"/>
    <cellStyle name="Comma 2 2 2 5 2 2 2" xfId="3104"/>
    <cellStyle name="Comma 2 2 2 5 2 2 2 2" xfId="8465"/>
    <cellStyle name="Comma 2 2 2 5 2 2 2 2 2" xfId="21584"/>
    <cellStyle name="Comma 2 2 2 5 2 2 2 2 2 2" xfId="52967"/>
    <cellStyle name="Comma 2 2 2 5 2 2 2 2 3" xfId="40013"/>
    <cellStyle name="Comma 2 2 2 5 2 2 2 3" xfId="29466"/>
    <cellStyle name="Comma 2 2 2 5 2 2 2 3 2" xfId="60848"/>
    <cellStyle name="Comma 2 2 2 5 2 2 2 4" xfId="13809"/>
    <cellStyle name="Comma 2 2 2 5 2 2 2 4 2" xfId="45194"/>
    <cellStyle name="Comma 2 2 2 5 2 2 2 5" xfId="34749"/>
    <cellStyle name="Comma 2 2 2 5 2 2 3" xfId="5807"/>
    <cellStyle name="Comma 2 2 2 5 2 2 3 2" xfId="24211"/>
    <cellStyle name="Comma 2 2 2 5 2 2 3 2 2" xfId="55594"/>
    <cellStyle name="Comma 2 2 2 5 2 2 3 3" xfId="16438"/>
    <cellStyle name="Comma 2 2 2 5 2 2 3 3 2" xfId="47821"/>
    <cellStyle name="Comma 2 2 2 5 2 2 3 4" xfId="37381"/>
    <cellStyle name="Comma 2 2 2 5 2 2 4" xfId="18957"/>
    <cellStyle name="Comma 2 2 2 5 2 2 4 2" xfId="50340"/>
    <cellStyle name="Comma 2 2 2 5 2 2 5" xfId="26839"/>
    <cellStyle name="Comma 2 2 2 5 2 2 5 2" xfId="58221"/>
    <cellStyle name="Comma 2 2 2 5 2 2 6" xfId="11181"/>
    <cellStyle name="Comma 2 2 2 5 2 2 6 2" xfId="42567"/>
    <cellStyle name="Comma 2 2 2 5 2 2 7" xfId="32119"/>
    <cellStyle name="Comma 2 2 2 5 2 3" xfId="3103"/>
    <cellStyle name="Comma 2 2 2 5 2 3 2" xfId="8464"/>
    <cellStyle name="Comma 2 2 2 5 2 3 2 2" xfId="21583"/>
    <cellStyle name="Comma 2 2 2 5 2 3 2 2 2" xfId="52966"/>
    <cellStyle name="Comma 2 2 2 5 2 3 2 3" xfId="40012"/>
    <cellStyle name="Comma 2 2 2 5 2 3 3" xfId="29465"/>
    <cellStyle name="Comma 2 2 2 5 2 3 3 2" xfId="60847"/>
    <cellStyle name="Comma 2 2 2 5 2 3 4" xfId="13808"/>
    <cellStyle name="Comma 2 2 2 5 2 3 4 2" xfId="45193"/>
    <cellStyle name="Comma 2 2 2 5 2 3 5" xfId="34748"/>
    <cellStyle name="Comma 2 2 2 5 2 4" xfId="5806"/>
    <cellStyle name="Comma 2 2 2 5 2 4 2" xfId="24210"/>
    <cellStyle name="Comma 2 2 2 5 2 4 2 2" xfId="55593"/>
    <cellStyle name="Comma 2 2 2 5 2 4 3" xfId="16437"/>
    <cellStyle name="Comma 2 2 2 5 2 4 3 2" xfId="47820"/>
    <cellStyle name="Comma 2 2 2 5 2 4 4" xfId="37380"/>
    <cellStyle name="Comma 2 2 2 5 2 5" xfId="18956"/>
    <cellStyle name="Comma 2 2 2 5 2 5 2" xfId="50339"/>
    <cellStyle name="Comma 2 2 2 5 2 6" xfId="26838"/>
    <cellStyle name="Comma 2 2 2 5 2 6 2" xfId="58220"/>
    <cellStyle name="Comma 2 2 2 5 2 7" xfId="11180"/>
    <cellStyle name="Comma 2 2 2 5 2 7 2" xfId="42566"/>
    <cellStyle name="Comma 2 2 2 5 2 8" xfId="32118"/>
    <cellStyle name="Comma 2 2 2 5 3" xfId="405"/>
    <cellStyle name="Comma 2 2 2 5 3 2" xfId="3105"/>
    <cellStyle name="Comma 2 2 2 5 3 2 2" xfId="8466"/>
    <cellStyle name="Comma 2 2 2 5 3 2 2 2" xfId="21585"/>
    <cellStyle name="Comma 2 2 2 5 3 2 2 2 2" xfId="52968"/>
    <cellStyle name="Comma 2 2 2 5 3 2 2 3" xfId="40014"/>
    <cellStyle name="Comma 2 2 2 5 3 2 3" xfId="29467"/>
    <cellStyle name="Comma 2 2 2 5 3 2 3 2" xfId="60849"/>
    <cellStyle name="Comma 2 2 2 5 3 2 4" xfId="13810"/>
    <cellStyle name="Comma 2 2 2 5 3 2 4 2" xfId="45195"/>
    <cellStyle name="Comma 2 2 2 5 3 2 5" xfId="34750"/>
    <cellStyle name="Comma 2 2 2 5 3 3" xfId="5808"/>
    <cellStyle name="Comma 2 2 2 5 3 3 2" xfId="24212"/>
    <cellStyle name="Comma 2 2 2 5 3 3 2 2" xfId="55595"/>
    <cellStyle name="Comma 2 2 2 5 3 3 3" xfId="16439"/>
    <cellStyle name="Comma 2 2 2 5 3 3 3 2" xfId="47822"/>
    <cellStyle name="Comma 2 2 2 5 3 3 4" xfId="37382"/>
    <cellStyle name="Comma 2 2 2 5 3 4" xfId="18958"/>
    <cellStyle name="Comma 2 2 2 5 3 4 2" xfId="50341"/>
    <cellStyle name="Comma 2 2 2 5 3 5" xfId="26840"/>
    <cellStyle name="Comma 2 2 2 5 3 5 2" xfId="58222"/>
    <cellStyle name="Comma 2 2 2 5 3 6" xfId="11182"/>
    <cellStyle name="Comma 2 2 2 5 3 6 2" xfId="42568"/>
    <cellStyle name="Comma 2 2 2 5 3 7" xfId="32120"/>
    <cellStyle name="Comma 2 2 2 5 4" xfId="406"/>
    <cellStyle name="Comma 2 2 2 5 4 2" xfId="3106"/>
    <cellStyle name="Comma 2 2 2 5 4 2 2" xfId="8467"/>
    <cellStyle name="Comma 2 2 2 5 4 2 2 2" xfId="21586"/>
    <cellStyle name="Comma 2 2 2 5 4 2 2 2 2" xfId="52969"/>
    <cellStyle name="Comma 2 2 2 5 4 2 2 3" xfId="40015"/>
    <cellStyle name="Comma 2 2 2 5 4 2 3" xfId="29468"/>
    <cellStyle name="Comma 2 2 2 5 4 2 3 2" xfId="60850"/>
    <cellStyle name="Comma 2 2 2 5 4 2 4" xfId="13811"/>
    <cellStyle name="Comma 2 2 2 5 4 2 4 2" xfId="45196"/>
    <cellStyle name="Comma 2 2 2 5 4 2 5" xfId="34751"/>
    <cellStyle name="Comma 2 2 2 5 4 3" xfId="5809"/>
    <cellStyle name="Comma 2 2 2 5 4 3 2" xfId="24213"/>
    <cellStyle name="Comma 2 2 2 5 4 3 2 2" xfId="55596"/>
    <cellStyle name="Comma 2 2 2 5 4 3 3" xfId="16440"/>
    <cellStyle name="Comma 2 2 2 5 4 3 3 2" xfId="47823"/>
    <cellStyle name="Comma 2 2 2 5 4 3 4" xfId="37383"/>
    <cellStyle name="Comma 2 2 2 5 4 4" xfId="18959"/>
    <cellStyle name="Comma 2 2 2 5 4 4 2" xfId="50342"/>
    <cellStyle name="Comma 2 2 2 5 4 5" xfId="26841"/>
    <cellStyle name="Comma 2 2 2 5 4 5 2" xfId="58223"/>
    <cellStyle name="Comma 2 2 2 5 4 6" xfId="11183"/>
    <cellStyle name="Comma 2 2 2 5 4 6 2" xfId="42569"/>
    <cellStyle name="Comma 2 2 2 5 4 7" xfId="32121"/>
    <cellStyle name="Comma 2 2 2 5 5" xfId="2839"/>
    <cellStyle name="Comma 2 2 2 5 5 2" xfId="5512"/>
    <cellStyle name="Comma 2 2 2 5 5 2 2" xfId="10863"/>
    <cellStyle name="Comma 2 2 2 5 5 2 2 2" xfId="23974"/>
    <cellStyle name="Comma 2 2 2 5 5 2 2 2 2" xfId="55357"/>
    <cellStyle name="Comma 2 2 2 5 5 2 2 3" xfId="42403"/>
    <cellStyle name="Comma 2 2 2 5 5 2 3" xfId="31856"/>
    <cellStyle name="Comma 2 2 2 5 5 2 3 2" xfId="63238"/>
    <cellStyle name="Comma 2 2 2 5 5 2 4" xfId="16199"/>
    <cellStyle name="Comma 2 2 2 5 5 2 4 2" xfId="47584"/>
    <cellStyle name="Comma 2 2 2 5 5 2 5" xfId="37139"/>
    <cellStyle name="Comma 2 2 2 5 5 3" xfId="8217"/>
    <cellStyle name="Comma 2 2 2 5 5 3 2" xfId="26601"/>
    <cellStyle name="Comma 2 2 2 5 5 3 2 2" xfId="57984"/>
    <cellStyle name="Comma 2 2 2 5 5 3 3" xfId="18828"/>
    <cellStyle name="Comma 2 2 2 5 5 3 3 2" xfId="50211"/>
    <cellStyle name="Comma 2 2 2 5 5 3 4" xfId="39773"/>
    <cellStyle name="Comma 2 2 2 5 5 4" xfId="21347"/>
    <cellStyle name="Comma 2 2 2 5 5 4 2" xfId="52730"/>
    <cellStyle name="Comma 2 2 2 5 5 5" xfId="29229"/>
    <cellStyle name="Comma 2 2 2 5 5 5 2" xfId="60611"/>
    <cellStyle name="Comma 2 2 2 5 5 6" xfId="13571"/>
    <cellStyle name="Comma 2 2 2 5 5 6 2" xfId="44957"/>
    <cellStyle name="Comma 2 2 2 5 5 7" xfId="34509"/>
    <cellStyle name="Comma 2 2 2 5 6" xfId="402"/>
    <cellStyle name="Comma 2 2 2 5 6 2" xfId="3102"/>
    <cellStyle name="Comma 2 2 2 5 6 2 2" xfId="8463"/>
    <cellStyle name="Comma 2 2 2 5 6 2 2 2" xfId="24209"/>
    <cellStyle name="Comma 2 2 2 5 6 2 2 2 2" xfId="55592"/>
    <cellStyle name="Comma 2 2 2 5 6 2 2 3" xfId="40011"/>
    <cellStyle name="Comma 2 2 2 5 6 2 3" xfId="29464"/>
    <cellStyle name="Comma 2 2 2 5 6 2 3 2" xfId="60846"/>
    <cellStyle name="Comma 2 2 2 5 6 2 4" xfId="16436"/>
    <cellStyle name="Comma 2 2 2 5 6 2 4 2" xfId="47819"/>
    <cellStyle name="Comma 2 2 2 5 6 2 5" xfId="34747"/>
    <cellStyle name="Comma 2 2 2 5 6 3" xfId="5805"/>
    <cellStyle name="Comma 2 2 2 5 6 3 2" xfId="21582"/>
    <cellStyle name="Comma 2 2 2 5 6 3 2 2" xfId="52965"/>
    <cellStyle name="Comma 2 2 2 5 6 3 3" xfId="37379"/>
    <cellStyle name="Comma 2 2 2 5 6 4" xfId="26837"/>
    <cellStyle name="Comma 2 2 2 5 6 4 2" xfId="58219"/>
    <cellStyle name="Comma 2 2 2 5 6 5" xfId="13807"/>
    <cellStyle name="Comma 2 2 2 5 6 5 2" xfId="45192"/>
    <cellStyle name="Comma 2 2 2 5 6 6" xfId="32117"/>
    <cellStyle name="Comma 2 2 2 5 7" xfId="2974"/>
    <cellStyle name="Comma 2 2 2 5 7 2" xfId="8336"/>
    <cellStyle name="Comma 2 2 2 5 7 2 2" xfId="21455"/>
    <cellStyle name="Comma 2 2 2 5 7 2 2 2" xfId="52838"/>
    <cellStyle name="Comma 2 2 2 5 7 2 3" xfId="39884"/>
    <cellStyle name="Comma 2 2 2 5 7 3" xfId="29337"/>
    <cellStyle name="Comma 2 2 2 5 7 3 2" xfId="60719"/>
    <cellStyle name="Comma 2 2 2 5 7 4" xfId="13680"/>
    <cellStyle name="Comma 2 2 2 5 7 4 2" xfId="45065"/>
    <cellStyle name="Comma 2 2 2 5 7 5" xfId="34620"/>
    <cellStyle name="Comma 2 2 2 5 8" xfId="5678"/>
    <cellStyle name="Comma 2 2 2 5 8 2" xfId="24082"/>
    <cellStyle name="Comma 2 2 2 5 8 2 2" xfId="55465"/>
    <cellStyle name="Comma 2 2 2 5 8 3" xfId="16309"/>
    <cellStyle name="Comma 2 2 2 5 8 3 2" xfId="47692"/>
    <cellStyle name="Comma 2 2 2 5 8 4" xfId="37252"/>
    <cellStyle name="Comma 2 2 2 5 9" xfId="18955"/>
    <cellStyle name="Comma 2 2 2 5 9 2" xfId="50338"/>
    <cellStyle name="Comma 2 2 2 6" xfId="407"/>
    <cellStyle name="Comma 2 2 2 6 10" xfId="32122"/>
    <cellStyle name="Comma 2 2 2 6 2" xfId="408"/>
    <cellStyle name="Comma 2 2 2 6 2 2" xfId="409"/>
    <cellStyle name="Comma 2 2 2 6 2 2 2" xfId="3109"/>
    <cellStyle name="Comma 2 2 2 6 2 2 2 2" xfId="8470"/>
    <cellStyle name="Comma 2 2 2 6 2 2 2 2 2" xfId="21589"/>
    <cellStyle name="Comma 2 2 2 6 2 2 2 2 2 2" xfId="52972"/>
    <cellStyle name="Comma 2 2 2 6 2 2 2 2 3" xfId="40018"/>
    <cellStyle name="Comma 2 2 2 6 2 2 2 3" xfId="29471"/>
    <cellStyle name="Comma 2 2 2 6 2 2 2 3 2" xfId="60853"/>
    <cellStyle name="Comma 2 2 2 6 2 2 2 4" xfId="13814"/>
    <cellStyle name="Comma 2 2 2 6 2 2 2 4 2" xfId="45199"/>
    <cellStyle name="Comma 2 2 2 6 2 2 2 5" xfId="34754"/>
    <cellStyle name="Comma 2 2 2 6 2 2 3" xfId="5812"/>
    <cellStyle name="Comma 2 2 2 6 2 2 3 2" xfId="24216"/>
    <cellStyle name="Comma 2 2 2 6 2 2 3 2 2" xfId="55599"/>
    <cellStyle name="Comma 2 2 2 6 2 2 3 3" xfId="16443"/>
    <cellStyle name="Comma 2 2 2 6 2 2 3 3 2" xfId="47826"/>
    <cellStyle name="Comma 2 2 2 6 2 2 3 4" xfId="37386"/>
    <cellStyle name="Comma 2 2 2 6 2 2 4" xfId="18962"/>
    <cellStyle name="Comma 2 2 2 6 2 2 4 2" xfId="50345"/>
    <cellStyle name="Comma 2 2 2 6 2 2 5" xfId="26844"/>
    <cellStyle name="Comma 2 2 2 6 2 2 5 2" xfId="58226"/>
    <cellStyle name="Comma 2 2 2 6 2 2 6" xfId="11186"/>
    <cellStyle name="Comma 2 2 2 6 2 2 6 2" xfId="42572"/>
    <cellStyle name="Comma 2 2 2 6 2 2 7" xfId="32124"/>
    <cellStyle name="Comma 2 2 2 6 2 3" xfId="3108"/>
    <cellStyle name="Comma 2 2 2 6 2 3 2" xfId="8469"/>
    <cellStyle name="Comma 2 2 2 6 2 3 2 2" xfId="21588"/>
    <cellStyle name="Comma 2 2 2 6 2 3 2 2 2" xfId="52971"/>
    <cellStyle name="Comma 2 2 2 6 2 3 2 3" xfId="40017"/>
    <cellStyle name="Comma 2 2 2 6 2 3 3" xfId="29470"/>
    <cellStyle name="Comma 2 2 2 6 2 3 3 2" xfId="60852"/>
    <cellStyle name="Comma 2 2 2 6 2 3 4" xfId="13813"/>
    <cellStyle name="Comma 2 2 2 6 2 3 4 2" xfId="45198"/>
    <cellStyle name="Comma 2 2 2 6 2 3 5" xfId="34753"/>
    <cellStyle name="Comma 2 2 2 6 2 4" xfId="5811"/>
    <cellStyle name="Comma 2 2 2 6 2 4 2" xfId="24215"/>
    <cellStyle name="Comma 2 2 2 6 2 4 2 2" xfId="55598"/>
    <cellStyle name="Comma 2 2 2 6 2 4 3" xfId="16442"/>
    <cellStyle name="Comma 2 2 2 6 2 4 3 2" xfId="47825"/>
    <cellStyle name="Comma 2 2 2 6 2 4 4" xfId="37385"/>
    <cellStyle name="Comma 2 2 2 6 2 5" xfId="18961"/>
    <cellStyle name="Comma 2 2 2 6 2 5 2" xfId="50344"/>
    <cellStyle name="Comma 2 2 2 6 2 6" xfId="26843"/>
    <cellStyle name="Comma 2 2 2 6 2 6 2" xfId="58225"/>
    <cellStyle name="Comma 2 2 2 6 2 7" xfId="11185"/>
    <cellStyle name="Comma 2 2 2 6 2 7 2" xfId="42571"/>
    <cellStyle name="Comma 2 2 2 6 2 8" xfId="32123"/>
    <cellStyle name="Comma 2 2 2 6 3" xfId="410"/>
    <cellStyle name="Comma 2 2 2 6 3 2" xfId="3110"/>
    <cellStyle name="Comma 2 2 2 6 3 2 2" xfId="8471"/>
    <cellStyle name="Comma 2 2 2 6 3 2 2 2" xfId="21590"/>
    <cellStyle name="Comma 2 2 2 6 3 2 2 2 2" xfId="52973"/>
    <cellStyle name="Comma 2 2 2 6 3 2 2 3" xfId="40019"/>
    <cellStyle name="Comma 2 2 2 6 3 2 3" xfId="29472"/>
    <cellStyle name="Comma 2 2 2 6 3 2 3 2" xfId="60854"/>
    <cellStyle name="Comma 2 2 2 6 3 2 4" xfId="13815"/>
    <cellStyle name="Comma 2 2 2 6 3 2 4 2" xfId="45200"/>
    <cellStyle name="Comma 2 2 2 6 3 2 5" xfId="34755"/>
    <cellStyle name="Comma 2 2 2 6 3 3" xfId="5813"/>
    <cellStyle name="Comma 2 2 2 6 3 3 2" xfId="24217"/>
    <cellStyle name="Comma 2 2 2 6 3 3 2 2" xfId="55600"/>
    <cellStyle name="Comma 2 2 2 6 3 3 3" xfId="16444"/>
    <cellStyle name="Comma 2 2 2 6 3 3 3 2" xfId="47827"/>
    <cellStyle name="Comma 2 2 2 6 3 3 4" xfId="37387"/>
    <cellStyle name="Comma 2 2 2 6 3 4" xfId="18963"/>
    <cellStyle name="Comma 2 2 2 6 3 4 2" xfId="50346"/>
    <cellStyle name="Comma 2 2 2 6 3 5" xfId="26845"/>
    <cellStyle name="Comma 2 2 2 6 3 5 2" xfId="58227"/>
    <cellStyle name="Comma 2 2 2 6 3 6" xfId="11187"/>
    <cellStyle name="Comma 2 2 2 6 3 6 2" xfId="42573"/>
    <cellStyle name="Comma 2 2 2 6 3 7" xfId="32125"/>
    <cellStyle name="Comma 2 2 2 6 4" xfId="411"/>
    <cellStyle name="Comma 2 2 2 6 4 2" xfId="3111"/>
    <cellStyle name="Comma 2 2 2 6 4 2 2" xfId="8472"/>
    <cellStyle name="Comma 2 2 2 6 4 2 2 2" xfId="21591"/>
    <cellStyle name="Comma 2 2 2 6 4 2 2 2 2" xfId="52974"/>
    <cellStyle name="Comma 2 2 2 6 4 2 2 3" xfId="40020"/>
    <cellStyle name="Comma 2 2 2 6 4 2 3" xfId="29473"/>
    <cellStyle name="Comma 2 2 2 6 4 2 3 2" xfId="60855"/>
    <cellStyle name="Comma 2 2 2 6 4 2 4" xfId="13816"/>
    <cellStyle name="Comma 2 2 2 6 4 2 4 2" xfId="45201"/>
    <cellStyle name="Comma 2 2 2 6 4 2 5" xfId="34756"/>
    <cellStyle name="Comma 2 2 2 6 4 3" xfId="5814"/>
    <cellStyle name="Comma 2 2 2 6 4 3 2" xfId="24218"/>
    <cellStyle name="Comma 2 2 2 6 4 3 2 2" xfId="55601"/>
    <cellStyle name="Comma 2 2 2 6 4 3 3" xfId="16445"/>
    <cellStyle name="Comma 2 2 2 6 4 3 3 2" xfId="47828"/>
    <cellStyle name="Comma 2 2 2 6 4 3 4" xfId="37388"/>
    <cellStyle name="Comma 2 2 2 6 4 4" xfId="18964"/>
    <cellStyle name="Comma 2 2 2 6 4 4 2" xfId="50347"/>
    <cellStyle name="Comma 2 2 2 6 4 5" xfId="26846"/>
    <cellStyle name="Comma 2 2 2 6 4 5 2" xfId="58228"/>
    <cellStyle name="Comma 2 2 2 6 4 6" xfId="11188"/>
    <cellStyle name="Comma 2 2 2 6 4 6 2" xfId="42574"/>
    <cellStyle name="Comma 2 2 2 6 4 7" xfId="32126"/>
    <cellStyle name="Comma 2 2 2 6 5" xfId="3107"/>
    <cellStyle name="Comma 2 2 2 6 5 2" xfId="8468"/>
    <cellStyle name="Comma 2 2 2 6 5 2 2" xfId="21587"/>
    <cellStyle name="Comma 2 2 2 6 5 2 2 2" xfId="52970"/>
    <cellStyle name="Comma 2 2 2 6 5 2 3" xfId="40016"/>
    <cellStyle name="Comma 2 2 2 6 5 3" xfId="29469"/>
    <cellStyle name="Comma 2 2 2 6 5 3 2" xfId="60851"/>
    <cellStyle name="Comma 2 2 2 6 5 4" xfId="13812"/>
    <cellStyle name="Comma 2 2 2 6 5 4 2" xfId="45197"/>
    <cellStyle name="Comma 2 2 2 6 5 5" xfId="34752"/>
    <cellStyle name="Comma 2 2 2 6 6" xfId="5810"/>
    <cellStyle name="Comma 2 2 2 6 6 2" xfId="24214"/>
    <cellStyle name="Comma 2 2 2 6 6 2 2" xfId="55597"/>
    <cellStyle name="Comma 2 2 2 6 6 3" xfId="16441"/>
    <cellStyle name="Comma 2 2 2 6 6 3 2" xfId="47824"/>
    <cellStyle name="Comma 2 2 2 6 6 4" xfId="37384"/>
    <cellStyle name="Comma 2 2 2 6 7" xfId="18960"/>
    <cellStyle name="Comma 2 2 2 6 7 2" xfId="50343"/>
    <cellStyle name="Comma 2 2 2 6 8" xfId="26842"/>
    <cellStyle name="Comma 2 2 2 6 8 2" xfId="58224"/>
    <cellStyle name="Comma 2 2 2 6 9" xfId="11184"/>
    <cellStyle name="Comma 2 2 2 6 9 2" xfId="42570"/>
    <cellStyle name="Comma 2 2 2 7" xfId="412"/>
    <cellStyle name="Comma 2 2 2 7 2" xfId="413"/>
    <cellStyle name="Comma 2 2 2 7 2 2" xfId="3113"/>
    <cellStyle name="Comma 2 2 2 7 2 2 2" xfId="8474"/>
    <cellStyle name="Comma 2 2 2 7 2 2 2 2" xfId="21593"/>
    <cellStyle name="Comma 2 2 2 7 2 2 2 2 2" xfId="52976"/>
    <cellStyle name="Comma 2 2 2 7 2 2 2 3" xfId="40022"/>
    <cellStyle name="Comma 2 2 2 7 2 2 3" xfId="29475"/>
    <cellStyle name="Comma 2 2 2 7 2 2 3 2" xfId="60857"/>
    <cellStyle name="Comma 2 2 2 7 2 2 4" xfId="13818"/>
    <cellStyle name="Comma 2 2 2 7 2 2 4 2" xfId="45203"/>
    <cellStyle name="Comma 2 2 2 7 2 2 5" xfId="34758"/>
    <cellStyle name="Comma 2 2 2 7 2 3" xfId="5816"/>
    <cellStyle name="Comma 2 2 2 7 2 3 2" xfId="24220"/>
    <cellStyle name="Comma 2 2 2 7 2 3 2 2" xfId="55603"/>
    <cellStyle name="Comma 2 2 2 7 2 3 3" xfId="16447"/>
    <cellStyle name="Comma 2 2 2 7 2 3 3 2" xfId="47830"/>
    <cellStyle name="Comma 2 2 2 7 2 3 4" xfId="37390"/>
    <cellStyle name="Comma 2 2 2 7 2 4" xfId="18966"/>
    <cellStyle name="Comma 2 2 2 7 2 4 2" xfId="50349"/>
    <cellStyle name="Comma 2 2 2 7 2 5" xfId="26848"/>
    <cellStyle name="Comma 2 2 2 7 2 5 2" xfId="58230"/>
    <cellStyle name="Comma 2 2 2 7 2 6" xfId="11190"/>
    <cellStyle name="Comma 2 2 2 7 2 6 2" xfId="42576"/>
    <cellStyle name="Comma 2 2 2 7 2 7" xfId="32128"/>
    <cellStyle name="Comma 2 2 2 7 3" xfId="414"/>
    <cellStyle name="Comma 2 2 2 7 3 2" xfId="3114"/>
    <cellStyle name="Comma 2 2 2 7 3 2 2" xfId="8475"/>
    <cellStyle name="Comma 2 2 2 7 3 2 2 2" xfId="21594"/>
    <cellStyle name="Comma 2 2 2 7 3 2 2 2 2" xfId="52977"/>
    <cellStyle name="Comma 2 2 2 7 3 2 2 3" xfId="40023"/>
    <cellStyle name="Comma 2 2 2 7 3 2 3" xfId="29476"/>
    <cellStyle name="Comma 2 2 2 7 3 2 3 2" xfId="60858"/>
    <cellStyle name="Comma 2 2 2 7 3 2 4" xfId="13819"/>
    <cellStyle name="Comma 2 2 2 7 3 2 4 2" xfId="45204"/>
    <cellStyle name="Comma 2 2 2 7 3 2 5" xfId="34759"/>
    <cellStyle name="Comma 2 2 2 7 3 3" xfId="5817"/>
    <cellStyle name="Comma 2 2 2 7 3 3 2" xfId="24221"/>
    <cellStyle name="Comma 2 2 2 7 3 3 2 2" xfId="55604"/>
    <cellStyle name="Comma 2 2 2 7 3 3 3" xfId="16448"/>
    <cellStyle name="Comma 2 2 2 7 3 3 3 2" xfId="47831"/>
    <cellStyle name="Comma 2 2 2 7 3 3 4" xfId="37391"/>
    <cellStyle name="Comma 2 2 2 7 3 4" xfId="18967"/>
    <cellStyle name="Comma 2 2 2 7 3 4 2" xfId="50350"/>
    <cellStyle name="Comma 2 2 2 7 3 5" xfId="26849"/>
    <cellStyle name="Comma 2 2 2 7 3 5 2" xfId="58231"/>
    <cellStyle name="Comma 2 2 2 7 3 6" xfId="11191"/>
    <cellStyle name="Comma 2 2 2 7 3 6 2" xfId="42577"/>
    <cellStyle name="Comma 2 2 2 7 3 7" xfId="32129"/>
    <cellStyle name="Comma 2 2 2 7 4" xfId="3112"/>
    <cellStyle name="Comma 2 2 2 7 4 2" xfId="8473"/>
    <cellStyle name="Comma 2 2 2 7 4 2 2" xfId="21592"/>
    <cellStyle name="Comma 2 2 2 7 4 2 2 2" xfId="52975"/>
    <cellStyle name="Comma 2 2 2 7 4 2 3" xfId="40021"/>
    <cellStyle name="Comma 2 2 2 7 4 3" xfId="29474"/>
    <cellStyle name="Comma 2 2 2 7 4 3 2" xfId="60856"/>
    <cellStyle name="Comma 2 2 2 7 4 4" xfId="13817"/>
    <cellStyle name="Comma 2 2 2 7 4 4 2" xfId="45202"/>
    <cellStyle name="Comma 2 2 2 7 4 5" xfId="34757"/>
    <cellStyle name="Comma 2 2 2 7 5" xfId="5815"/>
    <cellStyle name="Comma 2 2 2 7 5 2" xfId="24219"/>
    <cellStyle name="Comma 2 2 2 7 5 2 2" xfId="55602"/>
    <cellStyle name="Comma 2 2 2 7 5 3" xfId="16446"/>
    <cellStyle name="Comma 2 2 2 7 5 3 2" xfId="47829"/>
    <cellStyle name="Comma 2 2 2 7 5 4" xfId="37389"/>
    <cellStyle name="Comma 2 2 2 7 6" xfId="18965"/>
    <cellStyle name="Comma 2 2 2 7 6 2" xfId="50348"/>
    <cellStyle name="Comma 2 2 2 7 7" xfId="26847"/>
    <cellStyle name="Comma 2 2 2 7 7 2" xfId="58229"/>
    <cellStyle name="Comma 2 2 2 7 8" xfId="11189"/>
    <cellStyle name="Comma 2 2 2 7 8 2" xfId="42575"/>
    <cellStyle name="Comma 2 2 2 7 9" xfId="32127"/>
    <cellStyle name="Comma 2 2 2 8" xfId="415"/>
    <cellStyle name="Comma 2 2 2 8 2" xfId="416"/>
    <cellStyle name="Comma 2 2 2 8 2 2" xfId="3116"/>
    <cellStyle name="Comma 2 2 2 8 2 2 2" xfId="8477"/>
    <cellStyle name="Comma 2 2 2 8 2 2 2 2" xfId="21596"/>
    <cellStyle name="Comma 2 2 2 8 2 2 2 2 2" xfId="52979"/>
    <cellStyle name="Comma 2 2 2 8 2 2 2 3" xfId="40025"/>
    <cellStyle name="Comma 2 2 2 8 2 2 3" xfId="29478"/>
    <cellStyle name="Comma 2 2 2 8 2 2 3 2" xfId="60860"/>
    <cellStyle name="Comma 2 2 2 8 2 2 4" xfId="13821"/>
    <cellStyle name="Comma 2 2 2 8 2 2 4 2" xfId="45206"/>
    <cellStyle name="Comma 2 2 2 8 2 2 5" xfId="34761"/>
    <cellStyle name="Comma 2 2 2 8 2 3" xfId="5819"/>
    <cellStyle name="Comma 2 2 2 8 2 3 2" xfId="24223"/>
    <cellStyle name="Comma 2 2 2 8 2 3 2 2" xfId="55606"/>
    <cellStyle name="Comma 2 2 2 8 2 3 3" xfId="16450"/>
    <cellStyle name="Comma 2 2 2 8 2 3 3 2" xfId="47833"/>
    <cellStyle name="Comma 2 2 2 8 2 3 4" xfId="37393"/>
    <cellStyle name="Comma 2 2 2 8 2 4" xfId="18969"/>
    <cellStyle name="Comma 2 2 2 8 2 4 2" xfId="50352"/>
    <cellStyle name="Comma 2 2 2 8 2 5" xfId="26851"/>
    <cellStyle name="Comma 2 2 2 8 2 5 2" xfId="58233"/>
    <cellStyle name="Comma 2 2 2 8 2 6" xfId="11193"/>
    <cellStyle name="Comma 2 2 2 8 2 6 2" xfId="42579"/>
    <cellStyle name="Comma 2 2 2 8 2 7" xfId="32131"/>
    <cellStyle name="Comma 2 2 2 8 3" xfId="3115"/>
    <cellStyle name="Comma 2 2 2 8 3 2" xfId="8476"/>
    <cellStyle name="Comma 2 2 2 8 3 2 2" xfId="21595"/>
    <cellStyle name="Comma 2 2 2 8 3 2 2 2" xfId="52978"/>
    <cellStyle name="Comma 2 2 2 8 3 2 3" xfId="40024"/>
    <cellStyle name="Comma 2 2 2 8 3 3" xfId="29477"/>
    <cellStyle name="Comma 2 2 2 8 3 3 2" xfId="60859"/>
    <cellStyle name="Comma 2 2 2 8 3 4" xfId="13820"/>
    <cellStyle name="Comma 2 2 2 8 3 4 2" xfId="45205"/>
    <cellStyle name="Comma 2 2 2 8 3 5" xfId="34760"/>
    <cellStyle name="Comma 2 2 2 8 4" xfId="5818"/>
    <cellStyle name="Comma 2 2 2 8 4 2" xfId="24222"/>
    <cellStyle name="Comma 2 2 2 8 4 2 2" xfId="55605"/>
    <cellStyle name="Comma 2 2 2 8 4 3" xfId="16449"/>
    <cellStyle name="Comma 2 2 2 8 4 3 2" xfId="47832"/>
    <cellStyle name="Comma 2 2 2 8 4 4" xfId="37392"/>
    <cellStyle name="Comma 2 2 2 8 5" xfId="18968"/>
    <cellStyle name="Comma 2 2 2 8 5 2" xfId="50351"/>
    <cellStyle name="Comma 2 2 2 8 6" xfId="26850"/>
    <cellStyle name="Comma 2 2 2 8 6 2" xfId="58232"/>
    <cellStyle name="Comma 2 2 2 8 7" xfId="11192"/>
    <cellStyle name="Comma 2 2 2 8 7 2" xfId="42578"/>
    <cellStyle name="Comma 2 2 2 8 8" xfId="32130"/>
    <cellStyle name="Comma 2 2 2 9" xfId="417"/>
    <cellStyle name="Comma 2 2 2 9 2" xfId="3117"/>
    <cellStyle name="Comma 2 2 2 9 2 2" xfId="8478"/>
    <cellStyle name="Comma 2 2 2 9 2 2 2" xfId="21597"/>
    <cellStyle name="Comma 2 2 2 9 2 2 2 2" xfId="52980"/>
    <cellStyle name="Comma 2 2 2 9 2 2 3" xfId="40026"/>
    <cellStyle name="Comma 2 2 2 9 2 3" xfId="29479"/>
    <cellStyle name="Comma 2 2 2 9 2 3 2" xfId="60861"/>
    <cellStyle name="Comma 2 2 2 9 2 4" xfId="13822"/>
    <cellStyle name="Comma 2 2 2 9 2 4 2" xfId="45207"/>
    <cellStyle name="Comma 2 2 2 9 2 5" xfId="34762"/>
    <cellStyle name="Comma 2 2 2 9 3" xfId="5820"/>
    <cellStyle name="Comma 2 2 2 9 3 2" xfId="24224"/>
    <cellStyle name="Comma 2 2 2 9 3 2 2" xfId="55607"/>
    <cellStyle name="Comma 2 2 2 9 3 3" xfId="16451"/>
    <cellStyle name="Comma 2 2 2 9 3 3 2" xfId="47834"/>
    <cellStyle name="Comma 2 2 2 9 3 4" xfId="37394"/>
    <cellStyle name="Comma 2 2 2 9 4" xfId="18970"/>
    <cellStyle name="Comma 2 2 2 9 4 2" xfId="50353"/>
    <cellStyle name="Comma 2 2 2 9 5" xfId="26852"/>
    <cellStyle name="Comma 2 2 2 9 5 2" xfId="58234"/>
    <cellStyle name="Comma 2 2 2 9 6" xfId="11194"/>
    <cellStyle name="Comma 2 2 2 9 6 2" xfId="42580"/>
    <cellStyle name="Comma 2 2 2 9 7" xfId="32132"/>
    <cellStyle name="Comma 2 2 20" xfId="18906"/>
    <cellStyle name="Comma 2 2 20 2" xfId="50289"/>
    <cellStyle name="Comma 2 2 21" xfId="26653"/>
    <cellStyle name="Comma 2 2 21 2" xfId="58035"/>
    <cellStyle name="Comma 2 2 22" xfId="11130"/>
    <cellStyle name="Comma 2 2 22 2" xfId="42516"/>
    <cellStyle name="Comma 2 2 23" xfId="31932"/>
    <cellStyle name="Comma 2 2 3" xfId="213"/>
    <cellStyle name="Comma 2 2 3 10" xfId="419"/>
    <cellStyle name="Comma 2 2 3 10 2" xfId="3119"/>
    <cellStyle name="Comma 2 2 3 10 2 2" xfId="8480"/>
    <cellStyle name="Comma 2 2 3 10 2 2 2" xfId="21599"/>
    <cellStyle name="Comma 2 2 3 10 2 2 2 2" xfId="52982"/>
    <cellStyle name="Comma 2 2 3 10 2 2 3" xfId="40028"/>
    <cellStyle name="Comma 2 2 3 10 2 3" xfId="29481"/>
    <cellStyle name="Comma 2 2 3 10 2 3 2" xfId="60863"/>
    <cellStyle name="Comma 2 2 3 10 2 4" xfId="13824"/>
    <cellStyle name="Comma 2 2 3 10 2 4 2" xfId="45209"/>
    <cellStyle name="Comma 2 2 3 10 2 5" xfId="34764"/>
    <cellStyle name="Comma 2 2 3 10 3" xfId="5822"/>
    <cellStyle name="Comma 2 2 3 10 3 2" xfId="24226"/>
    <cellStyle name="Comma 2 2 3 10 3 2 2" xfId="55609"/>
    <cellStyle name="Comma 2 2 3 10 3 3" xfId="16453"/>
    <cellStyle name="Comma 2 2 3 10 3 3 2" xfId="47836"/>
    <cellStyle name="Comma 2 2 3 10 3 4" xfId="37396"/>
    <cellStyle name="Comma 2 2 3 10 4" xfId="18972"/>
    <cellStyle name="Comma 2 2 3 10 4 2" xfId="50355"/>
    <cellStyle name="Comma 2 2 3 10 5" xfId="26854"/>
    <cellStyle name="Comma 2 2 3 10 5 2" xfId="58236"/>
    <cellStyle name="Comma 2 2 3 10 6" xfId="11196"/>
    <cellStyle name="Comma 2 2 3 10 6 2" xfId="42582"/>
    <cellStyle name="Comma 2 2 3 10 7" xfId="32134"/>
    <cellStyle name="Comma 2 2 3 11" xfId="2729"/>
    <cellStyle name="Comma 2 2 3 11 2" xfId="5402"/>
    <cellStyle name="Comma 2 2 3 11 2 2" xfId="10757"/>
    <cellStyle name="Comma 2 2 3 11 2 2 2" xfId="23870"/>
    <cellStyle name="Comma 2 2 3 11 2 2 2 2" xfId="55253"/>
    <cellStyle name="Comma 2 2 3 11 2 2 3" xfId="42299"/>
    <cellStyle name="Comma 2 2 3 11 2 3" xfId="31752"/>
    <cellStyle name="Comma 2 2 3 11 2 3 2" xfId="63134"/>
    <cellStyle name="Comma 2 2 3 11 2 4" xfId="16095"/>
    <cellStyle name="Comma 2 2 3 11 2 4 2" xfId="47480"/>
    <cellStyle name="Comma 2 2 3 11 2 5" xfId="37035"/>
    <cellStyle name="Comma 2 2 3 11 3" xfId="8110"/>
    <cellStyle name="Comma 2 2 3 11 3 2" xfId="26497"/>
    <cellStyle name="Comma 2 2 3 11 3 2 2" xfId="57880"/>
    <cellStyle name="Comma 2 2 3 11 3 3" xfId="18724"/>
    <cellStyle name="Comma 2 2 3 11 3 3 2" xfId="50107"/>
    <cellStyle name="Comma 2 2 3 11 3 4" xfId="39669"/>
    <cellStyle name="Comma 2 2 3 11 4" xfId="21243"/>
    <cellStyle name="Comma 2 2 3 11 4 2" xfId="52626"/>
    <cellStyle name="Comma 2 2 3 11 5" xfId="29125"/>
    <cellStyle name="Comma 2 2 3 11 5 2" xfId="60507"/>
    <cellStyle name="Comma 2 2 3 11 6" xfId="13467"/>
    <cellStyle name="Comma 2 2 3 11 6 2" xfId="44853"/>
    <cellStyle name="Comma 2 2 3 11 7" xfId="34405"/>
    <cellStyle name="Comma 2 2 3 12" xfId="2789"/>
    <cellStyle name="Comma 2 2 3 12 2" xfId="5462"/>
    <cellStyle name="Comma 2 2 3 12 2 2" xfId="10813"/>
    <cellStyle name="Comma 2 2 3 12 2 2 2" xfId="23924"/>
    <cellStyle name="Comma 2 2 3 12 2 2 2 2" xfId="55307"/>
    <cellStyle name="Comma 2 2 3 12 2 2 3" xfId="42353"/>
    <cellStyle name="Comma 2 2 3 12 2 3" xfId="31806"/>
    <cellStyle name="Comma 2 2 3 12 2 3 2" xfId="63188"/>
    <cellStyle name="Comma 2 2 3 12 2 4" xfId="16149"/>
    <cellStyle name="Comma 2 2 3 12 2 4 2" xfId="47534"/>
    <cellStyle name="Comma 2 2 3 12 2 5" xfId="37089"/>
    <cellStyle name="Comma 2 2 3 12 3" xfId="8167"/>
    <cellStyle name="Comma 2 2 3 12 3 2" xfId="26551"/>
    <cellStyle name="Comma 2 2 3 12 3 2 2" xfId="57934"/>
    <cellStyle name="Comma 2 2 3 12 3 3" xfId="18778"/>
    <cellStyle name="Comma 2 2 3 12 3 3 2" xfId="50161"/>
    <cellStyle name="Comma 2 2 3 12 3 4" xfId="39723"/>
    <cellStyle name="Comma 2 2 3 12 4" xfId="21297"/>
    <cellStyle name="Comma 2 2 3 12 4 2" xfId="52680"/>
    <cellStyle name="Comma 2 2 3 12 5" xfId="29179"/>
    <cellStyle name="Comma 2 2 3 12 5 2" xfId="60561"/>
    <cellStyle name="Comma 2 2 3 12 6" xfId="13521"/>
    <cellStyle name="Comma 2 2 3 12 6 2" xfId="44907"/>
    <cellStyle name="Comma 2 2 3 12 7" xfId="34459"/>
    <cellStyle name="Comma 2 2 3 13" xfId="418"/>
    <cellStyle name="Comma 2 2 3 13 2" xfId="3118"/>
    <cellStyle name="Comma 2 2 3 13 2 2" xfId="8479"/>
    <cellStyle name="Comma 2 2 3 13 2 2 2" xfId="24225"/>
    <cellStyle name="Comma 2 2 3 13 2 2 2 2" xfId="55608"/>
    <cellStyle name="Comma 2 2 3 13 2 2 3" xfId="40027"/>
    <cellStyle name="Comma 2 2 3 13 2 3" xfId="29480"/>
    <cellStyle name="Comma 2 2 3 13 2 3 2" xfId="60862"/>
    <cellStyle name="Comma 2 2 3 13 2 4" xfId="16452"/>
    <cellStyle name="Comma 2 2 3 13 2 4 2" xfId="47835"/>
    <cellStyle name="Comma 2 2 3 13 2 5" xfId="34763"/>
    <cellStyle name="Comma 2 2 3 13 3" xfId="5821"/>
    <cellStyle name="Comma 2 2 3 13 3 2" xfId="21598"/>
    <cellStyle name="Comma 2 2 3 13 3 2 2" xfId="52981"/>
    <cellStyle name="Comma 2 2 3 13 3 3" xfId="37395"/>
    <cellStyle name="Comma 2 2 3 13 4" xfId="26853"/>
    <cellStyle name="Comma 2 2 3 13 4 2" xfId="58235"/>
    <cellStyle name="Comma 2 2 3 13 5" xfId="13823"/>
    <cellStyle name="Comma 2 2 3 13 5 2" xfId="45208"/>
    <cellStyle name="Comma 2 2 3 13 6" xfId="32133"/>
    <cellStyle name="Comma 2 2 3 14" xfId="2922"/>
    <cellStyle name="Comma 2 2 3 14 2" xfId="8284"/>
    <cellStyle name="Comma 2 2 3 14 2 2" xfId="21405"/>
    <cellStyle name="Comma 2 2 3 14 2 2 2" xfId="52788"/>
    <cellStyle name="Comma 2 2 3 14 2 3" xfId="39834"/>
    <cellStyle name="Comma 2 2 3 14 3" xfId="29287"/>
    <cellStyle name="Comma 2 2 3 14 3 2" xfId="60669"/>
    <cellStyle name="Comma 2 2 3 14 4" xfId="13630"/>
    <cellStyle name="Comma 2 2 3 14 4 2" xfId="45015"/>
    <cellStyle name="Comma 2 2 3 14 5" xfId="34570"/>
    <cellStyle name="Comma 2 2 3 15" xfId="5626"/>
    <cellStyle name="Comma 2 2 3 15 2" xfId="24032"/>
    <cellStyle name="Comma 2 2 3 15 2 2" xfId="55415"/>
    <cellStyle name="Comma 2 2 3 15 3" xfId="16259"/>
    <cellStyle name="Comma 2 2 3 15 3 2" xfId="47642"/>
    <cellStyle name="Comma 2 2 3 15 4" xfId="37202"/>
    <cellStyle name="Comma 2 2 3 16" xfId="18971"/>
    <cellStyle name="Comma 2 2 3 16 2" xfId="50354"/>
    <cellStyle name="Comma 2 2 3 17" xfId="26660"/>
    <cellStyle name="Comma 2 2 3 17 2" xfId="58042"/>
    <cellStyle name="Comma 2 2 3 18" xfId="11195"/>
    <cellStyle name="Comma 2 2 3 18 2" xfId="42581"/>
    <cellStyle name="Comma 2 2 3 19" xfId="31939"/>
    <cellStyle name="Comma 2 2 3 2" xfId="226"/>
    <cellStyle name="Comma 2 2 3 2 10" xfId="2742"/>
    <cellStyle name="Comma 2 2 3 2 10 2" xfId="5415"/>
    <cellStyle name="Comma 2 2 3 2 10 2 2" xfId="10770"/>
    <cellStyle name="Comma 2 2 3 2 10 2 2 2" xfId="23883"/>
    <cellStyle name="Comma 2 2 3 2 10 2 2 2 2" xfId="55266"/>
    <cellStyle name="Comma 2 2 3 2 10 2 2 3" xfId="42312"/>
    <cellStyle name="Comma 2 2 3 2 10 2 3" xfId="31765"/>
    <cellStyle name="Comma 2 2 3 2 10 2 3 2" xfId="63147"/>
    <cellStyle name="Comma 2 2 3 2 10 2 4" xfId="16108"/>
    <cellStyle name="Comma 2 2 3 2 10 2 4 2" xfId="47493"/>
    <cellStyle name="Comma 2 2 3 2 10 2 5" xfId="37048"/>
    <cellStyle name="Comma 2 2 3 2 10 3" xfId="8123"/>
    <cellStyle name="Comma 2 2 3 2 10 3 2" xfId="26510"/>
    <cellStyle name="Comma 2 2 3 2 10 3 2 2" xfId="57893"/>
    <cellStyle name="Comma 2 2 3 2 10 3 3" xfId="18737"/>
    <cellStyle name="Comma 2 2 3 2 10 3 3 2" xfId="50120"/>
    <cellStyle name="Comma 2 2 3 2 10 3 4" xfId="39682"/>
    <cellStyle name="Comma 2 2 3 2 10 4" xfId="21256"/>
    <cellStyle name="Comma 2 2 3 2 10 4 2" xfId="52639"/>
    <cellStyle name="Comma 2 2 3 2 10 5" xfId="29138"/>
    <cellStyle name="Comma 2 2 3 2 10 5 2" xfId="60520"/>
    <cellStyle name="Comma 2 2 3 2 10 6" xfId="13480"/>
    <cellStyle name="Comma 2 2 3 2 10 6 2" xfId="44866"/>
    <cellStyle name="Comma 2 2 3 2 10 7" xfId="34418"/>
    <cellStyle name="Comma 2 2 3 2 11" xfId="2802"/>
    <cellStyle name="Comma 2 2 3 2 11 2" xfId="5475"/>
    <cellStyle name="Comma 2 2 3 2 11 2 2" xfId="10826"/>
    <cellStyle name="Comma 2 2 3 2 11 2 2 2" xfId="23937"/>
    <cellStyle name="Comma 2 2 3 2 11 2 2 2 2" xfId="55320"/>
    <cellStyle name="Comma 2 2 3 2 11 2 2 3" xfId="42366"/>
    <cellStyle name="Comma 2 2 3 2 11 2 3" xfId="31819"/>
    <cellStyle name="Comma 2 2 3 2 11 2 3 2" xfId="63201"/>
    <cellStyle name="Comma 2 2 3 2 11 2 4" xfId="16162"/>
    <cellStyle name="Comma 2 2 3 2 11 2 4 2" xfId="47547"/>
    <cellStyle name="Comma 2 2 3 2 11 2 5" xfId="37102"/>
    <cellStyle name="Comma 2 2 3 2 11 3" xfId="8180"/>
    <cellStyle name="Comma 2 2 3 2 11 3 2" xfId="26564"/>
    <cellStyle name="Comma 2 2 3 2 11 3 2 2" xfId="57947"/>
    <cellStyle name="Comma 2 2 3 2 11 3 3" xfId="18791"/>
    <cellStyle name="Comma 2 2 3 2 11 3 3 2" xfId="50174"/>
    <cellStyle name="Comma 2 2 3 2 11 3 4" xfId="39736"/>
    <cellStyle name="Comma 2 2 3 2 11 4" xfId="21310"/>
    <cellStyle name="Comma 2 2 3 2 11 4 2" xfId="52693"/>
    <cellStyle name="Comma 2 2 3 2 11 5" xfId="29192"/>
    <cellStyle name="Comma 2 2 3 2 11 5 2" xfId="60574"/>
    <cellStyle name="Comma 2 2 3 2 11 6" xfId="13534"/>
    <cellStyle name="Comma 2 2 3 2 11 6 2" xfId="44920"/>
    <cellStyle name="Comma 2 2 3 2 11 7" xfId="34472"/>
    <cellStyle name="Comma 2 2 3 2 12" xfId="420"/>
    <cellStyle name="Comma 2 2 3 2 12 2" xfId="3120"/>
    <cellStyle name="Comma 2 2 3 2 12 2 2" xfId="8481"/>
    <cellStyle name="Comma 2 2 3 2 12 2 2 2" xfId="24227"/>
    <cellStyle name="Comma 2 2 3 2 12 2 2 2 2" xfId="55610"/>
    <cellStyle name="Comma 2 2 3 2 12 2 2 3" xfId="40029"/>
    <cellStyle name="Comma 2 2 3 2 12 2 3" xfId="29482"/>
    <cellStyle name="Comma 2 2 3 2 12 2 3 2" xfId="60864"/>
    <cellStyle name="Comma 2 2 3 2 12 2 4" xfId="16454"/>
    <cellStyle name="Comma 2 2 3 2 12 2 4 2" xfId="47837"/>
    <cellStyle name="Comma 2 2 3 2 12 2 5" xfId="34765"/>
    <cellStyle name="Comma 2 2 3 2 12 3" xfId="5823"/>
    <cellStyle name="Comma 2 2 3 2 12 3 2" xfId="21600"/>
    <cellStyle name="Comma 2 2 3 2 12 3 2 2" xfId="52983"/>
    <cellStyle name="Comma 2 2 3 2 12 3 3" xfId="37397"/>
    <cellStyle name="Comma 2 2 3 2 12 4" xfId="26855"/>
    <cellStyle name="Comma 2 2 3 2 12 4 2" xfId="58237"/>
    <cellStyle name="Comma 2 2 3 2 12 5" xfId="13825"/>
    <cellStyle name="Comma 2 2 3 2 12 5 2" xfId="45210"/>
    <cellStyle name="Comma 2 2 3 2 12 6" xfId="32135"/>
    <cellStyle name="Comma 2 2 3 2 13" xfId="2935"/>
    <cellStyle name="Comma 2 2 3 2 13 2" xfId="8297"/>
    <cellStyle name="Comma 2 2 3 2 13 2 2" xfId="21418"/>
    <cellStyle name="Comma 2 2 3 2 13 2 2 2" xfId="52801"/>
    <cellStyle name="Comma 2 2 3 2 13 2 3" xfId="39847"/>
    <cellStyle name="Comma 2 2 3 2 13 3" xfId="29300"/>
    <cellStyle name="Comma 2 2 3 2 13 3 2" xfId="60682"/>
    <cellStyle name="Comma 2 2 3 2 13 4" xfId="13643"/>
    <cellStyle name="Comma 2 2 3 2 13 4 2" xfId="45028"/>
    <cellStyle name="Comma 2 2 3 2 13 5" xfId="34583"/>
    <cellStyle name="Comma 2 2 3 2 14" xfId="5639"/>
    <cellStyle name="Comma 2 2 3 2 14 2" xfId="24045"/>
    <cellStyle name="Comma 2 2 3 2 14 2 2" xfId="55428"/>
    <cellStyle name="Comma 2 2 3 2 14 3" xfId="16272"/>
    <cellStyle name="Comma 2 2 3 2 14 3 2" xfId="47655"/>
    <cellStyle name="Comma 2 2 3 2 14 4" xfId="37215"/>
    <cellStyle name="Comma 2 2 3 2 15" xfId="18973"/>
    <cellStyle name="Comma 2 2 3 2 15 2" xfId="50356"/>
    <cellStyle name="Comma 2 2 3 2 16" xfId="26673"/>
    <cellStyle name="Comma 2 2 3 2 16 2" xfId="58055"/>
    <cellStyle name="Comma 2 2 3 2 17" xfId="11197"/>
    <cellStyle name="Comma 2 2 3 2 17 2" xfId="42583"/>
    <cellStyle name="Comma 2 2 3 2 18" xfId="31952"/>
    <cellStyle name="Comma 2 2 3 2 2" xfId="255"/>
    <cellStyle name="Comma 2 2 3 2 2 10" xfId="18974"/>
    <cellStyle name="Comma 2 2 3 2 2 10 2" xfId="50357"/>
    <cellStyle name="Comma 2 2 3 2 2 11" xfId="26700"/>
    <cellStyle name="Comma 2 2 3 2 2 11 2" xfId="58082"/>
    <cellStyle name="Comma 2 2 3 2 2 12" xfId="11198"/>
    <cellStyle name="Comma 2 2 3 2 2 12 2" xfId="42584"/>
    <cellStyle name="Comma 2 2 3 2 2 13" xfId="31980"/>
    <cellStyle name="Comma 2 2 3 2 2 2" xfId="309"/>
    <cellStyle name="Comma 2 2 3 2 2 2 10" xfId="32034"/>
    <cellStyle name="Comma 2 2 3 2 2 2 2" xfId="423"/>
    <cellStyle name="Comma 2 2 3 2 2 2 2 2" xfId="3123"/>
    <cellStyle name="Comma 2 2 3 2 2 2 2 2 2" xfId="8484"/>
    <cellStyle name="Comma 2 2 3 2 2 2 2 2 2 2" xfId="21603"/>
    <cellStyle name="Comma 2 2 3 2 2 2 2 2 2 2 2" xfId="52986"/>
    <cellStyle name="Comma 2 2 3 2 2 2 2 2 2 3" xfId="40032"/>
    <cellStyle name="Comma 2 2 3 2 2 2 2 2 3" xfId="29485"/>
    <cellStyle name="Comma 2 2 3 2 2 2 2 2 3 2" xfId="60867"/>
    <cellStyle name="Comma 2 2 3 2 2 2 2 2 4" xfId="13828"/>
    <cellStyle name="Comma 2 2 3 2 2 2 2 2 4 2" xfId="45213"/>
    <cellStyle name="Comma 2 2 3 2 2 2 2 2 5" xfId="34768"/>
    <cellStyle name="Comma 2 2 3 2 2 2 2 3" xfId="5826"/>
    <cellStyle name="Comma 2 2 3 2 2 2 2 3 2" xfId="24230"/>
    <cellStyle name="Comma 2 2 3 2 2 2 2 3 2 2" xfId="55613"/>
    <cellStyle name="Comma 2 2 3 2 2 2 2 3 3" xfId="16457"/>
    <cellStyle name="Comma 2 2 3 2 2 2 2 3 3 2" xfId="47840"/>
    <cellStyle name="Comma 2 2 3 2 2 2 2 3 4" xfId="37400"/>
    <cellStyle name="Comma 2 2 3 2 2 2 2 4" xfId="18976"/>
    <cellStyle name="Comma 2 2 3 2 2 2 2 4 2" xfId="50359"/>
    <cellStyle name="Comma 2 2 3 2 2 2 2 5" xfId="26858"/>
    <cellStyle name="Comma 2 2 3 2 2 2 2 5 2" xfId="58240"/>
    <cellStyle name="Comma 2 2 3 2 2 2 2 6" xfId="11200"/>
    <cellStyle name="Comma 2 2 3 2 2 2 2 6 2" xfId="42586"/>
    <cellStyle name="Comma 2 2 3 2 2 2 2 7" xfId="32138"/>
    <cellStyle name="Comma 2 2 3 2 2 2 3" xfId="2883"/>
    <cellStyle name="Comma 2 2 3 2 2 2 3 2" xfId="5556"/>
    <cellStyle name="Comma 2 2 3 2 2 2 3 2 2" xfId="10907"/>
    <cellStyle name="Comma 2 2 3 2 2 2 3 2 2 2" xfId="24018"/>
    <cellStyle name="Comma 2 2 3 2 2 2 3 2 2 2 2" xfId="55401"/>
    <cellStyle name="Comma 2 2 3 2 2 2 3 2 2 3" xfId="42447"/>
    <cellStyle name="Comma 2 2 3 2 2 2 3 2 3" xfId="31900"/>
    <cellStyle name="Comma 2 2 3 2 2 2 3 2 3 2" xfId="63282"/>
    <cellStyle name="Comma 2 2 3 2 2 2 3 2 4" xfId="16243"/>
    <cellStyle name="Comma 2 2 3 2 2 2 3 2 4 2" xfId="47628"/>
    <cellStyle name="Comma 2 2 3 2 2 2 3 2 5" xfId="37183"/>
    <cellStyle name="Comma 2 2 3 2 2 2 3 3" xfId="8261"/>
    <cellStyle name="Comma 2 2 3 2 2 2 3 3 2" xfId="26645"/>
    <cellStyle name="Comma 2 2 3 2 2 2 3 3 2 2" xfId="58028"/>
    <cellStyle name="Comma 2 2 3 2 2 2 3 3 3" xfId="18872"/>
    <cellStyle name="Comma 2 2 3 2 2 2 3 3 3 2" xfId="50255"/>
    <cellStyle name="Comma 2 2 3 2 2 2 3 3 4" xfId="39817"/>
    <cellStyle name="Comma 2 2 3 2 2 2 3 4" xfId="21391"/>
    <cellStyle name="Comma 2 2 3 2 2 2 3 4 2" xfId="52774"/>
    <cellStyle name="Comma 2 2 3 2 2 2 3 5" xfId="29273"/>
    <cellStyle name="Comma 2 2 3 2 2 2 3 5 2" xfId="60655"/>
    <cellStyle name="Comma 2 2 3 2 2 2 3 6" xfId="13615"/>
    <cellStyle name="Comma 2 2 3 2 2 2 3 6 2" xfId="45001"/>
    <cellStyle name="Comma 2 2 3 2 2 2 3 7" xfId="34553"/>
    <cellStyle name="Comma 2 2 3 2 2 2 4" xfId="422"/>
    <cellStyle name="Comma 2 2 3 2 2 2 4 2" xfId="3122"/>
    <cellStyle name="Comma 2 2 3 2 2 2 4 2 2" xfId="8483"/>
    <cellStyle name="Comma 2 2 3 2 2 2 4 2 2 2" xfId="24229"/>
    <cellStyle name="Comma 2 2 3 2 2 2 4 2 2 2 2" xfId="55612"/>
    <cellStyle name="Comma 2 2 3 2 2 2 4 2 2 3" xfId="40031"/>
    <cellStyle name="Comma 2 2 3 2 2 2 4 2 3" xfId="29484"/>
    <cellStyle name="Comma 2 2 3 2 2 2 4 2 3 2" xfId="60866"/>
    <cellStyle name="Comma 2 2 3 2 2 2 4 2 4" xfId="16456"/>
    <cellStyle name="Comma 2 2 3 2 2 2 4 2 4 2" xfId="47839"/>
    <cellStyle name="Comma 2 2 3 2 2 2 4 2 5" xfId="34767"/>
    <cellStyle name="Comma 2 2 3 2 2 2 4 3" xfId="5825"/>
    <cellStyle name="Comma 2 2 3 2 2 2 4 3 2" xfId="21602"/>
    <cellStyle name="Comma 2 2 3 2 2 2 4 3 2 2" xfId="52985"/>
    <cellStyle name="Comma 2 2 3 2 2 2 4 3 3" xfId="37399"/>
    <cellStyle name="Comma 2 2 3 2 2 2 4 4" xfId="26857"/>
    <cellStyle name="Comma 2 2 3 2 2 2 4 4 2" xfId="58239"/>
    <cellStyle name="Comma 2 2 3 2 2 2 4 5" xfId="13827"/>
    <cellStyle name="Comma 2 2 3 2 2 2 4 5 2" xfId="45212"/>
    <cellStyle name="Comma 2 2 3 2 2 2 4 6" xfId="32137"/>
    <cellStyle name="Comma 2 2 3 2 2 2 5" xfId="3018"/>
    <cellStyle name="Comma 2 2 3 2 2 2 5 2" xfId="8380"/>
    <cellStyle name="Comma 2 2 3 2 2 2 5 2 2" xfId="21499"/>
    <cellStyle name="Comma 2 2 3 2 2 2 5 2 2 2" xfId="52882"/>
    <cellStyle name="Comma 2 2 3 2 2 2 5 2 3" xfId="39928"/>
    <cellStyle name="Comma 2 2 3 2 2 2 5 3" xfId="29381"/>
    <cellStyle name="Comma 2 2 3 2 2 2 5 3 2" xfId="60763"/>
    <cellStyle name="Comma 2 2 3 2 2 2 5 4" xfId="13724"/>
    <cellStyle name="Comma 2 2 3 2 2 2 5 4 2" xfId="45109"/>
    <cellStyle name="Comma 2 2 3 2 2 2 5 5" xfId="34664"/>
    <cellStyle name="Comma 2 2 3 2 2 2 6" xfId="5722"/>
    <cellStyle name="Comma 2 2 3 2 2 2 6 2" xfId="24126"/>
    <cellStyle name="Comma 2 2 3 2 2 2 6 2 2" xfId="55509"/>
    <cellStyle name="Comma 2 2 3 2 2 2 6 3" xfId="16353"/>
    <cellStyle name="Comma 2 2 3 2 2 2 6 3 2" xfId="47736"/>
    <cellStyle name="Comma 2 2 3 2 2 2 6 4" xfId="37296"/>
    <cellStyle name="Comma 2 2 3 2 2 2 7" xfId="18975"/>
    <cellStyle name="Comma 2 2 3 2 2 2 7 2" xfId="50358"/>
    <cellStyle name="Comma 2 2 3 2 2 2 8" xfId="26754"/>
    <cellStyle name="Comma 2 2 3 2 2 2 8 2" xfId="58136"/>
    <cellStyle name="Comma 2 2 3 2 2 2 9" xfId="11199"/>
    <cellStyle name="Comma 2 2 3 2 2 2 9 2" xfId="42585"/>
    <cellStyle name="Comma 2 2 3 2 2 3" xfId="424"/>
    <cellStyle name="Comma 2 2 3 2 2 3 2" xfId="3124"/>
    <cellStyle name="Comma 2 2 3 2 2 3 2 2" xfId="8485"/>
    <cellStyle name="Comma 2 2 3 2 2 3 2 2 2" xfId="21604"/>
    <cellStyle name="Comma 2 2 3 2 2 3 2 2 2 2" xfId="52987"/>
    <cellStyle name="Comma 2 2 3 2 2 3 2 2 3" xfId="40033"/>
    <cellStyle name="Comma 2 2 3 2 2 3 2 3" xfId="29486"/>
    <cellStyle name="Comma 2 2 3 2 2 3 2 3 2" xfId="60868"/>
    <cellStyle name="Comma 2 2 3 2 2 3 2 4" xfId="13829"/>
    <cellStyle name="Comma 2 2 3 2 2 3 2 4 2" xfId="45214"/>
    <cellStyle name="Comma 2 2 3 2 2 3 2 5" xfId="34769"/>
    <cellStyle name="Comma 2 2 3 2 2 3 3" xfId="5827"/>
    <cellStyle name="Comma 2 2 3 2 2 3 3 2" xfId="24231"/>
    <cellStyle name="Comma 2 2 3 2 2 3 3 2 2" xfId="55614"/>
    <cellStyle name="Comma 2 2 3 2 2 3 3 3" xfId="16458"/>
    <cellStyle name="Comma 2 2 3 2 2 3 3 3 2" xfId="47841"/>
    <cellStyle name="Comma 2 2 3 2 2 3 3 4" xfId="37401"/>
    <cellStyle name="Comma 2 2 3 2 2 3 4" xfId="18977"/>
    <cellStyle name="Comma 2 2 3 2 2 3 4 2" xfId="50360"/>
    <cellStyle name="Comma 2 2 3 2 2 3 5" xfId="26859"/>
    <cellStyle name="Comma 2 2 3 2 2 3 5 2" xfId="58241"/>
    <cellStyle name="Comma 2 2 3 2 2 3 6" xfId="11201"/>
    <cellStyle name="Comma 2 2 3 2 2 3 6 2" xfId="42587"/>
    <cellStyle name="Comma 2 2 3 2 2 3 7" xfId="32139"/>
    <cellStyle name="Comma 2 2 3 2 2 4" xfId="425"/>
    <cellStyle name="Comma 2 2 3 2 2 4 2" xfId="3125"/>
    <cellStyle name="Comma 2 2 3 2 2 4 2 2" xfId="8486"/>
    <cellStyle name="Comma 2 2 3 2 2 4 2 2 2" xfId="21605"/>
    <cellStyle name="Comma 2 2 3 2 2 4 2 2 2 2" xfId="52988"/>
    <cellStyle name="Comma 2 2 3 2 2 4 2 2 3" xfId="40034"/>
    <cellStyle name="Comma 2 2 3 2 2 4 2 3" xfId="29487"/>
    <cellStyle name="Comma 2 2 3 2 2 4 2 3 2" xfId="60869"/>
    <cellStyle name="Comma 2 2 3 2 2 4 2 4" xfId="13830"/>
    <cellStyle name="Comma 2 2 3 2 2 4 2 4 2" xfId="45215"/>
    <cellStyle name="Comma 2 2 3 2 2 4 2 5" xfId="34770"/>
    <cellStyle name="Comma 2 2 3 2 2 4 3" xfId="5828"/>
    <cellStyle name="Comma 2 2 3 2 2 4 3 2" xfId="24232"/>
    <cellStyle name="Comma 2 2 3 2 2 4 3 2 2" xfId="55615"/>
    <cellStyle name="Comma 2 2 3 2 2 4 3 3" xfId="16459"/>
    <cellStyle name="Comma 2 2 3 2 2 4 3 3 2" xfId="47842"/>
    <cellStyle name="Comma 2 2 3 2 2 4 3 4" xfId="37402"/>
    <cellStyle name="Comma 2 2 3 2 2 4 4" xfId="18978"/>
    <cellStyle name="Comma 2 2 3 2 2 4 4 2" xfId="50361"/>
    <cellStyle name="Comma 2 2 3 2 2 4 5" xfId="26860"/>
    <cellStyle name="Comma 2 2 3 2 2 4 5 2" xfId="58242"/>
    <cellStyle name="Comma 2 2 3 2 2 4 6" xfId="11202"/>
    <cellStyle name="Comma 2 2 3 2 2 4 6 2" xfId="42588"/>
    <cellStyle name="Comma 2 2 3 2 2 4 7" xfId="32140"/>
    <cellStyle name="Comma 2 2 3 2 2 5" xfId="2770"/>
    <cellStyle name="Comma 2 2 3 2 2 5 2" xfId="5443"/>
    <cellStyle name="Comma 2 2 3 2 2 5 2 2" xfId="10798"/>
    <cellStyle name="Comma 2 2 3 2 2 5 2 2 2" xfId="23910"/>
    <cellStyle name="Comma 2 2 3 2 2 5 2 2 2 2" xfId="55293"/>
    <cellStyle name="Comma 2 2 3 2 2 5 2 2 3" xfId="42339"/>
    <cellStyle name="Comma 2 2 3 2 2 5 2 3" xfId="31792"/>
    <cellStyle name="Comma 2 2 3 2 2 5 2 3 2" xfId="63174"/>
    <cellStyle name="Comma 2 2 3 2 2 5 2 4" xfId="16135"/>
    <cellStyle name="Comma 2 2 3 2 2 5 2 4 2" xfId="47520"/>
    <cellStyle name="Comma 2 2 3 2 2 5 2 5" xfId="37075"/>
    <cellStyle name="Comma 2 2 3 2 2 5 3" xfId="8151"/>
    <cellStyle name="Comma 2 2 3 2 2 5 3 2" xfId="26537"/>
    <cellStyle name="Comma 2 2 3 2 2 5 3 2 2" xfId="57920"/>
    <cellStyle name="Comma 2 2 3 2 2 5 3 3" xfId="18764"/>
    <cellStyle name="Comma 2 2 3 2 2 5 3 3 2" xfId="50147"/>
    <cellStyle name="Comma 2 2 3 2 2 5 3 4" xfId="39709"/>
    <cellStyle name="Comma 2 2 3 2 2 5 4" xfId="21283"/>
    <cellStyle name="Comma 2 2 3 2 2 5 4 2" xfId="52666"/>
    <cellStyle name="Comma 2 2 3 2 2 5 5" xfId="29165"/>
    <cellStyle name="Comma 2 2 3 2 2 5 5 2" xfId="60547"/>
    <cellStyle name="Comma 2 2 3 2 2 5 6" xfId="13507"/>
    <cellStyle name="Comma 2 2 3 2 2 5 6 2" xfId="44893"/>
    <cellStyle name="Comma 2 2 3 2 2 5 7" xfId="34445"/>
    <cellStyle name="Comma 2 2 3 2 2 6" xfId="2829"/>
    <cellStyle name="Comma 2 2 3 2 2 6 2" xfId="5502"/>
    <cellStyle name="Comma 2 2 3 2 2 6 2 2" xfId="10853"/>
    <cellStyle name="Comma 2 2 3 2 2 6 2 2 2" xfId="23964"/>
    <cellStyle name="Comma 2 2 3 2 2 6 2 2 2 2" xfId="55347"/>
    <cellStyle name="Comma 2 2 3 2 2 6 2 2 3" xfId="42393"/>
    <cellStyle name="Comma 2 2 3 2 2 6 2 3" xfId="31846"/>
    <cellStyle name="Comma 2 2 3 2 2 6 2 3 2" xfId="63228"/>
    <cellStyle name="Comma 2 2 3 2 2 6 2 4" xfId="16189"/>
    <cellStyle name="Comma 2 2 3 2 2 6 2 4 2" xfId="47574"/>
    <cellStyle name="Comma 2 2 3 2 2 6 2 5" xfId="37129"/>
    <cellStyle name="Comma 2 2 3 2 2 6 3" xfId="8207"/>
    <cellStyle name="Comma 2 2 3 2 2 6 3 2" xfId="26591"/>
    <cellStyle name="Comma 2 2 3 2 2 6 3 2 2" xfId="57974"/>
    <cellStyle name="Comma 2 2 3 2 2 6 3 3" xfId="18818"/>
    <cellStyle name="Comma 2 2 3 2 2 6 3 3 2" xfId="50201"/>
    <cellStyle name="Comma 2 2 3 2 2 6 3 4" xfId="39763"/>
    <cellStyle name="Comma 2 2 3 2 2 6 4" xfId="21337"/>
    <cellStyle name="Comma 2 2 3 2 2 6 4 2" xfId="52720"/>
    <cellStyle name="Comma 2 2 3 2 2 6 5" xfId="29219"/>
    <cellStyle name="Comma 2 2 3 2 2 6 5 2" xfId="60601"/>
    <cellStyle name="Comma 2 2 3 2 2 6 6" xfId="13561"/>
    <cellStyle name="Comma 2 2 3 2 2 6 6 2" xfId="44947"/>
    <cellStyle name="Comma 2 2 3 2 2 6 7" xfId="34499"/>
    <cellStyle name="Comma 2 2 3 2 2 7" xfId="421"/>
    <cellStyle name="Comma 2 2 3 2 2 7 2" xfId="3121"/>
    <cellStyle name="Comma 2 2 3 2 2 7 2 2" xfId="8482"/>
    <cellStyle name="Comma 2 2 3 2 2 7 2 2 2" xfId="24228"/>
    <cellStyle name="Comma 2 2 3 2 2 7 2 2 2 2" xfId="55611"/>
    <cellStyle name="Comma 2 2 3 2 2 7 2 2 3" xfId="40030"/>
    <cellStyle name="Comma 2 2 3 2 2 7 2 3" xfId="29483"/>
    <cellStyle name="Comma 2 2 3 2 2 7 2 3 2" xfId="60865"/>
    <cellStyle name="Comma 2 2 3 2 2 7 2 4" xfId="16455"/>
    <cellStyle name="Comma 2 2 3 2 2 7 2 4 2" xfId="47838"/>
    <cellStyle name="Comma 2 2 3 2 2 7 2 5" xfId="34766"/>
    <cellStyle name="Comma 2 2 3 2 2 7 3" xfId="5824"/>
    <cellStyle name="Comma 2 2 3 2 2 7 3 2" xfId="21601"/>
    <cellStyle name="Comma 2 2 3 2 2 7 3 2 2" xfId="52984"/>
    <cellStyle name="Comma 2 2 3 2 2 7 3 3" xfId="37398"/>
    <cellStyle name="Comma 2 2 3 2 2 7 4" xfId="26856"/>
    <cellStyle name="Comma 2 2 3 2 2 7 4 2" xfId="58238"/>
    <cellStyle name="Comma 2 2 3 2 2 7 5" xfId="13826"/>
    <cellStyle name="Comma 2 2 3 2 2 7 5 2" xfId="45211"/>
    <cellStyle name="Comma 2 2 3 2 2 7 6" xfId="32136"/>
    <cellStyle name="Comma 2 2 3 2 2 8" xfId="2964"/>
    <cellStyle name="Comma 2 2 3 2 2 8 2" xfId="8326"/>
    <cellStyle name="Comma 2 2 3 2 2 8 2 2" xfId="21445"/>
    <cellStyle name="Comma 2 2 3 2 2 8 2 2 2" xfId="52828"/>
    <cellStyle name="Comma 2 2 3 2 2 8 2 3" xfId="39874"/>
    <cellStyle name="Comma 2 2 3 2 2 8 3" xfId="29327"/>
    <cellStyle name="Comma 2 2 3 2 2 8 3 2" xfId="60709"/>
    <cellStyle name="Comma 2 2 3 2 2 8 4" xfId="13670"/>
    <cellStyle name="Comma 2 2 3 2 2 8 4 2" xfId="45055"/>
    <cellStyle name="Comma 2 2 3 2 2 8 5" xfId="34610"/>
    <cellStyle name="Comma 2 2 3 2 2 9" xfId="5668"/>
    <cellStyle name="Comma 2 2 3 2 2 9 2" xfId="24072"/>
    <cellStyle name="Comma 2 2 3 2 2 9 2 2" xfId="55455"/>
    <cellStyle name="Comma 2 2 3 2 2 9 3" xfId="16299"/>
    <cellStyle name="Comma 2 2 3 2 2 9 3 2" xfId="47682"/>
    <cellStyle name="Comma 2 2 3 2 2 9 4" xfId="37242"/>
    <cellStyle name="Comma 2 2 3 2 3" xfId="282"/>
    <cellStyle name="Comma 2 2 3 2 3 10" xfId="26727"/>
    <cellStyle name="Comma 2 2 3 2 3 10 2" xfId="58109"/>
    <cellStyle name="Comma 2 2 3 2 3 11" xfId="11203"/>
    <cellStyle name="Comma 2 2 3 2 3 11 2" xfId="42589"/>
    <cellStyle name="Comma 2 2 3 2 3 12" xfId="32007"/>
    <cellStyle name="Comma 2 2 3 2 3 2" xfId="427"/>
    <cellStyle name="Comma 2 2 3 2 3 2 2" xfId="428"/>
    <cellStyle name="Comma 2 2 3 2 3 2 2 2" xfId="3128"/>
    <cellStyle name="Comma 2 2 3 2 3 2 2 2 2" xfId="8489"/>
    <cellStyle name="Comma 2 2 3 2 3 2 2 2 2 2" xfId="21608"/>
    <cellStyle name="Comma 2 2 3 2 3 2 2 2 2 2 2" xfId="52991"/>
    <cellStyle name="Comma 2 2 3 2 3 2 2 2 2 3" xfId="40037"/>
    <cellStyle name="Comma 2 2 3 2 3 2 2 2 3" xfId="29490"/>
    <cellStyle name="Comma 2 2 3 2 3 2 2 2 3 2" xfId="60872"/>
    <cellStyle name="Comma 2 2 3 2 3 2 2 2 4" xfId="13833"/>
    <cellStyle name="Comma 2 2 3 2 3 2 2 2 4 2" xfId="45218"/>
    <cellStyle name="Comma 2 2 3 2 3 2 2 2 5" xfId="34773"/>
    <cellStyle name="Comma 2 2 3 2 3 2 2 3" xfId="5831"/>
    <cellStyle name="Comma 2 2 3 2 3 2 2 3 2" xfId="24235"/>
    <cellStyle name="Comma 2 2 3 2 3 2 2 3 2 2" xfId="55618"/>
    <cellStyle name="Comma 2 2 3 2 3 2 2 3 3" xfId="16462"/>
    <cellStyle name="Comma 2 2 3 2 3 2 2 3 3 2" xfId="47845"/>
    <cellStyle name="Comma 2 2 3 2 3 2 2 3 4" xfId="37405"/>
    <cellStyle name="Comma 2 2 3 2 3 2 2 4" xfId="18981"/>
    <cellStyle name="Comma 2 2 3 2 3 2 2 4 2" xfId="50364"/>
    <cellStyle name="Comma 2 2 3 2 3 2 2 5" xfId="26863"/>
    <cellStyle name="Comma 2 2 3 2 3 2 2 5 2" xfId="58245"/>
    <cellStyle name="Comma 2 2 3 2 3 2 2 6" xfId="11205"/>
    <cellStyle name="Comma 2 2 3 2 3 2 2 6 2" xfId="42591"/>
    <cellStyle name="Comma 2 2 3 2 3 2 2 7" xfId="32143"/>
    <cellStyle name="Comma 2 2 3 2 3 2 3" xfId="3127"/>
    <cellStyle name="Comma 2 2 3 2 3 2 3 2" xfId="8488"/>
    <cellStyle name="Comma 2 2 3 2 3 2 3 2 2" xfId="21607"/>
    <cellStyle name="Comma 2 2 3 2 3 2 3 2 2 2" xfId="52990"/>
    <cellStyle name="Comma 2 2 3 2 3 2 3 2 3" xfId="40036"/>
    <cellStyle name="Comma 2 2 3 2 3 2 3 3" xfId="29489"/>
    <cellStyle name="Comma 2 2 3 2 3 2 3 3 2" xfId="60871"/>
    <cellStyle name="Comma 2 2 3 2 3 2 3 4" xfId="13832"/>
    <cellStyle name="Comma 2 2 3 2 3 2 3 4 2" xfId="45217"/>
    <cellStyle name="Comma 2 2 3 2 3 2 3 5" xfId="34772"/>
    <cellStyle name="Comma 2 2 3 2 3 2 4" xfId="5830"/>
    <cellStyle name="Comma 2 2 3 2 3 2 4 2" xfId="24234"/>
    <cellStyle name="Comma 2 2 3 2 3 2 4 2 2" xfId="55617"/>
    <cellStyle name="Comma 2 2 3 2 3 2 4 3" xfId="16461"/>
    <cellStyle name="Comma 2 2 3 2 3 2 4 3 2" xfId="47844"/>
    <cellStyle name="Comma 2 2 3 2 3 2 4 4" xfId="37404"/>
    <cellStyle name="Comma 2 2 3 2 3 2 5" xfId="18980"/>
    <cellStyle name="Comma 2 2 3 2 3 2 5 2" xfId="50363"/>
    <cellStyle name="Comma 2 2 3 2 3 2 6" xfId="26862"/>
    <cellStyle name="Comma 2 2 3 2 3 2 6 2" xfId="58244"/>
    <cellStyle name="Comma 2 2 3 2 3 2 7" xfId="11204"/>
    <cellStyle name="Comma 2 2 3 2 3 2 7 2" xfId="42590"/>
    <cellStyle name="Comma 2 2 3 2 3 2 8" xfId="32142"/>
    <cellStyle name="Comma 2 2 3 2 3 3" xfId="429"/>
    <cellStyle name="Comma 2 2 3 2 3 3 2" xfId="3129"/>
    <cellStyle name="Comma 2 2 3 2 3 3 2 2" xfId="8490"/>
    <cellStyle name="Comma 2 2 3 2 3 3 2 2 2" xfId="21609"/>
    <cellStyle name="Comma 2 2 3 2 3 3 2 2 2 2" xfId="52992"/>
    <cellStyle name="Comma 2 2 3 2 3 3 2 2 3" xfId="40038"/>
    <cellStyle name="Comma 2 2 3 2 3 3 2 3" xfId="29491"/>
    <cellStyle name="Comma 2 2 3 2 3 3 2 3 2" xfId="60873"/>
    <cellStyle name="Comma 2 2 3 2 3 3 2 4" xfId="13834"/>
    <cellStyle name="Comma 2 2 3 2 3 3 2 4 2" xfId="45219"/>
    <cellStyle name="Comma 2 2 3 2 3 3 2 5" xfId="34774"/>
    <cellStyle name="Comma 2 2 3 2 3 3 3" xfId="5832"/>
    <cellStyle name="Comma 2 2 3 2 3 3 3 2" xfId="24236"/>
    <cellStyle name="Comma 2 2 3 2 3 3 3 2 2" xfId="55619"/>
    <cellStyle name="Comma 2 2 3 2 3 3 3 3" xfId="16463"/>
    <cellStyle name="Comma 2 2 3 2 3 3 3 3 2" xfId="47846"/>
    <cellStyle name="Comma 2 2 3 2 3 3 3 4" xfId="37406"/>
    <cellStyle name="Comma 2 2 3 2 3 3 4" xfId="18982"/>
    <cellStyle name="Comma 2 2 3 2 3 3 4 2" xfId="50365"/>
    <cellStyle name="Comma 2 2 3 2 3 3 5" xfId="26864"/>
    <cellStyle name="Comma 2 2 3 2 3 3 5 2" xfId="58246"/>
    <cellStyle name="Comma 2 2 3 2 3 3 6" xfId="11206"/>
    <cellStyle name="Comma 2 2 3 2 3 3 6 2" xfId="42592"/>
    <cellStyle name="Comma 2 2 3 2 3 3 7" xfId="32144"/>
    <cellStyle name="Comma 2 2 3 2 3 4" xfId="430"/>
    <cellStyle name="Comma 2 2 3 2 3 4 2" xfId="3130"/>
    <cellStyle name="Comma 2 2 3 2 3 4 2 2" xfId="8491"/>
    <cellStyle name="Comma 2 2 3 2 3 4 2 2 2" xfId="21610"/>
    <cellStyle name="Comma 2 2 3 2 3 4 2 2 2 2" xfId="52993"/>
    <cellStyle name="Comma 2 2 3 2 3 4 2 2 3" xfId="40039"/>
    <cellStyle name="Comma 2 2 3 2 3 4 2 3" xfId="29492"/>
    <cellStyle name="Comma 2 2 3 2 3 4 2 3 2" xfId="60874"/>
    <cellStyle name="Comma 2 2 3 2 3 4 2 4" xfId="13835"/>
    <cellStyle name="Comma 2 2 3 2 3 4 2 4 2" xfId="45220"/>
    <cellStyle name="Comma 2 2 3 2 3 4 2 5" xfId="34775"/>
    <cellStyle name="Comma 2 2 3 2 3 4 3" xfId="5833"/>
    <cellStyle name="Comma 2 2 3 2 3 4 3 2" xfId="24237"/>
    <cellStyle name="Comma 2 2 3 2 3 4 3 2 2" xfId="55620"/>
    <cellStyle name="Comma 2 2 3 2 3 4 3 3" xfId="16464"/>
    <cellStyle name="Comma 2 2 3 2 3 4 3 3 2" xfId="47847"/>
    <cellStyle name="Comma 2 2 3 2 3 4 3 4" xfId="37407"/>
    <cellStyle name="Comma 2 2 3 2 3 4 4" xfId="18983"/>
    <cellStyle name="Comma 2 2 3 2 3 4 4 2" xfId="50366"/>
    <cellStyle name="Comma 2 2 3 2 3 4 5" xfId="26865"/>
    <cellStyle name="Comma 2 2 3 2 3 4 5 2" xfId="58247"/>
    <cellStyle name="Comma 2 2 3 2 3 4 6" xfId="11207"/>
    <cellStyle name="Comma 2 2 3 2 3 4 6 2" xfId="42593"/>
    <cellStyle name="Comma 2 2 3 2 3 4 7" xfId="32145"/>
    <cellStyle name="Comma 2 2 3 2 3 5" xfId="2856"/>
    <cellStyle name="Comma 2 2 3 2 3 5 2" xfId="5529"/>
    <cellStyle name="Comma 2 2 3 2 3 5 2 2" xfId="10880"/>
    <cellStyle name="Comma 2 2 3 2 3 5 2 2 2" xfId="23991"/>
    <cellStyle name="Comma 2 2 3 2 3 5 2 2 2 2" xfId="55374"/>
    <cellStyle name="Comma 2 2 3 2 3 5 2 2 3" xfId="42420"/>
    <cellStyle name="Comma 2 2 3 2 3 5 2 3" xfId="31873"/>
    <cellStyle name="Comma 2 2 3 2 3 5 2 3 2" xfId="63255"/>
    <cellStyle name="Comma 2 2 3 2 3 5 2 4" xfId="16216"/>
    <cellStyle name="Comma 2 2 3 2 3 5 2 4 2" xfId="47601"/>
    <cellStyle name="Comma 2 2 3 2 3 5 2 5" xfId="37156"/>
    <cellStyle name="Comma 2 2 3 2 3 5 3" xfId="8234"/>
    <cellStyle name="Comma 2 2 3 2 3 5 3 2" xfId="26618"/>
    <cellStyle name="Comma 2 2 3 2 3 5 3 2 2" xfId="58001"/>
    <cellStyle name="Comma 2 2 3 2 3 5 3 3" xfId="18845"/>
    <cellStyle name="Comma 2 2 3 2 3 5 3 3 2" xfId="50228"/>
    <cellStyle name="Comma 2 2 3 2 3 5 3 4" xfId="39790"/>
    <cellStyle name="Comma 2 2 3 2 3 5 4" xfId="21364"/>
    <cellStyle name="Comma 2 2 3 2 3 5 4 2" xfId="52747"/>
    <cellStyle name="Comma 2 2 3 2 3 5 5" xfId="29246"/>
    <cellStyle name="Comma 2 2 3 2 3 5 5 2" xfId="60628"/>
    <cellStyle name="Comma 2 2 3 2 3 5 6" xfId="13588"/>
    <cellStyle name="Comma 2 2 3 2 3 5 6 2" xfId="44974"/>
    <cellStyle name="Comma 2 2 3 2 3 5 7" xfId="34526"/>
    <cellStyle name="Comma 2 2 3 2 3 6" xfId="426"/>
    <cellStyle name="Comma 2 2 3 2 3 6 2" xfId="3126"/>
    <cellStyle name="Comma 2 2 3 2 3 6 2 2" xfId="8487"/>
    <cellStyle name="Comma 2 2 3 2 3 6 2 2 2" xfId="24233"/>
    <cellStyle name="Comma 2 2 3 2 3 6 2 2 2 2" xfId="55616"/>
    <cellStyle name="Comma 2 2 3 2 3 6 2 2 3" xfId="40035"/>
    <cellStyle name="Comma 2 2 3 2 3 6 2 3" xfId="29488"/>
    <cellStyle name="Comma 2 2 3 2 3 6 2 3 2" xfId="60870"/>
    <cellStyle name="Comma 2 2 3 2 3 6 2 4" xfId="16460"/>
    <cellStyle name="Comma 2 2 3 2 3 6 2 4 2" xfId="47843"/>
    <cellStyle name="Comma 2 2 3 2 3 6 2 5" xfId="34771"/>
    <cellStyle name="Comma 2 2 3 2 3 6 3" xfId="5829"/>
    <cellStyle name="Comma 2 2 3 2 3 6 3 2" xfId="21606"/>
    <cellStyle name="Comma 2 2 3 2 3 6 3 2 2" xfId="52989"/>
    <cellStyle name="Comma 2 2 3 2 3 6 3 3" xfId="37403"/>
    <cellStyle name="Comma 2 2 3 2 3 6 4" xfId="26861"/>
    <cellStyle name="Comma 2 2 3 2 3 6 4 2" xfId="58243"/>
    <cellStyle name="Comma 2 2 3 2 3 6 5" xfId="13831"/>
    <cellStyle name="Comma 2 2 3 2 3 6 5 2" xfId="45216"/>
    <cellStyle name="Comma 2 2 3 2 3 6 6" xfId="32141"/>
    <cellStyle name="Comma 2 2 3 2 3 7" xfId="2991"/>
    <cellStyle name="Comma 2 2 3 2 3 7 2" xfId="8353"/>
    <cellStyle name="Comma 2 2 3 2 3 7 2 2" xfId="21472"/>
    <cellStyle name="Comma 2 2 3 2 3 7 2 2 2" xfId="52855"/>
    <cellStyle name="Comma 2 2 3 2 3 7 2 3" xfId="39901"/>
    <cellStyle name="Comma 2 2 3 2 3 7 3" xfId="29354"/>
    <cellStyle name="Comma 2 2 3 2 3 7 3 2" xfId="60736"/>
    <cellStyle name="Comma 2 2 3 2 3 7 4" xfId="13697"/>
    <cellStyle name="Comma 2 2 3 2 3 7 4 2" xfId="45082"/>
    <cellStyle name="Comma 2 2 3 2 3 7 5" xfId="34637"/>
    <cellStyle name="Comma 2 2 3 2 3 8" xfId="5695"/>
    <cellStyle name="Comma 2 2 3 2 3 8 2" xfId="24099"/>
    <cellStyle name="Comma 2 2 3 2 3 8 2 2" xfId="55482"/>
    <cellStyle name="Comma 2 2 3 2 3 8 3" xfId="16326"/>
    <cellStyle name="Comma 2 2 3 2 3 8 3 2" xfId="47709"/>
    <cellStyle name="Comma 2 2 3 2 3 8 4" xfId="37269"/>
    <cellStyle name="Comma 2 2 3 2 3 9" xfId="18979"/>
    <cellStyle name="Comma 2 2 3 2 3 9 2" xfId="50362"/>
    <cellStyle name="Comma 2 2 3 2 4" xfId="431"/>
    <cellStyle name="Comma 2 2 3 2 4 10" xfId="32146"/>
    <cellStyle name="Comma 2 2 3 2 4 2" xfId="432"/>
    <cellStyle name="Comma 2 2 3 2 4 2 2" xfId="433"/>
    <cellStyle name="Comma 2 2 3 2 4 2 2 2" xfId="3133"/>
    <cellStyle name="Comma 2 2 3 2 4 2 2 2 2" xfId="8494"/>
    <cellStyle name="Comma 2 2 3 2 4 2 2 2 2 2" xfId="21613"/>
    <cellStyle name="Comma 2 2 3 2 4 2 2 2 2 2 2" xfId="52996"/>
    <cellStyle name="Comma 2 2 3 2 4 2 2 2 2 3" xfId="40042"/>
    <cellStyle name="Comma 2 2 3 2 4 2 2 2 3" xfId="29495"/>
    <cellStyle name="Comma 2 2 3 2 4 2 2 2 3 2" xfId="60877"/>
    <cellStyle name="Comma 2 2 3 2 4 2 2 2 4" xfId="13838"/>
    <cellStyle name="Comma 2 2 3 2 4 2 2 2 4 2" xfId="45223"/>
    <cellStyle name="Comma 2 2 3 2 4 2 2 2 5" xfId="34778"/>
    <cellStyle name="Comma 2 2 3 2 4 2 2 3" xfId="5836"/>
    <cellStyle name="Comma 2 2 3 2 4 2 2 3 2" xfId="24240"/>
    <cellStyle name="Comma 2 2 3 2 4 2 2 3 2 2" xfId="55623"/>
    <cellStyle name="Comma 2 2 3 2 4 2 2 3 3" xfId="16467"/>
    <cellStyle name="Comma 2 2 3 2 4 2 2 3 3 2" xfId="47850"/>
    <cellStyle name="Comma 2 2 3 2 4 2 2 3 4" xfId="37410"/>
    <cellStyle name="Comma 2 2 3 2 4 2 2 4" xfId="18986"/>
    <cellStyle name="Comma 2 2 3 2 4 2 2 4 2" xfId="50369"/>
    <cellStyle name="Comma 2 2 3 2 4 2 2 5" xfId="26868"/>
    <cellStyle name="Comma 2 2 3 2 4 2 2 5 2" xfId="58250"/>
    <cellStyle name="Comma 2 2 3 2 4 2 2 6" xfId="11210"/>
    <cellStyle name="Comma 2 2 3 2 4 2 2 6 2" xfId="42596"/>
    <cellStyle name="Comma 2 2 3 2 4 2 2 7" xfId="32148"/>
    <cellStyle name="Comma 2 2 3 2 4 2 3" xfId="3132"/>
    <cellStyle name="Comma 2 2 3 2 4 2 3 2" xfId="8493"/>
    <cellStyle name="Comma 2 2 3 2 4 2 3 2 2" xfId="21612"/>
    <cellStyle name="Comma 2 2 3 2 4 2 3 2 2 2" xfId="52995"/>
    <cellStyle name="Comma 2 2 3 2 4 2 3 2 3" xfId="40041"/>
    <cellStyle name="Comma 2 2 3 2 4 2 3 3" xfId="29494"/>
    <cellStyle name="Comma 2 2 3 2 4 2 3 3 2" xfId="60876"/>
    <cellStyle name="Comma 2 2 3 2 4 2 3 4" xfId="13837"/>
    <cellStyle name="Comma 2 2 3 2 4 2 3 4 2" xfId="45222"/>
    <cellStyle name="Comma 2 2 3 2 4 2 3 5" xfId="34777"/>
    <cellStyle name="Comma 2 2 3 2 4 2 4" xfId="5835"/>
    <cellStyle name="Comma 2 2 3 2 4 2 4 2" xfId="24239"/>
    <cellStyle name="Comma 2 2 3 2 4 2 4 2 2" xfId="55622"/>
    <cellStyle name="Comma 2 2 3 2 4 2 4 3" xfId="16466"/>
    <cellStyle name="Comma 2 2 3 2 4 2 4 3 2" xfId="47849"/>
    <cellStyle name="Comma 2 2 3 2 4 2 4 4" xfId="37409"/>
    <cellStyle name="Comma 2 2 3 2 4 2 5" xfId="18985"/>
    <cellStyle name="Comma 2 2 3 2 4 2 5 2" xfId="50368"/>
    <cellStyle name="Comma 2 2 3 2 4 2 6" xfId="26867"/>
    <cellStyle name="Comma 2 2 3 2 4 2 6 2" xfId="58249"/>
    <cellStyle name="Comma 2 2 3 2 4 2 7" xfId="11209"/>
    <cellStyle name="Comma 2 2 3 2 4 2 7 2" xfId="42595"/>
    <cellStyle name="Comma 2 2 3 2 4 2 8" xfId="32147"/>
    <cellStyle name="Comma 2 2 3 2 4 3" xfId="434"/>
    <cellStyle name="Comma 2 2 3 2 4 3 2" xfId="3134"/>
    <cellStyle name="Comma 2 2 3 2 4 3 2 2" xfId="8495"/>
    <cellStyle name="Comma 2 2 3 2 4 3 2 2 2" xfId="21614"/>
    <cellStyle name="Comma 2 2 3 2 4 3 2 2 2 2" xfId="52997"/>
    <cellStyle name="Comma 2 2 3 2 4 3 2 2 3" xfId="40043"/>
    <cellStyle name="Comma 2 2 3 2 4 3 2 3" xfId="29496"/>
    <cellStyle name="Comma 2 2 3 2 4 3 2 3 2" xfId="60878"/>
    <cellStyle name="Comma 2 2 3 2 4 3 2 4" xfId="13839"/>
    <cellStyle name="Comma 2 2 3 2 4 3 2 4 2" xfId="45224"/>
    <cellStyle name="Comma 2 2 3 2 4 3 2 5" xfId="34779"/>
    <cellStyle name="Comma 2 2 3 2 4 3 3" xfId="5837"/>
    <cellStyle name="Comma 2 2 3 2 4 3 3 2" xfId="24241"/>
    <cellStyle name="Comma 2 2 3 2 4 3 3 2 2" xfId="55624"/>
    <cellStyle name="Comma 2 2 3 2 4 3 3 3" xfId="16468"/>
    <cellStyle name="Comma 2 2 3 2 4 3 3 3 2" xfId="47851"/>
    <cellStyle name="Comma 2 2 3 2 4 3 3 4" xfId="37411"/>
    <cellStyle name="Comma 2 2 3 2 4 3 4" xfId="18987"/>
    <cellStyle name="Comma 2 2 3 2 4 3 4 2" xfId="50370"/>
    <cellStyle name="Comma 2 2 3 2 4 3 5" xfId="26869"/>
    <cellStyle name="Comma 2 2 3 2 4 3 5 2" xfId="58251"/>
    <cellStyle name="Comma 2 2 3 2 4 3 6" xfId="11211"/>
    <cellStyle name="Comma 2 2 3 2 4 3 6 2" xfId="42597"/>
    <cellStyle name="Comma 2 2 3 2 4 3 7" xfId="32149"/>
    <cellStyle name="Comma 2 2 3 2 4 4" xfId="435"/>
    <cellStyle name="Comma 2 2 3 2 4 4 2" xfId="3135"/>
    <cellStyle name="Comma 2 2 3 2 4 4 2 2" xfId="8496"/>
    <cellStyle name="Comma 2 2 3 2 4 4 2 2 2" xfId="21615"/>
    <cellStyle name="Comma 2 2 3 2 4 4 2 2 2 2" xfId="52998"/>
    <cellStyle name="Comma 2 2 3 2 4 4 2 2 3" xfId="40044"/>
    <cellStyle name="Comma 2 2 3 2 4 4 2 3" xfId="29497"/>
    <cellStyle name="Comma 2 2 3 2 4 4 2 3 2" xfId="60879"/>
    <cellStyle name="Comma 2 2 3 2 4 4 2 4" xfId="13840"/>
    <cellStyle name="Comma 2 2 3 2 4 4 2 4 2" xfId="45225"/>
    <cellStyle name="Comma 2 2 3 2 4 4 2 5" xfId="34780"/>
    <cellStyle name="Comma 2 2 3 2 4 4 3" xfId="5838"/>
    <cellStyle name="Comma 2 2 3 2 4 4 3 2" xfId="24242"/>
    <cellStyle name="Comma 2 2 3 2 4 4 3 2 2" xfId="55625"/>
    <cellStyle name="Comma 2 2 3 2 4 4 3 3" xfId="16469"/>
    <cellStyle name="Comma 2 2 3 2 4 4 3 3 2" xfId="47852"/>
    <cellStyle name="Comma 2 2 3 2 4 4 3 4" xfId="37412"/>
    <cellStyle name="Comma 2 2 3 2 4 4 4" xfId="18988"/>
    <cellStyle name="Comma 2 2 3 2 4 4 4 2" xfId="50371"/>
    <cellStyle name="Comma 2 2 3 2 4 4 5" xfId="26870"/>
    <cellStyle name="Comma 2 2 3 2 4 4 5 2" xfId="58252"/>
    <cellStyle name="Comma 2 2 3 2 4 4 6" xfId="11212"/>
    <cellStyle name="Comma 2 2 3 2 4 4 6 2" xfId="42598"/>
    <cellStyle name="Comma 2 2 3 2 4 4 7" xfId="32150"/>
    <cellStyle name="Comma 2 2 3 2 4 5" xfId="3131"/>
    <cellStyle name="Comma 2 2 3 2 4 5 2" xfId="8492"/>
    <cellStyle name="Comma 2 2 3 2 4 5 2 2" xfId="21611"/>
    <cellStyle name="Comma 2 2 3 2 4 5 2 2 2" xfId="52994"/>
    <cellStyle name="Comma 2 2 3 2 4 5 2 3" xfId="40040"/>
    <cellStyle name="Comma 2 2 3 2 4 5 3" xfId="29493"/>
    <cellStyle name="Comma 2 2 3 2 4 5 3 2" xfId="60875"/>
    <cellStyle name="Comma 2 2 3 2 4 5 4" xfId="13836"/>
    <cellStyle name="Comma 2 2 3 2 4 5 4 2" xfId="45221"/>
    <cellStyle name="Comma 2 2 3 2 4 5 5" xfId="34776"/>
    <cellStyle name="Comma 2 2 3 2 4 6" xfId="5834"/>
    <cellStyle name="Comma 2 2 3 2 4 6 2" xfId="24238"/>
    <cellStyle name="Comma 2 2 3 2 4 6 2 2" xfId="55621"/>
    <cellStyle name="Comma 2 2 3 2 4 6 3" xfId="16465"/>
    <cellStyle name="Comma 2 2 3 2 4 6 3 2" xfId="47848"/>
    <cellStyle name="Comma 2 2 3 2 4 6 4" xfId="37408"/>
    <cellStyle name="Comma 2 2 3 2 4 7" xfId="18984"/>
    <cellStyle name="Comma 2 2 3 2 4 7 2" xfId="50367"/>
    <cellStyle name="Comma 2 2 3 2 4 8" xfId="26866"/>
    <cellStyle name="Comma 2 2 3 2 4 8 2" xfId="58248"/>
    <cellStyle name="Comma 2 2 3 2 4 9" xfId="11208"/>
    <cellStyle name="Comma 2 2 3 2 4 9 2" xfId="42594"/>
    <cellStyle name="Comma 2 2 3 2 5" xfId="436"/>
    <cellStyle name="Comma 2 2 3 2 5 10" xfId="32151"/>
    <cellStyle name="Comma 2 2 3 2 5 2" xfId="437"/>
    <cellStyle name="Comma 2 2 3 2 5 2 2" xfId="438"/>
    <cellStyle name="Comma 2 2 3 2 5 2 2 2" xfId="3138"/>
    <cellStyle name="Comma 2 2 3 2 5 2 2 2 2" xfId="8499"/>
    <cellStyle name="Comma 2 2 3 2 5 2 2 2 2 2" xfId="21618"/>
    <cellStyle name="Comma 2 2 3 2 5 2 2 2 2 2 2" xfId="53001"/>
    <cellStyle name="Comma 2 2 3 2 5 2 2 2 2 3" xfId="40047"/>
    <cellStyle name="Comma 2 2 3 2 5 2 2 2 3" xfId="29500"/>
    <cellStyle name="Comma 2 2 3 2 5 2 2 2 3 2" xfId="60882"/>
    <cellStyle name="Comma 2 2 3 2 5 2 2 2 4" xfId="13843"/>
    <cellStyle name="Comma 2 2 3 2 5 2 2 2 4 2" xfId="45228"/>
    <cellStyle name="Comma 2 2 3 2 5 2 2 2 5" xfId="34783"/>
    <cellStyle name="Comma 2 2 3 2 5 2 2 3" xfId="5841"/>
    <cellStyle name="Comma 2 2 3 2 5 2 2 3 2" xfId="24245"/>
    <cellStyle name="Comma 2 2 3 2 5 2 2 3 2 2" xfId="55628"/>
    <cellStyle name="Comma 2 2 3 2 5 2 2 3 3" xfId="16472"/>
    <cellStyle name="Comma 2 2 3 2 5 2 2 3 3 2" xfId="47855"/>
    <cellStyle name="Comma 2 2 3 2 5 2 2 3 4" xfId="37415"/>
    <cellStyle name="Comma 2 2 3 2 5 2 2 4" xfId="18991"/>
    <cellStyle name="Comma 2 2 3 2 5 2 2 4 2" xfId="50374"/>
    <cellStyle name="Comma 2 2 3 2 5 2 2 5" xfId="26873"/>
    <cellStyle name="Comma 2 2 3 2 5 2 2 5 2" xfId="58255"/>
    <cellStyle name="Comma 2 2 3 2 5 2 2 6" xfId="11215"/>
    <cellStyle name="Comma 2 2 3 2 5 2 2 6 2" xfId="42601"/>
    <cellStyle name="Comma 2 2 3 2 5 2 2 7" xfId="32153"/>
    <cellStyle name="Comma 2 2 3 2 5 2 3" xfId="3137"/>
    <cellStyle name="Comma 2 2 3 2 5 2 3 2" xfId="8498"/>
    <cellStyle name="Comma 2 2 3 2 5 2 3 2 2" xfId="21617"/>
    <cellStyle name="Comma 2 2 3 2 5 2 3 2 2 2" xfId="53000"/>
    <cellStyle name="Comma 2 2 3 2 5 2 3 2 3" xfId="40046"/>
    <cellStyle name="Comma 2 2 3 2 5 2 3 3" xfId="29499"/>
    <cellStyle name="Comma 2 2 3 2 5 2 3 3 2" xfId="60881"/>
    <cellStyle name="Comma 2 2 3 2 5 2 3 4" xfId="13842"/>
    <cellStyle name="Comma 2 2 3 2 5 2 3 4 2" xfId="45227"/>
    <cellStyle name="Comma 2 2 3 2 5 2 3 5" xfId="34782"/>
    <cellStyle name="Comma 2 2 3 2 5 2 4" xfId="5840"/>
    <cellStyle name="Comma 2 2 3 2 5 2 4 2" xfId="24244"/>
    <cellStyle name="Comma 2 2 3 2 5 2 4 2 2" xfId="55627"/>
    <cellStyle name="Comma 2 2 3 2 5 2 4 3" xfId="16471"/>
    <cellStyle name="Comma 2 2 3 2 5 2 4 3 2" xfId="47854"/>
    <cellStyle name="Comma 2 2 3 2 5 2 4 4" xfId="37414"/>
    <cellStyle name="Comma 2 2 3 2 5 2 5" xfId="18990"/>
    <cellStyle name="Comma 2 2 3 2 5 2 5 2" xfId="50373"/>
    <cellStyle name="Comma 2 2 3 2 5 2 6" xfId="26872"/>
    <cellStyle name="Comma 2 2 3 2 5 2 6 2" xfId="58254"/>
    <cellStyle name="Comma 2 2 3 2 5 2 7" xfId="11214"/>
    <cellStyle name="Comma 2 2 3 2 5 2 7 2" xfId="42600"/>
    <cellStyle name="Comma 2 2 3 2 5 2 8" xfId="32152"/>
    <cellStyle name="Comma 2 2 3 2 5 3" xfId="439"/>
    <cellStyle name="Comma 2 2 3 2 5 3 2" xfId="3139"/>
    <cellStyle name="Comma 2 2 3 2 5 3 2 2" xfId="8500"/>
    <cellStyle name="Comma 2 2 3 2 5 3 2 2 2" xfId="21619"/>
    <cellStyle name="Comma 2 2 3 2 5 3 2 2 2 2" xfId="53002"/>
    <cellStyle name="Comma 2 2 3 2 5 3 2 2 3" xfId="40048"/>
    <cellStyle name="Comma 2 2 3 2 5 3 2 3" xfId="29501"/>
    <cellStyle name="Comma 2 2 3 2 5 3 2 3 2" xfId="60883"/>
    <cellStyle name="Comma 2 2 3 2 5 3 2 4" xfId="13844"/>
    <cellStyle name="Comma 2 2 3 2 5 3 2 4 2" xfId="45229"/>
    <cellStyle name="Comma 2 2 3 2 5 3 2 5" xfId="34784"/>
    <cellStyle name="Comma 2 2 3 2 5 3 3" xfId="5842"/>
    <cellStyle name="Comma 2 2 3 2 5 3 3 2" xfId="24246"/>
    <cellStyle name="Comma 2 2 3 2 5 3 3 2 2" xfId="55629"/>
    <cellStyle name="Comma 2 2 3 2 5 3 3 3" xfId="16473"/>
    <cellStyle name="Comma 2 2 3 2 5 3 3 3 2" xfId="47856"/>
    <cellStyle name="Comma 2 2 3 2 5 3 3 4" xfId="37416"/>
    <cellStyle name="Comma 2 2 3 2 5 3 4" xfId="18992"/>
    <cellStyle name="Comma 2 2 3 2 5 3 4 2" xfId="50375"/>
    <cellStyle name="Comma 2 2 3 2 5 3 5" xfId="26874"/>
    <cellStyle name="Comma 2 2 3 2 5 3 5 2" xfId="58256"/>
    <cellStyle name="Comma 2 2 3 2 5 3 6" xfId="11216"/>
    <cellStyle name="Comma 2 2 3 2 5 3 6 2" xfId="42602"/>
    <cellStyle name="Comma 2 2 3 2 5 3 7" xfId="32154"/>
    <cellStyle name="Comma 2 2 3 2 5 4" xfId="440"/>
    <cellStyle name="Comma 2 2 3 2 5 4 2" xfId="3140"/>
    <cellStyle name="Comma 2 2 3 2 5 4 2 2" xfId="8501"/>
    <cellStyle name="Comma 2 2 3 2 5 4 2 2 2" xfId="21620"/>
    <cellStyle name="Comma 2 2 3 2 5 4 2 2 2 2" xfId="53003"/>
    <cellStyle name="Comma 2 2 3 2 5 4 2 2 3" xfId="40049"/>
    <cellStyle name="Comma 2 2 3 2 5 4 2 3" xfId="29502"/>
    <cellStyle name="Comma 2 2 3 2 5 4 2 3 2" xfId="60884"/>
    <cellStyle name="Comma 2 2 3 2 5 4 2 4" xfId="13845"/>
    <cellStyle name="Comma 2 2 3 2 5 4 2 4 2" xfId="45230"/>
    <cellStyle name="Comma 2 2 3 2 5 4 2 5" xfId="34785"/>
    <cellStyle name="Comma 2 2 3 2 5 4 3" xfId="5843"/>
    <cellStyle name="Comma 2 2 3 2 5 4 3 2" xfId="24247"/>
    <cellStyle name="Comma 2 2 3 2 5 4 3 2 2" xfId="55630"/>
    <cellStyle name="Comma 2 2 3 2 5 4 3 3" xfId="16474"/>
    <cellStyle name="Comma 2 2 3 2 5 4 3 3 2" xfId="47857"/>
    <cellStyle name="Comma 2 2 3 2 5 4 3 4" xfId="37417"/>
    <cellStyle name="Comma 2 2 3 2 5 4 4" xfId="18993"/>
    <cellStyle name="Comma 2 2 3 2 5 4 4 2" xfId="50376"/>
    <cellStyle name="Comma 2 2 3 2 5 4 5" xfId="26875"/>
    <cellStyle name="Comma 2 2 3 2 5 4 5 2" xfId="58257"/>
    <cellStyle name="Comma 2 2 3 2 5 4 6" xfId="11217"/>
    <cellStyle name="Comma 2 2 3 2 5 4 6 2" xfId="42603"/>
    <cellStyle name="Comma 2 2 3 2 5 4 7" xfId="32155"/>
    <cellStyle name="Comma 2 2 3 2 5 5" xfId="3136"/>
    <cellStyle name="Comma 2 2 3 2 5 5 2" xfId="8497"/>
    <cellStyle name="Comma 2 2 3 2 5 5 2 2" xfId="21616"/>
    <cellStyle name="Comma 2 2 3 2 5 5 2 2 2" xfId="52999"/>
    <cellStyle name="Comma 2 2 3 2 5 5 2 3" xfId="40045"/>
    <cellStyle name="Comma 2 2 3 2 5 5 3" xfId="29498"/>
    <cellStyle name="Comma 2 2 3 2 5 5 3 2" xfId="60880"/>
    <cellStyle name="Comma 2 2 3 2 5 5 4" xfId="13841"/>
    <cellStyle name="Comma 2 2 3 2 5 5 4 2" xfId="45226"/>
    <cellStyle name="Comma 2 2 3 2 5 5 5" xfId="34781"/>
    <cellStyle name="Comma 2 2 3 2 5 6" xfId="5839"/>
    <cellStyle name="Comma 2 2 3 2 5 6 2" xfId="24243"/>
    <cellStyle name="Comma 2 2 3 2 5 6 2 2" xfId="55626"/>
    <cellStyle name="Comma 2 2 3 2 5 6 3" xfId="16470"/>
    <cellStyle name="Comma 2 2 3 2 5 6 3 2" xfId="47853"/>
    <cellStyle name="Comma 2 2 3 2 5 6 4" xfId="37413"/>
    <cellStyle name="Comma 2 2 3 2 5 7" xfId="18989"/>
    <cellStyle name="Comma 2 2 3 2 5 7 2" xfId="50372"/>
    <cellStyle name="Comma 2 2 3 2 5 8" xfId="26871"/>
    <cellStyle name="Comma 2 2 3 2 5 8 2" xfId="58253"/>
    <cellStyle name="Comma 2 2 3 2 5 9" xfId="11213"/>
    <cellStyle name="Comma 2 2 3 2 5 9 2" xfId="42599"/>
    <cellStyle name="Comma 2 2 3 2 6" xfId="441"/>
    <cellStyle name="Comma 2 2 3 2 6 2" xfId="442"/>
    <cellStyle name="Comma 2 2 3 2 6 2 2" xfId="3142"/>
    <cellStyle name="Comma 2 2 3 2 6 2 2 2" xfId="8503"/>
    <cellStyle name="Comma 2 2 3 2 6 2 2 2 2" xfId="21622"/>
    <cellStyle name="Comma 2 2 3 2 6 2 2 2 2 2" xfId="53005"/>
    <cellStyle name="Comma 2 2 3 2 6 2 2 2 3" xfId="40051"/>
    <cellStyle name="Comma 2 2 3 2 6 2 2 3" xfId="29504"/>
    <cellStyle name="Comma 2 2 3 2 6 2 2 3 2" xfId="60886"/>
    <cellStyle name="Comma 2 2 3 2 6 2 2 4" xfId="13847"/>
    <cellStyle name="Comma 2 2 3 2 6 2 2 4 2" xfId="45232"/>
    <cellStyle name="Comma 2 2 3 2 6 2 2 5" xfId="34787"/>
    <cellStyle name="Comma 2 2 3 2 6 2 3" xfId="5845"/>
    <cellStyle name="Comma 2 2 3 2 6 2 3 2" xfId="24249"/>
    <cellStyle name="Comma 2 2 3 2 6 2 3 2 2" xfId="55632"/>
    <cellStyle name="Comma 2 2 3 2 6 2 3 3" xfId="16476"/>
    <cellStyle name="Comma 2 2 3 2 6 2 3 3 2" xfId="47859"/>
    <cellStyle name="Comma 2 2 3 2 6 2 3 4" xfId="37419"/>
    <cellStyle name="Comma 2 2 3 2 6 2 4" xfId="18995"/>
    <cellStyle name="Comma 2 2 3 2 6 2 4 2" xfId="50378"/>
    <cellStyle name="Comma 2 2 3 2 6 2 5" xfId="26877"/>
    <cellStyle name="Comma 2 2 3 2 6 2 5 2" xfId="58259"/>
    <cellStyle name="Comma 2 2 3 2 6 2 6" xfId="11219"/>
    <cellStyle name="Comma 2 2 3 2 6 2 6 2" xfId="42605"/>
    <cellStyle name="Comma 2 2 3 2 6 2 7" xfId="32157"/>
    <cellStyle name="Comma 2 2 3 2 6 3" xfId="443"/>
    <cellStyle name="Comma 2 2 3 2 6 3 2" xfId="3143"/>
    <cellStyle name="Comma 2 2 3 2 6 3 2 2" xfId="8504"/>
    <cellStyle name="Comma 2 2 3 2 6 3 2 2 2" xfId="21623"/>
    <cellStyle name="Comma 2 2 3 2 6 3 2 2 2 2" xfId="53006"/>
    <cellStyle name="Comma 2 2 3 2 6 3 2 2 3" xfId="40052"/>
    <cellStyle name="Comma 2 2 3 2 6 3 2 3" xfId="29505"/>
    <cellStyle name="Comma 2 2 3 2 6 3 2 3 2" xfId="60887"/>
    <cellStyle name="Comma 2 2 3 2 6 3 2 4" xfId="13848"/>
    <cellStyle name="Comma 2 2 3 2 6 3 2 4 2" xfId="45233"/>
    <cellStyle name="Comma 2 2 3 2 6 3 2 5" xfId="34788"/>
    <cellStyle name="Comma 2 2 3 2 6 3 3" xfId="5846"/>
    <cellStyle name="Comma 2 2 3 2 6 3 3 2" xfId="24250"/>
    <cellStyle name="Comma 2 2 3 2 6 3 3 2 2" xfId="55633"/>
    <cellStyle name="Comma 2 2 3 2 6 3 3 3" xfId="16477"/>
    <cellStyle name="Comma 2 2 3 2 6 3 3 3 2" xfId="47860"/>
    <cellStyle name="Comma 2 2 3 2 6 3 3 4" xfId="37420"/>
    <cellStyle name="Comma 2 2 3 2 6 3 4" xfId="18996"/>
    <cellStyle name="Comma 2 2 3 2 6 3 4 2" xfId="50379"/>
    <cellStyle name="Comma 2 2 3 2 6 3 5" xfId="26878"/>
    <cellStyle name="Comma 2 2 3 2 6 3 5 2" xfId="58260"/>
    <cellStyle name="Comma 2 2 3 2 6 3 6" xfId="11220"/>
    <cellStyle name="Comma 2 2 3 2 6 3 6 2" xfId="42606"/>
    <cellStyle name="Comma 2 2 3 2 6 3 7" xfId="32158"/>
    <cellStyle name="Comma 2 2 3 2 6 4" xfId="3141"/>
    <cellStyle name="Comma 2 2 3 2 6 4 2" xfId="8502"/>
    <cellStyle name="Comma 2 2 3 2 6 4 2 2" xfId="21621"/>
    <cellStyle name="Comma 2 2 3 2 6 4 2 2 2" xfId="53004"/>
    <cellStyle name="Comma 2 2 3 2 6 4 2 3" xfId="40050"/>
    <cellStyle name="Comma 2 2 3 2 6 4 3" xfId="29503"/>
    <cellStyle name="Comma 2 2 3 2 6 4 3 2" xfId="60885"/>
    <cellStyle name="Comma 2 2 3 2 6 4 4" xfId="13846"/>
    <cellStyle name="Comma 2 2 3 2 6 4 4 2" xfId="45231"/>
    <cellStyle name="Comma 2 2 3 2 6 4 5" xfId="34786"/>
    <cellStyle name="Comma 2 2 3 2 6 5" xfId="5844"/>
    <cellStyle name="Comma 2 2 3 2 6 5 2" xfId="24248"/>
    <cellStyle name="Comma 2 2 3 2 6 5 2 2" xfId="55631"/>
    <cellStyle name="Comma 2 2 3 2 6 5 3" xfId="16475"/>
    <cellStyle name="Comma 2 2 3 2 6 5 3 2" xfId="47858"/>
    <cellStyle name="Comma 2 2 3 2 6 5 4" xfId="37418"/>
    <cellStyle name="Comma 2 2 3 2 6 6" xfId="18994"/>
    <cellStyle name="Comma 2 2 3 2 6 6 2" xfId="50377"/>
    <cellStyle name="Comma 2 2 3 2 6 7" xfId="26876"/>
    <cellStyle name="Comma 2 2 3 2 6 7 2" xfId="58258"/>
    <cellStyle name="Comma 2 2 3 2 6 8" xfId="11218"/>
    <cellStyle name="Comma 2 2 3 2 6 8 2" xfId="42604"/>
    <cellStyle name="Comma 2 2 3 2 6 9" xfId="32156"/>
    <cellStyle name="Comma 2 2 3 2 7" xfId="444"/>
    <cellStyle name="Comma 2 2 3 2 7 2" xfId="445"/>
    <cellStyle name="Comma 2 2 3 2 7 2 2" xfId="3145"/>
    <cellStyle name="Comma 2 2 3 2 7 2 2 2" xfId="8506"/>
    <cellStyle name="Comma 2 2 3 2 7 2 2 2 2" xfId="21625"/>
    <cellStyle name="Comma 2 2 3 2 7 2 2 2 2 2" xfId="53008"/>
    <cellStyle name="Comma 2 2 3 2 7 2 2 2 3" xfId="40054"/>
    <cellStyle name="Comma 2 2 3 2 7 2 2 3" xfId="29507"/>
    <cellStyle name="Comma 2 2 3 2 7 2 2 3 2" xfId="60889"/>
    <cellStyle name="Comma 2 2 3 2 7 2 2 4" xfId="13850"/>
    <cellStyle name="Comma 2 2 3 2 7 2 2 4 2" xfId="45235"/>
    <cellStyle name="Comma 2 2 3 2 7 2 2 5" xfId="34790"/>
    <cellStyle name="Comma 2 2 3 2 7 2 3" xfId="5848"/>
    <cellStyle name="Comma 2 2 3 2 7 2 3 2" xfId="24252"/>
    <cellStyle name="Comma 2 2 3 2 7 2 3 2 2" xfId="55635"/>
    <cellStyle name="Comma 2 2 3 2 7 2 3 3" xfId="16479"/>
    <cellStyle name="Comma 2 2 3 2 7 2 3 3 2" xfId="47862"/>
    <cellStyle name="Comma 2 2 3 2 7 2 3 4" xfId="37422"/>
    <cellStyle name="Comma 2 2 3 2 7 2 4" xfId="18998"/>
    <cellStyle name="Comma 2 2 3 2 7 2 4 2" xfId="50381"/>
    <cellStyle name="Comma 2 2 3 2 7 2 5" xfId="26880"/>
    <cellStyle name="Comma 2 2 3 2 7 2 5 2" xfId="58262"/>
    <cellStyle name="Comma 2 2 3 2 7 2 6" xfId="11222"/>
    <cellStyle name="Comma 2 2 3 2 7 2 6 2" xfId="42608"/>
    <cellStyle name="Comma 2 2 3 2 7 2 7" xfId="32160"/>
    <cellStyle name="Comma 2 2 3 2 7 3" xfId="3144"/>
    <cellStyle name="Comma 2 2 3 2 7 3 2" xfId="8505"/>
    <cellStyle name="Comma 2 2 3 2 7 3 2 2" xfId="21624"/>
    <cellStyle name="Comma 2 2 3 2 7 3 2 2 2" xfId="53007"/>
    <cellStyle name="Comma 2 2 3 2 7 3 2 3" xfId="40053"/>
    <cellStyle name="Comma 2 2 3 2 7 3 3" xfId="29506"/>
    <cellStyle name="Comma 2 2 3 2 7 3 3 2" xfId="60888"/>
    <cellStyle name="Comma 2 2 3 2 7 3 4" xfId="13849"/>
    <cellStyle name="Comma 2 2 3 2 7 3 4 2" xfId="45234"/>
    <cellStyle name="Comma 2 2 3 2 7 3 5" xfId="34789"/>
    <cellStyle name="Comma 2 2 3 2 7 4" xfId="5847"/>
    <cellStyle name="Comma 2 2 3 2 7 4 2" xfId="24251"/>
    <cellStyle name="Comma 2 2 3 2 7 4 2 2" xfId="55634"/>
    <cellStyle name="Comma 2 2 3 2 7 4 3" xfId="16478"/>
    <cellStyle name="Comma 2 2 3 2 7 4 3 2" xfId="47861"/>
    <cellStyle name="Comma 2 2 3 2 7 4 4" xfId="37421"/>
    <cellStyle name="Comma 2 2 3 2 7 5" xfId="18997"/>
    <cellStyle name="Comma 2 2 3 2 7 5 2" xfId="50380"/>
    <cellStyle name="Comma 2 2 3 2 7 6" xfId="26879"/>
    <cellStyle name="Comma 2 2 3 2 7 6 2" xfId="58261"/>
    <cellStyle name="Comma 2 2 3 2 7 7" xfId="11221"/>
    <cellStyle name="Comma 2 2 3 2 7 7 2" xfId="42607"/>
    <cellStyle name="Comma 2 2 3 2 7 8" xfId="32159"/>
    <cellStyle name="Comma 2 2 3 2 8" xfId="446"/>
    <cellStyle name="Comma 2 2 3 2 8 2" xfId="3146"/>
    <cellStyle name="Comma 2 2 3 2 8 2 2" xfId="8507"/>
    <cellStyle name="Comma 2 2 3 2 8 2 2 2" xfId="21626"/>
    <cellStyle name="Comma 2 2 3 2 8 2 2 2 2" xfId="53009"/>
    <cellStyle name="Comma 2 2 3 2 8 2 2 3" xfId="40055"/>
    <cellStyle name="Comma 2 2 3 2 8 2 3" xfId="29508"/>
    <cellStyle name="Comma 2 2 3 2 8 2 3 2" xfId="60890"/>
    <cellStyle name="Comma 2 2 3 2 8 2 4" xfId="13851"/>
    <cellStyle name="Comma 2 2 3 2 8 2 4 2" xfId="45236"/>
    <cellStyle name="Comma 2 2 3 2 8 2 5" xfId="34791"/>
    <cellStyle name="Comma 2 2 3 2 8 3" xfId="5849"/>
    <cellStyle name="Comma 2 2 3 2 8 3 2" xfId="24253"/>
    <cellStyle name="Comma 2 2 3 2 8 3 2 2" xfId="55636"/>
    <cellStyle name="Comma 2 2 3 2 8 3 3" xfId="16480"/>
    <cellStyle name="Comma 2 2 3 2 8 3 3 2" xfId="47863"/>
    <cellStyle name="Comma 2 2 3 2 8 3 4" xfId="37423"/>
    <cellStyle name="Comma 2 2 3 2 8 4" xfId="18999"/>
    <cellStyle name="Comma 2 2 3 2 8 4 2" xfId="50382"/>
    <cellStyle name="Comma 2 2 3 2 8 5" xfId="26881"/>
    <cellStyle name="Comma 2 2 3 2 8 5 2" xfId="58263"/>
    <cellStyle name="Comma 2 2 3 2 8 6" xfId="11223"/>
    <cellStyle name="Comma 2 2 3 2 8 6 2" xfId="42609"/>
    <cellStyle name="Comma 2 2 3 2 8 7" xfId="32161"/>
    <cellStyle name="Comma 2 2 3 2 9" xfId="447"/>
    <cellStyle name="Comma 2 2 3 2 9 2" xfId="3147"/>
    <cellStyle name="Comma 2 2 3 2 9 2 2" xfId="8508"/>
    <cellStyle name="Comma 2 2 3 2 9 2 2 2" xfId="21627"/>
    <cellStyle name="Comma 2 2 3 2 9 2 2 2 2" xfId="53010"/>
    <cellStyle name="Comma 2 2 3 2 9 2 2 3" xfId="40056"/>
    <cellStyle name="Comma 2 2 3 2 9 2 3" xfId="29509"/>
    <cellStyle name="Comma 2 2 3 2 9 2 3 2" xfId="60891"/>
    <cellStyle name="Comma 2 2 3 2 9 2 4" xfId="13852"/>
    <cellStyle name="Comma 2 2 3 2 9 2 4 2" xfId="45237"/>
    <cellStyle name="Comma 2 2 3 2 9 2 5" xfId="34792"/>
    <cellStyle name="Comma 2 2 3 2 9 3" xfId="5850"/>
    <cellStyle name="Comma 2 2 3 2 9 3 2" xfId="24254"/>
    <cellStyle name="Comma 2 2 3 2 9 3 2 2" xfId="55637"/>
    <cellStyle name="Comma 2 2 3 2 9 3 3" xfId="16481"/>
    <cellStyle name="Comma 2 2 3 2 9 3 3 2" xfId="47864"/>
    <cellStyle name="Comma 2 2 3 2 9 3 4" xfId="37424"/>
    <cellStyle name="Comma 2 2 3 2 9 4" xfId="19000"/>
    <cellStyle name="Comma 2 2 3 2 9 4 2" xfId="50383"/>
    <cellStyle name="Comma 2 2 3 2 9 5" xfId="26882"/>
    <cellStyle name="Comma 2 2 3 2 9 5 2" xfId="58264"/>
    <cellStyle name="Comma 2 2 3 2 9 6" xfId="11224"/>
    <cellStyle name="Comma 2 2 3 2 9 6 2" xfId="42610"/>
    <cellStyle name="Comma 2 2 3 2 9 7" xfId="32162"/>
    <cellStyle name="Comma 2 2 3 3" xfId="242"/>
    <cellStyle name="Comma 2 2 3 3 10" xfId="19001"/>
    <cellStyle name="Comma 2 2 3 3 10 2" xfId="50384"/>
    <cellStyle name="Comma 2 2 3 3 11" xfId="26687"/>
    <cellStyle name="Comma 2 2 3 3 11 2" xfId="58069"/>
    <cellStyle name="Comma 2 2 3 3 12" xfId="11225"/>
    <cellStyle name="Comma 2 2 3 3 12 2" xfId="42611"/>
    <cellStyle name="Comma 2 2 3 3 13" xfId="31967"/>
    <cellStyle name="Comma 2 2 3 3 2" xfId="296"/>
    <cellStyle name="Comma 2 2 3 3 2 10" xfId="32021"/>
    <cellStyle name="Comma 2 2 3 3 2 2" xfId="450"/>
    <cellStyle name="Comma 2 2 3 3 2 2 2" xfId="3150"/>
    <cellStyle name="Comma 2 2 3 3 2 2 2 2" xfId="8511"/>
    <cellStyle name="Comma 2 2 3 3 2 2 2 2 2" xfId="21630"/>
    <cellStyle name="Comma 2 2 3 3 2 2 2 2 2 2" xfId="53013"/>
    <cellStyle name="Comma 2 2 3 3 2 2 2 2 3" xfId="40059"/>
    <cellStyle name="Comma 2 2 3 3 2 2 2 3" xfId="29512"/>
    <cellStyle name="Comma 2 2 3 3 2 2 2 3 2" xfId="60894"/>
    <cellStyle name="Comma 2 2 3 3 2 2 2 4" xfId="13855"/>
    <cellStyle name="Comma 2 2 3 3 2 2 2 4 2" xfId="45240"/>
    <cellStyle name="Comma 2 2 3 3 2 2 2 5" xfId="34795"/>
    <cellStyle name="Comma 2 2 3 3 2 2 3" xfId="5853"/>
    <cellStyle name="Comma 2 2 3 3 2 2 3 2" xfId="24257"/>
    <cellStyle name="Comma 2 2 3 3 2 2 3 2 2" xfId="55640"/>
    <cellStyle name="Comma 2 2 3 3 2 2 3 3" xfId="16484"/>
    <cellStyle name="Comma 2 2 3 3 2 2 3 3 2" xfId="47867"/>
    <cellStyle name="Comma 2 2 3 3 2 2 3 4" xfId="37427"/>
    <cellStyle name="Comma 2 2 3 3 2 2 4" xfId="19003"/>
    <cellStyle name="Comma 2 2 3 3 2 2 4 2" xfId="50386"/>
    <cellStyle name="Comma 2 2 3 3 2 2 5" xfId="26885"/>
    <cellStyle name="Comma 2 2 3 3 2 2 5 2" xfId="58267"/>
    <cellStyle name="Comma 2 2 3 3 2 2 6" xfId="11227"/>
    <cellStyle name="Comma 2 2 3 3 2 2 6 2" xfId="42613"/>
    <cellStyle name="Comma 2 2 3 3 2 2 7" xfId="32165"/>
    <cellStyle name="Comma 2 2 3 3 2 3" xfId="2870"/>
    <cellStyle name="Comma 2 2 3 3 2 3 2" xfId="5543"/>
    <cellStyle name="Comma 2 2 3 3 2 3 2 2" xfId="10894"/>
    <cellStyle name="Comma 2 2 3 3 2 3 2 2 2" xfId="24005"/>
    <cellStyle name="Comma 2 2 3 3 2 3 2 2 2 2" xfId="55388"/>
    <cellStyle name="Comma 2 2 3 3 2 3 2 2 3" xfId="42434"/>
    <cellStyle name="Comma 2 2 3 3 2 3 2 3" xfId="31887"/>
    <cellStyle name="Comma 2 2 3 3 2 3 2 3 2" xfId="63269"/>
    <cellStyle name="Comma 2 2 3 3 2 3 2 4" xfId="16230"/>
    <cellStyle name="Comma 2 2 3 3 2 3 2 4 2" xfId="47615"/>
    <cellStyle name="Comma 2 2 3 3 2 3 2 5" xfId="37170"/>
    <cellStyle name="Comma 2 2 3 3 2 3 3" xfId="8248"/>
    <cellStyle name="Comma 2 2 3 3 2 3 3 2" xfId="26632"/>
    <cellStyle name="Comma 2 2 3 3 2 3 3 2 2" xfId="58015"/>
    <cellStyle name="Comma 2 2 3 3 2 3 3 3" xfId="18859"/>
    <cellStyle name="Comma 2 2 3 3 2 3 3 3 2" xfId="50242"/>
    <cellStyle name="Comma 2 2 3 3 2 3 3 4" xfId="39804"/>
    <cellStyle name="Comma 2 2 3 3 2 3 4" xfId="21378"/>
    <cellStyle name="Comma 2 2 3 3 2 3 4 2" xfId="52761"/>
    <cellStyle name="Comma 2 2 3 3 2 3 5" xfId="29260"/>
    <cellStyle name="Comma 2 2 3 3 2 3 5 2" xfId="60642"/>
    <cellStyle name="Comma 2 2 3 3 2 3 6" xfId="13602"/>
    <cellStyle name="Comma 2 2 3 3 2 3 6 2" xfId="44988"/>
    <cellStyle name="Comma 2 2 3 3 2 3 7" xfId="34540"/>
    <cellStyle name="Comma 2 2 3 3 2 4" xfId="449"/>
    <cellStyle name="Comma 2 2 3 3 2 4 2" xfId="3149"/>
    <cellStyle name="Comma 2 2 3 3 2 4 2 2" xfId="8510"/>
    <cellStyle name="Comma 2 2 3 3 2 4 2 2 2" xfId="24256"/>
    <cellStyle name="Comma 2 2 3 3 2 4 2 2 2 2" xfId="55639"/>
    <cellStyle name="Comma 2 2 3 3 2 4 2 2 3" xfId="40058"/>
    <cellStyle name="Comma 2 2 3 3 2 4 2 3" xfId="29511"/>
    <cellStyle name="Comma 2 2 3 3 2 4 2 3 2" xfId="60893"/>
    <cellStyle name="Comma 2 2 3 3 2 4 2 4" xfId="16483"/>
    <cellStyle name="Comma 2 2 3 3 2 4 2 4 2" xfId="47866"/>
    <cellStyle name="Comma 2 2 3 3 2 4 2 5" xfId="34794"/>
    <cellStyle name="Comma 2 2 3 3 2 4 3" xfId="5852"/>
    <cellStyle name="Comma 2 2 3 3 2 4 3 2" xfId="21629"/>
    <cellStyle name="Comma 2 2 3 3 2 4 3 2 2" xfId="53012"/>
    <cellStyle name="Comma 2 2 3 3 2 4 3 3" xfId="37426"/>
    <cellStyle name="Comma 2 2 3 3 2 4 4" xfId="26884"/>
    <cellStyle name="Comma 2 2 3 3 2 4 4 2" xfId="58266"/>
    <cellStyle name="Comma 2 2 3 3 2 4 5" xfId="13854"/>
    <cellStyle name="Comma 2 2 3 3 2 4 5 2" xfId="45239"/>
    <cellStyle name="Comma 2 2 3 3 2 4 6" xfId="32164"/>
    <cellStyle name="Comma 2 2 3 3 2 5" xfId="3005"/>
    <cellStyle name="Comma 2 2 3 3 2 5 2" xfId="8367"/>
    <cellStyle name="Comma 2 2 3 3 2 5 2 2" xfId="21486"/>
    <cellStyle name="Comma 2 2 3 3 2 5 2 2 2" xfId="52869"/>
    <cellStyle name="Comma 2 2 3 3 2 5 2 3" xfId="39915"/>
    <cellStyle name="Comma 2 2 3 3 2 5 3" xfId="29368"/>
    <cellStyle name="Comma 2 2 3 3 2 5 3 2" xfId="60750"/>
    <cellStyle name="Comma 2 2 3 3 2 5 4" xfId="13711"/>
    <cellStyle name="Comma 2 2 3 3 2 5 4 2" xfId="45096"/>
    <cellStyle name="Comma 2 2 3 3 2 5 5" xfId="34651"/>
    <cellStyle name="Comma 2 2 3 3 2 6" xfId="5709"/>
    <cellStyle name="Comma 2 2 3 3 2 6 2" xfId="24113"/>
    <cellStyle name="Comma 2 2 3 3 2 6 2 2" xfId="55496"/>
    <cellStyle name="Comma 2 2 3 3 2 6 3" xfId="16340"/>
    <cellStyle name="Comma 2 2 3 3 2 6 3 2" xfId="47723"/>
    <cellStyle name="Comma 2 2 3 3 2 6 4" xfId="37283"/>
    <cellStyle name="Comma 2 2 3 3 2 7" xfId="19002"/>
    <cellStyle name="Comma 2 2 3 3 2 7 2" xfId="50385"/>
    <cellStyle name="Comma 2 2 3 3 2 8" xfId="26741"/>
    <cellStyle name="Comma 2 2 3 3 2 8 2" xfId="58123"/>
    <cellStyle name="Comma 2 2 3 3 2 9" xfId="11226"/>
    <cellStyle name="Comma 2 2 3 3 2 9 2" xfId="42612"/>
    <cellStyle name="Comma 2 2 3 3 3" xfId="451"/>
    <cellStyle name="Comma 2 2 3 3 3 2" xfId="3151"/>
    <cellStyle name="Comma 2 2 3 3 3 2 2" xfId="8512"/>
    <cellStyle name="Comma 2 2 3 3 3 2 2 2" xfId="21631"/>
    <cellStyle name="Comma 2 2 3 3 3 2 2 2 2" xfId="53014"/>
    <cellStyle name="Comma 2 2 3 3 3 2 2 3" xfId="40060"/>
    <cellStyle name="Comma 2 2 3 3 3 2 3" xfId="29513"/>
    <cellStyle name="Comma 2 2 3 3 3 2 3 2" xfId="60895"/>
    <cellStyle name="Comma 2 2 3 3 3 2 4" xfId="13856"/>
    <cellStyle name="Comma 2 2 3 3 3 2 4 2" xfId="45241"/>
    <cellStyle name="Comma 2 2 3 3 3 2 5" xfId="34796"/>
    <cellStyle name="Comma 2 2 3 3 3 3" xfId="5854"/>
    <cellStyle name="Comma 2 2 3 3 3 3 2" xfId="24258"/>
    <cellStyle name="Comma 2 2 3 3 3 3 2 2" xfId="55641"/>
    <cellStyle name="Comma 2 2 3 3 3 3 3" xfId="16485"/>
    <cellStyle name="Comma 2 2 3 3 3 3 3 2" xfId="47868"/>
    <cellStyle name="Comma 2 2 3 3 3 3 4" xfId="37428"/>
    <cellStyle name="Comma 2 2 3 3 3 4" xfId="19004"/>
    <cellStyle name="Comma 2 2 3 3 3 4 2" xfId="50387"/>
    <cellStyle name="Comma 2 2 3 3 3 5" xfId="26886"/>
    <cellStyle name="Comma 2 2 3 3 3 5 2" xfId="58268"/>
    <cellStyle name="Comma 2 2 3 3 3 6" xfId="11228"/>
    <cellStyle name="Comma 2 2 3 3 3 6 2" xfId="42614"/>
    <cellStyle name="Comma 2 2 3 3 3 7" xfId="32166"/>
    <cellStyle name="Comma 2 2 3 3 4" xfId="452"/>
    <cellStyle name="Comma 2 2 3 3 4 2" xfId="3152"/>
    <cellStyle name="Comma 2 2 3 3 4 2 2" xfId="8513"/>
    <cellStyle name="Comma 2 2 3 3 4 2 2 2" xfId="21632"/>
    <cellStyle name="Comma 2 2 3 3 4 2 2 2 2" xfId="53015"/>
    <cellStyle name="Comma 2 2 3 3 4 2 2 3" xfId="40061"/>
    <cellStyle name="Comma 2 2 3 3 4 2 3" xfId="29514"/>
    <cellStyle name="Comma 2 2 3 3 4 2 3 2" xfId="60896"/>
    <cellStyle name="Comma 2 2 3 3 4 2 4" xfId="13857"/>
    <cellStyle name="Comma 2 2 3 3 4 2 4 2" xfId="45242"/>
    <cellStyle name="Comma 2 2 3 3 4 2 5" xfId="34797"/>
    <cellStyle name="Comma 2 2 3 3 4 3" xfId="5855"/>
    <cellStyle name="Comma 2 2 3 3 4 3 2" xfId="24259"/>
    <cellStyle name="Comma 2 2 3 3 4 3 2 2" xfId="55642"/>
    <cellStyle name="Comma 2 2 3 3 4 3 3" xfId="16486"/>
    <cellStyle name="Comma 2 2 3 3 4 3 3 2" xfId="47869"/>
    <cellStyle name="Comma 2 2 3 3 4 3 4" xfId="37429"/>
    <cellStyle name="Comma 2 2 3 3 4 4" xfId="19005"/>
    <cellStyle name="Comma 2 2 3 3 4 4 2" xfId="50388"/>
    <cellStyle name="Comma 2 2 3 3 4 5" xfId="26887"/>
    <cellStyle name="Comma 2 2 3 3 4 5 2" xfId="58269"/>
    <cellStyle name="Comma 2 2 3 3 4 6" xfId="11229"/>
    <cellStyle name="Comma 2 2 3 3 4 6 2" xfId="42615"/>
    <cellStyle name="Comma 2 2 3 3 4 7" xfId="32167"/>
    <cellStyle name="Comma 2 2 3 3 5" xfId="2757"/>
    <cellStyle name="Comma 2 2 3 3 5 2" xfId="5430"/>
    <cellStyle name="Comma 2 2 3 3 5 2 2" xfId="10785"/>
    <cellStyle name="Comma 2 2 3 3 5 2 2 2" xfId="23897"/>
    <cellStyle name="Comma 2 2 3 3 5 2 2 2 2" xfId="55280"/>
    <cellStyle name="Comma 2 2 3 3 5 2 2 3" xfId="42326"/>
    <cellStyle name="Comma 2 2 3 3 5 2 3" xfId="31779"/>
    <cellStyle name="Comma 2 2 3 3 5 2 3 2" xfId="63161"/>
    <cellStyle name="Comma 2 2 3 3 5 2 4" xfId="16122"/>
    <cellStyle name="Comma 2 2 3 3 5 2 4 2" xfId="47507"/>
    <cellStyle name="Comma 2 2 3 3 5 2 5" xfId="37062"/>
    <cellStyle name="Comma 2 2 3 3 5 3" xfId="8138"/>
    <cellStyle name="Comma 2 2 3 3 5 3 2" xfId="26524"/>
    <cellStyle name="Comma 2 2 3 3 5 3 2 2" xfId="57907"/>
    <cellStyle name="Comma 2 2 3 3 5 3 3" xfId="18751"/>
    <cellStyle name="Comma 2 2 3 3 5 3 3 2" xfId="50134"/>
    <cellStyle name="Comma 2 2 3 3 5 3 4" xfId="39696"/>
    <cellStyle name="Comma 2 2 3 3 5 4" xfId="21270"/>
    <cellStyle name="Comma 2 2 3 3 5 4 2" xfId="52653"/>
    <cellStyle name="Comma 2 2 3 3 5 5" xfId="29152"/>
    <cellStyle name="Comma 2 2 3 3 5 5 2" xfId="60534"/>
    <cellStyle name="Comma 2 2 3 3 5 6" xfId="13494"/>
    <cellStyle name="Comma 2 2 3 3 5 6 2" xfId="44880"/>
    <cellStyle name="Comma 2 2 3 3 5 7" xfId="34432"/>
    <cellStyle name="Comma 2 2 3 3 6" xfId="2816"/>
    <cellStyle name="Comma 2 2 3 3 6 2" xfId="5489"/>
    <cellStyle name="Comma 2 2 3 3 6 2 2" xfId="10840"/>
    <cellStyle name="Comma 2 2 3 3 6 2 2 2" xfId="23951"/>
    <cellStyle name="Comma 2 2 3 3 6 2 2 2 2" xfId="55334"/>
    <cellStyle name="Comma 2 2 3 3 6 2 2 3" xfId="42380"/>
    <cellStyle name="Comma 2 2 3 3 6 2 3" xfId="31833"/>
    <cellStyle name="Comma 2 2 3 3 6 2 3 2" xfId="63215"/>
    <cellStyle name="Comma 2 2 3 3 6 2 4" xfId="16176"/>
    <cellStyle name="Comma 2 2 3 3 6 2 4 2" xfId="47561"/>
    <cellStyle name="Comma 2 2 3 3 6 2 5" xfId="37116"/>
    <cellStyle name="Comma 2 2 3 3 6 3" xfId="8194"/>
    <cellStyle name="Comma 2 2 3 3 6 3 2" xfId="26578"/>
    <cellStyle name="Comma 2 2 3 3 6 3 2 2" xfId="57961"/>
    <cellStyle name="Comma 2 2 3 3 6 3 3" xfId="18805"/>
    <cellStyle name="Comma 2 2 3 3 6 3 3 2" xfId="50188"/>
    <cellStyle name="Comma 2 2 3 3 6 3 4" xfId="39750"/>
    <cellStyle name="Comma 2 2 3 3 6 4" xfId="21324"/>
    <cellStyle name="Comma 2 2 3 3 6 4 2" xfId="52707"/>
    <cellStyle name="Comma 2 2 3 3 6 5" xfId="29206"/>
    <cellStyle name="Comma 2 2 3 3 6 5 2" xfId="60588"/>
    <cellStyle name="Comma 2 2 3 3 6 6" xfId="13548"/>
    <cellStyle name="Comma 2 2 3 3 6 6 2" xfId="44934"/>
    <cellStyle name="Comma 2 2 3 3 6 7" xfId="34486"/>
    <cellStyle name="Comma 2 2 3 3 7" xfId="448"/>
    <cellStyle name="Comma 2 2 3 3 7 2" xfId="3148"/>
    <cellStyle name="Comma 2 2 3 3 7 2 2" xfId="8509"/>
    <cellStyle name="Comma 2 2 3 3 7 2 2 2" xfId="24255"/>
    <cellStyle name="Comma 2 2 3 3 7 2 2 2 2" xfId="55638"/>
    <cellStyle name="Comma 2 2 3 3 7 2 2 3" xfId="40057"/>
    <cellStyle name="Comma 2 2 3 3 7 2 3" xfId="29510"/>
    <cellStyle name="Comma 2 2 3 3 7 2 3 2" xfId="60892"/>
    <cellStyle name="Comma 2 2 3 3 7 2 4" xfId="16482"/>
    <cellStyle name="Comma 2 2 3 3 7 2 4 2" xfId="47865"/>
    <cellStyle name="Comma 2 2 3 3 7 2 5" xfId="34793"/>
    <cellStyle name="Comma 2 2 3 3 7 3" xfId="5851"/>
    <cellStyle name="Comma 2 2 3 3 7 3 2" xfId="21628"/>
    <cellStyle name="Comma 2 2 3 3 7 3 2 2" xfId="53011"/>
    <cellStyle name="Comma 2 2 3 3 7 3 3" xfId="37425"/>
    <cellStyle name="Comma 2 2 3 3 7 4" xfId="26883"/>
    <cellStyle name="Comma 2 2 3 3 7 4 2" xfId="58265"/>
    <cellStyle name="Comma 2 2 3 3 7 5" xfId="13853"/>
    <cellStyle name="Comma 2 2 3 3 7 5 2" xfId="45238"/>
    <cellStyle name="Comma 2 2 3 3 7 6" xfId="32163"/>
    <cellStyle name="Comma 2 2 3 3 8" xfId="2951"/>
    <cellStyle name="Comma 2 2 3 3 8 2" xfId="8313"/>
    <cellStyle name="Comma 2 2 3 3 8 2 2" xfId="21432"/>
    <cellStyle name="Comma 2 2 3 3 8 2 2 2" xfId="52815"/>
    <cellStyle name="Comma 2 2 3 3 8 2 3" xfId="39861"/>
    <cellStyle name="Comma 2 2 3 3 8 3" xfId="29314"/>
    <cellStyle name="Comma 2 2 3 3 8 3 2" xfId="60696"/>
    <cellStyle name="Comma 2 2 3 3 8 4" xfId="13657"/>
    <cellStyle name="Comma 2 2 3 3 8 4 2" xfId="45042"/>
    <cellStyle name="Comma 2 2 3 3 8 5" xfId="34597"/>
    <cellStyle name="Comma 2 2 3 3 9" xfId="5655"/>
    <cellStyle name="Comma 2 2 3 3 9 2" xfId="24059"/>
    <cellStyle name="Comma 2 2 3 3 9 2 2" xfId="55442"/>
    <cellStyle name="Comma 2 2 3 3 9 3" xfId="16286"/>
    <cellStyle name="Comma 2 2 3 3 9 3 2" xfId="47669"/>
    <cellStyle name="Comma 2 2 3 3 9 4" xfId="37229"/>
    <cellStyle name="Comma 2 2 3 4" xfId="269"/>
    <cellStyle name="Comma 2 2 3 4 10" xfId="26714"/>
    <cellStyle name="Comma 2 2 3 4 10 2" xfId="58096"/>
    <cellStyle name="Comma 2 2 3 4 11" xfId="11230"/>
    <cellStyle name="Comma 2 2 3 4 11 2" xfId="42616"/>
    <cellStyle name="Comma 2 2 3 4 12" xfId="31994"/>
    <cellStyle name="Comma 2 2 3 4 2" xfId="454"/>
    <cellStyle name="Comma 2 2 3 4 2 2" xfId="455"/>
    <cellStyle name="Comma 2 2 3 4 2 2 2" xfId="3155"/>
    <cellStyle name="Comma 2 2 3 4 2 2 2 2" xfId="8516"/>
    <cellStyle name="Comma 2 2 3 4 2 2 2 2 2" xfId="21635"/>
    <cellStyle name="Comma 2 2 3 4 2 2 2 2 2 2" xfId="53018"/>
    <cellStyle name="Comma 2 2 3 4 2 2 2 2 3" xfId="40064"/>
    <cellStyle name="Comma 2 2 3 4 2 2 2 3" xfId="29517"/>
    <cellStyle name="Comma 2 2 3 4 2 2 2 3 2" xfId="60899"/>
    <cellStyle name="Comma 2 2 3 4 2 2 2 4" xfId="13860"/>
    <cellStyle name="Comma 2 2 3 4 2 2 2 4 2" xfId="45245"/>
    <cellStyle name="Comma 2 2 3 4 2 2 2 5" xfId="34800"/>
    <cellStyle name="Comma 2 2 3 4 2 2 3" xfId="5858"/>
    <cellStyle name="Comma 2 2 3 4 2 2 3 2" xfId="24262"/>
    <cellStyle name="Comma 2 2 3 4 2 2 3 2 2" xfId="55645"/>
    <cellStyle name="Comma 2 2 3 4 2 2 3 3" xfId="16489"/>
    <cellStyle name="Comma 2 2 3 4 2 2 3 3 2" xfId="47872"/>
    <cellStyle name="Comma 2 2 3 4 2 2 3 4" xfId="37432"/>
    <cellStyle name="Comma 2 2 3 4 2 2 4" xfId="19008"/>
    <cellStyle name="Comma 2 2 3 4 2 2 4 2" xfId="50391"/>
    <cellStyle name="Comma 2 2 3 4 2 2 5" xfId="26890"/>
    <cellStyle name="Comma 2 2 3 4 2 2 5 2" xfId="58272"/>
    <cellStyle name="Comma 2 2 3 4 2 2 6" xfId="11232"/>
    <cellStyle name="Comma 2 2 3 4 2 2 6 2" xfId="42618"/>
    <cellStyle name="Comma 2 2 3 4 2 2 7" xfId="32170"/>
    <cellStyle name="Comma 2 2 3 4 2 3" xfId="3154"/>
    <cellStyle name="Comma 2 2 3 4 2 3 2" xfId="8515"/>
    <cellStyle name="Comma 2 2 3 4 2 3 2 2" xfId="21634"/>
    <cellStyle name="Comma 2 2 3 4 2 3 2 2 2" xfId="53017"/>
    <cellStyle name="Comma 2 2 3 4 2 3 2 3" xfId="40063"/>
    <cellStyle name="Comma 2 2 3 4 2 3 3" xfId="29516"/>
    <cellStyle name="Comma 2 2 3 4 2 3 3 2" xfId="60898"/>
    <cellStyle name="Comma 2 2 3 4 2 3 4" xfId="13859"/>
    <cellStyle name="Comma 2 2 3 4 2 3 4 2" xfId="45244"/>
    <cellStyle name="Comma 2 2 3 4 2 3 5" xfId="34799"/>
    <cellStyle name="Comma 2 2 3 4 2 4" xfId="5857"/>
    <cellStyle name="Comma 2 2 3 4 2 4 2" xfId="24261"/>
    <cellStyle name="Comma 2 2 3 4 2 4 2 2" xfId="55644"/>
    <cellStyle name="Comma 2 2 3 4 2 4 3" xfId="16488"/>
    <cellStyle name="Comma 2 2 3 4 2 4 3 2" xfId="47871"/>
    <cellStyle name="Comma 2 2 3 4 2 4 4" xfId="37431"/>
    <cellStyle name="Comma 2 2 3 4 2 5" xfId="19007"/>
    <cellStyle name="Comma 2 2 3 4 2 5 2" xfId="50390"/>
    <cellStyle name="Comma 2 2 3 4 2 6" xfId="26889"/>
    <cellStyle name="Comma 2 2 3 4 2 6 2" xfId="58271"/>
    <cellStyle name="Comma 2 2 3 4 2 7" xfId="11231"/>
    <cellStyle name="Comma 2 2 3 4 2 7 2" xfId="42617"/>
    <cellStyle name="Comma 2 2 3 4 2 8" xfId="32169"/>
    <cellStyle name="Comma 2 2 3 4 3" xfId="456"/>
    <cellStyle name="Comma 2 2 3 4 3 2" xfId="3156"/>
    <cellStyle name="Comma 2 2 3 4 3 2 2" xfId="8517"/>
    <cellStyle name="Comma 2 2 3 4 3 2 2 2" xfId="21636"/>
    <cellStyle name="Comma 2 2 3 4 3 2 2 2 2" xfId="53019"/>
    <cellStyle name="Comma 2 2 3 4 3 2 2 3" xfId="40065"/>
    <cellStyle name="Comma 2 2 3 4 3 2 3" xfId="29518"/>
    <cellStyle name="Comma 2 2 3 4 3 2 3 2" xfId="60900"/>
    <cellStyle name="Comma 2 2 3 4 3 2 4" xfId="13861"/>
    <cellStyle name="Comma 2 2 3 4 3 2 4 2" xfId="45246"/>
    <cellStyle name="Comma 2 2 3 4 3 2 5" xfId="34801"/>
    <cellStyle name="Comma 2 2 3 4 3 3" xfId="5859"/>
    <cellStyle name="Comma 2 2 3 4 3 3 2" xfId="24263"/>
    <cellStyle name="Comma 2 2 3 4 3 3 2 2" xfId="55646"/>
    <cellStyle name="Comma 2 2 3 4 3 3 3" xfId="16490"/>
    <cellStyle name="Comma 2 2 3 4 3 3 3 2" xfId="47873"/>
    <cellStyle name="Comma 2 2 3 4 3 3 4" xfId="37433"/>
    <cellStyle name="Comma 2 2 3 4 3 4" xfId="19009"/>
    <cellStyle name="Comma 2 2 3 4 3 4 2" xfId="50392"/>
    <cellStyle name="Comma 2 2 3 4 3 5" xfId="26891"/>
    <cellStyle name="Comma 2 2 3 4 3 5 2" xfId="58273"/>
    <cellStyle name="Comma 2 2 3 4 3 6" xfId="11233"/>
    <cellStyle name="Comma 2 2 3 4 3 6 2" xfId="42619"/>
    <cellStyle name="Comma 2 2 3 4 3 7" xfId="32171"/>
    <cellStyle name="Comma 2 2 3 4 4" xfId="457"/>
    <cellStyle name="Comma 2 2 3 4 4 2" xfId="3157"/>
    <cellStyle name="Comma 2 2 3 4 4 2 2" xfId="8518"/>
    <cellStyle name="Comma 2 2 3 4 4 2 2 2" xfId="21637"/>
    <cellStyle name="Comma 2 2 3 4 4 2 2 2 2" xfId="53020"/>
    <cellStyle name="Comma 2 2 3 4 4 2 2 3" xfId="40066"/>
    <cellStyle name="Comma 2 2 3 4 4 2 3" xfId="29519"/>
    <cellStyle name="Comma 2 2 3 4 4 2 3 2" xfId="60901"/>
    <cellStyle name="Comma 2 2 3 4 4 2 4" xfId="13862"/>
    <cellStyle name="Comma 2 2 3 4 4 2 4 2" xfId="45247"/>
    <cellStyle name="Comma 2 2 3 4 4 2 5" xfId="34802"/>
    <cellStyle name="Comma 2 2 3 4 4 3" xfId="5860"/>
    <cellStyle name="Comma 2 2 3 4 4 3 2" xfId="24264"/>
    <cellStyle name="Comma 2 2 3 4 4 3 2 2" xfId="55647"/>
    <cellStyle name="Comma 2 2 3 4 4 3 3" xfId="16491"/>
    <cellStyle name="Comma 2 2 3 4 4 3 3 2" xfId="47874"/>
    <cellStyle name="Comma 2 2 3 4 4 3 4" xfId="37434"/>
    <cellStyle name="Comma 2 2 3 4 4 4" xfId="19010"/>
    <cellStyle name="Comma 2 2 3 4 4 4 2" xfId="50393"/>
    <cellStyle name="Comma 2 2 3 4 4 5" xfId="26892"/>
    <cellStyle name="Comma 2 2 3 4 4 5 2" xfId="58274"/>
    <cellStyle name="Comma 2 2 3 4 4 6" xfId="11234"/>
    <cellStyle name="Comma 2 2 3 4 4 6 2" xfId="42620"/>
    <cellStyle name="Comma 2 2 3 4 4 7" xfId="32172"/>
    <cellStyle name="Comma 2 2 3 4 5" xfId="2843"/>
    <cellStyle name="Comma 2 2 3 4 5 2" xfId="5516"/>
    <cellStyle name="Comma 2 2 3 4 5 2 2" xfId="10867"/>
    <cellStyle name="Comma 2 2 3 4 5 2 2 2" xfId="23978"/>
    <cellStyle name="Comma 2 2 3 4 5 2 2 2 2" xfId="55361"/>
    <cellStyle name="Comma 2 2 3 4 5 2 2 3" xfId="42407"/>
    <cellStyle name="Comma 2 2 3 4 5 2 3" xfId="31860"/>
    <cellStyle name="Comma 2 2 3 4 5 2 3 2" xfId="63242"/>
    <cellStyle name="Comma 2 2 3 4 5 2 4" xfId="16203"/>
    <cellStyle name="Comma 2 2 3 4 5 2 4 2" xfId="47588"/>
    <cellStyle name="Comma 2 2 3 4 5 2 5" xfId="37143"/>
    <cellStyle name="Comma 2 2 3 4 5 3" xfId="8221"/>
    <cellStyle name="Comma 2 2 3 4 5 3 2" xfId="26605"/>
    <cellStyle name="Comma 2 2 3 4 5 3 2 2" xfId="57988"/>
    <cellStyle name="Comma 2 2 3 4 5 3 3" xfId="18832"/>
    <cellStyle name="Comma 2 2 3 4 5 3 3 2" xfId="50215"/>
    <cellStyle name="Comma 2 2 3 4 5 3 4" xfId="39777"/>
    <cellStyle name="Comma 2 2 3 4 5 4" xfId="21351"/>
    <cellStyle name="Comma 2 2 3 4 5 4 2" xfId="52734"/>
    <cellStyle name="Comma 2 2 3 4 5 5" xfId="29233"/>
    <cellStyle name="Comma 2 2 3 4 5 5 2" xfId="60615"/>
    <cellStyle name="Comma 2 2 3 4 5 6" xfId="13575"/>
    <cellStyle name="Comma 2 2 3 4 5 6 2" xfId="44961"/>
    <cellStyle name="Comma 2 2 3 4 5 7" xfId="34513"/>
    <cellStyle name="Comma 2 2 3 4 6" xfId="453"/>
    <cellStyle name="Comma 2 2 3 4 6 2" xfId="3153"/>
    <cellStyle name="Comma 2 2 3 4 6 2 2" xfId="8514"/>
    <cellStyle name="Comma 2 2 3 4 6 2 2 2" xfId="24260"/>
    <cellStyle name="Comma 2 2 3 4 6 2 2 2 2" xfId="55643"/>
    <cellStyle name="Comma 2 2 3 4 6 2 2 3" xfId="40062"/>
    <cellStyle name="Comma 2 2 3 4 6 2 3" xfId="29515"/>
    <cellStyle name="Comma 2 2 3 4 6 2 3 2" xfId="60897"/>
    <cellStyle name="Comma 2 2 3 4 6 2 4" xfId="16487"/>
    <cellStyle name="Comma 2 2 3 4 6 2 4 2" xfId="47870"/>
    <cellStyle name="Comma 2 2 3 4 6 2 5" xfId="34798"/>
    <cellStyle name="Comma 2 2 3 4 6 3" xfId="5856"/>
    <cellStyle name="Comma 2 2 3 4 6 3 2" xfId="21633"/>
    <cellStyle name="Comma 2 2 3 4 6 3 2 2" xfId="53016"/>
    <cellStyle name="Comma 2 2 3 4 6 3 3" xfId="37430"/>
    <cellStyle name="Comma 2 2 3 4 6 4" xfId="26888"/>
    <cellStyle name="Comma 2 2 3 4 6 4 2" xfId="58270"/>
    <cellStyle name="Comma 2 2 3 4 6 5" xfId="13858"/>
    <cellStyle name="Comma 2 2 3 4 6 5 2" xfId="45243"/>
    <cellStyle name="Comma 2 2 3 4 6 6" xfId="32168"/>
    <cellStyle name="Comma 2 2 3 4 7" xfId="2978"/>
    <cellStyle name="Comma 2 2 3 4 7 2" xfId="8340"/>
    <cellStyle name="Comma 2 2 3 4 7 2 2" xfId="21459"/>
    <cellStyle name="Comma 2 2 3 4 7 2 2 2" xfId="52842"/>
    <cellStyle name="Comma 2 2 3 4 7 2 3" xfId="39888"/>
    <cellStyle name="Comma 2 2 3 4 7 3" xfId="29341"/>
    <cellStyle name="Comma 2 2 3 4 7 3 2" xfId="60723"/>
    <cellStyle name="Comma 2 2 3 4 7 4" xfId="13684"/>
    <cellStyle name="Comma 2 2 3 4 7 4 2" xfId="45069"/>
    <cellStyle name="Comma 2 2 3 4 7 5" xfId="34624"/>
    <cellStyle name="Comma 2 2 3 4 8" xfId="5682"/>
    <cellStyle name="Comma 2 2 3 4 8 2" xfId="24086"/>
    <cellStyle name="Comma 2 2 3 4 8 2 2" xfId="55469"/>
    <cellStyle name="Comma 2 2 3 4 8 3" xfId="16313"/>
    <cellStyle name="Comma 2 2 3 4 8 3 2" xfId="47696"/>
    <cellStyle name="Comma 2 2 3 4 8 4" xfId="37256"/>
    <cellStyle name="Comma 2 2 3 4 9" xfId="19006"/>
    <cellStyle name="Comma 2 2 3 4 9 2" xfId="50389"/>
    <cellStyle name="Comma 2 2 3 5" xfId="458"/>
    <cellStyle name="Comma 2 2 3 5 10" xfId="32173"/>
    <cellStyle name="Comma 2 2 3 5 2" xfId="459"/>
    <cellStyle name="Comma 2 2 3 5 2 2" xfId="460"/>
    <cellStyle name="Comma 2 2 3 5 2 2 2" xfId="3160"/>
    <cellStyle name="Comma 2 2 3 5 2 2 2 2" xfId="8521"/>
    <cellStyle name="Comma 2 2 3 5 2 2 2 2 2" xfId="21640"/>
    <cellStyle name="Comma 2 2 3 5 2 2 2 2 2 2" xfId="53023"/>
    <cellStyle name="Comma 2 2 3 5 2 2 2 2 3" xfId="40069"/>
    <cellStyle name="Comma 2 2 3 5 2 2 2 3" xfId="29522"/>
    <cellStyle name="Comma 2 2 3 5 2 2 2 3 2" xfId="60904"/>
    <cellStyle name="Comma 2 2 3 5 2 2 2 4" xfId="13865"/>
    <cellStyle name="Comma 2 2 3 5 2 2 2 4 2" xfId="45250"/>
    <cellStyle name="Comma 2 2 3 5 2 2 2 5" xfId="34805"/>
    <cellStyle name="Comma 2 2 3 5 2 2 3" xfId="5863"/>
    <cellStyle name="Comma 2 2 3 5 2 2 3 2" xfId="24267"/>
    <cellStyle name="Comma 2 2 3 5 2 2 3 2 2" xfId="55650"/>
    <cellStyle name="Comma 2 2 3 5 2 2 3 3" xfId="16494"/>
    <cellStyle name="Comma 2 2 3 5 2 2 3 3 2" xfId="47877"/>
    <cellStyle name="Comma 2 2 3 5 2 2 3 4" xfId="37437"/>
    <cellStyle name="Comma 2 2 3 5 2 2 4" xfId="19013"/>
    <cellStyle name="Comma 2 2 3 5 2 2 4 2" xfId="50396"/>
    <cellStyle name="Comma 2 2 3 5 2 2 5" xfId="26895"/>
    <cellStyle name="Comma 2 2 3 5 2 2 5 2" xfId="58277"/>
    <cellStyle name="Comma 2 2 3 5 2 2 6" xfId="11237"/>
    <cellStyle name="Comma 2 2 3 5 2 2 6 2" xfId="42623"/>
    <cellStyle name="Comma 2 2 3 5 2 2 7" xfId="32175"/>
    <cellStyle name="Comma 2 2 3 5 2 3" xfId="3159"/>
    <cellStyle name="Comma 2 2 3 5 2 3 2" xfId="8520"/>
    <cellStyle name="Comma 2 2 3 5 2 3 2 2" xfId="21639"/>
    <cellStyle name="Comma 2 2 3 5 2 3 2 2 2" xfId="53022"/>
    <cellStyle name="Comma 2 2 3 5 2 3 2 3" xfId="40068"/>
    <cellStyle name="Comma 2 2 3 5 2 3 3" xfId="29521"/>
    <cellStyle name="Comma 2 2 3 5 2 3 3 2" xfId="60903"/>
    <cellStyle name="Comma 2 2 3 5 2 3 4" xfId="13864"/>
    <cellStyle name="Comma 2 2 3 5 2 3 4 2" xfId="45249"/>
    <cellStyle name="Comma 2 2 3 5 2 3 5" xfId="34804"/>
    <cellStyle name="Comma 2 2 3 5 2 4" xfId="5862"/>
    <cellStyle name="Comma 2 2 3 5 2 4 2" xfId="24266"/>
    <cellStyle name="Comma 2 2 3 5 2 4 2 2" xfId="55649"/>
    <cellStyle name="Comma 2 2 3 5 2 4 3" xfId="16493"/>
    <cellStyle name="Comma 2 2 3 5 2 4 3 2" xfId="47876"/>
    <cellStyle name="Comma 2 2 3 5 2 4 4" xfId="37436"/>
    <cellStyle name="Comma 2 2 3 5 2 5" xfId="19012"/>
    <cellStyle name="Comma 2 2 3 5 2 5 2" xfId="50395"/>
    <cellStyle name="Comma 2 2 3 5 2 6" xfId="26894"/>
    <cellStyle name="Comma 2 2 3 5 2 6 2" xfId="58276"/>
    <cellStyle name="Comma 2 2 3 5 2 7" xfId="11236"/>
    <cellStyle name="Comma 2 2 3 5 2 7 2" xfId="42622"/>
    <cellStyle name="Comma 2 2 3 5 2 8" xfId="32174"/>
    <cellStyle name="Comma 2 2 3 5 3" xfId="461"/>
    <cellStyle name="Comma 2 2 3 5 3 2" xfId="3161"/>
    <cellStyle name="Comma 2 2 3 5 3 2 2" xfId="8522"/>
    <cellStyle name="Comma 2 2 3 5 3 2 2 2" xfId="21641"/>
    <cellStyle name="Comma 2 2 3 5 3 2 2 2 2" xfId="53024"/>
    <cellStyle name="Comma 2 2 3 5 3 2 2 3" xfId="40070"/>
    <cellStyle name="Comma 2 2 3 5 3 2 3" xfId="29523"/>
    <cellStyle name="Comma 2 2 3 5 3 2 3 2" xfId="60905"/>
    <cellStyle name="Comma 2 2 3 5 3 2 4" xfId="13866"/>
    <cellStyle name="Comma 2 2 3 5 3 2 4 2" xfId="45251"/>
    <cellStyle name="Comma 2 2 3 5 3 2 5" xfId="34806"/>
    <cellStyle name="Comma 2 2 3 5 3 3" xfId="5864"/>
    <cellStyle name="Comma 2 2 3 5 3 3 2" xfId="24268"/>
    <cellStyle name="Comma 2 2 3 5 3 3 2 2" xfId="55651"/>
    <cellStyle name="Comma 2 2 3 5 3 3 3" xfId="16495"/>
    <cellStyle name="Comma 2 2 3 5 3 3 3 2" xfId="47878"/>
    <cellStyle name="Comma 2 2 3 5 3 3 4" xfId="37438"/>
    <cellStyle name="Comma 2 2 3 5 3 4" xfId="19014"/>
    <cellStyle name="Comma 2 2 3 5 3 4 2" xfId="50397"/>
    <cellStyle name="Comma 2 2 3 5 3 5" xfId="26896"/>
    <cellStyle name="Comma 2 2 3 5 3 5 2" xfId="58278"/>
    <cellStyle name="Comma 2 2 3 5 3 6" xfId="11238"/>
    <cellStyle name="Comma 2 2 3 5 3 6 2" xfId="42624"/>
    <cellStyle name="Comma 2 2 3 5 3 7" xfId="32176"/>
    <cellStyle name="Comma 2 2 3 5 4" xfId="462"/>
    <cellStyle name="Comma 2 2 3 5 4 2" xfId="3162"/>
    <cellStyle name="Comma 2 2 3 5 4 2 2" xfId="8523"/>
    <cellStyle name="Comma 2 2 3 5 4 2 2 2" xfId="21642"/>
    <cellStyle name="Comma 2 2 3 5 4 2 2 2 2" xfId="53025"/>
    <cellStyle name="Comma 2 2 3 5 4 2 2 3" xfId="40071"/>
    <cellStyle name="Comma 2 2 3 5 4 2 3" xfId="29524"/>
    <cellStyle name="Comma 2 2 3 5 4 2 3 2" xfId="60906"/>
    <cellStyle name="Comma 2 2 3 5 4 2 4" xfId="13867"/>
    <cellStyle name="Comma 2 2 3 5 4 2 4 2" xfId="45252"/>
    <cellStyle name="Comma 2 2 3 5 4 2 5" xfId="34807"/>
    <cellStyle name="Comma 2 2 3 5 4 3" xfId="5865"/>
    <cellStyle name="Comma 2 2 3 5 4 3 2" xfId="24269"/>
    <cellStyle name="Comma 2 2 3 5 4 3 2 2" xfId="55652"/>
    <cellStyle name="Comma 2 2 3 5 4 3 3" xfId="16496"/>
    <cellStyle name="Comma 2 2 3 5 4 3 3 2" xfId="47879"/>
    <cellStyle name="Comma 2 2 3 5 4 3 4" xfId="37439"/>
    <cellStyle name="Comma 2 2 3 5 4 4" xfId="19015"/>
    <cellStyle name="Comma 2 2 3 5 4 4 2" xfId="50398"/>
    <cellStyle name="Comma 2 2 3 5 4 5" xfId="26897"/>
    <cellStyle name="Comma 2 2 3 5 4 5 2" xfId="58279"/>
    <cellStyle name="Comma 2 2 3 5 4 6" xfId="11239"/>
    <cellStyle name="Comma 2 2 3 5 4 6 2" xfId="42625"/>
    <cellStyle name="Comma 2 2 3 5 4 7" xfId="32177"/>
    <cellStyle name="Comma 2 2 3 5 5" xfId="3158"/>
    <cellStyle name="Comma 2 2 3 5 5 2" xfId="8519"/>
    <cellStyle name="Comma 2 2 3 5 5 2 2" xfId="21638"/>
    <cellStyle name="Comma 2 2 3 5 5 2 2 2" xfId="53021"/>
    <cellStyle name="Comma 2 2 3 5 5 2 3" xfId="40067"/>
    <cellStyle name="Comma 2 2 3 5 5 3" xfId="29520"/>
    <cellStyle name="Comma 2 2 3 5 5 3 2" xfId="60902"/>
    <cellStyle name="Comma 2 2 3 5 5 4" xfId="13863"/>
    <cellStyle name="Comma 2 2 3 5 5 4 2" xfId="45248"/>
    <cellStyle name="Comma 2 2 3 5 5 5" xfId="34803"/>
    <cellStyle name="Comma 2 2 3 5 6" xfId="5861"/>
    <cellStyle name="Comma 2 2 3 5 6 2" xfId="24265"/>
    <cellStyle name="Comma 2 2 3 5 6 2 2" xfId="55648"/>
    <cellStyle name="Comma 2 2 3 5 6 3" xfId="16492"/>
    <cellStyle name="Comma 2 2 3 5 6 3 2" xfId="47875"/>
    <cellStyle name="Comma 2 2 3 5 6 4" xfId="37435"/>
    <cellStyle name="Comma 2 2 3 5 7" xfId="19011"/>
    <cellStyle name="Comma 2 2 3 5 7 2" xfId="50394"/>
    <cellStyle name="Comma 2 2 3 5 8" xfId="26893"/>
    <cellStyle name="Comma 2 2 3 5 8 2" xfId="58275"/>
    <cellStyle name="Comma 2 2 3 5 9" xfId="11235"/>
    <cellStyle name="Comma 2 2 3 5 9 2" xfId="42621"/>
    <cellStyle name="Comma 2 2 3 6" xfId="463"/>
    <cellStyle name="Comma 2 2 3 6 10" xfId="32178"/>
    <cellStyle name="Comma 2 2 3 6 2" xfId="464"/>
    <cellStyle name="Comma 2 2 3 6 2 2" xfId="465"/>
    <cellStyle name="Comma 2 2 3 6 2 2 2" xfId="3165"/>
    <cellStyle name="Comma 2 2 3 6 2 2 2 2" xfId="8526"/>
    <cellStyle name="Comma 2 2 3 6 2 2 2 2 2" xfId="21645"/>
    <cellStyle name="Comma 2 2 3 6 2 2 2 2 2 2" xfId="53028"/>
    <cellStyle name="Comma 2 2 3 6 2 2 2 2 3" xfId="40074"/>
    <cellStyle name="Comma 2 2 3 6 2 2 2 3" xfId="29527"/>
    <cellStyle name="Comma 2 2 3 6 2 2 2 3 2" xfId="60909"/>
    <cellStyle name="Comma 2 2 3 6 2 2 2 4" xfId="13870"/>
    <cellStyle name="Comma 2 2 3 6 2 2 2 4 2" xfId="45255"/>
    <cellStyle name="Comma 2 2 3 6 2 2 2 5" xfId="34810"/>
    <cellStyle name="Comma 2 2 3 6 2 2 3" xfId="5868"/>
    <cellStyle name="Comma 2 2 3 6 2 2 3 2" xfId="24272"/>
    <cellStyle name="Comma 2 2 3 6 2 2 3 2 2" xfId="55655"/>
    <cellStyle name="Comma 2 2 3 6 2 2 3 3" xfId="16499"/>
    <cellStyle name="Comma 2 2 3 6 2 2 3 3 2" xfId="47882"/>
    <cellStyle name="Comma 2 2 3 6 2 2 3 4" xfId="37442"/>
    <cellStyle name="Comma 2 2 3 6 2 2 4" xfId="19018"/>
    <cellStyle name="Comma 2 2 3 6 2 2 4 2" xfId="50401"/>
    <cellStyle name="Comma 2 2 3 6 2 2 5" xfId="26900"/>
    <cellStyle name="Comma 2 2 3 6 2 2 5 2" xfId="58282"/>
    <cellStyle name="Comma 2 2 3 6 2 2 6" xfId="11242"/>
    <cellStyle name="Comma 2 2 3 6 2 2 6 2" xfId="42628"/>
    <cellStyle name="Comma 2 2 3 6 2 2 7" xfId="32180"/>
    <cellStyle name="Comma 2 2 3 6 2 3" xfId="3164"/>
    <cellStyle name="Comma 2 2 3 6 2 3 2" xfId="8525"/>
    <cellStyle name="Comma 2 2 3 6 2 3 2 2" xfId="21644"/>
    <cellStyle name="Comma 2 2 3 6 2 3 2 2 2" xfId="53027"/>
    <cellStyle name="Comma 2 2 3 6 2 3 2 3" xfId="40073"/>
    <cellStyle name="Comma 2 2 3 6 2 3 3" xfId="29526"/>
    <cellStyle name="Comma 2 2 3 6 2 3 3 2" xfId="60908"/>
    <cellStyle name="Comma 2 2 3 6 2 3 4" xfId="13869"/>
    <cellStyle name="Comma 2 2 3 6 2 3 4 2" xfId="45254"/>
    <cellStyle name="Comma 2 2 3 6 2 3 5" xfId="34809"/>
    <cellStyle name="Comma 2 2 3 6 2 4" xfId="5867"/>
    <cellStyle name="Comma 2 2 3 6 2 4 2" xfId="24271"/>
    <cellStyle name="Comma 2 2 3 6 2 4 2 2" xfId="55654"/>
    <cellStyle name="Comma 2 2 3 6 2 4 3" xfId="16498"/>
    <cellStyle name="Comma 2 2 3 6 2 4 3 2" xfId="47881"/>
    <cellStyle name="Comma 2 2 3 6 2 4 4" xfId="37441"/>
    <cellStyle name="Comma 2 2 3 6 2 5" xfId="19017"/>
    <cellStyle name="Comma 2 2 3 6 2 5 2" xfId="50400"/>
    <cellStyle name="Comma 2 2 3 6 2 6" xfId="26899"/>
    <cellStyle name="Comma 2 2 3 6 2 6 2" xfId="58281"/>
    <cellStyle name="Comma 2 2 3 6 2 7" xfId="11241"/>
    <cellStyle name="Comma 2 2 3 6 2 7 2" xfId="42627"/>
    <cellStyle name="Comma 2 2 3 6 2 8" xfId="32179"/>
    <cellStyle name="Comma 2 2 3 6 3" xfId="466"/>
    <cellStyle name="Comma 2 2 3 6 3 2" xfId="3166"/>
    <cellStyle name="Comma 2 2 3 6 3 2 2" xfId="8527"/>
    <cellStyle name="Comma 2 2 3 6 3 2 2 2" xfId="21646"/>
    <cellStyle name="Comma 2 2 3 6 3 2 2 2 2" xfId="53029"/>
    <cellStyle name="Comma 2 2 3 6 3 2 2 3" xfId="40075"/>
    <cellStyle name="Comma 2 2 3 6 3 2 3" xfId="29528"/>
    <cellStyle name="Comma 2 2 3 6 3 2 3 2" xfId="60910"/>
    <cellStyle name="Comma 2 2 3 6 3 2 4" xfId="13871"/>
    <cellStyle name="Comma 2 2 3 6 3 2 4 2" xfId="45256"/>
    <cellStyle name="Comma 2 2 3 6 3 2 5" xfId="34811"/>
    <cellStyle name="Comma 2 2 3 6 3 3" xfId="5869"/>
    <cellStyle name="Comma 2 2 3 6 3 3 2" xfId="24273"/>
    <cellStyle name="Comma 2 2 3 6 3 3 2 2" xfId="55656"/>
    <cellStyle name="Comma 2 2 3 6 3 3 3" xfId="16500"/>
    <cellStyle name="Comma 2 2 3 6 3 3 3 2" xfId="47883"/>
    <cellStyle name="Comma 2 2 3 6 3 3 4" xfId="37443"/>
    <cellStyle name="Comma 2 2 3 6 3 4" xfId="19019"/>
    <cellStyle name="Comma 2 2 3 6 3 4 2" xfId="50402"/>
    <cellStyle name="Comma 2 2 3 6 3 5" xfId="26901"/>
    <cellStyle name="Comma 2 2 3 6 3 5 2" xfId="58283"/>
    <cellStyle name="Comma 2 2 3 6 3 6" xfId="11243"/>
    <cellStyle name="Comma 2 2 3 6 3 6 2" xfId="42629"/>
    <cellStyle name="Comma 2 2 3 6 3 7" xfId="32181"/>
    <cellStyle name="Comma 2 2 3 6 4" xfId="467"/>
    <cellStyle name="Comma 2 2 3 6 4 2" xfId="3167"/>
    <cellStyle name="Comma 2 2 3 6 4 2 2" xfId="8528"/>
    <cellStyle name="Comma 2 2 3 6 4 2 2 2" xfId="21647"/>
    <cellStyle name="Comma 2 2 3 6 4 2 2 2 2" xfId="53030"/>
    <cellStyle name="Comma 2 2 3 6 4 2 2 3" xfId="40076"/>
    <cellStyle name="Comma 2 2 3 6 4 2 3" xfId="29529"/>
    <cellStyle name="Comma 2 2 3 6 4 2 3 2" xfId="60911"/>
    <cellStyle name="Comma 2 2 3 6 4 2 4" xfId="13872"/>
    <cellStyle name="Comma 2 2 3 6 4 2 4 2" xfId="45257"/>
    <cellStyle name="Comma 2 2 3 6 4 2 5" xfId="34812"/>
    <cellStyle name="Comma 2 2 3 6 4 3" xfId="5870"/>
    <cellStyle name="Comma 2 2 3 6 4 3 2" xfId="24274"/>
    <cellStyle name="Comma 2 2 3 6 4 3 2 2" xfId="55657"/>
    <cellStyle name="Comma 2 2 3 6 4 3 3" xfId="16501"/>
    <cellStyle name="Comma 2 2 3 6 4 3 3 2" xfId="47884"/>
    <cellStyle name="Comma 2 2 3 6 4 3 4" xfId="37444"/>
    <cellStyle name="Comma 2 2 3 6 4 4" xfId="19020"/>
    <cellStyle name="Comma 2 2 3 6 4 4 2" xfId="50403"/>
    <cellStyle name="Comma 2 2 3 6 4 5" xfId="26902"/>
    <cellStyle name="Comma 2 2 3 6 4 5 2" xfId="58284"/>
    <cellStyle name="Comma 2 2 3 6 4 6" xfId="11244"/>
    <cellStyle name="Comma 2 2 3 6 4 6 2" xfId="42630"/>
    <cellStyle name="Comma 2 2 3 6 4 7" xfId="32182"/>
    <cellStyle name="Comma 2 2 3 6 5" xfId="3163"/>
    <cellStyle name="Comma 2 2 3 6 5 2" xfId="8524"/>
    <cellStyle name="Comma 2 2 3 6 5 2 2" xfId="21643"/>
    <cellStyle name="Comma 2 2 3 6 5 2 2 2" xfId="53026"/>
    <cellStyle name="Comma 2 2 3 6 5 2 3" xfId="40072"/>
    <cellStyle name="Comma 2 2 3 6 5 3" xfId="29525"/>
    <cellStyle name="Comma 2 2 3 6 5 3 2" xfId="60907"/>
    <cellStyle name="Comma 2 2 3 6 5 4" xfId="13868"/>
    <cellStyle name="Comma 2 2 3 6 5 4 2" xfId="45253"/>
    <cellStyle name="Comma 2 2 3 6 5 5" xfId="34808"/>
    <cellStyle name="Comma 2 2 3 6 6" xfId="5866"/>
    <cellStyle name="Comma 2 2 3 6 6 2" xfId="24270"/>
    <cellStyle name="Comma 2 2 3 6 6 2 2" xfId="55653"/>
    <cellStyle name="Comma 2 2 3 6 6 3" xfId="16497"/>
    <cellStyle name="Comma 2 2 3 6 6 3 2" xfId="47880"/>
    <cellStyle name="Comma 2 2 3 6 6 4" xfId="37440"/>
    <cellStyle name="Comma 2 2 3 6 7" xfId="19016"/>
    <cellStyle name="Comma 2 2 3 6 7 2" xfId="50399"/>
    <cellStyle name="Comma 2 2 3 6 8" xfId="26898"/>
    <cellStyle name="Comma 2 2 3 6 8 2" xfId="58280"/>
    <cellStyle name="Comma 2 2 3 6 9" xfId="11240"/>
    <cellStyle name="Comma 2 2 3 6 9 2" xfId="42626"/>
    <cellStyle name="Comma 2 2 3 7" xfId="468"/>
    <cellStyle name="Comma 2 2 3 7 2" xfId="469"/>
    <cellStyle name="Comma 2 2 3 7 2 2" xfId="3169"/>
    <cellStyle name="Comma 2 2 3 7 2 2 2" xfId="8530"/>
    <cellStyle name="Comma 2 2 3 7 2 2 2 2" xfId="21649"/>
    <cellStyle name="Comma 2 2 3 7 2 2 2 2 2" xfId="53032"/>
    <cellStyle name="Comma 2 2 3 7 2 2 2 3" xfId="40078"/>
    <cellStyle name="Comma 2 2 3 7 2 2 3" xfId="29531"/>
    <cellStyle name="Comma 2 2 3 7 2 2 3 2" xfId="60913"/>
    <cellStyle name="Comma 2 2 3 7 2 2 4" xfId="13874"/>
    <cellStyle name="Comma 2 2 3 7 2 2 4 2" xfId="45259"/>
    <cellStyle name="Comma 2 2 3 7 2 2 5" xfId="34814"/>
    <cellStyle name="Comma 2 2 3 7 2 3" xfId="5872"/>
    <cellStyle name="Comma 2 2 3 7 2 3 2" xfId="24276"/>
    <cellStyle name="Comma 2 2 3 7 2 3 2 2" xfId="55659"/>
    <cellStyle name="Comma 2 2 3 7 2 3 3" xfId="16503"/>
    <cellStyle name="Comma 2 2 3 7 2 3 3 2" xfId="47886"/>
    <cellStyle name="Comma 2 2 3 7 2 3 4" xfId="37446"/>
    <cellStyle name="Comma 2 2 3 7 2 4" xfId="19022"/>
    <cellStyle name="Comma 2 2 3 7 2 4 2" xfId="50405"/>
    <cellStyle name="Comma 2 2 3 7 2 5" xfId="26904"/>
    <cellStyle name="Comma 2 2 3 7 2 5 2" xfId="58286"/>
    <cellStyle name="Comma 2 2 3 7 2 6" xfId="11246"/>
    <cellStyle name="Comma 2 2 3 7 2 6 2" xfId="42632"/>
    <cellStyle name="Comma 2 2 3 7 2 7" xfId="32184"/>
    <cellStyle name="Comma 2 2 3 7 3" xfId="470"/>
    <cellStyle name="Comma 2 2 3 7 3 2" xfId="3170"/>
    <cellStyle name="Comma 2 2 3 7 3 2 2" xfId="8531"/>
    <cellStyle name="Comma 2 2 3 7 3 2 2 2" xfId="21650"/>
    <cellStyle name="Comma 2 2 3 7 3 2 2 2 2" xfId="53033"/>
    <cellStyle name="Comma 2 2 3 7 3 2 2 3" xfId="40079"/>
    <cellStyle name="Comma 2 2 3 7 3 2 3" xfId="29532"/>
    <cellStyle name="Comma 2 2 3 7 3 2 3 2" xfId="60914"/>
    <cellStyle name="Comma 2 2 3 7 3 2 4" xfId="13875"/>
    <cellStyle name="Comma 2 2 3 7 3 2 4 2" xfId="45260"/>
    <cellStyle name="Comma 2 2 3 7 3 2 5" xfId="34815"/>
    <cellStyle name="Comma 2 2 3 7 3 3" xfId="5873"/>
    <cellStyle name="Comma 2 2 3 7 3 3 2" xfId="24277"/>
    <cellStyle name="Comma 2 2 3 7 3 3 2 2" xfId="55660"/>
    <cellStyle name="Comma 2 2 3 7 3 3 3" xfId="16504"/>
    <cellStyle name="Comma 2 2 3 7 3 3 3 2" xfId="47887"/>
    <cellStyle name="Comma 2 2 3 7 3 3 4" xfId="37447"/>
    <cellStyle name="Comma 2 2 3 7 3 4" xfId="19023"/>
    <cellStyle name="Comma 2 2 3 7 3 4 2" xfId="50406"/>
    <cellStyle name="Comma 2 2 3 7 3 5" xfId="26905"/>
    <cellStyle name="Comma 2 2 3 7 3 5 2" xfId="58287"/>
    <cellStyle name="Comma 2 2 3 7 3 6" xfId="11247"/>
    <cellStyle name="Comma 2 2 3 7 3 6 2" xfId="42633"/>
    <cellStyle name="Comma 2 2 3 7 3 7" xfId="32185"/>
    <cellStyle name="Comma 2 2 3 7 4" xfId="3168"/>
    <cellStyle name="Comma 2 2 3 7 4 2" xfId="8529"/>
    <cellStyle name="Comma 2 2 3 7 4 2 2" xfId="21648"/>
    <cellStyle name="Comma 2 2 3 7 4 2 2 2" xfId="53031"/>
    <cellStyle name="Comma 2 2 3 7 4 2 3" xfId="40077"/>
    <cellStyle name="Comma 2 2 3 7 4 3" xfId="29530"/>
    <cellStyle name="Comma 2 2 3 7 4 3 2" xfId="60912"/>
    <cellStyle name="Comma 2 2 3 7 4 4" xfId="13873"/>
    <cellStyle name="Comma 2 2 3 7 4 4 2" xfId="45258"/>
    <cellStyle name="Comma 2 2 3 7 4 5" xfId="34813"/>
    <cellStyle name="Comma 2 2 3 7 5" xfId="5871"/>
    <cellStyle name="Comma 2 2 3 7 5 2" xfId="24275"/>
    <cellStyle name="Comma 2 2 3 7 5 2 2" xfId="55658"/>
    <cellStyle name="Comma 2 2 3 7 5 3" xfId="16502"/>
    <cellStyle name="Comma 2 2 3 7 5 3 2" xfId="47885"/>
    <cellStyle name="Comma 2 2 3 7 5 4" xfId="37445"/>
    <cellStyle name="Comma 2 2 3 7 6" xfId="19021"/>
    <cellStyle name="Comma 2 2 3 7 6 2" xfId="50404"/>
    <cellStyle name="Comma 2 2 3 7 7" xfId="26903"/>
    <cellStyle name="Comma 2 2 3 7 7 2" xfId="58285"/>
    <cellStyle name="Comma 2 2 3 7 8" xfId="11245"/>
    <cellStyle name="Comma 2 2 3 7 8 2" xfId="42631"/>
    <cellStyle name="Comma 2 2 3 7 9" xfId="32183"/>
    <cellStyle name="Comma 2 2 3 8" xfId="471"/>
    <cellStyle name="Comma 2 2 3 8 2" xfId="472"/>
    <cellStyle name="Comma 2 2 3 8 2 2" xfId="3172"/>
    <cellStyle name="Comma 2 2 3 8 2 2 2" xfId="8533"/>
    <cellStyle name="Comma 2 2 3 8 2 2 2 2" xfId="21652"/>
    <cellStyle name="Comma 2 2 3 8 2 2 2 2 2" xfId="53035"/>
    <cellStyle name="Comma 2 2 3 8 2 2 2 3" xfId="40081"/>
    <cellStyle name="Comma 2 2 3 8 2 2 3" xfId="29534"/>
    <cellStyle name="Comma 2 2 3 8 2 2 3 2" xfId="60916"/>
    <cellStyle name="Comma 2 2 3 8 2 2 4" xfId="13877"/>
    <cellStyle name="Comma 2 2 3 8 2 2 4 2" xfId="45262"/>
    <cellStyle name="Comma 2 2 3 8 2 2 5" xfId="34817"/>
    <cellStyle name="Comma 2 2 3 8 2 3" xfId="5875"/>
    <cellStyle name="Comma 2 2 3 8 2 3 2" xfId="24279"/>
    <cellStyle name="Comma 2 2 3 8 2 3 2 2" xfId="55662"/>
    <cellStyle name="Comma 2 2 3 8 2 3 3" xfId="16506"/>
    <cellStyle name="Comma 2 2 3 8 2 3 3 2" xfId="47889"/>
    <cellStyle name="Comma 2 2 3 8 2 3 4" xfId="37449"/>
    <cellStyle name="Comma 2 2 3 8 2 4" xfId="19025"/>
    <cellStyle name="Comma 2 2 3 8 2 4 2" xfId="50408"/>
    <cellStyle name="Comma 2 2 3 8 2 5" xfId="26907"/>
    <cellStyle name="Comma 2 2 3 8 2 5 2" xfId="58289"/>
    <cellStyle name="Comma 2 2 3 8 2 6" xfId="11249"/>
    <cellStyle name="Comma 2 2 3 8 2 6 2" xfId="42635"/>
    <cellStyle name="Comma 2 2 3 8 2 7" xfId="32187"/>
    <cellStyle name="Comma 2 2 3 8 3" xfId="3171"/>
    <cellStyle name="Comma 2 2 3 8 3 2" xfId="8532"/>
    <cellStyle name="Comma 2 2 3 8 3 2 2" xfId="21651"/>
    <cellStyle name="Comma 2 2 3 8 3 2 2 2" xfId="53034"/>
    <cellStyle name="Comma 2 2 3 8 3 2 3" xfId="40080"/>
    <cellStyle name="Comma 2 2 3 8 3 3" xfId="29533"/>
    <cellStyle name="Comma 2 2 3 8 3 3 2" xfId="60915"/>
    <cellStyle name="Comma 2 2 3 8 3 4" xfId="13876"/>
    <cellStyle name="Comma 2 2 3 8 3 4 2" xfId="45261"/>
    <cellStyle name="Comma 2 2 3 8 3 5" xfId="34816"/>
    <cellStyle name="Comma 2 2 3 8 4" xfId="5874"/>
    <cellStyle name="Comma 2 2 3 8 4 2" xfId="24278"/>
    <cellStyle name="Comma 2 2 3 8 4 2 2" xfId="55661"/>
    <cellStyle name="Comma 2 2 3 8 4 3" xfId="16505"/>
    <cellStyle name="Comma 2 2 3 8 4 3 2" xfId="47888"/>
    <cellStyle name="Comma 2 2 3 8 4 4" xfId="37448"/>
    <cellStyle name="Comma 2 2 3 8 5" xfId="19024"/>
    <cellStyle name="Comma 2 2 3 8 5 2" xfId="50407"/>
    <cellStyle name="Comma 2 2 3 8 6" xfId="26906"/>
    <cellStyle name="Comma 2 2 3 8 6 2" xfId="58288"/>
    <cellStyle name="Comma 2 2 3 8 7" xfId="11248"/>
    <cellStyle name="Comma 2 2 3 8 7 2" xfId="42634"/>
    <cellStyle name="Comma 2 2 3 8 8" xfId="32186"/>
    <cellStyle name="Comma 2 2 3 9" xfId="473"/>
    <cellStyle name="Comma 2 2 3 9 2" xfId="3173"/>
    <cellStyle name="Comma 2 2 3 9 2 2" xfId="8534"/>
    <cellStyle name="Comma 2 2 3 9 2 2 2" xfId="21653"/>
    <cellStyle name="Comma 2 2 3 9 2 2 2 2" xfId="53036"/>
    <cellStyle name="Comma 2 2 3 9 2 2 3" xfId="40082"/>
    <cellStyle name="Comma 2 2 3 9 2 3" xfId="29535"/>
    <cellStyle name="Comma 2 2 3 9 2 3 2" xfId="60917"/>
    <cellStyle name="Comma 2 2 3 9 2 4" xfId="13878"/>
    <cellStyle name="Comma 2 2 3 9 2 4 2" xfId="45263"/>
    <cellStyle name="Comma 2 2 3 9 2 5" xfId="34818"/>
    <cellStyle name="Comma 2 2 3 9 3" xfId="5876"/>
    <cellStyle name="Comma 2 2 3 9 3 2" xfId="24280"/>
    <cellStyle name="Comma 2 2 3 9 3 2 2" xfId="55663"/>
    <cellStyle name="Comma 2 2 3 9 3 3" xfId="16507"/>
    <cellStyle name="Comma 2 2 3 9 3 3 2" xfId="47890"/>
    <cellStyle name="Comma 2 2 3 9 3 4" xfId="37450"/>
    <cellStyle name="Comma 2 2 3 9 4" xfId="19026"/>
    <cellStyle name="Comma 2 2 3 9 4 2" xfId="50409"/>
    <cellStyle name="Comma 2 2 3 9 5" xfId="26908"/>
    <cellStyle name="Comma 2 2 3 9 5 2" xfId="58290"/>
    <cellStyle name="Comma 2 2 3 9 6" xfId="11250"/>
    <cellStyle name="Comma 2 2 3 9 6 2" xfId="42636"/>
    <cellStyle name="Comma 2 2 3 9 7" xfId="32188"/>
    <cellStyle name="Comma 2 2 4" xfId="219"/>
    <cellStyle name="Comma 2 2 4 10" xfId="475"/>
    <cellStyle name="Comma 2 2 4 10 2" xfId="3175"/>
    <cellStyle name="Comma 2 2 4 10 2 2" xfId="8536"/>
    <cellStyle name="Comma 2 2 4 10 2 2 2" xfId="21655"/>
    <cellStyle name="Comma 2 2 4 10 2 2 2 2" xfId="53038"/>
    <cellStyle name="Comma 2 2 4 10 2 2 3" xfId="40084"/>
    <cellStyle name="Comma 2 2 4 10 2 3" xfId="29537"/>
    <cellStyle name="Comma 2 2 4 10 2 3 2" xfId="60919"/>
    <cellStyle name="Comma 2 2 4 10 2 4" xfId="13880"/>
    <cellStyle name="Comma 2 2 4 10 2 4 2" xfId="45265"/>
    <cellStyle name="Comma 2 2 4 10 2 5" xfId="34820"/>
    <cellStyle name="Comma 2 2 4 10 3" xfId="5878"/>
    <cellStyle name="Comma 2 2 4 10 3 2" xfId="24282"/>
    <cellStyle name="Comma 2 2 4 10 3 2 2" xfId="55665"/>
    <cellStyle name="Comma 2 2 4 10 3 3" xfId="16509"/>
    <cellStyle name="Comma 2 2 4 10 3 3 2" xfId="47892"/>
    <cellStyle name="Comma 2 2 4 10 3 4" xfId="37452"/>
    <cellStyle name="Comma 2 2 4 10 4" xfId="19028"/>
    <cellStyle name="Comma 2 2 4 10 4 2" xfId="50411"/>
    <cellStyle name="Comma 2 2 4 10 5" xfId="26910"/>
    <cellStyle name="Comma 2 2 4 10 5 2" xfId="58292"/>
    <cellStyle name="Comma 2 2 4 10 6" xfId="11252"/>
    <cellStyle name="Comma 2 2 4 10 6 2" xfId="42638"/>
    <cellStyle name="Comma 2 2 4 10 7" xfId="32190"/>
    <cellStyle name="Comma 2 2 4 11" xfId="2735"/>
    <cellStyle name="Comma 2 2 4 11 2" xfId="5408"/>
    <cellStyle name="Comma 2 2 4 11 2 2" xfId="10763"/>
    <cellStyle name="Comma 2 2 4 11 2 2 2" xfId="23876"/>
    <cellStyle name="Comma 2 2 4 11 2 2 2 2" xfId="55259"/>
    <cellStyle name="Comma 2 2 4 11 2 2 3" xfId="42305"/>
    <cellStyle name="Comma 2 2 4 11 2 3" xfId="31758"/>
    <cellStyle name="Comma 2 2 4 11 2 3 2" xfId="63140"/>
    <cellStyle name="Comma 2 2 4 11 2 4" xfId="16101"/>
    <cellStyle name="Comma 2 2 4 11 2 4 2" xfId="47486"/>
    <cellStyle name="Comma 2 2 4 11 2 5" xfId="37041"/>
    <cellStyle name="Comma 2 2 4 11 3" xfId="8116"/>
    <cellStyle name="Comma 2 2 4 11 3 2" xfId="26503"/>
    <cellStyle name="Comma 2 2 4 11 3 2 2" xfId="57886"/>
    <cellStyle name="Comma 2 2 4 11 3 3" xfId="18730"/>
    <cellStyle name="Comma 2 2 4 11 3 3 2" xfId="50113"/>
    <cellStyle name="Comma 2 2 4 11 3 4" xfId="39675"/>
    <cellStyle name="Comma 2 2 4 11 4" xfId="21249"/>
    <cellStyle name="Comma 2 2 4 11 4 2" xfId="52632"/>
    <cellStyle name="Comma 2 2 4 11 5" xfId="29131"/>
    <cellStyle name="Comma 2 2 4 11 5 2" xfId="60513"/>
    <cellStyle name="Comma 2 2 4 11 6" xfId="13473"/>
    <cellStyle name="Comma 2 2 4 11 6 2" xfId="44859"/>
    <cellStyle name="Comma 2 2 4 11 7" xfId="34411"/>
    <cellStyle name="Comma 2 2 4 12" xfId="2795"/>
    <cellStyle name="Comma 2 2 4 12 2" xfId="5468"/>
    <cellStyle name="Comma 2 2 4 12 2 2" xfId="10819"/>
    <cellStyle name="Comma 2 2 4 12 2 2 2" xfId="23930"/>
    <cellStyle name="Comma 2 2 4 12 2 2 2 2" xfId="55313"/>
    <cellStyle name="Comma 2 2 4 12 2 2 3" xfId="42359"/>
    <cellStyle name="Comma 2 2 4 12 2 3" xfId="31812"/>
    <cellStyle name="Comma 2 2 4 12 2 3 2" xfId="63194"/>
    <cellStyle name="Comma 2 2 4 12 2 4" xfId="16155"/>
    <cellStyle name="Comma 2 2 4 12 2 4 2" xfId="47540"/>
    <cellStyle name="Comma 2 2 4 12 2 5" xfId="37095"/>
    <cellStyle name="Comma 2 2 4 12 3" xfId="8173"/>
    <cellStyle name="Comma 2 2 4 12 3 2" xfId="26557"/>
    <cellStyle name="Comma 2 2 4 12 3 2 2" xfId="57940"/>
    <cellStyle name="Comma 2 2 4 12 3 3" xfId="18784"/>
    <cellStyle name="Comma 2 2 4 12 3 3 2" xfId="50167"/>
    <cellStyle name="Comma 2 2 4 12 3 4" xfId="39729"/>
    <cellStyle name="Comma 2 2 4 12 4" xfId="21303"/>
    <cellStyle name="Comma 2 2 4 12 4 2" xfId="52686"/>
    <cellStyle name="Comma 2 2 4 12 5" xfId="29185"/>
    <cellStyle name="Comma 2 2 4 12 5 2" xfId="60567"/>
    <cellStyle name="Comma 2 2 4 12 6" xfId="13527"/>
    <cellStyle name="Comma 2 2 4 12 6 2" xfId="44913"/>
    <cellStyle name="Comma 2 2 4 12 7" xfId="34465"/>
    <cellStyle name="Comma 2 2 4 13" xfId="474"/>
    <cellStyle name="Comma 2 2 4 13 2" xfId="3174"/>
    <cellStyle name="Comma 2 2 4 13 2 2" xfId="8535"/>
    <cellStyle name="Comma 2 2 4 13 2 2 2" xfId="24281"/>
    <cellStyle name="Comma 2 2 4 13 2 2 2 2" xfId="55664"/>
    <cellStyle name="Comma 2 2 4 13 2 2 3" xfId="40083"/>
    <cellStyle name="Comma 2 2 4 13 2 3" xfId="29536"/>
    <cellStyle name="Comma 2 2 4 13 2 3 2" xfId="60918"/>
    <cellStyle name="Comma 2 2 4 13 2 4" xfId="16508"/>
    <cellStyle name="Comma 2 2 4 13 2 4 2" xfId="47891"/>
    <cellStyle name="Comma 2 2 4 13 2 5" xfId="34819"/>
    <cellStyle name="Comma 2 2 4 13 3" xfId="5877"/>
    <cellStyle name="Comma 2 2 4 13 3 2" xfId="21654"/>
    <cellStyle name="Comma 2 2 4 13 3 2 2" xfId="53037"/>
    <cellStyle name="Comma 2 2 4 13 3 3" xfId="37451"/>
    <cellStyle name="Comma 2 2 4 13 4" xfId="26909"/>
    <cellStyle name="Comma 2 2 4 13 4 2" xfId="58291"/>
    <cellStyle name="Comma 2 2 4 13 5" xfId="13879"/>
    <cellStyle name="Comma 2 2 4 13 5 2" xfId="45264"/>
    <cellStyle name="Comma 2 2 4 13 6" xfId="32189"/>
    <cellStyle name="Comma 2 2 4 14" xfId="2928"/>
    <cellStyle name="Comma 2 2 4 14 2" xfId="8290"/>
    <cellStyle name="Comma 2 2 4 14 2 2" xfId="21411"/>
    <cellStyle name="Comma 2 2 4 14 2 2 2" xfId="52794"/>
    <cellStyle name="Comma 2 2 4 14 2 3" xfId="39840"/>
    <cellStyle name="Comma 2 2 4 14 3" xfId="29293"/>
    <cellStyle name="Comma 2 2 4 14 3 2" xfId="60675"/>
    <cellStyle name="Comma 2 2 4 14 4" xfId="13636"/>
    <cellStyle name="Comma 2 2 4 14 4 2" xfId="45021"/>
    <cellStyle name="Comma 2 2 4 14 5" xfId="34576"/>
    <cellStyle name="Comma 2 2 4 15" xfId="5632"/>
    <cellStyle name="Comma 2 2 4 15 2" xfId="24038"/>
    <cellStyle name="Comma 2 2 4 15 2 2" xfId="55421"/>
    <cellStyle name="Comma 2 2 4 15 3" xfId="16265"/>
    <cellStyle name="Comma 2 2 4 15 3 2" xfId="47648"/>
    <cellStyle name="Comma 2 2 4 15 4" xfId="37208"/>
    <cellStyle name="Comma 2 2 4 16" xfId="19027"/>
    <cellStyle name="Comma 2 2 4 16 2" xfId="50410"/>
    <cellStyle name="Comma 2 2 4 17" xfId="26666"/>
    <cellStyle name="Comma 2 2 4 17 2" xfId="58048"/>
    <cellStyle name="Comma 2 2 4 18" xfId="11251"/>
    <cellStyle name="Comma 2 2 4 18 2" xfId="42637"/>
    <cellStyle name="Comma 2 2 4 19" xfId="31945"/>
    <cellStyle name="Comma 2 2 4 2" xfId="248"/>
    <cellStyle name="Comma 2 2 4 2 10" xfId="2763"/>
    <cellStyle name="Comma 2 2 4 2 10 2" xfId="5436"/>
    <cellStyle name="Comma 2 2 4 2 10 2 2" xfId="10791"/>
    <cellStyle name="Comma 2 2 4 2 10 2 2 2" xfId="23903"/>
    <cellStyle name="Comma 2 2 4 2 10 2 2 2 2" xfId="55286"/>
    <cellStyle name="Comma 2 2 4 2 10 2 2 3" xfId="42332"/>
    <cellStyle name="Comma 2 2 4 2 10 2 3" xfId="31785"/>
    <cellStyle name="Comma 2 2 4 2 10 2 3 2" xfId="63167"/>
    <cellStyle name="Comma 2 2 4 2 10 2 4" xfId="16128"/>
    <cellStyle name="Comma 2 2 4 2 10 2 4 2" xfId="47513"/>
    <cellStyle name="Comma 2 2 4 2 10 2 5" xfId="37068"/>
    <cellStyle name="Comma 2 2 4 2 10 3" xfId="8144"/>
    <cellStyle name="Comma 2 2 4 2 10 3 2" xfId="26530"/>
    <cellStyle name="Comma 2 2 4 2 10 3 2 2" xfId="57913"/>
    <cellStyle name="Comma 2 2 4 2 10 3 3" xfId="18757"/>
    <cellStyle name="Comma 2 2 4 2 10 3 3 2" xfId="50140"/>
    <cellStyle name="Comma 2 2 4 2 10 3 4" xfId="39702"/>
    <cellStyle name="Comma 2 2 4 2 10 4" xfId="21276"/>
    <cellStyle name="Comma 2 2 4 2 10 4 2" xfId="52659"/>
    <cellStyle name="Comma 2 2 4 2 10 5" xfId="29158"/>
    <cellStyle name="Comma 2 2 4 2 10 5 2" xfId="60540"/>
    <cellStyle name="Comma 2 2 4 2 10 6" xfId="13500"/>
    <cellStyle name="Comma 2 2 4 2 10 6 2" xfId="44886"/>
    <cellStyle name="Comma 2 2 4 2 10 7" xfId="34438"/>
    <cellStyle name="Comma 2 2 4 2 11" xfId="2822"/>
    <cellStyle name="Comma 2 2 4 2 11 2" xfId="5495"/>
    <cellStyle name="Comma 2 2 4 2 11 2 2" xfId="10846"/>
    <cellStyle name="Comma 2 2 4 2 11 2 2 2" xfId="23957"/>
    <cellStyle name="Comma 2 2 4 2 11 2 2 2 2" xfId="55340"/>
    <cellStyle name="Comma 2 2 4 2 11 2 2 3" xfId="42386"/>
    <cellStyle name="Comma 2 2 4 2 11 2 3" xfId="31839"/>
    <cellStyle name="Comma 2 2 4 2 11 2 3 2" xfId="63221"/>
    <cellStyle name="Comma 2 2 4 2 11 2 4" xfId="16182"/>
    <cellStyle name="Comma 2 2 4 2 11 2 4 2" xfId="47567"/>
    <cellStyle name="Comma 2 2 4 2 11 2 5" xfId="37122"/>
    <cellStyle name="Comma 2 2 4 2 11 3" xfId="8200"/>
    <cellStyle name="Comma 2 2 4 2 11 3 2" xfId="26584"/>
    <cellStyle name="Comma 2 2 4 2 11 3 2 2" xfId="57967"/>
    <cellStyle name="Comma 2 2 4 2 11 3 3" xfId="18811"/>
    <cellStyle name="Comma 2 2 4 2 11 3 3 2" xfId="50194"/>
    <cellStyle name="Comma 2 2 4 2 11 3 4" xfId="39756"/>
    <cellStyle name="Comma 2 2 4 2 11 4" xfId="21330"/>
    <cellStyle name="Comma 2 2 4 2 11 4 2" xfId="52713"/>
    <cellStyle name="Comma 2 2 4 2 11 5" xfId="29212"/>
    <cellStyle name="Comma 2 2 4 2 11 5 2" xfId="60594"/>
    <cellStyle name="Comma 2 2 4 2 11 6" xfId="13554"/>
    <cellStyle name="Comma 2 2 4 2 11 6 2" xfId="44940"/>
    <cellStyle name="Comma 2 2 4 2 11 7" xfId="34492"/>
    <cellStyle name="Comma 2 2 4 2 12" xfId="476"/>
    <cellStyle name="Comma 2 2 4 2 12 2" xfId="3176"/>
    <cellStyle name="Comma 2 2 4 2 12 2 2" xfId="8537"/>
    <cellStyle name="Comma 2 2 4 2 12 2 2 2" xfId="24283"/>
    <cellStyle name="Comma 2 2 4 2 12 2 2 2 2" xfId="55666"/>
    <cellStyle name="Comma 2 2 4 2 12 2 2 3" xfId="40085"/>
    <cellStyle name="Comma 2 2 4 2 12 2 3" xfId="29538"/>
    <cellStyle name="Comma 2 2 4 2 12 2 3 2" xfId="60920"/>
    <cellStyle name="Comma 2 2 4 2 12 2 4" xfId="16510"/>
    <cellStyle name="Comma 2 2 4 2 12 2 4 2" xfId="47893"/>
    <cellStyle name="Comma 2 2 4 2 12 2 5" xfId="34821"/>
    <cellStyle name="Comma 2 2 4 2 12 3" xfId="5879"/>
    <cellStyle name="Comma 2 2 4 2 12 3 2" xfId="21656"/>
    <cellStyle name="Comma 2 2 4 2 12 3 2 2" xfId="53039"/>
    <cellStyle name="Comma 2 2 4 2 12 3 3" xfId="37453"/>
    <cellStyle name="Comma 2 2 4 2 12 4" xfId="26911"/>
    <cellStyle name="Comma 2 2 4 2 12 4 2" xfId="58293"/>
    <cellStyle name="Comma 2 2 4 2 12 5" xfId="13881"/>
    <cellStyle name="Comma 2 2 4 2 12 5 2" xfId="45266"/>
    <cellStyle name="Comma 2 2 4 2 12 6" xfId="32191"/>
    <cellStyle name="Comma 2 2 4 2 13" xfId="2957"/>
    <cellStyle name="Comma 2 2 4 2 13 2" xfId="8319"/>
    <cellStyle name="Comma 2 2 4 2 13 2 2" xfId="21438"/>
    <cellStyle name="Comma 2 2 4 2 13 2 2 2" xfId="52821"/>
    <cellStyle name="Comma 2 2 4 2 13 2 3" xfId="39867"/>
    <cellStyle name="Comma 2 2 4 2 13 3" xfId="29320"/>
    <cellStyle name="Comma 2 2 4 2 13 3 2" xfId="60702"/>
    <cellStyle name="Comma 2 2 4 2 13 4" xfId="13663"/>
    <cellStyle name="Comma 2 2 4 2 13 4 2" xfId="45048"/>
    <cellStyle name="Comma 2 2 4 2 13 5" xfId="34603"/>
    <cellStyle name="Comma 2 2 4 2 14" xfId="5661"/>
    <cellStyle name="Comma 2 2 4 2 14 2" xfId="24065"/>
    <cellStyle name="Comma 2 2 4 2 14 2 2" xfId="55448"/>
    <cellStyle name="Comma 2 2 4 2 14 3" xfId="16292"/>
    <cellStyle name="Comma 2 2 4 2 14 3 2" xfId="47675"/>
    <cellStyle name="Comma 2 2 4 2 14 4" xfId="37235"/>
    <cellStyle name="Comma 2 2 4 2 15" xfId="19029"/>
    <cellStyle name="Comma 2 2 4 2 15 2" xfId="50412"/>
    <cellStyle name="Comma 2 2 4 2 16" xfId="26693"/>
    <cellStyle name="Comma 2 2 4 2 16 2" xfId="58075"/>
    <cellStyle name="Comma 2 2 4 2 17" xfId="11253"/>
    <cellStyle name="Comma 2 2 4 2 17 2" xfId="42639"/>
    <cellStyle name="Comma 2 2 4 2 18" xfId="31973"/>
    <cellStyle name="Comma 2 2 4 2 2" xfId="302"/>
    <cellStyle name="Comma 2 2 4 2 2 10" xfId="26747"/>
    <cellStyle name="Comma 2 2 4 2 2 10 2" xfId="58129"/>
    <cellStyle name="Comma 2 2 4 2 2 11" xfId="11254"/>
    <cellStyle name="Comma 2 2 4 2 2 11 2" xfId="42640"/>
    <cellStyle name="Comma 2 2 4 2 2 12" xfId="32027"/>
    <cellStyle name="Comma 2 2 4 2 2 2" xfId="478"/>
    <cellStyle name="Comma 2 2 4 2 2 2 2" xfId="479"/>
    <cellStyle name="Comma 2 2 4 2 2 2 2 2" xfId="3179"/>
    <cellStyle name="Comma 2 2 4 2 2 2 2 2 2" xfId="8540"/>
    <cellStyle name="Comma 2 2 4 2 2 2 2 2 2 2" xfId="21659"/>
    <cellStyle name="Comma 2 2 4 2 2 2 2 2 2 2 2" xfId="53042"/>
    <cellStyle name="Comma 2 2 4 2 2 2 2 2 2 3" xfId="40088"/>
    <cellStyle name="Comma 2 2 4 2 2 2 2 2 3" xfId="29541"/>
    <cellStyle name="Comma 2 2 4 2 2 2 2 2 3 2" xfId="60923"/>
    <cellStyle name="Comma 2 2 4 2 2 2 2 2 4" xfId="13884"/>
    <cellStyle name="Comma 2 2 4 2 2 2 2 2 4 2" xfId="45269"/>
    <cellStyle name="Comma 2 2 4 2 2 2 2 2 5" xfId="34824"/>
    <cellStyle name="Comma 2 2 4 2 2 2 2 3" xfId="5882"/>
    <cellStyle name="Comma 2 2 4 2 2 2 2 3 2" xfId="24286"/>
    <cellStyle name="Comma 2 2 4 2 2 2 2 3 2 2" xfId="55669"/>
    <cellStyle name="Comma 2 2 4 2 2 2 2 3 3" xfId="16513"/>
    <cellStyle name="Comma 2 2 4 2 2 2 2 3 3 2" xfId="47896"/>
    <cellStyle name="Comma 2 2 4 2 2 2 2 3 4" xfId="37456"/>
    <cellStyle name="Comma 2 2 4 2 2 2 2 4" xfId="19032"/>
    <cellStyle name="Comma 2 2 4 2 2 2 2 4 2" xfId="50415"/>
    <cellStyle name="Comma 2 2 4 2 2 2 2 5" xfId="26914"/>
    <cellStyle name="Comma 2 2 4 2 2 2 2 5 2" xfId="58296"/>
    <cellStyle name="Comma 2 2 4 2 2 2 2 6" xfId="11256"/>
    <cellStyle name="Comma 2 2 4 2 2 2 2 6 2" xfId="42642"/>
    <cellStyle name="Comma 2 2 4 2 2 2 2 7" xfId="32194"/>
    <cellStyle name="Comma 2 2 4 2 2 2 3" xfId="3178"/>
    <cellStyle name="Comma 2 2 4 2 2 2 3 2" xfId="8539"/>
    <cellStyle name="Comma 2 2 4 2 2 2 3 2 2" xfId="21658"/>
    <cellStyle name="Comma 2 2 4 2 2 2 3 2 2 2" xfId="53041"/>
    <cellStyle name="Comma 2 2 4 2 2 2 3 2 3" xfId="40087"/>
    <cellStyle name="Comma 2 2 4 2 2 2 3 3" xfId="29540"/>
    <cellStyle name="Comma 2 2 4 2 2 2 3 3 2" xfId="60922"/>
    <cellStyle name="Comma 2 2 4 2 2 2 3 4" xfId="13883"/>
    <cellStyle name="Comma 2 2 4 2 2 2 3 4 2" xfId="45268"/>
    <cellStyle name="Comma 2 2 4 2 2 2 3 5" xfId="34823"/>
    <cellStyle name="Comma 2 2 4 2 2 2 4" xfId="5881"/>
    <cellStyle name="Comma 2 2 4 2 2 2 4 2" xfId="24285"/>
    <cellStyle name="Comma 2 2 4 2 2 2 4 2 2" xfId="55668"/>
    <cellStyle name="Comma 2 2 4 2 2 2 4 3" xfId="16512"/>
    <cellStyle name="Comma 2 2 4 2 2 2 4 3 2" xfId="47895"/>
    <cellStyle name="Comma 2 2 4 2 2 2 4 4" xfId="37455"/>
    <cellStyle name="Comma 2 2 4 2 2 2 5" xfId="19031"/>
    <cellStyle name="Comma 2 2 4 2 2 2 5 2" xfId="50414"/>
    <cellStyle name="Comma 2 2 4 2 2 2 6" xfId="26913"/>
    <cellStyle name="Comma 2 2 4 2 2 2 6 2" xfId="58295"/>
    <cellStyle name="Comma 2 2 4 2 2 2 7" xfId="11255"/>
    <cellStyle name="Comma 2 2 4 2 2 2 7 2" xfId="42641"/>
    <cellStyle name="Comma 2 2 4 2 2 2 8" xfId="32193"/>
    <cellStyle name="Comma 2 2 4 2 2 3" xfId="480"/>
    <cellStyle name="Comma 2 2 4 2 2 3 2" xfId="3180"/>
    <cellStyle name="Comma 2 2 4 2 2 3 2 2" xfId="8541"/>
    <cellStyle name="Comma 2 2 4 2 2 3 2 2 2" xfId="21660"/>
    <cellStyle name="Comma 2 2 4 2 2 3 2 2 2 2" xfId="53043"/>
    <cellStyle name="Comma 2 2 4 2 2 3 2 2 3" xfId="40089"/>
    <cellStyle name="Comma 2 2 4 2 2 3 2 3" xfId="29542"/>
    <cellStyle name="Comma 2 2 4 2 2 3 2 3 2" xfId="60924"/>
    <cellStyle name="Comma 2 2 4 2 2 3 2 4" xfId="13885"/>
    <cellStyle name="Comma 2 2 4 2 2 3 2 4 2" xfId="45270"/>
    <cellStyle name="Comma 2 2 4 2 2 3 2 5" xfId="34825"/>
    <cellStyle name="Comma 2 2 4 2 2 3 3" xfId="5883"/>
    <cellStyle name="Comma 2 2 4 2 2 3 3 2" xfId="24287"/>
    <cellStyle name="Comma 2 2 4 2 2 3 3 2 2" xfId="55670"/>
    <cellStyle name="Comma 2 2 4 2 2 3 3 3" xfId="16514"/>
    <cellStyle name="Comma 2 2 4 2 2 3 3 3 2" xfId="47897"/>
    <cellStyle name="Comma 2 2 4 2 2 3 3 4" xfId="37457"/>
    <cellStyle name="Comma 2 2 4 2 2 3 4" xfId="19033"/>
    <cellStyle name="Comma 2 2 4 2 2 3 4 2" xfId="50416"/>
    <cellStyle name="Comma 2 2 4 2 2 3 5" xfId="26915"/>
    <cellStyle name="Comma 2 2 4 2 2 3 5 2" xfId="58297"/>
    <cellStyle name="Comma 2 2 4 2 2 3 6" xfId="11257"/>
    <cellStyle name="Comma 2 2 4 2 2 3 6 2" xfId="42643"/>
    <cellStyle name="Comma 2 2 4 2 2 3 7" xfId="32195"/>
    <cellStyle name="Comma 2 2 4 2 2 4" xfId="481"/>
    <cellStyle name="Comma 2 2 4 2 2 4 2" xfId="3181"/>
    <cellStyle name="Comma 2 2 4 2 2 4 2 2" xfId="8542"/>
    <cellStyle name="Comma 2 2 4 2 2 4 2 2 2" xfId="21661"/>
    <cellStyle name="Comma 2 2 4 2 2 4 2 2 2 2" xfId="53044"/>
    <cellStyle name="Comma 2 2 4 2 2 4 2 2 3" xfId="40090"/>
    <cellStyle name="Comma 2 2 4 2 2 4 2 3" xfId="29543"/>
    <cellStyle name="Comma 2 2 4 2 2 4 2 3 2" xfId="60925"/>
    <cellStyle name="Comma 2 2 4 2 2 4 2 4" xfId="13886"/>
    <cellStyle name="Comma 2 2 4 2 2 4 2 4 2" xfId="45271"/>
    <cellStyle name="Comma 2 2 4 2 2 4 2 5" xfId="34826"/>
    <cellStyle name="Comma 2 2 4 2 2 4 3" xfId="5884"/>
    <cellStyle name="Comma 2 2 4 2 2 4 3 2" xfId="24288"/>
    <cellStyle name="Comma 2 2 4 2 2 4 3 2 2" xfId="55671"/>
    <cellStyle name="Comma 2 2 4 2 2 4 3 3" xfId="16515"/>
    <cellStyle name="Comma 2 2 4 2 2 4 3 3 2" xfId="47898"/>
    <cellStyle name="Comma 2 2 4 2 2 4 3 4" xfId="37458"/>
    <cellStyle name="Comma 2 2 4 2 2 4 4" xfId="19034"/>
    <cellStyle name="Comma 2 2 4 2 2 4 4 2" xfId="50417"/>
    <cellStyle name="Comma 2 2 4 2 2 4 5" xfId="26916"/>
    <cellStyle name="Comma 2 2 4 2 2 4 5 2" xfId="58298"/>
    <cellStyle name="Comma 2 2 4 2 2 4 6" xfId="11258"/>
    <cellStyle name="Comma 2 2 4 2 2 4 6 2" xfId="42644"/>
    <cellStyle name="Comma 2 2 4 2 2 4 7" xfId="32196"/>
    <cellStyle name="Comma 2 2 4 2 2 5" xfId="2876"/>
    <cellStyle name="Comma 2 2 4 2 2 5 2" xfId="5549"/>
    <cellStyle name="Comma 2 2 4 2 2 5 2 2" xfId="10900"/>
    <cellStyle name="Comma 2 2 4 2 2 5 2 2 2" xfId="24011"/>
    <cellStyle name="Comma 2 2 4 2 2 5 2 2 2 2" xfId="55394"/>
    <cellStyle name="Comma 2 2 4 2 2 5 2 2 3" xfId="42440"/>
    <cellStyle name="Comma 2 2 4 2 2 5 2 3" xfId="31893"/>
    <cellStyle name="Comma 2 2 4 2 2 5 2 3 2" xfId="63275"/>
    <cellStyle name="Comma 2 2 4 2 2 5 2 4" xfId="16236"/>
    <cellStyle name="Comma 2 2 4 2 2 5 2 4 2" xfId="47621"/>
    <cellStyle name="Comma 2 2 4 2 2 5 2 5" xfId="37176"/>
    <cellStyle name="Comma 2 2 4 2 2 5 3" xfId="8254"/>
    <cellStyle name="Comma 2 2 4 2 2 5 3 2" xfId="26638"/>
    <cellStyle name="Comma 2 2 4 2 2 5 3 2 2" xfId="58021"/>
    <cellStyle name="Comma 2 2 4 2 2 5 3 3" xfId="18865"/>
    <cellStyle name="Comma 2 2 4 2 2 5 3 3 2" xfId="50248"/>
    <cellStyle name="Comma 2 2 4 2 2 5 3 4" xfId="39810"/>
    <cellStyle name="Comma 2 2 4 2 2 5 4" xfId="21384"/>
    <cellStyle name="Comma 2 2 4 2 2 5 4 2" xfId="52767"/>
    <cellStyle name="Comma 2 2 4 2 2 5 5" xfId="29266"/>
    <cellStyle name="Comma 2 2 4 2 2 5 5 2" xfId="60648"/>
    <cellStyle name="Comma 2 2 4 2 2 5 6" xfId="13608"/>
    <cellStyle name="Comma 2 2 4 2 2 5 6 2" xfId="44994"/>
    <cellStyle name="Comma 2 2 4 2 2 5 7" xfId="34546"/>
    <cellStyle name="Comma 2 2 4 2 2 6" xfId="477"/>
    <cellStyle name="Comma 2 2 4 2 2 6 2" xfId="3177"/>
    <cellStyle name="Comma 2 2 4 2 2 6 2 2" xfId="8538"/>
    <cellStyle name="Comma 2 2 4 2 2 6 2 2 2" xfId="24284"/>
    <cellStyle name="Comma 2 2 4 2 2 6 2 2 2 2" xfId="55667"/>
    <cellStyle name="Comma 2 2 4 2 2 6 2 2 3" xfId="40086"/>
    <cellStyle name="Comma 2 2 4 2 2 6 2 3" xfId="29539"/>
    <cellStyle name="Comma 2 2 4 2 2 6 2 3 2" xfId="60921"/>
    <cellStyle name="Comma 2 2 4 2 2 6 2 4" xfId="16511"/>
    <cellStyle name="Comma 2 2 4 2 2 6 2 4 2" xfId="47894"/>
    <cellStyle name="Comma 2 2 4 2 2 6 2 5" xfId="34822"/>
    <cellStyle name="Comma 2 2 4 2 2 6 3" xfId="5880"/>
    <cellStyle name="Comma 2 2 4 2 2 6 3 2" xfId="21657"/>
    <cellStyle name="Comma 2 2 4 2 2 6 3 2 2" xfId="53040"/>
    <cellStyle name="Comma 2 2 4 2 2 6 3 3" xfId="37454"/>
    <cellStyle name="Comma 2 2 4 2 2 6 4" xfId="26912"/>
    <cellStyle name="Comma 2 2 4 2 2 6 4 2" xfId="58294"/>
    <cellStyle name="Comma 2 2 4 2 2 6 5" xfId="13882"/>
    <cellStyle name="Comma 2 2 4 2 2 6 5 2" xfId="45267"/>
    <cellStyle name="Comma 2 2 4 2 2 6 6" xfId="32192"/>
    <cellStyle name="Comma 2 2 4 2 2 7" xfId="3011"/>
    <cellStyle name="Comma 2 2 4 2 2 7 2" xfId="8373"/>
    <cellStyle name="Comma 2 2 4 2 2 7 2 2" xfId="21492"/>
    <cellStyle name="Comma 2 2 4 2 2 7 2 2 2" xfId="52875"/>
    <cellStyle name="Comma 2 2 4 2 2 7 2 3" xfId="39921"/>
    <cellStyle name="Comma 2 2 4 2 2 7 3" xfId="29374"/>
    <cellStyle name="Comma 2 2 4 2 2 7 3 2" xfId="60756"/>
    <cellStyle name="Comma 2 2 4 2 2 7 4" xfId="13717"/>
    <cellStyle name="Comma 2 2 4 2 2 7 4 2" xfId="45102"/>
    <cellStyle name="Comma 2 2 4 2 2 7 5" xfId="34657"/>
    <cellStyle name="Comma 2 2 4 2 2 8" xfId="5715"/>
    <cellStyle name="Comma 2 2 4 2 2 8 2" xfId="24119"/>
    <cellStyle name="Comma 2 2 4 2 2 8 2 2" xfId="55502"/>
    <cellStyle name="Comma 2 2 4 2 2 8 3" xfId="16346"/>
    <cellStyle name="Comma 2 2 4 2 2 8 3 2" xfId="47729"/>
    <cellStyle name="Comma 2 2 4 2 2 8 4" xfId="37289"/>
    <cellStyle name="Comma 2 2 4 2 2 9" xfId="19030"/>
    <cellStyle name="Comma 2 2 4 2 2 9 2" xfId="50413"/>
    <cellStyle name="Comma 2 2 4 2 3" xfId="482"/>
    <cellStyle name="Comma 2 2 4 2 3 10" xfId="32197"/>
    <cellStyle name="Comma 2 2 4 2 3 2" xfId="483"/>
    <cellStyle name="Comma 2 2 4 2 3 2 2" xfId="484"/>
    <cellStyle name="Comma 2 2 4 2 3 2 2 2" xfId="3184"/>
    <cellStyle name="Comma 2 2 4 2 3 2 2 2 2" xfId="8545"/>
    <cellStyle name="Comma 2 2 4 2 3 2 2 2 2 2" xfId="21664"/>
    <cellStyle name="Comma 2 2 4 2 3 2 2 2 2 2 2" xfId="53047"/>
    <cellStyle name="Comma 2 2 4 2 3 2 2 2 2 3" xfId="40093"/>
    <cellStyle name="Comma 2 2 4 2 3 2 2 2 3" xfId="29546"/>
    <cellStyle name="Comma 2 2 4 2 3 2 2 2 3 2" xfId="60928"/>
    <cellStyle name="Comma 2 2 4 2 3 2 2 2 4" xfId="13889"/>
    <cellStyle name="Comma 2 2 4 2 3 2 2 2 4 2" xfId="45274"/>
    <cellStyle name="Comma 2 2 4 2 3 2 2 2 5" xfId="34829"/>
    <cellStyle name="Comma 2 2 4 2 3 2 2 3" xfId="5887"/>
    <cellStyle name="Comma 2 2 4 2 3 2 2 3 2" xfId="24291"/>
    <cellStyle name="Comma 2 2 4 2 3 2 2 3 2 2" xfId="55674"/>
    <cellStyle name="Comma 2 2 4 2 3 2 2 3 3" xfId="16518"/>
    <cellStyle name="Comma 2 2 4 2 3 2 2 3 3 2" xfId="47901"/>
    <cellStyle name="Comma 2 2 4 2 3 2 2 3 4" xfId="37461"/>
    <cellStyle name="Comma 2 2 4 2 3 2 2 4" xfId="19037"/>
    <cellStyle name="Comma 2 2 4 2 3 2 2 4 2" xfId="50420"/>
    <cellStyle name="Comma 2 2 4 2 3 2 2 5" xfId="26919"/>
    <cellStyle name="Comma 2 2 4 2 3 2 2 5 2" xfId="58301"/>
    <cellStyle name="Comma 2 2 4 2 3 2 2 6" xfId="11261"/>
    <cellStyle name="Comma 2 2 4 2 3 2 2 6 2" xfId="42647"/>
    <cellStyle name="Comma 2 2 4 2 3 2 2 7" xfId="32199"/>
    <cellStyle name="Comma 2 2 4 2 3 2 3" xfId="3183"/>
    <cellStyle name="Comma 2 2 4 2 3 2 3 2" xfId="8544"/>
    <cellStyle name="Comma 2 2 4 2 3 2 3 2 2" xfId="21663"/>
    <cellStyle name="Comma 2 2 4 2 3 2 3 2 2 2" xfId="53046"/>
    <cellStyle name="Comma 2 2 4 2 3 2 3 2 3" xfId="40092"/>
    <cellStyle name="Comma 2 2 4 2 3 2 3 3" xfId="29545"/>
    <cellStyle name="Comma 2 2 4 2 3 2 3 3 2" xfId="60927"/>
    <cellStyle name="Comma 2 2 4 2 3 2 3 4" xfId="13888"/>
    <cellStyle name="Comma 2 2 4 2 3 2 3 4 2" xfId="45273"/>
    <cellStyle name="Comma 2 2 4 2 3 2 3 5" xfId="34828"/>
    <cellStyle name="Comma 2 2 4 2 3 2 4" xfId="5886"/>
    <cellStyle name="Comma 2 2 4 2 3 2 4 2" xfId="24290"/>
    <cellStyle name="Comma 2 2 4 2 3 2 4 2 2" xfId="55673"/>
    <cellStyle name="Comma 2 2 4 2 3 2 4 3" xfId="16517"/>
    <cellStyle name="Comma 2 2 4 2 3 2 4 3 2" xfId="47900"/>
    <cellStyle name="Comma 2 2 4 2 3 2 4 4" xfId="37460"/>
    <cellStyle name="Comma 2 2 4 2 3 2 5" xfId="19036"/>
    <cellStyle name="Comma 2 2 4 2 3 2 5 2" xfId="50419"/>
    <cellStyle name="Comma 2 2 4 2 3 2 6" xfId="26918"/>
    <cellStyle name="Comma 2 2 4 2 3 2 6 2" xfId="58300"/>
    <cellStyle name="Comma 2 2 4 2 3 2 7" xfId="11260"/>
    <cellStyle name="Comma 2 2 4 2 3 2 7 2" xfId="42646"/>
    <cellStyle name="Comma 2 2 4 2 3 2 8" xfId="32198"/>
    <cellStyle name="Comma 2 2 4 2 3 3" xfId="485"/>
    <cellStyle name="Comma 2 2 4 2 3 3 2" xfId="3185"/>
    <cellStyle name="Comma 2 2 4 2 3 3 2 2" xfId="8546"/>
    <cellStyle name="Comma 2 2 4 2 3 3 2 2 2" xfId="21665"/>
    <cellStyle name="Comma 2 2 4 2 3 3 2 2 2 2" xfId="53048"/>
    <cellStyle name="Comma 2 2 4 2 3 3 2 2 3" xfId="40094"/>
    <cellStyle name="Comma 2 2 4 2 3 3 2 3" xfId="29547"/>
    <cellStyle name="Comma 2 2 4 2 3 3 2 3 2" xfId="60929"/>
    <cellStyle name="Comma 2 2 4 2 3 3 2 4" xfId="13890"/>
    <cellStyle name="Comma 2 2 4 2 3 3 2 4 2" xfId="45275"/>
    <cellStyle name="Comma 2 2 4 2 3 3 2 5" xfId="34830"/>
    <cellStyle name="Comma 2 2 4 2 3 3 3" xfId="5888"/>
    <cellStyle name="Comma 2 2 4 2 3 3 3 2" xfId="24292"/>
    <cellStyle name="Comma 2 2 4 2 3 3 3 2 2" xfId="55675"/>
    <cellStyle name="Comma 2 2 4 2 3 3 3 3" xfId="16519"/>
    <cellStyle name="Comma 2 2 4 2 3 3 3 3 2" xfId="47902"/>
    <cellStyle name="Comma 2 2 4 2 3 3 3 4" xfId="37462"/>
    <cellStyle name="Comma 2 2 4 2 3 3 4" xfId="19038"/>
    <cellStyle name="Comma 2 2 4 2 3 3 4 2" xfId="50421"/>
    <cellStyle name="Comma 2 2 4 2 3 3 5" xfId="26920"/>
    <cellStyle name="Comma 2 2 4 2 3 3 5 2" xfId="58302"/>
    <cellStyle name="Comma 2 2 4 2 3 3 6" xfId="11262"/>
    <cellStyle name="Comma 2 2 4 2 3 3 6 2" xfId="42648"/>
    <cellStyle name="Comma 2 2 4 2 3 3 7" xfId="32200"/>
    <cellStyle name="Comma 2 2 4 2 3 4" xfId="486"/>
    <cellStyle name="Comma 2 2 4 2 3 4 2" xfId="3186"/>
    <cellStyle name="Comma 2 2 4 2 3 4 2 2" xfId="8547"/>
    <cellStyle name="Comma 2 2 4 2 3 4 2 2 2" xfId="21666"/>
    <cellStyle name="Comma 2 2 4 2 3 4 2 2 2 2" xfId="53049"/>
    <cellStyle name="Comma 2 2 4 2 3 4 2 2 3" xfId="40095"/>
    <cellStyle name="Comma 2 2 4 2 3 4 2 3" xfId="29548"/>
    <cellStyle name="Comma 2 2 4 2 3 4 2 3 2" xfId="60930"/>
    <cellStyle name="Comma 2 2 4 2 3 4 2 4" xfId="13891"/>
    <cellStyle name="Comma 2 2 4 2 3 4 2 4 2" xfId="45276"/>
    <cellStyle name="Comma 2 2 4 2 3 4 2 5" xfId="34831"/>
    <cellStyle name="Comma 2 2 4 2 3 4 3" xfId="5889"/>
    <cellStyle name="Comma 2 2 4 2 3 4 3 2" xfId="24293"/>
    <cellStyle name="Comma 2 2 4 2 3 4 3 2 2" xfId="55676"/>
    <cellStyle name="Comma 2 2 4 2 3 4 3 3" xfId="16520"/>
    <cellStyle name="Comma 2 2 4 2 3 4 3 3 2" xfId="47903"/>
    <cellStyle name="Comma 2 2 4 2 3 4 3 4" xfId="37463"/>
    <cellStyle name="Comma 2 2 4 2 3 4 4" xfId="19039"/>
    <cellStyle name="Comma 2 2 4 2 3 4 4 2" xfId="50422"/>
    <cellStyle name="Comma 2 2 4 2 3 4 5" xfId="26921"/>
    <cellStyle name="Comma 2 2 4 2 3 4 5 2" xfId="58303"/>
    <cellStyle name="Comma 2 2 4 2 3 4 6" xfId="11263"/>
    <cellStyle name="Comma 2 2 4 2 3 4 6 2" xfId="42649"/>
    <cellStyle name="Comma 2 2 4 2 3 4 7" xfId="32201"/>
    <cellStyle name="Comma 2 2 4 2 3 5" xfId="3182"/>
    <cellStyle name="Comma 2 2 4 2 3 5 2" xfId="8543"/>
    <cellStyle name="Comma 2 2 4 2 3 5 2 2" xfId="21662"/>
    <cellStyle name="Comma 2 2 4 2 3 5 2 2 2" xfId="53045"/>
    <cellStyle name="Comma 2 2 4 2 3 5 2 3" xfId="40091"/>
    <cellStyle name="Comma 2 2 4 2 3 5 3" xfId="29544"/>
    <cellStyle name="Comma 2 2 4 2 3 5 3 2" xfId="60926"/>
    <cellStyle name="Comma 2 2 4 2 3 5 4" xfId="13887"/>
    <cellStyle name="Comma 2 2 4 2 3 5 4 2" xfId="45272"/>
    <cellStyle name="Comma 2 2 4 2 3 5 5" xfId="34827"/>
    <cellStyle name="Comma 2 2 4 2 3 6" xfId="5885"/>
    <cellStyle name="Comma 2 2 4 2 3 6 2" xfId="24289"/>
    <cellStyle name="Comma 2 2 4 2 3 6 2 2" xfId="55672"/>
    <cellStyle name="Comma 2 2 4 2 3 6 3" xfId="16516"/>
    <cellStyle name="Comma 2 2 4 2 3 6 3 2" xfId="47899"/>
    <cellStyle name="Comma 2 2 4 2 3 6 4" xfId="37459"/>
    <cellStyle name="Comma 2 2 4 2 3 7" xfId="19035"/>
    <cellStyle name="Comma 2 2 4 2 3 7 2" xfId="50418"/>
    <cellStyle name="Comma 2 2 4 2 3 8" xfId="26917"/>
    <cellStyle name="Comma 2 2 4 2 3 8 2" xfId="58299"/>
    <cellStyle name="Comma 2 2 4 2 3 9" xfId="11259"/>
    <cellStyle name="Comma 2 2 4 2 3 9 2" xfId="42645"/>
    <cellStyle name="Comma 2 2 4 2 4" xfId="487"/>
    <cellStyle name="Comma 2 2 4 2 4 10" xfId="32202"/>
    <cellStyle name="Comma 2 2 4 2 4 2" xfId="488"/>
    <cellStyle name="Comma 2 2 4 2 4 2 2" xfId="489"/>
    <cellStyle name="Comma 2 2 4 2 4 2 2 2" xfId="3189"/>
    <cellStyle name="Comma 2 2 4 2 4 2 2 2 2" xfId="8550"/>
    <cellStyle name="Comma 2 2 4 2 4 2 2 2 2 2" xfId="21669"/>
    <cellStyle name="Comma 2 2 4 2 4 2 2 2 2 2 2" xfId="53052"/>
    <cellStyle name="Comma 2 2 4 2 4 2 2 2 2 3" xfId="40098"/>
    <cellStyle name="Comma 2 2 4 2 4 2 2 2 3" xfId="29551"/>
    <cellStyle name="Comma 2 2 4 2 4 2 2 2 3 2" xfId="60933"/>
    <cellStyle name="Comma 2 2 4 2 4 2 2 2 4" xfId="13894"/>
    <cellStyle name="Comma 2 2 4 2 4 2 2 2 4 2" xfId="45279"/>
    <cellStyle name="Comma 2 2 4 2 4 2 2 2 5" xfId="34834"/>
    <cellStyle name="Comma 2 2 4 2 4 2 2 3" xfId="5892"/>
    <cellStyle name="Comma 2 2 4 2 4 2 2 3 2" xfId="24296"/>
    <cellStyle name="Comma 2 2 4 2 4 2 2 3 2 2" xfId="55679"/>
    <cellStyle name="Comma 2 2 4 2 4 2 2 3 3" xfId="16523"/>
    <cellStyle name="Comma 2 2 4 2 4 2 2 3 3 2" xfId="47906"/>
    <cellStyle name="Comma 2 2 4 2 4 2 2 3 4" xfId="37466"/>
    <cellStyle name="Comma 2 2 4 2 4 2 2 4" xfId="19042"/>
    <cellStyle name="Comma 2 2 4 2 4 2 2 4 2" xfId="50425"/>
    <cellStyle name="Comma 2 2 4 2 4 2 2 5" xfId="26924"/>
    <cellStyle name="Comma 2 2 4 2 4 2 2 5 2" xfId="58306"/>
    <cellStyle name="Comma 2 2 4 2 4 2 2 6" xfId="11266"/>
    <cellStyle name="Comma 2 2 4 2 4 2 2 6 2" xfId="42652"/>
    <cellStyle name="Comma 2 2 4 2 4 2 2 7" xfId="32204"/>
    <cellStyle name="Comma 2 2 4 2 4 2 3" xfId="3188"/>
    <cellStyle name="Comma 2 2 4 2 4 2 3 2" xfId="8549"/>
    <cellStyle name="Comma 2 2 4 2 4 2 3 2 2" xfId="21668"/>
    <cellStyle name="Comma 2 2 4 2 4 2 3 2 2 2" xfId="53051"/>
    <cellStyle name="Comma 2 2 4 2 4 2 3 2 3" xfId="40097"/>
    <cellStyle name="Comma 2 2 4 2 4 2 3 3" xfId="29550"/>
    <cellStyle name="Comma 2 2 4 2 4 2 3 3 2" xfId="60932"/>
    <cellStyle name="Comma 2 2 4 2 4 2 3 4" xfId="13893"/>
    <cellStyle name="Comma 2 2 4 2 4 2 3 4 2" xfId="45278"/>
    <cellStyle name="Comma 2 2 4 2 4 2 3 5" xfId="34833"/>
    <cellStyle name="Comma 2 2 4 2 4 2 4" xfId="5891"/>
    <cellStyle name="Comma 2 2 4 2 4 2 4 2" xfId="24295"/>
    <cellStyle name="Comma 2 2 4 2 4 2 4 2 2" xfId="55678"/>
    <cellStyle name="Comma 2 2 4 2 4 2 4 3" xfId="16522"/>
    <cellStyle name="Comma 2 2 4 2 4 2 4 3 2" xfId="47905"/>
    <cellStyle name="Comma 2 2 4 2 4 2 4 4" xfId="37465"/>
    <cellStyle name="Comma 2 2 4 2 4 2 5" xfId="19041"/>
    <cellStyle name="Comma 2 2 4 2 4 2 5 2" xfId="50424"/>
    <cellStyle name="Comma 2 2 4 2 4 2 6" xfId="26923"/>
    <cellStyle name="Comma 2 2 4 2 4 2 6 2" xfId="58305"/>
    <cellStyle name="Comma 2 2 4 2 4 2 7" xfId="11265"/>
    <cellStyle name="Comma 2 2 4 2 4 2 7 2" xfId="42651"/>
    <cellStyle name="Comma 2 2 4 2 4 2 8" xfId="32203"/>
    <cellStyle name="Comma 2 2 4 2 4 3" xfId="490"/>
    <cellStyle name="Comma 2 2 4 2 4 3 2" xfId="3190"/>
    <cellStyle name="Comma 2 2 4 2 4 3 2 2" xfId="8551"/>
    <cellStyle name="Comma 2 2 4 2 4 3 2 2 2" xfId="21670"/>
    <cellStyle name="Comma 2 2 4 2 4 3 2 2 2 2" xfId="53053"/>
    <cellStyle name="Comma 2 2 4 2 4 3 2 2 3" xfId="40099"/>
    <cellStyle name="Comma 2 2 4 2 4 3 2 3" xfId="29552"/>
    <cellStyle name="Comma 2 2 4 2 4 3 2 3 2" xfId="60934"/>
    <cellStyle name="Comma 2 2 4 2 4 3 2 4" xfId="13895"/>
    <cellStyle name="Comma 2 2 4 2 4 3 2 4 2" xfId="45280"/>
    <cellStyle name="Comma 2 2 4 2 4 3 2 5" xfId="34835"/>
    <cellStyle name="Comma 2 2 4 2 4 3 3" xfId="5893"/>
    <cellStyle name="Comma 2 2 4 2 4 3 3 2" xfId="24297"/>
    <cellStyle name="Comma 2 2 4 2 4 3 3 2 2" xfId="55680"/>
    <cellStyle name="Comma 2 2 4 2 4 3 3 3" xfId="16524"/>
    <cellStyle name="Comma 2 2 4 2 4 3 3 3 2" xfId="47907"/>
    <cellStyle name="Comma 2 2 4 2 4 3 3 4" xfId="37467"/>
    <cellStyle name="Comma 2 2 4 2 4 3 4" xfId="19043"/>
    <cellStyle name="Comma 2 2 4 2 4 3 4 2" xfId="50426"/>
    <cellStyle name="Comma 2 2 4 2 4 3 5" xfId="26925"/>
    <cellStyle name="Comma 2 2 4 2 4 3 5 2" xfId="58307"/>
    <cellStyle name="Comma 2 2 4 2 4 3 6" xfId="11267"/>
    <cellStyle name="Comma 2 2 4 2 4 3 6 2" xfId="42653"/>
    <cellStyle name="Comma 2 2 4 2 4 3 7" xfId="32205"/>
    <cellStyle name="Comma 2 2 4 2 4 4" xfId="491"/>
    <cellStyle name="Comma 2 2 4 2 4 4 2" xfId="3191"/>
    <cellStyle name="Comma 2 2 4 2 4 4 2 2" xfId="8552"/>
    <cellStyle name="Comma 2 2 4 2 4 4 2 2 2" xfId="21671"/>
    <cellStyle name="Comma 2 2 4 2 4 4 2 2 2 2" xfId="53054"/>
    <cellStyle name="Comma 2 2 4 2 4 4 2 2 3" xfId="40100"/>
    <cellStyle name="Comma 2 2 4 2 4 4 2 3" xfId="29553"/>
    <cellStyle name="Comma 2 2 4 2 4 4 2 3 2" xfId="60935"/>
    <cellStyle name="Comma 2 2 4 2 4 4 2 4" xfId="13896"/>
    <cellStyle name="Comma 2 2 4 2 4 4 2 4 2" xfId="45281"/>
    <cellStyle name="Comma 2 2 4 2 4 4 2 5" xfId="34836"/>
    <cellStyle name="Comma 2 2 4 2 4 4 3" xfId="5894"/>
    <cellStyle name="Comma 2 2 4 2 4 4 3 2" xfId="24298"/>
    <cellStyle name="Comma 2 2 4 2 4 4 3 2 2" xfId="55681"/>
    <cellStyle name="Comma 2 2 4 2 4 4 3 3" xfId="16525"/>
    <cellStyle name="Comma 2 2 4 2 4 4 3 3 2" xfId="47908"/>
    <cellStyle name="Comma 2 2 4 2 4 4 3 4" xfId="37468"/>
    <cellStyle name="Comma 2 2 4 2 4 4 4" xfId="19044"/>
    <cellStyle name="Comma 2 2 4 2 4 4 4 2" xfId="50427"/>
    <cellStyle name="Comma 2 2 4 2 4 4 5" xfId="26926"/>
    <cellStyle name="Comma 2 2 4 2 4 4 5 2" xfId="58308"/>
    <cellStyle name="Comma 2 2 4 2 4 4 6" xfId="11268"/>
    <cellStyle name="Comma 2 2 4 2 4 4 6 2" xfId="42654"/>
    <cellStyle name="Comma 2 2 4 2 4 4 7" xfId="32206"/>
    <cellStyle name="Comma 2 2 4 2 4 5" xfId="3187"/>
    <cellStyle name="Comma 2 2 4 2 4 5 2" xfId="8548"/>
    <cellStyle name="Comma 2 2 4 2 4 5 2 2" xfId="21667"/>
    <cellStyle name="Comma 2 2 4 2 4 5 2 2 2" xfId="53050"/>
    <cellStyle name="Comma 2 2 4 2 4 5 2 3" xfId="40096"/>
    <cellStyle name="Comma 2 2 4 2 4 5 3" xfId="29549"/>
    <cellStyle name="Comma 2 2 4 2 4 5 3 2" xfId="60931"/>
    <cellStyle name="Comma 2 2 4 2 4 5 4" xfId="13892"/>
    <cellStyle name="Comma 2 2 4 2 4 5 4 2" xfId="45277"/>
    <cellStyle name="Comma 2 2 4 2 4 5 5" xfId="34832"/>
    <cellStyle name="Comma 2 2 4 2 4 6" xfId="5890"/>
    <cellStyle name="Comma 2 2 4 2 4 6 2" xfId="24294"/>
    <cellStyle name="Comma 2 2 4 2 4 6 2 2" xfId="55677"/>
    <cellStyle name="Comma 2 2 4 2 4 6 3" xfId="16521"/>
    <cellStyle name="Comma 2 2 4 2 4 6 3 2" xfId="47904"/>
    <cellStyle name="Comma 2 2 4 2 4 6 4" xfId="37464"/>
    <cellStyle name="Comma 2 2 4 2 4 7" xfId="19040"/>
    <cellStyle name="Comma 2 2 4 2 4 7 2" xfId="50423"/>
    <cellStyle name="Comma 2 2 4 2 4 8" xfId="26922"/>
    <cellStyle name="Comma 2 2 4 2 4 8 2" xfId="58304"/>
    <cellStyle name="Comma 2 2 4 2 4 9" xfId="11264"/>
    <cellStyle name="Comma 2 2 4 2 4 9 2" xfId="42650"/>
    <cellStyle name="Comma 2 2 4 2 5" xfId="492"/>
    <cellStyle name="Comma 2 2 4 2 5 10" xfId="32207"/>
    <cellStyle name="Comma 2 2 4 2 5 2" xfId="493"/>
    <cellStyle name="Comma 2 2 4 2 5 2 2" xfId="494"/>
    <cellStyle name="Comma 2 2 4 2 5 2 2 2" xfId="3194"/>
    <cellStyle name="Comma 2 2 4 2 5 2 2 2 2" xfId="8555"/>
    <cellStyle name="Comma 2 2 4 2 5 2 2 2 2 2" xfId="21674"/>
    <cellStyle name="Comma 2 2 4 2 5 2 2 2 2 2 2" xfId="53057"/>
    <cellStyle name="Comma 2 2 4 2 5 2 2 2 2 3" xfId="40103"/>
    <cellStyle name="Comma 2 2 4 2 5 2 2 2 3" xfId="29556"/>
    <cellStyle name="Comma 2 2 4 2 5 2 2 2 3 2" xfId="60938"/>
    <cellStyle name="Comma 2 2 4 2 5 2 2 2 4" xfId="13899"/>
    <cellStyle name="Comma 2 2 4 2 5 2 2 2 4 2" xfId="45284"/>
    <cellStyle name="Comma 2 2 4 2 5 2 2 2 5" xfId="34839"/>
    <cellStyle name="Comma 2 2 4 2 5 2 2 3" xfId="5897"/>
    <cellStyle name="Comma 2 2 4 2 5 2 2 3 2" xfId="24301"/>
    <cellStyle name="Comma 2 2 4 2 5 2 2 3 2 2" xfId="55684"/>
    <cellStyle name="Comma 2 2 4 2 5 2 2 3 3" xfId="16528"/>
    <cellStyle name="Comma 2 2 4 2 5 2 2 3 3 2" xfId="47911"/>
    <cellStyle name="Comma 2 2 4 2 5 2 2 3 4" xfId="37471"/>
    <cellStyle name="Comma 2 2 4 2 5 2 2 4" xfId="19047"/>
    <cellStyle name="Comma 2 2 4 2 5 2 2 4 2" xfId="50430"/>
    <cellStyle name="Comma 2 2 4 2 5 2 2 5" xfId="26929"/>
    <cellStyle name="Comma 2 2 4 2 5 2 2 5 2" xfId="58311"/>
    <cellStyle name="Comma 2 2 4 2 5 2 2 6" xfId="11271"/>
    <cellStyle name="Comma 2 2 4 2 5 2 2 6 2" xfId="42657"/>
    <cellStyle name="Comma 2 2 4 2 5 2 2 7" xfId="32209"/>
    <cellStyle name="Comma 2 2 4 2 5 2 3" xfId="3193"/>
    <cellStyle name="Comma 2 2 4 2 5 2 3 2" xfId="8554"/>
    <cellStyle name="Comma 2 2 4 2 5 2 3 2 2" xfId="21673"/>
    <cellStyle name="Comma 2 2 4 2 5 2 3 2 2 2" xfId="53056"/>
    <cellStyle name="Comma 2 2 4 2 5 2 3 2 3" xfId="40102"/>
    <cellStyle name="Comma 2 2 4 2 5 2 3 3" xfId="29555"/>
    <cellStyle name="Comma 2 2 4 2 5 2 3 3 2" xfId="60937"/>
    <cellStyle name="Comma 2 2 4 2 5 2 3 4" xfId="13898"/>
    <cellStyle name="Comma 2 2 4 2 5 2 3 4 2" xfId="45283"/>
    <cellStyle name="Comma 2 2 4 2 5 2 3 5" xfId="34838"/>
    <cellStyle name="Comma 2 2 4 2 5 2 4" xfId="5896"/>
    <cellStyle name="Comma 2 2 4 2 5 2 4 2" xfId="24300"/>
    <cellStyle name="Comma 2 2 4 2 5 2 4 2 2" xfId="55683"/>
    <cellStyle name="Comma 2 2 4 2 5 2 4 3" xfId="16527"/>
    <cellStyle name="Comma 2 2 4 2 5 2 4 3 2" xfId="47910"/>
    <cellStyle name="Comma 2 2 4 2 5 2 4 4" xfId="37470"/>
    <cellStyle name="Comma 2 2 4 2 5 2 5" xfId="19046"/>
    <cellStyle name="Comma 2 2 4 2 5 2 5 2" xfId="50429"/>
    <cellStyle name="Comma 2 2 4 2 5 2 6" xfId="26928"/>
    <cellStyle name="Comma 2 2 4 2 5 2 6 2" xfId="58310"/>
    <cellStyle name="Comma 2 2 4 2 5 2 7" xfId="11270"/>
    <cellStyle name="Comma 2 2 4 2 5 2 7 2" xfId="42656"/>
    <cellStyle name="Comma 2 2 4 2 5 2 8" xfId="32208"/>
    <cellStyle name="Comma 2 2 4 2 5 3" xfId="495"/>
    <cellStyle name="Comma 2 2 4 2 5 3 2" xfId="3195"/>
    <cellStyle name="Comma 2 2 4 2 5 3 2 2" xfId="8556"/>
    <cellStyle name="Comma 2 2 4 2 5 3 2 2 2" xfId="21675"/>
    <cellStyle name="Comma 2 2 4 2 5 3 2 2 2 2" xfId="53058"/>
    <cellStyle name="Comma 2 2 4 2 5 3 2 2 3" xfId="40104"/>
    <cellStyle name="Comma 2 2 4 2 5 3 2 3" xfId="29557"/>
    <cellStyle name="Comma 2 2 4 2 5 3 2 3 2" xfId="60939"/>
    <cellStyle name="Comma 2 2 4 2 5 3 2 4" xfId="13900"/>
    <cellStyle name="Comma 2 2 4 2 5 3 2 4 2" xfId="45285"/>
    <cellStyle name="Comma 2 2 4 2 5 3 2 5" xfId="34840"/>
    <cellStyle name="Comma 2 2 4 2 5 3 3" xfId="5898"/>
    <cellStyle name="Comma 2 2 4 2 5 3 3 2" xfId="24302"/>
    <cellStyle name="Comma 2 2 4 2 5 3 3 2 2" xfId="55685"/>
    <cellStyle name="Comma 2 2 4 2 5 3 3 3" xfId="16529"/>
    <cellStyle name="Comma 2 2 4 2 5 3 3 3 2" xfId="47912"/>
    <cellStyle name="Comma 2 2 4 2 5 3 3 4" xfId="37472"/>
    <cellStyle name="Comma 2 2 4 2 5 3 4" xfId="19048"/>
    <cellStyle name="Comma 2 2 4 2 5 3 4 2" xfId="50431"/>
    <cellStyle name="Comma 2 2 4 2 5 3 5" xfId="26930"/>
    <cellStyle name="Comma 2 2 4 2 5 3 5 2" xfId="58312"/>
    <cellStyle name="Comma 2 2 4 2 5 3 6" xfId="11272"/>
    <cellStyle name="Comma 2 2 4 2 5 3 6 2" xfId="42658"/>
    <cellStyle name="Comma 2 2 4 2 5 3 7" xfId="32210"/>
    <cellStyle name="Comma 2 2 4 2 5 4" xfId="496"/>
    <cellStyle name="Comma 2 2 4 2 5 4 2" xfId="3196"/>
    <cellStyle name="Comma 2 2 4 2 5 4 2 2" xfId="8557"/>
    <cellStyle name="Comma 2 2 4 2 5 4 2 2 2" xfId="21676"/>
    <cellStyle name="Comma 2 2 4 2 5 4 2 2 2 2" xfId="53059"/>
    <cellStyle name="Comma 2 2 4 2 5 4 2 2 3" xfId="40105"/>
    <cellStyle name="Comma 2 2 4 2 5 4 2 3" xfId="29558"/>
    <cellStyle name="Comma 2 2 4 2 5 4 2 3 2" xfId="60940"/>
    <cellStyle name="Comma 2 2 4 2 5 4 2 4" xfId="13901"/>
    <cellStyle name="Comma 2 2 4 2 5 4 2 4 2" xfId="45286"/>
    <cellStyle name="Comma 2 2 4 2 5 4 2 5" xfId="34841"/>
    <cellStyle name="Comma 2 2 4 2 5 4 3" xfId="5899"/>
    <cellStyle name="Comma 2 2 4 2 5 4 3 2" xfId="24303"/>
    <cellStyle name="Comma 2 2 4 2 5 4 3 2 2" xfId="55686"/>
    <cellStyle name="Comma 2 2 4 2 5 4 3 3" xfId="16530"/>
    <cellStyle name="Comma 2 2 4 2 5 4 3 3 2" xfId="47913"/>
    <cellStyle name="Comma 2 2 4 2 5 4 3 4" xfId="37473"/>
    <cellStyle name="Comma 2 2 4 2 5 4 4" xfId="19049"/>
    <cellStyle name="Comma 2 2 4 2 5 4 4 2" xfId="50432"/>
    <cellStyle name="Comma 2 2 4 2 5 4 5" xfId="26931"/>
    <cellStyle name="Comma 2 2 4 2 5 4 5 2" xfId="58313"/>
    <cellStyle name="Comma 2 2 4 2 5 4 6" xfId="11273"/>
    <cellStyle name="Comma 2 2 4 2 5 4 6 2" xfId="42659"/>
    <cellStyle name="Comma 2 2 4 2 5 4 7" xfId="32211"/>
    <cellStyle name="Comma 2 2 4 2 5 5" xfId="3192"/>
    <cellStyle name="Comma 2 2 4 2 5 5 2" xfId="8553"/>
    <cellStyle name="Comma 2 2 4 2 5 5 2 2" xfId="21672"/>
    <cellStyle name="Comma 2 2 4 2 5 5 2 2 2" xfId="53055"/>
    <cellStyle name="Comma 2 2 4 2 5 5 2 3" xfId="40101"/>
    <cellStyle name="Comma 2 2 4 2 5 5 3" xfId="29554"/>
    <cellStyle name="Comma 2 2 4 2 5 5 3 2" xfId="60936"/>
    <cellStyle name="Comma 2 2 4 2 5 5 4" xfId="13897"/>
    <cellStyle name="Comma 2 2 4 2 5 5 4 2" xfId="45282"/>
    <cellStyle name="Comma 2 2 4 2 5 5 5" xfId="34837"/>
    <cellStyle name="Comma 2 2 4 2 5 6" xfId="5895"/>
    <cellStyle name="Comma 2 2 4 2 5 6 2" xfId="24299"/>
    <cellStyle name="Comma 2 2 4 2 5 6 2 2" xfId="55682"/>
    <cellStyle name="Comma 2 2 4 2 5 6 3" xfId="16526"/>
    <cellStyle name="Comma 2 2 4 2 5 6 3 2" xfId="47909"/>
    <cellStyle name="Comma 2 2 4 2 5 6 4" xfId="37469"/>
    <cellStyle name="Comma 2 2 4 2 5 7" xfId="19045"/>
    <cellStyle name="Comma 2 2 4 2 5 7 2" xfId="50428"/>
    <cellStyle name="Comma 2 2 4 2 5 8" xfId="26927"/>
    <cellStyle name="Comma 2 2 4 2 5 8 2" xfId="58309"/>
    <cellStyle name="Comma 2 2 4 2 5 9" xfId="11269"/>
    <cellStyle name="Comma 2 2 4 2 5 9 2" xfId="42655"/>
    <cellStyle name="Comma 2 2 4 2 6" xfId="497"/>
    <cellStyle name="Comma 2 2 4 2 6 2" xfId="498"/>
    <cellStyle name="Comma 2 2 4 2 6 2 2" xfId="3198"/>
    <cellStyle name="Comma 2 2 4 2 6 2 2 2" xfId="8559"/>
    <cellStyle name="Comma 2 2 4 2 6 2 2 2 2" xfId="21678"/>
    <cellStyle name="Comma 2 2 4 2 6 2 2 2 2 2" xfId="53061"/>
    <cellStyle name="Comma 2 2 4 2 6 2 2 2 3" xfId="40107"/>
    <cellStyle name="Comma 2 2 4 2 6 2 2 3" xfId="29560"/>
    <cellStyle name="Comma 2 2 4 2 6 2 2 3 2" xfId="60942"/>
    <cellStyle name="Comma 2 2 4 2 6 2 2 4" xfId="13903"/>
    <cellStyle name="Comma 2 2 4 2 6 2 2 4 2" xfId="45288"/>
    <cellStyle name="Comma 2 2 4 2 6 2 2 5" xfId="34843"/>
    <cellStyle name="Comma 2 2 4 2 6 2 3" xfId="5901"/>
    <cellStyle name="Comma 2 2 4 2 6 2 3 2" xfId="24305"/>
    <cellStyle name="Comma 2 2 4 2 6 2 3 2 2" xfId="55688"/>
    <cellStyle name="Comma 2 2 4 2 6 2 3 3" xfId="16532"/>
    <cellStyle name="Comma 2 2 4 2 6 2 3 3 2" xfId="47915"/>
    <cellStyle name="Comma 2 2 4 2 6 2 3 4" xfId="37475"/>
    <cellStyle name="Comma 2 2 4 2 6 2 4" xfId="19051"/>
    <cellStyle name="Comma 2 2 4 2 6 2 4 2" xfId="50434"/>
    <cellStyle name="Comma 2 2 4 2 6 2 5" xfId="26933"/>
    <cellStyle name="Comma 2 2 4 2 6 2 5 2" xfId="58315"/>
    <cellStyle name="Comma 2 2 4 2 6 2 6" xfId="11275"/>
    <cellStyle name="Comma 2 2 4 2 6 2 6 2" xfId="42661"/>
    <cellStyle name="Comma 2 2 4 2 6 2 7" xfId="32213"/>
    <cellStyle name="Comma 2 2 4 2 6 3" xfId="499"/>
    <cellStyle name="Comma 2 2 4 2 6 3 2" xfId="3199"/>
    <cellStyle name="Comma 2 2 4 2 6 3 2 2" xfId="8560"/>
    <cellStyle name="Comma 2 2 4 2 6 3 2 2 2" xfId="21679"/>
    <cellStyle name="Comma 2 2 4 2 6 3 2 2 2 2" xfId="53062"/>
    <cellStyle name="Comma 2 2 4 2 6 3 2 2 3" xfId="40108"/>
    <cellStyle name="Comma 2 2 4 2 6 3 2 3" xfId="29561"/>
    <cellStyle name="Comma 2 2 4 2 6 3 2 3 2" xfId="60943"/>
    <cellStyle name="Comma 2 2 4 2 6 3 2 4" xfId="13904"/>
    <cellStyle name="Comma 2 2 4 2 6 3 2 4 2" xfId="45289"/>
    <cellStyle name="Comma 2 2 4 2 6 3 2 5" xfId="34844"/>
    <cellStyle name="Comma 2 2 4 2 6 3 3" xfId="5902"/>
    <cellStyle name="Comma 2 2 4 2 6 3 3 2" xfId="24306"/>
    <cellStyle name="Comma 2 2 4 2 6 3 3 2 2" xfId="55689"/>
    <cellStyle name="Comma 2 2 4 2 6 3 3 3" xfId="16533"/>
    <cellStyle name="Comma 2 2 4 2 6 3 3 3 2" xfId="47916"/>
    <cellStyle name="Comma 2 2 4 2 6 3 3 4" xfId="37476"/>
    <cellStyle name="Comma 2 2 4 2 6 3 4" xfId="19052"/>
    <cellStyle name="Comma 2 2 4 2 6 3 4 2" xfId="50435"/>
    <cellStyle name="Comma 2 2 4 2 6 3 5" xfId="26934"/>
    <cellStyle name="Comma 2 2 4 2 6 3 5 2" xfId="58316"/>
    <cellStyle name="Comma 2 2 4 2 6 3 6" xfId="11276"/>
    <cellStyle name="Comma 2 2 4 2 6 3 6 2" xfId="42662"/>
    <cellStyle name="Comma 2 2 4 2 6 3 7" xfId="32214"/>
    <cellStyle name="Comma 2 2 4 2 6 4" xfId="3197"/>
    <cellStyle name="Comma 2 2 4 2 6 4 2" xfId="8558"/>
    <cellStyle name="Comma 2 2 4 2 6 4 2 2" xfId="21677"/>
    <cellStyle name="Comma 2 2 4 2 6 4 2 2 2" xfId="53060"/>
    <cellStyle name="Comma 2 2 4 2 6 4 2 3" xfId="40106"/>
    <cellStyle name="Comma 2 2 4 2 6 4 3" xfId="29559"/>
    <cellStyle name="Comma 2 2 4 2 6 4 3 2" xfId="60941"/>
    <cellStyle name="Comma 2 2 4 2 6 4 4" xfId="13902"/>
    <cellStyle name="Comma 2 2 4 2 6 4 4 2" xfId="45287"/>
    <cellStyle name="Comma 2 2 4 2 6 4 5" xfId="34842"/>
    <cellStyle name="Comma 2 2 4 2 6 5" xfId="5900"/>
    <cellStyle name="Comma 2 2 4 2 6 5 2" xfId="24304"/>
    <cellStyle name="Comma 2 2 4 2 6 5 2 2" xfId="55687"/>
    <cellStyle name="Comma 2 2 4 2 6 5 3" xfId="16531"/>
    <cellStyle name="Comma 2 2 4 2 6 5 3 2" xfId="47914"/>
    <cellStyle name="Comma 2 2 4 2 6 5 4" xfId="37474"/>
    <cellStyle name="Comma 2 2 4 2 6 6" xfId="19050"/>
    <cellStyle name="Comma 2 2 4 2 6 6 2" xfId="50433"/>
    <cellStyle name="Comma 2 2 4 2 6 7" xfId="26932"/>
    <cellStyle name="Comma 2 2 4 2 6 7 2" xfId="58314"/>
    <cellStyle name="Comma 2 2 4 2 6 8" xfId="11274"/>
    <cellStyle name="Comma 2 2 4 2 6 8 2" xfId="42660"/>
    <cellStyle name="Comma 2 2 4 2 6 9" xfId="32212"/>
    <cellStyle name="Comma 2 2 4 2 7" xfId="500"/>
    <cellStyle name="Comma 2 2 4 2 7 2" xfId="501"/>
    <cellStyle name="Comma 2 2 4 2 7 2 2" xfId="3201"/>
    <cellStyle name="Comma 2 2 4 2 7 2 2 2" xfId="8562"/>
    <cellStyle name="Comma 2 2 4 2 7 2 2 2 2" xfId="21681"/>
    <cellStyle name="Comma 2 2 4 2 7 2 2 2 2 2" xfId="53064"/>
    <cellStyle name="Comma 2 2 4 2 7 2 2 2 3" xfId="40110"/>
    <cellStyle name="Comma 2 2 4 2 7 2 2 3" xfId="29563"/>
    <cellStyle name="Comma 2 2 4 2 7 2 2 3 2" xfId="60945"/>
    <cellStyle name="Comma 2 2 4 2 7 2 2 4" xfId="13906"/>
    <cellStyle name="Comma 2 2 4 2 7 2 2 4 2" xfId="45291"/>
    <cellStyle name="Comma 2 2 4 2 7 2 2 5" xfId="34846"/>
    <cellStyle name="Comma 2 2 4 2 7 2 3" xfId="5904"/>
    <cellStyle name="Comma 2 2 4 2 7 2 3 2" xfId="24308"/>
    <cellStyle name="Comma 2 2 4 2 7 2 3 2 2" xfId="55691"/>
    <cellStyle name="Comma 2 2 4 2 7 2 3 3" xfId="16535"/>
    <cellStyle name="Comma 2 2 4 2 7 2 3 3 2" xfId="47918"/>
    <cellStyle name="Comma 2 2 4 2 7 2 3 4" xfId="37478"/>
    <cellStyle name="Comma 2 2 4 2 7 2 4" xfId="19054"/>
    <cellStyle name="Comma 2 2 4 2 7 2 4 2" xfId="50437"/>
    <cellStyle name="Comma 2 2 4 2 7 2 5" xfId="26936"/>
    <cellStyle name="Comma 2 2 4 2 7 2 5 2" xfId="58318"/>
    <cellStyle name="Comma 2 2 4 2 7 2 6" xfId="11278"/>
    <cellStyle name="Comma 2 2 4 2 7 2 6 2" xfId="42664"/>
    <cellStyle name="Comma 2 2 4 2 7 2 7" xfId="32216"/>
    <cellStyle name="Comma 2 2 4 2 7 3" xfId="3200"/>
    <cellStyle name="Comma 2 2 4 2 7 3 2" xfId="8561"/>
    <cellStyle name="Comma 2 2 4 2 7 3 2 2" xfId="21680"/>
    <cellStyle name="Comma 2 2 4 2 7 3 2 2 2" xfId="53063"/>
    <cellStyle name="Comma 2 2 4 2 7 3 2 3" xfId="40109"/>
    <cellStyle name="Comma 2 2 4 2 7 3 3" xfId="29562"/>
    <cellStyle name="Comma 2 2 4 2 7 3 3 2" xfId="60944"/>
    <cellStyle name="Comma 2 2 4 2 7 3 4" xfId="13905"/>
    <cellStyle name="Comma 2 2 4 2 7 3 4 2" xfId="45290"/>
    <cellStyle name="Comma 2 2 4 2 7 3 5" xfId="34845"/>
    <cellStyle name="Comma 2 2 4 2 7 4" xfId="5903"/>
    <cellStyle name="Comma 2 2 4 2 7 4 2" xfId="24307"/>
    <cellStyle name="Comma 2 2 4 2 7 4 2 2" xfId="55690"/>
    <cellStyle name="Comma 2 2 4 2 7 4 3" xfId="16534"/>
    <cellStyle name="Comma 2 2 4 2 7 4 3 2" xfId="47917"/>
    <cellStyle name="Comma 2 2 4 2 7 4 4" xfId="37477"/>
    <cellStyle name="Comma 2 2 4 2 7 5" xfId="19053"/>
    <cellStyle name="Comma 2 2 4 2 7 5 2" xfId="50436"/>
    <cellStyle name="Comma 2 2 4 2 7 6" xfId="26935"/>
    <cellStyle name="Comma 2 2 4 2 7 6 2" xfId="58317"/>
    <cellStyle name="Comma 2 2 4 2 7 7" xfId="11277"/>
    <cellStyle name="Comma 2 2 4 2 7 7 2" xfId="42663"/>
    <cellStyle name="Comma 2 2 4 2 7 8" xfId="32215"/>
    <cellStyle name="Comma 2 2 4 2 8" xfId="502"/>
    <cellStyle name="Comma 2 2 4 2 8 2" xfId="3202"/>
    <cellStyle name="Comma 2 2 4 2 8 2 2" xfId="8563"/>
    <cellStyle name="Comma 2 2 4 2 8 2 2 2" xfId="21682"/>
    <cellStyle name="Comma 2 2 4 2 8 2 2 2 2" xfId="53065"/>
    <cellStyle name="Comma 2 2 4 2 8 2 2 3" xfId="40111"/>
    <cellStyle name="Comma 2 2 4 2 8 2 3" xfId="29564"/>
    <cellStyle name="Comma 2 2 4 2 8 2 3 2" xfId="60946"/>
    <cellStyle name="Comma 2 2 4 2 8 2 4" xfId="13907"/>
    <cellStyle name="Comma 2 2 4 2 8 2 4 2" xfId="45292"/>
    <cellStyle name="Comma 2 2 4 2 8 2 5" xfId="34847"/>
    <cellStyle name="Comma 2 2 4 2 8 3" xfId="5905"/>
    <cellStyle name="Comma 2 2 4 2 8 3 2" xfId="24309"/>
    <cellStyle name="Comma 2 2 4 2 8 3 2 2" xfId="55692"/>
    <cellStyle name="Comma 2 2 4 2 8 3 3" xfId="16536"/>
    <cellStyle name="Comma 2 2 4 2 8 3 3 2" xfId="47919"/>
    <cellStyle name="Comma 2 2 4 2 8 3 4" xfId="37479"/>
    <cellStyle name="Comma 2 2 4 2 8 4" xfId="19055"/>
    <cellStyle name="Comma 2 2 4 2 8 4 2" xfId="50438"/>
    <cellStyle name="Comma 2 2 4 2 8 5" xfId="26937"/>
    <cellStyle name="Comma 2 2 4 2 8 5 2" xfId="58319"/>
    <cellStyle name="Comma 2 2 4 2 8 6" xfId="11279"/>
    <cellStyle name="Comma 2 2 4 2 8 6 2" xfId="42665"/>
    <cellStyle name="Comma 2 2 4 2 8 7" xfId="32217"/>
    <cellStyle name="Comma 2 2 4 2 9" xfId="503"/>
    <cellStyle name="Comma 2 2 4 2 9 2" xfId="3203"/>
    <cellStyle name="Comma 2 2 4 2 9 2 2" xfId="8564"/>
    <cellStyle name="Comma 2 2 4 2 9 2 2 2" xfId="21683"/>
    <cellStyle name="Comma 2 2 4 2 9 2 2 2 2" xfId="53066"/>
    <cellStyle name="Comma 2 2 4 2 9 2 2 3" xfId="40112"/>
    <cellStyle name="Comma 2 2 4 2 9 2 3" xfId="29565"/>
    <cellStyle name="Comma 2 2 4 2 9 2 3 2" xfId="60947"/>
    <cellStyle name="Comma 2 2 4 2 9 2 4" xfId="13908"/>
    <cellStyle name="Comma 2 2 4 2 9 2 4 2" xfId="45293"/>
    <cellStyle name="Comma 2 2 4 2 9 2 5" xfId="34848"/>
    <cellStyle name="Comma 2 2 4 2 9 3" xfId="5906"/>
    <cellStyle name="Comma 2 2 4 2 9 3 2" xfId="24310"/>
    <cellStyle name="Comma 2 2 4 2 9 3 2 2" xfId="55693"/>
    <cellStyle name="Comma 2 2 4 2 9 3 3" xfId="16537"/>
    <cellStyle name="Comma 2 2 4 2 9 3 3 2" xfId="47920"/>
    <cellStyle name="Comma 2 2 4 2 9 3 4" xfId="37480"/>
    <cellStyle name="Comma 2 2 4 2 9 4" xfId="19056"/>
    <cellStyle name="Comma 2 2 4 2 9 4 2" xfId="50439"/>
    <cellStyle name="Comma 2 2 4 2 9 5" xfId="26938"/>
    <cellStyle name="Comma 2 2 4 2 9 5 2" xfId="58320"/>
    <cellStyle name="Comma 2 2 4 2 9 6" xfId="11280"/>
    <cellStyle name="Comma 2 2 4 2 9 6 2" xfId="42666"/>
    <cellStyle name="Comma 2 2 4 2 9 7" xfId="32218"/>
    <cellStyle name="Comma 2 2 4 3" xfId="275"/>
    <cellStyle name="Comma 2 2 4 3 10" xfId="26720"/>
    <cellStyle name="Comma 2 2 4 3 10 2" xfId="58102"/>
    <cellStyle name="Comma 2 2 4 3 11" xfId="11281"/>
    <cellStyle name="Comma 2 2 4 3 11 2" xfId="42667"/>
    <cellStyle name="Comma 2 2 4 3 12" xfId="32000"/>
    <cellStyle name="Comma 2 2 4 3 2" xfId="505"/>
    <cellStyle name="Comma 2 2 4 3 2 2" xfId="506"/>
    <cellStyle name="Comma 2 2 4 3 2 2 2" xfId="3206"/>
    <cellStyle name="Comma 2 2 4 3 2 2 2 2" xfId="8567"/>
    <cellStyle name="Comma 2 2 4 3 2 2 2 2 2" xfId="21686"/>
    <cellStyle name="Comma 2 2 4 3 2 2 2 2 2 2" xfId="53069"/>
    <cellStyle name="Comma 2 2 4 3 2 2 2 2 3" xfId="40115"/>
    <cellStyle name="Comma 2 2 4 3 2 2 2 3" xfId="29568"/>
    <cellStyle name="Comma 2 2 4 3 2 2 2 3 2" xfId="60950"/>
    <cellStyle name="Comma 2 2 4 3 2 2 2 4" xfId="13911"/>
    <cellStyle name="Comma 2 2 4 3 2 2 2 4 2" xfId="45296"/>
    <cellStyle name="Comma 2 2 4 3 2 2 2 5" xfId="34851"/>
    <cellStyle name="Comma 2 2 4 3 2 2 3" xfId="5909"/>
    <cellStyle name="Comma 2 2 4 3 2 2 3 2" xfId="24313"/>
    <cellStyle name="Comma 2 2 4 3 2 2 3 2 2" xfId="55696"/>
    <cellStyle name="Comma 2 2 4 3 2 2 3 3" xfId="16540"/>
    <cellStyle name="Comma 2 2 4 3 2 2 3 3 2" xfId="47923"/>
    <cellStyle name="Comma 2 2 4 3 2 2 3 4" xfId="37483"/>
    <cellStyle name="Comma 2 2 4 3 2 2 4" xfId="19059"/>
    <cellStyle name="Comma 2 2 4 3 2 2 4 2" xfId="50442"/>
    <cellStyle name="Comma 2 2 4 3 2 2 5" xfId="26941"/>
    <cellStyle name="Comma 2 2 4 3 2 2 5 2" xfId="58323"/>
    <cellStyle name="Comma 2 2 4 3 2 2 6" xfId="11283"/>
    <cellStyle name="Comma 2 2 4 3 2 2 6 2" xfId="42669"/>
    <cellStyle name="Comma 2 2 4 3 2 2 7" xfId="32221"/>
    <cellStyle name="Comma 2 2 4 3 2 3" xfId="3205"/>
    <cellStyle name="Comma 2 2 4 3 2 3 2" xfId="8566"/>
    <cellStyle name="Comma 2 2 4 3 2 3 2 2" xfId="21685"/>
    <cellStyle name="Comma 2 2 4 3 2 3 2 2 2" xfId="53068"/>
    <cellStyle name="Comma 2 2 4 3 2 3 2 3" xfId="40114"/>
    <cellStyle name="Comma 2 2 4 3 2 3 3" xfId="29567"/>
    <cellStyle name="Comma 2 2 4 3 2 3 3 2" xfId="60949"/>
    <cellStyle name="Comma 2 2 4 3 2 3 4" xfId="13910"/>
    <cellStyle name="Comma 2 2 4 3 2 3 4 2" xfId="45295"/>
    <cellStyle name="Comma 2 2 4 3 2 3 5" xfId="34850"/>
    <cellStyle name="Comma 2 2 4 3 2 4" xfId="5908"/>
    <cellStyle name="Comma 2 2 4 3 2 4 2" xfId="24312"/>
    <cellStyle name="Comma 2 2 4 3 2 4 2 2" xfId="55695"/>
    <cellStyle name="Comma 2 2 4 3 2 4 3" xfId="16539"/>
    <cellStyle name="Comma 2 2 4 3 2 4 3 2" xfId="47922"/>
    <cellStyle name="Comma 2 2 4 3 2 4 4" xfId="37482"/>
    <cellStyle name="Comma 2 2 4 3 2 5" xfId="19058"/>
    <cellStyle name="Comma 2 2 4 3 2 5 2" xfId="50441"/>
    <cellStyle name="Comma 2 2 4 3 2 6" xfId="26940"/>
    <cellStyle name="Comma 2 2 4 3 2 6 2" xfId="58322"/>
    <cellStyle name="Comma 2 2 4 3 2 7" xfId="11282"/>
    <cellStyle name="Comma 2 2 4 3 2 7 2" xfId="42668"/>
    <cellStyle name="Comma 2 2 4 3 2 8" xfId="32220"/>
    <cellStyle name="Comma 2 2 4 3 3" xfId="507"/>
    <cellStyle name="Comma 2 2 4 3 3 2" xfId="3207"/>
    <cellStyle name="Comma 2 2 4 3 3 2 2" xfId="8568"/>
    <cellStyle name="Comma 2 2 4 3 3 2 2 2" xfId="21687"/>
    <cellStyle name="Comma 2 2 4 3 3 2 2 2 2" xfId="53070"/>
    <cellStyle name="Comma 2 2 4 3 3 2 2 3" xfId="40116"/>
    <cellStyle name="Comma 2 2 4 3 3 2 3" xfId="29569"/>
    <cellStyle name="Comma 2 2 4 3 3 2 3 2" xfId="60951"/>
    <cellStyle name="Comma 2 2 4 3 3 2 4" xfId="13912"/>
    <cellStyle name="Comma 2 2 4 3 3 2 4 2" xfId="45297"/>
    <cellStyle name="Comma 2 2 4 3 3 2 5" xfId="34852"/>
    <cellStyle name="Comma 2 2 4 3 3 3" xfId="5910"/>
    <cellStyle name="Comma 2 2 4 3 3 3 2" xfId="24314"/>
    <cellStyle name="Comma 2 2 4 3 3 3 2 2" xfId="55697"/>
    <cellStyle name="Comma 2 2 4 3 3 3 3" xfId="16541"/>
    <cellStyle name="Comma 2 2 4 3 3 3 3 2" xfId="47924"/>
    <cellStyle name="Comma 2 2 4 3 3 3 4" xfId="37484"/>
    <cellStyle name="Comma 2 2 4 3 3 4" xfId="19060"/>
    <cellStyle name="Comma 2 2 4 3 3 4 2" xfId="50443"/>
    <cellStyle name="Comma 2 2 4 3 3 5" xfId="26942"/>
    <cellStyle name="Comma 2 2 4 3 3 5 2" xfId="58324"/>
    <cellStyle name="Comma 2 2 4 3 3 6" xfId="11284"/>
    <cellStyle name="Comma 2 2 4 3 3 6 2" xfId="42670"/>
    <cellStyle name="Comma 2 2 4 3 3 7" xfId="32222"/>
    <cellStyle name="Comma 2 2 4 3 4" xfId="508"/>
    <cellStyle name="Comma 2 2 4 3 4 2" xfId="3208"/>
    <cellStyle name="Comma 2 2 4 3 4 2 2" xfId="8569"/>
    <cellStyle name="Comma 2 2 4 3 4 2 2 2" xfId="21688"/>
    <cellStyle name="Comma 2 2 4 3 4 2 2 2 2" xfId="53071"/>
    <cellStyle name="Comma 2 2 4 3 4 2 2 3" xfId="40117"/>
    <cellStyle name="Comma 2 2 4 3 4 2 3" xfId="29570"/>
    <cellStyle name="Comma 2 2 4 3 4 2 3 2" xfId="60952"/>
    <cellStyle name="Comma 2 2 4 3 4 2 4" xfId="13913"/>
    <cellStyle name="Comma 2 2 4 3 4 2 4 2" xfId="45298"/>
    <cellStyle name="Comma 2 2 4 3 4 2 5" xfId="34853"/>
    <cellStyle name="Comma 2 2 4 3 4 3" xfId="5911"/>
    <cellStyle name="Comma 2 2 4 3 4 3 2" xfId="24315"/>
    <cellStyle name="Comma 2 2 4 3 4 3 2 2" xfId="55698"/>
    <cellStyle name="Comma 2 2 4 3 4 3 3" xfId="16542"/>
    <cellStyle name="Comma 2 2 4 3 4 3 3 2" xfId="47925"/>
    <cellStyle name="Comma 2 2 4 3 4 3 4" xfId="37485"/>
    <cellStyle name="Comma 2 2 4 3 4 4" xfId="19061"/>
    <cellStyle name="Comma 2 2 4 3 4 4 2" xfId="50444"/>
    <cellStyle name="Comma 2 2 4 3 4 5" xfId="26943"/>
    <cellStyle name="Comma 2 2 4 3 4 5 2" xfId="58325"/>
    <cellStyle name="Comma 2 2 4 3 4 6" xfId="11285"/>
    <cellStyle name="Comma 2 2 4 3 4 6 2" xfId="42671"/>
    <cellStyle name="Comma 2 2 4 3 4 7" xfId="32223"/>
    <cellStyle name="Comma 2 2 4 3 5" xfId="2849"/>
    <cellStyle name="Comma 2 2 4 3 5 2" xfId="5522"/>
    <cellStyle name="Comma 2 2 4 3 5 2 2" xfId="10873"/>
    <cellStyle name="Comma 2 2 4 3 5 2 2 2" xfId="23984"/>
    <cellStyle name="Comma 2 2 4 3 5 2 2 2 2" xfId="55367"/>
    <cellStyle name="Comma 2 2 4 3 5 2 2 3" xfId="42413"/>
    <cellStyle name="Comma 2 2 4 3 5 2 3" xfId="31866"/>
    <cellStyle name="Comma 2 2 4 3 5 2 3 2" xfId="63248"/>
    <cellStyle name="Comma 2 2 4 3 5 2 4" xfId="16209"/>
    <cellStyle name="Comma 2 2 4 3 5 2 4 2" xfId="47594"/>
    <cellStyle name="Comma 2 2 4 3 5 2 5" xfId="37149"/>
    <cellStyle name="Comma 2 2 4 3 5 3" xfId="8227"/>
    <cellStyle name="Comma 2 2 4 3 5 3 2" xfId="26611"/>
    <cellStyle name="Comma 2 2 4 3 5 3 2 2" xfId="57994"/>
    <cellStyle name="Comma 2 2 4 3 5 3 3" xfId="18838"/>
    <cellStyle name="Comma 2 2 4 3 5 3 3 2" xfId="50221"/>
    <cellStyle name="Comma 2 2 4 3 5 3 4" xfId="39783"/>
    <cellStyle name="Comma 2 2 4 3 5 4" xfId="21357"/>
    <cellStyle name="Comma 2 2 4 3 5 4 2" xfId="52740"/>
    <cellStyle name="Comma 2 2 4 3 5 5" xfId="29239"/>
    <cellStyle name="Comma 2 2 4 3 5 5 2" xfId="60621"/>
    <cellStyle name="Comma 2 2 4 3 5 6" xfId="13581"/>
    <cellStyle name="Comma 2 2 4 3 5 6 2" xfId="44967"/>
    <cellStyle name="Comma 2 2 4 3 5 7" xfId="34519"/>
    <cellStyle name="Comma 2 2 4 3 6" xfId="504"/>
    <cellStyle name="Comma 2 2 4 3 6 2" xfId="3204"/>
    <cellStyle name="Comma 2 2 4 3 6 2 2" xfId="8565"/>
    <cellStyle name="Comma 2 2 4 3 6 2 2 2" xfId="24311"/>
    <cellStyle name="Comma 2 2 4 3 6 2 2 2 2" xfId="55694"/>
    <cellStyle name="Comma 2 2 4 3 6 2 2 3" xfId="40113"/>
    <cellStyle name="Comma 2 2 4 3 6 2 3" xfId="29566"/>
    <cellStyle name="Comma 2 2 4 3 6 2 3 2" xfId="60948"/>
    <cellStyle name="Comma 2 2 4 3 6 2 4" xfId="16538"/>
    <cellStyle name="Comma 2 2 4 3 6 2 4 2" xfId="47921"/>
    <cellStyle name="Comma 2 2 4 3 6 2 5" xfId="34849"/>
    <cellStyle name="Comma 2 2 4 3 6 3" xfId="5907"/>
    <cellStyle name="Comma 2 2 4 3 6 3 2" xfId="21684"/>
    <cellStyle name="Comma 2 2 4 3 6 3 2 2" xfId="53067"/>
    <cellStyle name="Comma 2 2 4 3 6 3 3" xfId="37481"/>
    <cellStyle name="Comma 2 2 4 3 6 4" xfId="26939"/>
    <cellStyle name="Comma 2 2 4 3 6 4 2" xfId="58321"/>
    <cellStyle name="Comma 2 2 4 3 6 5" xfId="13909"/>
    <cellStyle name="Comma 2 2 4 3 6 5 2" xfId="45294"/>
    <cellStyle name="Comma 2 2 4 3 6 6" xfId="32219"/>
    <cellStyle name="Comma 2 2 4 3 7" xfId="2984"/>
    <cellStyle name="Comma 2 2 4 3 7 2" xfId="8346"/>
    <cellStyle name="Comma 2 2 4 3 7 2 2" xfId="21465"/>
    <cellStyle name="Comma 2 2 4 3 7 2 2 2" xfId="52848"/>
    <cellStyle name="Comma 2 2 4 3 7 2 3" xfId="39894"/>
    <cellStyle name="Comma 2 2 4 3 7 3" xfId="29347"/>
    <cellStyle name="Comma 2 2 4 3 7 3 2" xfId="60729"/>
    <cellStyle name="Comma 2 2 4 3 7 4" xfId="13690"/>
    <cellStyle name="Comma 2 2 4 3 7 4 2" xfId="45075"/>
    <cellStyle name="Comma 2 2 4 3 7 5" xfId="34630"/>
    <cellStyle name="Comma 2 2 4 3 8" xfId="5688"/>
    <cellStyle name="Comma 2 2 4 3 8 2" xfId="24092"/>
    <cellStyle name="Comma 2 2 4 3 8 2 2" xfId="55475"/>
    <cellStyle name="Comma 2 2 4 3 8 3" xfId="16319"/>
    <cellStyle name="Comma 2 2 4 3 8 3 2" xfId="47702"/>
    <cellStyle name="Comma 2 2 4 3 8 4" xfId="37262"/>
    <cellStyle name="Comma 2 2 4 3 9" xfId="19057"/>
    <cellStyle name="Comma 2 2 4 3 9 2" xfId="50440"/>
    <cellStyle name="Comma 2 2 4 4" xfId="509"/>
    <cellStyle name="Comma 2 2 4 4 10" xfId="32224"/>
    <cellStyle name="Comma 2 2 4 4 2" xfId="510"/>
    <cellStyle name="Comma 2 2 4 4 2 2" xfId="511"/>
    <cellStyle name="Comma 2 2 4 4 2 2 2" xfId="3211"/>
    <cellStyle name="Comma 2 2 4 4 2 2 2 2" xfId="8572"/>
    <cellStyle name="Comma 2 2 4 4 2 2 2 2 2" xfId="21691"/>
    <cellStyle name="Comma 2 2 4 4 2 2 2 2 2 2" xfId="53074"/>
    <cellStyle name="Comma 2 2 4 4 2 2 2 2 3" xfId="40120"/>
    <cellStyle name="Comma 2 2 4 4 2 2 2 3" xfId="29573"/>
    <cellStyle name="Comma 2 2 4 4 2 2 2 3 2" xfId="60955"/>
    <cellStyle name="Comma 2 2 4 4 2 2 2 4" xfId="13916"/>
    <cellStyle name="Comma 2 2 4 4 2 2 2 4 2" xfId="45301"/>
    <cellStyle name="Comma 2 2 4 4 2 2 2 5" xfId="34856"/>
    <cellStyle name="Comma 2 2 4 4 2 2 3" xfId="5914"/>
    <cellStyle name="Comma 2 2 4 4 2 2 3 2" xfId="24318"/>
    <cellStyle name="Comma 2 2 4 4 2 2 3 2 2" xfId="55701"/>
    <cellStyle name="Comma 2 2 4 4 2 2 3 3" xfId="16545"/>
    <cellStyle name="Comma 2 2 4 4 2 2 3 3 2" xfId="47928"/>
    <cellStyle name="Comma 2 2 4 4 2 2 3 4" xfId="37488"/>
    <cellStyle name="Comma 2 2 4 4 2 2 4" xfId="19064"/>
    <cellStyle name="Comma 2 2 4 4 2 2 4 2" xfId="50447"/>
    <cellStyle name="Comma 2 2 4 4 2 2 5" xfId="26946"/>
    <cellStyle name="Comma 2 2 4 4 2 2 5 2" xfId="58328"/>
    <cellStyle name="Comma 2 2 4 4 2 2 6" xfId="11288"/>
    <cellStyle name="Comma 2 2 4 4 2 2 6 2" xfId="42674"/>
    <cellStyle name="Comma 2 2 4 4 2 2 7" xfId="32226"/>
    <cellStyle name="Comma 2 2 4 4 2 3" xfId="3210"/>
    <cellStyle name="Comma 2 2 4 4 2 3 2" xfId="8571"/>
    <cellStyle name="Comma 2 2 4 4 2 3 2 2" xfId="21690"/>
    <cellStyle name="Comma 2 2 4 4 2 3 2 2 2" xfId="53073"/>
    <cellStyle name="Comma 2 2 4 4 2 3 2 3" xfId="40119"/>
    <cellStyle name="Comma 2 2 4 4 2 3 3" xfId="29572"/>
    <cellStyle name="Comma 2 2 4 4 2 3 3 2" xfId="60954"/>
    <cellStyle name="Comma 2 2 4 4 2 3 4" xfId="13915"/>
    <cellStyle name="Comma 2 2 4 4 2 3 4 2" xfId="45300"/>
    <cellStyle name="Comma 2 2 4 4 2 3 5" xfId="34855"/>
    <cellStyle name="Comma 2 2 4 4 2 4" xfId="5913"/>
    <cellStyle name="Comma 2 2 4 4 2 4 2" xfId="24317"/>
    <cellStyle name="Comma 2 2 4 4 2 4 2 2" xfId="55700"/>
    <cellStyle name="Comma 2 2 4 4 2 4 3" xfId="16544"/>
    <cellStyle name="Comma 2 2 4 4 2 4 3 2" xfId="47927"/>
    <cellStyle name="Comma 2 2 4 4 2 4 4" xfId="37487"/>
    <cellStyle name="Comma 2 2 4 4 2 5" xfId="19063"/>
    <cellStyle name="Comma 2 2 4 4 2 5 2" xfId="50446"/>
    <cellStyle name="Comma 2 2 4 4 2 6" xfId="26945"/>
    <cellStyle name="Comma 2 2 4 4 2 6 2" xfId="58327"/>
    <cellStyle name="Comma 2 2 4 4 2 7" xfId="11287"/>
    <cellStyle name="Comma 2 2 4 4 2 7 2" xfId="42673"/>
    <cellStyle name="Comma 2 2 4 4 2 8" xfId="32225"/>
    <cellStyle name="Comma 2 2 4 4 3" xfId="512"/>
    <cellStyle name="Comma 2 2 4 4 3 2" xfId="3212"/>
    <cellStyle name="Comma 2 2 4 4 3 2 2" xfId="8573"/>
    <cellStyle name="Comma 2 2 4 4 3 2 2 2" xfId="21692"/>
    <cellStyle name="Comma 2 2 4 4 3 2 2 2 2" xfId="53075"/>
    <cellStyle name="Comma 2 2 4 4 3 2 2 3" xfId="40121"/>
    <cellStyle name="Comma 2 2 4 4 3 2 3" xfId="29574"/>
    <cellStyle name="Comma 2 2 4 4 3 2 3 2" xfId="60956"/>
    <cellStyle name="Comma 2 2 4 4 3 2 4" xfId="13917"/>
    <cellStyle name="Comma 2 2 4 4 3 2 4 2" xfId="45302"/>
    <cellStyle name="Comma 2 2 4 4 3 2 5" xfId="34857"/>
    <cellStyle name="Comma 2 2 4 4 3 3" xfId="5915"/>
    <cellStyle name="Comma 2 2 4 4 3 3 2" xfId="24319"/>
    <cellStyle name="Comma 2 2 4 4 3 3 2 2" xfId="55702"/>
    <cellStyle name="Comma 2 2 4 4 3 3 3" xfId="16546"/>
    <cellStyle name="Comma 2 2 4 4 3 3 3 2" xfId="47929"/>
    <cellStyle name="Comma 2 2 4 4 3 3 4" xfId="37489"/>
    <cellStyle name="Comma 2 2 4 4 3 4" xfId="19065"/>
    <cellStyle name="Comma 2 2 4 4 3 4 2" xfId="50448"/>
    <cellStyle name="Comma 2 2 4 4 3 5" xfId="26947"/>
    <cellStyle name="Comma 2 2 4 4 3 5 2" xfId="58329"/>
    <cellStyle name="Comma 2 2 4 4 3 6" xfId="11289"/>
    <cellStyle name="Comma 2 2 4 4 3 6 2" xfId="42675"/>
    <cellStyle name="Comma 2 2 4 4 3 7" xfId="32227"/>
    <cellStyle name="Comma 2 2 4 4 4" xfId="513"/>
    <cellStyle name="Comma 2 2 4 4 4 2" xfId="3213"/>
    <cellStyle name="Comma 2 2 4 4 4 2 2" xfId="8574"/>
    <cellStyle name="Comma 2 2 4 4 4 2 2 2" xfId="21693"/>
    <cellStyle name="Comma 2 2 4 4 4 2 2 2 2" xfId="53076"/>
    <cellStyle name="Comma 2 2 4 4 4 2 2 3" xfId="40122"/>
    <cellStyle name="Comma 2 2 4 4 4 2 3" xfId="29575"/>
    <cellStyle name="Comma 2 2 4 4 4 2 3 2" xfId="60957"/>
    <cellStyle name="Comma 2 2 4 4 4 2 4" xfId="13918"/>
    <cellStyle name="Comma 2 2 4 4 4 2 4 2" xfId="45303"/>
    <cellStyle name="Comma 2 2 4 4 4 2 5" xfId="34858"/>
    <cellStyle name="Comma 2 2 4 4 4 3" xfId="5916"/>
    <cellStyle name="Comma 2 2 4 4 4 3 2" xfId="24320"/>
    <cellStyle name="Comma 2 2 4 4 4 3 2 2" xfId="55703"/>
    <cellStyle name="Comma 2 2 4 4 4 3 3" xfId="16547"/>
    <cellStyle name="Comma 2 2 4 4 4 3 3 2" xfId="47930"/>
    <cellStyle name="Comma 2 2 4 4 4 3 4" xfId="37490"/>
    <cellStyle name="Comma 2 2 4 4 4 4" xfId="19066"/>
    <cellStyle name="Comma 2 2 4 4 4 4 2" xfId="50449"/>
    <cellStyle name="Comma 2 2 4 4 4 5" xfId="26948"/>
    <cellStyle name="Comma 2 2 4 4 4 5 2" xfId="58330"/>
    <cellStyle name="Comma 2 2 4 4 4 6" xfId="11290"/>
    <cellStyle name="Comma 2 2 4 4 4 6 2" xfId="42676"/>
    <cellStyle name="Comma 2 2 4 4 4 7" xfId="32228"/>
    <cellStyle name="Comma 2 2 4 4 5" xfId="3209"/>
    <cellStyle name="Comma 2 2 4 4 5 2" xfId="8570"/>
    <cellStyle name="Comma 2 2 4 4 5 2 2" xfId="21689"/>
    <cellStyle name="Comma 2 2 4 4 5 2 2 2" xfId="53072"/>
    <cellStyle name="Comma 2 2 4 4 5 2 3" xfId="40118"/>
    <cellStyle name="Comma 2 2 4 4 5 3" xfId="29571"/>
    <cellStyle name="Comma 2 2 4 4 5 3 2" xfId="60953"/>
    <cellStyle name="Comma 2 2 4 4 5 4" xfId="13914"/>
    <cellStyle name="Comma 2 2 4 4 5 4 2" xfId="45299"/>
    <cellStyle name="Comma 2 2 4 4 5 5" xfId="34854"/>
    <cellStyle name="Comma 2 2 4 4 6" xfId="5912"/>
    <cellStyle name="Comma 2 2 4 4 6 2" xfId="24316"/>
    <cellStyle name="Comma 2 2 4 4 6 2 2" xfId="55699"/>
    <cellStyle name="Comma 2 2 4 4 6 3" xfId="16543"/>
    <cellStyle name="Comma 2 2 4 4 6 3 2" xfId="47926"/>
    <cellStyle name="Comma 2 2 4 4 6 4" xfId="37486"/>
    <cellStyle name="Comma 2 2 4 4 7" xfId="19062"/>
    <cellStyle name="Comma 2 2 4 4 7 2" xfId="50445"/>
    <cellStyle name="Comma 2 2 4 4 8" xfId="26944"/>
    <cellStyle name="Comma 2 2 4 4 8 2" xfId="58326"/>
    <cellStyle name="Comma 2 2 4 4 9" xfId="11286"/>
    <cellStyle name="Comma 2 2 4 4 9 2" xfId="42672"/>
    <cellStyle name="Comma 2 2 4 5" xfId="514"/>
    <cellStyle name="Comma 2 2 4 5 10" xfId="32229"/>
    <cellStyle name="Comma 2 2 4 5 2" xfId="515"/>
    <cellStyle name="Comma 2 2 4 5 2 2" xfId="516"/>
    <cellStyle name="Comma 2 2 4 5 2 2 2" xfId="3216"/>
    <cellStyle name="Comma 2 2 4 5 2 2 2 2" xfId="8577"/>
    <cellStyle name="Comma 2 2 4 5 2 2 2 2 2" xfId="21696"/>
    <cellStyle name="Comma 2 2 4 5 2 2 2 2 2 2" xfId="53079"/>
    <cellStyle name="Comma 2 2 4 5 2 2 2 2 3" xfId="40125"/>
    <cellStyle name="Comma 2 2 4 5 2 2 2 3" xfId="29578"/>
    <cellStyle name="Comma 2 2 4 5 2 2 2 3 2" xfId="60960"/>
    <cellStyle name="Comma 2 2 4 5 2 2 2 4" xfId="13921"/>
    <cellStyle name="Comma 2 2 4 5 2 2 2 4 2" xfId="45306"/>
    <cellStyle name="Comma 2 2 4 5 2 2 2 5" xfId="34861"/>
    <cellStyle name="Comma 2 2 4 5 2 2 3" xfId="5919"/>
    <cellStyle name="Comma 2 2 4 5 2 2 3 2" xfId="24323"/>
    <cellStyle name="Comma 2 2 4 5 2 2 3 2 2" xfId="55706"/>
    <cellStyle name="Comma 2 2 4 5 2 2 3 3" xfId="16550"/>
    <cellStyle name="Comma 2 2 4 5 2 2 3 3 2" xfId="47933"/>
    <cellStyle name="Comma 2 2 4 5 2 2 3 4" xfId="37493"/>
    <cellStyle name="Comma 2 2 4 5 2 2 4" xfId="19069"/>
    <cellStyle name="Comma 2 2 4 5 2 2 4 2" xfId="50452"/>
    <cellStyle name="Comma 2 2 4 5 2 2 5" xfId="26951"/>
    <cellStyle name="Comma 2 2 4 5 2 2 5 2" xfId="58333"/>
    <cellStyle name="Comma 2 2 4 5 2 2 6" xfId="11293"/>
    <cellStyle name="Comma 2 2 4 5 2 2 6 2" xfId="42679"/>
    <cellStyle name="Comma 2 2 4 5 2 2 7" xfId="32231"/>
    <cellStyle name="Comma 2 2 4 5 2 3" xfId="3215"/>
    <cellStyle name="Comma 2 2 4 5 2 3 2" xfId="8576"/>
    <cellStyle name="Comma 2 2 4 5 2 3 2 2" xfId="21695"/>
    <cellStyle name="Comma 2 2 4 5 2 3 2 2 2" xfId="53078"/>
    <cellStyle name="Comma 2 2 4 5 2 3 2 3" xfId="40124"/>
    <cellStyle name="Comma 2 2 4 5 2 3 3" xfId="29577"/>
    <cellStyle name="Comma 2 2 4 5 2 3 3 2" xfId="60959"/>
    <cellStyle name="Comma 2 2 4 5 2 3 4" xfId="13920"/>
    <cellStyle name="Comma 2 2 4 5 2 3 4 2" xfId="45305"/>
    <cellStyle name="Comma 2 2 4 5 2 3 5" xfId="34860"/>
    <cellStyle name="Comma 2 2 4 5 2 4" xfId="5918"/>
    <cellStyle name="Comma 2 2 4 5 2 4 2" xfId="24322"/>
    <cellStyle name="Comma 2 2 4 5 2 4 2 2" xfId="55705"/>
    <cellStyle name="Comma 2 2 4 5 2 4 3" xfId="16549"/>
    <cellStyle name="Comma 2 2 4 5 2 4 3 2" xfId="47932"/>
    <cellStyle name="Comma 2 2 4 5 2 4 4" xfId="37492"/>
    <cellStyle name="Comma 2 2 4 5 2 5" xfId="19068"/>
    <cellStyle name="Comma 2 2 4 5 2 5 2" xfId="50451"/>
    <cellStyle name="Comma 2 2 4 5 2 6" xfId="26950"/>
    <cellStyle name="Comma 2 2 4 5 2 6 2" xfId="58332"/>
    <cellStyle name="Comma 2 2 4 5 2 7" xfId="11292"/>
    <cellStyle name="Comma 2 2 4 5 2 7 2" xfId="42678"/>
    <cellStyle name="Comma 2 2 4 5 2 8" xfId="32230"/>
    <cellStyle name="Comma 2 2 4 5 3" xfId="517"/>
    <cellStyle name="Comma 2 2 4 5 3 2" xfId="3217"/>
    <cellStyle name="Comma 2 2 4 5 3 2 2" xfId="8578"/>
    <cellStyle name="Comma 2 2 4 5 3 2 2 2" xfId="21697"/>
    <cellStyle name="Comma 2 2 4 5 3 2 2 2 2" xfId="53080"/>
    <cellStyle name="Comma 2 2 4 5 3 2 2 3" xfId="40126"/>
    <cellStyle name="Comma 2 2 4 5 3 2 3" xfId="29579"/>
    <cellStyle name="Comma 2 2 4 5 3 2 3 2" xfId="60961"/>
    <cellStyle name="Comma 2 2 4 5 3 2 4" xfId="13922"/>
    <cellStyle name="Comma 2 2 4 5 3 2 4 2" xfId="45307"/>
    <cellStyle name="Comma 2 2 4 5 3 2 5" xfId="34862"/>
    <cellStyle name="Comma 2 2 4 5 3 3" xfId="5920"/>
    <cellStyle name="Comma 2 2 4 5 3 3 2" xfId="24324"/>
    <cellStyle name="Comma 2 2 4 5 3 3 2 2" xfId="55707"/>
    <cellStyle name="Comma 2 2 4 5 3 3 3" xfId="16551"/>
    <cellStyle name="Comma 2 2 4 5 3 3 3 2" xfId="47934"/>
    <cellStyle name="Comma 2 2 4 5 3 3 4" xfId="37494"/>
    <cellStyle name="Comma 2 2 4 5 3 4" xfId="19070"/>
    <cellStyle name="Comma 2 2 4 5 3 4 2" xfId="50453"/>
    <cellStyle name="Comma 2 2 4 5 3 5" xfId="26952"/>
    <cellStyle name="Comma 2 2 4 5 3 5 2" xfId="58334"/>
    <cellStyle name="Comma 2 2 4 5 3 6" xfId="11294"/>
    <cellStyle name="Comma 2 2 4 5 3 6 2" xfId="42680"/>
    <cellStyle name="Comma 2 2 4 5 3 7" xfId="32232"/>
    <cellStyle name="Comma 2 2 4 5 4" xfId="518"/>
    <cellStyle name="Comma 2 2 4 5 4 2" xfId="3218"/>
    <cellStyle name="Comma 2 2 4 5 4 2 2" xfId="8579"/>
    <cellStyle name="Comma 2 2 4 5 4 2 2 2" xfId="21698"/>
    <cellStyle name="Comma 2 2 4 5 4 2 2 2 2" xfId="53081"/>
    <cellStyle name="Comma 2 2 4 5 4 2 2 3" xfId="40127"/>
    <cellStyle name="Comma 2 2 4 5 4 2 3" xfId="29580"/>
    <cellStyle name="Comma 2 2 4 5 4 2 3 2" xfId="60962"/>
    <cellStyle name="Comma 2 2 4 5 4 2 4" xfId="13923"/>
    <cellStyle name="Comma 2 2 4 5 4 2 4 2" xfId="45308"/>
    <cellStyle name="Comma 2 2 4 5 4 2 5" xfId="34863"/>
    <cellStyle name="Comma 2 2 4 5 4 3" xfId="5921"/>
    <cellStyle name="Comma 2 2 4 5 4 3 2" xfId="24325"/>
    <cellStyle name="Comma 2 2 4 5 4 3 2 2" xfId="55708"/>
    <cellStyle name="Comma 2 2 4 5 4 3 3" xfId="16552"/>
    <cellStyle name="Comma 2 2 4 5 4 3 3 2" xfId="47935"/>
    <cellStyle name="Comma 2 2 4 5 4 3 4" xfId="37495"/>
    <cellStyle name="Comma 2 2 4 5 4 4" xfId="19071"/>
    <cellStyle name="Comma 2 2 4 5 4 4 2" xfId="50454"/>
    <cellStyle name="Comma 2 2 4 5 4 5" xfId="26953"/>
    <cellStyle name="Comma 2 2 4 5 4 5 2" xfId="58335"/>
    <cellStyle name="Comma 2 2 4 5 4 6" xfId="11295"/>
    <cellStyle name="Comma 2 2 4 5 4 6 2" xfId="42681"/>
    <cellStyle name="Comma 2 2 4 5 4 7" xfId="32233"/>
    <cellStyle name="Comma 2 2 4 5 5" xfId="3214"/>
    <cellStyle name="Comma 2 2 4 5 5 2" xfId="8575"/>
    <cellStyle name="Comma 2 2 4 5 5 2 2" xfId="21694"/>
    <cellStyle name="Comma 2 2 4 5 5 2 2 2" xfId="53077"/>
    <cellStyle name="Comma 2 2 4 5 5 2 3" xfId="40123"/>
    <cellStyle name="Comma 2 2 4 5 5 3" xfId="29576"/>
    <cellStyle name="Comma 2 2 4 5 5 3 2" xfId="60958"/>
    <cellStyle name="Comma 2 2 4 5 5 4" xfId="13919"/>
    <cellStyle name="Comma 2 2 4 5 5 4 2" xfId="45304"/>
    <cellStyle name="Comma 2 2 4 5 5 5" xfId="34859"/>
    <cellStyle name="Comma 2 2 4 5 6" xfId="5917"/>
    <cellStyle name="Comma 2 2 4 5 6 2" xfId="24321"/>
    <cellStyle name="Comma 2 2 4 5 6 2 2" xfId="55704"/>
    <cellStyle name="Comma 2 2 4 5 6 3" xfId="16548"/>
    <cellStyle name="Comma 2 2 4 5 6 3 2" xfId="47931"/>
    <cellStyle name="Comma 2 2 4 5 6 4" xfId="37491"/>
    <cellStyle name="Comma 2 2 4 5 7" xfId="19067"/>
    <cellStyle name="Comma 2 2 4 5 7 2" xfId="50450"/>
    <cellStyle name="Comma 2 2 4 5 8" xfId="26949"/>
    <cellStyle name="Comma 2 2 4 5 8 2" xfId="58331"/>
    <cellStyle name="Comma 2 2 4 5 9" xfId="11291"/>
    <cellStyle name="Comma 2 2 4 5 9 2" xfId="42677"/>
    <cellStyle name="Comma 2 2 4 6" xfId="519"/>
    <cellStyle name="Comma 2 2 4 6 10" xfId="32234"/>
    <cellStyle name="Comma 2 2 4 6 2" xfId="520"/>
    <cellStyle name="Comma 2 2 4 6 2 2" xfId="521"/>
    <cellStyle name="Comma 2 2 4 6 2 2 2" xfId="3221"/>
    <cellStyle name="Comma 2 2 4 6 2 2 2 2" xfId="8582"/>
    <cellStyle name="Comma 2 2 4 6 2 2 2 2 2" xfId="21701"/>
    <cellStyle name="Comma 2 2 4 6 2 2 2 2 2 2" xfId="53084"/>
    <cellStyle name="Comma 2 2 4 6 2 2 2 2 3" xfId="40130"/>
    <cellStyle name="Comma 2 2 4 6 2 2 2 3" xfId="29583"/>
    <cellStyle name="Comma 2 2 4 6 2 2 2 3 2" xfId="60965"/>
    <cellStyle name="Comma 2 2 4 6 2 2 2 4" xfId="13926"/>
    <cellStyle name="Comma 2 2 4 6 2 2 2 4 2" xfId="45311"/>
    <cellStyle name="Comma 2 2 4 6 2 2 2 5" xfId="34866"/>
    <cellStyle name="Comma 2 2 4 6 2 2 3" xfId="5924"/>
    <cellStyle name="Comma 2 2 4 6 2 2 3 2" xfId="24328"/>
    <cellStyle name="Comma 2 2 4 6 2 2 3 2 2" xfId="55711"/>
    <cellStyle name="Comma 2 2 4 6 2 2 3 3" xfId="16555"/>
    <cellStyle name="Comma 2 2 4 6 2 2 3 3 2" xfId="47938"/>
    <cellStyle name="Comma 2 2 4 6 2 2 3 4" xfId="37498"/>
    <cellStyle name="Comma 2 2 4 6 2 2 4" xfId="19074"/>
    <cellStyle name="Comma 2 2 4 6 2 2 4 2" xfId="50457"/>
    <cellStyle name="Comma 2 2 4 6 2 2 5" xfId="26956"/>
    <cellStyle name="Comma 2 2 4 6 2 2 5 2" xfId="58338"/>
    <cellStyle name="Comma 2 2 4 6 2 2 6" xfId="11298"/>
    <cellStyle name="Comma 2 2 4 6 2 2 6 2" xfId="42684"/>
    <cellStyle name="Comma 2 2 4 6 2 2 7" xfId="32236"/>
    <cellStyle name="Comma 2 2 4 6 2 3" xfId="3220"/>
    <cellStyle name="Comma 2 2 4 6 2 3 2" xfId="8581"/>
    <cellStyle name="Comma 2 2 4 6 2 3 2 2" xfId="21700"/>
    <cellStyle name="Comma 2 2 4 6 2 3 2 2 2" xfId="53083"/>
    <cellStyle name="Comma 2 2 4 6 2 3 2 3" xfId="40129"/>
    <cellStyle name="Comma 2 2 4 6 2 3 3" xfId="29582"/>
    <cellStyle name="Comma 2 2 4 6 2 3 3 2" xfId="60964"/>
    <cellStyle name="Comma 2 2 4 6 2 3 4" xfId="13925"/>
    <cellStyle name="Comma 2 2 4 6 2 3 4 2" xfId="45310"/>
    <cellStyle name="Comma 2 2 4 6 2 3 5" xfId="34865"/>
    <cellStyle name="Comma 2 2 4 6 2 4" xfId="5923"/>
    <cellStyle name="Comma 2 2 4 6 2 4 2" xfId="24327"/>
    <cellStyle name="Comma 2 2 4 6 2 4 2 2" xfId="55710"/>
    <cellStyle name="Comma 2 2 4 6 2 4 3" xfId="16554"/>
    <cellStyle name="Comma 2 2 4 6 2 4 3 2" xfId="47937"/>
    <cellStyle name="Comma 2 2 4 6 2 4 4" xfId="37497"/>
    <cellStyle name="Comma 2 2 4 6 2 5" xfId="19073"/>
    <cellStyle name="Comma 2 2 4 6 2 5 2" xfId="50456"/>
    <cellStyle name="Comma 2 2 4 6 2 6" xfId="26955"/>
    <cellStyle name="Comma 2 2 4 6 2 6 2" xfId="58337"/>
    <cellStyle name="Comma 2 2 4 6 2 7" xfId="11297"/>
    <cellStyle name="Comma 2 2 4 6 2 7 2" xfId="42683"/>
    <cellStyle name="Comma 2 2 4 6 2 8" xfId="32235"/>
    <cellStyle name="Comma 2 2 4 6 3" xfId="522"/>
    <cellStyle name="Comma 2 2 4 6 3 2" xfId="3222"/>
    <cellStyle name="Comma 2 2 4 6 3 2 2" xfId="8583"/>
    <cellStyle name="Comma 2 2 4 6 3 2 2 2" xfId="21702"/>
    <cellStyle name="Comma 2 2 4 6 3 2 2 2 2" xfId="53085"/>
    <cellStyle name="Comma 2 2 4 6 3 2 2 3" xfId="40131"/>
    <cellStyle name="Comma 2 2 4 6 3 2 3" xfId="29584"/>
    <cellStyle name="Comma 2 2 4 6 3 2 3 2" xfId="60966"/>
    <cellStyle name="Comma 2 2 4 6 3 2 4" xfId="13927"/>
    <cellStyle name="Comma 2 2 4 6 3 2 4 2" xfId="45312"/>
    <cellStyle name="Comma 2 2 4 6 3 2 5" xfId="34867"/>
    <cellStyle name="Comma 2 2 4 6 3 3" xfId="5925"/>
    <cellStyle name="Comma 2 2 4 6 3 3 2" xfId="24329"/>
    <cellStyle name="Comma 2 2 4 6 3 3 2 2" xfId="55712"/>
    <cellStyle name="Comma 2 2 4 6 3 3 3" xfId="16556"/>
    <cellStyle name="Comma 2 2 4 6 3 3 3 2" xfId="47939"/>
    <cellStyle name="Comma 2 2 4 6 3 3 4" xfId="37499"/>
    <cellStyle name="Comma 2 2 4 6 3 4" xfId="19075"/>
    <cellStyle name="Comma 2 2 4 6 3 4 2" xfId="50458"/>
    <cellStyle name="Comma 2 2 4 6 3 5" xfId="26957"/>
    <cellStyle name="Comma 2 2 4 6 3 5 2" xfId="58339"/>
    <cellStyle name="Comma 2 2 4 6 3 6" xfId="11299"/>
    <cellStyle name="Comma 2 2 4 6 3 6 2" xfId="42685"/>
    <cellStyle name="Comma 2 2 4 6 3 7" xfId="32237"/>
    <cellStyle name="Comma 2 2 4 6 4" xfId="523"/>
    <cellStyle name="Comma 2 2 4 6 4 2" xfId="3223"/>
    <cellStyle name="Comma 2 2 4 6 4 2 2" xfId="8584"/>
    <cellStyle name="Comma 2 2 4 6 4 2 2 2" xfId="21703"/>
    <cellStyle name="Comma 2 2 4 6 4 2 2 2 2" xfId="53086"/>
    <cellStyle name="Comma 2 2 4 6 4 2 2 3" xfId="40132"/>
    <cellStyle name="Comma 2 2 4 6 4 2 3" xfId="29585"/>
    <cellStyle name="Comma 2 2 4 6 4 2 3 2" xfId="60967"/>
    <cellStyle name="Comma 2 2 4 6 4 2 4" xfId="13928"/>
    <cellStyle name="Comma 2 2 4 6 4 2 4 2" xfId="45313"/>
    <cellStyle name="Comma 2 2 4 6 4 2 5" xfId="34868"/>
    <cellStyle name="Comma 2 2 4 6 4 3" xfId="5926"/>
    <cellStyle name="Comma 2 2 4 6 4 3 2" xfId="24330"/>
    <cellStyle name="Comma 2 2 4 6 4 3 2 2" xfId="55713"/>
    <cellStyle name="Comma 2 2 4 6 4 3 3" xfId="16557"/>
    <cellStyle name="Comma 2 2 4 6 4 3 3 2" xfId="47940"/>
    <cellStyle name="Comma 2 2 4 6 4 3 4" xfId="37500"/>
    <cellStyle name="Comma 2 2 4 6 4 4" xfId="19076"/>
    <cellStyle name="Comma 2 2 4 6 4 4 2" xfId="50459"/>
    <cellStyle name="Comma 2 2 4 6 4 5" xfId="26958"/>
    <cellStyle name="Comma 2 2 4 6 4 5 2" xfId="58340"/>
    <cellStyle name="Comma 2 2 4 6 4 6" xfId="11300"/>
    <cellStyle name="Comma 2 2 4 6 4 6 2" xfId="42686"/>
    <cellStyle name="Comma 2 2 4 6 4 7" xfId="32238"/>
    <cellStyle name="Comma 2 2 4 6 5" xfId="3219"/>
    <cellStyle name="Comma 2 2 4 6 5 2" xfId="8580"/>
    <cellStyle name="Comma 2 2 4 6 5 2 2" xfId="21699"/>
    <cellStyle name="Comma 2 2 4 6 5 2 2 2" xfId="53082"/>
    <cellStyle name="Comma 2 2 4 6 5 2 3" xfId="40128"/>
    <cellStyle name="Comma 2 2 4 6 5 3" xfId="29581"/>
    <cellStyle name="Comma 2 2 4 6 5 3 2" xfId="60963"/>
    <cellStyle name="Comma 2 2 4 6 5 4" xfId="13924"/>
    <cellStyle name="Comma 2 2 4 6 5 4 2" xfId="45309"/>
    <cellStyle name="Comma 2 2 4 6 5 5" xfId="34864"/>
    <cellStyle name="Comma 2 2 4 6 6" xfId="5922"/>
    <cellStyle name="Comma 2 2 4 6 6 2" xfId="24326"/>
    <cellStyle name="Comma 2 2 4 6 6 2 2" xfId="55709"/>
    <cellStyle name="Comma 2 2 4 6 6 3" xfId="16553"/>
    <cellStyle name="Comma 2 2 4 6 6 3 2" xfId="47936"/>
    <cellStyle name="Comma 2 2 4 6 6 4" xfId="37496"/>
    <cellStyle name="Comma 2 2 4 6 7" xfId="19072"/>
    <cellStyle name="Comma 2 2 4 6 7 2" xfId="50455"/>
    <cellStyle name="Comma 2 2 4 6 8" xfId="26954"/>
    <cellStyle name="Comma 2 2 4 6 8 2" xfId="58336"/>
    <cellStyle name="Comma 2 2 4 6 9" xfId="11296"/>
    <cellStyle name="Comma 2 2 4 6 9 2" xfId="42682"/>
    <cellStyle name="Comma 2 2 4 7" xfId="524"/>
    <cellStyle name="Comma 2 2 4 7 2" xfId="525"/>
    <cellStyle name="Comma 2 2 4 7 2 2" xfId="3225"/>
    <cellStyle name="Comma 2 2 4 7 2 2 2" xfId="8586"/>
    <cellStyle name="Comma 2 2 4 7 2 2 2 2" xfId="21705"/>
    <cellStyle name="Comma 2 2 4 7 2 2 2 2 2" xfId="53088"/>
    <cellStyle name="Comma 2 2 4 7 2 2 2 3" xfId="40134"/>
    <cellStyle name="Comma 2 2 4 7 2 2 3" xfId="29587"/>
    <cellStyle name="Comma 2 2 4 7 2 2 3 2" xfId="60969"/>
    <cellStyle name="Comma 2 2 4 7 2 2 4" xfId="13930"/>
    <cellStyle name="Comma 2 2 4 7 2 2 4 2" xfId="45315"/>
    <cellStyle name="Comma 2 2 4 7 2 2 5" xfId="34870"/>
    <cellStyle name="Comma 2 2 4 7 2 3" xfId="5928"/>
    <cellStyle name="Comma 2 2 4 7 2 3 2" xfId="24332"/>
    <cellStyle name="Comma 2 2 4 7 2 3 2 2" xfId="55715"/>
    <cellStyle name="Comma 2 2 4 7 2 3 3" xfId="16559"/>
    <cellStyle name="Comma 2 2 4 7 2 3 3 2" xfId="47942"/>
    <cellStyle name="Comma 2 2 4 7 2 3 4" xfId="37502"/>
    <cellStyle name="Comma 2 2 4 7 2 4" xfId="19078"/>
    <cellStyle name="Comma 2 2 4 7 2 4 2" xfId="50461"/>
    <cellStyle name="Comma 2 2 4 7 2 5" xfId="26960"/>
    <cellStyle name="Comma 2 2 4 7 2 5 2" xfId="58342"/>
    <cellStyle name="Comma 2 2 4 7 2 6" xfId="11302"/>
    <cellStyle name="Comma 2 2 4 7 2 6 2" xfId="42688"/>
    <cellStyle name="Comma 2 2 4 7 2 7" xfId="32240"/>
    <cellStyle name="Comma 2 2 4 7 3" xfId="526"/>
    <cellStyle name="Comma 2 2 4 7 3 2" xfId="3226"/>
    <cellStyle name="Comma 2 2 4 7 3 2 2" xfId="8587"/>
    <cellStyle name="Comma 2 2 4 7 3 2 2 2" xfId="21706"/>
    <cellStyle name="Comma 2 2 4 7 3 2 2 2 2" xfId="53089"/>
    <cellStyle name="Comma 2 2 4 7 3 2 2 3" xfId="40135"/>
    <cellStyle name="Comma 2 2 4 7 3 2 3" xfId="29588"/>
    <cellStyle name="Comma 2 2 4 7 3 2 3 2" xfId="60970"/>
    <cellStyle name="Comma 2 2 4 7 3 2 4" xfId="13931"/>
    <cellStyle name="Comma 2 2 4 7 3 2 4 2" xfId="45316"/>
    <cellStyle name="Comma 2 2 4 7 3 2 5" xfId="34871"/>
    <cellStyle name="Comma 2 2 4 7 3 3" xfId="5929"/>
    <cellStyle name="Comma 2 2 4 7 3 3 2" xfId="24333"/>
    <cellStyle name="Comma 2 2 4 7 3 3 2 2" xfId="55716"/>
    <cellStyle name="Comma 2 2 4 7 3 3 3" xfId="16560"/>
    <cellStyle name="Comma 2 2 4 7 3 3 3 2" xfId="47943"/>
    <cellStyle name="Comma 2 2 4 7 3 3 4" xfId="37503"/>
    <cellStyle name="Comma 2 2 4 7 3 4" xfId="19079"/>
    <cellStyle name="Comma 2 2 4 7 3 4 2" xfId="50462"/>
    <cellStyle name="Comma 2 2 4 7 3 5" xfId="26961"/>
    <cellStyle name="Comma 2 2 4 7 3 5 2" xfId="58343"/>
    <cellStyle name="Comma 2 2 4 7 3 6" xfId="11303"/>
    <cellStyle name="Comma 2 2 4 7 3 6 2" xfId="42689"/>
    <cellStyle name="Comma 2 2 4 7 3 7" xfId="32241"/>
    <cellStyle name="Comma 2 2 4 7 4" xfId="3224"/>
    <cellStyle name="Comma 2 2 4 7 4 2" xfId="8585"/>
    <cellStyle name="Comma 2 2 4 7 4 2 2" xfId="21704"/>
    <cellStyle name="Comma 2 2 4 7 4 2 2 2" xfId="53087"/>
    <cellStyle name="Comma 2 2 4 7 4 2 3" xfId="40133"/>
    <cellStyle name="Comma 2 2 4 7 4 3" xfId="29586"/>
    <cellStyle name="Comma 2 2 4 7 4 3 2" xfId="60968"/>
    <cellStyle name="Comma 2 2 4 7 4 4" xfId="13929"/>
    <cellStyle name="Comma 2 2 4 7 4 4 2" xfId="45314"/>
    <cellStyle name="Comma 2 2 4 7 4 5" xfId="34869"/>
    <cellStyle name="Comma 2 2 4 7 5" xfId="5927"/>
    <cellStyle name="Comma 2 2 4 7 5 2" xfId="24331"/>
    <cellStyle name="Comma 2 2 4 7 5 2 2" xfId="55714"/>
    <cellStyle name="Comma 2 2 4 7 5 3" xfId="16558"/>
    <cellStyle name="Comma 2 2 4 7 5 3 2" xfId="47941"/>
    <cellStyle name="Comma 2 2 4 7 5 4" xfId="37501"/>
    <cellStyle name="Comma 2 2 4 7 6" xfId="19077"/>
    <cellStyle name="Comma 2 2 4 7 6 2" xfId="50460"/>
    <cellStyle name="Comma 2 2 4 7 7" xfId="26959"/>
    <cellStyle name="Comma 2 2 4 7 7 2" xfId="58341"/>
    <cellStyle name="Comma 2 2 4 7 8" xfId="11301"/>
    <cellStyle name="Comma 2 2 4 7 8 2" xfId="42687"/>
    <cellStyle name="Comma 2 2 4 7 9" xfId="32239"/>
    <cellStyle name="Comma 2 2 4 8" xfId="527"/>
    <cellStyle name="Comma 2 2 4 8 2" xfId="528"/>
    <cellStyle name="Comma 2 2 4 8 2 2" xfId="3228"/>
    <cellStyle name="Comma 2 2 4 8 2 2 2" xfId="8589"/>
    <cellStyle name="Comma 2 2 4 8 2 2 2 2" xfId="21708"/>
    <cellStyle name="Comma 2 2 4 8 2 2 2 2 2" xfId="53091"/>
    <cellStyle name="Comma 2 2 4 8 2 2 2 3" xfId="40137"/>
    <cellStyle name="Comma 2 2 4 8 2 2 3" xfId="29590"/>
    <cellStyle name="Comma 2 2 4 8 2 2 3 2" xfId="60972"/>
    <cellStyle name="Comma 2 2 4 8 2 2 4" xfId="13933"/>
    <cellStyle name="Comma 2 2 4 8 2 2 4 2" xfId="45318"/>
    <cellStyle name="Comma 2 2 4 8 2 2 5" xfId="34873"/>
    <cellStyle name="Comma 2 2 4 8 2 3" xfId="5931"/>
    <cellStyle name="Comma 2 2 4 8 2 3 2" xfId="24335"/>
    <cellStyle name="Comma 2 2 4 8 2 3 2 2" xfId="55718"/>
    <cellStyle name="Comma 2 2 4 8 2 3 3" xfId="16562"/>
    <cellStyle name="Comma 2 2 4 8 2 3 3 2" xfId="47945"/>
    <cellStyle name="Comma 2 2 4 8 2 3 4" xfId="37505"/>
    <cellStyle name="Comma 2 2 4 8 2 4" xfId="19081"/>
    <cellStyle name="Comma 2 2 4 8 2 4 2" xfId="50464"/>
    <cellStyle name="Comma 2 2 4 8 2 5" xfId="26963"/>
    <cellStyle name="Comma 2 2 4 8 2 5 2" xfId="58345"/>
    <cellStyle name="Comma 2 2 4 8 2 6" xfId="11305"/>
    <cellStyle name="Comma 2 2 4 8 2 6 2" xfId="42691"/>
    <cellStyle name="Comma 2 2 4 8 2 7" xfId="32243"/>
    <cellStyle name="Comma 2 2 4 8 3" xfId="3227"/>
    <cellStyle name="Comma 2 2 4 8 3 2" xfId="8588"/>
    <cellStyle name="Comma 2 2 4 8 3 2 2" xfId="21707"/>
    <cellStyle name="Comma 2 2 4 8 3 2 2 2" xfId="53090"/>
    <cellStyle name="Comma 2 2 4 8 3 2 3" xfId="40136"/>
    <cellStyle name="Comma 2 2 4 8 3 3" xfId="29589"/>
    <cellStyle name="Comma 2 2 4 8 3 3 2" xfId="60971"/>
    <cellStyle name="Comma 2 2 4 8 3 4" xfId="13932"/>
    <cellStyle name="Comma 2 2 4 8 3 4 2" xfId="45317"/>
    <cellStyle name="Comma 2 2 4 8 3 5" xfId="34872"/>
    <cellStyle name="Comma 2 2 4 8 4" xfId="5930"/>
    <cellStyle name="Comma 2 2 4 8 4 2" xfId="24334"/>
    <cellStyle name="Comma 2 2 4 8 4 2 2" xfId="55717"/>
    <cellStyle name="Comma 2 2 4 8 4 3" xfId="16561"/>
    <cellStyle name="Comma 2 2 4 8 4 3 2" xfId="47944"/>
    <cellStyle name="Comma 2 2 4 8 4 4" xfId="37504"/>
    <cellStyle name="Comma 2 2 4 8 5" xfId="19080"/>
    <cellStyle name="Comma 2 2 4 8 5 2" xfId="50463"/>
    <cellStyle name="Comma 2 2 4 8 6" xfId="26962"/>
    <cellStyle name="Comma 2 2 4 8 6 2" xfId="58344"/>
    <cellStyle name="Comma 2 2 4 8 7" xfId="11304"/>
    <cellStyle name="Comma 2 2 4 8 7 2" xfId="42690"/>
    <cellStyle name="Comma 2 2 4 8 8" xfId="32242"/>
    <cellStyle name="Comma 2 2 4 9" xfId="529"/>
    <cellStyle name="Comma 2 2 4 9 2" xfId="3229"/>
    <cellStyle name="Comma 2 2 4 9 2 2" xfId="8590"/>
    <cellStyle name="Comma 2 2 4 9 2 2 2" xfId="21709"/>
    <cellStyle name="Comma 2 2 4 9 2 2 2 2" xfId="53092"/>
    <cellStyle name="Comma 2 2 4 9 2 2 3" xfId="40138"/>
    <cellStyle name="Comma 2 2 4 9 2 3" xfId="29591"/>
    <cellStyle name="Comma 2 2 4 9 2 3 2" xfId="60973"/>
    <cellStyle name="Comma 2 2 4 9 2 4" xfId="13934"/>
    <cellStyle name="Comma 2 2 4 9 2 4 2" xfId="45319"/>
    <cellStyle name="Comma 2 2 4 9 2 5" xfId="34874"/>
    <cellStyle name="Comma 2 2 4 9 3" xfId="5932"/>
    <cellStyle name="Comma 2 2 4 9 3 2" xfId="24336"/>
    <cellStyle name="Comma 2 2 4 9 3 2 2" xfId="55719"/>
    <cellStyle name="Comma 2 2 4 9 3 3" xfId="16563"/>
    <cellStyle name="Comma 2 2 4 9 3 3 2" xfId="47946"/>
    <cellStyle name="Comma 2 2 4 9 3 4" xfId="37506"/>
    <cellStyle name="Comma 2 2 4 9 4" xfId="19082"/>
    <cellStyle name="Comma 2 2 4 9 4 2" xfId="50465"/>
    <cellStyle name="Comma 2 2 4 9 5" xfId="26964"/>
    <cellStyle name="Comma 2 2 4 9 5 2" xfId="58346"/>
    <cellStyle name="Comma 2 2 4 9 6" xfId="11306"/>
    <cellStyle name="Comma 2 2 4 9 6 2" xfId="42692"/>
    <cellStyle name="Comma 2 2 4 9 7" xfId="32244"/>
    <cellStyle name="Comma 2 2 5" xfId="235"/>
    <cellStyle name="Comma 2 2 5 10" xfId="2750"/>
    <cellStyle name="Comma 2 2 5 10 2" xfId="5423"/>
    <cellStyle name="Comma 2 2 5 10 2 2" xfId="10778"/>
    <cellStyle name="Comma 2 2 5 10 2 2 2" xfId="23890"/>
    <cellStyle name="Comma 2 2 5 10 2 2 2 2" xfId="55273"/>
    <cellStyle name="Comma 2 2 5 10 2 2 3" xfId="42319"/>
    <cellStyle name="Comma 2 2 5 10 2 3" xfId="31772"/>
    <cellStyle name="Comma 2 2 5 10 2 3 2" xfId="63154"/>
    <cellStyle name="Comma 2 2 5 10 2 4" xfId="16115"/>
    <cellStyle name="Comma 2 2 5 10 2 4 2" xfId="47500"/>
    <cellStyle name="Comma 2 2 5 10 2 5" xfId="37055"/>
    <cellStyle name="Comma 2 2 5 10 3" xfId="8131"/>
    <cellStyle name="Comma 2 2 5 10 3 2" xfId="26517"/>
    <cellStyle name="Comma 2 2 5 10 3 2 2" xfId="57900"/>
    <cellStyle name="Comma 2 2 5 10 3 3" xfId="18744"/>
    <cellStyle name="Comma 2 2 5 10 3 3 2" xfId="50127"/>
    <cellStyle name="Comma 2 2 5 10 3 4" xfId="39689"/>
    <cellStyle name="Comma 2 2 5 10 4" xfId="21263"/>
    <cellStyle name="Comma 2 2 5 10 4 2" xfId="52646"/>
    <cellStyle name="Comma 2 2 5 10 5" xfId="29145"/>
    <cellStyle name="Comma 2 2 5 10 5 2" xfId="60527"/>
    <cellStyle name="Comma 2 2 5 10 6" xfId="13487"/>
    <cellStyle name="Comma 2 2 5 10 6 2" xfId="44873"/>
    <cellStyle name="Comma 2 2 5 10 7" xfId="34425"/>
    <cellStyle name="Comma 2 2 5 11" xfId="2809"/>
    <cellStyle name="Comma 2 2 5 11 2" xfId="5482"/>
    <cellStyle name="Comma 2 2 5 11 2 2" xfId="10833"/>
    <cellStyle name="Comma 2 2 5 11 2 2 2" xfId="23944"/>
    <cellStyle name="Comma 2 2 5 11 2 2 2 2" xfId="55327"/>
    <cellStyle name="Comma 2 2 5 11 2 2 3" xfId="42373"/>
    <cellStyle name="Comma 2 2 5 11 2 3" xfId="31826"/>
    <cellStyle name="Comma 2 2 5 11 2 3 2" xfId="63208"/>
    <cellStyle name="Comma 2 2 5 11 2 4" xfId="16169"/>
    <cellStyle name="Comma 2 2 5 11 2 4 2" xfId="47554"/>
    <cellStyle name="Comma 2 2 5 11 2 5" xfId="37109"/>
    <cellStyle name="Comma 2 2 5 11 3" xfId="8187"/>
    <cellStyle name="Comma 2 2 5 11 3 2" xfId="26571"/>
    <cellStyle name="Comma 2 2 5 11 3 2 2" xfId="57954"/>
    <cellStyle name="Comma 2 2 5 11 3 3" xfId="18798"/>
    <cellStyle name="Comma 2 2 5 11 3 3 2" xfId="50181"/>
    <cellStyle name="Comma 2 2 5 11 3 4" xfId="39743"/>
    <cellStyle name="Comma 2 2 5 11 4" xfId="21317"/>
    <cellStyle name="Comma 2 2 5 11 4 2" xfId="52700"/>
    <cellStyle name="Comma 2 2 5 11 5" xfId="29199"/>
    <cellStyle name="Comma 2 2 5 11 5 2" xfId="60581"/>
    <cellStyle name="Comma 2 2 5 11 6" xfId="13541"/>
    <cellStyle name="Comma 2 2 5 11 6 2" xfId="44927"/>
    <cellStyle name="Comma 2 2 5 11 7" xfId="34479"/>
    <cellStyle name="Comma 2 2 5 12" xfId="530"/>
    <cellStyle name="Comma 2 2 5 12 2" xfId="3230"/>
    <cellStyle name="Comma 2 2 5 12 2 2" xfId="8591"/>
    <cellStyle name="Comma 2 2 5 12 2 2 2" xfId="24337"/>
    <cellStyle name="Comma 2 2 5 12 2 2 2 2" xfId="55720"/>
    <cellStyle name="Comma 2 2 5 12 2 2 3" xfId="40139"/>
    <cellStyle name="Comma 2 2 5 12 2 3" xfId="29592"/>
    <cellStyle name="Comma 2 2 5 12 2 3 2" xfId="60974"/>
    <cellStyle name="Comma 2 2 5 12 2 4" xfId="16564"/>
    <cellStyle name="Comma 2 2 5 12 2 4 2" xfId="47947"/>
    <cellStyle name="Comma 2 2 5 12 2 5" xfId="34875"/>
    <cellStyle name="Comma 2 2 5 12 3" xfId="5933"/>
    <cellStyle name="Comma 2 2 5 12 3 2" xfId="21710"/>
    <cellStyle name="Comma 2 2 5 12 3 2 2" xfId="53093"/>
    <cellStyle name="Comma 2 2 5 12 3 3" xfId="37507"/>
    <cellStyle name="Comma 2 2 5 12 4" xfId="26965"/>
    <cellStyle name="Comma 2 2 5 12 4 2" xfId="58347"/>
    <cellStyle name="Comma 2 2 5 12 5" xfId="13935"/>
    <cellStyle name="Comma 2 2 5 12 5 2" xfId="45320"/>
    <cellStyle name="Comma 2 2 5 12 6" xfId="32245"/>
    <cellStyle name="Comma 2 2 5 13" xfId="2944"/>
    <cellStyle name="Comma 2 2 5 13 2" xfId="8306"/>
    <cellStyle name="Comma 2 2 5 13 2 2" xfId="21425"/>
    <cellStyle name="Comma 2 2 5 13 2 2 2" xfId="52808"/>
    <cellStyle name="Comma 2 2 5 13 2 3" xfId="39854"/>
    <cellStyle name="Comma 2 2 5 13 3" xfId="29307"/>
    <cellStyle name="Comma 2 2 5 13 3 2" xfId="60689"/>
    <cellStyle name="Comma 2 2 5 13 4" xfId="13650"/>
    <cellStyle name="Comma 2 2 5 13 4 2" xfId="45035"/>
    <cellStyle name="Comma 2 2 5 13 5" xfId="34590"/>
    <cellStyle name="Comma 2 2 5 14" xfId="5648"/>
    <cellStyle name="Comma 2 2 5 14 2" xfId="24052"/>
    <cellStyle name="Comma 2 2 5 14 2 2" xfId="55435"/>
    <cellStyle name="Comma 2 2 5 14 3" xfId="16279"/>
    <cellStyle name="Comma 2 2 5 14 3 2" xfId="47662"/>
    <cellStyle name="Comma 2 2 5 14 4" xfId="37222"/>
    <cellStyle name="Comma 2 2 5 15" xfId="19083"/>
    <cellStyle name="Comma 2 2 5 15 2" xfId="50466"/>
    <cellStyle name="Comma 2 2 5 16" xfId="26680"/>
    <cellStyle name="Comma 2 2 5 16 2" xfId="58062"/>
    <cellStyle name="Comma 2 2 5 17" xfId="11307"/>
    <cellStyle name="Comma 2 2 5 17 2" xfId="42693"/>
    <cellStyle name="Comma 2 2 5 18" xfId="31960"/>
    <cellStyle name="Comma 2 2 5 2" xfId="289"/>
    <cellStyle name="Comma 2 2 5 2 10" xfId="26734"/>
    <cellStyle name="Comma 2 2 5 2 10 2" xfId="58116"/>
    <cellStyle name="Comma 2 2 5 2 11" xfId="11308"/>
    <cellStyle name="Comma 2 2 5 2 11 2" xfId="42694"/>
    <cellStyle name="Comma 2 2 5 2 12" xfId="32014"/>
    <cellStyle name="Comma 2 2 5 2 2" xfId="532"/>
    <cellStyle name="Comma 2 2 5 2 2 2" xfId="533"/>
    <cellStyle name="Comma 2 2 5 2 2 2 2" xfId="3233"/>
    <cellStyle name="Comma 2 2 5 2 2 2 2 2" xfId="8594"/>
    <cellStyle name="Comma 2 2 5 2 2 2 2 2 2" xfId="21713"/>
    <cellStyle name="Comma 2 2 5 2 2 2 2 2 2 2" xfId="53096"/>
    <cellStyle name="Comma 2 2 5 2 2 2 2 2 3" xfId="40142"/>
    <cellStyle name="Comma 2 2 5 2 2 2 2 3" xfId="29595"/>
    <cellStyle name="Comma 2 2 5 2 2 2 2 3 2" xfId="60977"/>
    <cellStyle name="Comma 2 2 5 2 2 2 2 4" xfId="13938"/>
    <cellStyle name="Comma 2 2 5 2 2 2 2 4 2" xfId="45323"/>
    <cellStyle name="Comma 2 2 5 2 2 2 2 5" xfId="34878"/>
    <cellStyle name="Comma 2 2 5 2 2 2 3" xfId="5936"/>
    <cellStyle name="Comma 2 2 5 2 2 2 3 2" xfId="24340"/>
    <cellStyle name="Comma 2 2 5 2 2 2 3 2 2" xfId="55723"/>
    <cellStyle name="Comma 2 2 5 2 2 2 3 3" xfId="16567"/>
    <cellStyle name="Comma 2 2 5 2 2 2 3 3 2" xfId="47950"/>
    <cellStyle name="Comma 2 2 5 2 2 2 3 4" xfId="37510"/>
    <cellStyle name="Comma 2 2 5 2 2 2 4" xfId="19086"/>
    <cellStyle name="Comma 2 2 5 2 2 2 4 2" xfId="50469"/>
    <cellStyle name="Comma 2 2 5 2 2 2 5" xfId="26968"/>
    <cellStyle name="Comma 2 2 5 2 2 2 5 2" xfId="58350"/>
    <cellStyle name="Comma 2 2 5 2 2 2 6" xfId="11310"/>
    <cellStyle name="Comma 2 2 5 2 2 2 6 2" xfId="42696"/>
    <cellStyle name="Comma 2 2 5 2 2 2 7" xfId="32248"/>
    <cellStyle name="Comma 2 2 5 2 2 3" xfId="3232"/>
    <cellStyle name="Comma 2 2 5 2 2 3 2" xfId="8593"/>
    <cellStyle name="Comma 2 2 5 2 2 3 2 2" xfId="21712"/>
    <cellStyle name="Comma 2 2 5 2 2 3 2 2 2" xfId="53095"/>
    <cellStyle name="Comma 2 2 5 2 2 3 2 3" xfId="40141"/>
    <cellStyle name="Comma 2 2 5 2 2 3 3" xfId="29594"/>
    <cellStyle name="Comma 2 2 5 2 2 3 3 2" xfId="60976"/>
    <cellStyle name="Comma 2 2 5 2 2 3 4" xfId="13937"/>
    <cellStyle name="Comma 2 2 5 2 2 3 4 2" xfId="45322"/>
    <cellStyle name="Comma 2 2 5 2 2 3 5" xfId="34877"/>
    <cellStyle name="Comma 2 2 5 2 2 4" xfId="5935"/>
    <cellStyle name="Comma 2 2 5 2 2 4 2" xfId="24339"/>
    <cellStyle name="Comma 2 2 5 2 2 4 2 2" xfId="55722"/>
    <cellStyle name="Comma 2 2 5 2 2 4 3" xfId="16566"/>
    <cellStyle name="Comma 2 2 5 2 2 4 3 2" xfId="47949"/>
    <cellStyle name="Comma 2 2 5 2 2 4 4" xfId="37509"/>
    <cellStyle name="Comma 2 2 5 2 2 5" xfId="19085"/>
    <cellStyle name="Comma 2 2 5 2 2 5 2" xfId="50468"/>
    <cellStyle name="Comma 2 2 5 2 2 6" xfId="26967"/>
    <cellStyle name="Comma 2 2 5 2 2 6 2" xfId="58349"/>
    <cellStyle name="Comma 2 2 5 2 2 7" xfId="11309"/>
    <cellStyle name="Comma 2 2 5 2 2 7 2" xfId="42695"/>
    <cellStyle name="Comma 2 2 5 2 2 8" xfId="32247"/>
    <cellStyle name="Comma 2 2 5 2 3" xfId="534"/>
    <cellStyle name="Comma 2 2 5 2 3 2" xfId="3234"/>
    <cellStyle name="Comma 2 2 5 2 3 2 2" xfId="8595"/>
    <cellStyle name="Comma 2 2 5 2 3 2 2 2" xfId="21714"/>
    <cellStyle name="Comma 2 2 5 2 3 2 2 2 2" xfId="53097"/>
    <cellStyle name="Comma 2 2 5 2 3 2 2 3" xfId="40143"/>
    <cellStyle name="Comma 2 2 5 2 3 2 3" xfId="29596"/>
    <cellStyle name="Comma 2 2 5 2 3 2 3 2" xfId="60978"/>
    <cellStyle name="Comma 2 2 5 2 3 2 4" xfId="13939"/>
    <cellStyle name="Comma 2 2 5 2 3 2 4 2" xfId="45324"/>
    <cellStyle name="Comma 2 2 5 2 3 2 5" xfId="34879"/>
    <cellStyle name="Comma 2 2 5 2 3 3" xfId="5937"/>
    <cellStyle name="Comma 2 2 5 2 3 3 2" xfId="24341"/>
    <cellStyle name="Comma 2 2 5 2 3 3 2 2" xfId="55724"/>
    <cellStyle name="Comma 2 2 5 2 3 3 3" xfId="16568"/>
    <cellStyle name="Comma 2 2 5 2 3 3 3 2" xfId="47951"/>
    <cellStyle name="Comma 2 2 5 2 3 3 4" xfId="37511"/>
    <cellStyle name="Comma 2 2 5 2 3 4" xfId="19087"/>
    <cellStyle name="Comma 2 2 5 2 3 4 2" xfId="50470"/>
    <cellStyle name="Comma 2 2 5 2 3 5" xfId="26969"/>
    <cellStyle name="Comma 2 2 5 2 3 5 2" xfId="58351"/>
    <cellStyle name="Comma 2 2 5 2 3 6" xfId="11311"/>
    <cellStyle name="Comma 2 2 5 2 3 6 2" xfId="42697"/>
    <cellStyle name="Comma 2 2 5 2 3 7" xfId="32249"/>
    <cellStyle name="Comma 2 2 5 2 4" xfId="535"/>
    <cellStyle name="Comma 2 2 5 2 4 2" xfId="3235"/>
    <cellStyle name="Comma 2 2 5 2 4 2 2" xfId="8596"/>
    <cellStyle name="Comma 2 2 5 2 4 2 2 2" xfId="21715"/>
    <cellStyle name="Comma 2 2 5 2 4 2 2 2 2" xfId="53098"/>
    <cellStyle name="Comma 2 2 5 2 4 2 2 3" xfId="40144"/>
    <cellStyle name="Comma 2 2 5 2 4 2 3" xfId="29597"/>
    <cellStyle name="Comma 2 2 5 2 4 2 3 2" xfId="60979"/>
    <cellStyle name="Comma 2 2 5 2 4 2 4" xfId="13940"/>
    <cellStyle name="Comma 2 2 5 2 4 2 4 2" xfId="45325"/>
    <cellStyle name="Comma 2 2 5 2 4 2 5" xfId="34880"/>
    <cellStyle name="Comma 2 2 5 2 4 3" xfId="5938"/>
    <cellStyle name="Comma 2 2 5 2 4 3 2" xfId="24342"/>
    <cellStyle name="Comma 2 2 5 2 4 3 2 2" xfId="55725"/>
    <cellStyle name="Comma 2 2 5 2 4 3 3" xfId="16569"/>
    <cellStyle name="Comma 2 2 5 2 4 3 3 2" xfId="47952"/>
    <cellStyle name="Comma 2 2 5 2 4 3 4" xfId="37512"/>
    <cellStyle name="Comma 2 2 5 2 4 4" xfId="19088"/>
    <cellStyle name="Comma 2 2 5 2 4 4 2" xfId="50471"/>
    <cellStyle name="Comma 2 2 5 2 4 5" xfId="26970"/>
    <cellStyle name="Comma 2 2 5 2 4 5 2" xfId="58352"/>
    <cellStyle name="Comma 2 2 5 2 4 6" xfId="11312"/>
    <cellStyle name="Comma 2 2 5 2 4 6 2" xfId="42698"/>
    <cellStyle name="Comma 2 2 5 2 4 7" xfId="32250"/>
    <cellStyle name="Comma 2 2 5 2 5" xfId="2863"/>
    <cellStyle name="Comma 2 2 5 2 5 2" xfId="5536"/>
    <cellStyle name="Comma 2 2 5 2 5 2 2" xfId="10887"/>
    <cellStyle name="Comma 2 2 5 2 5 2 2 2" xfId="23998"/>
    <cellStyle name="Comma 2 2 5 2 5 2 2 2 2" xfId="55381"/>
    <cellStyle name="Comma 2 2 5 2 5 2 2 3" xfId="42427"/>
    <cellStyle name="Comma 2 2 5 2 5 2 3" xfId="31880"/>
    <cellStyle name="Comma 2 2 5 2 5 2 3 2" xfId="63262"/>
    <cellStyle name="Comma 2 2 5 2 5 2 4" xfId="16223"/>
    <cellStyle name="Comma 2 2 5 2 5 2 4 2" xfId="47608"/>
    <cellStyle name="Comma 2 2 5 2 5 2 5" xfId="37163"/>
    <cellStyle name="Comma 2 2 5 2 5 3" xfId="8241"/>
    <cellStyle name="Comma 2 2 5 2 5 3 2" xfId="26625"/>
    <cellStyle name="Comma 2 2 5 2 5 3 2 2" xfId="58008"/>
    <cellStyle name="Comma 2 2 5 2 5 3 3" xfId="18852"/>
    <cellStyle name="Comma 2 2 5 2 5 3 3 2" xfId="50235"/>
    <cellStyle name="Comma 2 2 5 2 5 3 4" xfId="39797"/>
    <cellStyle name="Comma 2 2 5 2 5 4" xfId="21371"/>
    <cellStyle name="Comma 2 2 5 2 5 4 2" xfId="52754"/>
    <cellStyle name="Comma 2 2 5 2 5 5" xfId="29253"/>
    <cellStyle name="Comma 2 2 5 2 5 5 2" xfId="60635"/>
    <cellStyle name="Comma 2 2 5 2 5 6" xfId="13595"/>
    <cellStyle name="Comma 2 2 5 2 5 6 2" xfId="44981"/>
    <cellStyle name="Comma 2 2 5 2 5 7" xfId="34533"/>
    <cellStyle name="Comma 2 2 5 2 6" xfId="531"/>
    <cellStyle name="Comma 2 2 5 2 6 2" xfId="3231"/>
    <cellStyle name="Comma 2 2 5 2 6 2 2" xfId="8592"/>
    <cellStyle name="Comma 2 2 5 2 6 2 2 2" xfId="24338"/>
    <cellStyle name="Comma 2 2 5 2 6 2 2 2 2" xfId="55721"/>
    <cellStyle name="Comma 2 2 5 2 6 2 2 3" xfId="40140"/>
    <cellStyle name="Comma 2 2 5 2 6 2 3" xfId="29593"/>
    <cellStyle name="Comma 2 2 5 2 6 2 3 2" xfId="60975"/>
    <cellStyle name="Comma 2 2 5 2 6 2 4" xfId="16565"/>
    <cellStyle name="Comma 2 2 5 2 6 2 4 2" xfId="47948"/>
    <cellStyle name="Comma 2 2 5 2 6 2 5" xfId="34876"/>
    <cellStyle name="Comma 2 2 5 2 6 3" xfId="5934"/>
    <cellStyle name="Comma 2 2 5 2 6 3 2" xfId="21711"/>
    <cellStyle name="Comma 2 2 5 2 6 3 2 2" xfId="53094"/>
    <cellStyle name="Comma 2 2 5 2 6 3 3" xfId="37508"/>
    <cellStyle name="Comma 2 2 5 2 6 4" xfId="26966"/>
    <cellStyle name="Comma 2 2 5 2 6 4 2" xfId="58348"/>
    <cellStyle name="Comma 2 2 5 2 6 5" xfId="13936"/>
    <cellStyle name="Comma 2 2 5 2 6 5 2" xfId="45321"/>
    <cellStyle name="Comma 2 2 5 2 6 6" xfId="32246"/>
    <cellStyle name="Comma 2 2 5 2 7" xfId="2998"/>
    <cellStyle name="Comma 2 2 5 2 7 2" xfId="8360"/>
    <cellStyle name="Comma 2 2 5 2 7 2 2" xfId="21479"/>
    <cellStyle name="Comma 2 2 5 2 7 2 2 2" xfId="52862"/>
    <cellStyle name="Comma 2 2 5 2 7 2 3" xfId="39908"/>
    <cellStyle name="Comma 2 2 5 2 7 3" xfId="29361"/>
    <cellStyle name="Comma 2 2 5 2 7 3 2" xfId="60743"/>
    <cellStyle name="Comma 2 2 5 2 7 4" xfId="13704"/>
    <cellStyle name="Comma 2 2 5 2 7 4 2" xfId="45089"/>
    <cellStyle name="Comma 2 2 5 2 7 5" xfId="34644"/>
    <cellStyle name="Comma 2 2 5 2 8" xfId="5702"/>
    <cellStyle name="Comma 2 2 5 2 8 2" xfId="24106"/>
    <cellStyle name="Comma 2 2 5 2 8 2 2" xfId="55489"/>
    <cellStyle name="Comma 2 2 5 2 8 3" xfId="16333"/>
    <cellStyle name="Comma 2 2 5 2 8 3 2" xfId="47716"/>
    <cellStyle name="Comma 2 2 5 2 8 4" xfId="37276"/>
    <cellStyle name="Comma 2 2 5 2 9" xfId="19084"/>
    <cellStyle name="Comma 2 2 5 2 9 2" xfId="50467"/>
    <cellStyle name="Comma 2 2 5 3" xfId="536"/>
    <cellStyle name="Comma 2 2 5 3 10" xfId="32251"/>
    <cellStyle name="Comma 2 2 5 3 2" xfId="537"/>
    <cellStyle name="Comma 2 2 5 3 2 2" xfId="538"/>
    <cellStyle name="Comma 2 2 5 3 2 2 2" xfId="3238"/>
    <cellStyle name="Comma 2 2 5 3 2 2 2 2" xfId="8599"/>
    <cellStyle name="Comma 2 2 5 3 2 2 2 2 2" xfId="21718"/>
    <cellStyle name="Comma 2 2 5 3 2 2 2 2 2 2" xfId="53101"/>
    <cellStyle name="Comma 2 2 5 3 2 2 2 2 3" xfId="40147"/>
    <cellStyle name="Comma 2 2 5 3 2 2 2 3" xfId="29600"/>
    <cellStyle name="Comma 2 2 5 3 2 2 2 3 2" xfId="60982"/>
    <cellStyle name="Comma 2 2 5 3 2 2 2 4" xfId="13943"/>
    <cellStyle name="Comma 2 2 5 3 2 2 2 4 2" xfId="45328"/>
    <cellStyle name="Comma 2 2 5 3 2 2 2 5" xfId="34883"/>
    <cellStyle name="Comma 2 2 5 3 2 2 3" xfId="5941"/>
    <cellStyle name="Comma 2 2 5 3 2 2 3 2" xfId="24345"/>
    <cellStyle name="Comma 2 2 5 3 2 2 3 2 2" xfId="55728"/>
    <cellStyle name="Comma 2 2 5 3 2 2 3 3" xfId="16572"/>
    <cellStyle name="Comma 2 2 5 3 2 2 3 3 2" xfId="47955"/>
    <cellStyle name="Comma 2 2 5 3 2 2 3 4" xfId="37515"/>
    <cellStyle name="Comma 2 2 5 3 2 2 4" xfId="19091"/>
    <cellStyle name="Comma 2 2 5 3 2 2 4 2" xfId="50474"/>
    <cellStyle name="Comma 2 2 5 3 2 2 5" xfId="26973"/>
    <cellStyle name="Comma 2 2 5 3 2 2 5 2" xfId="58355"/>
    <cellStyle name="Comma 2 2 5 3 2 2 6" xfId="11315"/>
    <cellStyle name="Comma 2 2 5 3 2 2 6 2" xfId="42701"/>
    <cellStyle name="Comma 2 2 5 3 2 2 7" xfId="32253"/>
    <cellStyle name="Comma 2 2 5 3 2 3" xfId="3237"/>
    <cellStyle name="Comma 2 2 5 3 2 3 2" xfId="8598"/>
    <cellStyle name="Comma 2 2 5 3 2 3 2 2" xfId="21717"/>
    <cellStyle name="Comma 2 2 5 3 2 3 2 2 2" xfId="53100"/>
    <cellStyle name="Comma 2 2 5 3 2 3 2 3" xfId="40146"/>
    <cellStyle name="Comma 2 2 5 3 2 3 3" xfId="29599"/>
    <cellStyle name="Comma 2 2 5 3 2 3 3 2" xfId="60981"/>
    <cellStyle name="Comma 2 2 5 3 2 3 4" xfId="13942"/>
    <cellStyle name="Comma 2 2 5 3 2 3 4 2" xfId="45327"/>
    <cellStyle name="Comma 2 2 5 3 2 3 5" xfId="34882"/>
    <cellStyle name="Comma 2 2 5 3 2 4" xfId="5940"/>
    <cellStyle name="Comma 2 2 5 3 2 4 2" xfId="24344"/>
    <cellStyle name="Comma 2 2 5 3 2 4 2 2" xfId="55727"/>
    <cellStyle name="Comma 2 2 5 3 2 4 3" xfId="16571"/>
    <cellStyle name="Comma 2 2 5 3 2 4 3 2" xfId="47954"/>
    <cellStyle name="Comma 2 2 5 3 2 4 4" xfId="37514"/>
    <cellStyle name="Comma 2 2 5 3 2 5" xfId="19090"/>
    <cellStyle name="Comma 2 2 5 3 2 5 2" xfId="50473"/>
    <cellStyle name="Comma 2 2 5 3 2 6" xfId="26972"/>
    <cellStyle name="Comma 2 2 5 3 2 6 2" xfId="58354"/>
    <cellStyle name="Comma 2 2 5 3 2 7" xfId="11314"/>
    <cellStyle name="Comma 2 2 5 3 2 7 2" xfId="42700"/>
    <cellStyle name="Comma 2 2 5 3 2 8" xfId="32252"/>
    <cellStyle name="Comma 2 2 5 3 3" xfId="539"/>
    <cellStyle name="Comma 2 2 5 3 3 2" xfId="3239"/>
    <cellStyle name="Comma 2 2 5 3 3 2 2" xfId="8600"/>
    <cellStyle name="Comma 2 2 5 3 3 2 2 2" xfId="21719"/>
    <cellStyle name="Comma 2 2 5 3 3 2 2 2 2" xfId="53102"/>
    <cellStyle name="Comma 2 2 5 3 3 2 2 3" xfId="40148"/>
    <cellStyle name="Comma 2 2 5 3 3 2 3" xfId="29601"/>
    <cellStyle name="Comma 2 2 5 3 3 2 3 2" xfId="60983"/>
    <cellStyle name="Comma 2 2 5 3 3 2 4" xfId="13944"/>
    <cellStyle name="Comma 2 2 5 3 3 2 4 2" xfId="45329"/>
    <cellStyle name="Comma 2 2 5 3 3 2 5" xfId="34884"/>
    <cellStyle name="Comma 2 2 5 3 3 3" xfId="5942"/>
    <cellStyle name="Comma 2 2 5 3 3 3 2" xfId="24346"/>
    <cellStyle name="Comma 2 2 5 3 3 3 2 2" xfId="55729"/>
    <cellStyle name="Comma 2 2 5 3 3 3 3" xfId="16573"/>
    <cellStyle name="Comma 2 2 5 3 3 3 3 2" xfId="47956"/>
    <cellStyle name="Comma 2 2 5 3 3 3 4" xfId="37516"/>
    <cellStyle name="Comma 2 2 5 3 3 4" xfId="19092"/>
    <cellStyle name="Comma 2 2 5 3 3 4 2" xfId="50475"/>
    <cellStyle name="Comma 2 2 5 3 3 5" xfId="26974"/>
    <cellStyle name="Comma 2 2 5 3 3 5 2" xfId="58356"/>
    <cellStyle name="Comma 2 2 5 3 3 6" xfId="11316"/>
    <cellStyle name="Comma 2 2 5 3 3 6 2" xfId="42702"/>
    <cellStyle name="Comma 2 2 5 3 3 7" xfId="32254"/>
    <cellStyle name="Comma 2 2 5 3 4" xfId="540"/>
    <cellStyle name="Comma 2 2 5 3 4 2" xfId="3240"/>
    <cellStyle name="Comma 2 2 5 3 4 2 2" xfId="8601"/>
    <cellStyle name="Comma 2 2 5 3 4 2 2 2" xfId="21720"/>
    <cellStyle name="Comma 2 2 5 3 4 2 2 2 2" xfId="53103"/>
    <cellStyle name="Comma 2 2 5 3 4 2 2 3" xfId="40149"/>
    <cellStyle name="Comma 2 2 5 3 4 2 3" xfId="29602"/>
    <cellStyle name="Comma 2 2 5 3 4 2 3 2" xfId="60984"/>
    <cellStyle name="Comma 2 2 5 3 4 2 4" xfId="13945"/>
    <cellStyle name="Comma 2 2 5 3 4 2 4 2" xfId="45330"/>
    <cellStyle name="Comma 2 2 5 3 4 2 5" xfId="34885"/>
    <cellStyle name="Comma 2 2 5 3 4 3" xfId="5943"/>
    <cellStyle name="Comma 2 2 5 3 4 3 2" xfId="24347"/>
    <cellStyle name="Comma 2 2 5 3 4 3 2 2" xfId="55730"/>
    <cellStyle name="Comma 2 2 5 3 4 3 3" xfId="16574"/>
    <cellStyle name="Comma 2 2 5 3 4 3 3 2" xfId="47957"/>
    <cellStyle name="Comma 2 2 5 3 4 3 4" xfId="37517"/>
    <cellStyle name="Comma 2 2 5 3 4 4" xfId="19093"/>
    <cellStyle name="Comma 2 2 5 3 4 4 2" xfId="50476"/>
    <cellStyle name="Comma 2 2 5 3 4 5" xfId="26975"/>
    <cellStyle name="Comma 2 2 5 3 4 5 2" xfId="58357"/>
    <cellStyle name="Comma 2 2 5 3 4 6" xfId="11317"/>
    <cellStyle name="Comma 2 2 5 3 4 6 2" xfId="42703"/>
    <cellStyle name="Comma 2 2 5 3 4 7" xfId="32255"/>
    <cellStyle name="Comma 2 2 5 3 5" xfId="3236"/>
    <cellStyle name="Comma 2 2 5 3 5 2" xfId="8597"/>
    <cellStyle name="Comma 2 2 5 3 5 2 2" xfId="21716"/>
    <cellStyle name="Comma 2 2 5 3 5 2 2 2" xfId="53099"/>
    <cellStyle name="Comma 2 2 5 3 5 2 3" xfId="40145"/>
    <cellStyle name="Comma 2 2 5 3 5 3" xfId="29598"/>
    <cellStyle name="Comma 2 2 5 3 5 3 2" xfId="60980"/>
    <cellStyle name="Comma 2 2 5 3 5 4" xfId="13941"/>
    <cellStyle name="Comma 2 2 5 3 5 4 2" xfId="45326"/>
    <cellStyle name="Comma 2 2 5 3 5 5" xfId="34881"/>
    <cellStyle name="Comma 2 2 5 3 6" xfId="5939"/>
    <cellStyle name="Comma 2 2 5 3 6 2" xfId="24343"/>
    <cellStyle name="Comma 2 2 5 3 6 2 2" xfId="55726"/>
    <cellStyle name="Comma 2 2 5 3 6 3" xfId="16570"/>
    <cellStyle name="Comma 2 2 5 3 6 3 2" xfId="47953"/>
    <cellStyle name="Comma 2 2 5 3 6 4" xfId="37513"/>
    <cellStyle name="Comma 2 2 5 3 7" xfId="19089"/>
    <cellStyle name="Comma 2 2 5 3 7 2" xfId="50472"/>
    <cellStyle name="Comma 2 2 5 3 8" xfId="26971"/>
    <cellStyle name="Comma 2 2 5 3 8 2" xfId="58353"/>
    <cellStyle name="Comma 2 2 5 3 9" xfId="11313"/>
    <cellStyle name="Comma 2 2 5 3 9 2" xfId="42699"/>
    <cellStyle name="Comma 2 2 5 4" xfId="541"/>
    <cellStyle name="Comma 2 2 5 4 10" xfId="32256"/>
    <cellStyle name="Comma 2 2 5 4 2" xfId="542"/>
    <cellStyle name="Comma 2 2 5 4 2 2" xfId="543"/>
    <cellStyle name="Comma 2 2 5 4 2 2 2" xfId="3243"/>
    <cellStyle name="Comma 2 2 5 4 2 2 2 2" xfId="8604"/>
    <cellStyle name="Comma 2 2 5 4 2 2 2 2 2" xfId="21723"/>
    <cellStyle name="Comma 2 2 5 4 2 2 2 2 2 2" xfId="53106"/>
    <cellStyle name="Comma 2 2 5 4 2 2 2 2 3" xfId="40152"/>
    <cellStyle name="Comma 2 2 5 4 2 2 2 3" xfId="29605"/>
    <cellStyle name="Comma 2 2 5 4 2 2 2 3 2" xfId="60987"/>
    <cellStyle name="Comma 2 2 5 4 2 2 2 4" xfId="13948"/>
    <cellStyle name="Comma 2 2 5 4 2 2 2 4 2" xfId="45333"/>
    <cellStyle name="Comma 2 2 5 4 2 2 2 5" xfId="34888"/>
    <cellStyle name="Comma 2 2 5 4 2 2 3" xfId="5946"/>
    <cellStyle name="Comma 2 2 5 4 2 2 3 2" xfId="24350"/>
    <cellStyle name="Comma 2 2 5 4 2 2 3 2 2" xfId="55733"/>
    <cellStyle name="Comma 2 2 5 4 2 2 3 3" xfId="16577"/>
    <cellStyle name="Comma 2 2 5 4 2 2 3 3 2" xfId="47960"/>
    <cellStyle name="Comma 2 2 5 4 2 2 3 4" xfId="37520"/>
    <cellStyle name="Comma 2 2 5 4 2 2 4" xfId="19096"/>
    <cellStyle name="Comma 2 2 5 4 2 2 4 2" xfId="50479"/>
    <cellStyle name="Comma 2 2 5 4 2 2 5" xfId="26978"/>
    <cellStyle name="Comma 2 2 5 4 2 2 5 2" xfId="58360"/>
    <cellStyle name="Comma 2 2 5 4 2 2 6" xfId="11320"/>
    <cellStyle name="Comma 2 2 5 4 2 2 6 2" xfId="42706"/>
    <cellStyle name="Comma 2 2 5 4 2 2 7" xfId="32258"/>
    <cellStyle name="Comma 2 2 5 4 2 3" xfId="3242"/>
    <cellStyle name="Comma 2 2 5 4 2 3 2" xfId="8603"/>
    <cellStyle name="Comma 2 2 5 4 2 3 2 2" xfId="21722"/>
    <cellStyle name="Comma 2 2 5 4 2 3 2 2 2" xfId="53105"/>
    <cellStyle name="Comma 2 2 5 4 2 3 2 3" xfId="40151"/>
    <cellStyle name="Comma 2 2 5 4 2 3 3" xfId="29604"/>
    <cellStyle name="Comma 2 2 5 4 2 3 3 2" xfId="60986"/>
    <cellStyle name="Comma 2 2 5 4 2 3 4" xfId="13947"/>
    <cellStyle name="Comma 2 2 5 4 2 3 4 2" xfId="45332"/>
    <cellStyle name="Comma 2 2 5 4 2 3 5" xfId="34887"/>
    <cellStyle name="Comma 2 2 5 4 2 4" xfId="5945"/>
    <cellStyle name="Comma 2 2 5 4 2 4 2" xfId="24349"/>
    <cellStyle name="Comma 2 2 5 4 2 4 2 2" xfId="55732"/>
    <cellStyle name="Comma 2 2 5 4 2 4 3" xfId="16576"/>
    <cellStyle name="Comma 2 2 5 4 2 4 3 2" xfId="47959"/>
    <cellStyle name="Comma 2 2 5 4 2 4 4" xfId="37519"/>
    <cellStyle name="Comma 2 2 5 4 2 5" xfId="19095"/>
    <cellStyle name="Comma 2 2 5 4 2 5 2" xfId="50478"/>
    <cellStyle name="Comma 2 2 5 4 2 6" xfId="26977"/>
    <cellStyle name="Comma 2 2 5 4 2 6 2" xfId="58359"/>
    <cellStyle name="Comma 2 2 5 4 2 7" xfId="11319"/>
    <cellStyle name="Comma 2 2 5 4 2 7 2" xfId="42705"/>
    <cellStyle name="Comma 2 2 5 4 2 8" xfId="32257"/>
    <cellStyle name="Comma 2 2 5 4 3" xfId="544"/>
    <cellStyle name="Comma 2 2 5 4 3 2" xfId="3244"/>
    <cellStyle name="Comma 2 2 5 4 3 2 2" xfId="8605"/>
    <cellStyle name="Comma 2 2 5 4 3 2 2 2" xfId="21724"/>
    <cellStyle name="Comma 2 2 5 4 3 2 2 2 2" xfId="53107"/>
    <cellStyle name="Comma 2 2 5 4 3 2 2 3" xfId="40153"/>
    <cellStyle name="Comma 2 2 5 4 3 2 3" xfId="29606"/>
    <cellStyle name="Comma 2 2 5 4 3 2 3 2" xfId="60988"/>
    <cellStyle name="Comma 2 2 5 4 3 2 4" xfId="13949"/>
    <cellStyle name="Comma 2 2 5 4 3 2 4 2" xfId="45334"/>
    <cellStyle name="Comma 2 2 5 4 3 2 5" xfId="34889"/>
    <cellStyle name="Comma 2 2 5 4 3 3" xfId="5947"/>
    <cellStyle name="Comma 2 2 5 4 3 3 2" xfId="24351"/>
    <cellStyle name="Comma 2 2 5 4 3 3 2 2" xfId="55734"/>
    <cellStyle name="Comma 2 2 5 4 3 3 3" xfId="16578"/>
    <cellStyle name="Comma 2 2 5 4 3 3 3 2" xfId="47961"/>
    <cellStyle name="Comma 2 2 5 4 3 3 4" xfId="37521"/>
    <cellStyle name="Comma 2 2 5 4 3 4" xfId="19097"/>
    <cellStyle name="Comma 2 2 5 4 3 4 2" xfId="50480"/>
    <cellStyle name="Comma 2 2 5 4 3 5" xfId="26979"/>
    <cellStyle name="Comma 2 2 5 4 3 5 2" xfId="58361"/>
    <cellStyle name="Comma 2 2 5 4 3 6" xfId="11321"/>
    <cellStyle name="Comma 2 2 5 4 3 6 2" xfId="42707"/>
    <cellStyle name="Comma 2 2 5 4 3 7" xfId="32259"/>
    <cellStyle name="Comma 2 2 5 4 4" xfId="545"/>
    <cellStyle name="Comma 2 2 5 4 4 2" xfId="3245"/>
    <cellStyle name="Comma 2 2 5 4 4 2 2" xfId="8606"/>
    <cellStyle name="Comma 2 2 5 4 4 2 2 2" xfId="21725"/>
    <cellStyle name="Comma 2 2 5 4 4 2 2 2 2" xfId="53108"/>
    <cellStyle name="Comma 2 2 5 4 4 2 2 3" xfId="40154"/>
    <cellStyle name="Comma 2 2 5 4 4 2 3" xfId="29607"/>
    <cellStyle name="Comma 2 2 5 4 4 2 3 2" xfId="60989"/>
    <cellStyle name="Comma 2 2 5 4 4 2 4" xfId="13950"/>
    <cellStyle name="Comma 2 2 5 4 4 2 4 2" xfId="45335"/>
    <cellStyle name="Comma 2 2 5 4 4 2 5" xfId="34890"/>
    <cellStyle name="Comma 2 2 5 4 4 3" xfId="5948"/>
    <cellStyle name="Comma 2 2 5 4 4 3 2" xfId="24352"/>
    <cellStyle name="Comma 2 2 5 4 4 3 2 2" xfId="55735"/>
    <cellStyle name="Comma 2 2 5 4 4 3 3" xfId="16579"/>
    <cellStyle name="Comma 2 2 5 4 4 3 3 2" xfId="47962"/>
    <cellStyle name="Comma 2 2 5 4 4 3 4" xfId="37522"/>
    <cellStyle name="Comma 2 2 5 4 4 4" xfId="19098"/>
    <cellStyle name="Comma 2 2 5 4 4 4 2" xfId="50481"/>
    <cellStyle name="Comma 2 2 5 4 4 5" xfId="26980"/>
    <cellStyle name="Comma 2 2 5 4 4 5 2" xfId="58362"/>
    <cellStyle name="Comma 2 2 5 4 4 6" xfId="11322"/>
    <cellStyle name="Comma 2 2 5 4 4 6 2" xfId="42708"/>
    <cellStyle name="Comma 2 2 5 4 4 7" xfId="32260"/>
    <cellStyle name="Comma 2 2 5 4 5" xfId="3241"/>
    <cellStyle name="Comma 2 2 5 4 5 2" xfId="8602"/>
    <cellStyle name="Comma 2 2 5 4 5 2 2" xfId="21721"/>
    <cellStyle name="Comma 2 2 5 4 5 2 2 2" xfId="53104"/>
    <cellStyle name="Comma 2 2 5 4 5 2 3" xfId="40150"/>
    <cellStyle name="Comma 2 2 5 4 5 3" xfId="29603"/>
    <cellStyle name="Comma 2 2 5 4 5 3 2" xfId="60985"/>
    <cellStyle name="Comma 2 2 5 4 5 4" xfId="13946"/>
    <cellStyle name="Comma 2 2 5 4 5 4 2" xfId="45331"/>
    <cellStyle name="Comma 2 2 5 4 5 5" xfId="34886"/>
    <cellStyle name="Comma 2 2 5 4 6" xfId="5944"/>
    <cellStyle name="Comma 2 2 5 4 6 2" xfId="24348"/>
    <cellStyle name="Comma 2 2 5 4 6 2 2" xfId="55731"/>
    <cellStyle name="Comma 2 2 5 4 6 3" xfId="16575"/>
    <cellStyle name="Comma 2 2 5 4 6 3 2" xfId="47958"/>
    <cellStyle name="Comma 2 2 5 4 6 4" xfId="37518"/>
    <cellStyle name="Comma 2 2 5 4 7" xfId="19094"/>
    <cellStyle name="Comma 2 2 5 4 7 2" xfId="50477"/>
    <cellStyle name="Comma 2 2 5 4 8" xfId="26976"/>
    <cellStyle name="Comma 2 2 5 4 8 2" xfId="58358"/>
    <cellStyle name="Comma 2 2 5 4 9" xfId="11318"/>
    <cellStyle name="Comma 2 2 5 4 9 2" xfId="42704"/>
    <cellStyle name="Comma 2 2 5 5" xfId="546"/>
    <cellStyle name="Comma 2 2 5 5 10" xfId="32261"/>
    <cellStyle name="Comma 2 2 5 5 2" xfId="547"/>
    <cellStyle name="Comma 2 2 5 5 2 2" xfId="548"/>
    <cellStyle name="Comma 2 2 5 5 2 2 2" xfId="3248"/>
    <cellStyle name="Comma 2 2 5 5 2 2 2 2" xfId="8609"/>
    <cellStyle name="Comma 2 2 5 5 2 2 2 2 2" xfId="21728"/>
    <cellStyle name="Comma 2 2 5 5 2 2 2 2 2 2" xfId="53111"/>
    <cellStyle name="Comma 2 2 5 5 2 2 2 2 3" xfId="40157"/>
    <cellStyle name="Comma 2 2 5 5 2 2 2 3" xfId="29610"/>
    <cellStyle name="Comma 2 2 5 5 2 2 2 3 2" xfId="60992"/>
    <cellStyle name="Comma 2 2 5 5 2 2 2 4" xfId="13953"/>
    <cellStyle name="Comma 2 2 5 5 2 2 2 4 2" xfId="45338"/>
    <cellStyle name="Comma 2 2 5 5 2 2 2 5" xfId="34893"/>
    <cellStyle name="Comma 2 2 5 5 2 2 3" xfId="5951"/>
    <cellStyle name="Comma 2 2 5 5 2 2 3 2" xfId="24355"/>
    <cellStyle name="Comma 2 2 5 5 2 2 3 2 2" xfId="55738"/>
    <cellStyle name="Comma 2 2 5 5 2 2 3 3" xfId="16582"/>
    <cellStyle name="Comma 2 2 5 5 2 2 3 3 2" xfId="47965"/>
    <cellStyle name="Comma 2 2 5 5 2 2 3 4" xfId="37525"/>
    <cellStyle name="Comma 2 2 5 5 2 2 4" xfId="19101"/>
    <cellStyle name="Comma 2 2 5 5 2 2 4 2" xfId="50484"/>
    <cellStyle name="Comma 2 2 5 5 2 2 5" xfId="26983"/>
    <cellStyle name="Comma 2 2 5 5 2 2 5 2" xfId="58365"/>
    <cellStyle name="Comma 2 2 5 5 2 2 6" xfId="11325"/>
    <cellStyle name="Comma 2 2 5 5 2 2 6 2" xfId="42711"/>
    <cellStyle name="Comma 2 2 5 5 2 2 7" xfId="32263"/>
    <cellStyle name="Comma 2 2 5 5 2 3" xfId="3247"/>
    <cellStyle name="Comma 2 2 5 5 2 3 2" xfId="8608"/>
    <cellStyle name="Comma 2 2 5 5 2 3 2 2" xfId="21727"/>
    <cellStyle name="Comma 2 2 5 5 2 3 2 2 2" xfId="53110"/>
    <cellStyle name="Comma 2 2 5 5 2 3 2 3" xfId="40156"/>
    <cellStyle name="Comma 2 2 5 5 2 3 3" xfId="29609"/>
    <cellStyle name="Comma 2 2 5 5 2 3 3 2" xfId="60991"/>
    <cellStyle name="Comma 2 2 5 5 2 3 4" xfId="13952"/>
    <cellStyle name="Comma 2 2 5 5 2 3 4 2" xfId="45337"/>
    <cellStyle name="Comma 2 2 5 5 2 3 5" xfId="34892"/>
    <cellStyle name="Comma 2 2 5 5 2 4" xfId="5950"/>
    <cellStyle name="Comma 2 2 5 5 2 4 2" xfId="24354"/>
    <cellStyle name="Comma 2 2 5 5 2 4 2 2" xfId="55737"/>
    <cellStyle name="Comma 2 2 5 5 2 4 3" xfId="16581"/>
    <cellStyle name="Comma 2 2 5 5 2 4 3 2" xfId="47964"/>
    <cellStyle name="Comma 2 2 5 5 2 4 4" xfId="37524"/>
    <cellStyle name="Comma 2 2 5 5 2 5" xfId="19100"/>
    <cellStyle name="Comma 2 2 5 5 2 5 2" xfId="50483"/>
    <cellStyle name="Comma 2 2 5 5 2 6" xfId="26982"/>
    <cellStyle name="Comma 2 2 5 5 2 6 2" xfId="58364"/>
    <cellStyle name="Comma 2 2 5 5 2 7" xfId="11324"/>
    <cellStyle name="Comma 2 2 5 5 2 7 2" xfId="42710"/>
    <cellStyle name="Comma 2 2 5 5 2 8" xfId="32262"/>
    <cellStyle name="Comma 2 2 5 5 3" xfId="549"/>
    <cellStyle name="Comma 2 2 5 5 3 2" xfId="3249"/>
    <cellStyle name="Comma 2 2 5 5 3 2 2" xfId="8610"/>
    <cellStyle name="Comma 2 2 5 5 3 2 2 2" xfId="21729"/>
    <cellStyle name="Comma 2 2 5 5 3 2 2 2 2" xfId="53112"/>
    <cellStyle name="Comma 2 2 5 5 3 2 2 3" xfId="40158"/>
    <cellStyle name="Comma 2 2 5 5 3 2 3" xfId="29611"/>
    <cellStyle name="Comma 2 2 5 5 3 2 3 2" xfId="60993"/>
    <cellStyle name="Comma 2 2 5 5 3 2 4" xfId="13954"/>
    <cellStyle name="Comma 2 2 5 5 3 2 4 2" xfId="45339"/>
    <cellStyle name="Comma 2 2 5 5 3 2 5" xfId="34894"/>
    <cellStyle name="Comma 2 2 5 5 3 3" xfId="5952"/>
    <cellStyle name="Comma 2 2 5 5 3 3 2" xfId="24356"/>
    <cellStyle name="Comma 2 2 5 5 3 3 2 2" xfId="55739"/>
    <cellStyle name="Comma 2 2 5 5 3 3 3" xfId="16583"/>
    <cellStyle name="Comma 2 2 5 5 3 3 3 2" xfId="47966"/>
    <cellStyle name="Comma 2 2 5 5 3 3 4" xfId="37526"/>
    <cellStyle name="Comma 2 2 5 5 3 4" xfId="19102"/>
    <cellStyle name="Comma 2 2 5 5 3 4 2" xfId="50485"/>
    <cellStyle name="Comma 2 2 5 5 3 5" xfId="26984"/>
    <cellStyle name="Comma 2 2 5 5 3 5 2" xfId="58366"/>
    <cellStyle name="Comma 2 2 5 5 3 6" xfId="11326"/>
    <cellStyle name="Comma 2 2 5 5 3 6 2" xfId="42712"/>
    <cellStyle name="Comma 2 2 5 5 3 7" xfId="32264"/>
    <cellStyle name="Comma 2 2 5 5 4" xfId="550"/>
    <cellStyle name="Comma 2 2 5 5 4 2" xfId="3250"/>
    <cellStyle name="Comma 2 2 5 5 4 2 2" xfId="8611"/>
    <cellStyle name="Comma 2 2 5 5 4 2 2 2" xfId="21730"/>
    <cellStyle name="Comma 2 2 5 5 4 2 2 2 2" xfId="53113"/>
    <cellStyle name="Comma 2 2 5 5 4 2 2 3" xfId="40159"/>
    <cellStyle name="Comma 2 2 5 5 4 2 3" xfId="29612"/>
    <cellStyle name="Comma 2 2 5 5 4 2 3 2" xfId="60994"/>
    <cellStyle name="Comma 2 2 5 5 4 2 4" xfId="13955"/>
    <cellStyle name="Comma 2 2 5 5 4 2 4 2" xfId="45340"/>
    <cellStyle name="Comma 2 2 5 5 4 2 5" xfId="34895"/>
    <cellStyle name="Comma 2 2 5 5 4 3" xfId="5953"/>
    <cellStyle name="Comma 2 2 5 5 4 3 2" xfId="24357"/>
    <cellStyle name="Comma 2 2 5 5 4 3 2 2" xfId="55740"/>
    <cellStyle name="Comma 2 2 5 5 4 3 3" xfId="16584"/>
    <cellStyle name="Comma 2 2 5 5 4 3 3 2" xfId="47967"/>
    <cellStyle name="Comma 2 2 5 5 4 3 4" xfId="37527"/>
    <cellStyle name="Comma 2 2 5 5 4 4" xfId="19103"/>
    <cellStyle name="Comma 2 2 5 5 4 4 2" xfId="50486"/>
    <cellStyle name="Comma 2 2 5 5 4 5" xfId="26985"/>
    <cellStyle name="Comma 2 2 5 5 4 5 2" xfId="58367"/>
    <cellStyle name="Comma 2 2 5 5 4 6" xfId="11327"/>
    <cellStyle name="Comma 2 2 5 5 4 6 2" xfId="42713"/>
    <cellStyle name="Comma 2 2 5 5 4 7" xfId="32265"/>
    <cellStyle name="Comma 2 2 5 5 5" xfId="3246"/>
    <cellStyle name="Comma 2 2 5 5 5 2" xfId="8607"/>
    <cellStyle name="Comma 2 2 5 5 5 2 2" xfId="21726"/>
    <cellStyle name="Comma 2 2 5 5 5 2 2 2" xfId="53109"/>
    <cellStyle name="Comma 2 2 5 5 5 2 3" xfId="40155"/>
    <cellStyle name="Comma 2 2 5 5 5 3" xfId="29608"/>
    <cellStyle name="Comma 2 2 5 5 5 3 2" xfId="60990"/>
    <cellStyle name="Comma 2 2 5 5 5 4" xfId="13951"/>
    <cellStyle name="Comma 2 2 5 5 5 4 2" xfId="45336"/>
    <cellStyle name="Comma 2 2 5 5 5 5" xfId="34891"/>
    <cellStyle name="Comma 2 2 5 5 6" xfId="5949"/>
    <cellStyle name="Comma 2 2 5 5 6 2" xfId="24353"/>
    <cellStyle name="Comma 2 2 5 5 6 2 2" xfId="55736"/>
    <cellStyle name="Comma 2 2 5 5 6 3" xfId="16580"/>
    <cellStyle name="Comma 2 2 5 5 6 3 2" xfId="47963"/>
    <cellStyle name="Comma 2 2 5 5 6 4" xfId="37523"/>
    <cellStyle name="Comma 2 2 5 5 7" xfId="19099"/>
    <cellStyle name="Comma 2 2 5 5 7 2" xfId="50482"/>
    <cellStyle name="Comma 2 2 5 5 8" xfId="26981"/>
    <cellStyle name="Comma 2 2 5 5 8 2" xfId="58363"/>
    <cellStyle name="Comma 2 2 5 5 9" xfId="11323"/>
    <cellStyle name="Comma 2 2 5 5 9 2" xfId="42709"/>
    <cellStyle name="Comma 2 2 5 6" xfId="551"/>
    <cellStyle name="Comma 2 2 5 6 2" xfId="552"/>
    <cellStyle name="Comma 2 2 5 6 2 2" xfId="3252"/>
    <cellStyle name="Comma 2 2 5 6 2 2 2" xfId="8613"/>
    <cellStyle name="Comma 2 2 5 6 2 2 2 2" xfId="21732"/>
    <cellStyle name="Comma 2 2 5 6 2 2 2 2 2" xfId="53115"/>
    <cellStyle name="Comma 2 2 5 6 2 2 2 3" xfId="40161"/>
    <cellStyle name="Comma 2 2 5 6 2 2 3" xfId="29614"/>
    <cellStyle name="Comma 2 2 5 6 2 2 3 2" xfId="60996"/>
    <cellStyle name="Comma 2 2 5 6 2 2 4" xfId="13957"/>
    <cellStyle name="Comma 2 2 5 6 2 2 4 2" xfId="45342"/>
    <cellStyle name="Comma 2 2 5 6 2 2 5" xfId="34897"/>
    <cellStyle name="Comma 2 2 5 6 2 3" xfId="5955"/>
    <cellStyle name="Comma 2 2 5 6 2 3 2" xfId="24359"/>
    <cellStyle name="Comma 2 2 5 6 2 3 2 2" xfId="55742"/>
    <cellStyle name="Comma 2 2 5 6 2 3 3" xfId="16586"/>
    <cellStyle name="Comma 2 2 5 6 2 3 3 2" xfId="47969"/>
    <cellStyle name="Comma 2 2 5 6 2 3 4" xfId="37529"/>
    <cellStyle name="Comma 2 2 5 6 2 4" xfId="19105"/>
    <cellStyle name="Comma 2 2 5 6 2 4 2" xfId="50488"/>
    <cellStyle name="Comma 2 2 5 6 2 5" xfId="26987"/>
    <cellStyle name="Comma 2 2 5 6 2 5 2" xfId="58369"/>
    <cellStyle name="Comma 2 2 5 6 2 6" xfId="11329"/>
    <cellStyle name="Comma 2 2 5 6 2 6 2" xfId="42715"/>
    <cellStyle name="Comma 2 2 5 6 2 7" xfId="32267"/>
    <cellStyle name="Comma 2 2 5 6 3" xfId="553"/>
    <cellStyle name="Comma 2 2 5 6 3 2" xfId="3253"/>
    <cellStyle name="Comma 2 2 5 6 3 2 2" xfId="8614"/>
    <cellStyle name="Comma 2 2 5 6 3 2 2 2" xfId="21733"/>
    <cellStyle name="Comma 2 2 5 6 3 2 2 2 2" xfId="53116"/>
    <cellStyle name="Comma 2 2 5 6 3 2 2 3" xfId="40162"/>
    <cellStyle name="Comma 2 2 5 6 3 2 3" xfId="29615"/>
    <cellStyle name="Comma 2 2 5 6 3 2 3 2" xfId="60997"/>
    <cellStyle name="Comma 2 2 5 6 3 2 4" xfId="13958"/>
    <cellStyle name="Comma 2 2 5 6 3 2 4 2" xfId="45343"/>
    <cellStyle name="Comma 2 2 5 6 3 2 5" xfId="34898"/>
    <cellStyle name="Comma 2 2 5 6 3 3" xfId="5956"/>
    <cellStyle name="Comma 2 2 5 6 3 3 2" xfId="24360"/>
    <cellStyle name="Comma 2 2 5 6 3 3 2 2" xfId="55743"/>
    <cellStyle name="Comma 2 2 5 6 3 3 3" xfId="16587"/>
    <cellStyle name="Comma 2 2 5 6 3 3 3 2" xfId="47970"/>
    <cellStyle name="Comma 2 2 5 6 3 3 4" xfId="37530"/>
    <cellStyle name="Comma 2 2 5 6 3 4" xfId="19106"/>
    <cellStyle name="Comma 2 2 5 6 3 4 2" xfId="50489"/>
    <cellStyle name="Comma 2 2 5 6 3 5" xfId="26988"/>
    <cellStyle name="Comma 2 2 5 6 3 5 2" xfId="58370"/>
    <cellStyle name="Comma 2 2 5 6 3 6" xfId="11330"/>
    <cellStyle name="Comma 2 2 5 6 3 6 2" xfId="42716"/>
    <cellStyle name="Comma 2 2 5 6 3 7" xfId="32268"/>
    <cellStyle name="Comma 2 2 5 6 4" xfId="3251"/>
    <cellStyle name="Comma 2 2 5 6 4 2" xfId="8612"/>
    <cellStyle name="Comma 2 2 5 6 4 2 2" xfId="21731"/>
    <cellStyle name="Comma 2 2 5 6 4 2 2 2" xfId="53114"/>
    <cellStyle name="Comma 2 2 5 6 4 2 3" xfId="40160"/>
    <cellStyle name="Comma 2 2 5 6 4 3" xfId="29613"/>
    <cellStyle name="Comma 2 2 5 6 4 3 2" xfId="60995"/>
    <cellStyle name="Comma 2 2 5 6 4 4" xfId="13956"/>
    <cellStyle name="Comma 2 2 5 6 4 4 2" xfId="45341"/>
    <cellStyle name="Comma 2 2 5 6 4 5" xfId="34896"/>
    <cellStyle name="Comma 2 2 5 6 5" xfId="5954"/>
    <cellStyle name="Comma 2 2 5 6 5 2" xfId="24358"/>
    <cellStyle name="Comma 2 2 5 6 5 2 2" xfId="55741"/>
    <cellStyle name="Comma 2 2 5 6 5 3" xfId="16585"/>
    <cellStyle name="Comma 2 2 5 6 5 3 2" xfId="47968"/>
    <cellStyle name="Comma 2 2 5 6 5 4" xfId="37528"/>
    <cellStyle name="Comma 2 2 5 6 6" xfId="19104"/>
    <cellStyle name="Comma 2 2 5 6 6 2" xfId="50487"/>
    <cellStyle name="Comma 2 2 5 6 7" xfId="26986"/>
    <cellStyle name="Comma 2 2 5 6 7 2" xfId="58368"/>
    <cellStyle name="Comma 2 2 5 6 8" xfId="11328"/>
    <cellStyle name="Comma 2 2 5 6 8 2" xfId="42714"/>
    <cellStyle name="Comma 2 2 5 6 9" xfId="32266"/>
    <cellStyle name="Comma 2 2 5 7" xfId="554"/>
    <cellStyle name="Comma 2 2 5 7 2" xfId="555"/>
    <cellStyle name="Comma 2 2 5 7 2 2" xfId="3255"/>
    <cellStyle name="Comma 2 2 5 7 2 2 2" xfId="8616"/>
    <cellStyle name="Comma 2 2 5 7 2 2 2 2" xfId="21735"/>
    <cellStyle name="Comma 2 2 5 7 2 2 2 2 2" xfId="53118"/>
    <cellStyle name="Comma 2 2 5 7 2 2 2 3" xfId="40164"/>
    <cellStyle name="Comma 2 2 5 7 2 2 3" xfId="29617"/>
    <cellStyle name="Comma 2 2 5 7 2 2 3 2" xfId="60999"/>
    <cellStyle name="Comma 2 2 5 7 2 2 4" xfId="13960"/>
    <cellStyle name="Comma 2 2 5 7 2 2 4 2" xfId="45345"/>
    <cellStyle name="Comma 2 2 5 7 2 2 5" xfId="34900"/>
    <cellStyle name="Comma 2 2 5 7 2 3" xfId="5958"/>
    <cellStyle name="Comma 2 2 5 7 2 3 2" xfId="24362"/>
    <cellStyle name="Comma 2 2 5 7 2 3 2 2" xfId="55745"/>
    <cellStyle name="Comma 2 2 5 7 2 3 3" xfId="16589"/>
    <cellStyle name="Comma 2 2 5 7 2 3 3 2" xfId="47972"/>
    <cellStyle name="Comma 2 2 5 7 2 3 4" xfId="37532"/>
    <cellStyle name="Comma 2 2 5 7 2 4" xfId="19108"/>
    <cellStyle name="Comma 2 2 5 7 2 4 2" xfId="50491"/>
    <cellStyle name="Comma 2 2 5 7 2 5" xfId="26990"/>
    <cellStyle name="Comma 2 2 5 7 2 5 2" xfId="58372"/>
    <cellStyle name="Comma 2 2 5 7 2 6" xfId="11332"/>
    <cellStyle name="Comma 2 2 5 7 2 6 2" xfId="42718"/>
    <cellStyle name="Comma 2 2 5 7 2 7" xfId="32270"/>
    <cellStyle name="Comma 2 2 5 7 3" xfId="3254"/>
    <cellStyle name="Comma 2 2 5 7 3 2" xfId="8615"/>
    <cellStyle name="Comma 2 2 5 7 3 2 2" xfId="21734"/>
    <cellStyle name="Comma 2 2 5 7 3 2 2 2" xfId="53117"/>
    <cellStyle name="Comma 2 2 5 7 3 2 3" xfId="40163"/>
    <cellStyle name="Comma 2 2 5 7 3 3" xfId="29616"/>
    <cellStyle name="Comma 2 2 5 7 3 3 2" xfId="60998"/>
    <cellStyle name="Comma 2 2 5 7 3 4" xfId="13959"/>
    <cellStyle name="Comma 2 2 5 7 3 4 2" xfId="45344"/>
    <cellStyle name="Comma 2 2 5 7 3 5" xfId="34899"/>
    <cellStyle name="Comma 2 2 5 7 4" xfId="5957"/>
    <cellStyle name="Comma 2 2 5 7 4 2" xfId="24361"/>
    <cellStyle name="Comma 2 2 5 7 4 2 2" xfId="55744"/>
    <cellStyle name="Comma 2 2 5 7 4 3" xfId="16588"/>
    <cellStyle name="Comma 2 2 5 7 4 3 2" xfId="47971"/>
    <cellStyle name="Comma 2 2 5 7 4 4" xfId="37531"/>
    <cellStyle name="Comma 2 2 5 7 5" xfId="19107"/>
    <cellStyle name="Comma 2 2 5 7 5 2" xfId="50490"/>
    <cellStyle name="Comma 2 2 5 7 6" xfId="26989"/>
    <cellStyle name="Comma 2 2 5 7 6 2" xfId="58371"/>
    <cellStyle name="Comma 2 2 5 7 7" xfId="11331"/>
    <cellStyle name="Comma 2 2 5 7 7 2" xfId="42717"/>
    <cellStyle name="Comma 2 2 5 7 8" xfId="32269"/>
    <cellStyle name="Comma 2 2 5 8" xfId="556"/>
    <cellStyle name="Comma 2 2 5 8 2" xfId="3256"/>
    <cellStyle name="Comma 2 2 5 8 2 2" xfId="8617"/>
    <cellStyle name="Comma 2 2 5 8 2 2 2" xfId="21736"/>
    <cellStyle name="Comma 2 2 5 8 2 2 2 2" xfId="53119"/>
    <cellStyle name="Comma 2 2 5 8 2 2 3" xfId="40165"/>
    <cellStyle name="Comma 2 2 5 8 2 3" xfId="29618"/>
    <cellStyle name="Comma 2 2 5 8 2 3 2" xfId="61000"/>
    <cellStyle name="Comma 2 2 5 8 2 4" xfId="13961"/>
    <cellStyle name="Comma 2 2 5 8 2 4 2" xfId="45346"/>
    <cellStyle name="Comma 2 2 5 8 2 5" xfId="34901"/>
    <cellStyle name="Comma 2 2 5 8 3" xfId="5959"/>
    <cellStyle name="Comma 2 2 5 8 3 2" xfId="24363"/>
    <cellStyle name="Comma 2 2 5 8 3 2 2" xfId="55746"/>
    <cellStyle name="Comma 2 2 5 8 3 3" xfId="16590"/>
    <cellStyle name="Comma 2 2 5 8 3 3 2" xfId="47973"/>
    <cellStyle name="Comma 2 2 5 8 3 4" xfId="37533"/>
    <cellStyle name="Comma 2 2 5 8 4" xfId="19109"/>
    <cellStyle name="Comma 2 2 5 8 4 2" xfId="50492"/>
    <cellStyle name="Comma 2 2 5 8 5" xfId="26991"/>
    <cellStyle name="Comma 2 2 5 8 5 2" xfId="58373"/>
    <cellStyle name="Comma 2 2 5 8 6" xfId="11333"/>
    <cellStyle name="Comma 2 2 5 8 6 2" xfId="42719"/>
    <cellStyle name="Comma 2 2 5 8 7" xfId="32271"/>
    <cellStyle name="Comma 2 2 5 9" xfId="557"/>
    <cellStyle name="Comma 2 2 5 9 2" xfId="3257"/>
    <cellStyle name="Comma 2 2 5 9 2 2" xfId="8618"/>
    <cellStyle name="Comma 2 2 5 9 2 2 2" xfId="21737"/>
    <cellStyle name="Comma 2 2 5 9 2 2 2 2" xfId="53120"/>
    <cellStyle name="Comma 2 2 5 9 2 2 3" xfId="40166"/>
    <cellStyle name="Comma 2 2 5 9 2 3" xfId="29619"/>
    <cellStyle name="Comma 2 2 5 9 2 3 2" xfId="61001"/>
    <cellStyle name="Comma 2 2 5 9 2 4" xfId="13962"/>
    <cellStyle name="Comma 2 2 5 9 2 4 2" xfId="45347"/>
    <cellStyle name="Comma 2 2 5 9 2 5" xfId="34902"/>
    <cellStyle name="Comma 2 2 5 9 3" xfId="5960"/>
    <cellStyle name="Comma 2 2 5 9 3 2" xfId="24364"/>
    <cellStyle name="Comma 2 2 5 9 3 2 2" xfId="55747"/>
    <cellStyle name="Comma 2 2 5 9 3 3" xfId="16591"/>
    <cellStyle name="Comma 2 2 5 9 3 3 2" xfId="47974"/>
    <cellStyle name="Comma 2 2 5 9 3 4" xfId="37534"/>
    <cellStyle name="Comma 2 2 5 9 4" xfId="19110"/>
    <cellStyle name="Comma 2 2 5 9 4 2" xfId="50493"/>
    <cellStyle name="Comma 2 2 5 9 5" xfId="26992"/>
    <cellStyle name="Comma 2 2 5 9 5 2" xfId="58374"/>
    <cellStyle name="Comma 2 2 5 9 6" xfId="11334"/>
    <cellStyle name="Comma 2 2 5 9 6 2" xfId="42720"/>
    <cellStyle name="Comma 2 2 5 9 7" xfId="32272"/>
    <cellStyle name="Comma 2 2 6" xfId="262"/>
    <cellStyle name="Comma 2 2 6 10" xfId="26707"/>
    <cellStyle name="Comma 2 2 6 10 2" xfId="58089"/>
    <cellStyle name="Comma 2 2 6 11" xfId="11335"/>
    <cellStyle name="Comma 2 2 6 11 2" xfId="42721"/>
    <cellStyle name="Comma 2 2 6 12" xfId="31987"/>
    <cellStyle name="Comma 2 2 6 2" xfId="559"/>
    <cellStyle name="Comma 2 2 6 2 2" xfId="560"/>
    <cellStyle name="Comma 2 2 6 2 2 2" xfId="3260"/>
    <cellStyle name="Comma 2 2 6 2 2 2 2" xfId="8621"/>
    <cellStyle name="Comma 2 2 6 2 2 2 2 2" xfId="21740"/>
    <cellStyle name="Comma 2 2 6 2 2 2 2 2 2" xfId="53123"/>
    <cellStyle name="Comma 2 2 6 2 2 2 2 3" xfId="40169"/>
    <cellStyle name="Comma 2 2 6 2 2 2 3" xfId="29622"/>
    <cellStyle name="Comma 2 2 6 2 2 2 3 2" xfId="61004"/>
    <cellStyle name="Comma 2 2 6 2 2 2 4" xfId="13965"/>
    <cellStyle name="Comma 2 2 6 2 2 2 4 2" xfId="45350"/>
    <cellStyle name="Comma 2 2 6 2 2 2 5" xfId="34905"/>
    <cellStyle name="Comma 2 2 6 2 2 3" xfId="5963"/>
    <cellStyle name="Comma 2 2 6 2 2 3 2" xfId="24367"/>
    <cellStyle name="Comma 2 2 6 2 2 3 2 2" xfId="55750"/>
    <cellStyle name="Comma 2 2 6 2 2 3 3" xfId="16594"/>
    <cellStyle name="Comma 2 2 6 2 2 3 3 2" xfId="47977"/>
    <cellStyle name="Comma 2 2 6 2 2 3 4" xfId="37537"/>
    <cellStyle name="Comma 2 2 6 2 2 4" xfId="19113"/>
    <cellStyle name="Comma 2 2 6 2 2 4 2" xfId="50496"/>
    <cellStyle name="Comma 2 2 6 2 2 5" xfId="26995"/>
    <cellStyle name="Comma 2 2 6 2 2 5 2" xfId="58377"/>
    <cellStyle name="Comma 2 2 6 2 2 6" xfId="11337"/>
    <cellStyle name="Comma 2 2 6 2 2 6 2" xfId="42723"/>
    <cellStyle name="Comma 2 2 6 2 2 7" xfId="32275"/>
    <cellStyle name="Comma 2 2 6 2 3" xfId="3259"/>
    <cellStyle name="Comma 2 2 6 2 3 2" xfId="8620"/>
    <cellStyle name="Comma 2 2 6 2 3 2 2" xfId="21739"/>
    <cellStyle name="Comma 2 2 6 2 3 2 2 2" xfId="53122"/>
    <cellStyle name="Comma 2 2 6 2 3 2 3" xfId="40168"/>
    <cellStyle name="Comma 2 2 6 2 3 3" xfId="29621"/>
    <cellStyle name="Comma 2 2 6 2 3 3 2" xfId="61003"/>
    <cellStyle name="Comma 2 2 6 2 3 4" xfId="13964"/>
    <cellStyle name="Comma 2 2 6 2 3 4 2" xfId="45349"/>
    <cellStyle name="Comma 2 2 6 2 3 5" xfId="34904"/>
    <cellStyle name="Comma 2 2 6 2 4" xfId="5962"/>
    <cellStyle name="Comma 2 2 6 2 4 2" xfId="24366"/>
    <cellStyle name="Comma 2 2 6 2 4 2 2" xfId="55749"/>
    <cellStyle name="Comma 2 2 6 2 4 3" xfId="16593"/>
    <cellStyle name="Comma 2 2 6 2 4 3 2" xfId="47976"/>
    <cellStyle name="Comma 2 2 6 2 4 4" xfId="37536"/>
    <cellStyle name="Comma 2 2 6 2 5" xfId="19112"/>
    <cellStyle name="Comma 2 2 6 2 5 2" xfId="50495"/>
    <cellStyle name="Comma 2 2 6 2 6" xfId="26994"/>
    <cellStyle name="Comma 2 2 6 2 6 2" xfId="58376"/>
    <cellStyle name="Comma 2 2 6 2 7" xfId="11336"/>
    <cellStyle name="Comma 2 2 6 2 7 2" xfId="42722"/>
    <cellStyle name="Comma 2 2 6 2 8" xfId="32274"/>
    <cellStyle name="Comma 2 2 6 3" xfId="561"/>
    <cellStyle name="Comma 2 2 6 3 2" xfId="3261"/>
    <cellStyle name="Comma 2 2 6 3 2 2" xfId="8622"/>
    <cellStyle name="Comma 2 2 6 3 2 2 2" xfId="21741"/>
    <cellStyle name="Comma 2 2 6 3 2 2 2 2" xfId="53124"/>
    <cellStyle name="Comma 2 2 6 3 2 2 3" xfId="40170"/>
    <cellStyle name="Comma 2 2 6 3 2 3" xfId="29623"/>
    <cellStyle name="Comma 2 2 6 3 2 3 2" xfId="61005"/>
    <cellStyle name="Comma 2 2 6 3 2 4" xfId="13966"/>
    <cellStyle name="Comma 2 2 6 3 2 4 2" xfId="45351"/>
    <cellStyle name="Comma 2 2 6 3 2 5" xfId="34906"/>
    <cellStyle name="Comma 2 2 6 3 3" xfId="5964"/>
    <cellStyle name="Comma 2 2 6 3 3 2" xfId="24368"/>
    <cellStyle name="Comma 2 2 6 3 3 2 2" xfId="55751"/>
    <cellStyle name="Comma 2 2 6 3 3 3" xfId="16595"/>
    <cellStyle name="Comma 2 2 6 3 3 3 2" xfId="47978"/>
    <cellStyle name="Comma 2 2 6 3 3 4" xfId="37538"/>
    <cellStyle name="Comma 2 2 6 3 4" xfId="19114"/>
    <cellStyle name="Comma 2 2 6 3 4 2" xfId="50497"/>
    <cellStyle name="Comma 2 2 6 3 5" xfId="26996"/>
    <cellStyle name="Comma 2 2 6 3 5 2" xfId="58378"/>
    <cellStyle name="Comma 2 2 6 3 6" xfId="11338"/>
    <cellStyle name="Comma 2 2 6 3 6 2" xfId="42724"/>
    <cellStyle name="Comma 2 2 6 3 7" xfId="32276"/>
    <cellStyle name="Comma 2 2 6 4" xfId="562"/>
    <cellStyle name="Comma 2 2 6 4 2" xfId="3262"/>
    <cellStyle name="Comma 2 2 6 4 2 2" xfId="8623"/>
    <cellStyle name="Comma 2 2 6 4 2 2 2" xfId="21742"/>
    <cellStyle name="Comma 2 2 6 4 2 2 2 2" xfId="53125"/>
    <cellStyle name="Comma 2 2 6 4 2 2 3" xfId="40171"/>
    <cellStyle name="Comma 2 2 6 4 2 3" xfId="29624"/>
    <cellStyle name="Comma 2 2 6 4 2 3 2" xfId="61006"/>
    <cellStyle name="Comma 2 2 6 4 2 4" xfId="13967"/>
    <cellStyle name="Comma 2 2 6 4 2 4 2" xfId="45352"/>
    <cellStyle name="Comma 2 2 6 4 2 5" xfId="34907"/>
    <cellStyle name="Comma 2 2 6 4 3" xfId="5965"/>
    <cellStyle name="Comma 2 2 6 4 3 2" xfId="24369"/>
    <cellStyle name="Comma 2 2 6 4 3 2 2" xfId="55752"/>
    <cellStyle name="Comma 2 2 6 4 3 3" xfId="16596"/>
    <cellStyle name="Comma 2 2 6 4 3 3 2" xfId="47979"/>
    <cellStyle name="Comma 2 2 6 4 3 4" xfId="37539"/>
    <cellStyle name="Comma 2 2 6 4 4" xfId="19115"/>
    <cellStyle name="Comma 2 2 6 4 4 2" xfId="50498"/>
    <cellStyle name="Comma 2 2 6 4 5" xfId="26997"/>
    <cellStyle name="Comma 2 2 6 4 5 2" xfId="58379"/>
    <cellStyle name="Comma 2 2 6 4 6" xfId="11339"/>
    <cellStyle name="Comma 2 2 6 4 6 2" xfId="42725"/>
    <cellStyle name="Comma 2 2 6 4 7" xfId="32277"/>
    <cellStyle name="Comma 2 2 6 5" xfId="2836"/>
    <cellStyle name="Comma 2 2 6 5 2" xfId="5509"/>
    <cellStyle name="Comma 2 2 6 5 2 2" xfId="10860"/>
    <cellStyle name="Comma 2 2 6 5 2 2 2" xfId="23971"/>
    <cellStyle name="Comma 2 2 6 5 2 2 2 2" xfId="55354"/>
    <cellStyle name="Comma 2 2 6 5 2 2 3" xfId="42400"/>
    <cellStyle name="Comma 2 2 6 5 2 3" xfId="31853"/>
    <cellStyle name="Comma 2 2 6 5 2 3 2" xfId="63235"/>
    <cellStyle name="Comma 2 2 6 5 2 4" xfId="16196"/>
    <cellStyle name="Comma 2 2 6 5 2 4 2" xfId="47581"/>
    <cellStyle name="Comma 2 2 6 5 2 5" xfId="37136"/>
    <cellStyle name="Comma 2 2 6 5 3" xfId="8214"/>
    <cellStyle name="Comma 2 2 6 5 3 2" xfId="26598"/>
    <cellStyle name="Comma 2 2 6 5 3 2 2" xfId="57981"/>
    <cellStyle name="Comma 2 2 6 5 3 3" xfId="18825"/>
    <cellStyle name="Comma 2 2 6 5 3 3 2" xfId="50208"/>
    <cellStyle name="Comma 2 2 6 5 3 4" xfId="39770"/>
    <cellStyle name="Comma 2 2 6 5 4" xfId="21344"/>
    <cellStyle name="Comma 2 2 6 5 4 2" xfId="52727"/>
    <cellStyle name="Comma 2 2 6 5 5" xfId="29226"/>
    <cellStyle name="Comma 2 2 6 5 5 2" xfId="60608"/>
    <cellStyle name="Comma 2 2 6 5 6" xfId="13568"/>
    <cellStyle name="Comma 2 2 6 5 6 2" xfId="44954"/>
    <cellStyle name="Comma 2 2 6 5 7" xfId="34506"/>
    <cellStyle name="Comma 2 2 6 6" xfId="558"/>
    <cellStyle name="Comma 2 2 6 6 2" xfId="3258"/>
    <cellStyle name="Comma 2 2 6 6 2 2" xfId="8619"/>
    <cellStyle name="Comma 2 2 6 6 2 2 2" xfId="24365"/>
    <cellStyle name="Comma 2 2 6 6 2 2 2 2" xfId="55748"/>
    <cellStyle name="Comma 2 2 6 6 2 2 3" xfId="40167"/>
    <cellStyle name="Comma 2 2 6 6 2 3" xfId="29620"/>
    <cellStyle name="Comma 2 2 6 6 2 3 2" xfId="61002"/>
    <cellStyle name="Comma 2 2 6 6 2 4" xfId="16592"/>
    <cellStyle name="Comma 2 2 6 6 2 4 2" xfId="47975"/>
    <cellStyle name="Comma 2 2 6 6 2 5" xfId="34903"/>
    <cellStyle name="Comma 2 2 6 6 3" xfId="5961"/>
    <cellStyle name="Comma 2 2 6 6 3 2" xfId="21738"/>
    <cellStyle name="Comma 2 2 6 6 3 2 2" xfId="53121"/>
    <cellStyle name="Comma 2 2 6 6 3 3" xfId="37535"/>
    <cellStyle name="Comma 2 2 6 6 4" xfId="26993"/>
    <cellStyle name="Comma 2 2 6 6 4 2" xfId="58375"/>
    <cellStyle name="Comma 2 2 6 6 5" xfId="13963"/>
    <cellStyle name="Comma 2 2 6 6 5 2" xfId="45348"/>
    <cellStyle name="Comma 2 2 6 6 6" xfId="32273"/>
    <cellStyle name="Comma 2 2 6 7" xfId="2971"/>
    <cellStyle name="Comma 2 2 6 7 2" xfId="8333"/>
    <cellStyle name="Comma 2 2 6 7 2 2" xfId="21452"/>
    <cellStyle name="Comma 2 2 6 7 2 2 2" xfId="52835"/>
    <cellStyle name="Comma 2 2 6 7 2 3" xfId="39881"/>
    <cellStyle name="Comma 2 2 6 7 3" xfId="29334"/>
    <cellStyle name="Comma 2 2 6 7 3 2" xfId="60716"/>
    <cellStyle name="Comma 2 2 6 7 4" xfId="13677"/>
    <cellStyle name="Comma 2 2 6 7 4 2" xfId="45062"/>
    <cellStyle name="Comma 2 2 6 7 5" xfId="34617"/>
    <cellStyle name="Comma 2 2 6 8" xfId="5675"/>
    <cellStyle name="Comma 2 2 6 8 2" xfId="24079"/>
    <cellStyle name="Comma 2 2 6 8 2 2" xfId="55462"/>
    <cellStyle name="Comma 2 2 6 8 3" xfId="16306"/>
    <cellStyle name="Comma 2 2 6 8 3 2" xfId="47689"/>
    <cellStyle name="Comma 2 2 6 8 4" xfId="37249"/>
    <cellStyle name="Comma 2 2 6 9" xfId="19111"/>
    <cellStyle name="Comma 2 2 6 9 2" xfId="50494"/>
    <cellStyle name="Comma 2 2 7" xfId="563"/>
    <cellStyle name="Comma 2 2 7 10" xfId="32278"/>
    <cellStyle name="Comma 2 2 7 2" xfId="564"/>
    <cellStyle name="Comma 2 2 7 2 2" xfId="565"/>
    <cellStyle name="Comma 2 2 7 2 2 2" xfId="3265"/>
    <cellStyle name="Comma 2 2 7 2 2 2 2" xfId="8626"/>
    <cellStyle name="Comma 2 2 7 2 2 2 2 2" xfId="21745"/>
    <cellStyle name="Comma 2 2 7 2 2 2 2 2 2" xfId="53128"/>
    <cellStyle name="Comma 2 2 7 2 2 2 2 3" xfId="40174"/>
    <cellStyle name="Comma 2 2 7 2 2 2 3" xfId="29627"/>
    <cellStyle name="Comma 2 2 7 2 2 2 3 2" xfId="61009"/>
    <cellStyle name="Comma 2 2 7 2 2 2 4" xfId="13970"/>
    <cellStyle name="Comma 2 2 7 2 2 2 4 2" xfId="45355"/>
    <cellStyle name="Comma 2 2 7 2 2 2 5" xfId="34910"/>
    <cellStyle name="Comma 2 2 7 2 2 3" xfId="5968"/>
    <cellStyle name="Comma 2 2 7 2 2 3 2" xfId="24372"/>
    <cellStyle name="Comma 2 2 7 2 2 3 2 2" xfId="55755"/>
    <cellStyle name="Comma 2 2 7 2 2 3 3" xfId="16599"/>
    <cellStyle name="Comma 2 2 7 2 2 3 3 2" xfId="47982"/>
    <cellStyle name="Comma 2 2 7 2 2 3 4" xfId="37542"/>
    <cellStyle name="Comma 2 2 7 2 2 4" xfId="19118"/>
    <cellStyle name="Comma 2 2 7 2 2 4 2" xfId="50501"/>
    <cellStyle name="Comma 2 2 7 2 2 5" xfId="27000"/>
    <cellStyle name="Comma 2 2 7 2 2 5 2" xfId="58382"/>
    <cellStyle name="Comma 2 2 7 2 2 6" xfId="11342"/>
    <cellStyle name="Comma 2 2 7 2 2 6 2" xfId="42728"/>
    <cellStyle name="Comma 2 2 7 2 2 7" xfId="32280"/>
    <cellStyle name="Comma 2 2 7 2 3" xfId="3264"/>
    <cellStyle name="Comma 2 2 7 2 3 2" xfId="8625"/>
    <cellStyle name="Comma 2 2 7 2 3 2 2" xfId="21744"/>
    <cellStyle name="Comma 2 2 7 2 3 2 2 2" xfId="53127"/>
    <cellStyle name="Comma 2 2 7 2 3 2 3" xfId="40173"/>
    <cellStyle name="Comma 2 2 7 2 3 3" xfId="29626"/>
    <cellStyle name="Comma 2 2 7 2 3 3 2" xfId="61008"/>
    <cellStyle name="Comma 2 2 7 2 3 4" xfId="13969"/>
    <cellStyle name="Comma 2 2 7 2 3 4 2" xfId="45354"/>
    <cellStyle name="Comma 2 2 7 2 3 5" xfId="34909"/>
    <cellStyle name="Comma 2 2 7 2 4" xfId="5967"/>
    <cellStyle name="Comma 2 2 7 2 4 2" xfId="24371"/>
    <cellStyle name="Comma 2 2 7 2 4 2 2" xfId="55754"/>
    <cellStyle name="Comma 2 2 7 2 4 3" xfId="16598"/>
    <cellStyle name="Comma 2 2 7 2 4 3 2" xfId="47981"/>
    <cellStyle name="Comma 2 2 7 2 4 4" xfId="37541"/>
    <cellStyle name="Comma 2 2 7 2 5" xfId="19117"/>
    <cellStyle name="Comma 2 2 7 2 5 2" xfId="50500"/>
    <cellStyle name="Comma 2 2 7 2 6" xfId="26999"/>
    <cellStyle name="Comma 2 2 7 2 6 2" xfId="58381"/>
    <cellStyle name="Comma 2 2 7 2 7" xfId="11341"/>
    <cellStyle name="Comma 2 2 7 2 7 2" xfId="42727"/>
    <cellStyle name="Comma 2 2 7 2 8" xfId="32279"/>
    <cellStyle name="Comma 2 2 7 3" xfId="566"/>
    <cellStyle name="Comma 2 2 7 3 2" xfId="3266"/>
    <cellStyle name="Comma 2 2 7 3 2 2" xfId="8627"/>
    <cellStyle name="Comma 2 2 7 3 2 2 2" xfId="21746"/>
    <cellStyle name="Comma 2 2 7 3 2 2 2 2" xfId="53129"/>
    <cellStyle name="Comma 2 2 7 3 2 2 3" xfId="40175"/>
    <cellStyle name="Comma 2 2 7 3 2 3" xfId="29628"/>
    <cellStyle name="Comma 2 2 7 3 2 3 2" xfId="61010"/>
    <cellStyle name="Comma 2 2 7 3 2 4" xfId="13971"/>
    <cellStyle name="Comma 2 2 7 3 2 4 2" xfId="45356"/>
    <cellStyle name="Comma 2 2 7 3 2 5" xfId="34911"/>
    <cellStyle name="Comma 2 2 7 3 3" xfId="5969"/>
    <cellStyle name="Comma 2 2 7 3 3 2" xfId="24373"/>
    <cellStyle name="Comma 2 2 7 3 3 2 2" xfId="55756"/>
    <cellStyle name="Comma 2 2 7 3 3 3" xfId="16600"/>
    <cellStyle name="Comma 2 2 7 3 3 3 2" xfId="47983"/>
    <cellStyle name="Comma 2 2 7 3 3 4" xfId="37543"/>
    <cellStyle name="Comma 2 2 7 3 4" xfId="19119"/>
    <cellStyle name="Comma 2 2 7 3 4 2" xfId="50502"/>
    <cellStyle name="Comma 2 2 7 3 5" xfId="27001"/>
    <cellStyle name="Comma 2 2 7 3 5 2" xfId="58383"/>
    <cellStyle name="Comma 2 2 7 3 6" xfId="11343"/>
    <cellStyle name="Comma 2 2 7 3 6 2" xfId="42729"/>
    <cellStyle name="Comma 2 2 7 3 7" xfId="32281"/>
    <cellStyle name="Comma 2 2 7 4" xfId="567"/>
    <cellStyle name="Comma 2 2 7 4 2" xfId="3267"/>
    <cellStyle name="Comma 2 2 7 4 2 2" xfId="8628"/>
    <cellStyle name="Comma 2 2 7 4 2 2 2" xfId="21747"/>
    <cellStyle name="Comma 2 2 7 4 2 2 2 2" xfId="53130"/>
    <cellStyle name="Comma 2 2 7 4 2 2 3" xfId="40176"/>
    <cellStyle name="Comma 2 2 7 4 2 3" xfId="29629"/>
    <cellStyle name="Comma 2 2 7 4 2 3 2" xfId="61011"/>
    <cellStyle name="Comma 2 2 7 4 2 4" xfId="13972"/>
    <cellStyle name="Comma 2 2 7 4 2 4 2" xfId="45357"/>
    <cellStyle name="Comma 2 2 7 4 2 5" xfId="34912"/>
    <cellStyle name="Comma 2 2 7 4 3" xfId="5970"/>
    <cellStyle name="Comma 2 2 7 4 3 2" xfId="24374"/>
    <cellStyle name="Comma 2 2 7 4 3 2 2" xfId="55757"/>
    <cellStyle name="Comma 2 2 7 4 3 3" xfId="16601"/>
    <cellStyle name="Comma 2 2 7 4 3 3 2" xfId="47984"/>
    <cellStyle name="Comma 2 2 7 4 3 4" xfId="37544"/>
    <cellStyle name="Comma 2 2 7 4 4" xfId="19120"/>
    <cellStyle name="Comma 2 2 7 4 4 2" xfId="50503"/>
    <cellStyle name="Comma 2 2 7 4 5" xfId="27002"/>
    <cellStyle name="Comma 2 2 7 4 5 2" xfId="58384"/>
    <cellStyle name="Comma 2 2 7 4 6" xfId="11344"/>
    <cellStyle name="Comma 2 2 7 4 6 2" xfId="42730"/>
    <cellStyle name="Comma 2 2 7 4 7" xfId="32282"/>
    <cellStyle name="Comma 2 2 7 5" xfId="3263"/>
    <cellStyle name="Comma 2 2 7 5 2" xfId="8624"/>
    <cellStyle name="Comma 2 2 7 5 2 2" xfId="21743"/>
    <cellStyle name="Comma 2 2 7 5 2 2 2" xfId="53126"/>
    <cellStyle name="Comma 2 2 7 5 2 3" xfId="40172"/>
    <cellStyle name="Comma 2 2 7 5 3" xfId="29625"/>
    <cellStyle name="Comma 2 2 7 5 3 2" xfId="61007"/>
    <cellStyle name="Comma 2 2 7 5 4" xfId="13968"/>
    <cellStyle name="Comma 2 2 7 5 4 2" xfId="45353"/>
    <cellStyle name="Comma 2 2 7 5 5" xfId="34908"/>
    <cellStyle name="Comma 2 2 7 6" xfId="5966"/>
    <cellStyle name="Comma 2 2 7 6 2" xfId="24370"/>
    <cellStyle name="Comma 2 2 7 6 2 2" xfId="55753"/>
    <cellStyle name="Comma 2 2 7 6 3" xfId="16597"/>
    <cellStyle name="Comma 2 2 7 6 3 2" xfId="47980"/>
    <cellStyle name="Comma 2 2 7 6 4" xfId="37540"/>
    <cellStyle name="Comma 2 2 7 7" xfId="19116"/>
    <cellStyle name="Comma 2 2 7 7 2" xfId="50499"/>
    <cellStyle name="Comma 2 2 7 8" xfId="26998"/>
    <cellStyle name="Comma 2 2 7 8 2" xfId="58380"/>
    <cellStyle name="Comma 2 2 7 9" xfId="11340"/>
    <cellStyle name="Comma 2 2 7 9 2" xfId="42726"/>
    <cellStyle name="Comma 2 2 8" xfId="568"/>
    <cellStyle name="Comma 2 2 8 10" xfId="32283"/>
    <cellStyle name="Comma 2 2 8 2" xfId="569"/>
    <cellStyle name="Comma 2 2 8 2 2" xfId="570"/>
    <cellStyle name="Comma 2 2 8 2 2 2" xfId="3270"/>
    <cellStyle name="Comma 2 2 8 2 2 2 2" xfId="8631"/>
    <cellStyle name="Comma 2 2 8 2 2 2 2 2" xfId="21750"/>
    <cellStyle name="Comma 2 2 8 2 2 2 2 2 2" xfId="53133"/>
    <cellStyle name="Comma 2 2 8 2 2 2 2 3" xfId="40179"/>
    <cellStyle name="Comma 2 2 8 2 2 2 3" xfId="29632"/>
    <cellStyle name="Comma 2 2 8 2 2 2 3 2" xfId="61014"/>
    <cellStyle name="Comma 2 2 8 2 2 2 4" xfId="13975"/>
    <cellStyle name="Comma 2 2 8 2 2 2 4 2" xfId="45360"/>
    <cellStyle name="Comma 2 2 8 2 2 2 5" xfId="34915"/>
    <cellStyle name="Comma 2 2 8 2 2 3" xfId="5973"/>
    <cellStyle name="Comma 2 2 8 2 2 3 2" xfId="24377"/>
    <cellStyle name="Comma 2 2 8 2 2 3 2 2" xfId="55760"/>
    <cellStyle name="Comma 2 2 8 2 2 3 3" xfId="16604"/>
    <cellStyle name="Comma 2 2 8 2 2 3 3 2" xfId="47987"/>
    <cellStyle name="Comma 2 2 8 2 2 3 4" xfId="37547"/>
    <cellStyle name="Comma 2 2 8 2 2 4" xfId="19123"/>
    <cellStyle name="Comma 2 2 8 2 2 4 2" xfId="50506"/>
    <cellStyle name="Comma 2 2 8 2 2 5" xfId="27005"/>
    <cellStyle name="Comma 2 2 8 2 2 5 2" xfId="58387"/>
    <cellStyle name="Comma 2 2 8 2 2 6" xfId="11347"/>
    <cellStyle name="Comma 2 2 8 2 2 6 2" xfId="42733"/>
    <cellStyle name="Comma 2 2 8 2 2 7" xfId="32285"/>
    <cellStyle name="Comma 2 2 8 2 3" xfId="3269"/>
    <cellStyle name="Comma 2 2 8 2 3 2" xfId="8630"/>
    <cellStyle name="Comma 2 2 8 2 3 2 2" xfId="21749"/>
    <cellStyle name="Comma 2 2 8 2 3 2 2 2" xfId="53132"/>
    <cellStyle name="Comma 2 2 8 2 3 2 3" xfId="40178"/>
    <cellStyle name="Comma 2 2 8 2 3 3" xfId="29631"/>
    <cellStyle name="Comma 2 2 8 2 3 3 2" xfId="61013"/>
    <cellStyle name="Comma 2 2 8 2 3 4" xfId="13974"/>
    <cellStyle name="Comma 2 2 8 2 3 4 2" xfId="45359"/>
    <cellStyle name="Comma 2 2 8 2 3 5" xfId="34914"/>
    <cellStyle name="Comma 2 2 8 2 4" xfId="5972"/>
    <cellStyle name="Comma 2 2 8 2 4 2" xfId="24376"/>
    <cellStyle name="Comma 2 2 8 2 4 2 2" xfId="55759"/>
    <cellStyle name="Comma 2 2 8 2 4 3" xfId="16603"/>
    <cellStyle name="Comma 2 2 8 2 4 3 2" xfId="47986"/>
    <cellStyle name="Comma 2 2 8 2 4 4" xfId="37546"/>
    <cellStyle name="Comma 2 2 8 2 5" xfId="19122"/>
    <cellStyle name="Comma 2 2 8 2 5 2" xfId="50505"/>
    <cellStyle name="Comma 2 2 8 2 6" xfId="27004"/>
    <cellStyle name="Comma 2 2 8 2 6 2" xfId="58386"/>
    <cellStyle name="Comma 2 2 8 2 7" xfId="11346"/>
    <cellStyle name="Comma 2 2 8 2 7 2" xfId="42732"/>
    <cellStyle name="Comma 2 2 8 2 8" xfId="32284"/>
    <cellStyle name="Comma 2 2 8 3" xfId="571"/>
    <cellStyle name="Comma 2 2 8 3 2" xfId="3271"/>
    <cellStyle name="Comma 2 2 8 3 2 2" xfId="8632"/>
    <cellStyle name="Comma 2 2 8 3 2 2 2" xfId="21751"/>
    <cellStyle name="Comma 2 2 8 3 2 2 2 2" xfId="53134"/>
    <cellStyle name="Comma 2 2 8 3 2 2 3" xfId="40180"/>
    <cellStyle name="Comma 2 2 8 3 2 3" xfId="29633"/>
    <cellStyle name="Comma 2 2 8 3 2 3 2" xfId="61015"/>
    <cellStyle name="Comma 2 2 8 3 2 4" xfId="13976"/>
    <cellStyle name="Comma 2 2 8 3 2 4 2" xfId="45361"/>
    <cellStyle name="Comma 2 2 8 3 2 5" xfId="34916"/>
    <cellStyle name="Comma 2 2 8 3 3" xfId="5974"/>
    <cellStyle name="Comma 2 2 8 3 3 2" xfId="24378"/>
    <cellStyle name="Comma 2 2 8 3 3 2 2" xfId="55761"/>
    <cellStyle name="Comma 2 2 8 3 3 3" xfId="16605"/>
    <cellStyle name="Comma 2 2 8 3 3 3 2" xfId="47988"/>
    <cellStyle name="Comma 2 2 8 3 3 4" xfId="37548"/>
    <cellStyle name="Comma 2 2 8 3 4" xfId="19124"/>
    <cellStyle name="Comma 2 2 8 3 4 2" xfId="50507"/>
    <cellStyle name="Comma 2 2 8 3 5" xfId="27006"/>
    <cellStyle name="Comma 2 2 8 3 5 2" xfId="58388"/>
    <cellStyle name="Comma 2 2 8 3 6" xfId="11348"/>
    <cellStyle name="Comma 2 2 8 3 6 2" xfId="42734"/>
    <cellStyle name="Comma 2 2 8 3 7" xfId="32286"/>
    <cellStyle name="Comma 2 2 8 4" xfId="572"/>
    <cellStyle name="Comma 2 2 8 4 2" xfId="3272"/>
    <cellStyle name="Comma 2 2 8 4 2 2" xfId="8633"/>
    <cellStyle name="Comma 2 2 8 4 2 2 2" xfId="21752"/>
    <cellStyle name="Comma 2 2 8 4 2 2 2 2" xfId="53135"/>
    <cellStyle name="Comma 2 2 8 4 2 2 3" xfId="40181"/>
    <cellStyle name="Comma 2 2 8 4 2 3" xfId="29634"/>
    <cellStyle name="Comma 2 2 8 4 2 3 2" xfId="61016"/>
    <cellStyle name="Comma 2 2 8 4 2 4" xfId="13977"/>
    <cellStyle name="Comma 2 2 8 4 2 4 2" xfId="45362"/>
    <cellStyle name="Comma 2 2 8 4 2 5" xfId="34917"/>
    <cellStyle name="Comma 2 2 8 4 3" xfId="5975"/>
    <cellStyle name="Comma 2 2 8 4 3 2" xfId="24379"/>
    <cellStyle name="Comma 2 2 8 4 3 2 2" xfId="55762"/>
    <cellStyle name="Comma 2 2 8 4 3 3" xfId="16606"/>
    <cellStyle name="Comma 2 2 8 4 3 3 2" xfId="47989"/>
    <cellStyle name="Comma 2 2 8 4 3 4" xfId="37549"/>
    <cellStyle name="Comma 2 2 8 4 4" xfId="19125"/>
    <cellStyle name="Comma 2 2 8 4 4 2" xfId="50508"/>
    <cellStyle name="Comma 2 2 8 4 5" xfId="27007"/>
    <cellStyle name="Comma 2 2 8 4 5 2" xfId="58389"/>
    <cellStyle name="Comma 2 2 8 4 6" xfId="11349"/>
    <cellStyle name="Comma 2 2 8 4 6 2" xfId="42735"/>
    <cellStyle name="Comma 2 2 8 4 7" xfId="32287"/>
    <cellStyle name="Comma 2 2 8 5" xfId="3268"/>
    <cellStyle name="Comma 2 2 8 5 2" xfId="8629"/>
    <cellStyle name="Comma 2 2 8 5 2 2" xfId="21748"/>
    <cellStyle name="Comma 2 2 8 5 2 2 2" xfId="53131"/>
    <cellStyle name="Comma 2 2 8 5 2 3" xfId="40177"/>
    <cellStyle name="Comma 2 2 8 5 3" xfId="29630"/>
    <cellStyle name="Comma 2 2 8 5 3 2" xfId="61012"/>
    <cellStyle name="Comma 2 2 8 5 4" xfId="13973"/>
    <cellStyle name="Comma 2 2 8 5 4 2" xfId="45358"/>
    <cellStyle name="Comma 2 2 8 5 5" xfId="34913"/>
    <cellStyle name="Comma 2 2 8 6" xfId="5971"/>
    <cellStyle name="Comma 2 2 8 6 2" xfId="24375"/>
    <cellStyle name="Comma 2 2 8 6 2 2" xfId="55758"/>
    <cellStyle name="Comma 2 2 8 6 3" xfId="16602"/>
    <cellStyle name="Comma 2 2 8 6 3 2" xfId="47985"/>
    <cellStyle name="Comma 2 2 8 6 4" xfId="37545"/>
    <cellStyle name="Comma 2 2 8 7" xfId="19121"/>
    <cellStyle name="Comma 2 2 8 7 2" xfId="50504"/>
    <cellStyle name="Comma 2 2 8 8" xfId="27003"/>
    <cellStyle name="Comma 2 2 8 8 2" xfId="58385"/>
    <cellStyle name="Comma 2 2 8 9" xfId="11345"/>
    <cellStyle name="Comma 2 2 8 9 2" xfId="42731"/>
    <cellStyle name="Comma 2 2 9" xfId="573"/>
    <cellStyle name="Comma 2 2 9 10" xfId="32288"/>
    <cellStyle name="Comma 2 2 9 2" xfId="574"/>
    <cellStyle name="Comma 2 2 9 2 2" xfId="575"/>
    <cellStyle name="Comma 2 2 9 2 2 2" xfId="3275"/>
    <cellStyle name="Comma 2 2 9 2 2 2 2" xfId="8636"/>
    <cellStyle name="Comma 2 2 9 2 2 2 2 2" xfId="21755"/>
    <cellStyle name="Comma 2 2 9 2 2 2 2 2 2" xfId="53138"/>
    <cellStyle name="Comma 2 2 9 2 2 2 2 3" xfId="40184"/>
    <cellStyle name="Comma 2 2 9 2 2 2 3" xfId="29637"/>
    <cellStyle name="Comma 2 2 9 2 2 2 3 2" xfId="61019"/>
    <cellStyle name="Comma 2 2 9 2 2 2 4" xfId="13980"/>
    <cellStyle name="Comma 2 2 9 2 2 2 4 2" xfId="45365"/>
    <cellStyle name="Comma 2 2 9 2 2 2 5" xfId="34920"/>
    <cellStyle name="Comma 2 2 9 2 2 3" xfId="5978"/>
    <cellStyle name="Comma 2 2 9 2 2 3 2" xfId="24382"/>
    <cellStyle name="Comma 2 2 9 2 2 3 2 2" xfId="55765"/>
    <cellStyle name="Comma 2 2 9 2 2 3 3" xfId="16609"/>
    <cellStyle name="Comma 2 2 9 2 2 3 3 2" xfId="47992"/>
    <cellStyle name="Comma 2 2 9 2 2 3 4" xfId="37552"/>
    <cellStyle name="Comma 2 2 9 2 2 4" xfId="19128"/>
    <cellStyle name="Comma 2 2 9 2 2 4 2" xfId="50511"/>
    <cellStyle name="Comma 2 2 9 2 2 5" xfId="27010"/>
    <cellStyle name="Comma 2 2 9 2 2 5 2" xfId="58392"/>
    <cellStyle name="Comma 2 2 9 2 2 6" xfId="11352"/>
    <cellStyle name="Comma 2 2 9 2 2 6 2" xfId="42738"/>
    <cellStyle name="Comma 2 2 9 2 2 7" xfId="32290"/>
    <cellStyle name="Comma 2 2 9 2 3" xfId="3274"/>
    <cellStyle name="Comma 2 2 9 2 3 2" xfId="8635"/>
    <cellStyle name="Comma 2 2 9 2 3 2 2" xfId="21754"/>
    <cellStyle name="Comma 2 2 9 2 3 2 2 2" xfId="53137"/>
    <cellStyle name="Comma 2 2 9 2 3 2 3" xfId="40183"/>
    <cellStyle name="Comma 2 2 9 2 3 3" xfId="29636"/>
    <cellStyle name="Comma 2 2 9 2 3 3 2" xfId="61018"/>
    <cellStyle name="Comma 2 2 9 2 3 4" xfId="13979"/>
    <cellStyle name="Comma 2 2 9 2 3 4 2" xfId="45364"/>
    <cellStyle name="Comma 2 2 9 2 3 5" xfId="34919"/>
    <cellStyle name="Comma 2 2 9 2 4" xfId="5977"/>
    <cellStyle name="Comma 2 2 9 2 4 2" xfId="24381"/>
    <cellStyle name="Comma 2 2 9 2 4 2 2" xfId="55764"/>
    <cellStyle name="Comma 2 2 9 2 4 3" xfId="16608"/>
    <cellStyle name="Comma 2 2 9 2 4 3 2" xfId="47991"/>
    <cellStyle name="Comma 2 2 9 2 4 4" xfId="37551"/>
    <cellStyle name="Comma 2 2 9 2 5" xfId="19127"/>
    <cellStyle name="Comma 2 2 9 2 5 2" xfId="50510"/>
    <cellStyle name="Comma 2 2 9 2 6" xfId="27009"/>
    <cellStyle name="Comma 2 2 9 2 6 2" xfId="58391"/>
    <cellStyle name="Comma 2 2 9 2 7" xfId="11351"/>
    <cellStyle name="Comma 2 2 9 2 7 2" xfId="42737"/>
    <cellStyle name="Comma 2 2 9 2 8" xfId="32289"/>
    <cellStyle name="Comma 2 2 9 3" xfId="576"/>
    <cellStyle name="Comma 2 2 9 3 2" xfId="3276"/>
    <cellStyle name="Comma 2 2 9 3 2 2" xfId="8637"/>
    <cellStyle name="Comma 2 2 9 3 2 2 2" xfId="21756"/>
    <cellStyle name="Comma 2 2 9 3 2 2 2 2" xfId="53139"/>
    <cellStyle name="Comma 2 2 9 3 2 2 3" xfId="40185"/>
    <cellStyle name="Comma 2 2 9 3 2 3" xfId="29638"/>
    <cellStyle name="Comma 2 2 9 3 2 3 2" xfId="61020"/>
    <cellStyle name="Comma 2 2 9 3 2 4" xfId="13981"/>
    <cellStyle name="Comma 2 2 9 3 2 4 2" xfId="45366"/>
    <cellStyle name="Comma 2 2 9 3 2 5" xfId="34921"/>
    <cellStyle name="Comma 2 2 9 3 3" xfId="5979"/>
    <cellStyle name="Comma 2 2 9 3 3 2" xfId="24383"/>
    <cellStyle name="Comma 2 2 9 3 3 2 2" xfId="55766"/>
    <cellStyle name="Comma 2 2 9 3 3 3" xfId="16610"/>
    <cellStyle name="Comma 2 2 9 3 3 3 2" xfId="47993"/>
    <cellStyle name="Comma 2 2 9 3 3 4" xfId="37553"/>
    <cellStyle name="Comma 2 2 9 3 4" xfId="19129"/>
    <cellStyle name="Comma 2 2 9 3 4 2" xfId="50512"/>
    <cellStyle name="Comma 2 2 9 3 5" xfId="27011"/>
    <cellStyle name="Comma 2 2 9 3 5 2" xfId="58393"/>
    <cellStyle name="Comma 2 2 9 3 6" xfId="11353"/>
    <cellStyle name="Comma 2 2 9 3 6 2" xfId="42739"/>
    <cellStyle name="Comma 2 2 9 3 7" xfId="32291"/>
    <cellStyle name="Comma 2 2 9 4" xfId="577"/>
    <cellStyle name="Comma 2 2 9 4 2" xfId="3277"/>
    <cellStyle name="Comma 2 2 9 4 2 2" xfId="8638"/>
    <cellStyle name="Comma 2 2 9 4 2 2 2" xfId="21757"/>
    <cellStyle name="Comma 2 2 9 4 2 2 2 2" xfId="53140"/>
    <cellStyle name="Comma 2 2 9 4 2 2 3" xfId="40186"/>
    <cellStyle name="Comma 2 2 9 4 2 3" xfId="29639"/>
    <cellStyle name="Comma 2 2 9 4 2 3 2" xfId="61021"/>
    <cellStyle name="Comma 2 2 9 4 2 4" xfId="13982"/>
    <cellStyle name="Comma 2 2 9 4 2 4 2" xfId="45367"/>
    <cellStyle name="Comma 2 2 9 4 2 5" xfId="34922"/>
    <cellStyle name="Comma 2 2 9 4 3" xfId="5980"/>
    <cellStyle name="Comma 2 2 9 4 3 2" xfId="24384"/>
    <cellStyle name="Comma 2 2 9 4 3 2 2" xfId="55767"/>
    <cellStyle name="Comma 2 2 9 4 3 3" xfId="16611"/>
    <cellStyle name="Comma 2 2 9 4 3 3 2" xfId="47994"/>
    <cellStyle name="Comma 2 2 9 4 3 4" xfId="37554"/>
    <cellStyle name="Comma 2 2 9 4 4" xfId="19130"/>
    <cellStyle name="Comma 2 2 9 4 4 2" xfId="50513"/>
    <cellStyle name="Comma 2 2 9 4 5" xfId="27012"/>
    <cellStyle name="Comma 2 2 9 4 5 2" xfId="58394"/>
    <cellStyle name="Comma 2 2 9 4 6" xfId="11354"/>
    <cellStyle name="Comma 2 2 9 4 6 2" xfId="42740"/>
    <cellStyle name="Comma 2 2 9 4 7" xfId="32292"/>
    <cellStyle name="Comma 2 2 9 5" xfId="3273"/>
    <cellStyle name="Comma 2 2 9 5 2" xfId="8634"/>
    <cellStyle name="Comma 2 2 9 5 2 2" xfId="21753"/>
    <cellStyle name="Comma 2 2 9 5 2 2 2" xfId="53136"/>
    <cellStyle name="Comma 2 2 9 5 2 3" xfId="40182"/>
    <cellStyle name="Comma 2 2 9 5 3" xfId="29635"/>
    <cellStyle name="Comma 2 2 9 5 3 2" xfId="61017"/>
    <cellStyle name="Comma 2 2 9 5 4" xfId="13978"/>
    <cellStyle name="Comma 2 2 9 5 4 2" xfId="45363"/>
    <cellStyle name="Comma 2 2 9 5 5" xfId="34918"/>
    <cellStyle name="Comma 2 2 9 6" xfId="5976"/>
    <cellStyle name="Comma 2 2 9 6 2" xfId="24380"/>
    <cellStyle name="Comma 2 2 9 6 2 2" xfId="55763"/>
    <cellStyle name="Comma 2 2 9 6 3" xfId="16607"/>
    <cellStyle name="Comma 2 2 9 6 3 2" xfId="47990"/>
    <cellStyle name="Comma 2 2 9 6 4" xfId="37550"/>
    <cellStyle name="Comma 2 2 9 7" xfId="19126"/>
    <cellStyle name="Comma 2 2 9 7 2" xfId="50509"/>
    <cellStyle name="Comma 2 2 9 8" xfId="27008"/>
    <cellStyle name="Comma 2 2 9 8 2" xfId="58390"/>
    <cellStyle name="Comma 2 2 9 9" xfId="11350"/>
    <cellStyle name="Comma 2 2 9 9 2" xfId="42736"/>
    <cellStyle name="Comma 2 20" xfId="2781"/>
    <cellStyle name="Comma 2 20 2" xfId="5454"/>
    <cellStyle name="Comma 2 20 2 2" xfId="10805"/>
    <cellStyle name="Comma 2 20 2 2 2" xfId="23916"/>
    <cellStyle name="Comma 2 20 2 2 2 2" xfId="55299"/>
    <cellStyle name="Comma 2 20 2 2 3" xfId="42345"/>
    <cellStyle name="Comma 2 20 2 3" xfId="31798"/>
    <cellStyle name="Comma 2 20 2 3 2" xfId="63180"/>
    <cellStyle name="Comma 2 20 2 4" xfId="16141"/>
    <cellStyle name="Comma 2 20 2 4 2" xfId="47526"/>
    <cellStyle name="Comma 2 20 2 5" xfId="37081"/>
    <cellStyle name="Comma 2 20 3" xfId="8159"/>
    <cellStyle name="Comma 2 20 3 2" xfId="26543"/>
    <cellStyle name="Comma 2 20 3 2 2" xfId="57926"/>
    <cellStyle name="Comma 2 20 3 3" xfId="18770"/>
    <cellStyle name="Comma 2 20 3 3 2" xfId="50153"/>
    <cellStyle name="Comma 2 20 3 4" xfId="39715"/>
    <cellStyle name="Comma 2 20 4" xfId="21289"/>
    <cellStyle name="Comma 2 20 4 2" xfId="52672"/>
    <cellStyle name="Comma 2 20 5" xfId="29171"/>
    <cellStyle name="Comma 2 20 5 2" xfId="60553"/>
    <cellStyle name="Comma 2 20 6" xfId="13513"/>
    <cellStyle name="Comma 2 20 6 2" xfId="44899"/>
    <cellStyle name="Comma 2 20 7" xfId="34451"/>
    <cellStyle name="Comma 2 21" xfId="324"/>
    <cellStyle name="Comma 2 21 2" xfId="3024"/>
    <cellStyle name="Comma 2 21 2 2" xfId="8385"/>
    <cellStyle name="Comma 2 21 2 2 2" xfId="24131"/>
    <cellStyle name="Comma 2 21 2 2 2 2" xfId="55514"/>
    <cellStyle name="Comma 2 21 2 2 3" xfId="39933"/>
    <cellStyle name="Comma 2 21 2 3" xfId="29386"/>
    <cellStyle name="Comma 2 21 2 3 2" xfId="60768"/>
    <cellStyle name="Comma 2 21 2 4" xfId="16358"/>
    <cellStyle name="Comma 2 21 2 4 2" xfId="47741"/>
    <cellStyle name="Comma 2 21 2 5" xfId="34669"/>
    <cellStyle name="Comma 2 21 3" xfId="5727"/>
    <cellStyle name="Comma 2 21 3 2" xfId="21504"/>
    <cellStyle name="Comma 2 21 3 2 2" xfId="52887"/>
    <cellStyle name="Comma 2 21 3 3" xfId="37301"/>
    <cellStyle name="Comma 2 21 4" xfId="26759"/>
    <cellStyle name="Comma 2 21 4 2" xfId="58141"/>
    <cellStyle name="Comma 2 21 5" xfId="13729"/>
    <cellStyle name="Comma 2 21 5 2" xfId="45114"/>
    <cellStyle name="Comma 2 21 6" xfId="32039"/>
    <cellStyle name="Comma 2 22" xfId="162"/>
    <cellStyle name="Comma 2 22 2" xfId="2899"/>
    <cellStyle name="Comma 2 22 2 2" xfId="8274"/>
    <cellStyle name="Comma 2 22 2 2 2" xfId="39826"/>
    <cellStyle name="Comma 2 22 2 3" xfId="21397"/>
    <cellStyle name="Comma 2 22 2 3 2" xfId="52780"/>
    <cellStyle name="Comma 2 22 2 4" xfId="34562"/>
    <cellStyle name="Comma 2 22 3" xfId="5606"/>
    <cellStyle name="Comma 2 22 3 2" xfId="29279"/>
    <cellStyle name="Comma 2 22 3 2 2" xfId="60661"/>
    <cellStyle name="Comma 2 22 3 3" xfId="37193"/>
    <cellStyle name="Comma 2 22 4" xfId="13621"/>
    <cellStyle name="Comma 2 22 4 2" xfId="45007"/>
    <cellStyle name="Comma 2 22 5" xfId="31929"/>
    <cellStyle name="Comma 2 23" xfId="2891"/>
    <cellStyle name="Comma 2 23 2" xfId="8268"/>
    <cellStyle name="Comma 2 23 2 2" xfId="24024"/>
    <cellStyle name="Comma 2 23 2 2 2" xfId="55407"/>
    <cellStyle name="Comma 2 23 2 3" xfId="39822"/>
    <cellStyle name="Comma 2 23 3" xfId="16251"/>
    <cellStyle name="Comma 2 23 3 2" xfId="47634"/>
    <cellStyle name="Comma 2 23 4" xfId="34558"/>
    <cellStyle name="Comma 2 24" xfId="5593"/>
    <cellStyle name="Comma 2 24 2" xfId="18877"/>
    <cellStyle name="Comma 2 24 2 2" xfId="50260"/>
    <cellStyle name="Comma 2 24 3" xfId="37189"/>
    <cellStyle name="Comma 2 25" xfId="5569"/>
    <cellStyle name="Comma 2 25 2" xfId="26652"/>
    <cellStyle name="Comma 2 25 2 2" xfId="58034"/>
    <cellStyle name="Comma 2 26" xfId="10942"/>
    <cellStyle name="Comma 2 26 2" xfId="42461"/>
    <cellStyle name="Comma 2 27" xfId="5580"/>
    <cellStyle name="Comma 2 28" xfId="10936"/>
    <cellStyle name="Comma 2 28 2" xfId="42458"/>
    <cellStyle name="Comma 2 29" xfId="11049"/>
    <cellStyle name="Comma 2 29 2" xfId="42473"/>
    <cellStyle name="Comma 2 3" xfId="191"/>
    <cellStyle name="Comma 2 3 10" xfId="579"/>
    <cellStyle name="Comma 2 3 10 2" xfId="580"/>
    <cellStyle name="Comma 2 3 10 2 2" xfId="3280"/>
    <cellStyle name="Comma 2 3 10 2 2 2" xfId="8641"/>
    <cellStyle name="Comma 2 3 10 2 2 2 2" xfId="21760"/>
    <cellStyle name="Comma 2 3 10 2 2 2 2 2" xfId="53143"/>
    <cellStyle name="Comma 2 3 10 2 2 2 3" xfId="40189"/>
    <cellStyle name="Comma 2 3 10 2 2 3" xfId="29642"/>
    <cellStyle name="Comma 2 3 10 2 2 3 2" xfId="61024"/>
    <cellStyle name="Comma 2 3 10 2 2 4" xfId="13985"/>
    <cellStyle name="Comma 2 3 10 2 2 4 2" xfId="45370"/>
    <cellStyle name="Comma 2 3 10 2 2 5" xfId="34925"/>
    <cellStyle name="Comma 2 3 10 2 3" xfId="5983"/>
    <cellStyle name="Comma 2 3 10 2 3 2" xfId="24387"/>
    <cellStyle name="Comma 2 3 10 2 3 2 2" xfId="55770"/>
    <cellStyle name="Comma 2 3 10 2 3 3" xfId="16614"/>
    <cellStyle name="Comma 2 3 10 2 3 3 2" xfId="47997"/>
    <cellStyle name="Comma 2 3 10 2 3 4" xfId="37557"/>
    <cellStyle name="Comma 2 3 10 2 4" xfId="19133"/>
    <cellStyle name="Comma 2 3 10 2 4 2" xfId="50516"/>
    <cellStyle name="Comma 2 3 10 2 5" xfId="27015"/>
    <cellStyle name="Comma 2 3 10 2 5 2" xfId="58397"/>
    <cellStyle name="Comma 2 3 10 2 6" xfId="11357"/>
    <cellStyle name="Comma 2 3 10 2 6 2" xfId="42743"/>
    <cellStyle name="Comma 2 3 10 2 7" xfId="32295"/>
    <cellStyle name="Comma 2 3 10 3" xfId="581"/>
    <cellStyle name="Comma 2 3 10 3 2" xfId="3281"/>
    <cellStyle name="Comma 2 3 10 3 2 2" xfId="8642"/>
    <cellStyle name="Comma 2 3 10 3 2 2 2" xfId="21761"/>
    <cellStyle name="Comma 2 3 10 3 2 2 2 2" xfId="53144"/>
    <cellStyle name="Comma 2 3 10 3 2 2 3" xfId="40190"/>
    <cellStyle name="Comma 2 3 10 3 2 3" xfId="29643"/>
    <cellStyle name="Comma 2 3 10 3 2 3 2" xfId="61025"/>
    <cellStyle name="Comma 2 3 10 3 2 4" xfId="13986"/>
    <cellStyle name="Comma 2 3 10 3 2 4 2" xfId="45371"/>
    <cellStyle name="Comma 2 3 10 3 2 5" xfId="34926"/>
    <cellStyle name="Comma 2 3 10 3 3" xfId="5984"/>
    <cellStyle name="Comma 2 3 10 3 3 2" xfId="24388"/>
    <cellStyle name="Comma 2 3 10 3 3 2 2" xfId="55771"/>
    <cellStyle name="Comma 2 3 10 3 3 3" xfId="16615"/>
    <cellStyle name="Comma 2 3 10 3 3 3 2" xfId="47998"/>
    <cellStyle name="Comma 2 3 10 3 3 4" xfId="37558"/>
    <cellStyle name="Comma 2 3 10 3 4" xfId="19134"/>
    <cellStyle name="Comma 2 3 10 3 4 2" xfId="50517"/>
    <cellStyle name="Comma 2 3 10 3 5" xfId="27016"/>
    <cellStyle name="Comma 2 3 10 3 5 2" xfId="58398"/>
    <cellStyle name="Comma 2 3 10 3 6" xfId="11358"/>
    <cellStyle name="Comma 2 3 10 3 6 2" xfId="42744"/>
    <cellStyle name="Comma 2 3 10 3 7" xfId="32296"/>
    <cellStyle name="Comma 2 3 10 4" xfId="3279"/>
    <cellStyle name="Comma 2 3 10 4 2" xfId="8640"/>
    <cellStyle name="Comma 2 3 10 4 2 2" xfId="21759"/>
    <cellStyle name="Comma 2 3 10 4 2 2 2" xfId="53142"/>
    <cellStyle name="Comma 2 3 10 4 2 3" xfId="40188"/>
    <cellStyle name="Comma 2 3 10 4 3" xfId="29641"/>
    <cellStyle name="Comma 2 3 10 4 3 2" xfId="61023"/>
    <cellStyle name="Comma 2 3 10 4 4" xfId="13984"/>
    <cellStyle name="Comma 2 3 10 4 4 2" xfId="45369"/>
    <cellStyle name="Comma 2 3 10 4 5" xfId="34924"/>
    <cellStyle name="Comma 2 3 10 5" xfId="5982"/>
    <cellStyle name="Comma 2 3 10 5 2" xfId="24386"/>
    <cellStyle name="Comma 2 3 10 5 2 2" xfId="55769"/>
    <cellStyle name="Comma 2 3 10 5 3" xfId="16613"/>
    <cellStyle name="Comma 2 3 10 5 3 2" xfId="47996"/>
    <cellStyle name="Comma 2 3 10 5 4" xfId="37556"/>
    <cellStyle name="Comma 2 3 10 6" xfId="19132"/>
    <cellStyle name="Comma 2 3 10 6 2" xfId="50515"/>
    <cellStyle name="Comma 2 3 10 7" xfId="27014"/>
    <cellStyle name="Comma 2 3 10 7 2" xfId="58396"/>
    <cellStyle name="Comma 2 3 10 8" xfId="11356"/>
    <cellStyle name="Comma 2 3 10 8 2" xfId="42742"/>
    <cellStyle name="Comma 2 3 10 9" xfId="32294"/>
    <cellStyle name="Comma 2 3 11" xfId="582"/>
    <cellStyle name="Comma 2 3 11 2" xfId="583"/>
    <cellStyle name="Comma 2 3 11 2 2" xfId="3283"/>
    <cellStyle name="Comma 2 3 11 2 2 2" xfId="8644"/>
    <cellStyle name="Comma 2 3 11 2 2 2 2" xfId="21763"/>
    <cellStyle name="Comma 2 3 11 2 2 2 2 2" xfId="53146"/>
    <cellStyle name="Comma 2 3 11 2 2 2 3" xfId="40192"/>
    <cellStyle name="Comma 2 3 11 2 2 3" xfId="29645"/>
    <cellStyle name="Comma 2 3 11 2 2 3 2" xfId="61027"/>
    <cellStyle name="Comma 2 3 11 2 2 4" xfId="13988"/>
    <cellStyle name="Comma 2 3 11 2 2 4 2" xfId="45373"/>
    <cellStyle name="Comma 2 3 11 2 2 5" xfId="34928"/>
    <cellStyle name="Comma 2 3 11 2 3" xfId="5986"/>
    <cellStyle name="Comma 2 3 11 2 3 2" xfId="24390"/>
    <cellStyle name="Comma 2 3 11 2 3 2 2" xfId="55773"/>
    <cellStyle name="Comma 2 3 11 2 3 3" xfId="16617"/>
    <cellStyle name="Comma 2 3 11 2 3 3 2" xfId="48000"/>
    <cellStyle name="Comma 2 3 11 2 3 4" xfId="37560"/>
    <cellStyle name="Comma 2 3 11 2 4" xfId="19136"/>
    <cellStyle name="Comma 2 3 11 2 4 2" xfId="50519"/>
    <cellStyle name="Comma 2 3 11 2 5" xfId="27018"/>
    <cellStyle name="Comma 2 3 11 2 5 2" xfId="58400"/>
    <cellStyle name="Comma 2 3 11 2 6" xfId="11360"/>
    <cellStyle name="Comma 2 3 11 2 6 2" xfId="42746"/>
    <cellStyle name="Comma 2 3 11 2 7" xfId="32298"/>
    <cellStyle name="Comma 2 3 11 3" xfId="3282"/>
    <cellStyle name="Comma 2 3 11 3 2" xfId="8643"/>
    <cellStyle name="Comma 2 3 11 3 2 2" xfId="21762"/>
    <cellStyle name="Comma 2 3 11 3 2 2 2" xfId="53145"/>
    <cellStyle name="Comma 2 3 11 3 2 3" xfId="40191"/>
    <cellStyle name="Comma 2 3 11 3 3" xfId="29644"/>
    <cellStyle name="Comma 2 3 11 3 3 2" xfId="61026"/>
    <cellStyle name="Comma 2 3 11 3 4" xfId="13987"/>
    <cellStyle name="Comma 2 3 11 3 4 2" xfId="45372"/>
    <cellStyle name="Comma 2 3 11 3 5" xfId="34927"/>
    <cellStyle name="Comma 2 3 11 4" xfId="5985"/>
    <cellStyle name="Comma 2 3 11 4 2" xfId="24389"/>
    <cellStyle name="Comma 2 3 11 4 2 2" xfId="55772"/>
    <cellStyle name="Comma 2 3 11 4 3" xfId="16616"/>
    <cellStyle name="Comma 2 3 11 4 3 2" xfId="47999"/>
    <cellStyle name="Comma 2 3 11 4 4" xfId="37559"/>
    <cellStyle name="Comma 2 3 11 5" xfId="19135"/>
    <cellStyle name="Comma 2 3 11 5 2" xfId="50518"/>
    <cellStyle name="Comma 2 3 11 6" xfId="27017"/>
    <cellStyle name="Comma 2 3 11 6 2" xfId="58399"/>
    <cellStyle name="Comma 2 3 11 7" xfId="11359"/>
    <cellStyle name="Comma 2 3 11 7 2" xfId="42745"/>
    <cellStyle name="Comma 2 3 11 8" xfId="32297"/>
    <cellStyle name="Comma 2 3 12" xfId="584"/>
    <cellStyle name="Comma 2 3 12 2" xfId="3284"/>
    <cellStyle name="Comma 2 3 12 2 2" xfId="8645"/>
    <cellStyle name="Comma 2 3 12 2 2 2" xfId="21764"/>
    <cellStyle name="Comma 2 3 12 2 2 2 2" xfId="53147"/>
    <cellStyle name="Comma 2 3 12 2 2 3" xfId="40193"/>
    <cellStyle name="Comma 2 3 12 2 3" xfId="29646"/>
    <cellStyle name="Comma 2 3 12 2 3 2" xfId="61028"/>
    <cellStyle name="Comma 2 3 12 2 4" xfId="13989"/>
    <cellStyle name="Comma 2 3 12 2 4 2" xfId="45374"/>
    <cellStyle name="Comma 2 3 12 2 5" xfId="34929"/>
    <cellStyle name="Comma 2 3 12 3" xfId="5987"/>
    <cellStyle name="Comma 2 3 12 3 2" xfId="24391"/>
    <cellStyle name="Comma 2 3 12 3 2 2" xfId="55774"/>
    <cellStyle name="Comma 2 3 12 3 3" xfId="16618"/>
    <cellStyle name="Comma 2 3 12 3 3 2" xfId="48001"/>
    <cellStyle name="Comma 2 3 12 3 4" xfId="37561"/>
    <cellStyle name="Comma 2 3 12 4" xfId="19137"/>
    <cellStyle name="Comma 2 3 12 4 2" xfId="50520"/>
    <cellStyle name="Comma 2 3 12 5" xfId="27019"/>
    <cellStyle name="Comma 2 3 12 5 2" xfId="58401"/>
    <cellStyle name="Comma 2 3 12 6" xfId="11361"/>
    <cellStyle name="Comma 2 3 12 6 2" xfId="42747"/>
    <cellStyle name="Comma 2 3 12 7" xfId="32299"/>
    <cellStyle name="Comma 2 3 13" xfId="585"/>
    <cellStyle name="Comma 2 3 13 2" xfId="3285"/>
    <cellStyle name="Comma 2 3 13 2 2" xfId="8646"/>
    <cellStyle name="Comma 2 3 13 2 2 2" xfId="21765"/>
    <cellStyle name="Comma 2 3 13 2 2 2 2" xfId="53148"/>
    <cellStyle name="Comma 2 3 13 2 2 3" xfId="40194"/>
    <cellStyle name="Comma 2 3 13 2 3" xfId="29647"/>
    <cellStyle name="Comma 2 3 13 2 3 2" xfId="61029"/>
    <cellStyle name="Comma 2 3 13 2 4" xfId="13990"/>
    <cellStyle name="Comma 2 3 13 2 4 2" xfId="45375"/>
    <cellStyle name="Comma 2 3 13 2 5" xfId="34930"/>
    <cellStyle name="Comma 2 3 13 3" xfId="5988"/>
    <cellStyle name="Comma 2 3 13 3 2" xfId="24392"/>
    <cellStyle name="Comma 2 3 13 3 2 2" xfId="55775"/>
    <cellStyle name="Comma 2 3 13 3 3" xfId="16619"/>
    <cellStyle name="Comma 2 3 13 3 3 2" xfId="48002"/>
    <cellStyle name="Comma 2 3 13 3 4" xfId="37562"/>
    <cellStyle name="Comma 2 3 13 4" xfId="19138"/>
    <cellStyle name="Comma 2 3 13 4 2" xfId="50521"/>
    <cellStyle name="Comma 2 3 13 5" xfId="27020"/>
    <cellStyle name="Comma 2 3 13 5 2" xfId="58402"/>
    <cellStyle name="Comma 2 3 13 6" xfId="11362"/>
    <cellStyle name="Comma 2 3 13 6 2" xfId="42748"/>
    <cellStyle name="Comma 2 3 13 7" xfId="32300"/>
    <cellStyle name="Comma 2 3 14" xfId="2723"/>
    <cellStyle name="Comma 2 3 14 2" xfId="5396"/>
    <cellStyle name="Comma 2 3 14 2 2" xfId="10752"/>
    <cellStyle name="Comma 2 3 14 2 2 2" xfId="23865"/>
    <cellStyle name="Comma 2 3 14 2 2 2 2" xfId="55248"/>
    <cellStyle name="Comma 2 3 14 2 2 3" xfId="42294"/>
    <cellStyle name="Comma 2 3 14 2 3" xfId="31747"/>
    <cellStyle name="Comma 2 3 14 2 3 2" xfId="63129"/>
    <cellStyle name="Comma 2 3 14 2 4" xfId="16090"/>
    <cellStyle name="Comma 2 3 14 2 4 2" xfId="47475"/>
    <cellStyle name="Comma 2 3 14 2 5" xfId="37030"/>
    <cellStyle name="Comma 2 3 14 3" xfId="8105"/>
    <cellStyle name="Comma 2 3 14 3 2" xfId="26492"/>
    <cellStyle name="Comma 2 3 14 3 2 2" xfId="57875"/>
    <cellStyle name="Comma 2 3 14 3 3" xfId="18719"/>
    <cellStyle name="Comma 2 3 14 3 3 2" xfId="50102"/>
    <cellStyle name="Comma 2 3 14 3 4" xfId="39664"/>
    <cellStyle name="Comma 2 3 14 4" xfId="21238"/>
    <cellStyle name="Comma 2 3 14 4 2" xfId="52621"/>
    <cellStyle name="Comma 2 3 14 5" xfId="29120"/>
    <cellStyle name="Comma 2 3 14 5 2" xfId="60502"/>
    <cellStyle name="Comma 2 3 14 6" xfId="13462"/>
    <cellStyle name="Comma 2 3 14 6 2" xfId="44848"/>
    <cellStyle name="Comma 2 3 14 7" xfId="34400"/>
    <cellStyle name="Comma 2 3 15" xfId="2784"/>
    <cellStyle name="Comma 2 3 15 2" xfId="5457"/>
    <cellStyle name="Comma 2 3 15 2 2" xfId="10808"/>
    <cellStyle name="Comma 2 3 15 2 2 2" xfId="23919"/>
    <cellStyle name="Comma 2 3 15 2 2 2 2" xfId="55302"/>
    <cellStyle name="Comma 2 3 15 2 2 3" xfId="42348"/>
    <cellStyle name="Comma 2 3 15 2 3" xfId="31801"/>
    <cellStyle name="Comma 2 3 15 2 3 2" xfId="63183"/>
    <cellStyle name="Comma 2 3 15 2 4" xfId="16144"/>
    <cellStyle name="Comma 2 3 15 2 4 2" xfId="47529"/>
    <cellStyle name="Comma 2 3 15 2 5" xfId="37084"/>
    <cellStyle name="Comma 2 3 15 3" xfId="8162"/>
    <cellStyle name="Comma 2 3 15 3 2" xfId="26546"/>
    <cellStyle name="Comma 2 3 15 3 2 2" xfId="57929"/>
    <cellStyle name="Comma 2 3 15 3 3" xfId="18773"/>
    <cellStyle name="Comma 2 3 15 3 3 2" xfId="50156"/>
    <cellStyle name="Comma 2 3 15 3 4" xfId="39718"/>
    <cellStyle name="Comma 2 3 15 4" xfId="21292"/>
    <cellStyle name="Comma 2 3 15 4 2" xfId="52675"/>
    <cellStyle name="Comma 2 3 15 5" xfId="29174"/>
    <cellStyle name="Comma 2 3 15 5 2" xfId="60556"/>
    <cellStyle name="Comma 2 3 15 6" xfId="13516"/>
    <cellStyle name="Comma 2 3 15 6 2" xfId="44902"/>
    <cellStyle name="Comma 2 3 15 7" xfId="34454"/>
    <cellStyle name="Comma 2 3 16" xfId="578"/>
    <cellStyle name="Comma 2 3 16 2" xfId="3278"/>
    <cellStyle name="Comma 2 3 16 2 2" xfId="8639"/>
    <cellStyle name="Comma 2 3 16 2 2 2" xfId="24385"/>
    <cellStyle name="Comma 2 3 16 2 2 2 2" xfId="55768"/>
    <cellStyle name="Comma 2 3 16 2 2 3" xfId="40187"/>
    <cellStyle name="Comma 2 3 16 2 3" xfId="29640"/>
    <cellStyle name="Comma 2 3 16 2 3 2" xfId="61022"/>
    <cellStyle name="Comma 2 3 16 2 4" xfId="16612"/>
    <cellStyle name="Comma 2 3 16 2 4 2" xfId="47995"/>
    <cellStyle name="Comma 2 3 16 2 5" xfId="34923"/>
    <cellStyle name="Comma 2 3 16 3" xfId="5981"/>
    <cellStyle name="Comma 2 3 16 3 2" xfId="21758"/>
    <cellStyle name="Comma 2 3 16 3 2 2" xfId="53141"/>
    <cellStyle name="Comma 2 3 16 3 3" xfId="37555"/>
    <cellStyle name="Comma 2 3 16 4" xfId="27013"/>
    <cellStyle name="Comma 2 3 16 4 2" xfId="58395"/>
    <cellStyle name="Comma 2 3 16 5" xfId="13983"/>
    <cellStyle name="Comma 2 3 16 5 2" xfId="45368"/>
    <cellStyle name="Comma 2 3 16 6" xfId="32293"/>
    <cellStyle name="Comma 2 3 17" xfId="2914"/>
    <cellStyle name="Comma 2 3 17 2" xfId="8279"/>
    <cellStyle name="Comma 2 3 17 2 2" xfId="21400"/>
    <cellStyle name="Comma 2 3 17 2 2 2" xfId="52783"/>
    <cellStyle name="Comma 2 3 17 2 3" xfId="39829"/>
    <cellStyle name="Comma 2 3 17 3" xfId="29282"/>
    <cellStyle name="Comma 2 3 17 3 2" xfId="60664"/>
    <cellStyle name="Comma 2 3 17 4" xfId="13624"/>
    <cellStyle name="Comma 2 3 17 4 2" xfId="45010"/>
    <cellStyle name="Comma 2 3 17 5" xfId="34565"/>
    <cellStyle name="Comma 2 3 18" xfId="5619"/>
    <cellStyle name="Comma 2 3 18 2" xfId="24027"/>
    <cellStyle name="Comma 2 3 18 2 2" xfId="55410"/>
    <cellStyle name="Comma 2 3 18 3" xfId="16254"/>
    <cellStyle name="Comma 2 3 18 3 2" xfId="47637"/>
    <cellStyle name="Comma 2 3 18 4" xfId="37197"/>
    <cellStyle name="Comma 2 3 19" xfId="19131"/>
    <cellStyle name="Comma 2 3 19 2" xfId="50514"/>
    <cellStyle name="Comma 2 3 2" xfId="215"/>
    <cellStyle name="Comma 2 3 2 10" xfId="587"/>
    <cellStyle name="Comma 2 3 2 10 2" xfId="3287"/>
    <cellStyle name="Comma 2 3 2 10 2 2" xfId="8648"/>
    <cellStyle name="Comma 2 3 2 10 2 2 2" xfId="21767"/>
    <cellStyle name="Comma 2 3 2 10 2 2 2 2" xfId="53150"/>
    <cellStyle name="Comma 2 3 2 10 2 2 3" xfId="40196"/>
    <cellStyle name="Comma 2 3 2 10 2 3" xfId="29649"/>
    <cellStyle name="Comma 2 3 2 10 2 3 2" xfId="61031"/>
    <cellStyle name="Comma 2 3 2 10 2 4" xfId="13992"/>
    <cellStyle name="Comma 2 3 2 10 2 4 2" xfId="45377"/>
    <cellStyle name="Comma 2 3 2 10 2 5" xfId="34932"/>
    <cellStyle name="Comma 2 3 2 10 3" xfId="5990"/>
    <cellStyle name="Comma 2 3 2 10 3 2" xfId="24394"/>
    <cellStyle name="Comma 2 3 2 10 3 2 2" xfId="55777"/>
    <cellStyle name="Comma 2 3 2 10 3 3" xfId="16621"/>
    <cellStyle name="Comma 2 3 2 10 3 3 2" xfId="48004"/>
    <cellStyle name="Comma 2 3 2 10 3 4" xfId="37564"/>
    <cellStyle name="Comma 2 3 2 10 4" xfId="19140"/>
    <cellStyle name="Comma 2 3 2 10 4 2" xfId="50523"/>
    <cellStyle name="Comma 2 3 2 10 5" xfId="27022"/>
    <cellStyle name="Comma 2 3 2 10 5 2" xfId="58404"/>
    <cellStyle name="Comma 2 3 2 10 6" xfId="11364"/>
    <cellStyle name="Comma 2 3 2 10 6 2" xfId="42750"/>
    <cellStyle name="Comma 2 3 2 10 7" xfId="32302"/>
    <cellStyle name="Comma 2 3 2 11" xfId="2731"/>
    <cellStyle name="Comma 2 3 2 11 2" xfId="5404"/>
    <cellStyle name="Comma 2 3 2 11 2 2" xfId="10759"/>
    <cellStyle name="Comma 2 3 2 11 2 2 2" xfId="23872"/>
    <cellStyle name="Comma 2 3 2 11 2 2 2 2" xfId="55255"/>
    <cellStyle name="Comma 2 3 2 11 2 2 3" xfId="42301"/>
    <cellStyle name="Comma 2 3 2 11 2 3" xfId="31754"/>
    <cellStyle name="Comma 2 3 2 11 2 3 2" xfId="63136"/>
    <cellStyle name="Comma 2 3 2 11 2 4" xfId="16097"/>
    <cellStyle name="Comma 2 3 2 11 2 4 2" xfId="47482"/>
    <cellStyle name="Comma 2 3 2 11 2 5" xfId="37037"/>
    <cellStyle name="Comma 2 3 2 11 3" xfId="8112"/>
    <cellStyle name="Comma 2 3 2 11 3 2" xfId="26499"/>
    <cellStyle name="Comma 2 3 2 11 3 2 2" xfId="57882"/>
    <cellStyle name="Comma 2 3 2 11 3 3" xfId="18726"/>
    <cellStyle name="Comma 2 3 2 11 3 3 2" xfId="50109"/>
    <cellStyle name="Comma 2 3 2 11 3 4" xfId="39671"/>
    <cellStyle name="Comma 2 3 2 11 4" xfId="21245"/>
    <cellStyle name="Comma 2 3 2 11 4 2" xfId="52628"/>
    <cellStyle name="Comma 2 3 2 11 5" xfId="29127"/>
    <cellStyle name="Comma 2 3 2 11 5 2" xfId="60509"/>
    <cellStyle name="Comma 2 3 2 11 6" xfId="13469"/>
    <cellStyle name="Comma 2 3 2 11 6 2" xfId="44855"/>
    <cellStyle name="Comma 2 3 2 11 7" xfId="34407"/>
    <cellStyle name="Comma 2 3 2 12" xfId="2791"/>
    <cellStyle name="Comma 2 3 2 12 2" xfId="5464"/>
    <cellStyle name="Comma 2 3 2 12 2 2" xfId="10815"/>
    <cellStyle name="Comma 2 3 2 12 2 2 2" xfId="23926"/>
    <cellStyle name="Comma 2 3 2 12 2 2 2 2" xfId="55309"/>
    <cellStyle name="Comma 2 3 2 12 2 2 3" xfId="42355"/>
    <cellStyle name="Comma 2 3 2 12 2 3" xfId="31808"/>
    <cellStyle name="Comma 2 3 2 12 2 3 2" xfId="63190"/>
    <cellStyle name="Comma 2 3 2 12 2 4" xfId="16151"/>
    <cellStyle name="Comma 2 3 2 12 2 4 2" xfId="47536"/>
    <cellStyle name="Comma 2 3 2 12 2 5" xfId="37091"/>
    <cellStyle name="Comma 2 3 2 12 3" xfId="8169"/>
    <cellStyle name="Comma 2 3 2 12 3 2" xfId="26553"/>
    <cellStyle name="Comma 2 3 2 12 3 2 2" xfId="57936"/>
    <cellStyle name="Comma 2 3 2 12 3 3" xfId="18780"/>
    <cellStyle name="Comma 2 3 2 12 3 3 2" xfId="50163"/>
    <cellStyle name="Comma 2 3 2 12 3 4" xfId="39725"/>
    <cellStyle name="Comma 2 3 2 12 4" xfId="21299"/>
    <cellStyle name="Comma 2 3 2 12 4 2" xfId="52682"/>
    <cellStyle name="Comma 2 3 2 12 5" xfId="29181"/>
    <cellStyle name="Comma 2 3 2 12 5 2" xfId="60563"/>
    <cellStyle name="Comma 2 3 2 12 6" xfId="13523"/>
    <cellStyle name="Comma 2 3 2 12 6 2" xfId="44909"/>
    <cellStyle name="Comma 2 3 2 12 7" xfId="34461"/>
    <cellStyle name="Comma 2 3 2 13" xfId="586"/>
    <cellStyle name="Comma 2 3 2 13 2" xfId="3286"/>
    <cellStyle name="Comma 2 3 2 13 2 2" xfId="8647"/>
    <cellStyle name="Comma 2 3 2 13 2 2 2" xfId="24393"/>
    <cellStyle name="Comma 2 3 2 13 2 2 2 2" xfId="55776"/>
    <cellStyle name="Comma 2 3 2 13 2 2 3" xfId="40195"/>
    <cellStyle name="Comma 2 3 2 13 2 3" xfId="29648"/>
    <cellStyle name="Comma 2 3 2 13 2 3 2" xfId="61030"/>
    <cellStyle name="Comma 2 3 2 13 2 4" xfId="16620"/>
    <cellStyle name="Comma 2 3 2 13 2 4 2" xfId="48003"/>
    <cellStyle name="Comma 2 3 2 13 2 5" xfId="34931"/>
    <cellStyle name="Comma 2 3 2 13 3" xfId="5989"/>
    <cellStyle name="Comma 2 3 2 13 3 2" xfId="21766"/>
    <cellStyle name="Comma 2 3 2 13 3 2 2" xfId="53149"/>
    <cellStyle name="Comma 2 3 2 13 3 3" xfId="37563"/>
    <cellStyle name="Comma 2 3 2 13 4" xfId="27021"/>
    <cellStyle name="Comma 2 3 2 13 4 2" xfId="58403"/>
    <cellStyle name="Comma 2 3 2 13 5" xfId="13991"/>
    <cellStyle name="Comma 2 3 2 13 5 2" xfId="45376"/>
    <cellStyle name="Comma 2 3 2 13 6" xfId="32301"/>
    <cellStyle name="Comma 2 3 2 14" xfId="2924"/>
    <cellStyle name="Comma 2 3 2 14 2" xfId="8286"/>
    <cellStyle name="Comma 2 3 2 14 2 2" xfId="21407"/>
    <cellStyle name="Comma 2 3 2 14 2 2 2" xfId="52790"/>
    <cellStyle name="Comma 2 3 2 14 2 3" xfId="39836"/>
    <cellStyle name="Comma 2 3 2 14 3" xfId="29289"/>
    <cellStyle name="Comma 2 3 2 14 3 2" xfId="60671"/>
    <cellStyle name="Comma 2 3 2 14 4" xfId="13632"/>
    <cellStyle name="Comma 2 3 2 14 4 2" xfId="45017"/>
    <cellStyle name="Comma 2 3 2 14 5" xfId="34572"/>
    <cellStyle name="Comma 2 3 2 15" xfId="5628"/>
    <cellStyle name="Comma 2 3 2 15 2" xfId="24034"/>
    <cellStyle name="Comma 2 3 2 15 2 2" xfId="55417"/>
    <cellStyle name="Comma 2 3 2 15 3" xfId="16261"/>
    <cellStyle name="Comma 2 3 2 15 3 2" xfId="47644"/>
    <cellStyle name="Comma 2 3 2 15 4" xfId="37204"/>
    <cellStyle name="Comma 2 3 2 16" xfId="19139"/>
    <cellStyle name="Comma 2 3 2 16 2" xfId="50522"/>
    <cellStyle name="Comma 2 3 2 17" xfId="26662"/>
    <cellStyle name="Comma 2 3 2 17 2" xfId="58044"/>
    <cellStyle name="Comma 2 3 2 18" xfId="11363"/>
    <cellStyle name="Comma 2 3 2 18 2" xfId="42749"/>
    <cellStyle name="Comma 2 3 2 19" xfId="31941"/>
    <cellStyle name="Comma 2 3 2 2" xfId="228"/>
    <cellStyle name="Comma 2 3 2 2 10" xfId="2744"/>
    <cellStyle name="Comma 2 3 2 2 10 2" xfId="5417"/>
    <cellStyle name="Comma 2 3 2 2 10 2 2" xfId="10772"/>
    <cellStyle name="Comma 2 3 2 2 10 2 2 2" xfId="23885"/>
    <cellStyle name="Comma 2 3 2 2 10 2 2 2 2" xfId="55268"/>
    <cellStyle name="Comma 2 3 2 2 10 2 2 3" xfId="42314"/>
    <cellStyle name="Comma 2 3 2 2 10 2 3" xfId="31767"/>
    <cellStyle name="Comma 2 3 2 2 10 2 3 2" xfId="63149"/>
    <cellStyle name="Comma 2 3 2 2 10 2 4" xfId="16110"/>
    <cellStyle name="Comma 2 3 2 2 10 2 4 2" xfId="47495"/>
    <cellStyle name="Comma 2 3 2 2 10 2 5" xfId="37050"/>
    <cellStyle name="Comma 2 3 2 2 10 3" xfId="8125"/>
    <cellStyle name="Comma 2 3 2 2 10 3 2" xfId="26512"/>
    <cellStyle name="Comma 2 3 2 2 10 3 2 2" xfId="57895"/>
    <cellStyle name="Comma 2 3 2 2 10 3 3" xfId="18739"/>
    <cellStyle name="Comma 2 3 2 2 10 3 3 2" xfId="50122"/>
    <cellStyle name="Comma 2 3 2 2 10 3 4" xfId="39684"/>
    <cellStyle name="Comma 2 3 2 2 10 4" xfId="21258"/>
    <cellStyle name="Comma 2 3 2 2 10 4 2" xfId="52641"/>
    <cellStyle name="Comma 2 3 2 2 10 5" xfId="29140"/>
    <cellStyle name="Comma 2 3 2 2 10 5 2" xfId="60522"/>
    <cellStyle name="Comma 2 3 2 2 10 6" xfId="13482"/>
    <cellStyle name="Comma 2 3 2 2 10 6 2" xfId="44868"/>
    <cellStyle name="Comma 2 3 2 2 10 7" xfId="34420"/>
    <cellStyle name="Comma 2 3 2 2 11" xfId="2804"/>
    <cellStyle name="Comma 2 3 2 2 11 2" xfId="5477"/>
    <cellStyle name="Comma 2 3 2 2 11 2 2" xfId="10828"/>
    <cellStyle name="Comma 2 3 2 2 11 2 2 2" xfId="23939"/>
    <cellStyle name="Comma 2 3 2 2 11 2 2 2 2" xfId="55322"/>
    <cellStyle name="Comma 2 3 2 2 11 2 2 3" xfId="42368"/>
    <cellStyle name="Comma 2 3 2 2 11 2 3" xfId="31821"/>
    <cellStyle name="Comma 2 3 2 2 11 2 3 2" xfId="63203"/>
    <cellStyle name="Comma 2 3 2 2 11 2 4" xfId="16164"/>
    <cellStyle name="Comma 2 3 2 2 11 2 4 2" xfId="47549"/>
    <cellStyle name="Comma 2 3 2 2 11 2 5" xfId="37104"/>
    <cellStyle name="Comma 2 3 2 2 11 3" xfId="8182"/>
    <cellStyle name="Comma 2 3 2 2 11 3 2" xfId="26566"/>
    <cellStyle name="Comma 2 3 2 2 11 3 2 2" xfId="57949"/>
    <cellStyle name="Comma 2 3 2 2 11 3 3" xfId="18793"/>
    <cellStyle name="Comma 2 3 2 2 11 3 3 2" xfId="50176"/>
    <cellStyle name="Comma 2 3 2 2 11 3 4" xfId="39738"/>
    <cellStyle name="Comma 2 3 2 2 11 4" xfId="21312"/>
    <cellStyle name="Comma 2 3 2 2 11 4 2" xfId="52695"/>
    <cellStyle name="Comma 2 3 2 2 11 5" xfId="29194"/>
    <cellStyle name="Comma 2 3 2 2 11 5 2" xfId="60576"/>
    <cellStyle name="Comma 2 3 2 2 11 6" xfId="13536"/>
    <cellStyle name="Comma 2 3 2 2 11 6 2" xfId="44922"/>
    <cellStyle name="Comma 2 3 2 2 11 7" xfId="34474"/>
    <cellStyle name="Comma 2 3 2 2 12" xfId="588"/>
    <cellStyle name="Comma 2 3 2 2 12 2" xfId="3288"/>
    <cellStyle name="Comma 2 3 2 2 12 2 2" xfId="8649"/>
    <cellStyle name="Comma 2 3 2 2 12 2 2 2" xfId="24395"/>
    <cellStyle name="Comma 2 3 2 2 12 2 2 2 2" xfId="55778"/>
    <cellStyle name="Comma 2 3 2 2 12 2 2 3" xfId="40197"/>
    <cellStyle name="Comma 2 3 2 2 12 2 3" xfId="29650"/>
    <cellStyle name="Comma 2 3 2 2 12 2 3 2" xfId="61032"/>
    <cellStyle name="Comma 2 3 2 2 12 2 4" xfId="16622"/>
    <cellStyle name="Comma 2 3 2 2 12 2 4 2" xfId="48005"/>
    <cellStyle name="Comma 2 3 2 2 12 2 5" xfId="34933"/>
    <cellStyle name="Comma 2 3 2 2 12 3" xfId="5991"/>
    <cellStyle name="Comma 2 3 2 2 12 3 2" xfId="21768"/>
    <cellStyle name="Comma 2 3 2 2 12 3 2 2" xfId="53151"/>
    <cellStyle name="Comma 2 3 2 2 12 3 3" xfId="37565"/>
    <cellStyle name="Comma 2 3 2 2 12 4" xfId="27023"/>
    <cellStyle name="Comma 2 3 2 2 12 4 2" xfId="58405"/>
    <cellStyle name="Comma 2 3 2 2 12 5" xfId="13993"/>
    <cellStyle name="Comma 2 3 2 2 12 5 2" xfId="45378"/>
    <cellStyle name="Comma 2 3 2 2 12 6" xfId="32303"/>
    <cellStyle name="Comma 2 3 2 2 13" xfId="2937"/>
    <cellStyle name="Comma 2 3 2 2 13 2" xfId="8299"/>
    <cellStyle name="Comma 2 3 2 2 13 2 2" xfId="21420"/>
    <cellStyle name="Comma 2 3 2 2 13 2 2 2" xfId="52803"/>
    <cellStyle name="Comma 2 3 2 2 13 2 3" xfId="39849"/>
    <cellStyle name="Comma 2 3 2 2 13 3" xfId="29302"/>
    <cellStyle name="Comma 2 3 2 2 13 3 2" xfId="60684"/>
    <cellStyle name="Comma 2 3 2 2 13 4" xfId="13645"/>
    <cellStyle name="Comma 2 3 2 2 13 4 2" xfId="45030"/>
    <cellStyle name="Comma 2 3 2 2 13 5" xfId="34585"/>
    <cellStyle name="Comma 2 3 2 2 14" xfId="5641"/>
    <cellStyle name="Comma 2 3 2 2 14 2" xfId="24047"/>
    <cellStyle name="Comma 2 3 2 2 14 2 2" xfId="55430"/>
    <cellStyle name="Comma 2 3 2 2 14 3" xfId="16274"/>
    <cellStyle name="Comma 2 3 2 2 14 3 2" xfId="47657"/>
    <cellStyle name="Comma 2 3 2 2 14 4" xfId="37217"/>
    <cellStyle name="Comma 2 3 2 2 15" xfId="19141"/>
    <cellStyle name="Comma 2 3 2 2 15 2" xfId="50524"/>
    <cellStyle name="Comma 2 3 2 2 16" xfId="26675"/>
    <cellStyle name="Comma 2 3 2 2 16 2" xfId="58057"/>
    <cellStyle name="Comma 2 3 2 2 17" xfId="11365"/>
    <cellStyle name="Comma 2 3 2 2 17 2" xfId="42751"/>
    <cellStyle name="Comma 2 3 2 2 18" xfId="31954"/>
    <cellStyle name="Comma 2 3 2 2 2" xfId="257"/>
    <cellStyle name="Comma 2 3 2 2 2 10" xfId="19142"/>
    <cellStyle name="Comma 2 3 2 2 2 10 2" xfId="50525"/>
    <cellStyle name="Comma 2 3 2 2 2 11" xfId="26702"/>
    <cellStyle name="Comma 2 3 2 2 2 11 2" xfId="58084"/>
    <cellStyle name="Comma 2 3 2 2 2 12" xfId="11366"/>
    <cellStyle name="Comma 2 3 2 2 2 12 2" xfId="42752"/>
    <cellStyle name="Comma 2 3 2 2 2 13" xfId="31982"/>
    <cellStyle name="Comma 2 3 2 2 2 2" xfId="311"/>
    <cellStyle name="Comma 2 3 2 2 2 2 10" xfId="32036"/>
    <cellStyle name="Comma 2 3 2 2 2 2 2" xfId="591"/>
    <cellStyle name="Comma 2 3 2 2 2 2 2 2" xfId="3291"/>
    <cellStyle name="Comma 2 3 2 2 2 2 2 2 2" xfId="8652"/>
    <cellStyle name="Comma 2 3 2 2 2 2 2 2 2 2" xfId="21771"/>
    <cellStyle name="Comma 2 3 2 2 2 2 2 2 2 2 2" xfId="53154"/>
    <cellStyle name="Comma 2 3 2 2 2 2 2 2 2 3" xfId="40200"/>
    <cellStyle name="Comma 2 3 2 2 2 2 2 2 3" xfId="29653"/>
    <cellStyle name="Comma 2 3 2 2 2 2 2 2 3 2" xfId="61035"/>
    <cellStyle name="Comma 2 3 2 2 2 2 2 2 4" xfId="13996"/>
    <cellStyle name="Comma 2 3 2 2 2 2 2 2 4 2" xfId="45381"/>
    <cellStyle name="Comma 2 3 2 2 2 2 2 2 5" xfId="34936"/>
    <cellStyle name="Comma 2 3 2 2 2 2 2 3" xfId="5994"/>
    <cellStyle name="Comma 2 3 2 2 2 2 2 3 2" xfId="24398"/>
    <cellStyle name="Comma 2 3 2 2 2 2 2 3 2 2" xfId="55781"/>
    <cellStyle name="Comma 2 3 2 2 2 2 2 3 3" xfId="16625"/>
    <cellStyle name="Comma 2 3 2 2 2 2 2 3 3 2" xfId="48008"/>
    <cellStyle name="Comma 2 3 2 2 2 2 2 3 4" xfId="37568"/>
    <cellStyle name="Comma 2 3 2 2 2 2 2 4" xfId="19144"/>
    <cellStyle name="Comma 2 3 2 2 2 2 2 4 2" xfId="50527"/>
    <cellStyle name="Comma 2 3 2 2 2 2 2 5" xfId="27026"/>
    <cellStyle name="Comma 2 3 2 2 2 2 2 5 2" xfId="58408"/>
    <cellStyle name="Comma 2 3 2 2 2 2 2 6" xfId="11368"/>
    <cellStyle name="Comma 2 3 2 2 2 2 2 6 2" xfId="42754"/>
    <cellStyle name="Comma 2 3 2 2 2 2 2 7" xfId="32306"/>
    <cellStyle name="Comma 2 3 2 2 2 2 3" xfId="2885"/>
    <cellStyle name="Comma 2 3 2 2 2 2 3 2" xfId="5558"/>
    <cellStyle name="Comma 2 3 2 2 2 2 3 2 2" xfId="10909"/>
    <cellStyle name="Comma 2 3 2 2 2 2 3 2 2 2" xfId="24020"/>
    <cellStyle name="Comma 2 3 2 2 2 2 3 2 2 2 2" xfId="55403"/>
    <cellStyle name="Comma 2 3 2 2 2 2 3 2 2 3" xfId="42449"/>
    <cellStyle name="Comma 2 3 2 2 2 2 3 2 3" xfId="31902"/>
    <cellStyle name="Comma 2 3 2 2 2 2 3 2 3 2" xfId="63284"/>
    <cellStyle name="Comma 2 3 2 2 2 2 3 2 4" xfId="16245"/>
    <cellStyle name="Comma 2 3 2 2 2 2 3 2 4 2" xfId="47630"/>
    <cellStyle name="Comma 2 3 2 2 2 2 3 2 5" xfId="37185"/>
    <cellStyle name="Comma 2 3 2 2 2 2 3 3" xfId="8263"/>
    <cellStyle name="Comma 2 3 2 2 2 2 3 3 2" xfId="26647"/>
    <cellStyle name="Comma 2 3 2 2 2 2 3 3 2 2" xfId="58030"/>
    <cellStyle name="Comma 2 3 2 2 2 2 3 3 3" xfId="18874"/>
    <cellStyle name="Comma 2 3 2 2 2 2 3 3 3 2" xfId="50257"/>
    <cellStyle name="Comma 2 3 2 2 2 2 3 3 4" xfId="39819"/>
    <cellStyle name="Comma 2 3 2 2 2 2 3 4" xfId="21393"/>
    <cellStyle name="Comma 2 3 2 2 2 2 3 4 2" xfId="52776"/>
    <cellStyle name="Comma 2 3 2 2 2 2 3 5" xfId="29275"/>
    <cellStyle name="Comma 2 3 2 2 2 2 3 5 2" xfId="60657"/>
    <cellStyle name="Comma 2 3 2 2 2 2 3 6" xfId="13617"/>
    <cellStyle name="Comma 2 3 2 2 2 2 3 6 2" xfId="45003"/>
    <cellStyle name="Comma 2 3 2 2 2 2 3 7" xfId="34555"/>
    <cellStyle name="Comma 2 3 2 2 2 2 4" xfId="590"/>
    <cellStyle name="Comma 2 3 2 2 2 2 4 2" xfId="3290"/>
    <cellStyle name="Comma 2 3 2 2 2 2 4 2 2" xfId="8651"/>
    <cellStyle name="Comma 2 3 2 2 2 2 4 2 2 2" xfId="24397"/>
    <cellStyle name="Comma 2 3 2 2 2 2 4 2 2 2 2" xfId="55780"/>
    <cellStyle name="Comma 2 3 2 2 2 2 4 2 2 3" xfId="40199"/>
    <cellStyle name="Comma 2 3 2 2 2 2 4 2 3" xfId="29652"/>
    <cellStyle name="Comma 2 3 2 2 2 2 4 2 3 2" xfId="61034"/>
    <cellStyle name="Comma 2 3 2 2 2 2 4 2 4" xfId="16624"/>
    <cellStyle name="Comma 2 3 2 2 2 2 4 2 4 2" xfId="48007"/>
    <cellStyle name="Comma 2 3 2 2 2 2 4 2 5" xfId="34935"/>
    <cellStyle name="Comma 2 3 2 2 2 2 4 3" xfId="5993"/>
    <cellStyle name="Comma 2 3 2 2 2 2 4 3 2" xfId="21770"/>
    <cellStyle name="Comma 2 3 2 2 2 2 4 3 2 2" xfId="53153"/>
    <cellStyle name="Comma 2 3 2 2 2 2 4 3 3" xfId="37567"/>
    <cellStyle name="Comma 2 3 2 2 2 2 4 4" xfId="27025"/>
    <cellStyle name="Comma 2 3 2 2 2 2 4 4 2" xfId="58407"/>
    <cellStyle name="Comma 2 3 2 2 2 2 4 5" xfId="13995"/>
    <cellStyle name="Comma 2 3 2 2 2 2 4 5 2" xfId="45380"/>
    <cellStyle name="Comma 2 3 2 2 2 2 4 6" xfId="32305"/>
    <cellStyle name="Comma 2 3 2 2 2 2 5" xfId="3020"/>
    <cellStyle name="Comma 2 3 2 2 2 2 5 2" xfId="8382"/>
    <cellStyle name="Comma 2 3 2 2 2 2 5 2 2" xfId="21501"/>
    <cellStyle name="Comma 2 3 2 2 2 2 5 2 2 2" xfId="52884"/>
    <cellStyle name="Comma 2 3 2 2 2 2 5 2 3" xfId="39930"/>
    <cellStyle name="Comma 2 3 2 2 2 2 5 3" xfId="29383"/>
    <cellStyle name="Comma 2 3 2 2 2 2 5 3 2" xfId="60765"/>
    <cellStyle name="Comma 2 3 2 2 2 2 5 4" xfId="13726"/>
    <cellStyle name="Comma 2 3 2 2 2 2 5 4 2" xfId="45111"/>
    <cellStyle name="Comma 2 3 2 2 2 2 5 5" xfId="34666"/>
    <cellStyle name="Comma 2 3 2 2 2 2 6" xfId="5724"/>
    <cellStyle name="Comma 2 3 2 2 2 2 6 2" xfId="24128"/>
    <cellStyle name="Comma 2 3 2 2 2 2 6 2 2" xfId="55511"/>
    <cellStyle name="Comma 2 3 2 2 2 2 6 3" xfId="16355"/>
    <cellStyle name="Comma 2 3 2 2 2 2 6 3 2" xfId="47738"/>
    <cellStyle name="Comma 2 3 2 2 2 2 6 4" xfId="37298"/>
    <cellStyle name="Comma 2 3 2 2 2 2 7" xfId="19143"/>
    <cellStyle name="Comma 2 3 2 2 2 2 7 2" xfId="50526"/>
    <cellStyle name="Comma 2 3 2 2 2 2 8" xfId="26756"/>
    <cellStyle name="Comma 2 3 2 2 2 2 8 2" xfId="58138"/>
    <cellStyle name="Comma 2 3 2 2 2 2 9" xfId="11367"/>
    <cellStyle name="Comma 2 3 2 2 2 2 9 2" xfId="42753"/>
    <cellStyle name="Comma 2 3 2 2 2 3" xfId="592"/>
    <cellStyle name="Comma 2 3 2 2 2 3 2" xfId="3292"/>
    <cellStyle name="Comma 2 3 2 2 2 3 2 2" xfId="8653"/>
    <cellStyle name="Comma 2 3 2 2 2 3 2 2 2" xfId="21772"/>
    <cellStyle name="Comma 2 3 2 2 2 3 2 2 2 2" xfId="53155"/>
    <cellStyle name="Comma 2 3 2 2 2 3 2 2 3" xfId="40201"/>
    <cellStyle name="Comma 2 3 2 2 2 3 2 3" xfId="29654"/>
    <cellStyle name="Comma 2 3 2 2 2 3 2 3 2" xfId="61036"/>
    <cellStyle name="Comma 2 3 2 2 2 3 2 4" xfId="13997"/>
    <cellStyle name="Comma 2 3 2 2 2 3 2 4 2" xfId="45382"/>
    <cellStyle name="Comma 2 3 2 2 2 3 2 5" xfId="34937"/>
    <cellStyle name="Comma 2 3 2 2 2 3 3" xfId="5995"/>
    <cellStyle name="Comma 2 3 2 2 2 3 3 2" xfId="24399"/>
    <cellStyle name="Comma 2 3 2 2 2 3 3 2 2" xfId="55782"/>
    <cellStyle name="Comma 2 3 2 2 2 3 3 3" xfId="16626"/>
    <cellStyle name="Comma 2 3 2 2 2 3 3 3 2" xfId="48009"/>
    <cellStyle name="Comma 2 3 2 2 2 3 3 4" xfId="37569"/>
    <cellStyle name="Comma 2 3 2 2 2 3 4" xfId="19145"/>
    <cellStyle name="Comma 2 3 2 2 2 3 4 2" xfId="50528"/>
    <cellStyle name="Comma 2 3 2 2 2 3 5" xfId="27027"/>
    <cellStyle name="Comma 2 3 2 2 2 3 5 2" xfId="58409"/>
    <cellStyle name="Comma 2 3 2 2 2 3 6" xfId="11369"/>
    <cellStyle name="Comma 2 3 2 2 2 3 6 2" xfId="42755"/>
    <cellStyle name="Comma 2 3 2 2 2 3 7" xfId="32307"/>
    <cellStyle name="Comma 2 3 2 2 2 4" xfId="593"/>
    <cellStyle name="Comma 2 3 2 2 2 4 2" xfId="3293"/>
    <cellStyle name="Comma 2 3 2 2 2 4 2 2" xfId="8654"/>
    <cellStyle name="Comma 2 3 2 2 2 4 2 2 2" xfId="21773"/>
    <cellStyle name="Comma 2 3 2 2 2 4 2 2 2 2" xfId="53156"/>
    <cellStyle name="Comma 2 3 2 2 2 4 2 2 3" xfId="40202"/>
    <cellStyle name="Comma 2 3 2 2 2 4 2 3" xfId="29655"/>
    <cellStyle name="Comma 2 3 2 2 2 4 2 3 2" xfId="61037"/>
    <cellStyle name="Comma 2 3 2 2 2 4 2 4" xfId="13998"/>
    <cellStyle name="Comma 2 3 2 2 2 4 2 4 2" xfId="45383"/>
    <cellStyle name="Comma 2 3 2 2 2 4 2 5" xfId="34938"/>
    <cellStyle name="Comma 2 3 2 2 2 4 3" xfId="5996"/>
    <cellStyle name="Comma 2 3 2 2 2 4 3 2" xfId="24400"/>
    <cellStyle name="Comma 2 3 2 2 2 4 3 2 2" xfId="55783"/>
    <cellStyle name="Comma 2 3 2 2 2 4 3 3" xfId="16627"/>
    <cellStyle name="Comma 2 3 2 2 2 4 3 3 2" xfId="48010"/>
    <cellStyle name="Comma 2 3 2 2 2 4 3 4" xfId="37570"/>
    <cellStyle name="Comma 2 3 2 2 2 4 4" xfId="19146"/>
    <cellStyle name="Comma 2 3 2 2 2 4 4 2" xfId="50529"/>
    <cellStyle name="Comma 2 3 2 2 2 4 5" xfId="27028"/>
    <cellStyle name="Comma 2 3 2 2 2 4 5 2" xfId="58410"/>
    <cellStyle name="Comma 2 3 2 2 2 4 6" xfId="11370"/>
    <cellStyle name="Comma 2 3 2 2 2 4 6 2" xfId="42756"/>
    <cellStyle name="Comma 2 3 2 2 2 4 7" xfId="32308"/>
    <cellStyle name="Comma 2 3 2 2 2 5" xfId="2772"/>
    <cellStyle name="Comma 2 3 2 2 2 5 2" xfId="5445"/>
    <cellStyle name="Comma 2 3 2 2 2 5 2 2" xfId="10800"/>
    <cellStyle name="Comma 2 3 2 2 2 5 2 2 2" xfId="23912"/>
    <cellStyle name="Comma 2 3 2 2 2 5 2 2 2 2" xfId="55295"/>
    <cellStyle name="Comma 2 3 2 2 2 5 2 2 3" xfId="42341"/>
    <cellStyle name="Comma 2 3 2 2 2 5 2 3" xfId="31794"/>
    <cellStyle name="Comma 2 3 2 2 2 5 2 3 2" xfId="63176"/>
    <cellStyle name="Comma 2 3 2 2 2 5 2 4" xfId="16137"/>
    <cellStyle name="Comma 2 3 2 2 2 5 2 4 2" xfId="47522"/>
    <cellStyle name="Comma 2 3 2 2 2 5 2 5" xfId="37077"/>
    <cellStyle name="Comma 2 3 2 2 2 5 3" xfId="8153"/>
    <cellStyle name="Comma 2 3 2 2 2 5 3 2" xfId="26539"/>
    <cellStyle name="Comma 2 3 2 2 2 5 3 2 2" xfId="57922"/>
    <cellStyle name="Comma 2 3 2 2 2 5 3 3" xfId="18766"/>
    <cellStyle name="Comma 2 3 2 2 2 5 3 3 2" xfId="50149"/>
    <cellStyle name="Comma 2 3 2 2 2 5 3 4" xfId="39711"/>
    <cellStyle name="Comma 2 3 2 2 2 5 4" xfId="21285"/>
    <cellStyle name="Comma 2 3 2 2 2 5 4 2" xfId="52668"/>
    <cellStyle name="Comma 2 3 2 2 2 5 5" xfId="29167"/>
    <cellStyle name="Comma 2 3 2 2 2 5 5 2" xfId="60549"/>
    <cellStyle name="Comma 2 3 2 2 2 5 6" xfId="13509"/>
    <cellStyle name="Comma 2 3 2 2 2 5 6 2" xfId="44895"/>
    <cellStyle name="Comma 2 3 2 2 2 5 7" xfId="34447"/>
    <cellStyle name="Comma 2 3 2 2 2 6" xfId="2831"/>
    <cellStyle name="Comma 2 3 2 2 2 6 2" xfId="5504"/>
    <cellStyle name="Comma 2 3 2 2 2 6 2 2" xfId="10855"/>
    <cellStyle name="Comma 2 3 2 2 2 6 2 2 2" xfId="23966"/>
    <cellStyle name="Comma 2 3 2 2 2 6 2 2 2 2" xfId="55349"/>
    <cellStyle name="Comma 2 3 2 2 2 6 2 2 3" xfId="42395"/>
    <cellStyle name="Comma 2 3 2 2 2 6 2 3" xfId="31848"/>
    <cellStyle name="Comma 2 3 2 2 2 6 2 3 2" xfId="63230"/>
    <cellStyle name="Comma 2 3 2 2 2 6 2 4" xfId="16191"/>
    <cellStyle name="Comma 2 3 2 2 2 6 2 4 2" xfId="47576"/>
    <cellStyle name="Comma 2 3 2 2 2 6 2 5" xfId="37131"/>
    <cellStyle name="Comma 2 3 2 2 2 6 3" xfId="8209"/>
    <cellStyle name="Comma 2 3 2 2 2 6 3 2" xfId="26593"/>
    <cellStyle name="Comma 2 3 2 2 2 6 3 2 2" xfId="57976"/>
    <cellStyle name="Comma 2 3 2 2 2 6 3 3" xfId="18820"/>
    <cellStyle name="Comma 2 3 2 2 2 6 3 3 2" xfId="50203"/>
    <cellStyle name="Comma 2 3 2 2 2 6 3 4" xfId="39765"/>
    <cellStyle name="Comma 2 3 2 2 2 6 4" xfId="21339"/>
    <cellStyle name="Comma 2 3 2 2 2 6 4 2" xfId="52722"/>
    <cellStyle name="Comma 2 3 2 2 2 6 5" xfId="29221"/>
    <cellStyle name="Comma 2 3 2 2 2 6 5 2" xfId="60603"/>
    <cellStyle name="Comma 2 3 2 2 2 6 6" xfId="13563"/>
    <cellStyle name="Comma 2 3 2 2 2 6 6 2" xfId="44949"/>
    <cellStyle name="Comma 2 3 2 2 2 6 7" xfId="34501"/>
    <cellStyle name="Comma 2 3 2 2 2 7" xfId="589"/>
    <cellStyle name="Comma 2 3 2 2 2 7 2" xfId="3289"/>
    <cellStyle name="Comma 2 3 2 2 2 7 2 2" xfId="8650"/>
    <cellStyle name="Comma 2 3 2 2 2 7 2 2 2" xfId="24396"/>
    <cellStyle name="Comma 2 3 2 2 2 7 2 2 2 2" xfId="55779"/>
    <cellStyle name="Comma 2 3 2 2 2 7 2 2 3" xfId="40198"/>
    <cellStyle name="Comma 2 3 2 2 2 7 2 3" xfId="29651"/>
    <cellStyle name="Comma 2 3 2 2 2 7 2 3 2" xfId="61033"/>
    <cellStyle name="Comma 2 3 2 2 2 7 2 4" xfId="16623"/>
    <cellStyle name="Comma 2 3 2 2 2 7 2 4 2" xfId="48006"/>
    <cellStyle name="Comma 2 3 2 2 2 7 2 5" xfId="34934"/>
    <cellStyle name="Comma 2 3 2 2 2 7 3" xfId="5992"/>
    <cellStyle name="Comma 2 3 2 2 2 7 3 2" xfId="21769"/>
    <cellStyle name="Comma 2 3 2 2 2 7 3 2 2" xfId="53152"/>
    <cellStyle name="Comma 2 3 2 2 2 7 3 3" xfId="37566"/>
    <cellStyle name="Comma 2 3 2 2 2 7 4" xfId="27024"/>
    <cellStyle name="Comma 2 3 2 2 2 7 4 2" xfId="58406"/>
    <cellStyle name="Comma 2 3 2 2 2 7 5" xfId="13994"/>
    <cellStyle name="Comma 2 3 2 2 2 7 5 2" xfId="45379"/>
    <cellStyle name="Comma 2 3 2 2 2 7 6" xfId="32304"/>
    <cellStyle name="Comma 2 3 2 2 2 8" xfId="2966"/>
    <cellStyle name="Comma 2 3 2 2 2 8 2" xfId="8328"/>
    <cellStyle name="Comma 2 3 2 2 2 8 2 2" xfId="21447"/>
    <cellStyle name="Comma 2 3 2 2 2 8 2 2 2" xfId="52830"/>
    <cellStyle name="Comma 2 3 2 2 2 8 2 3" xfId="39876"/>
    <cellStyle name="Comma 2 3 2 2 2 8 3" xfId="29329"/>
    <cellStyle name="Comma 2 3 2 2 2 8 3 2" xfId="60711"/>
    <cellStyle name="Comma 2 3 2 2 2 8 4" xfId="13672"/>
    <cellStyle name="Comma 2 3 2 2 2 8 4 2" xfId="45057"/>
    <cellStyle name="Comma 2 3 2 2 2 8 5" xfId="34612"/>
    <cellStyle name="Comma 2 3 2 2 2 9" xfId="5670"/>
    <cellStyle name="Comma 2 3 2 2 2 9 2" xfId="24074"/>
    <cellStyle name="Comma 2 3 2 2 2 9 2 2" xfId="55457"/>
    <cellStyle name="Comma 2 3 2 2 2 9 3" xfId="16301"/>
    <cellStyle name="Comma 2 3 2 2 2 9 3 2" xfId="47684"/>
    <cellStyle name="Comma 2 3 2 2 2 9 4" xfId="37244"/>
    <cellStyle name="Comma 2 3 2 2 3" xfId="284"/>
    <cellStyle name="Comma 2 3 2 2 3 10" xfId="26729"/>
    <cellStyle name="Comma 2 3 2 2 3 10 2" xfId="58111"/>
    <cellStyle name="Comma 2 3 2 2 3 11" xfId="11371"/>
    <cellStyle name="Comma 2 3 2 2 3 11 2" xfId="42757"/>
    <cellStyle name="Comma 2 3 2 2 3 12" xfId="32009"/>
    <cellStyle name="Comma 2 3 2 2 3 2" xfId="595"/>
    <cellStyle name="Comma 2 3 2 2 3 2 2" xfId="596"/>
    <cellStyle name="Comma 2 3 2 2 3 2 2 2" xfId="3296"/>
    <cellStyle name="Comma 2 3 2 2 3 2 2 2 2" xfId="8657"/>
    <cellStyle name="Comma 2 3 2 2 3 2 2 2 2 2" xfId="21776"/>
    <cellStyle name="Comma 2 3 2 2 3 2 2 2 2 2 2" xfId="53159"/>
    <cellStyle name="Comma 2 3 2 2 3 2 2 2 2 3" xfId="40205"/>
    <cellStyle name="Comma 2 3 2 2 3 2 2 2 3" xfId="29658"/>
    <cellStyle name="Comma 2 3 2 2 3 2 2 2 3 2" xfId="61040"/>
    <cellStyle name="Comma 2 3 2 2 3 2 2 2 4" xfId="14001"/>
    <cellStyle name="Comma 2 3 2 2 3 2 2 2 4 2" xfId="45386"/>
    <cellStyle name="Comma 2 3 2 2 3 2 2 2 5" xfId="34941"/>
    <cellStyle name="Comma 2 3 2 2 3 2 2 3" xfId="5999"/>
    <cellStyle name="Comma 2 3 2 2 3 2 2 3 2" xfId="24403"/>
    <cellStyle name="Comma 2 3 2 2 3 2 2 3 2 2" xfId="55786"/>
    <cellStyle name="Comma 2 3 2 2 3 2 2 3 3" xfId="16630"/>
    <cellStyle name="Comma 2 3 2 2 3 2 2 3 3 2" xfId="48013"/>
    <cellStyle name="Comma 2 3 2 2 3 2 2 3 4" xfId="37573"/>
    <cellStyle name="Comma 2 3 2 2 3 2 2 4" xfId="19149"/>
    <cellStyle name="Comma 2 3 2 2 3 2 2 4 2" xfId="50532"/>
    <cellStyle name="Comma 2 3 2 2 3 2 2 5" xfId="27031"/>
    <cellStyle name="Comma 2 3 2 2 3 2 2 5 2" xfId="58413"/>
    <cellStyle name="Comma 2 3 2 2 3 2 2 6" xfId="11373"/>
    <cellStyle name="Comma 2 3 2 2 3 2 2 6 2" xfId="42759"/>
    <cellStyle name="Comma 2 3 2 2 3 2 2 7" xfId="32311"/>
    <cellStyle name="Comma 2 3 2 2 3 2 3" xfId="3295"/>
    <cellStyle name="Comma 2 3 2 2 3 2 3 2" xfId="8656"/>
    <cellStyle name="Comma 2 3 2 2 3 2 3 2 2" xfId="21775"/>
    <cellStyle name="Comma 2 3 2 2 3 2 3 2 2 2" xfId="53158"/>
    <cellStyle name="Comma 2 3 2 2 3 2 3 2 3" xfId="40204"/>
    <cellStyle name="Comma 2 3 2 2 3 2 3 3" xfId="29657"/>
    <cellStyle name="Comma 2 3 2 2 3 2 3 3 2" xfId="61039"/>
    <cellStyle name="Comma 2 3 2 2 3 2 3 4" xfId="14000"/>
    <cellStyle name="Comma 2 3 2 2 3 2 3 4 2" xfId="45385"/>
    <cellStyle name="Comma 2 3 2 2 3 2 3 5" xfId="34940"/>
    <cellStyle name="Comma 2 3 2 2 3 2 4" xfId="5998"/>
    <cellStyle name="Comma 2 3 2 2 3 2 4 2" xfId="24402"/>
    <cellStyle name="Comma 2 3 2 2 3 2 4 2 2" xfId="55785"/>
    <cellStyle name="Comma 2 3 2 2 3 2 4 3" xfId="16629"/>
    <cellStyle name="Comma 2 3 2 2 3 2 4 3 2" xfId="48012"/>
    <cellStyle name="Comma 2 3 2 2 3 2 4 4" xfId="37572"/>
    <cellStyle name="Comma 2 3 2 2 3 2 5" xfId="19148"/>
    <cellStyle name="Comma 2 3 2 2 3 2 5 2" xfId="50531"/>
    <cellStyle name="Comma 2 3 2 2 3 2 6" xfId="27030"/>
    <cellStyle name="Comma 2 3 2 2 3 2 6 2" xfId="58412"/>
    <cellStyle name="Comma 2 3 2 2 3 2 7" xfId="11372"/>
    <cellStyle name="Comma 2 3 2 2 3 2 7 2" xfId="42758"/>
    <cellStyle name="Comma 2 3 2 2 3 2 8" xfId="32310"/>
    <cellStyle name="Comma 2 3 2 2 3 3" xfId="597"/>
    <cellStyle name="Comma 2 3 2 2 3 3 2" xfId="3297"/>
    <cellStyle name="Comma 2 3 2 2 3 3 2 2" xfId="8658"/>
    <cellStyle name="Comma 2 3 2 2 3 3 2 2 2" xfId="21777"/>
    <cellStyle name="Comma 2 3 2 2 3 3 2 2 2 2" xfId="53160"/>
    <cellStyle name="Comma 2 3 2 2 3 3 2 2 3" xfId="40206"/>
    <cellStyle name="Comma 2 3 2 2 3 3 2 3" xfId="29659"/>
    <cellStyle name="Comma 2 3 2 2 3 3 2 3 2" xfId="61041"/>
    <cellStyle name="Comma 2 3 2 2 3 3 2 4" xfId="14002"/>
    <cellStyle name="Comma 2 3 2 2 3 3 2 4 2" xfId="45387"/>
    <cellStyle name="Comma 2 3 2 2 3 3 2 5" xfId="34942"/>
    <cellStyle name="Comma 2 3 2 2 3 3 3" xfId="6000"/>
    <cellStyle name="Comma 2 3 2 2 3 3 3 2" xfId="24404"/>
    <cellStyle name="Comma 2 3 2 2 3 3 3 2 2" xfId="55787"/>
    <cellStyle name="Comma 2 3 2 2 3 3 3 3" xfId="16631"/>
    <cellStyle name="Comma 2 3 2 2 3 3 3 3 2" xfId="48014"/>
    <cellStyle name="Comma 2 3 2 2 3 3 3 4" xfId="37574"/>
    <cellStyle name="Comma 2 3 2 2 3 3 4" xfId="19150"/>
    <cellStyle name="Comma 2 3 2 2 3 3 4 2" xfId="50533"/>
    <cellStyle name="Comma 2 3 2 2 3 3 5" xfId="27032"/>
    <cellStyle name="Comma 2 3 2 2 3 3 5 2" xfId="58414"/>
    <cellStyle name="Comma 2 3 2 2 3 3 6" xfId="11374"/>
    <cellStyle name="Comma 2 3 2 2 3 3 6 2" xfId="42760"/>
    <cellStyle name="Comma 2 3 2 2 3 3 7" xfId="32312"/>
    <cellStyle name="Comma 2 3 2 2 3 4" xfId="598"/>
    <cellStyle name="Comma 2 3 2 2 3 4 2" xfId="3298"/>
    <cellStyle name="Comma 2 3 2 2 3 4 2 2" xfId="8659"/>
    <cellStyle name="Comma 2 3 2 2 3 4 2 2 2" xfId="21778"/>
    <cellStyle name="Comma 2 3 2 2 3 4 2 2 2 2" xfId="53161"/>
    <cellStyle name="Comma 2 3 2 2 3 4 2 2 3" xfId="40207"/>
    <cellStyle name="Comma 2 3 2 2 3 4 2 3" xfId="29660"/>
    <cellStyle name="Comma 2 3 2 2 3 4 2 3 2" xfId="61042"/>
    <cellStyle name="Comma 2 3 2 2 3 4 2 4" xfId="14003"/>
    <cellStyle name="Comma 2 3 2 2 3 4 2 4 2" xfId="45388"/>
    <cellStyle name="Comma 2 3 2 2 3 4 2 5" xfId="34943"/>
    <cellStyle name="Comma 2 3 2 2 3 4 3" xfId="6001"/>
    <cellStyle name="Comma 2 3 2 2 3 4 3 2" xfId="24405"/>
    <cellStyle name="Comma 2 3 2 2 3 4 3 2 2" xfId="55788"/>
    <cellStyle name="Comma 2 3 2 2 3 4 3 3" xfId="16632"/>
    <cellStyle name="Comma 2 3 2 2 3 4 3 3 2" xfId="48015"/>
    <cellStyle name="Comma 2 3 2 2 3 4 3 4" xfId="37575"/>
    <cellStyle name="Comma 2 3 2 2 3 4 4" xfId="19151"/>
    <cellStyle name="Comma 2 3 2 2 3 4 4 2" xfId="50534"/>
    <cellStyle name="Comma 2 3 2 2 3 4 5" xfId="27033"/>
    <cellStyle name="Comma 2 3 2 2 3 4 5 2" xfId="58415"/>
    <cellStyle name="Comma 2 3 2 2 3 4 6" xfId="11375"/>
    <cellStyle name="Comma 2 3 2 2 3 4 6 2" xfId="42761"/>
    <cellStyle name="Comma 2 3 2 2 3 4 7" xfId="32313"/>
    <cellStyle name="Comma 2 3 2 2 3 5" xfId="2858"/>
    <cellStyle name="Comma 2 3 2 2 3 5 2" xfId="5531"/>
    <cellStyle name="Comma 2 3 2 2 3 5 2 2" xfId="10882"/>
    <cellStyle name="Comma 2 3 2 2 3 5 2 2 2" xfId="23993"/>
    <cellStyle name="Comma 2 3 2 2 3 5 2 2 2 2" xfId="55376"/>
    <cellStyle name="Comma 2 3 2 2 3 5 2 2 3" xfId="42422"/>
    <cellStyle name="Comma 2 3 2 2 3 5 2 3" xfId="31875"/>
    <cellStyle name="Comma 2 3 2 2 3 5 2 3 2" xfId="63257"/>
    <cellStyle name="Comma 2 3 2 2 3 5 2 4" xfId="16218"/>
    <cellStyle name="Comma 2 3 2 2 3 5 2 4 2" xfId="47603"/>
    <cellStyle name="Comma 2 3 2 2 3 5 2 5" xfId="37158"/>
    <cellStyle name="Comma 2 3 2 2 3 5 3" xfId="8236"/>
    <cellStyle name="Comma 2 3 2 2 3 5 3 2" xfId="26620"/>
    <cellStyle name="Comma 2 3 2 2 3 5 3 2 2" xfId="58003"/>
    <cellStyle name="Comma 2 3 2 2 3 5 3 3" xfId="18847"/>
    <cellStyle name="Comma 2 3 2 2 3 5 3 3 2" xfId="50230"/>
    <cellStyle name="Comma 2 3 2 2 3 5 3 4" xfId="39792"/>
    <cellStyle name="Comma 2 3 2 2 3 5 4" xfId="21366"/>
    <cellStyle name="Comma 2 3 2 2 3 5 4 2" xfId="52749"/>
    <cellStyle name="Comma 2 3 2 2 3 5 5" xfId="29248"/>
    <cellStyle name="Comma 2 3 2 2 3 5 5 2" xfId="60630"/>
    <cellStyle name="Comma 2 3 2 2 3 5 6" xfId="13590"/>
    <cellStyle name="Comma 2 3 2 2 3 5 6 2" xfId="44976"/>
    <cellStyle name="Comma 2 3 2 2 3 5 7" xfId="34528"/>
    <cellStyle name="Comma 2 3 2 2 3 6" xfId="594"/>
    <cellStyle name="Comma 2 3 2 2 3 6 2" xfId="3294"/>
    <cellStyle name="Comma 2 3 2 2 3 6 2 2" xfId="8655"/>
    <cellStyle name="Comma 2 3 2 2 3 6 2 2 2" xfId="24401"/>
    <cellStyle name="Comma 2 3 2 2 3 6 2 2 2 2" xfId="55784"/>
    <cellStyle name="Comma 2 3 2 2 3 6 2 2 3" xfId="40203"/>
    <cellStyle name="Comma 2 3 2 2 3 6 2 3" xfId="29656"/>
    <cellStyle name="Comma 2 3 2 2 3 6 2 3 2" xfId="61038"/>
    <cellStyle name="Comma 2 3 2 2 3 6 2 4" xfId="16628"/>
    <cellStyle name="Comma 2 3 2 2 3 6 2 4 2" xfId="48011"/>
    <cellStyle name="Comma 2 3 2 2 3 6 2 5" xfId="34939"/>
    <cellStyle name="Comma 2 3 2 2 3 6 3" xfId="5997"/>
    <cellStyle name="Comma 2 3 2 2 3 6 3 2" xfId="21774"/>
    <cellStyle name="Comma 2 3 2 2 3 6 3 2 2" xfId="53157"/>
    <cellStyle name="Comma 2 3 2 2 3 6 3 3" xfId="37571"/>
    <cellStyle name="Comma 2 3 2 2 3 6 4" xfId="27029"/>
    <cellStyle name="Comma 2 3 2 2 3 6 4 2" xfId="58411"/>
    <cellStyle name="Comma 2 3 2 2 3 6 5" xfId="13999"/>
    <cellStyle name="Comma 2 3 2 2 3 6 5 2" xfId="45384"/>
    <cellStyle name="Comma 2 3 2 2 3 6 6" xfId="32309"/>
    <cellStyle name="Comma 2 3 2 2 3 7" xfId="2993"/>
    <cellStyle name="Comma 2 3 2 2 3 7 2" xfId="8355"/>
    <cellStyle name="Comma 2 3 2 2 3 7 2 2" xfId="21474"/>
    <cellStyle name="Comma 2 3 2 2 3 7 2 2 2" xfId="52857"/>
    <cellStyle name="Comma 2 3 2 2 3 7 2 3" xfId="39903"/>
    <cellStyle name="Comma 2 3 2 2 3 7 3" xfId="29356"/>
    <cellStyle name="Comma 2 3 2 2 3 7 3 2" xfId="60738"/>
    <cellStyle name="Comma 2 3 2 2 3 7 4" xfId="13699"/>
    <cellStyle name="Comma 2 3 2 2 3 7 4 2" xfId="45084"/>
    <cellStyle name="Comma 2 3 2 2 3 7 5" xfId="34639"/>
    <cellStyle name="Comma 2 3 2 2 3 8" xfId="5697"/>
    <cellStyle name="Comma 2 3 2 2 3 8 2" xfId="24101"/>
    <cellStyle name="Comma 2 3 2 2 3 8 2 2" xfId="55484"/>
    <cellStyle name="Comma 2 3 2 2 3 8 3" xfId="16328"/>
    <cellStyle name="Comma 2 3 2 2 3 8 3 2" xfId="47711"/>
    <cellStyle name="Comma 2 3 2 2 3 8 4" xfId="37271"/>
    <cellStyle name="Comma 2 3 2 2 3 9" xfId="19147"/>
    <cellStyle name="Comma 2 3 2 2 3 9 2" xfId="50530"/>
    <cellStyle name="Comma 2 3 2 2 4" xfId="599"/>
    <cellStyle name="Comma 2 3 2 2 4 10" xfId="32314"/>
    <cellStyle name="Comma 2 3 2 2 4 2" xfId="600"/>
    <cellStyle name="Comma 2 3 2 2 4 2 2" xfId="601"/>
    <cellStyle name="Comma 2 3 2 2 4 2 2 2" xfId="3301"/>
    <cellStyle name="Comma 2 3 2 2 4 2 2 2 2" xfId="8662"/>
    <cellStyle name="Comma 2 3 2 2 4 2 2 2 2 2" xfId="21781"/>
    <cellStyle name="Comma 2 3 2 2 4 2 2 2 2 2 2" xfId="53164"/>
    <cellStyle name="Comma 2 3 2 2 4 2 2 2 2 3" xfId="40210"/>
    <cellStyle name="Comma 2 3 2 2 4 2 2 2 3" xfId="29663"/>
    <cellStyle name="Comma 2 3 2 2 4 2 2 2 3 2" xfId="61045"/>
    <cellStyle name="Comma 2 3 2 2 4 2 2 2 4" xfId="14006"/>
    <cellStyle name="Comma 2 3 2 2 4 2 2 2 4 2" xfId="45391"/>
    <cellStyle name="Comma 2 3 2 2 4 2 2 2 5" xfId="34946"/>
    <cellStyle name="Comma 2 3 2 2 4 2 2 3" xfId="6004"/>
    <cellStyle name="Comma 2 3 2 2 4 2 2 3 2" xfId="24408"/>
    <cellStyle name="Comma 2 3 2 2 4 2 2 3 2 2" xfId="55791"/>
    <cellStyle name="Comma 2 3 2 2 4 2 2 3 3" xfId="16635"/>
    <cellStyle name="Comma 2 3 2 2 4 2 2 3 3 2" xfId="48018"/>
    <cellStyle name="Comma 2 3 2 2 4 2 2 3 4" xfId="37578"/>
    <cellStyle name="Comma 2 3 2 2 4 2 2 4" xfId="19154"/>
    <cellStyle name="Comma 2 3 2 2 4 2 2 4 2" xfId="50537"/>
    <cellStyle name="Comma 2 3 2 2 4 2 2 5" xfId="27036"/>
    <cellStyle name="Comma 2 3 2 2 4 2 2 5 2" xfId="58418"/>
    <cellStyle name="Comma 2 3 2 2 4 2 2 6" xfId="11378"/>
    <cellStyle name="Comma 2 3 2 2 4 2 2 6 2" xfId="42764"/>
    <cellStyle name="Comma 2 3 2 2 4 2 2 7" xfId="32316"/>
    <cellStyle name="Comma 2 3 2 2 4 2 3" xfId="3300"/>
    <cellStyle name="Comma 2 3 2 2 4 2 3 2" xfId="8661"/>
    <cellStyle name="Comma 2 3 2 2 4 2 3 2 2" xfId="21780"/>
    <cellStyle name="Comma 2 3 2 2 4 2 3 2 2 2" xfId="53163"/>
    <cellStyle name="Comma 2 3 2 2 4 2 3 2 3" xfId="40209"/>
    <cellStyle name="Comma 2 3 2 2 4 2 3 3" xfId="29662"/>
    <cellStyle name="Comma 2 3 2 2 4 2 3 3 2" xfId="61044"/>
    <cellStyle name="Comma 2 3 2 2 4 2 3 4" xfId="14005"/>
    <cellStyle name="Comma 2 3 2 2 4 2 3 4 2" xfId="45390"/>
    <cellStyle name="Comma 2 3 2 2 4 2 3 5" xfId="34945"/>
    <cellStyle name="Comma 2 3 2 2 4 2 4" xfId="6003"/>
    <cellStyle name="Comma 2 3 2 2 4 2 4 2" xfId="24407"/>
    <cellStyle name="Comma 2 3 2 2 4 2 4 2 2" xfId="55790"/>
    <cellStyle name="Comma 2 3 2 2 4 2 4 3" xfId="16634"/>
    <cellStyle name="Comma 2 3 2 2 4 2 4 3 2" xfId="48017"/>
    <cellStyle name="Comma 2 3 2 2 4 2 4 4" xfId="37577"/>
    <cellStyle name="Comma 2 3 2 2 4 2 5" xfId="19153"/>
    <cellStyle name="Comma 2 3 2 2 4 2 5 2" xfId="50536"/>
    <cellStyle name="Comma 2 3 2 2 4 2 6" xfId="27035"/>
    <cellStyle name="Comma 2 3 2 2 4 2 6 2" xfId="58417"/>
    <cellStyle name="Comma 2 3 2 2 4 2 7" xfId="11377"/>
    <cellStyle name="Comma 2 3 2 2 4 2 7 2" xfId="42763"/>
    <cellStyle name="Comma 2 3 2 2 4 2 8" xfId="32315"/>
    <cellStyle name="Comma 2 3 2 2 4 3" xfId="602"/>
    <cellStyle name="Comma 2 3 2 2 4 3 2" xfId="3302"/>
    <cellStyle name="Comma 2 3 2 2 4 3 2 2" xfId="8663"/>
    <cellStyle name="Comma 2 3 2 2 4 3 2 2 2" xfId="21782"/>
    <cellStyle name="Comma 2 3 2 2 4 3 2 2 2 2" xfId="53165"/>
    <cellStyle name="Comma 2 3 2 2 4 3 2 2 3" xfId="40211"/>
    <cellStyle name="Comma 2 3 2 2 4 3 2 3" xfId="29664"/>
    <cellStyle name="Comma 2 3 2 2 4 3 2 3 2" xfId="61046"/>
    <cellStyle name="Comma 2 3 2 2 4 3 2 4" xfId="14007"/>
    <cellStyle name="Comma 2 3 2 2 4 3 2 4 2" xfId="45392"/>
    <cellStyle name="Comma 2 3 2 2 4 3 2 5" xfId="34947"/>
    <cellStyle name="Comma 2 3 2 2 4 3 3" xfId="6005"/>
    <cellStyle name="Comma 2 3 2 2 4 3 3 2" xfId="24409"/>
    <cellStyle name="Comma 2 3 2 2 4 3 3 2 2" xfId="55792"/>
    <cellStyle name="Comma 2 3 2 2 4 3 3 3" xfId="16636"/>
    <cellStyle name="Comma 2 3 2 2 4 3 3 3 2" xfId="48019"/>
    <cellStyle name="Comma 2 3 2 2 4 3 3 4" xfId="37579"/>
    <cellStyle name="Comma 2 3 2 2 4 3 4" xfId="19155"/>
    <cellStyle name="Comma 2 3 2 2 4 3 4 2" xfId="50538"/>
    <cellStyle name="Comma 2 3 2 2 4 3 5" xfId="27037"/>
    <cellStyle name="Comma 2 3 2 2 4 3 5 2" xfId="58419"/>
    <cellStyle name="Comma 2 3 2 2 4 3 6" xfId="11379"/>
    <cellStyle name="Comma 2 3 2 2 4 3 6 2" xfId="42765"/>
    <cellStyle name="Comma 2 3 2 2 4 3 7" xfId="32317"/>
    <cellStyle name="Comma 2 3 2 2 4 4" xfId="603"/>
    <cellStyle name="Comma 2 3 2 2 4 4 2" xfId="3303"/>
    <cellStyle name="Comma 2 3 2 2 4 4 2 2" xfId="8664"/>
    <cellStyle name="Comma 2 3 2 2 4 4 2 2 2" xfId="21783"/>
    <cellStyle name="Comma 2 3 2 2 4 4 2 2 2 2" xfId="53166"/>
    <cellStyle name="Comma 2 3 2 2 4 4 2 2 3" xfId="40212"/>
    <cellStyle name="Comma 2 3 2 2 4 4 2 3" xfId="29665"/>
    <cellStyle name="Comma 2 3 2 2 4 4 2 3 2" xfId="61047"/>
    <cellStyle name="Comma 2 3 2 2 4 4 2 4" xfId="14008"/>
    <cellStyle name="Comma 2 3 2 2 4 4 2 4 2" xfId="45393"/>
    <cellStyle name="Comma 2 3 2 2 4 4 2 5" xfId="34948"/>
    <cellStyle name="Comma 2 3 2 2 4 4 3" xfId="6006"/>
    <cellStyle name="Comma 2 3 2 2 4 4 3 2" xfId="24410"/>
    <cellStyle name="Comma 2 3 2 2 4 4 3 2 2" xfId="55793"/>
    <cellStyle name="Comma 2 3 2 2 4 4 3 3" xfId="16637"/>
    <cellStyle name="Comma 2 3 2 2 4 4 3 3 2" xfId="48020"/>
    <cellStyle name="Comma 2 3 2 2 4 4 3 4" xfId="37580"/>
    <cellStyle name="Comma 2 3 2 2 4 4 4" xfId="19156"/>
    <cellStyle name="Comma 2 3 2 2 4 4 4 2" xfId="50539"/>
    <cellStyle name="Comma 2 3 2 2 4 4 5" xfId="27038"/>
    <cellStyle name="Comma 2 3 2 2 4 4 5 2" xfId="58420"/>
    <cellStyle name="Comma 2 3 2 2 4 4 6" xfId="11380"/>
    <cellStyle name="Comma 2 3 2 2 4 4 6 2" xfId="42766"/>
    <cellStyle name="Comma 2 3 2 2 4 4 7" xfId="32318"/>
    <cellStyle name="Comma 2 3 2 2 4 5" xfId="3299"/>
    <cellStyle name="Comma 2 3 2 2 4 5 2" xfId="8660"/>
    <cellStyle name="Comma 2 3 2 2 4 5 2 2" xfId="21779"/>
    <cellStyle name="Comma 2 3 2 2 4 5 2 2 2" xfId="53162"/>
    <cellStyle name="Comma 2 3 2 2 4 5 2 3" xfId="40208"/>
    <cellStyle name="Comma 2 3 2 2 4 5 3" xfId="29661"/>
    <cellStyle name="Comma 2 3 2 2 4 5 3 2" xfId="61043"/>
    <cellStyle name="Comma 2 3 2 2 4 5 4" xfId="14004"/>
    <cellStyle name="Comma 2 3 2 2 4 5 4 2" xfId="45389"/>
    <cellStyle name="Comma 2 3 2 2 4 5 5" xfId="34944"/>
    <cellStyle name="Comma 2 3 2 2 4 6" xfId="6002"/>
    <cellStyle name="Comma 2 3 2 2 4 6 2" xfId="24406"/>
    <cellStyle name="Comma 2 3 2 2 4 6 2 2" xfId="55789"/>
    <cellStyle name="Comma 2 3 2 2 4 6 3" xfId="16633"/>
    <cellStyle name="Comma 2 3 2 2 4 6 3 2" xfId="48016"/>
    <cellStyle name="Comma 2 3 2 2 4 6 4" xfId="37576"/>
    <cellStyle name="Comma 2 3 2 2 4 7" xfId="19152"/>
    <cellStyle name="Comma 2 3 2 2 4 7 2" xfId="50535"/>
    <cellStyle name="Comma 2 3 2 2 4 8" xfId="27034"/>
    <cellStyle name="Comma 2 3 2 2 4 8 2" xfId="58416"/>
    <cellStyle name="Comma 2 3 2 2 4 9" xfId="11376"/>
    <cellStyle name="Comma 2 3 2 2 4 9 2" xfId="42762"/>
    <cellStyle name="Comma 2 3 2 2 5" xfId="604"/>
    <cellStyle name="Comma 2 3 2 2 5 10" xfId="32319"/>
    <cellStyle name="Comma 2 3 2 2 5 2" xfId="605"/>
    <cellStyle name="Comma 2 3 2 2 5 2 2" xfId="606"/>
    <cellStyle name="Comma 2 3 2 2 5 2 2 2" xfId="3306"/>
    <cellStyle name="Comma 2 3 2 2 5 2 2 2 2" xfId="8667"/>
    <cellStyle name="Comma 2 3 2 2 5 2 2 2 2 2" xfId="21786"/>
    <cellStyle name="Comma 2 3 2 2 5 2 2 2 2 2 2" xfId="53169"/>
    <cellStyle name="Comma 2 3 2 2 5 2 2 2 2 3" xfId="40215"/>
    <cellStyle name="Comma 2 3 2 2 5 2 2 2 3" xfId="29668"/>
    <cellStyle name="Comma 2 3 2 2 5 2 2 2 3 2" xfId="61050"/>
    <cellStyle name="Comma 2 3 2 2 5 2 2 2 4" xfId="14011"/>
    <cellStyle name="Comma 2 3 2 2 5 2 2 2 4 2" xfId="45396"/>
    <cellStyle name="Comma 2 3 2 2 5 2 2 2 5" xfId="34951"/>
    <cellStyle name="Comma 2 3 2 2 5 2 2 3" xfId="6009"/>
    <cellStyle name="Comma 2 3 2 2 5 2 2 3 2" xfId="24413"/>
    <cellStyle name="Comma 2 3 2 2 5 2 2 3 2 2" xfId="55796"/>
    <cellStyle name="Comma 2 3 2 2 5 2 2 3 3" xfId="16640"/>
    <cellStyle name="Comma 2 3 2 2 5 2 2 3 3 2" xfId="48023"/>
    <cellStyle name="Comma 2 3 2 2 5 2 2 3 4" xfId="37583"/>
    <cellStyle name="Comma 2 3 2 2 5 2 2 4" xfId="19159"/>
    <cellStyle name="Comma 2 3 2 2 5 2 2 4 2" xfId="50542"/>
    <cellStyle name="Comma 2 3 2 2 5 2 2 5" xfId="27041"/>
    <cellStyle name="Comma 2 3 2 2 5 2 2 5 2" xfId="58423"/>
    <cellStyle name="Comma 2 3 2 2 5 2 2 6" xfId="11383"/>
    <cellStyle name="Comma 2 3 2 2 5 2 2 6 2" xfId="42769"/>
    <cellStyle name="Comma 2 3 2 2 5 2 2 7" xfId="32321"/>
    <cellStyle name="Comma 2 3 2 2 5 2 3" xfId="3305"/>
    <cellStyle name="Comma 2 3 2 2 5 2 3 2" xfId="8666"/>
    <cellStyle name="Comma 2 3 2 2 5 2 3 2 2" xfId="21785"/>
    <cellStyle name="Comma 2 3 2 2 5 2 3 2 2 2" xfId="53168"/>
    <cellStyle name="Comma 2 3 2 2 5 2 3 2 3" xfId="40214"/>
    <cellStyle name="Comma 2 3 2 2 5 2 3 3" xfId="29667"/>
    <cellStyle name="Comma 2 3 2 2 5 2 3 3 2" xfId="61049"/>
    <cellStyle name="Comma 2 3 2 2 5 2 3 4" xfId="14010"/>
    <cellStyle name="Comma 2 3 2 2 5 2 3 4 2" xfId="45395"/>
    <cellStyle name="Comma 2 3 2 2 5 2 3 5" xfId="34950"/>
    <cellStyle name="Comma 2 3 2 2 5 2 4" xfId="6008"/>
    <cellStyle name="Comma 2 3 2 2 5 2 4 2" xfId="24412"/>
    <cellStyle name="Comma 2 3 2 2 5 2 4 2 2" xfId="55795"/>
    <cellStyle name="Comma 2 3 2 2 5 2 4 3" xfId="16639"/>
    <cellStyle name="Comma 2 3 2 2 5 2 4 3 2" xfId="48022"/>
    <cellStyle name="Comma 2 3 2 2 5 2 4 4" xfId="37582"/>
    <cellStyle name="Comma 2 3 2 2 5 2 5" xfId="19158"/>
    <cellStyle name="Comma 2 3 2 2 5 2 5 2" xfId="50541"/>
    <cellStyle name="Comma 2 3 2 2 5 2 6" xfId="27040"/>
    <cellStyle name="Comma 2 3 2 2 5 2 6 2" xfId="58422"/>
    <cellStyle name="Comma 2 3 2 2 5 2 7" xfId="11382"/>
    <cellStyle name="Comma 2 3 2 2 5 2 7 2" xfId="42768"/>
    <cellStyle name="Comma 2 3 2 2 5 2 8" xfId="32320"/>
    <cellStyle name="Comma 2 3 2 2 5 3" xfId="607"/>
    <cellStyle name="Comma 2 3 2 2 5 3 2" xfId="3307"/>
    <cellStyle name="Comma 2 3 2 2 5 3 2 2" xfId="8668"/>
    <cellStyle name="Comma 2 3 2 2 5 3 2 2 2" xfId="21787"/>
    <cellStyle name="Comma 2 3 2 2 5 3 2 2 2 2" xfId="53170"/>
    <cellStyle name="Comma 2 3 2 2 5 3 2 2 3" xfId="40216"/>
    <cellStyle name="Comma 2 3 2 2 5 3 2 3" xfId="29669"/>
    <cellStyle name="Comma 2 3 2 2 5 3 2 3 2" xfId="61051"/>
    <cellStyle name="Comma 2 3 2 2 5 3 2 4" xfId="14012"/>
    <cellStyle name="Comma 2 3 2 2 5 3 2 4 2" xfId="45397"/>
    <cellStyle name="Comma 2 3 2 2 5 3 2 5" xfId="34952"/>
    <cellStyle name="Comma 2 3 2 2 5 3 3" xfId="6010"/>
    <cellStyle name="Comma 2 3 2 2 5 3 3 2" xfId="24414"/>
    <cellStyle name="Comma 2 3 2 2 5 3 3 2 2" xfId="55797"/>
    <cellStyle name="Comma 2 3 2 2 5 3 3 3" xfId="16641"/>
    <cellStyle name="Comma 2 3 2 2 5 3 3 3 2" xfId="48024"/>
    <cellStyle name="Comma 2 3 2 2 5 3 3 4" xfId="37584"/>
    <cellStyle name="Comma 2 3 2 2 5 3 4" xfId="19160"/>
    <cellStyle name="Comma 2 3 2 2 5 3 4 2" xfId="50543"/>
    <cellStyle name="Comma 2 3 2 2 5 3 5" xfId="27042"/>
    <cellStyle name="Comma 2 3 2 2 5 3 5 2" xfId="58424"/>
    <cellStyle name="Comma 2 3 2 2 5 3 6" xfId="11384"/>
    <cellStyle name="Comma 2 3 2 2 5 3 6 2" xfId="42770"/>
    <cellStyle name="Comma 2 3 2 2 5 3 7" xfId="32322"/>
    <cellStyle name="Comma 2 3 2 2 5 4" xfId="608"/>
    <cellStyle name="Comma 2 3 2 2 5 4 2" xfId="3308"/>
    <cellStyle name="Comma 2 3 2 2 5 4 2 2" xfId="8669"/>
    <cellStyle name="Comma 2 3 2 2 5 4 2 2 2" xfId="21788"/>
    <cellStyle name="Comma 2 3 2 2 5 4 2 2 2 2" xfId="53171"/>
    <cellStyle name="Comma 2 3 2 2 5 4 2 2 3" xfId="40217"/>
    <cellStyle name="Comma 2 3 2 2 5 4 2 3" xfId="29670"/>
    <cellStyle name="Comma 2 3 2 2 5 4 2 3 2" xfId="61052"/>
    <cellStyle name="Comma 2 3 2 2 5 4 2 4" xfId="14013"/>
    <cellStyle name="Comma 2 3 2 2 5 4 2 4 2" xfId="45398"/>
    <cellStyle name="Comma 2 3 2 2 5 4 2 5" xfId="34953"/>
    <cellStyle name="Comma 2 3 2 2 5 4 3" xfId="6011"/>
    <cellStyle name="Comma 2 3 2 2 5 4 3 2" xfId="24415"/>
    <cellStyle name="Comma 2 3 2 2 5 4 3 2 2" xfId="55798"/>
    <cellStyle name="Comma 2 3 2 2 5 4 3 3" xfId="16642"/>
    <cellStyle name="Comma 2 3 2 2 5 4 3 3 2" xfId="48025"/>
    <cellStyle name="Comma 2 3 2 2 5 4 3 4" xfId="37585"/>
    <cellStyle name="Comma 2 3 2 2 5 4 4" xfId="19161"/>
    <cellStyle name="Comma 2 3 2 2 5 4 4 2" xfId="50544"/>
    <cellStyle name="Comma 2 3 2 2 5 4 5" xfId="27043"/>
    <cellStyle name="Comma 2 3 2 2 5 4 5 2" xfId="58425"/>
    <cellStyle name="Comma 2 3 2 2 5 4 6" xfId="11385"/>
    <cellStyle name="Comma 2 3 2 2 5 4 6 2" xfId="42771"/>
    <cellStyle name="Comma 2 3 2 2 5 4 7" xfId="32323"/>
    <cellStyle name="Comma 2 3 2 2 5 5" xfId="3304"/>
    <cellStyle name="Comma 2 3 2 2 5 5 2" xfId="8665"/>
    <cellStyle name="Comma 2 3 2 2 5 5 2 2" xfId="21784"/>
    <cellStyle name="Comma 2 3 2 2 5 5 2 2 2" xfId="53167"/>
    <cellStyle name="Comma 2 3 2 2 5 5 2 3" xfId="40213"/>
    <cellStyle name="Comma 2 3 2 2 5 5 3" xfId="29666"/>
    <cellStyle name="Comma 2 3 2 2 5 5 3 2" xfId="61048"/>
    <cellStyle name="Comma 2 3 2 2 5 5 4" xfId="14009"/>
    <cellStyle name="Comma 2 3 2 2 5 5 4 2" xfId="45394"/>
    <cellStyle name="Comma 2 3 2 2 5 5 5" xfId="34949"/>
    <cellStyle name="Comma 2 3 2 2 5 6" xfId="6007"/>
    <cellStyle name="Comma 2 3 2 2 5 6 2" xfId="24411"/>
    <cellStyle name="Comma 2 3 2 2 5 6 2 2" xfId="55794"/>
    <cellStyle name="Comma 2 3 2 2 5 6 3" xfId="16638"/>
    <cellStyle name="Comma 2 3 2 2 5 6 3 2" xfId="48021"/>
    <cellStyle name="Comma 2 3 2 2 5 6 4" xfId="37581"/>
    <cellStyle name="Comma 2 3 2 2 5 7" xfId="19157"/>
    <cellStyle name="Comma 2 3 2 2 5 7 2" xfId="50540"/>
    <cellStyle name="Comma 2 3 2 2 5 8" xfId="27039"/>
    <cellStyle name="Comma 2 3 2 2 5 8 2" xfId="58421"/>
    <cellStyle name="Comma 2 3 2 2 5 9" xfId="11381"/>
    <cellStyle name="Comma 2 3 2 2 5 9 2" xfId="42767"/>
    <cellStyle name="Comma 2 3 2 2 6" xfId="609"/>
    <cellStyle name="Comma 2 3 2 2 6 2" xfId="610"/>
    <cellStyle name="Comma 2 3 2 2 6 2 2" xfId="3310"/>
    <cellStyle name="Comma 2 3 2 2 6 2 2 2" xfId="8671"/>
    <cellStyle name="Comma 2 3 2 2 6 2 2 2 2" xfId="21790"/>
    <cellStyle name="Comma 2 3 2 2 6 2 2 2 2 2" xfId="53173"/>
    <cellStyle name="Comma 2 3 2 2 6 2 2 2 3" xfId="40219"/>
    <cellStyle name="Comma 2 3 2 2 6 2 2 3" xfId="29672"/>
    <cellStyle name="Comma 2 3 2 2 6 2 2 3 2" xfId="61054"/>
    <cellStyle name="Comma 2 3 2 2 6 2 2 4" xfId="14015"/>
    <cellStyle name="Comma 2 3 2 2 6 2 2 4 2" xfId="45400"/>
    <cellStyle name="Comma 2 3 2 2 6 2 2 5" xfId="34955"/>
    <cellStyle name="Comma 2 3 2 2 6 2 3" xfId="6013"/>
    <cellStyle name="Comma 2 3 2 2 6 2 3 2" xfId="24417"/>
    <cellStyle name="Comma 2 3 2 2 6 2 3 2 2" xfId="55800"/>
    <cellStyle name="Comma 2 3 2 2 6 2 3 3" xfId="16644"/>
    <cellStyle name="Comma 2 3 2 2 6 2 3 3 2" xfId="48027"/>
    <cellStyle name="Comma 2 3 2 2 6 2 3 4" xfId="37587"/>
    <cellStyle name="Comma 2 3 2 2 6 2 4" xfId="19163"/>
    <cellStyle name="Comma 2 3 2 2 6 2 4 2" xfId="50546"/>
    <cellStyle name="Comma 2 3 2 2 6 2 5" xfId="27045"/>
    <cellStyle name="Comma 2 3 2 2 6 2 5 2" xfId="58427"/>
    <cellStyle name="Comma 2 3 2 2 6 2 6" xfId="11387"/>
    <cellStyle name="Comma 2 3 2 2 6 2 6 2" xfId="42773"/>
    <cellStyle name="Comma 2 3 2 2 6 2 7" xfId="32325"/>
    <cellStyle name="Comma 2 3 2 2 6 3" xfId="611"/>
    <cellStyle name="Comma 2 3 2 2 6 3 2" xfId="3311"/>
    <cellStyle name="Comma 2 3 2 2 6 3 2 2" xfId="8672"/>
    <cellStyle name="Comma 2 3 2 2 6 3 2 2 2" xfId="21791"/>
    <cellStyle name="Comma 2 3 2 2 6 3 2 2 2 2" xfId="53174"/>
    <cellStyle name="Comma 2 3 2 2 6 3 2 2 3" xfId="40220"/>
    <cellStyle name="Comma 2 3 2 2 6 3 2 3" xfId="29673"/>
    <cellStyle name="Comma 2 3 2 2 6 3 2 3 2" xfId="61055"/>
    <cellStyle name="Comma 2 3 2 2 6 3 2 4" xfId="14016"/>
    <cellStyle name="Comma 2 3 2 2 6 3 2 4 2" xfId="45401"/>
    <cellStyle name="Comma 2 3 2 2 6 3 2 5" xfId="34956"/>
    <cellStyle name="Comma 2 3 2 2 6 3 3" xfId="6014"/>
    <cellStyle name="Comma 2 3 2 2 6 3 3 2" xfId="24418"/>
    <cellStyle name="Comma 2 3 2 2 6 3 3 2 2" xfId="55801"/>
    <cellStyle name="Comma 2 3 2 2 6 3 3 3" xfId="16645"/>
    <cellStyle name="Comma 2 3 2 2 6 3 3 3 2" xfId="48028"/>
    <cellStyle name="Comma 2 3 2 2 6 3 3 4" xfId="37588"/>
    <cellStyle name="Comma 2 3 2 2 6 3 4" xfId="19164"/>
    <cellStyle name="Comma 2 3 2 2 6 3 4 2" xfId="50547"/>
    <cellStyle name="Comma 2 3 2 2 6 3 5" xfId="27046"/>
    <cellStyle name="Comma 2 3 2 2 6 3 5 2" xfId="58428"/>
    <cellStyle name="Comma 2 3 2 2 6 3 6" xfId="11388"/>
    <cellStyle name="Comma 2 3 2 2 6 3 6 2" xfId="42774"/>
    <cellStyle name="Comma 2 3 2 2 6 3 7" xfId="32326"/>
    <cellStyle name="Comma 2 3 2 2 6 4" xfId="3309"/>
    <cellStyle name="Comma 2 3 2 2 6 4 2" xfId="8670"/>
    <cellStyle name="Comma 2 3 2 2 6 4 2 2" xfId="21789"/>
    <cellStyle name="Comma 2 3 2 2 6 4 2 2 2" xfId="53172"/>
    <cellStyle name="Comma 2 3 2 2 6 4 2 3" xfId="40218"/>
    <cellStyle name="Comma 2 3 2 2 6 4 3" xfId="29671"/>
    <cellStyle name="Comma 2 3 2 2 6 4 3 2" xfId="61053"/>
    <cellStyle name="Comma 2 3 2 2 6 4 4" xfId="14014"/>
    <cellStyle name="Comma 2 3 2 2 6 4 4 2" xfId="45399"/>
    <cellStyle name="Comma 2 3 2 2 6 4 5" xfId="34954"/>
    <cellStyle name="Comma 2 3 2 2 6 5" xfId="6012"/>
    <cellStyle name="Comma 2 3 2 2 6 5 2" xfId="24416"/>
    <cellStyle name="Comma 2 3 2 2 6 5 2 2" xfId="55799"/>
    <cellStyle name="Comma 2 3 2 2 6 5 3" xfId="16643"/>
    <cellStyle name="Comma 2 3 2 2 6 5 3 2" xfId="48026"/>
    <cellStyle name="Comma 2 3 2 2 6 5 4" xfId="37586"/>
    <cellStyle name="Comma 2 3 2 2 6 6" xfId="19162"/>
    <cellStyle name="Comma 2 3 2 2 6 6 2" xfId="50545"/>
    <cellStyle name="Comma 2 3 2 2 6 7" xfId="27044"/>
    <cellStyle name="Comma 2 3 2 2 6 7 2" xfId="58426"/>
    <cellStyle name="Comma 2 3 2 2 6 8" xfId="11386"/>
    <cellStyle name="Comma 2 3 2 2 6 8 2" xfId="42772"/>
    <cellStyle name="Comma 2 3 2 2 6 9" xfId="32324"/>
    <cellStyle name="Comma 2 3 2 2 7" xfId="612"/>
    <cellStyle name="Comma 2 3 2 2 7 2" xfId="613"/>
    <cellStyle name="Comma 2 3 2 2 7 2 2" xfId="3313"/>
    <cellStyle name="Comma 2 3 2 2 7 2 2 2" xfId="8674"/>
    <cellStyle name="Comma 2 3 2 2 7 2 2 2 2" xfId="21793"/>
    <cellStyle name="Comma 2 3 2 2 7 2 2 2 2 2" xfId="53176"/>
    <cellStyle name="Comma 2 3 2 2 7 2 2 2 3" xfId="40222"/>
    <cellStyle name="Comma 2 3 2 2 7 2 2 3" xfId="29675"/>
    <cellStyle name="Comma 2 3 2 2 7 2 2 3 2" xfId="61057"/>
    <cellStyle name="Comma 2 3 2 2 7 2 2 4" xfId="14018"/>
    <cellStyle name="Comma 2 3 2 2 7 2 2 4 2" xfId="45403"/>
    <cellStyle name="Comma 2 3 2 2 7 2 2 5" xfId="34958"/>
    <cellStyle name="Comma 2 3 2 2 7 2 3" xfId="6016"/>
    <cellStyle name="Comma 2 3 2 2 7 2 3 2" xfId="24420"/>
    <cellStyle name="Comma 2 3 2 2 7 2 3 2 2" xfId="55803"/>
    <cellStyle name="Comma 2 3 2 2 7 2 3 3" xfId="16647"/>
    <cellStyle name="Comma 2 3 2 2 7 2 3 3 2" xfId="48030"/>
    <cellStyle name="Comma 2 3 2 2 7 2 3 4" xfId="37590"/>
    <cellStyle name="Comma 2 3 2 2 7 2 4" xfId="19166"/>
    <cellStyle name="Comma 2 3 2 2 7 2 4 2" xfId="50549"/>
    <cellStyle name="Comma 2 3 2 2 7 2 5" xfId="27048"/>
    <cellStyle name="Comma 2 3 2 2 7 2 5 2" xfId="58430"/>
    <cellStyle name="Comma 2 3 2 2 7 2 6" xfId="11390"/>
    <cellStyle name="Comma 2 3 2 2 7 2 6 2" xfId="42776"/>
    <cellStyle name="Comma 2 3 2 2 7 2 7" xfId="32328"/>
    <cellStyle name="Comma 2 3 2 2 7 3" xfId="3312"/>
    <cellStyle name="Comma 2 3 2 2 7 3 2" xfId="8673"/>
    <cellStyle name="Comma 2 3 2 2 7 3 2 2" xfId="21792"/>
    <cellStyle name="Comma 2 3 2 2 7 3 2 2 2" xfId="53175"/>
    <cellStyle name="Comma 2 3 2 2 7 3 2 3" xfId="40221"/>
    <cellStyle name="Comma 2 3 2 2 7 3 3" xfId="29674"/>
    <cellStyle name="Comma 2 3 2 2 7 3 3 2" xfId="61056"/>
    <cellStyle name="Comma 2 3 2 2 7 3 4" xfId="14017"/>
    <cellStyle name="Comma 2 3 2 2 7 3 4 2" xfId="45402"/>
    <cellStyle name="Comma 2 3 2 2 7 3 5" xfId="34957"/>
    <cellStyle name="Comma 2 3 2 2 7 4" xfId="6015"/>
    <cellStyle name="Comma 2 3 2 2 7 4 2" xfId="24419"/>
    <cellStyle name="Comma 2 3 2 2 7 4 2 2" xfId="55802"/>
    <cellStyle name="Comma 2 3 2 2 7 4 3" xfId="16646"/>
    <cellStyle name="Comma 2 3 2 2 7 4 3 2" xfId="48029"/>
    <cellStyle name="Comma 2 3 2 2 7 4 4" xfId="37589"/>
    <cellStyle name="Comma 2 3 2 2 7 5" xfId="19165"/>
    <cellStyle name="Comma 2 3 2 2 7 5 2" xfId="50548"/>
    <cellStyle name="Comma 2 3 2 2 7 6" xfId="27047"/>
    <cellStyle name="Comma 2 3 2 2 7 6 2" xfId="58429"/>
    <cellStyle name="Comma 2 3 2 2 7 7" xfId="11389"/>
    <cellStyle name="Comma 2 3 2 2 7 7 2" xfId="42775"/>
    <cellStyle name="Comma 2 3 2 2 7 8" xfId="32327"/>
    <cellStyle name="Comma 2 3 2 2 8" xfId="614"/>
    <cellStyle name="Comma 2 3 2 2 8 2" xfId="3314"/>
    <cellStyle name="Comma 2 3 2 2 8 2 2" xfId="8675"/>
    <cellStyle name="Comma 2 3 2 2 8 2 2 2" xfId="21794"/>
    <cellStyle name="Comma 2 3 2 2 8 2 2 2 2" xfId="53177"/>
    <cellStyle name="Comma 2 3 2 2 8 2 2 3" xfId="40223"/>
    <cellStyle name="Comma 2 3 2 2 8 2 3" xfId="29676"/>
    <cellStyle name="Comma 2 3 2 2 8 2 3 2" xfId="61058"/>
    <cellStyle name="Comma 2 3 2 2 8 2 4" xfId="14019"/>
    <cellStyle name="Comma 2 3 2 2 8 2 4 2" xfId="45404"/>
    <cellStyle name="Comma 2 3 2 2 8 2 5" xfId="34959"/>
    <cellStyle name="Comma 2 3 2 2 8 3" xfId="6017"/>
    <cellStyle name="Comma 2 3 2 2 8 3 2" xfId="24421"/>
    <cellStyle name="Comma 2 3 2 2 8 3 2 2" xfId="55804"/>
    <cellStyle name="Comma 2 3 2 2 8 3 3" xfId="16648"/>
    <cellStyle name="Comma 2 3 2 2 8 3 3 2" xfId="48031"/>
    <cellStyle name="Comma 2 3 2 2 8 3 4" xfId="37591"/>
    <cellStyle name="Comma 2 3 2 2 8 4" xfId="19167"/>
    <cellStyle name="Comma 2 3 2 2 8 4 2" xfId="50550"/>
    <cellStyle name="Comma 2 3 2 2 8 5" xfId="27049"/>
    <cellStyle name="Comma 2 3 2 2 8 5 2" xfId="58431"/>
    <cellStyle name="Comma 2 3 2 2 8 6" xfId="11391"/>
    <cellStyle name="Comma 2 3 2 2 8 6 2" xfId="42777"/>
    <cellStyle name="Comma 2 3 2 2 8 7" xfId="32329"/>
    <cellStyle name="Comma 2 3 2 2 9" xfId="615"/>
    <cellStyle name="Comma 2 3 2 2 9 2" xfId="3315"/>
    <cellStyle name="Comma 2 3 2 2 9 2 2" xfId="8676"/>
    <cellStyle name="Comma 2 3 2 2 9 2 2 2" xfId="21795"/>
    <cellStyle name="Comma 2 3 2 2 9 2 2 2 2" xfId="53178"/>
    <cellStyle name="Comma 2 3 2 2 9 2 2 3" xfId="40224"/>
    <cellStyle name="Comma 2 3 2 2 9 2 3" xfId="29677"/>
    <cellStyle name="Comma 2 3 2 2 9 2 3 2" xfId="61059"/>
    <cellStyle name="Comma 2 3 2 2 9 2 4" xfId="14020"/>
    <cellStyle name="Comma 2 3 2 2 9 2 4 2" xfId="45405"/>
    <cellStyle name="Comma 2 3 2 2 9 2 5" xfId="34960"/>
    <cellStyle name="Comma 2 3 2 2 9 3" xfId="6018"/>
    <cellStyle name="Comma 2 3 2 2 9 3 2" xfId="24422"/>
    <cellStyle name="Comma 2 3 2 2 9 3 2 2" xfId="55805"/>
    <cellStyle name="Comma 2 3 2 2 9 3 3" xfId="16649"/>
    <cellStyle name="Comma 2 3 2 2 9 3 3 2" xfId="48032"/>
    <cellStyle name="Comma 2 3 2 2 9 3 4" xfId="37592"/>
    <cellStyle name="Comma 2 3 2 2 9 4" xfId="19168"/>
    <cellStyle name="Comma 2 3 2 2 9 4 2" xfId="50551"/>
    <cellStyle name="Comma 2 3 2 2 9 5" xfId="27050"/>
    <cellStyle name="Comma 2 3 2 2 9 5 2" xfId="58432"/>
    <cellStyle name="Comma 2 3 2 2 9 6" xfId="11392"/>
    <cellStyle name="Comma 2 3 2 2 9 6 2" xfId="42778"/>
    <cellStyle name="Comma 2 3 2 2 9 7" xfId="32330"/>
    <cellStyle name="Comma 2 3 2 3" xfId="244"/>
    <cellStyle name="Comma 2 3 2 3 10" xfId="19169"/>
    <cellStyle name="Comma 2 3 2 3 10 2" xfId="50552"/>
    <cellStyle name="Comma 2 3 2 3 11" xfId="26689"/>
    <cellStyle name="Comma 2 3 2 3 11 2" xfId="58071"/>
    <cellStyle name="Comma 2 3 2 3 12" xfId="11393"/>
    <cellStyle name="Comma 2 3 2 3 12 2" xfId="42779"/>
    <cellStyle name="Comma 2 3 2 3 13" xfId="31969"/>
    <cellStyle name="Comma 2 3 2 3 2" xfId="298"/>
    <cellStyle name="Comma 2 3 2 3 2 10" xfId="32023"/>
    <cellStyle name="Comma 2 3 2 3 2 2" xfId="618"/>
    <cellStyle name="Comma 2 3 2 3 2 2 2" xfId="3318"/>
    <cellStyle name="Comma 2 3 2 3 2 2 2 2" xfId="8679"/>
    <cellStyle name="Comma 2 3 2 3 2 2 2 2 2" xfId="21798"/>
    <cellStyle name="Comma 2 3 2 3 2 2 2 2 2 2" xfId="53181"/>
    <cellStyle name="Comma 2 3 2 3 2 2 2 2 3" xfId="40227"/>
    <cellStyle name="Comma 2 3 2 3 2 2 2 3" xfId="29680"/>
    <cellStyle name="Comma 2 3 2 3 2 2 2 3 2" xfId="61062"/>
    <cellStyle name="Comma 2 3 2 3 2 2 2 4" xfId="14023"/>
    <cellStyle name="Comma 2 3 2 3 2 2 2 4 2" xfId="45408"/>
    <cellStyle name="Comma 2 3 2 3 2 2 2 5" xfId="34963"/>
    <cellStyle name="Comma 2 3 2 3 2 2 3" xfId="6021"/>
    <cellStyle name="Comma 2 3 2 3 2 2 3 2" xfId="24425"/>
    <cellStyle name="Comma 2 3 2 3 2 2 3 2 2" xfId="55808"/>
    <cellStyle name="Comma 2 3 2 3 2 2 3 3" xfId="16652"/>
    <cellStyle name="Comma 2 3 2 3 2 2 3 3 2" xfId="48035"/>
    <cellStyle name="Comma 2 3 2 3 2 2 3 4" xfId="37595"/>
    <cellStyle name="Comma 2 3 2 3 2 2 4" xfId="19171"/>
    <cellStyle name="Comma 2 3 2 3 2 2 4 2" xfId="50554"/>
    <cellStyle name="Comma 2 3 2 3 2 2 5" xfId="27053"/>
    <cellStyle name="Comma 2 3 2 3 2 2 5 2" xfId="58435"/>
    <cellStyle name="Comma 2 3 2 3 2 2 6" xfId="11395"/>
    <cellStyle name="Comma 2 3 2 3 2 2 6 2" xfId="42781"/>
    <cellStyle name="Comma 2 3 2 3 2 2 7" xfId="32333"/>
    <cellStyle name="Comma 2 3 2 3 2 3" xfId="2872"/>
    <cellStyle name="Comma 2 3 2 3 2 3 2" xfId="5545"/>
    <cellStyle name="Comma 2 3 2 3 2 3 2 2" xfId="10896"/>
    <cellStyle name="Comma 2 3 2 3 2 3 2 2 2" xfId="24007"/>
    <cellStyle name="Comma 2 3 2 3 2 3 2 2 2 2" xfId="55390"/>
    <cellStyle name="Comma 2 3 2 3 2 3 2 2 3" xfId="42436"/>
    <cellStyle name="Comma 2 3 2 3 2 3 2 3" xfId="31889"/>
    <cellStyle name="Comma 2 3 2 3 2 3 2 3 2" xfId="63271"/>
    <cellStyle name="Comma 2 3 2 3 2 3 2 4" xfId="16232"/>
    <cellStyle name="Comma 2 3 2 3 2 3 2 4 2" xfId="47617"/>
    <cellStyle name="Comma 2 3 2 3 2 3 2 5" xfId="37172"/>
    <cellStyle name="Comma 2 3 2 3 2 3 3" xfId="8250"/>
    <cellStyle name="Comma 2 3 2 3 2 3 3 2" xfId="26634"/>
    <cellStyle name="Comma 2 3 2 3 2 3 3 2 2" xfId="58017"/>
    <cellStyle name="Comma 2 3 2 3 2 3 3 3" xfId="18861"/>
    <cellStyle name="Comma 2 3 2 3 2 3 3 3 2" xfId="50244"/>
    <cellStyle name="Comma 2 3 2 3 2 3 3 4" xfId="39806"/>
    <cellStyle name="Comma 2 3 2 3 2 3 4" xfId="21380"/>
    <cellStyle name="Comma 2 3 2 3 2 3 4 2" xfId="52763"/>
    <cellStyle name="Comma 2 3 2 3 2 3 5" xfId="29262"/>
    <cellStyle name="Comma 2 3 2 3 2 3 5 2" xfId="60644"/>
    <cellStyle name="Comma 2 3 2 3 2 3 6" xfId="13604"/>
    <cellStyle name="Comma 2 3 2 3 2 3 6 2" xfId="44990"/>
    <cellStyle name="Comma 2 3 2 3 2 3 7" xfId="34542"/>
    <cellStyle name="Comma 2 3 2 3 2 4" xfId="617"/>
    <cellStyle name="Comma 2 3 2 3 2 4 2" xfId="3317"/>
    <cellStyle name="Comma 2 3 2 3 2 4 2 2" xfId="8678"/>
    <cellStyle name="Comma 2 3 2 3 2 4 2 2 2" xfId="24424"/>
    <cellStyle name="Comma 2 3 2 3 2 4 2 2 2 2" xfId="55807"/>
    <cellStyle name="Comma 2 3 2 3 2 4 2 2 3" xfId="40226"/>
    <cellStyle name="Comma 2 3 2 3 2 4 2 3" xfId="29679"/>
    <cellStyle name="Comma 2 3 2 3 2 4 2 3 2" xfId="61061"/>
    <cellStyle name="Comma 2 3 2 3 2 4 2 4" xfId="16651"/>
    <cellStyle name="Comma 2 3 2 3 2 4 2 4 2" xfId="48034"/>
    <cellStyle name="Comma 2 3 2 3 2 4 2 5" xfId="34962"/>
    <cellStyle name="Comma 2 3 2 3 2 4 3" xfId="6020"/>
    <cellStyle name="Comma 2 3 2 3 2 4 3 2" xfId="21797"/>
    <cellStyle name="Comma 2 3 2 3 2 4 3 2 2" xfId="53180"/>
    <cellStyle name="Comma 2 3 2 3 2 4 3 3" xfId="37594"/>
    <cellStyle name="Comma 2 3 2 3 2 4 4" xfId="27052"/>
    <cellStyle name="Comma 2 3 2 3 2 4 4 2" xfId="58434"/>
    <cellStyle name="Comma 2 3 2 3 2 4 5" xfId="14022"/>
    <cellStyle name="Comma 2 3 2 3 2 4 5 2" xfId="45407"/>
    <cellStyle name="Comma 2 3 2 3 2 4 6" xfId="32332"/>
    <cellStyle name="Comma 2 3 2 3 2 5" xfId="3007"/>
    <cellStyle name="Comma 2 3 2 3 2 5 2" xfId="8369"/>
    <cellStyle name="Comma 2 3 2 3 2 5 2 2" xfId="21488"/>
    <cellStyle name="Comma 2 3 2 3 2 5 2 2 2" xfId="52871"/>
    <cellStyle name="Comma 2 3 2 3 2 5 2 3" xfId="39917"/>
    <cellStyle name="Comma 2 3 2 3 2 5 3" xfId="29370"/>
    <cellStyle name="Comma 2 3 2 3 2 5 3 2" xfId="60752"/>
    <cellStyle name="Comma 2 3 2 3 2 5 4" xfId="13713"/>
    <cellStyle name="Comma 2 3 2 3 2 5 4 2" xfId="45098"/>
    <cellStyle name="Comma 2 3 2 3 2 5 5" xfId="34653"/>
    <cellStyle name="Comma 2 3 2 3 2 6" xfId="5711"/>
    <cellStyle name="Comma 2 3 2 3 2 6 2" xfId="24115"/>
    <cellStyle name="Comma 2 3 2 3 2 6 2 2" xfId="55498"/>
    <cellStyle name="Comma 2 3 2 3 2 6 3" xfId="16342"/>
    <cellStyle name="Comma 2 3 2 3 2 6 3 2" xfId="47725"/>
    <cellStyle name="Comma 2 3 2 3 2 6 4" xfId="37285"/>
    <cellStyle name="Comma 2 3 2 3 2 7" xfId="19170"/>
    <cellStyle name="Comma 2 3 2 3 2 7 2" xfId="50553"/>
    <cellStyle name="Comma 2 3 2 3 2 8" xfId="26743"/>
    <cellStyle name="Comma 2 3 2 3 2 8 2" xfId="58125"/>
    <cellStyle name="Comma 2 3 2 3 2 9" xfId="11394"/>
    <cellStyle name="Comma 2 3 2 3 2 9 2" xfId="42780"/>
    <cellStyle name="Comma 2 3 2 3 3" xfId="619"/>
    <cellStyle name="Comma 2 3 2 3 3 2" xfId="3319"/>
    <cellStyle name="Comma 2 3 2 3 3 2 2" xfId="8680"/>
    <cellStyle name="Comma 2 3 2 3 3 2 2 2" xfId="21799"/>
    <cellStyle name="Comma 2 3 2 3 3 2 2 2 2" xfId="53182"/>
    <cellStyle name="Comma 2 3 2 3 3 2 2 3" xfId="40228"/>
    <cellStyle name="Comma 2 3 2 3 3 2 3" xfId="29681"/>
    <cellStyle name="Comma 2 3 2 3 3 2 3 2" xfId="61063"/>
    <cellStyle name="Comma 2 3 2 3 3 2 4" xfId="14024"/>
    <cellStyle name="Comma 2 3 2 3 3 2 4 2" xfId="45409"/>
    <cellStyle name="Comma 2 3 2 3 3 2 5" xfId="34964"/>
    <cellStyle name="Comma 2 3 2 3 3 3" xfId="6022"/>
    <cellStyle name="Comma 2 3 2 3 3 3 2" xfId="24426"/>
    <cellStyle name="Comma 2 3 2 3 3 3 2 2" xfId="55809"/>
    <cellStyle name="Comma 2 3 2 3 3 3 3" xfId="16653"/>
    <cellStyle name="Comma 2 3 2 3 3 3 3 2" xfId="48036"/>
    <cellStyle name="Comma 2 3 2 3 3 3 4" xfId="37596"/>
    <cellStyle name="Comma 2 3 2 3 3 4" xfId="19172"/>
    <cellStyle name="Comma 2 3 2 3 3 4 2" xfId="50555"/>
    <cellStyle name="Comma 2 3 2 3 3 5" xfId="27054"/>
    <cellStyle name="Comma 2 3 2 3 3 5 2" xfId="58436"/>
    <cellStyle name="Comma 2 3 2 3 3 6" xfId="11396"/>
    <cellStyle name="Comma 2 3 2 3 3 6 2" xfId="42782"/>
    <cellStyle name="Comma 2 3 2 3 3 7" xfId="32334"/>
    <cellStyle name="Comma 2 3 2 3 4" xfId="620"/>
    <cellStyle name="Comma 2 3 2 3 4 2" xfId="3320"/>
    <cellStyle name="Comma 2 3 2 3 4 2 2" xfId="8681"/>
    <cellStyle name="Comma 2 3 2 3 4 2 2 2" xfId="21800"/>
    <cellStyle name="Comma 2 3 2 3 4 2 2 2 2" xfId="53183"/>
    <cellStyle name="Comma 2 3 2 3 4 2 2 3" xfId="40229"/>
    <cellStyle name="Comma 2 3 2 3 4 2 3" xfId="29682"/>
    <cellStyle name="Comma 2 3 2 3 4 2 3 2" xfId="61064"/>
    <cellStyle name="Comma 2 3 2 3 4 2 4" xfId="14025"/>
    <cellStyle name="Comma 2 3 2 3 4 2 4 2" xfId="45410"/>
    <cellStyle name="Comma 2 3 2 3 4 2 5" xfId="34965"/>
    <cellStyle name="Comma 2 3 2 3 4 3" xfId="6023"/>
    <cellStyle name="Comma 2 3 2 3 4 3 2" xfId="24427"/>
    <cellStyle name="Comma 2 3 2 3 4 3 2 2" xfId="55810"/>
    <cellStyle name="Comma 2 3 2 3 4 3 3" xfId="16654"/>
    <cellStyle name="Comma 2 3 2 3 4 3 3 2" xfId="48037"/>
    <cellStyle name="Comma 2 3 2 3 4 3 4" xfId="37597"/>
    <cellStyle name="Comma 2 3 2 3 4 4" xfId="19173"/>
    <cellStyle name="Comma 2 3 2 3 4 4 2" xfId="50556"/>
    <cellStyle name="Comma 2 3 2 3 4 5" xfId="27055"/>
    <cellStyle name="Comma 2 3 2 3 4 5 2" xfId="58437"/>
    <cellStyle name="Comma 2 3 2 3 4 6" xfId="11397"/>
    <cellStyle name="Comma 2 3 2 3 4 6 2" xfId="42783"/>
    <cellStyle name="Comma 2 3 2 3 4 7" xfId="32335"/>
    <cellStyle name="Comma 2 3 2 3 5" xfId="2759"/>
    <cellStyle name="Comma 2 3 2 3 5 2" xfId="5432"/>
    <cellStyle name="Comma 2 3 2 3 5 2 2" xfId="10787"/>
    <cellStyle name="Comma 2 3 2 3 5 2 2 2" xfId="23899"/>
    <cellStyle name="Comma 2 3 2 3 5 2 2 2 2" xfId="55282"/>
    <cellStyle name="Comma 2 3 2 3 5 2 2 3" xfId="42328"/>
    <cellStyle name="Comma 2 3 2 3 5 2 3" xfId="31781"/>
    <cellStyle name="Comma 2 3 2 3 5 2 3 2" xfId="63163"/>
    <cellStyle name="Comma 2 3 2 3 5 2 4" xfId="16124"/>
    <cellStyle name="Comma 2 3 2 3 5 2 4 2" xfId="47509"/>
    <cellStyle name="Comma 2 3 2 3 5 2 5" xfId="37064"/>
    <cellStyle name="Comma 2 3 2 3 5 3" xfId="8140"/>
    <cellStyle name="Comma 2 3 2 3 5 3 2" xfId="26526"/>
    <cellStyle name="Comma 2 3 2 3 5 3 2 2" xfId="57909"/>
    <cellStyle name="Comma 2 3 2 3 5 3 3" xfId="18753"/>
    <cellStyle name="Comma 2 3 2 3 5 3 3 2" xfId="50136"/>
    <cellStyle name="Comma 2 3 2 3 5 3 4" xfId="39698"/>
    <cellStyle name="Comma 2 3 2 3 5 4" xfId="21272"/>
    <cellStyle name="Comma 2 3 2 3 5 4 2" xfId="52655"/>
    <cellStyle name="Comma 2 3 2 3 5 5" xfId="29154"/>
    <cellStyle name="Comma 2 3 2 3 5 5 2" xfId="60536"/>
    <cellStyle name="Comma 2 3 2 3 5 6" xfId="13496"/>
    <cellStyle name="Comma 2 3 2 3 5 6 2" xfId="44882"/>
    <cellStyle name="Comma 2 3 2 3 5 7" xfId="34434"/>
    <cellStyle name="Comma 2 3 2 3 6" xfId="2818"/>
    <cellStyle name="Comma 2 3 2 3 6 2" xfId="5491"/>
    <cellStyle name="Comma 2 3 2 3 6 2 2" xfId="10842"/>
    <cellStyle name="Comma 2 3 2 3 6 2 2 2" xfId="23953"/>
    <cellStyle name="Comma 2 3 2 3 6 2 2 2 2" xfId="55336"/>
    <cellStyle name="Comma 2 3 2 3 6 2 2 3" xfId="42382"/>
    <cellStyle name="Comma 2 3 2 3 6 2 3" xfId="31835"/>
    <cellStyle name="Comma 2 3 2 3 6 2 3 2" xfId="63217"/>
    <cellStyle name="Comma 2 3 2 3 6 2 4" xfId="16178"/>
    <cellStyle name="Comma 2 3 2 3 6 2 4 2" xfId="47563"/>
    <cellStyle name="Comma 2 3 2 3 6 2 5" xfId="37118"/>
    <cellStyle name="Comma 2 3 2 3 6 3" xfId="8196"/>
    <cellStyle name="Comma 2 3 2 3 6 3 2" xfId="26580"/>
    <cellStyle name="Comma 2 3 2 3 6 3 2 2" xfId="57963"/>
    <cellStyle name="Comma 2 3 2 3 6 3 3" xfId="18807"/>
    <cellStyle name="Comma 2 3 2 3 6 3 3 2" xfId="50190"/>
    <cellStyle name="Comma 2 3 2 3 6 3 4" xfId="39752"/>
    <cellStyle name="Comma 2 3 2 3 6 4" xfId="21326"/>
    <cellStyle name="Comma 2 3 2 3 6 4 2" xfId="52709"/>
    <cellStyle name="Comma 2 3 2 3 6 5" xfId="29208"/>
    <cellStyle name="Comma 2 3 2 3 6 5 2" xfId="60590"/>
    <cellStyle name="Comma 2 3 2 3 6 6" xfId="13550"/>
    <cellStyle name="Comma 2 3 2 3 6 6 2" xfId="44936"/>
    <cellStyle name="Comma 2 3 2 3 6 7" xfId="34488"/>
    <cellStyle name="Comma 2 3 2 3 7" xfId="616"/>
    <cellStyle name="Comma 2 3 2 3 7 2" xfId="3316"/>
    <cellStyle name="Comma 2 3 2 3 7 2 2" xfId="8677"/>
    <cellStyle name="Comma 2 3 2 3 7 2 2 2" xfId="24423"/>
    <cellStyle name="Comma 2 3 2 3 7 2 2 2 2" xfId="55806"/>
    <cellStyle name="Comma 2 3 2 3 7 2 2 3" xfId="40225"/>
    <cellStyle name="Comma 2 3 2 3 7 2 3" xfId="29678"/>
    <cellStyle name="Comma 2 3 2 3 7 2 3 2" xfId="61060"/>
    <cellStyle name="Comma 2 3 2 3 7 2 4" xfId="16650"/>
    <cellStyle name="Comma 2 3 2 3 7 2 4 2" xfId="48033"/>
    <cellStyle name="Comma 2 3 2 3 7 2 5" xfId="34961"/>
    <cellStyle name="Comma 2 3 2 3 7 3" xfId="6019"/>
    <cellStyle name="Comma 2 3 2 3 7 3 2" xfId="21796"/>
    <cellStyle name="Comma 2 3 2 3 7 3 2 2" xfId="53179"/>
    <cellStyle name="Comma 2 3 2 3 7 3 3" xfId="37593"/>
    <cellStyle name="Comma 2 3 2 3 7 4" xfId="27051"/>
    <cellStyle name="Comma 2 3 2 3 7 4 2" xfId="58433"/>
    <cellStyle name="Comma 2 3 2 3 7 5" xfId="14021"/>
    <cellStyle name="Comma 2 3 2 3 7 5 2" xfId="45406"/>
    <cellStyle name="Comma 2 3 2 3 7 6" xfId="32331"/>
    <cellStyle name="Comma 2 3 2 3 8" xfId="2953"/>
    <cellStyle name="Comma 2 3 2 3 8 2" xfId="8315"/>
    <cellStyle name="Comma 2 3 2 3 8 2 2" xfId="21434"/>
    <cellStyle name="Comma 2 3 2 3 8 2 2 2" xfId="52817"/>
    <cellStyle name="Comma 2 3 2 3 8 2 3" xfId="39863"/>
    <cellStyle name="Comma 2 3 2 3 8 3" xfId="29316"/>
    <cellStyle name="Comma 2 3 2 3 8 3 2" xfId="60698"/>
    <cellStyle name="Comma 2 3 2 3 8 4" xfId="13659"/>
    <cellStyle name="Comma 2 3 2 3 8 4 2" xfId="45044"/>
    <cellStyle name="Comma 2 3 2 3 8 5" xfId="34599"/>
    <cellStyle name="Comma 2 3 2 3 9" xfId="5657"/>
    <cellStyle name="Comma 2 3 2 3 9 2" xfId="24061"/>
    <cellStyle name="Comma 2 3 2 3 9 2 2" xfId="55444"/>
    <cellStyle name="Comma 2 3 2 3 9 3" xfId="16288"/>
    <cellStyle name="Comma 2 3 2 3 9 3 2" xfId="47671"/>
    <cellStyle name="Comma 2 3 2 3 9 4" xfId="37231"/>
    <cellStyle name="Comma 2 3 2 4" xfId="271"/>
    <cellStyle name="Comma 2 3 2 4 10" xfId="26716"/>
    <cellStyle name="Comma 2 3 2 4 10 2" xfId="58098"/>
    <cellStyle name="Comma 2 3 2 4 11" xfId="11398"/>
    <cellStyle name="Comma 2 3 2 4 11 2" xfId="42784"/>
    <cellStyle name="Comma 2 3 2 4 12" xfId="31996"/>
    <cellStyle name="Comma 2 3 2 4 2" xfId="622"/>
    <cellStyle name="Comma 2 3 2 4 2 2" xfId="623"/>
    <cellStyle name="Comma 2 3 2 4 2 2 2" xfId="3323"/>
    <cellStyle name="Comma 2 3 2 4 2 2 2 2" xfId="8684"/>
    <cellStyle name="Comma 2 3 2 4 2 2 2 2 2" xfId="21803"/>
    <cellStyle name="Comma 2 3 2 4 2 2 2 2 2 2" xfId="53186"/>
    <cellStyle name="Comma 2 3 2 4 2 2 2 2 3" xfId="40232"/>
    <cellStyle name="Comma 2 3 2 4 2 2 2 3" xfId="29685"/>
    <cellStyle name="Comma 2 3 2 4 2 2 2 3 2" xfId="61067"/>
    <cellStyle name="Comma 2 3 2 4 2 2 2 4" xfId="14028"/>
    <cellStyle name="Comma 2 3 2 4 2 2 2 4 2" xfId="45413"/>
    <cellStyle name="Comma 2 3 2 4 2 2 2 5" xfId="34968"/>
    <cellStyle name="Comma 2 3 2 4 2 2 3" xfId="6026"/>
    <cellStyle name="Comma 2 3 2 4 2 2 3 2" xfId="24430"/>
    <cellStyle name="Comma 2 3 2 4 2 2 3 2 2" xfId="55813"/>
    <cellStyle name="Comma 2 3 2 4 2 2 3 3" xfId="16657"/>
    <cellStyle name="Comma 2 3 2 4 2 2 3 3 2" xfId="48040"/>
    <cellStyle name="Comma 2 3 2 4 2 2 3 4" xfId="37600"/>
    <cellStyle name="Comma 2 3 2 4 2 2 4" xfId="19176"/>
    <cellStyle name="Comma 2 3 2 4 2 2 4 2" xfId="50559"/>
    <cellStyle name="Comma 2 3 2 4 2 2 5" xfId="27058"/>
    <cellStyle name="Comma 2 3 2 4 2 2 5 2" xfId="58440"/>
    <cellStyle name="Comma 2 3 2 4 2 2 6" xfId="11400"/>
    <cellStyle name="Comma 2 3 2 4 2 2 6 2" xfId="42786"/>
    <cellStyle name="Comma 2 3 2 4 2 2 7" xfId="32338"/>
    <cellStyle name="Comma 2 3 2 4 2 3" xfId="3322"/>
    <cellStyle name="Comma 2 3 2 4 2 3 2" xfId="8683"/>
    <cellStyle name="Comma 2 3 2 4 2 3 2 2" xfId="21802"/>
    <cellStyle name="Comma 2 3 2 4 2 3 2 2 2" xfId="53185"/>
    <cellStyle name="Comma 2 3 2 4 2 3 2 3" xfId="40231"/>
    <cellStyle name="Comma 2 3 2 4 2 3 3" xfId="29684"/>
    <cellStyle name="Comma 2 3 2 4 2 3 3 2" xfId="61066"/>
    <cellStyle name="Comma 2 3 2 4 2 3 4" xfId="14027"/>
    <cellStyle name="Comma 2 3 2 4 2 3 4 2" xfId="45412"/>
    <cellStyle name="Comma 2 3 2 4 2 3 5" xfId="34967"/>
    <cellStyle name="Comma 2 3 2 4 2 4" xfId="6025"/>
    <cellStyle name="Comma 2 3 2 4 2 4 2" xfId="24429"/>
    <cellStyle name="Comma 2 3 2 4 2 4 2 2" xfId="55812"/>
    <cellStyle name="Comma 2 3 2 4 2 4 3" xfId="16656"/>
    <cellStyle name="Comma 2 3 2 4 2 4 3 2" xfId="48039"/>
    <cellStyle name="Comma 2 3 2 4 2 4 4" xfId="37599"/>
    <cellStyle name="Comma 2 3 2 4 2 5" xfId="19175"/>
    <cellStyle name="Comma 2 3 2 4 2 5 2" xfId="50558"/>
    <cellStyle name="Comma 2 3 2 4 2 6" xfId="27057"/>
    <cellStyle name="Comma 2 3 2 4 2 6 2" xfId="58439"/>
    <cellStyle name="Comma 2 3 2 4 2 7" xfId="11399"/>
    <cellStyle name="Comma 2 3 2 4 2 7 2" xfId="42785"/>
    <cellStyle name="Comma 2 3 2 4 2 8" xfId="32337"/>
    <cellStyle name="Comma 2 3 2 4 3" xfId="624"/>
    <cellStyle name="Comma 2 3 2 4 3 2" xfId="3324"/>
    <cellStyle name="Comma 2 3 2 4 3 2 2" xfId="8685"/>
    <cellStyle name="Comma 2 3 2 4 3 2 2 2" xfId="21804"/>
    <cellStyle name="Comma 2 3 2 4 3 2 2 2 2" xfId="53187"/>
    <cellStyle name="Comma 2 3 2 4 3 2 2 3" xfId="40233"/>
    <cellStyle name="Comma 2 3 2 4 3 2 3" xfId="29686"/>
    <cellStyle name="Comma 2 3 2 4 3 2 3 2" xfId="61068"/>
    <cellStyle name="Comma 2 3 2 4 3 2 4" xfId="14029"/>
    <cellStyle name="Comma 2 3 2 4 3 2 4 2" xfId="45414"/>
    <cellStyle name="Comma 2 3 2 4 3 2 5" xfId="34969"/>
    <cellStyle name="Comma 2 3 2 4 3 3" xfId="6027"/>
    <cellStyle name="Comma 2 3 2 4 3 3 2" xfId="24431"/>
    <cellStyle name="Comma 2 3 2 4 3 3 2 2" xfId="55814"/>
    <cellStyle name="Comma 2 3 2 4 3 3 3" xfId="16658"/>
    <cellStyle name="Comma 2 3 2 4 3 3 3 2" xfId="48041"/>
    <cellStyle name="Comma 2 3 2 4 3 3 4" xfId="37601"/>
    <cellStyle name="Comma 2 3 2 4 3 4" xfId="19177"/>
    <cellStyle name="Comma 2 3 2 4 3 4 2" xfId="50560"/>
    <cellStyle name="Comma 2 3 2 4 3 5" xfId="27059"/>
    <cellStyle name="Comma 2 3 2 4 3 5 2" xfId="58441"/>
    <cellStyle name="Comma 2 3 2 4 3 6" xfId="11401"/>
    <cellStyle name="Comma 2 3 2 4 3 6 2" xfId="42787"/>
    <cellStyle name="Comma 2 3 2 4 3 7" xfId="32339"/>
    <cellStyle name="Comma 2 3 2 4 4" xfId="625"/>
    <cellStyle name="Comma 2 3 2 4 4 2" xfId="3325"/>
    <cellStyle name="Comma 2 3 2 4 4 2 2" xfId="8686"/>
    <cellStyle name="Comma 2 3 2 4 4 2 2 2" xfId="21805"/>
    <cellStyle name="Comma 2 3 2 4 4 2 2 2 2" xfId="53188"/>
    <cellStyle name="Comma 2 3 2 4 4 2 2 3" xfId="40234"/>
    <cellStyle name="Comma 2 3 2 4 4 2 3" xfId="29687"/>
    <cellStyle name="Comma 2 3 2 4 4 2 3 2" xfId="61069"/>
    <cellStyle name="Comma 2 3 2 4 4 2 4" xfId="14030"/>
    <cellStyle name="Comma 2 3 2 4 4 2 4 2" xfId="45415"/>
    <cellStyle name="Comma 2 3 2 4 4 2 5" xfId="34970"/>
    <cellStyle name="Comma 2 3 2 4 4 3" xfId="6028"/>
    <cellStyle name="Comma 2 3 2 4 4 3 2" xfId="24432"/>
    <cellStyle name="Comma 2 3 2 4 4 3 2 2" xfId="55815"/>
    <cellStyle name="Comma 2 3 2 4 4 3 3" xfId="16659"/>
    <cellStyle name="Comma 2 3 2 4 4 3 3 2" xfId="48042"/>
    <cellStyle name="Comma 2 3 2 4 4 3 4" xfId="37602"/>
    <cellStyle name="Comma 2 3 2 4 4 4" xfId="19178"/>
    <cellStyle name="Comma 2 3 2 4 4 4 2" xfId="50561"/>
    <cellStyle name="Comma 2 3 2 4 4 5" xfId="27060"/>
    <cellStyle name="Comma 2 3 2 4 4 5 2" xfId="58442"/>
    <cellStyle name="Comma 2 3 2 4 4 6" xfId="11402"/>
    <cellStyle name="Comma 2 3 2 4 4 6 2" xfId="42788"/>
    <cellStyle name="Comma 2 3 2 4 4 7" xfId="32340"/>
    <cellStyle name="Comma 2 3 2 4 5" xfId="2845"/>
    <cellStyle name="Comma 2 3 2 4 5 2" xfId="5518"/>
    <cellStyle name="Comma 2 3 2 4 5 2 2" xfId="10869"/>
    <cellStyle name="Comma 2 3 2 4 5 2 2 2" xfId="23980"/>
    <cellStyle name="Comma 2 3 2 4 5 2 2 2 2" xfId="55363"/>
    <cellStyle name="Comma 2 3 2 4 5 2 2 3" xfId="42409"/>
    <cellStyle name="Comma 2 3 2 4 5 2 3" xfId="31862"/>
    <cellStyle name="Comma 2 3 2 4 5 2 3 2" xfId="63244"/>
    <cellStyle name="Comma 2 3 2 4 5 2 4" xfId="16205"/>
    <cellStyle name="Comma 2 3 2 4 5 2 4 2" xfId="47590"/>
    <cellStyle name="Comma 2 3 2 4 5 2 5" xfId="37145"/>
    <cellStyle name="Comma 2 3 2 4 5 3" xfId="8223"/>
    <cellStyle name="Comma 2 3 2 4 5 3 2" xfId="26607"/>
    <cellStyle name="Comma 2 3 2 4 5 3 2 2" xfId="57990"/>
    <cellStyle name="Comma 2 3 2 4 5 3 3" xfId="18834"/>
    <cellStyle name="Comma 2 3 2 4 5 3 3 2" xfId="50217"/>
    <cellStyle name="Comma 2 3 2 4 5 3 4" xfId="39779"/>
    <cellStyle name="Comma 2 3 2 4 5 4" xfId="21353"/>
    <cellStyle name="Comma 2 3 2 4 5 4 2" xfId="52736"/>
    <cellStyle name="Comma 2 3 2 4 5 5" xfId="29235"/>
    <cellStyle name="Comma 2 3 2 4 5 5 2" xfId="60617"/>
    <cellStyle name="Comma 2 3 2 4 5 6" xfId="13577"/>
    <cellStyle name="Comma 2 3 2 4 5 6 2" xfId="44963"/>
    <cellStyle name="Comma 2 3 2 4 5 7" xfId="34515"/>
    <cellStyle name="Comma 2 3 2 4 6" xfId="621"/>
    <cellStyle name="Comma 2 3 2 4 6 2" xfId="3321"/>
    <cellStyle name="Comma 2 3 2 4 6 2 2" xfId="8682"/>
    <cellStyle name="Comma 2 3 2 4 6 2 2 2" xfId="24428"/>
    <cellStyle name="Comma 2 3 2 4 6 2 2 2 2" xfId="55811"/>
    <cellStyle name="Comma 2 3 2 4 6 2 2 3" xfId="40230"/>
    <cellStyle name="Comma 2 3 2 4 6 2 3" xfId="29683"/>
    <cellStyle name="Comma 2 3 2 4 6 2 3 2" xfId="61065"/>
    <cellStyle name="Comma 2 3 2 4 6 2 4" xfId="16655"/>
    <cellStyle name="Comma 2 3 2 4 6 2 4 2" xfId="48038"/>
    <cellStyle name="Comma 2 3 2 4 6 2 5" xfId="34966"/>
    <cellStyle name="Comma 2 3 2 4 6 3" xfId="6024"/>
    <cellStyle name="Comma 2 3 2 4 6 3 2" xfId="21801"/>
    <cellStyle name="Comma 2 3 2 4 6 3 2 2" xfId="53184"/>
    <cellStyle name="Comma 2 3 2 4 6 3 3" xfId="37598"/>
    <cellStyle name="Comma 2 3 2 4 6 4" xfId="27056"/>
    <cellStyle name="Comma 2 3 2 4 6 4 2" xfId="58438"/>
    <cellStyle name="Comma 2 3 2 4 6 5" xfId="14026"/>
    <cellStyle name="Comma 2 3 2 4 6 5 2" xfId="45411"/>
    <cellStyle name="Comma 2 3 2 4 6 6" xfId="32336"/>
    <cellStyle name="Comma 2 3 2 4 7" xfId="2980"/>
    <cellStyle name="Comma 2 3 2 4 7 2" xfId="8342"/>
    <cellStyle name="Comma 2 3 2 4 7 2 2" xfId="21461"/>
    <cellStyle name="Comma 2 3 2 4 7 2 2 2" xfId="52844"/>
    <cellStyle name="Comma 2 3 2 4 7 2 3" xfId="39890"/>
    <cellStyle name="Comma 2 3 2 4 7 3" xfId="29343"/>
    <cellStyle name="Comma 2 3 2 4 7 3 2" xfId="60725"/>
    <cellStyle name="Comma 2 3 2 4 7 4" xfId="13686"/>
    <cellStyle name="Comma 2 3 2 4 7 4 2" xfId="45071"/>
    <cellStyle name="Comma 2 3 2 4 7 5" xfId="34626"/>
    <cellStyle name="Comma 2 3 2 4 8" xfId="5684"/>
    <cellStyle name="Comma 2 3 2 4 8 2" xfId="24088"/>
    <cellStyle name="Comma 2 3 2 4 8 2 2" xfId="55471"/>
    <cellStyle name="Comma 2 3 2 4 8 3" xfId="16315"/>
    <cellStyle name="Comma 2 3 2 4 8 3 2" xfId="47698"/>
    <cellStyle name="Comma 2 3 2 4 8 4" xfId="37258"/>
    <cellStyle name="Comma 2 3 2 4 9" xfId="19174"/>
    <cellStyle name="Comma 2 3 2 4 9 2" xfId="50557"/>
    <cellStyle name="Comma 2 3 2 5" xfId="626"/>
    <cellStyle name="Comma 2 3 2 5 10" xfId="32341"/>
    <cellStyle name="Comma 2 3 2 5 2" xfId="627"/>
    <cellStyle name="Comma 2 3 2 5 2 2" xfId="628"/>
    <cellStyle name="Comma 2 3 2 5 2 2 2" xfId="3328"/>
    <cellStyle name="Comma 2 3 2 5 2 2 2 2" xfId="8689"/>
    <cellStyle name="Comma 2 3 2 5 2 2 2 2 2" xfId="21808"/>
    <cellStyle name="Comma 2 3 2 5 2 2 2 2 2 2" xfId="53191"/>
    <cellStyle name="Comma 2 3 2 5 2 2 2 2 3" xfId="40237"/>
    <cellStyle name="Comma 2 3 2 5 2 2 2 3" xfId="29690"/>
    <cellStyle name="Comma 2 3 2 5 2 2 2 3 2" xfId="61072"/>
    <cellStyle name="Comma 2 3 2 5 2 2 2 4" xfId="14033"/>
    <cellStyle name="Comma 2 3 2 5 2 2 2 4 2" xfId="45418"/>
    <cellStyle name="Comma 2 3 2 5 2 2 2 5" xfId="34973"/>
    <cellStyle name="Comma 2 3 2 5 2 2 3" xfId="6031"/>
    <cellStyle name="Comma 2 3 2 5 2 2 3 2" xfId="24435"/>
    <cellStyle name="Comma 2 3 2 5 2 2 3 2 2" xfId="55818"/>
    <cellStyle name="Comma 2 3 2 5 2 2 3 3" xfId="16662"/>
    <cellStyle name="Comma 2 3 2 5 2 2 3 3 2" xfId="48045"/>
    <cellStyle name="Comma 2 3 2 5 2 2 3 4" xfId="37605"/>
    <cellStyle name="Comma 2 3 2 5 2 2 4" xfId="19181"/>
    <cellStyle name="Comma 2 3 2 5 2 2 4 2" xfId="50564"/>
    <cellStyle name="Comma 2 3 2 5 2 2 5" xfId="27063"/>
    <cellStyle name="Comma 2 3 2 5 2 2 5 2" xfId="58445"/>
    <cellStyle name="Comma 2 3 2 5 2 2 6" xfId="11405"/>
    <cellStyle name="Comma 2 3 2 5 2 2 6 2" xfId="42791"/>
    <cellStyle name="Comma 2 3 2 5 2 2 7" xfId="32343"/>
    <cellStyle name="Comma 2 3 2 5 2 3" xfId="3327"/>
    <cellStyle name="Comma 2 3 2 5 2 3 2" xfId="8688"/>
    <cellStyle name="Comma 2 3 2 5 2 3 2 2" xfId="21807"/>
    <cellStyle name="Comma 2 3 2 5 2 3 2 2 2" xfId="53190"/>
    <cellStyle name="Comma 2 3 2 5 2 3 2 3" xfId="40236"/>
    <cellStyle name="Comma 2 3 2 5 2 3 3" xfId="29689"/>
    <cellStyle name="Comma 2 3 2 5 2 3 3 2" xfId="61071"/>
    <cellStyle name="Comma 2 3 2 5 2 3 4" xfId="14032"/>
    <cellStyle name="Comma 2 3 2 5 2 3 4 2" xfId="45417"/>
    <cellStyle name="Comma 2 3 2 5 2 3 5" xfId="34972"/>
    <cellStyle name="Comma 2 3 2 5 2 4" xfId="6030"/>
    <cellStyle name="Comma 2 3 2 5 2 4 2" xfId="24434"/>
    <cellStyle name="Comma 2 3 2 5 2 4 2 2" xfId="55817"/>
    <cellStyle name="Comma 2 3 2 5 2 4 3" xfId="16661"/>
    <cellStyle name="Comma 2 3 2 5 2 4 3 2" xfId="48044"/>
    <cellStyle name="Comma 2 3 2 5 2 4 4" xfId="37604"/>
    <cellStyle name="Comma 2 3 2 5 2 5" xfId="19180"/>
    <cellStyle name="Comma 2 3 2 5 2 5 2" xfId="50563"/>
    <cellStyle name="Comma 2 3 2 5 2 6" xfId="27062"/>
    <cellStyle name="Comma 2 3 2 5 2 6 2" xfId="58444"/>
    <cellStyle name="Comma 2 3 2 5 2 7" xfId="11404"/>
    <cellStyle name="Comma 2 3 2 5 2 7 2" xfId="42790"/>
    <cellStyle name="Comma 2 3 2 5 2 8" xfId="32342"/>
    <cellStyle name="Comma 2 3 2 5 3" xfId="629"/>
    <cellStyle name="Comma 2 3 2 5 3 2" xfId="3329"/>
    <cellStyle name="Comma 2 3 2 5 3 2 2" xfId="8690"/>
    <cellStyle name="Comma 2 3 2 5 3 2 2 2" xfId="21809"/>
    <cellStyle name="Comma 2 3 2 5 3 2 2 2 2" xfId="53192"/>
    <cellStyle name="Comma 2 3 2 5 3 2 2 3" xfId="40238"/>
    <cellStyle name="Comma 2 3 2 5 3 2 3" xfId="29691"/>
    <cellStyle name="Comma 2 3 2 5 3 2 3 2" xfId="61073"/>
    <cellStyle name="Comma 2 3 2 5 3 2 4" xfId="14034"/>
    <cellStyle name="Comma 2 3 2 5 3 2 4 2" xfId="45419"/>
    <cellStyle name="Comma 2 3 2 5 3 2 5" xfId="34974"/>
    <cellStyle name="Comma 2 3 2 5 3 3" xfId="6032"/>
    <cellStyle name="Comma 2 3 2 5 3 3 2" xfId="24436"/>
    <cellStyle name="Comma 2 3 2 5 3 3 2 2" xfId="55819"/>
    <cellStyle name="Comma 2 3 2 5 3 3 3" xfId="16663"/>
    <cellStyle name="Comma 2 3 2 5 3 3 3 2" xfId="48046"/>
    <cellStyle name="Comma 2 3 2 5 3 3 4" xfId="37606"/>
    <cellStyle name="Comma 2 3 2 5 3 4" xfId="19182"/>
    <cellStyle name="Comma 2 3 2 5 3 4 2" xfId="50565"/>
    <cellStyle name="Comma 2 3 2 5 3 5" xfId="27064"/>
    <cellStyle name="Comma 2 3 2 5 3 5 2" xfId="58446"/>
    <cellStyle name="Comma 2 3 2 5 3 6" xfId="11406"/>
    <cellStyle name="Comma 2 3 2 5 3 6 2" xfId="42792"/>
    <cellStyle name="Comma 2 3 2 5 3 7" xfId="32344"/>
    <cellStyle name="Comma 2 3 2 5 4" xfId="630"/>
    <cellStyle name="Comma 2 3 2 5 4 2" xfId="3330"/>
    <cellStyle name="Comma 2 3 2 5 4 2 2" xfId="8691"/>
    <cellStyle name="Comma 2 3 2 5 4 2 2 2" xfId="21810"/>
    <cellStyle name="Comma 2 3 2 5 4 2 2 2 2" xfId="53193"/>
    <cellStyle name="Comma 2 3 2 5 4 2 2 3" xfId="40239"/>
    <cellStyle name="Comma 2 3 2 5 4 2 3" xfId="29692"/>
    <cellStyle name="Comma 2 3 2 5 4 2 3 2" xfId="61074"/>
    <cellStyle name="Comma 2 3 2 5 4 2 4" xfId="14035"/>
    <cellStyle name="Comma 2 3 2 5 4 2 4 2" xfId="45420"/>
    <cellStyle name="Comma 2 3 2 5 4 2 5" xfId="34975"/>
    <cellStyle name="Comma 2 3 2 5 4 3" xfId="6033"/>
    <cellStyle name="Comma 2 3 2 5 4 3 2" xfId="24437"/>
    <cellStyle name="Comma 2 3 2 5 4 3 2 2" xfId="55820"/>
    <cellStyle name="Comma 2 3 2 5 4 3 3" xfId="16664"/>
    <cellStyle name="Comma 2 3 2 5 4 3 3 2" xfId="48047"/>
    <cellStyle name="Comma 2 3 2 5 4 3 4" xfId="37607"/>
    <cellStyle name="Comma 2 3 2 5 4 4" xfId="19183"/>
    <cellStyle name="Comma 2 3 2 5 4 4 2" xfId="50566"/>
    <cellStyle name="Comma 2 3 2 5 4 5" xfId="27065"/>
    <cellStyle name="Comma 2 3 2 5 4 5 2" xfId="58447"/>
    <cellStyle name="Comma 2 3 2 5 4 6" xfId="11407"/>
    <cellStyle name="Comma 2 3 2 5 4 6 2" xfId="42793"/>
    <cellStyle name="Comma 2 3 2 5 4 7" xfId="32345"/>
    <cellStyle name="Comma 2 3 2 5 5" xfId="3326"/>
    <cellStyle name="Comma 2 3 2 5 5 2" xfId="8687"/>
    <cellStyle name="Comma 2 3 2 5 5 2 2" xfId="21806"/>
    <cellStyle name="Comma 2 3 2 5 5 2 2 2" xfId="53189"/>
    <cellStyle name="Comma 2 3 2 5 5 2 3" xfId="40235"/>
    <cellStyle name="Comma 2 3 2 5 5 3" xfId="29688"/>
    <cellStyle name="Comma 2 3 2 5 5 3 2" xfId="61070"/>
    <cellStyle name="Comma 2 3 2 5 5 4" xfId="14031"/>
    <cellStyle name="Comma 2 3 2 5 5 4 2" xfId="45416"/>
    <cellStyle name="Comma 2 3 2 5 5 5" xfId="34971"/>
    <cellStyle name="Comma 2 3 2 5 6" xfId="6029"/>
    <cellStyle name="Comma 2 3 2 5 6 2" xfId="24433"/>
    <cellStyle name="Comma 2 3 2 5 6 2 2" xfId="55816"/>
    <cellStyle name="Comma 2 3 2 5 6 3" xfId="16660"/>
    <cellStyle name="Comma 2 3 2 5 6 3 2" xfId="48043"/>
    <cellStyle name="Comma 2 3 2 5 6 4" xfId="37603"/>
    <cellStyle name="Comma 2 3 2 5 7" xfId="19179"/>
    <cellStyle name="Comma 2 3 2 5 7 2" xfId="50562"/>
    <cellStyle name="Comma 2 3 2 5 8" xfId="27061"/>
    <cellStyle name="Comma 2 3 2 5 8 2" xfId="58443"/>
    <cellStyle name="Comma 2 3 2 5 9" xfId="11403"/>
    <cellStyle name="Comma 2 3 2 5 9 2" xfId="42789"/>
    <cellStyle name="Comma 2 3 2 6" xfId="631"/>
    <cellStyle name="Comma 2 3 2 6 10" xfId="32346"/>
    <cellStyle name="Comma 2 3 2 6 2" xfId="632"/>
    <cellStyle name="Comma 2 3 2 6 2 2" xfId="633"/>
    <cellStyle name="Comma 2 3 2 6 2 2 2" xfId="3333"/>
    <cellStyle name="Comma 2 3 2 6 2 2 2 2" xfId="8694"/>
    <cellStyle name="Comma 2 3 2 6 2 2 2 2 2" xfId="21813"/>
    <cellStyle name="Comma 2 3 2 6 2 2 2 2 2 2" xfId="53196"/>
    <cellStyle name="Comma 2 3 2 6 2 2 2 2 3" xfId="40242"/>
    <cellStyle name="Comma 2 3 2 6 2 2 2 3" xfId="29695"/>
    <cellStyle name="Comma 2 3 2 6 2 2 2 3 2" xfId="61077"/>
    <cellStyle name="Comma 2 3 2 6 2 2 2 4" xfId="14038"/>
    <cellStyle name="Comma 2 3 2 6 2 2 2 4 2" xfId="45423"/>
    <cellStyle name="Comma 2 3 2 6 2 2 2 5" xfId="34978"/>
    <cellStyle name="Comma 2 3 2 6 2 2 3" xfId="6036"/>
    <cellStyle name="Comma 2 3 2 6 2 2 3 2" xfId="24440"/>
    <cellStyle name="Comma 2 3 2 6 2 2 3 2 2" xfId="55823"/>
    <cellStyle name="Comma 2 3 2 6 2 2 3 3" xfId="16667"/>
    <cellStyle name="Comma 2 3 2 6 2 2 3 3 2" xfId="48050"/>
    <cellStyle name="Comma 2 3 2 6 2 2 3 4" xfId="37610"/>
    <cellStyle name="Comma 2 3 2 6 2 2 4" xfId="19186"/>
    <cellStyle name="Comma 2 3 2 6 2 2 4 2" xfId="50569"/>
    <cellStyle name="Comma 2 3 2 6 2 2 5" xfId="27068"/>
    <cellStyle name="Comma 2 3 2 6 2 2 5 2" xfId="58450"/>
    <cellStyle name="Comma 2 3 2 6 2 2 6" xfId="11410"/>
    <cellStyle name="Comma 2 3 2 6 2 2 6 2" xfId="42796"/>
    <cellStyle name="Comma 2 3 2 6 2 2 7" xfId="32348"/>
    <cellStyle name="Comma 2 3 2 6 2 3" xfId="3332"/>
    <cellStyle name="Comma 2 3 2 6 2 3 2" xfId="8693"/>
    <cellStyle name="Comma 2 3 2 6 2 3 2 2" xfId="21812"/>
    <cellStyle name="Comma 2 3 2 6 2 3 2 2 2" xfId="53195"/>
    <cellStyle name="Comma 2 3 2 6 2 3 2 3" xfId="40241"/>
    <cellStyle name="Comma 2 3 2 6 2 3 3" xfId="29694"/>
    <cellStyle name="Comma 2 3 2 6 2 3 3 2" xfId="61076"/>
    <cellStyle name="Comma 2 3 2 6 2 3 4" xfId="14037"/>
    <cellStyle name="Comma 2 3 2 6 2 3 4 2" xfId="45422"/>
    <cellStyle name="Comma 2 3 2 6 2 3 5" xfId="34977"/>
    <cellStyle name="Comma 2 3 2 6 2 4" xfId="6035"/>
    <cellStyle name="Comma 2 3 2 6 2 4 2" xfId="24439"/>
    <cellStyle name="Comma 2 3 2 6 2 4 2 2" xfId="55822"/>
    <cellStyle name="Comma 2 3 2 6 2 4 3" xfId="16666"/>
    <cellStyle name="Comma 2 3 2 6 2 4 3 2" xfId="48049"/>
    <cellStyle name="Comma 2 3 2 6 2 4 4" xfId="37609"/>
    <cellStyle name="Comma 2 3 2 6 2 5" xfId="19185"/>
    <cellStyle name="Comma 2 3 2 6 2 5 2" xfId="50568"/>
    <cellStyle name="Comma 2 3 2 6 2 6" xfId="27067"/>
    <cellStyle name="Comma 2 3 2 6 2 6 2" xfId="58449"/>
    <cellStyle name="Comma 2 3 2 6 2 7" xfId="11409"/>
    <cellStyle name="Comma 2 3 2 6 2 7 2" xfId="42795"/>
    <cellStyle name="Comma 2 3 2 6 2 8" xfId="32347"/>
    <cellStyle name="Comma 2 3 2 6 3" xfId="634"/>
    <cellStyle name="Comma 2 3 2 6 3 2" xfId="3334"/>
    <cellStyle name="Comma 2 3 2 6 3 2 2" xfId="8695"/>
    <cellStyle name="Comma 2 3 2 6 3 2 2 2" xfId="21814"/>
    <cellStyle name="Comma 2 3 2 6 3 2 2 2 2" xfId="53197"/>
    <cellStyle name="Comma 2 3 2 6 3 2 2 3" xfId="40243"/>
    <cellStyle name="Comma 2 3 2 6 3 2 3" xfId="29696"/>
    <cellStyle name="Comma 2 3 2 6 3 2 3 2" xfId="61078"/>
    <cellStyle name="Comma 2 3 2 6 3 2 4" xfId="14039"/>
    <cellStyle name="Comma 2 3 2 6 3 2 4 2" xfId="45424"/>
    <cellStyle name="Comma 2 3 2 6 3 2 5" xfId="34979"/>
    <cellStyle name="Comma 2 3 2 6 3 3" xfId="6037"/>
    <cellStyle name="Comma 2 3 2 6 3 3 2" xfId="24441"/>
    <cellStyle name="Comma 2 3 2 6 3 3 2 2" xfId="55824"/>
    <cellStyle name="Comma 2 3 2 6 3 3 3" xfId="16668"/>
    <cellStyle name="Comma 2 3 2 6 3 3 3 2" xfId="48051"/>
    <cellStyle name="Comma 2 3 2 6 3 3 4" xfId="37611"/>
    <cellStyle name="Comma 2 3 2 6 3 4" xfId="19187"/>
    <cellStyle name="Comma 2 3 2 6 3 4 2" xfId="50570"/>
    <cellStyle name="Comma 2 3 2 6 3 5" xfId="27069"/>
    <cellStyle name="Comma 2 3 2 6 3 5 2" xfId="58451"/>
    <cellStyle name="Comma 2 3 2 6 3 6" xfId="11411"/>
    <cellStyle name="Comma 2 3 2 6 3 6 2" xfId="42797"/>
    <cellStyle name="Comma 2 3 2 6 3 7" xfId="32349"/>
    <cellStyle name="Comma 2 3 2 6 4" xfId="635"/>
    <cellStyle name="Comma 2 3 2 6 4 2" xfId="3335"/>
    <cellStyle name="Comma 2 3 2 6 4 2 2" xfId="8696"/>
    <cellStyle name="Comma 2 3 2 6 4 2 2 2" xfId="21815"/>
    <cellStyle name="Comma 2 3 2 6 4 2 2 2 2" xfId="53198"/>
    <cellStyle name="Comma 2 3 2 6 4 2 2 3" xfId="40244"/>
    <cellStyle name="Comma 2 3 2 6 4 2 3" xfId="29697"/>
    <cellStyle name="Comma 2 3 2 6 4 2 3 2" xfId="61079"/>
    <cellStyle name="Comma 2 3 2 6 4 2 4" xfId="14040"/>
    <cellStyle name="Comma 2 3 2 6 4 2 4 2" xfId="45425"/>
    <cellStyle name="Comma 2 3 2 6 4 2 5" xfId="34980"/>
    <cellStyle name="Comma 2 3 2 6 4 3" xfId="6038"/>
    <cellStyle name="Comma 2 3 2 6 4 3 2" xfId="24442"/>
    <cellStyle name="Comma 2 3 2 6 4 3 2 2" xfId="55825"/>
    <cellStyle name="Comma 2 3 2 6 4 3 3" xfId="16669"/>
    <cellStyle name="Comma 2 3 2 6 4 3 3 2" xfId="48052"/>
    <cellStyle name="Comma 2 3 2 6 4 3 4" xfId="37612"/>
    <cellStyle name="Comma 2 3 2 6 4 4" xfId="19188"/>
    <cellStyle name="Comma 2 3 2 6 4 4 2" xfId="50571"/>
    <cellStyle name="Comma 2 3 2 6 4 5" xfId="27070"/>
    <cellStyle name="Comma 2 3 2 6 4 5 2" xfId="58452"/>
    <cellStyle name="Comma 2 3 2 6 4 6" xfId="11412"/>
    <cellStyle name="Comma 2 3 2 6 4 6 2" xfId="42798"/>
    <cellStyle name="Comma 2 3 2 6 4 7" xfId="32350"/>
    <cellStyle name="Comma 2 3 2 6 5" xfId="3331"/>
    <cellStyle name="Comma 2 3 2 6 5 2" xfId="8692"/>
    <cellStyle name="Comma 2 3 2 6 5 2 2" xfId="21811"/>
    <cellStyle name="Comma 2 3 2 6 5 2 2 2" xfId="53194"/>
    <cellStyle name="Comma 2 3 2 6 5 2 3" xfId="40240"/>
    <cellStyle name="Comma 2 3 2 6 5 3" xfId="29693"/>
    <cellStyle name="Comma 2 3 2 6 5 3 2" xfId="61075"/>
    <cellStyle name="Comma 2 3 2 6 5 4" xfId="14036"/>
    <cellStyle name="Comma 2 3 2 6 5 4 2" xfId="45421"/>
    <cellStyle name="Comma 2 3 2 6 5 5" xfId="34976"/>
    <cellStyle name="Comma 2 3 2 6 6" xfId="6034"/>
    <cellStyle name="Comma 2 3 2 6 6 2" xfId="24438"/>
    <cellStyle name="Comma 2 3 2 6 6 2 2" xfId="55821"/>
    <cellStyle name="Comma 2 3 2 6 6 3" xfId="16665"/>
    <cellStyle name="Comma 2 3 2 6 6 3 2" xfId="48048"/>
    <cellStyle name="Comma 2 3 2 6 6 4" xfId="37608"/>
    <cellStyle name="Comma 2 3 2 6 7" xfId="19184"/>
    <cellStyle name="Comma 2 3 2 6 7 2" xfId="50567"/>
    <cellStyle name="Comma 2 3 2 6 8" xfId="27066"/>
    <cellStyle name="Comma 2 3 2 6 8 2" xfId="58448"/>
    <cellStyle name="Comma 2 3 2 6 9" xfId="11408"/>
    <cellStyle name="Comma 2 3 2 6 9 2" xfId="42794"/>
    <cellStyle name="Comma 2 3 2 7" xfId="636"/>
    <cellStyle name="Comma 2 3 2 7 2" xfId="637"/>
    <cellStyle name="Comma 2 3 2 7 2 2" xfId="3337"/>
    <cellStyle name="Comma 2 3 2 7 2 2 2" xfId="8698"/>
    <cellStyle name="Comma 2 3 2 7 2 2 2 2" xfId="21817"/>
    <cellStyle name="Comma 2 3 2 7 2 2 2 2 2" xfId="53200"/>
    <cellStyle name="Comma 2 3 2 7 2 2 2 3" xfId="40246"/>
    <cellStyle name="Comma 2 3 2 7 2 2 3" xfId="29699"/>
    <cellStyle name="Comma 2 3 2 7 2 2 3 2" xfId="61081"/>
    <cellStyle name="Comma 2 3 2 7 2 2 4" xfId="14042"/>
    <cellStyle name="Comma 2 3 2 7 2 2 4 2" xfId="45427"/>
    <cellStyle name="Comma 2 3 2 7 2 2 5" xfId="34982"/>
    <cellStyle name="Comma 2 3 2 7 2 3" xfId="6040"/>
    <cellStyle name="Comma 2 3 2 7 2 3 2" xfId="24444"/>
    <cellStyle name="Comma 2 3 2 7 2 3 2 2" xfId="55827"/>
    <cellStyle name="Comma 2 3 2 7 2 3 3" xfId="16671"/>
    <cellStyle name="Comma 2 3 2 7 2 3 3 2" xfId="48054"/>
    <cellStyle name="Comma 2 3 2 7 2 3 4" xfId="37614"/>
    <cellStyle name="Comma 2 3 2 7 2 4" xfId="19190"/>
    <cellStyle name="Comma 2 3 2 7 2 4 2" xfId="50573"/>
    <cellStyle name="Comma 2 3 2 7 2 5" xfId="27072"/>
    <cellStyle name="Comma 2 3 2 7 2 5 2" xfId="58454"/>
    <cellStyle name="Comma 2 3 2 7 2 6" xfId="11414"/>
    <cellStyle name="Comma 2 3 2 7 2 6 2" xfId="42800"/>
    <cellStyle name="Comma 2 3 2 7 2 7" xfId="32352"/>
    <cellStyle name="Comma 2 3 2 7 3" xfId="638"/>
    <cellStyle name="Comma 2 3 2 7 3 2" xfId="3338"/>
    <cellStyle name="Comma 2 3 2 7 3 2 2" xfId="8699"/>
    <cellStyle name="Comma 2 3 2 7 3 2 2 2" xfId="21818"/>
    <cellStyle name="Comma 2 3 2 7 3 2 2 2 2" xfId="53201"/>
    <cellStyle name="Comma 2 3 2 7 3 2 2 3" xfId="40247"/>
    <cellStyle name="Comma 2 3 2 7 3 2 3" xfId="29700"/>
    <cellStyle name="Comma 2 3 2 7 3 2 3 2" xfId="61082"/>
    <cellStyle name="Comma 2 3 2 7 3 2 4" xfId="14043"/>
    <cellStyle name="Comma 2 3 2 7 3 2 4 2" xfId="45428"/>
    <cellStyle name="Comma 2 3 2 7 3 2 5" xfId="34983"/>
    <cellStyle name="Comma 2 3 2 7 3 3" xfId="6041"/>
    <cellStyle name="Comma 2 3 2 7 3 3 2" xfId="24445"/>
    <cellStyle name="Comma 2 3 2 7 3 3 2 2" xfId="55828"/>
    <cellStyle name="Comma 2 3 2 7 3 3 3" xfId="16672"/>
    <cellStyle name="Comma 2 3 2 7 3 3 3 2" xfId="48055"/>
    <cellStyle name="Comma 2 3 2 7 3 3 4" xfId="37615"/>
    <cellStyle name="Comma 2 3 2 7 3 4" xfId="19191"/>
    <cellStyle name="Comma 2 3 2 7 3 4 2" xfId="50574"/>
    <cellStyle name="Comma 2 3 2 7 3 5" xfId="27073"/>
    <cellStyle name="Comma 2 3 2 7 3 5 2" xfId="58455"/>
    <cellStyle name="Comma 2 3 2 7 3 6" xfId="11415"/>
    <cellStyle name="Comma 2 3 2 7 3 6 2" xfId="42801"/>
    <cellStyle name="Comma 2 3 2 7 3 7" xfId="32353"/>
    <cellStyle name="Comma 2 3 2 7 4" xfId="3336"/>
    <cellStyle name="Comma 2 3 2 7 4 2" xfId="8697"/>
    <cellStyle name="Comma 2 3 2 7 4 2 2" xfId="21816"/>
    <cellStyle name="Comma 2 3 2 7 4 2 2 2" xfId="53199"/>
    <cellStyle name="Comma 2 3 2 7 4 2 3" xfId="40245"/>
    <cellStyle name="Comma 2 3 2 7 4 3" xfId="29698"/>
    <cellStyle name="Comma 2 3 2 7 4 3 2" xfId="61080"/>
    <cellStyle name="Comma 2 3 2 7 4 4" xfId="14041"/>
    <cellStyle name="Comma 2 3 2 7 4 4 2" xfId="45426"/>
    <cellStyle name="Comma 2 3 2 7 4 5" xfId="34981"/>
    <cellStyle name="Comma 2 3 2 7 5" xfId="6039"/>
    <cellStyle name="Comma 2 3 2 7 5 2" xfId="24443"/>
    <cellStyle name="Comma 2 3 2 7 5 2 2" xfId="55826"/>
    <cellStyle name="Comma 2 3 2 7 5 3" xfId="16670"/>
    <cellStyle name="Comma 2 3 2 7 5 3 2" xfId="48053"/>
    <cellStyle name="Comma 2 3 2 7 5 4" xfId="37613"/>
    <cellStyle name="Comma 2 3 2 7 6" xfId="19189"/>
    <cellStyle name="Comma 2 3 2 7 6 2" xfId="50572"/>
    <cellStyle name="Comma 2 3 2 7 7" xfId="27071"/>
    <cellStyle name="Comma 2 3 2 7 7 2" xfId="58453"/>
    <cellStyle name="Comma 2 3 2 7 8" xfId="11413"/>
    <cellStyle name="Comma 2 3 2 7 8 2" xfId="42799"/>
    <cellStyle name="Comma 2 3 2 7 9" xfId="32351"/>
    <cellStyle name="Comma 2 3 2 8" xfId="639"/>
    <cellStyle name="Comma 2 3 2 8 2" xfId="640"/>
    <cellStyle name="Comma 2 3 2 8 2 2" xfId="3340"/>
    <cellStyle name="Comma 2 3 2 8 2 2 2" xfId="8701"/>
    <cellStyle name="Comma 2 3 2 8 2 2 2 2" xfId="21820"/>
    <cellStyle name="Comma 2 3 2 8 2 2 2 2 2" xfId="53203"/>
    <cellStyle name="Comma 2 3 2 8 2 2 2 3" xfId="40249"/>
    <cellStyle name="Comma 2 3 2 8 2 2 3" xfId="29702"/>
    <cellStyle name="Comma 2 3 2 8 2 2 3 2" xfId="61084"/>
    <cellStyle name="Comma 2 3 2 8 2 2 4" xfId="14045"/>
    <cellStyle name="Comma 2 3 2 8 2 2 4 2" xfId="45430"/>
    <cellStyle name="Comma 2 3 2 8 2 2 5" xfId="34985"/>
    <cellStyle name="Comma 2 3 2 8 2 3" xfId="6043"/>
    <cellStyle name="Comma 2 3 2 8 2 3 2" xfId="24447"/>
    <cellStyle name="Comma 2 3 2 8 2 3 2 2" xfId="55830"/>
    <cellStyle name="Comma 2 3 2 8 2 3 3" xfId="16674"/>
    <cellStyle name="Comma 2 3 2 8 2 3 3 2" xfId="48057"/>
    <cellStyle name="Comma 2 3 2 8 2 3 4" xfId="37617"/>
    <cellStyle name="Comma 2 3 2 8 2 4" xfId="19193"/>
    <cellStyle name="Comma 2 3 2 8 2 4 2" xfId="50576"/>
    <cellStyle name="Comma 2 3 2 8 2 5" xfId="27075"/>
    <cellStyle name="Comma 2 3 2 8 2 5 2" xfId="58457"/>
    <cellStyle name="Comma 2 3 2 8 2 6" xfId="11417"/>
    <cellStyle name="Comma 2 3 2 8 2 6 2" xfId="42803"/>
    <cellStyle name="Comma 2 3 2 8 2 7" xfId="32355"/>
    <cellStyle name="Comma 2 3 2 8 3" xfId="3339"/>
    <cellStyle name="Comma 2 3 2 8 3 2" xfId="8700"/>
    <cellStyle name="Comma 2 3 2 8 3 2 2" xfId="21819"/>
    <cellStyle name="Comma 2 3 2 8 3 2 2 2" xfId="53202"/>
    <cellStyle name="Comma 2 3 2 8 3 2 3" xfId="40248"/>
    <cellStyle name="Comma 2 3 2 8 3 3" xfId="29701"/>
    <cellStyle name="Comma 2 3 2 8 3 3 2" xfId="61083"/>
    <cellStyle name="Comma 2 3 2 8 3 4" xfId="14044"/>
    <cellStyle name="Comma 2 3 2 8 3 4 2" xfId="45429"/>
    <cellStyle name="Comma 2 3 2 8 3 5" xfId="34984"/>
    <cellStyle name="Comma 2 3 2 8 4" xfId="6042"/>
    <cellStyle name="Comma 2 3 2 8 4 2" xfId="24446"/>
    <cellStyle name="Comma 2 3 2 8 4 2 2" xfId="55829"/>
    <cellStyle name="Comma 2 3 2 8 4 3" xfId="16673"/>
    <cellStyle name="Comma 2 3 2 8 4 3 2" xfId="48056"/>
    <cellStyle name="Comma 2 3 2 8 4 4" xfId="37616"/>
    <cellStyle name="Comma 2 3 2 8 5" xfId="19192"/>
    <cellStyle name="Comma 2 3 2 8 5 2" xfId="50575"/>
    <cellStyle name="Comma 2 3 2 8 6" xfId="27074"/>
    <cellStyle name="Comma 2 3 2 8 6 2" xfId="58456"/>
    <cellStyle name="Comma 2 3 2 8 7" xfId="11416"/>
    <cellStyle name="Comma 2 3 2 8 7 2" xfId="42802"/>
    <cellStyle name="Comma 2 3 2 8 8" xfId="32354"/>
    <cellStyle name="Comma 2 3 2 9" xfId="641"/>
    <cellStyle name="Comma 2 3 2 9 2" xfId="3341"/>
    <cellStyle name="Comma 2 3 2 9 2 2" xfId="8702"/>
    <cellStyle name="Comma 2 3 2 9 2 2 2" xfId="21821"/>
    <cellStyle name="Comma 2 3 2 9 2 2 2 2" xfId="53204"/>
    <cellStyle name="Comma 2 3 2 9 2 2 3" xfId="40250"/>
    <cellStyle name="Comma 2 3 2 9 2 3" xfId="29703"/>
    <cellStyle name="Comma 2 3 2 9 2 3 2" xfId="61085"/>
    <cellStyle name="Comma 2 3 2 9 2 4" xfId="14046"/>
    <cellStyle name="Comma 2 3 2 9 2 4 2" xfId="45431"/>
    <cellStyle name="Comma 2 3 2 9 2 5" xfId="34986"/>
    <cellStyle name="Comma 2 3 2 9 3" xfId="6044"/>
    <cellStyle name="Comma 2 3 2 9 3 2" xfId="24448"/>
    <cellStyle name="Comma 2 3 2 9 3 2 2" xfId="55831"/>
    <cellStyle name="Comma 2 3 2 9 3 3" xfId="16675"/>
    <cellStyle name="Comma 2 3 2 9 3 3 2" xfId="48058"/>
    <cellStyle name="Comma 2 3 2 9 3 4" xfId="37618"/>
    <cellStyle name="Comma 2 3 2 9 4" xfId="19194"/>
    <cellStyle name="Comma 2 3 2 9 4 2" xfId="50577"/>
    <cellStyle name="Comma 2 3 2 9 5" xfId="27076"/>
    <cellStyle name="Comma 2 3 2 9 5 2" xfId="58458"/>
    <cellStyle name="Comma 2 3 2 9 6" xfId="11418"/>
    <cellStyle name="Comma 2 3 2 9 6 2" xfId="42804"/>
    <cellStyle name="Comma 2 3 2 9 7" xfId="32356"/>
    <cellStyle name="Comma 2 3 20" xfId="26655"/>
    <cellStyle name="Comma 2 3 20 2" xfId="58037"/>
    <cellStyle name="Comma 2 3 21" xfId="11355"/>
    <cellStyle name="Comma 2 3 21 2" xfId="42741"/>
    <cellStyle name="Comma 2 3 22" xfId="31934"/>
    <cellStyle name="Comma 2 3 3" xfId="221"/>
    <cellStyle name="Comma 2 3 3 10" xfId="643"/>
    <cellStyle name="Comma 2 3 3 10 2" xfId="3343"/>
    <cellStyle name="Comma 2 3 3 10 2 2" xfId="8704"/>
    <cellStyle name="Comma 2 3 3 10 2 2 2" xfId="21823"/>
    <cellStyle name="Comma 2 3 3 10 2 2 2 2" xfId="53206"/>
    <cellStyle name="Comma 2 3 3 10 2 2 3" xfId="40252"/>
    <cellStyle name="Comma 2 3 3 10 2 3" xfId="29705"/>
    <cellStyle name="Comma 2 3 3 10 2 3 2" xfId="61087"/>
    <cellStyle name="Comma 2 3 3 10 2 4" xfId="14048"/>
    <cellStyle name="Comma 2 3 3 10 2 4 2" xfId="45433"/>
    <cellStyle name="Comma 2 3 3 10 2 5" xfId="34988"/>
    <cellStyle name="Comma 2 3 3 10 3" xfId="6046"/>
    <cellStyle name="Comma 2 3 3 10 3 2" xfId="24450"/>
    <cellStyle name="Comma 2 3 3 10 3 2 2" xfId="55833"/>
    <cellStyle name="Comma 2 3 3 10 3 3" xfId="16677"/>
    <cellStyle name="Comma 2 3 3 10 3 3 2" xfId="48060"/>
    <cellStyle name="Comma 2 3 3 10 3 4" xfId="37620"/>
    <cellStyle name="Comma 2 3 3 10 4" xfId="19196"/>
    <cellStyle name="Comma 2 3 3 10 4 2" xfId="50579"/>
    <cellStyle name="Comma 2 3 3 10 5" xfId="27078"/>
    <cellStyle name="Comma 2 3 3 10 5 2" xfId="58460"/>
    <cellStyle name="Comma 2 3 3 10 6" xfId="11420"/>
    <cellStyle name="Comma 2 3 3 10 6 2" xfId="42806"/>
    <cellStyle name="Comma 2 3 3 10 7" xfId="32358"/>
    <cellStyle name="Comma 2 3 3 11" xfId="2737"/>
    <cellStyle name="Comma 2 3 3 11 2" xfId="5410"/>
    <cellStyle name="Comma 2 3 3 11 2 2" xfId="10765"/>
    <cellStyle name="Comma 2 3 3 11 2 2 2" xfId="23878"/>
    <cellStyle name="Comma 2 3 3 11 2 2 2 2" xfId="55261"/>
    <cellStyle name="Comma 2 3 3 11 2 2 3" xfId="42307"/>
    <cellStyle name="Comma 2 3 3 11 2 3" xfId="31760"/>
    <cellStyle name="Comma 2 3 3 11 2 3 2" xfId="63142"/>
    <cellStyle name="Comma 2 3 3 11 2 4" xfId="16103"/>
    <cellStyle name="Comma 2 3 3 11 2 4 2" xfId="47488"/>
    <cellStyle name="Comma 2 3 3 11 2 5" xfId="37043"/>
    <cellStyle name="Comma 2 3 3 11 3" xfId="8118"/>
    <cellStyle name="Comma 2 3 3 11 3 2" xfId="26505"/>
    <cellStyle name="Comma 2 3 3 11 3 2 2" xfId="57888"/>
    <cellStyle name="Comma 2 3 3 11 3 3" xfId="18732"/>
    <cellStyle name="Comma 2 3 3 11 3 3 2" xfId="50115"/>
    <cellStyle name="Comma 2 3 3 11 3 4" xfId="39677"/>
    <cellStyle name="Comma 2 3 3 11 4" xfId="21251"/>
    <cellStyle name="Comma 2 3 3 11 4 2" xfId="52634"/>
    <cellStyle name="Comma 2 3 3 11 5" xfId="29133"/>
    <cellStyle name="Comma 2 3 3 11 5 2" xfId="60515"/>
    <cellStyle name="Comma 2 3 3 11 6" xfId="13475"/>
    <cellStyle name="Comma 2 3 3 11 6 2" xfId="44861"/>
    <cellStyle name="Comma 2 3 3 11 7" xfId="34413"/>
    <cellStyle name="Comma 2 3 3 12" xfId="2797"/>
    <cellStyle name="Comma 2 3 3 12 2" xfId="5470"/>
    <cellStyle name="Comma 2 3 3 12 2 2" xfId="10821"/>
    <cellStyle name="Comma 2 3 3 12 2 2 2" xfId="23932"/>
    <cellStyle name="Comma 2 3 3 12 2 2 2 2" xfId="55315"/>
    <cellStyle name="Comma 2 3 3 12 2 2 3" xfId="42361"/>
    <cellStyle name="Comma 2 3 3 12 2 3" xfId="31814"/>
    <cellStyle name="Comma 2 3 3 12 2 3 2" xfId="63196"/>
    <cellStyle name="Comma 2 3 3 12 2 4" xfId="16157"/>
    <cellStyle name="Comma 2 3 3 12 2 4 2" xfId="47542"/>
    <cellStyle name="Comma 2 3 3 12 2 5" xfId="37097"/>
    <cellStyle name="Comma 2 3 3 12 3" xfId="8175"/>
    <cellStyle name="Comma 2 3 3 12 3 2" xfId="26559"/>
    <cellStyle name="Comma 2 3 3 12 3 2 2" xfId="57942"/>
    <cellStyle name="Comma 2 3 3 12 3 3" xfId="18786"/>
    <cellStyle name="Comma 2 3 3 12 3 3 2" xfId="50169"/>
    <cellStyle name="Comma 2 3 3 12 3 4" xfId="39731"/>
    <cellStyle name="Comma 2 3 3 12 4" xfId="21305"/>
    <cellStyle name="Comma 2 3 3 12 4 2" xfId="52688"/>
    <cellStyle name="Comma 2 3 3 12 5" xfId="29187"/>
    <cellStyle name="Comma 2 3 3 12 5 2" xfId="60569"/>
    <cellStyle name="Comma 2 3 3 12 6" xfId="13529"/>
    <cellStyle name="Comma 2 3 3 12 6 2" xfId="44915"/>
    <cellStyle name="Comma 2 3 3 12 7" xfId="34467"/>
    <cellStyle name="Comma 2 3 3 13" xfId="642"/>
    <cellStyle name="Comma 2 3 3 13 2" xfId="3342"/>
    <cellStyle name="Comma 2 3 3 13 2 2" xfId="8703"/>
    <cellStyle name="Comma 2 3 3 13 2 2 2" xfId="24449"/>
    <cellStyle name="Comma 2 3 3 13 2 2 2 2" xfId="55832"/>
    <cellStyle name="Comma 2 3 3 13 2 2 3" xfId="40251"/>
    <cellStyle name="Comma 2 3 3 13 2 3" xfId="29704"/>
    <cellStyle name="Comma 2 3 3 13 2 3 2" xfId="61086"/>
    <cellStyle name="Comma 2 3 3 13 2 4" xfId="16676"/>
    <cellStyle name="Comma 2 3 3 13 2 4 2" xfId="48059"/>
    <cellStyle name="Comma 2 3 3 13 2 5" xfId="34987"/>
    <cellStyle name="Comma 2 3 3 13 3" xfId="6045"/>
    <cellStyle name="Comma 2 3 3 13 3 2" xfId="21822"/>
    <cellStyle name="Comma 2 3 3 13 3 2 2" xfId="53205"/>
    <cellStyle name="Comma 2 3 3 13 3 3" xfId="37619"/>
    <cellStyle name="Comma 2 3 3 13 4" xfId="27077"/>
    <cellStyle name="Comma 2 3 3 13 4 2" xfId="58459"/>
    <cellStyle name="Comma 2 3 3 13 5" xfId="14047"/>
    <cellStyle name="Comma 2 3 3 13 5 2" xfId="45432"/>
    <cellStyle name="Comma 2 3 3 13 6" xfId="32357"/>
    <cellStyle name="Comma 2 3 3 14" xfId="2930"/>
    <cellStyle name="Comma 2 3 3 14 2" xfId="8292"/>
    <cellStyle name="Comma 2 3 3 14 2 2" xfId="21413"/>
    <cellStyle name="Comma 2 3 3 14 2 2 2" xfId="52796"/>
    <cellStyle name="Comma 2 3 3 14 2 3" xfId="39842"/>
    <cellStyle name="Comma 2 3 3 14 3" xfId="29295"/>
    <cellStyle name="Comma 2 3 3 14 3 2" xfId="60677"/>
    <cellStyle name="Comma 2 3 3 14 4" xfId="13638"/>
    <cellStyle name="Comma 2 3 3 14 4 2" xfId="45023"/>
    <cellStyle name="Comma 2 3 3 14 5" xfId="34578"/>
    <cellStyle name="Comma 2 3 3 15" xfId="5634"/>
    <cellStyle name="Comma 2 3 3 15 2" xfId="24040"/>
    <cellStyle name="Comma 2 3 3 15 2 2" xfId="55423"/>
    <cellStyle name="Comma 2 3 3 15 3" xfId="16267"/>
    <cellStyle name="Comma 2 3 3 15 3 2" xfId="47650"/>
    <cellStyle name="Comma 2 3 3 15 4" xfId="37210"/>
    <cellStyle name="Comma 2 3 3 16" xfId="19195"/>
    <cellStyle name="Comma 2 3 3 16 2" xfId="50578"/>
    <cellStyle name="Comma 2 3 3 17" xfId="26668"/>
    <cellStyle name="Comma 2 3 3 17 2" xfId="58050"/>
    <cellStyle name="Comma 2 3 3 18" xfId="11419"/>
    <cellStyle name="Comma 2 3 3 18 2" xfId="42805"/>
    <cellStyle name="Comma 2 3 3 19" xfId="31947"/>
    <cellStyle name="Comma 2 3 3 2" xfId="250"/>
    <cellStyle name="Comma 2 3 3 2 10" xfId="2765"/>
    <cellStyle name="Comma 2 3 3 2 10 2" xfId="5438"/>
    <cellStyle name="Comma 2 3 3 2 10 2 2" xfId="10793"/>
    <cellStyle name="Comma 2 3 3 2 10 2 2 2" xfId="23905"/>
    <cellStyle name="Comma 2 3 3 2 10 2 2 2 2" xfId="55288"/>
    <cellStyle name="Comma 2 3 3 2 10 2 2 3" xfId="42334"/>
    <cellStyle name="Comma 2 3 3 2 10 2 3" xfId="31787"/>
    <cellStyle name="Comma 2 3 3 2 10 2 3 2" xfId="63169"/>
    <cellStyle name="Comma 2 3 3 2 10 2 4" xfId="16130"/>
    <cellStyle name="Comma 2 3 3 2 10 2 4 2" xfId="47515"/>
    <cellStyle name="Comma 2 3 3 2 10 2 5" xfId="37070"/>
    <cellStyle name="Comma 2 3 3 2 10 3" xfId="8146"/>
    <cellStyle name="Comma 2 3 3 2 10 3 2" xfId="26532"/>
    <cellStyle name="Comma 2 3 3 2 10 3 2 2" xfId="57915"/>
    <cellStyle name="Comma 2 3 3 2 10 3 3" xfId="18759"/>
    <cellStyle name="Comma 2 3 3 2 10 3 3 2" xfId="50142"/>
    <cellStyle name="Comma 2 3 3 2 10 3 4" xfId="39704"/>
    <cellStyle name="Comma 2 3 3 2 10 4" xfId="21278"/>
    <cellStyle name="Comma 2 3 3 2 10 4 2" xfId="52661"/>
    <cellStyle name="Comma 2 3 3 2 10 5" xfId="29160"/>
    <cellStyle name="Comma 2 3 3 2 10 5 2" xfId="60542"/>
    <cellStyle name="Comma 2 3 3 2 10 6" xfId="13502"/>
    <cellStyle name="Comma 2 3 3 2 10 6 2" xfId="44888"/>
    <cellStyle name="Comma 2 3 3 2 10 7" xfId="34440"/>
    <cellStyle name="Comma 2 3 3 2 11" xfId="2824"/>
    <cellStyle name="Comma 2 3 3 2 11 2" xfId="5497"/>
    <cellStyle name="Comma 2 3 3 2 11 2 2" xfId="10848"/>
    <cellStyle name="Comma 2 3 3 2 11 2 2 2" xfId="23959"/>
    <cellStyle name="Comma 2 3 3 2 11 2 2 2 2" xfId="55342"/>
    <cellStyle name="Comma 2 3 3 2 11 2 2 3" xfId="42388"/>
    <cellStyle name="Comma 2 3 3 2 11 2 3" xfId="31841"/>
    <cellStyle name="Comma 2 3 3 2 11 2 3 2" xfId="63223"/>
    <cellStyle name="Comma 2 3 3 2 11 2 4" xfId="16184"/>
    <cellStyle name="Comma 2 3 3 2 11 2 4 2" xfId="47569"/>
    <cellStyle name="Comma 2 3 3 2 11 2 5" xfId="37124"/>
    <cellStyle name="Comma 2 3 3 2 11 3" xfId="8202"/>
    <cellStyle name="Comma 2 3 3 2 11 3 2" xfId="26586"/>
    <cellStyle name="Comma 2 3 3 2 11 3 2 2" xfId="57969"/>
    <cellStyle name="Comma 2 3 3 2 11 3 3" xfId="18813"/>
    <cellStyle name="Comma 2 3 3 2 11 3 3 2" xfId="50196"/>
    <cellStyle name="Comma 2 3 3 2 11 3 4" xfId="39758"/>
    <cellStyle name="Comma 2 3 3 2 11 4" xfId="21332"/>
    <cellStyle name="Comma 2 3 3 2 11 4 2" xfId="52715"/>
    <cellStyle name="Comma 2 3 3 2 11 5" xfId="29214"/>
    <cellStyle name="Comma 2 3 3 2 11 5 2" xfId="60596"/>
    <cellStyle name="Comma 2 3 3 2 11 6" xfId="13556"/>
    <cellStyle name="Comma 2 3 3 2 11 6 2" xfId="44942"/>
    <cellStyle name="Comma 2 3 3 2 11 7" xfId="34494"/>
    <cellStyle name="Comma 2 3 3 2 12" xfId="644"/>
    <cellStyle name="Comma 2 3 3 2 12 2" xfId="3344"/>
    <cellStyle name="Comma 2 3 3 2 12 2 2" xfId="8705"/>
    <cellStyle name="Comma 2 3 3 2 12 2 2 2" xfId="24451"/>
    <cellStyle name="Comma 2 3 3 2 12 2 2 2 2" xfId="55834"/>
    <cellStyle name="Comma 2 3 3 2 12 2 2 3" xfId="40253"/>
    <cellStyle name="Comma 2 3 3 2 12 2 3" xfId="29706"/>
    <cellStyle name="Comma 2 3 3 2 12 2 3 2" xfId="61088"/>
    <cellStyle name="Comma 2 3 3 2 12 2 4" xfId="16678"/>
    <cellStyle name="Comma 2 3 3 2 12 2 4 2" xfId="48061"/>
    <cellStyle name="Comma 2 3 3 2 12 2 5" xfId="34989"/>
    <cellStyle name="Comma 2 3 3 2 12 3" xfId="6047"/>
    <cellStyle name="Comma 2 3 3 2 12 3 2" xfId="21824"/>
    <cellStyle name="Comma 2 3 3 2 12 3 2 2" xfId="53207"/>
    <cellStyle name="Comma 2 3 3 2 12 3 3" xfId="37621"/>
    <cellStyle name="Comma 2 3 3 2 12 4" xfId="27079"/>
    <cellStyle name="Comma 2 3 3 2 12 4 2" xfId="58461"/>
    <cellStyle name="Comma 2 3 3 2 12 5" xfId="14049"/>
    <cellStyle name="Comma 2 3 3 2 12 5 2" xfId="45434"/>
    <cellStyle name="Comma 2 3 3 2 12 6" xfId="32359"/>
    <cellStyle name="Comma 2 3 3 2 13" xfId="2959"/>
    <cellStyle name="Comma 2 3 3 2 13 2" xfId="8321"/>
    <cellStyle name="Comma 2 3 3 2 13 2 2" xfId="21440"/>
    <cellStyle name="Comma 2 3 3 2 13 2 2 2" xfId="52823"/>
    <cellStyle name="Comma 2 3 3 2 13 2 3" xfId="39869"/>
    <cellStyle name="Comma 2 3 3 2 13 3" xfId="29322"/>
    <cellStyle name="Comma 2 3 3 2 13 3 2" xfId="60704"/>
    <cellStyle name="Comma 2 3 3 2 13 4" xfId="13665"/>
    <cellStyle name="Comma 2 3 3 2 13 4 2" xfId="45050"/>
    <cellStyle name="Comma 2 3 3 2 13 5" xfId="34605"/>
    <cellStyle name="Comma 2 3 3 2 14" xfId="5663"/>
    <cellStyle name="Comma 2 3 3 2 14 2" xfId="24067"/>
    <cellStyle name="Comma 2 3 3 2 14 2 2" xfId="55450"/>
    <cellStyle name="Comma 2 3 3 2 14 3" xfId="16294"/>
    <cellStyle name="Comma 2 3 3 2 14 3 2" xfId="47677"/>
    <cellStyle name="Comma 2 3 3 2 14 4" xfId="37237"/>
    <cellStyle name="Comma 2 3 3 2 15" xfId="19197"/>
    <cellStyle name="Comma 2 3 3 2 15 2" xfId="50580"/>
    <cellStyle name="Comma 2 3 3 2 16" xfId="26695"/>
    <cellStyle name="Comma 2 3 3 2 16 2" xfId="58077"/>
    <cellStyle name="Comma 2 3 3 2 17" xfId="11421"/>
    <cellStyle name="Comma 2 3 3 2 17 2" xfId="42807"/>
    <cellStyle name="Comma 2 3 3 2 18" xfId="31975"/>
    <cellStyle name="Comma 2 3 3 2 2" xfId="304"/>
    <cellStyle name="Comma 2 3 3 2 2 10" xfId="26749"/>
    <cellStyle name="Comma 2 3 3 2 2 10 2" xfId="58131"/>
    <cellStyle name="Comma 2 3 3 2 2 11" xfId="11422"/>
    <cellStyle name="Comma 2 3 3 2 2 11 2" xfId="42808"/>
    <cellStyle name="Comma 2 3 3 2 2 12" xfId="32029"/>
    <cellStyle name="Comma 2 3 3 2 2 2" xfId="646"/>
    <cellStyle name="Comma 2 3 3 2 2 2 2" xfId="647"/>
    <cellStyle name="Comma 2 3 3 2 2 2 2 2" xfId="3347"/>
    <cellStyle name="Comma 2 3 3 2 2 2 2 2 2" xfId="8708"/>
    <cellStyle name="Comma 2 3 3 2 2 2 2 2 2 2" xfId="21827"/>
    <cellStyle name="Comma 2 3 3 2 2 2 2 2 2 2 2" xfId="53210"/>
    <cellStyle name="Comma 2 3 3 2 2 2 2 2 2 3" xfId="40256"/>
    <cellStyle name="Comma 2 3 3 2 2 2 2 2 3" xfId="29709"/>
    <cellStyle name="Comma 2 3 3 2 2 2 2 2 3 2" xfId="61091"/>
    <cellStyle name="Comma 2 3 3 2 2 2 2 2 4" xfId="14052"/>
    <cellStyle name="Comma 2 3 3 2 2 2 2 2 4 2" xfId="45437"/>
    <cellStyle name="Comma 2 3 3 2 2 2 2 2 5" xfId="34992"/>
    <cellStyle name="Comma 2 3 3 2 2 2 2 3" xfId="6050"/>
    <cellStyle name="Comma 2 3 3 2 2 2 2 3 2" xfId="24454"/>
    <cellStyle name="Comma 2 3 3 2 2 2 2 3 2 2" xfId="55837"/>
    <cellStyle name="Comma 2 3 3 2 2 2 2 3 3" xfId="16681"/>
    <cellStyle name="Comma 2 3 3 2 2 2 2 3 3 2" xfId="48064"/>
    <cellStyle name="Comma 2 3 3 2 2 2 2 3 4" xfId="37624"/>
    <cellStyle name="Comma 2 3 3 2 2 2 2 4" xfId="19200"/>
    <cellStyle name="Comma 2 3 3 2 2 2 2 4 2" xfId="50583"/>
    <cellStyle name="Comma 2 3 3 2 2 2 2 5" xfId="27082"/>
    <cellStyle name="Comma 2 3 3 2 2 2 2 5 2" xfId="58464"/>
    <cellStyle name="Comma 2 3 3 2 2 2 2 6" xfId="11424"/>
    <cellStyle name="Comma 2 3 3 2 2 2 2 6 2" xfId="42810"/>
    <cellStyle name="Comma 2 3 3 2 2 2 2 7" xfId="32362"/>
    <cellStyle name="Comma 2 3 3 2 2 2 3" xfId="3346"/>
    <cellStyle name="Comma 2 3 3 2 2 2 3 2" xfId="8707"/>
    <cellStyle name="Comma 2 3 3 2 2 2 3 2 2" xfId="21826"/>
    <cellStyle name="Comma 2 3 3 2 2 2 3 2 2 2" xfId="53209"/>
    <cellStyle name="Comma 2 3 3 2 2 2 3 2 3" xfId="40255"/>
    <cellStyle name="Comma 2 3 3 2 2 2 3 3" xfId="29708"/>
    <cellStyle name="Comma 2 3 3 2 2 2 3 3 2" xfId="61090"/>
    <cellStyle name="Comma 2 3 3 2 2 2 3 4" xfId="14051"/>
    <cellStyle name="Comma 2 3 3 2 2 2 3 4 2" xfId="45436"/>
    <cellStyle name="Comma 2 3 3 2 2 2 3 5" xfId="34991"/>
    <cellStyle name="Comma 2 3 3 2 2 2 4" xfId="6049"/>
    <cellStyle name="Comma 2 3 3 2 2 2 4 2" xfId="24453"/>
    <cellStyle name="Comma 2 3 3 2 2 2 4 2 2" xfId="55836"/>
    <cellStyle name="Comma 2 3 3 2 2 2 4 3" xfId="16680"/>
    <cellStyle name="Comma 2 3 3 2 2 2 4 3 2" xfId="48063"/>
    <cellStyle name="Comma 2 3 3 2 2 2 4 4" xfId="37623"/>
    <cellStyle name="Comma 2 3 3 2 2 2 5" xfId="19199"/>
    <cellStyle name="Comma 2 3 3 2 2 2 5 2" xfId="50582"/>
    <cellStyle name="Comma 2 3 3 2 2 2 6" xfId="27081"/>
    <cellStyle name="Comma 2 3 3 2 2 2 6 2" xfId="58463"/>
    <cellStyle name="Comma 2 3 3 2 2 2 7" xfId="11423"/>
    <cellStyle name="Comma 2 3 3 2 2 2 7 2" xfId="42809"/>
    <cellStyle name="Comma 2 3 3 2 2 2 8" xfId="32361"/>
    <cellStyle name="Comma 2 3 3 2 2 3" xfId="648"/>
    <cellStyle name="Comma 2 3 3 2 2 3 2" xfId="3348"/>
    <cellStyle name="Comma 2 3 3 2 2 3 2 2" xfId="8709"/>
    <cellStyle name="Comma 2 3 3 2 2 3 2 2 2" xfId="21828"/>
    <cellStyle name="Comma 2 3 3 2 2 3 2 2 2 2" xfId="53211"/>
    <cellStyle name="Comma 2 3 3 2 2 3 2 2 3" xfId="40257"/>
    <cellStyle name="Comma 2 3 3 2 2 3 2 3" xfId="29710"/>
    <cellStyle name="Comma 2 3 3 2 2 3 2 3 2" xfId="61092"/>
    <cellStyle name="Comma 2 3 3 2 2 3 2 4" xfId="14053"/>
    <cellStyle name="Comma 2 3 3 2 2 3 2 4 2" xfId="45438"/>
    <cellStyle name="Comma 2 3 3 2 2 3 2 5" xfId="34993"/>
    <cellStyle name="Comma 2 3 3 2 2 3 3" xfId="6051"/>
    <cellStyle name="Comma 2 3 3 2 2 3 3 2" xfId="24455"/>
    <cellStyle name="Comma 2 3 3 2 2 3 3 2 2" xfId="55838"/>
    <cellStyle name="Comma 2 3 3 2 2 3 3 3" xfId="16682"/>
    <cellStyle name="Comma 2 3 3 2 2 3 3 3 2" xfId="48065"/>
    <cellStyle name="Comma 2 3 3 2 2 3 3 4" xfId="37625"/>
    <cellStyle name="Comma 2 3 3 2 2 3 4" xfId="19201"/>
    <cellStyle name="Comma 2 3 3 2 2 3 4 2" xfId="50584"/>
    <cellStyle name="Comma 2 3 3 2 2 3 5" xfId="27083"/>
    <cellStyle name="Comma 2 3 3 2 2 3 5 2" xfId="58465"/>
    <cellStyle name="Comma 2 3 3 2 2 3 6" xfId="11425"/>
    <cellStyle name="Comma 2 3 3 2 2 3 6 2" xfId="42811"/>
    <cellStyle name="Comma 2 3 3 2 2 3 7" xfId="32363"/>
    <cellStyle name="Comma 2 3 3 2 2 4" xfId="649"/>
    <cellStyle name="Comma 2 3 3 2 2 4 2" xfId="3349"/>
    <cellStyle name="Comma 2 3 3 2 2 4 2 2" xfId="8710"/>
    <cellStyle name="Comma 2 3 3 2 2 4 2 2 2" xfId="21829"/>
    <cellStyle name="Comma 2 3 3 2 2 4 2 2 2 2" xfId="53212"/>
    <cellStyle name="Comma 2 3 3 2 2 4 2 2 3" xfId="40258"/>
    <cellStyle name="Comma 2 3 3 2 2 4 2 3" xfId="29711"/>
    <cellStyle name="Comma 2 3 3 2 2 4 2 3 2" xfId="61093"/>
    <cellStyle name="Comma 2 3 3 2 2 4 2 4" xfId="14054"/>
    <cellStyle name="Comma 2 3 3 2 2 4 2 4 2" xfId="45439"/>
    <cellStyle name="Comma 2 3 3 2 2 4 2 5" xfId="34994"/>
    <cellStyle name="Comma 2 3 3 2 2 4 3" xfId="6052"/>
    <cellStyle name="Comma 2 3 3 2 2 4 3 2" xfId="24456"/>
    <cellStyle name="Comma 2 3 3 2 2 4 3 2 2" xfId="55839"/>
    <cellStyle name="Comma 2 3 3 2 2 4 3 3" xfId="16683"/>
    <cellStyle name="Comma 2 3 3 2 2 4 3 3 2" xfId="48066"/>
    <cellStyle name="Comma 2 3 3 2 2 4 3 4" xfId="37626"/>
    <cellStyle name="Comma 2 3 3 2 2 4 4" xfId="19202"/>
    <cellStyle name="Comma 2 3 3 2 2 4 4 2" xfId="50585"/>
    <cellStyle name="Comma 2 3 3 2 2 4 5" xfId="27084"/>
    <cellStyle name="Comma 2 3 3 2 2 4 5 2" xfId="58466"/>
    <cellStyle name="Comma 2 3 3 2 2 4 6" xfId="11426"/>
    <cellStyle name="Comma 2 3 3 2 2 4 6 2" xfId="42812"/>
    <cellStyle name="Comma 2 3 3 2 2 4 7" xfId="32364"/>
    <cellStyle name="Comma 2 3 3 2 2 5" xfId="2878"/>
    <cellStyle name="Comma 2 3 3 2 2 5 2" xfId="5551"/>
    <cellStyle name="Comma 2 3 3 2 2 5 2 2" xfId="10902"/>
    <cellStyle name="Comma 2 3 3 2 2 5 2 2 2" xfId="24013"/>
    <cellStyle name="Comma 2 3 3 2 2 5 2 2 2 2" xfId="55396"/>
    <cellStyle name="Comma 2 3 3 2 2 5 2 2 3" xfId="42442"/>
    <cellStyle name="Comma 2 3 3 2 2 5 2 3" xfId="31895"/>
    <cellStyle name="Comma 2 3 3 2 2 5 2 3 2" xfId="63277"/>
    <cellStyle name="Comma 2 3 3 2 2 5 2 4" xfId="16238"/>
    <cellStyle name="Comma 2 3 3 2 2 5 2 4 2" xfId="47623"/>
    <cellStyle name="Comma 2 3 3 2 2 5 2 5" xfId="37178"/>
    <cellStyle name="Comma 2 3 3 2 2 5 3" xfId="8256"/>
    <cellStyle name="Comma 2 3 3 2 2 5 3 2" xfId="26640"/>
    <cellStyle name="Comma 2 3 3 2 2 5 3 2 2" xfId="58023"/>
    <cellStyle name="Comma 2 3 3 2 2 5 3 3" xfId="18867"/>
    <cellStyle name="Comma 2 3 3 2 2 5 3 3 2" xfId="50250"/>
    <cellStyle name="Comma 2 3 3 2 2 5 3 4" xfId="39812"/>
    <cellStyle name="Comma 2 3 3 2 2 5 4" xfId="21386"/>
    <cellStyle name="Comma 2 3 3 2 2 5 4 2" xfId="52769"/>
    <cellStyle name="Comma 2 3 3 2 2 5 5" xfId="29268"/>
    <cellStyle name="Comma 2 3 3 2 2 5 5 2" xfId="60650"/>
    <cellStyle name="Comma 2 3 3 2 2 5 6" xfId="13610"/>
    <cellStyle name="Comma 2 3 3 2 2 5 6 2" xfId="44996"/>
    <cellStyle name="Comma 2 3 3 2 2 5 7" xfId="34548"/>
    <cellStyle name="Comma 2 3 3 2 2 6" xfId="645"/>
    <cellStyle name="Comma 2 3 3 2 2 6 2" xfId="3345"/>
    <cellStyle name="Comma 2 3 3 2 2 6 2 2" xfId="8706"/>
    <cellStyle name="Comma 2 3 3 2 2 6 2 2 2" xfId="24452"/>
    <cellStyle name="Comma 2 3 3 2 2 6 2 2 2 2" xfId="55835"/>
    <cellStyle name="Comma 2 3 3 2 2 6 2 2 3" xfId="40254"/>
    <cellStyle name="Comma 2 3 3 2 2 6 2 3" xfId="29707"/>
    <cellStyle name="Comma 2 3 3 2 2 6 2 3 2" xfId="61089"/>
    <cellStyle name="Comma 2 3 3 2 2 6 2 4" xfId="16679"/>
    <cellStyle name="Comma 2 3 3 2 2 6 2 4 2" xfId="48062"/>
    <cellStyle name="Comma 2 3 3 2 2 6 2 5" xfId="34990"/>
    <cellStyle name="Comma 2 3 3 2 2 6 3" xfId="6048"/>
    <cellStyle name="Comma 2 3 3 2 2 6 3 2" xfId="21825"/>
    <cellStyle name="Comma 2 3 3 2 2 6 3 2 2" xfId="53208"/>
    <cellStyle name="Comma 2 3 3 2 2 6 3 3" xfId="37622"/>
    <cellStyle name="Comma 2 3 3 2 2 6 4" xfId="27080"/>
    <cellStyle name="Comma 2 3 3 2 2 6 4 2" xfId="58462"/>
    <cellStyle name="Comma 2 3 3 2 2 6 5" xfId="14050"/>
    <cellStyle name="Comma 2 3 3 2 2 6 5 2" xfId="45435"/>
    <cellStyle name="Comma 2 3 3 2 2 6 6" xfId="32360"/>
    <cellStyle name="Comma 2 3 3 2 2 7" xfId="3013"/>
    <cellStyle name="Comma 2 3 3 2 2 7 2" xfId="8375"/>
    <cellStyle name="Comma 2 3 3 2 2 7 2 2" xfId="21494"/>
    <cellStyle name="Comma 2 3 3 2 2 7 2 2 2" xfId="52877"/>
    <cellStyle name="Comma 2 3 3 2 2 7 2 3" xfId="39923"/>
    <cellStyle name="Comma 2 3 3 2 2 7 3" xfId="29376"/>
    <cellStyle name="Comma 2 3 3 2 2 7 3 2" xfId="60758"/>
    <cellStyle name="Comma 2 3 3 2 2 7 4" xfId="13719"/>
    <cellStyle name="Comma 2 3 3 2 2 7 4 2" xfId="45104"/>
    <cellStyle name="Comma 2 3 3 2 2 7 5" xfId="34659"/>
    <cellStyle name="Comma 2 3 3 2 2 8" xfId="5717"/>
    <cellStyle name="Comma 2 3 3 2 2 8 2" xfId="24121"/>
    <cellStyle name="Comma 2 3 3 2 2 8 2 2" xfId="55504"/>
    <cellStyle name="Comma 2 3 3 2 2 8 3" xfId="16348"/>
    <cellStyle name="Comma 2 3 3 2 2 8 3 2" xfId="47731"/>
    <cellStyle name="Comma 2 3 3 2 2 8 4" xfId="37291"/>
    <cellStyle name="Comma 2 3 3 2 2 9" xfId="19198"/>
    <cellStyle name="Comma 2 3 3 2 2 9 2" xfId="50581"/>
    <cellStyle name="Comma 2 3 3 2 3" xfId="650"/>
    <cellStyle name="Comma 2 3 3 2 3 10" xfId="32365"/>
    <cellStyle name="Comma 2 3 3 2 3 2" xfId="651"/>
    <cellStyle name="Comma 2 3 3 2 3 2 2" xfId="652"/>
    <cellStyle name="Comma 2 3 3 2 3 2 2 2" xfId="3352"/>
    <cellStyle name="Comma 2 3 3 2 3 2 2 2 2" xfId="8713"/>
    <cellStyle name="Comma 2 3 3 2 3 2 2 2 2 2" xfId="21832"/>
    <cellStyle name="Comma 2 3 3 2 3 2 2 2 2 2 2" xfId="53215"/>
    <cellStyle name="Comma 2 3 3 2 3 2 2 2 2 3" xfId="40261"/>
    <cellStyle name="Comma 2 3 3 2 3 2 2 2 3" xfId="29714"/>
    <cellStyle name="Comma 2 3 3 2 3 2 2 2 3 2" xfId="61096"/>
    <cellStyle name="Comma 2 3 3 2 3 2 2 2 4" xfId="14057"/>
    <cellStyle name="Comma 2 3 3 2 3 2 2 2 4 2" xfId="45442"/>
    <cellStyle name="Comma 2 3 3 2 3 2 2 2 5" xfId="34997"/>
    <cellStyle name="Comma 2 3 3 2 3 2 2 3" xfId="6055"/>
    <cellStyle name="Comma 2 3 3 2 3 2 2 3 2" xfId="24459"/>
    <cellStyle name="Comma 2 3 3 2 3 2 2 3 2 2" xfId="55842"/>
    <cellStyle name="Comma 2 3 3 2 3 2 2 3 3" xfId="16686"/>
    <cellStyle name="Comma 2 3 3 2 3 2 2 3 3 2" xfId="48069"/>
    <cellStyle name="Comma 2 3 3 2 3 2 2 3 4" xfId="37629"/>
    <cellStyle name="Comma 2 3 3 2 3 2 2 4" xfId="19205"/>
    <cellStyle name="Comma 2 3 3 2 3 2 2 4 2" xfId="50588"/>
    <cellStyle name="Comma 2 3 3 2 3 2 2 5" xfId="27087"/>
    <cellStyle name="Comma 2 3 3 2 3 2 2 5 2" xfId="58469"/>
    <cellStyle name="Comma 2 3 3 2 3 2 2 6" xfId="11429"/>
    <cellStyle name="Comma 2 3 3 2 3 2 2 6 2" xfId="42815"/>
    <cellStyle name="Comma 2 3 3 2 3 2 2 7" xfId="32367"/>
    <cellStyle name="Comma 2 3 3 2 3 2 3" xfId="3351"/>
    <cellStyle name="Comma 2 3 3 2 3 2 3 2" xfId="8712"/>
    <cellStyle name="Comma 2 3 3 2 3 2 3 2 2" xfId="21831"/>
    <cellStyle name="Comma 2 3 3 2 3 2 3 2 2 2" xfId="53214"/>
    <cellStyle name="Comma 2 3 3 2 3 2 3 2 3" xfId="40260"/>
    <cellStyle name="Comma 2 3 3 2 3 2 3 3" xfId="29713"/>
    <cellStyle name="Comma 2 3 3 2 3 2 3 3 2" xfId="61095"/>
    <cellStyle name="Comma 2 3 3 2 3 2 3 4" xfId="14056"/>
    <cellStyle name="Comma 2 3 3 2 3 2 3 4 2" xfId="45441"/>
    <cellStyle name="Comma 2 3 3 2 3 2 3 5" xfId="34996"/>
    <cellStyle name="Comma 2 3 3 2 3 2 4" xfId="6054"/>
    <cellStyle name="Comma 2 3 3 2 3 2 4 2" xfId="24458"/>
    <cellStyle name="Comma 2 3 3 2 3 2 4 2 2" xfId="55841"/>
    <cellStyle name="Comma 2 3 3 2 3 2 4 3" xfId="16685"/>
    <cellStyle name="Comma 2 3 3 2 3 2 4 3 2" xfId="48068"/>
    <cellStyle name="Comma 2 3 3 2 3 2 4 4" xfId="37628"/>
    <cellStyle name="Comma 2 3 3 2 3 2 5" xfId="19204"/>
    <cellStyle name="Comma 2 3 3 2 3 2 5 2" xfId="50587"/>
    <cellStyle name="Comma 2 3 3 2 3 2 6" xfId="27086"/>
    <cellStyle name="Comma 2 3 3 2 3 2 6 2" xfId="58468"/>
    <cellStyle name="Comma 2 3 3 2 3 2 7" xfId="11428"/>
    <cellStyle name="Comma 2 3 3 2 3 2 7 2" xfId="42814"/>
    <cellStyle name="Comma 2 3 3 2 3 2 8" xfId="32366"/>
    <cellStyle name="Comma 2 3 3 2 3 3" xfId="653"/>
    <cellStyle name="Comma 2 3 3 2 3 3 2" xfId="3353"/>
    <cellStyle name="Comma 2 3 3 2 3 3 2 2" xfId="8714"/>
    <cellStyle name="Comma 2 3 3 2 3 3 2 2 2" xfId="21833"/>
    <cellStyle name="Comma 2 3 3 2 3 3 2 2 2 2" xfId="53216"/>
    <cellStyle name="Comma 2 3 3 2 3 3 2 2 3" xfId="40262"/>
    <cellStyle name="Comma 2 3 3 2 3 3 2 3" xfId="29715"/>
    <cellStyle name="Comma 2 3 3 2 3 3 2 3 2" xfId="61097"/>
    <cellStyle name="Comma 2 3 3 2 3 3 2 4" xfId="14058"/>
    <cellStyle name="Comma 2 3 3 2 3 3 2 4 2" xfId="45443"/>
    <cellStyle name="Comma 2 3 3 2 3 3 2 5" xfId="34998"/>
    <cellStyle name="Comma 2 3 3 2 3 3 3" xfId="6056"/>
    <cellStyle name="Comma 2 3 3 2 3 3 3 2" xfId="24460"/>
    <cellStyle name="Comma 2 3 3 2 3 3 3 2 2" xfId="55843"/>
    <cellStyle name="Comma 2 3 3 2 3 3 3 3" xfId="16687"/>
    <cellStyle name="Comma 2 3 3 2 3 3 3 3 2" xfId="48070"/>
    <cellStyle name="Comma 2 3 3 2 3 3 3 4" xfId="37630"/>
    <cellStyle name="Comma 2 3 3 2 3 3 4" xfId="19206"/>
    <cellStyle name="Comma 2 3 3 2 3 3 4 2" xfId="50589"/>
    <cellStyle name="Comma 2 3 3 2 3 3 5" xfId="27088"/>
    <cellStyle name="Comma 2 3 3 2 3 3 5 2" xfId="58470"/>
    <cellStyle name="Comma 2 3 3 2 3 3 6" xfId="11430"/>
    <cellStyle name="Comma 2 3 3 2 3 3 6 2" xfId="42816"/>
    <cellStyle name="Comma 2 3 3 2 3 3 7" xfId="32368"/>
    <cellStyle name="Comma 2 3 3 2 3 4" xfId="654"/>
    <cellStyle name="Comma 2 3 3 2 3 4 2" xfId="3354"/>
    <cellStyle name="Comma 2 3 3 2 3 4 2 2" xfId="8715"/>
    <cellStyle name="Comma 2 3 3 2 3 4 2 2 2" xfId="21834"/>
    <cellStyle name="Comma 2 3 3 2 3 4 2 2 2 2" xfId="53217"/>
    <cellStyle name="Comma 2 3 3 2 3 4 2 2 3" xfId="40263"/>
    <cellStyle name="Comma 2 3 3 2 3 4 2 3" xfId="29716"/>
    <cellStyle name="Comma 2 3 3 2 3 4 2 3 2" xfId="61098"/>
    <cellStyle name="Comma 2 3 3 2 3 4 2 4" xfId="14059"/>
    <cellStyle name="Comma 2 3 3 2 3 4 2 4 2" xfId="45444"/>
    <cellStyle name="Comma 2 3 3 2 3 4 2 5" xfId="34999"/>
    <cellStyle name="Comma 2 3 3 2 3 4 3" xfId="6057"/>
    <cellStyle name="Comma 2 3 3 2 3 4 3 2" xfId="24461"/>
    <cellStyle name="Comma 2 3 3 2 3 4 3 2 2" xfId="55844"/>
    <cellStyle name="Comma 2 3 3 2 3 4 3 3" xfId="16688"/>
    <cellStyle name="Comma 2 3 3 2 3 4 3 3 2" xfId="48071"/>
    <cellStyle name="Comma 2 3 3 2 3 4 3 4" xfId="37631"/>
    <cellStyle name="Comma 2 3 3 2 3 4 4" xfId="19207"/>
    <cellStyle name="Comma 2 3 3 2 3 4 4 2" xfId="50590"/>
    <cellStyle name="Comma 2 3 3 2 3 4 5" xfId="27089"/>
    <cellStyle name="Comma 2 3 3 2 3 4 5 2" xfId="58471"/>
    <cellStyle name="Comma 2 3 3 2 3 4 6" xfId="11431"/>
    <cellStyle name="Comma 2 3 3 2 3 4 6 2" xfId="42817"/>
    <cellStyle name="Comma 2 3 3 2 3 4 7" xfId="32369"/>
    <cellStyle name="Comma 2 3 3 2 3 5" xfId="3350"/>
    <cellStyle name="Comma 2 3 3 2 3 5 2" xfId="8711"/>
    <cellStyle name="Comma 2 3 3 2 3 5 2 2" xfId="21830"/>
    <cellStyle name="Comma 2 3 3 2 3 5 2 2 2" xfId="53213"/>
    <cellStyle name="Comma 2 3 3 2 3 5 2 3" xfId="40259"/>
    <cellStyle name="Comma 2 3 3 2 3 5 3" xfId="29712"/>
    <cellStyle name="Comma 2 3 3 2 3 5 3 2" xfId="61094"/>
    <cellStyle name="Comma 2 3 3 2 3 5 4" xfId="14055"/>
    <cellStyle name="Comma 2 3 3 2 3 5 4 2" xfId="45440"/>
    <cellStyle name="Comma 2 3 3 2 3 5 5" xfId="34995"/>
    <cellStyle name="Comma 2 3 3 2 3 6" xfId="6053"/>
    <cellStyle name="Comma 2 3 3 2 3 6 2" xfId="24457"/>
    <cellStyle name="Comma 2 3 3 2 3 6 2 2" xfId="55840"/>
    <cellStyle name="Comma 2 3 3 2 3 6 3" xfId="16684"/>
    <cellStyle name="Comma 2 3 3 2 3 6 3 2" xfId="48067"/>
    <cellStyle name="Comma 2 3 3 2 3 6 4" xfId="37627"/>
    <cellStyle name="Comma 2 3 3 2 3 7" xfId="19203"/>
    <cellStyle name="Comma 2 3 3 2 3 7 2" xfId="50586"/>
    <cellStyle name="Comma 2 3 3 2 3 8" xfId="27085"/>
    <cellStyle name="Comma 2 3 3 2 3 8 2" xfId="58467"/>
    <cellStyle name="Comma 2 3 3 2 3 9" xfId="11427"/>
    <cellStyle name="Comma 2 3 3 2 3 9 2" xfId="42813"/>
    <cellStyle name="Comma 2 3 3 2 4" xfId="655"/>
    <cellStyle name="Comma 2 3 3 2 4 10" xfId="32370"/>
    <cellStyle name="Comma 2 3 3 2 4 2" xfId="656"/>
    <cellStyle name="Comma 2 3 3 2 4 2 2" xfId="657"/>
    <cellStyle name="Comma 2 3 3 2 4 2 2 2" xfId="3357"/>
    <cellStyle name="Comma 2 3 3 2 4 2 2 2 2" xfId="8718"/>
    <cellStyle name="Comma 2 3 3 2 4 2 2 2 2 2" xfId="21837"/>
    <cellStyle name="Comma 2 3 3 2 4 2 2 2 2 2 2" xfId="53220"/>
    <cellStyle name="Comma 2 3 3 2 4 2 2 2 2 3" xfId="40266"/>
    <cellStyle name="Comma 2 3 3 2 4 2 2 2 3" xfId="29719"/>
    <cellStyle name="Comma 2 3 3 2 4 2 2 2 3 2" xfId="61101"/>
    <cellStyle name="Comma 2 3 3 2 4 2 2 2 4" xfId="14062"/>
    <cellStyle name="Comma 2 3 3 2 4 2 2 2 4 2" xfId="45447"/>
    <cellStyle name="Comma 2 3 3 2 4 2 2 2 5" xfId="35002"/>
    <cellStyle name="Comma 2 3 3 2 4 2 2 3" xfId="6060"/>
    <cellStyle name="Comma 2 3 3 2 4 2 2 3 2" xfId="24464"/>
    <cellStyle name="Comma 2 3 3 2 4 2 2 3 2 2" xfId="55847"/>
    <cellStyle name="Comma 2 3 3 2 4 2 2 3 3" xfId="16691"/>
    <cellStyle name="Comma 2 3 3 2 4 2 2 3 3 2" xfId="48074"/>
    <cellStyle name="Comma 2 3 3 2 4 2 2 3 4" xfId="37634"/>
    <cellStyle name="Comma 2 3 3 2 4 2 2 4" xfId="19210"/>
    <cellStyle name="Comma 2 3 3 2 4 2 2 4 2" xfId="50593"/>
    <cellStyle name="Comma 2 3 3 2 4 2 2 5" xfId="27092"/>
    <cellStyle name="Comma 2 3 3 2 4 2 2 5 2" xfId="58474"/>
    <cellStyle name="Comma 2 3 3 2 4 2 2 6" xfId="11434"/>
    <cellStyle name="Comma 2 3 3 2 4 2 2 6 2" xfId="42820"/>
    <cellStyle name="Comma 2 3 3 2 4 2 2 7" xfId="32372"/>
    <cellStyle name="Comma 2 3 3 2 4 2 3" xfId="3356"/>
    <cellStyle name="Comma 2 3 3 2 4 2 3 2" xfId="8717"/>
    <cellStyle name="Comma 2 3 3 2 4 2 3 2 2" xfId="21836"/>
    <cellStyle name="Comma 2 3 3 2 4 2 3 2 2 2" xfId="53219"/>
    <cellStyle name="Comma 2 3 3 2 4 2 3 2 3" xfId="40265"/>
    <cellStyle name="Comma 2 3 3 2 4 2 3 3" xfId="29718"/>
    <cellStyle name="Comma 2 3 3 2 4 2 3 3 2" xfId="61100"/>
    <cellStyle name="Comma 2 3 3 2 4 2 3 4" xfId="14061"/>
    <cellStyle name="Comma 2 3 3 2 4 2 3 4 2" xfId="45446"/>
    <cellStyle name="Comma 2 3 3 2 4 2 3 5" xfId="35001"/>
    <cellStyle name="Comma 2 3 3 2 4 2 4" xfId="6059"/>
    <cellStyle name="Comma 2 3 3 2 4 2 4 2" xfId="24463"/>
    <cellStyle name="Comma 2 3 3 2 4 2 4 2 2" xfId="55846"/>
    <cellStyle name="Comma 2 3 3 2 4 2 4 3" xfId="16690"/>
    <cellStyle name="Comma 2 3 3 2 4 2 4 3 2" xfId="48073"/>
    <cellStyle name="Comma 2 3 3 2 4 2 4 4" xfId="37633"/>
    <cellStyle name="Comma 2 3 3 2 4 2 5" xfId="19209"/>
    <cellStyle name="Comma 2 3 3 2 4 2 5 2" xfId="50592"/>
    <cellStyle name="Comma 2 3 3 2 4 2 6" xfId="27091"/>
    <cellStyle name="Comma 2 3 3 2 4 2 6 2" xfId="58473"/>
    <cellStyle name="Comma 2 3 3 2 4 2 7" xfId="11433"/>
    <cellStyle name="Comma 2 3 3 2 4 2 7 2" xfId="42819"/>
    <cellStyle name="Comma 2 3 3 2 4 2 8" xfId="32371"/>
    <cellStyle name="Comma 2 3 3 2 4 3" xfId="658"/>
    <cellStyle name="Comma 2 3 3 2 4 3 2" xfId="3358"/>
    <cellStyle name="Comma 2 3 3 2 4 3 2 2" xfId="8719"/>
    <cellStyle name="Comma 2 3 3 2 4 3 2 2 2" xfId="21838"/>
    <cellStyle name="Comma 2 3 3 2 4 3 2 2 2 2" xfId="53221"/>
    <cellStyle name="Comma 2 3 3 2 4 3 2 2 3" xfId="40267"/>
    <cellStyle name="Comma 2 3 3 2 4 3 2 3" xfId="29720"/>
    <cellStyle name="Comma 2 3 3 2 4 3 2 3 2" xfId="61102"/>
    <cellStyle name="Comma 2 3 3 2 4 3 2 4" xfId="14063"/>
    <cellStyle name="Comma 2 3 3 2 4 3 2 4 2" xfId="45448"/>
    <cellStyle name="Comma 2 3 3 2 4 3 2 5" xfId="35003"/>
    <cellStyle name="Comma 2 3 3 2 4 3 3" xfId="6061"/>
    <cellStyle name="Comma 2 3 3 2 4 3 3 2" xfId="24465"/>
    <cellStyle name="Comma 2 3 3 2 4 3 3 2 2" xfId="55848"/>
    <cellStyle name="Comma 2 3 3 2 4 3 3 3" xfId="16692"/>
    <cellStyle name="Comma 2 3 3 2 4 3 3 3 2" xfId="48075"/>
    <cellStyle name="Comma 2 3 3 2 4 3 3 4" xfId="37635"/>
    <cellStyle name="Comma 2 3 3 2 4 3 4" xfId="19211"/>
    <cellStyle name="Comma 2 3 3 2 4 3 4 2" xfId="50594"/>
    <cellStyle name="Comma 2 3 3 2 4 3 5" xfId="27093"/>
    <cellStyle name="Comma 2 3 3 2 4 3 5 2" xfId="58475"/>
    <cellStyle name="Comma 2 3 3 2 4 3 6" xfId="11435"/>
    <cellStyle name="Comma 2 3 3 2 4 3 6 2" xfId="42821"/>
    <cellStyle name="Comma 2 3 3 2 4 3 7" xfId="32373"/>
    <cellStyle name="Comma 2 3 3 2 4 4" xfId="659"/>
    <cellStyle name="Comma 2 3 3 2 4 4 2" xfId="3359"/>
    <cellStyle name="Comma 2 3 3 2 4 4 2 2" xfId="8720"/>
    <cellStyle name="Comma 2 3 3 2 4 4 2 2 2" xfId="21839"/>
    <cellStyle name="Comma 2 3 3 2 4 4 2 2 2 2" xfId="53222"/>
    <cellStyle name="Comma 2 3 3 2 4 4 2 2 3" xfId="40268"/>
    <cellStyle name="Comma 2 3 3 2 4 4 2 3" xfId="29721"/>
    <cellStyle name="Comma 2 3 3 2 4 4 2 3 2" xfId="61103"/>
    <cellStyle name="Comma 2 3 3 2 4 4 2 4" xfId="14064"/>
    <cellStyle name="Comma 2 3 3 2 4 4 2 4 2" xfId="45449"/>
    <cellStyle name="Comma 2 3 3 2 4 4 2 5" xfId="35004"/>
    <cellStyle name="Comma 2 3 3 2 4 4 3" xfId="6062"/>
    <cellStyle name="Comma 2 3 3 2 4 4 3 2" xfId="24466"/>
    <cellStyle name="Comma 2 3 3 2 4 4 3 2 2" xfId="55849"/>
    <cellStyle name="Comma 2 3 3 2 4 4 3 3" xfId="16693"/>
    <cellStyle name="Comma 2 3 3 2 4 4 3 3 2" xfId="48076"/>
    <cellStyle name="Comma 2 3 3 2 4 4 3 4" xfId="37636"/>
    <cellStyle name="Comma 2 3 3 2 4 4 4" xfId="19212"/>
    <cellStyle name="Comma 2 3 3 2 4 4 4 2" xfId="50595"/>
    <cellStyle name="Comma 2 3 3 2 4 4 5" xfId="27094"/>
    <cellStyle name="Comma 2 3 3 2 4 4 5 2" xfId="58476"/>
    <cellStyle name="Comma 2 3 3 2 4 4 6" xfId="11436"/>
    <cellStyle name="Comma 2 3 3 2 4 4 6 2" xfId="42822"/>
    <cellStyle name="Comma 2 3 3 2 4 4 7" xfId="32374"/>
    <cellStyle name="Comma 2 3 3 2 4 5" xfId="3355"/>
    <cellStyle name="Comma 2 3 3 2 4 5 2" xfId="8716"/>
    <cellStyle name="Comma 2 3 3 2 4 5 2 2" xfId="21835"/>
    <cellStyle name="Comma 2 3 3 2 4 5 2 2 2" xfId="53218"/>
    <cellStyle name="Comma 2 3 3 2 4 5 2 3" xfId="40264"/>
    <cellStyle name="Comma 2 3 3 2 4 5 3" xfId="29717"/>
    <cellStyle name="Comma 2 3 3 2 4 5 3 2" xfId="61099"/>
    <cellStyle name="Comma 2 3 3 2 4 5 4" xfId="14060"/>
    <cellStyle name="Comma 2 3 3 2 4 5 4 2" xfId="45445"/>
    <cellStyle name="Comma 2 3 3 2 4 5 5" xfId="35000"/>
    <cellStyle name="Comma 2 3 3 2 4 6" xfId="6058"/>
    <cellStyle name="Comma 2 3 3 2 4 6 2" xfId="24462"/>
    <cellStyle name="Comma 2 3 3 2 4 6 2 2" xfId="55845"/>
    <cellStyle name="Comma 2 3 3 2 4 6 3" xfId="16689"/>
    <cellStyle name="Comma 2 3 3 2 4 6 3 2" xfId="48072"/>
    <cellStyle name="Comma 2 3 3 2 4 6 4" xfId="37632"/>
    <cellStyle name="Comma 2 3 3 2 4 7" xfId="19208"/>
    <cellStyle name="Comma 2 3 3 2 4 7 2" xfId="50591"/>
    <cellStyle name="Comma 2 3 3 2 4 8" xfId="27090"/>
    <cellStyle name="Comma 2 3 3 2 4 8 2" xfId="58472"/>
    <cellStyle name="Comma 2 3 3 2 4 9" xfId="11432"/>
    <cellStyle name="Comma 2 3 3 2 4 9 2" xfId="42818"/>
    <cellStyle name="Comma 2 3 3 2 5" xfId="660"/>
    <cellStyle name="Comma 2 3 3 2 5 10" xfId="32375"/>
    <cellStyle name="Comma 2 3 3 2 5 2" xfId="661"/>
    <cellStyle name="Comma 2 3 3 2 5 2 2" xfId="662"/>
    <cellStyle name="Comma 2 3 3 2 5 2 2 2" xfId="3362"/>
    <cellStyle name="Comma 2 3 3 2 5 2 2 2 2" xfId="8723"/>
    <cellStyle name="Comma 2 3 3 2 5 2 2 2 2 2" xfId="21842"/>
    <cellStyle name="Comma 2 3 3 2 5 2 2 2 2 2 2" xfId="53225"/>
    <cellStyle name="Comma 2 3 3 2 5 2 2 2 2 3" xfId="40271"/>
    <cellStyle name="Comma 2 3 3 2 5 2 2 2 3" xfId="29724"/>
    <cellStyle name="Comma 2 3 3 2 5 2 2 2 3 2" xfId="61106"/>
    <cellStyle name="Comma 2 3 3 2 5 2 2 2 4" xfId="14067"/>
    <cellStyle name="Comma 2 3 3 2 5 2 2 2 4 2" xfId="45452"/>
    <cellStyle name="Comma 2 3 3 2 5 2 2 2 5" xfId="35007"/>
    <cellStyle name="Comma 2 3 3 2 5 2 2 3" xfId="6065"/>
    <cellStyle name="Comma 2 3 3 2 5 2 2 3 2" xfId="24469"/>
    <cellStyle name="Comma 2 3 3 2 5 2 2 3 2 2" xfId="55852"/>
    <cellStyle name="Comma 2 3 3 2 5 2 2 3 3" xfId="16696"/>
    <cellStyle name="Comma 2 3 3 2 5 2 2 3 3 2" xfId="48079"/>
    <cellStyle name="Comma 2 3 3 2 5 2 2 3 4" xfId="37639"/>
    <cellStyle name="Comma 2 3 3 2 5 2 2 4" xfId="19215"/>
    <cellStyle name="Comma 2 3 3 2 5 2 2 4 2" xfId="50598"/>
    <cellStyle name="Comma 2 3 3 2 5 2 2 5" xfId="27097"/>
    <cellStyle name="Comma 2 3 3 2 5 2 2 5 2" xfId="58479"/>
    <cellStyle name="Comma 2 3 3 2 5 2 2 6" xfId="11439"/>
    <cellStyle name="Comma 2 3 3 2 5 2 2 6 2" xfId="42825"/>
    <cellStyle name="Comma 2 3 3 2 5 2 2 7" xfId="32377"/>
    <cellStyle name="Comma 2 3 3 2 5 2 3" xfId="3361"/>
    <cellStyle name="Comma 2 3 3 2 5 2 3 2" xfId="8722"/>
    <cellStyle name="Comma 2 3 3 2 5 2 3 2 2" xfId="21841"/>
    <cellStyle name="Comma 2 3 3 2 5 2 3 2 2 2" xfId="53224"/>
    <cellStyle name="Comma 2 3 3 2 5 2 3 2 3" xfId="40270"/>
    <cellStyle name="Comma 2 3 3 2 5 2 3 3" xfId="29723"/>
    <cellStyle name="Comma 2 3 3 2 5 2 3 3 2" xfId="61105"/>
    <cellStyle name="Comma 2 3 3 2 5 2 3 4" xfId="14066"/>
    <cellStyle name="Comma 2 3 3 2 5 2 3 4 2" xfId="45451"/>
    <cellStyle name="Comma 2 3 3 2 5 2 3 5" xfId="35006"/>
    <cellStyle name="Comma 2 3 3 2 5 2 4" xfId="6064"/>
    <cellStyle name="Comma 2 3 3 2 5 2 4 2" xfId="24468"/>
    <cellStyle name="Comma 2 3 3 2 5 2 4 2 2" xfId="55851"/>
    <cellStyle name="Comma 2 3 3 2 5 2 4 3" xfId="16695"/>
    <cellStyle name="Comma 2 3 3 2 5 2 4 3 2" xfId="48078"/>
    <cellStyle name="Comma 2 3 3 2 5 2 4 4" xfId="37638"/>
    <cellStyle name="Comma 2 3 3 2 5 2 5" xfId="19214"/>
    <cellStyle name="Comma 2 3 3 2 5 2 5 2" xfId="50597"/>
    <cellStyle name="Comma 2 3 3 2 5 2 6" xfId="27096"/>
    <cellStyle name="Comma 2 3 3 2 5 2 6 2" xfId="58478"/>
    <cellStyle name="Comma 2 3 3 2 5 2 7" xfId="11438"/>
    <cellStyle name="Comma 2 3 3 2 5 2 7 2" xfId="42824"/>
    <cellStyle name="Comma 2 3 3 2 5 2 8" xfId="32376"/>
    <cellStyle name="Comma 2 3 3 2 5 3" xfId="663"/>
    <cellStyle name="Comma 2 3 3 2 5 3 2" xfId="3363"/>
    <cellStyle name="Comma 2 3 3 2 5 3 2 2" xfId="8724"/>
    <cellStyle name="Comma 2 3 3 2 5 3 2 2 2" xfId="21843"/>
    <cellStyle name="Comma 2 3 3 2 5 3 2 2 2 2" xfId="53226"/>
    <cellStyle name="Comma 2 3 3 2 5 3 2 2 3" xfId="40272"/>
    <cellStyle name="Comma 2 3 3 2 5 3 2 3" xfId="29725"/>
    <cellStyle name="Comma 2 3 3 2 5 3 2 3 2" xfId="61107"/>
    <cellStyle name="Comma 2 3 3 2 5 3 2 4" xfId="14068"/>
    <cellStyle name="Comma 2 3 3 2 5 3 2 4 2" xfId="45453"/>
    <cellStyle name="Comma 2 3 3 2 5 3 2 5" xfId="35008"/>
    <cellStyle name="Comma 2 3 3 2 5 3 3" xfId="6066"/>
    <cellStyle name="Comma 2 3 3 2 5 3 3 2" xfId="24470"/>
    <cellStyle name="Comma 2 3 3 2 5 3 3 2 2" xfId="55853"/>
    <cellStyle name="Comma 2 3 3 2 5 3 3 3" xfId="16697"/>
    <cellStyle name="Comma 2 3 3 2 5 3 3 3 2" xfId="48080"/>
    <cellStyle name="Comma 2 3 3 2 5 3 3 4" xfId="37640"/>
    <cellStyle name="Comma 2 3 3 2 5 3 4" xfId="19216"/>
    <cellStyle name="Comma 2 3 3 2 5 3 4 2" xfId="50599"/>
    <cellStyle name="Comma 2 3 3 2 5 3 5" xfId="27098"/>
    <cellStyle name="Comma 2 3 3 2 5 3 5 2" xfId="58480"/>
    <cellStyle name="Comma 2 3 3 2 5 3 6" xfId="11440"/>
    <cellStyle name="Comma 2 3 3 2 5 3 6 2" xfId="42826"/>
    <cellStyle name="Comma 2 3 3 2 5 3 7" xfId="32378"/>
    <cellStyle name="Comma 2 3 3 2 5 4" xfId="664"/>
    <cellStyle name="Comma 2 3 3 2 5 4 2" xfId="3364"/>
    <cellStyle name="Comma 2 3 3 2 5 4 2 2" xfId="8725"/>
    <cellStyle name="Comma 2 3 3 2 5 4 2 2 2" xfId="21844"/>
    <cellStyle name="Comma 2 3 3 2 5 4 2 2 2 2" xfId="53227"/>
    <cellStyle name="Comma 2 3 3 2 5 4 2 2 3" xfId="40273"/>
    <cellStyle name="Comma 2 3 3 2 5 4 2 3" xfId="29726"/>
    <cellStyle name="Comma 2 3 3 2 5 4 2 3 2" xfId="61108"/>
    <cellStyle name="Comma 2 3 3 2 5 4 2 4" xfId="14069"/>
    <cellStyle name="Comma 2 3 3 2 5 4 2 4 2" xfId="45454"/>
    <cellStyle name="Comma 2 3 3 2 5 4 2 5" xfId="35009"/>
    <cellStyle name="Comma 2 3 3 2 5 4 3" xfId="6067"/>
    <cellStyle name="Comma 2 3 3 2 5 4 3 2" xfId="24471"/>
    <cellStyle name="Comma 2 3 3 2 5 4 3 2 2" xfId="55854"/>
    <cellStyle name="Comma 2 3 3 2 5 4 3 3" xfId="16698"/>
    <cellStyle name="Comma 2 3 3 2 5 4 3 3 2" xfId="48081"/>
    <cellStyle name="Comma 2 3 3 2 5 4 3 4" xfId="37641"/>
    <cellStyle name="Comma 2 3 3 2 5 4 4" xfId="19217"/>
    <cellStyle name="Comma 2 3 3 2 5 4 4 2" xfId="50600"/>
    <cellStyle name="Comma 2 3 3 2 5 4 5" xfId="27099"/>
    <cellStyle name="Comma 2 3 3 2 5 4 5 2" xfId="58481"/>
    <cellStyle name="Comma 2 3 3 2 5 4 6" xfId="11441"/>
    <cellStyle name="Comma 2 3 3 2 5 4 6 2" xfId="42827"/>
    <cellStyle name="Comma 2 3 3 2 5 4 7" xfId="32379"/>
    <cellStyle name="Comma 2 3 3 2 5 5" xfId="3360"/>
    <cellStyle name="Comma 2 3 3 2 5 5 2" xfId="8721"/>
    <cellStyle name="Comma 2 3 3 2 5 5 2 2" xfId="21840"/>
    <cellStyle name="Comma 2 3 3 2 5 5 2 2 2" xfId="53223"/>
    <cellStyle name="Comma 2 3 3 2 5 5 2 3" xfId="40269"/>
    <cellStyle name="Comma 2 3 3 2 5 5 3" xfId="29722"/>
    <cellStyle name="Comma 2 3 3 2 5 5 3 2" xfId="61104"/>
    <cellStyle name="Comma 2 3 3 2 5 5 4" xfId="14065"/>
    <cellStyle name="Comma 2 3 3 2 5 5 4 2" xfId="45450"/>
    <cellStyle name="Comma 2 3 3 2 5 5 5" xfId="35005"/>
    <cellStyle name="Comma 2 3 3 2 5 6" xfId="6063"/>
    <cellStyle name="Comma 2 3 3 2 5 6 2" xfId="24467"/>
    <cellStyle name="Comma 2 3 3 2 5 6 2 2" xfId="55850"/>
    <cellStyle name="Comma 2 3 3 2 5 6 3" xfId="16694"/>
    <cellStyle name="Comma 2 3 3 2 5 6 3 2" xfId="48077"/>
    <cellStyle name="Comma 2 3 3 2 5 6 4" xfId="37637"/>
    <cellStyle name="Comma 2 3 3 2 5 7" xfId="19213"/>
    <cellStyle name="Comma 2 3 3 2 5 7 2" xfId="50596"/>
    <cellStyle name="Comma 2 3 3 2 5 8" xfId="27095"/>
    <cellStyle name="Comma 2 3 3 2 5 8 2" xfId="58477"/>
    <cellStyle name="Comma 2 3 3 2 5 9" xfId="11437"/>
    <cellStyle name="Comma 2 3 3 2 5 9 2" xfId="42823"/>
    <cellStyle name="Comma 2 3 3 2 6" xfId="665"/>
    <cellStyle name="Comma 2 3 3 2 6 2" xfId="666"/>
    <cellStyle name="Comma 2 3 3 2 6 2 2" xfId="3366"/>
    <cellStyle name="Comma 2 3 3 2 6 2 2 2" xfId="8727"/>
    <cellStyle name="Comma 2 3 3 2 6 2 2 2 2" xfId="21846"/>
    <cellStyle name="Comma 2 3 3 2 6 2 2 2 2 2" xfId="53229"/>
    <cellStyle name="Comma 2 3 3 2 6 2 2 2 3" xfId="40275"/>
    <cellStyle name="Comma 2 3 3 2 6 2 2 3" xfId="29728"/>
    <cellStyle name="Comma 2 3 3 2 6 2 2 3 2" xfId="61110"/>
    <cellStyle name="Comma 2 3 3 2 6 2 2 4" xfId="14071"/>
    <cellStyle name="Comma 2 3 3 2 6 2 2 4 2" xfId="45456"/>
    <cellStyle name="Comma 2 3 3 2 6 2 2 5" xfId="35011"/>
    <cellStyle name="Comma 2 3 3 2 6 2 3" xfId="6069"/>
    <cellStyle name="Comma 2 3 3 2 6 2 3 2" xfId="24473"/>
    <cellStyle name="Comma 2 3 3 2 6 2 3 2 2" xfId="55856"/>
    <cellStyle name="Comma 2 3 3 2 6 2 3 3" xfId="16700"/>
    <cellStyle name="Comma 2 3 3 2 6 2 3 3 2" xfId="48083"/>
    <cellStyle name="Comma 2 3 3 2 6 2 3 4" xfId="37643"/>
    <cellStyle name="Comma 2 3 3 2 6 2 4" xfId="19219"/>
    <cellStyle name="Comma 2 3 3 2 6 2 4 2" xfId="50602"/>
    <cellStyle name="Comma 2 3 3 2 6 2 5" xfId="27101"/>
    <cellStyle name="Comma 2 3 3 2 6 2 5 2" xfId="58483"/>
    <cellStyle name="Comma 2 3 3 2 6 2 6" xfId="11443"/>
    <cellStyle name="Comma 2 3 3 2 6 2 6 2" xfId="42829"/>
    <cellStyle name="Comma 2 3 3 2 6 2 7" xfId="32381"/>
    <cellStyle name="Comma 2 3 3 2 6 3" xfId="667"/>
    <cellStyle name="Comma 2 3 3 2 6 3 2" xfId="3367"/>
    <cellStyle name="Comma 2 3 3 2 6 3 2 2" xfId="8728"/>
    <cellStyle name="Comma 2 3 3 2 6 3 2 2 2" xfId="21847"/>
    <cellStyle name="Comma 2 3 3 2 6 3 2 2 2 2" xfId="53230"/>
    <cellStyle name="Comma 2 3 3 2 6 3 2 2 3" xfId="40276"/>
    <cellStyle name="Comma 2 3 3 2 6 3 2 3" xfId="29729"/>
    <cellStyle name="Comma 2 3 3 2 6 3 2 3 2" xfId="61111"/>
    <cellStyle name="Comma 2 3 3 2 6 3 2 4" xfId="14072"/>
    <cellStyle name="Comma 2 3 3 2 6 3 2 4 2" xfId="45457"/>
    <cellStyle name="Comma 2 3 3 2 6 3 2 5" xfId="35012"/>
    <cellStyle name="Comma 2 3 3 2 6 3 3" xfId="6070"/>
    <cellStyle name="Comma 2 3 3 2 6 3 3 2" xfId="24474"/>
    <cellStyle name="Comma 2 3 3 2 6 3 3 2 2" xfId="55857"/>
    <cellStyle name="Comma 2 3 3 2 6 3 3 3" xfId="16701"/>
    <cellStyle name="Comma 2 3 3 2 6 3 3 3 2" xfId="48084"/>
    <cellStyle name="Comma 2 3 3 2 6 3 3 4" xfId="37644"/>
    <cellStyle name="Comma 2 3 3 2 6 3 4" xfId="19220"/>
    <cellStyle name="Comma 2 3 3 2 6 3 4 2" xfId="50603"/>
    <cellStyle name="Comma 2 3 3 2 6 3 5" xfId="27102"/>
    <cellStyle name="Comma 2 3 3 2 6 3 5 2" xfId="58484"/>
    <cellStyle name="Comma 2 3 3 2 6 3 6" xfId="11444"/>
    <cellStyle name="Comma 2 3 3 2 6 3 6 2" xfId="42830"/>
    <cellStyle name="Comma 2 3 3 2 6 3 7" xfId="32382"/>
    <cellStyle name="Comma 2 3 3 2 6 4" xfId="3365"/>
    <cellStyle name="Comma 2 3 3 2 6 4 2" xfId="8726"/>
    <cellStyle name="Comma 2 3 3 2 6 4 2 2" xfId="21845"/>
    <cellStyle name="Comma 2 3 3 2 6 4 2 2 2" xfId="53228"/>
    <cellStyle name="Comma 2 3 3 2 6 4 2 3" xfId="40274"/>
    <cellStyle name="Comma 2 3 3 2 6 4 3" xfId="29727"/>
    <cellStyle name="Comma 2 3 3 2 6 4 3 2" xfId="61109"/>
    <cellStyle name="Comma 2 3 3 2 6 4 4" xfId="14070"/>
    <cellStyle name="Comma 2 3 3 2 6 4 4 2" xfId="45455"/>
    <cellStyle name="Comma 2 3 3 2 6 4 5" xfId="35010"/>
    <cellStyle name="Comma 2 3 3 2 6 5" xfId="6068"/>
    <cellStyle name="Comma 2 3 3 2 6 5 2" xfId="24472"/>
    <cellStyle name="Comma 2 3 3 2 6 5 2 2" xfId="55855"/>
    <cellStyle name="Comma 2 3 3 2 6 5 3" xfId="16699"/>
    <cellStyle name="Comma 2 3 3 2 6 5 3 2" xfId="48082"/>
    <cellStyle name="Comma 2 3 3 2 6 5 4" xfId="37642"/>
    <cellStyle name="Comma 2 3 3 2 6 6" xfId="19218"/>
    <cellStyle name="Comma 2 3 3 2 6 6 2" xfId="50601"/>
    <cellStyle name="Comma 2 3 3 2 6 7" xfId="27100"/>
    <cellStyle name="Comma 2 3 3 2 6 7 2" xfId="58482"/>
    <cellStyle name="Comma 2 3 3 2 6 8" xfId="11442"/>
    <cellStyle name="Comma 2 3 3 2 6 8 2" xfId="42828"/>
    <cellStyle name="Comma 2 3 3 2 6 9" xfId="32380"/>
    <cellStyle name="Comma 2 3 3 2 7" xfId="668"/>
    <cellStyle name="Comma 2 3 3 2 7 2" xfId="669"/>
    <cellStyle name="Comma 2 3 3 2 7 2 2" xfId="3369"/>
    <cellStyle name="Comma 2 3 3 2 7 2 2 2" xfId="8730"/>
    <cellStyle name="Comma 2 3 3 2 7 2 2 2 2" xfId="21849"/>
    <cellStyle name="Comma 2 3 3 2 7 2 2 2 2 2" xfId="53232"/>
    <cellStyle name="Comma 2 3 3 2 7 2 2 2 3" xfId="40278"/>
    <cellStyle name="Comma 2 3 3 2 7 2 2 3" xfId="29731"/>
    <cellStyle name="Comma 2 3 3 2 7 2 2 3 2" xfId="61113"/>
    <cellStyle name="Comma 2 3 3 2 7 2 2 4" xfId="14074"/>
    <cellStyle name="Comma 2 3 3 2 7 2 2 4 2" xfId="45459"/>
    <cellStyle name="Comma 2 3 3 2 7 2 2 5" xfId="35014"/>
    <cellStyle name="Comma 2 3 3 2 7 2 3" xfId="6072"/>
    <cellStyle name="Comma 2 3 3 2 7 2 3 2" xfId="24476"/>
    <cellStyle name="Comma 2 3 3 2 7 2 3 2 2" xfId="55859"/>
    <cellStyle name="Comma 2 3 3 2 7 2 3 3" xfId="16703"/>
    <cellStyle name="Comma 2 3 3 2 7 2 3 3 2" xfId="48086"/>
    <cellStyle name="Comma 2 3 3 2 7 2 3 4" xfId="37646"/>
    <cellStyle name="Comma 2 3 3 2 7 2 4" xfId="19222"/>
    <cellStyle name="Comma 2 3 3 2 7 2 4 2" xfId="50605"/>
    <cellStyle name="Comma 2 3 3 2 7 2 5" xfId="27104"/>
    <cellStyle name="Comma 2 3 3 2 7 2 5 2" xfId="58486"/>
    <cellStyle name="Comma 2 3 3 2 7 2 6" xfId="11446"/>
    <cellStyle name="Comma 2 3 3 2 7 2 6 2" xfId="42832"/>
    <cellStyle name="Comma 2 3 3 2 7 2 7" xfId="32384"/>
    <cellStyle name="Comma 2 3 3 2 7 3" xfId="3368"/>
    <cellStyle name="Comma 2 3 3 2 7 3 2" xfId="8729"/>
    <cellStyle name="Comma 2 3 3 2 7 3 2 2" xfId="21848"/>
    <cellStyle name="Comma 2 3 3 2 7 3 2 2 2" xfId="53231"/>
    <cellStyle name="Comma 2 3 3 2 7 3 2 3" xfId="40277"/>
    <cellStyle name="Comma 2 3 3 2 7 3 3" xfId="29730"/>
    <cellStyle name="Comma 2 3 3 2 7 3 3 2" xfId="61112"/>
    <cellStyle name="Comma 2 3 3 2 7 3 4" xfId="14073"/>
    <cellStyle name="Comma 2 3 3 2 7 3 4 2" xfId="45458"/>
    <cellStyle name="Comma 2 3 3 2 7 3 5" xfId="35013"/>
    <cellStyle name="Comma 2 3 3 2 7 4" xfId="6071"/>
    <cellStyle name="Comma 2 3 3 2 7 4 2" xfId="24475"/>
    <cellStyle name="Comma 2 3 3 2 7 4 2 2" xfId="55858"/>
    <cellStyle name="Comma 2 3 3 2 7 4 3" xfId="16702"/>
    <cellStyle name="Comma 2 3 3 2 7 4 3 2" xfId="48085"/>
    <cellStyle name="Comma 2 3 3 2 7 4 4" xfId="37645"/>
    <cellStyle name="Comma 2 3 3 2 7 5" xfId="19221"/>
    <cellStyle name="Comma 2 3 3 2 7 5 2" xfId="50604"/>
    <cellStyle name="Comma 2 3 3 2 7 6" xfId="27103"/>
    <cellStyle name="Comma 2 3 3 2 7 6 2" xfId="58485"/>
    <cellStyle name="Comma 2 3 3 2 7 7" xfId="11445"/>
    <cellStyle name="Comma 2 3 3 2 7 7 2" xfId="42831"/>
    <cellStyle name="Comma 2 3 3 2 7 8" xfId="32383"/>
    <cellStyle name="Comma 2 3 3 2 8" xfId="670"/>
    <cellStyle name="Comma 2 3 3 2 8 2" xfId="3370"/>
    <cellStyle name="Comma 2 3 3 2 8 2 2" xfId="8731"/>
    <cellStyle name="Comma 2 3 3 2 8 2 2 2" xfId="21850"/>
    <cellStyle name="Comma 2 3 3 2 8 2 2 2 2" xfId="53233"/>
    <cellStyle name="Comma 2 3 3 2 8 2 2 3" xfId="40279"/>
    <cellStyle name="Comma 2 3 3 2 8 2 3" xfId="29732"/>
    <cellStyle name="Comma 2 3 3 2 8 2 3 2" xfId="61114"/>
    <cellStyle name="Comma 2 3 3 2 8 2 4" xfId="14075"/>
    <cellStyle name="Comma 2 3 3 2 8 2 4 2" xfId="45460"/>
    <cellStyle name="Comma 2 3 3 2 8 2 5" xfId="35015"/>
    <cellStyle name="Comma 2 3 3 2 8 3" xfId="6073"/>
    <cellStyle name="Comma 2 3 3 2 8 3 2" xfId="24477"/>
    <cellStyle name="Comma 2 3 3 2 8 3 2 2" xfId="55860"/>
    <cellStyle name="Comma 2 3 3 2 8 3 3" xfId="16704"/>
    <cellStyle name="Comma 2 3 3 2 8 3 3 2" xfId="48087"/>
    <cellStyle name="Comma 2 3 3 2 8 3 4" xfId="37647"/>
    <cellStyle name="Comma 2 3 3 2 8 4" xfId="19223"/>
    <cellStyle name="Comma 2 3 3 2 8 4 2" xfId="50606"/>
    <cellStyle name="Comma 2 3 3 2 8 5" xfId="27105"/>
    <cellStyle name="Comma 2 3 3 2 8 5 2" xfId="58487"/>
    <cellStyle name="Comma 2 3 3 2 8 6" xfId="11447"/>
    <cellStyle name="Comma 2 3 3 2 8 6 2" xfId="42833"/>
    <cellStyle name="Comma 2 3 3 2 8 7" xfId="32385"/>
    <cellStyle name="Comma 2 3 3 2 9" xfId="671"/>
    <cellStyle name="Comma 2 3 3 2 9 2" xfId="3371"/>
    <cellStyle name="Comma 2 3 3 2 9 2 2" xfId="8732"/>
    <cellStyle name="Comma 2 3 3 2 9 2 2 2" xfId="21851"/>
    <cellStyle name="Comma 2 3 3 2 9 2 2 2 2" xfId="53234"/>
    <cellStyle name="Comma 2 3 3 2 9 2 2 3" xfId="40280"/>
    <cellStyle name="Comma 2 3 3 2 9 2 3" xfId="29733"/>
    <cellStyle name="Comma 2 3 3 2 9 2 3 2" xfId="61115"/>
    <cellStyle name="Comma 2 3 3 2 9 2 4" xfId="14076"/>
    <cellStyle name="Comma 2 3 3 2 9 2 4 2" xfId="45461"/>
    <cellStyle name="Comma 2 3 3 2 9 2 5" xfId="35016"/>
    <cellStyle name="Comma 2 3 3 2 9 3" xfId="6074"/>
    <cellStyle name="Comma 2 3 3 2 9 3 2" xfId="24478"/>
    <cellStyle name="Comma 2 3 3 2 9 3 2 2" xfId="55861"/>
    <cellStyle name="Comma 2 3 3 2 9 3 3" xfId="16705"/>
    <cellStyle name="Comma 2 3 3 2 9 3 3 2" xfId="48088"/>
    <cellStyle name="Comma 2 3 3 2 9 3 4" xfId="37648"/>
    <cellStyle name="Comma 2 3 3 2 9 4" xfId="19224"/>
    <cellStyle name="Comma 2 3 3 2 9 4 2" xfId="50607"/>
    <cellStyle name="Comma 2 3 3 2 9 5" xfId="27106"/>
    <cellStyle name="Comma 2 3 3 2 9 5 2" xfId="58488"/>
    <cellStyle name="Comma 2 3 3 2 9 6" xfId="11448"/>
    <cellStyle name="Comma 2 3 3 2 9 6 2" xfId="42834"/>
    <cellStyle name="Comma 2 3 3 2 9 7" xfId="32386"/>
    <cellStyle name="Comma 2 3 3 3" xfId="277"/>
    <cellStyle name="Comma 2 3 3 3 10" xfId="26722"/>
    <cellStyle name="Comma 2 3 3 3 10 2" xfId="58104"/>
    <cellStyle name="Comma 2 3 3 3 11" xfId="11449"/>
    <cellStyle name="Comma 2 3 3 3 11 2" xfId="42835"/>
    <cellStyle name="Comma 2 3 3 3 12" xfId="32002"/>
    <cellStyle name="Comma 2 3 3 3 2" xfId="673"/>
    <cellStyle name="Comma 2 3 3 3 2 2" xfId="674"/>
    <cellStyle name="Comma 2 3 3 3 2 2 2" xfId="3374"/>
    <cellStyle name="Comma 2 3 3 3 2 2 2 2" xfId="8735"/>
    <cellStyle name="Comma 2 3 3 3 2 2 2 2 2" xfId="21854"/>
    <cellStyle name="Comma 2 3 3 3 2 2 2 2 2 2" xfId="53237"/>
    <cellStyle name="Comma 2 3 3 3 2 2 2 2 3" xfId="40283"/>
    <cellStyle name="Comma 2 3 3 3 2 2 2 3" xfId="29736"/>
    <cellStyle name="Comma 2 3 3 3 2 2 2 3 2" xfId="61118"/>
    <cellStyle name="Comma 2 3 3 3 2 2 2 4" xfId="14079"/>
    <cellStyle name="Comma 2 3 3 3 2 2 2 4 2" xfId="45464"/>
    <cellStyle name="Comma 2 3 3 3 2 2 2 5" xfId="35019"/>
    <cellStyle name="Comma 2 3 3 3 2 2 3" xfId="6077"/>
    <cellStyle name="Comma 2 3 3 3 2 2 3 2" xfId="24481"/>
    <cellStyle name="Comma 2 3 3 3 2 2 3 2 2" xfId="55864"/>
    <cellStyle name="Comma 2 3 3 3 2 2 3 3" xfId="16708"/>
    <cellStyle name="Comma 2 3 3 3 2 2 3 3 2" xfId="48091"/>
    <cellStyle name="Comma 2 3 3 3 2 2 3 4" xfId="37651"/>
    <cellStyle name="Comma 2 3 3 3 2 2 4" xfId="19227"/>
    <cellStyle name="Comma 2 3 3 3 2 2 4 2" xfId="50610"/>
    <cellStyle name="Comma 2 3 3 3 2 2 5" xfId="27109"/>
    <cellStyle name="Comma 2 3 3 3 2 2 5 2" xfId="58491"/>
    <cellStyle name="Comma 2 3 3 3 2 2 6" xfId="11451"/>
    <cellStyle name="Comma 2 3 3 3 2 2 6 2" xfId="42837"/>
    <cellStyle name="Comma 2 3 3 3 2 2 7" xfId="32389"/>
    <cellStyle name="Comma 2 3 3 3 2 3" xfId="3373"/>
    <cellStyle name="Comma 2 3 3 3 2 3 2" xfId="8734"/>
    <cellStyle name="Comma 2 3 3 3 2 3 2 2" xfId="21853"/>
    <cellStyle name="Comma 2 3 3 3 2 3 2 2 2" xfId="53236"/>
    <cellStyle name="Comma 2 3 3 3 2 3 2 3" xfId="40282"/>
    <cellStyle name="Comma 2 3 3 3 2 3 3" xfId="29735"/>
    <cellStyle name="Comma 2 3 3 3 2 3 3 2" xfId="61117"/>
    <cellStyle name="Comma 2 3 3 3 2 3 4" xfId="14078"/>
    <cellStyle name="Comma 2 3 3 3 2 3 4 2" xfId="45463"/>
    <cellStyle name="Comma 2 3 3 3 2 3 5" xfId="35018"/>
    <cellStyle name="Comma 2 3 3 3 2 4" xfId="6076"/>
    <cellStyle name="Comma 2 3 3 3 2 4 2" xfId="24480"/>
    <cellStyle name="Comma 2 3 3 3 2 4 2 2" xfId="55863"/>
    <cellStyle name="Comma 2 3 3 3 2 4 3" xfId="16707"/>
    <cellStyle name="Comma 2 3 3 3 2 4 3 2" xfId="48090"/>
    <cellStyle name="Comma 2 3 3 3 2 4 4" xfId="37650"/>
    <cellStyle name="Comma 2 3 3 3 2 5" xfId="19226"/>
    <cellStyle name="Comma 2 3 3 3 2 5 2" xfId="50609"/>
    <cellStyle name="Comma 2 3 3 3 2 6" xfId="27108"/>
    <cellStyle name="Comma 2 3 3 3 2 6 2" xfId="58490"/>
    <cellStyle name="Comma 2 3 3 3 2 7" xfId="11450"/>
    <cellStyle name="Comma 2 3 3 3 2 7 2" xfId="42836"/>
    <cellStyle name="Comma 2 3 3 3 2 8" xfId="32388"/>
    <cellStyle name="Comma 2 3 3 3 3" xfId="675"/>
    <cellStyle name="Comma 2 3 3 3 3 2" xfId="3375"/>
    <cellStyle name="Comma 2 3 3 3 3 2 2" xfId="8736"/>
    <cellStyle name="Comma 2 3 3 3 3 2 2 2" xfId="21855"/>
    <cellStyle name="Comma 2 3 3 3 3 2 2 2 2" xfId="53238"/>
    <cellStyle name="Comma 2 3 3 3 3 2 2 3" xfId="40284"/>
    <cellStyle name="Comma 2 3 3 3 3 2 3" xfId="29737"/>
    <cellStyle name="Comma 2 3 3 3 3 2 3 2" xfId="61119"/>
    <cellStyle name="Comma 2 3 3 3 3 2 4" xfId="14080"/>
    <cellStyle name="Comma 2 3 3 3 3 2 4 2" xfId="45465"/>
    <cellStyle name="Comma 2 3 3 3 3 2 5" xfId="35020"/>
    <cellStyle name="Comma 2 3 3 3 3 3" xfId="6078"/>
    <cellStyle name="Comma 2 3 3 3 3 3 2" xfId="24482"/>
    <cellStyle name="Comma 2 3 3 3 3 3 2 2" xfId="55865"/>
    <cellStyle name="Comma 2 3 3 3 3 3 3" xfId="16709"/>
    <cellStyle name="Comma 2 3 3 3 3 3 3 2" xfId="48092"/>
    <cellStyle name="Comma 2 3 3 3 3 3 4" xfId="37652"/>
    <cellStyle name="Comma 2 3 3 3 3 4" xfId="19228"/>
    <cellStyle name="Comma 2 3 3 3 3 4 2" xfId="50611"/>
    <cellStyle name="Comma 2 3 3 3 3 5" xfId="27110"/>
    <cellStyle name="Comma 2 3 3 3 3 5 2" xfId="58492"/>
    <cellStyle name="Comma 2 3 3 3 3 6" xfId="11452"/>
    <cellStyle name="Comma 2 3 3 3 3 6 2" xfId="42838"/>
    <cellStyle name="Comma 2 3 3 3 3 7" xfId="32390"/>
    <cellStyle name="Comma 2 3 3 3 4" xfId="676"/>
    <cellStyle name="Comma 2 3 3 3 4 2" xfId="3376"/>
    <cellStyle name="Comma 2 3 3 3 4 2 2" xfId="8737"/>
    <cellStyle name="Comma 2 3 3 3 4 2 2 2" xfId="21856"/>
    <cellStyle name="Comma 2 3 3 3 4 2 2 2 2" xfId="53239"/>
    <cellStyle name="Comma 2 3 3 3 4 2 2 3" xfId="40285"/>
    <cellStyle name="Comma 2 3 3 3 4 2 3" xfId="29738"/>
    <cellStyle name="Comma 2 3 3 3 4 2 3 2" xfId="61120"/>
    <cellStyle name="Comma 2 3 3 3 4 2 4" xfId="14081"/>
    <cellStyle name="Comma 2 3 3 3 4 2 4 2" xfId="45466"/>
    <cellStyle name="Comma 2 3 3 3 4 2 5" xfId="35021"/>
    <cellStyle name="Comma 2 3 3 3 4 3" xfId="6079"/>
    <cellStyle name="Comma 2 3 3 3 4 3 2" xfId="24483"/>
    <cellStyle name="Comma 2 3 3 3 4 3 2 2" xfId="55866"/>
    <cellStyle name="Comma 2 3 3 3 4 3 3" xfId="16710"/>
    <cellStyle name="Comma 2 3 3 3 4 3 3 2" xfId="48093"/>
    <cellStyle name="Comma 2 3 3 3 4 3 4" xfId="37653"/>
    <cellStyle name="Comma 2 3 3 3 4 4" xfId="19229"/>
    <cellStyle name="Comma 2 3 3 3 4 4 2" xfId="50612"/>
    <cellStyle name="Comma 2 3 3 3 4 5" xfId="27111"/>
    <cellStyle name="Comma 2 3 3 3 4 5 2" xfId="58493"/>
    <cellStyle name="Comma 2 3 3 3 4 6" xfId="11453"/>
    <cellStyle name="Comma 2 3 3 3 4 6 2" xfId="42839"/>
    <cellStyle name="Comma 2 3 3 3 4 7" xfId="32391"/>
    <cellStyle name="Comma 2 3 3 3 5" xfId="2851"/>
    <cellStyle name="Comma 2 3 3 3 5 2" xfId="5524"/>
    <cellStyle name="Comma 2 3 3 3 5 2 2" xfId="10875"/>
    <cellStyle name="Comma 2 3 3 3 5 2 2 2" xfId="23986"/>
    <cellStyle name="Comma 2 3 3 3 5 2 2 2 2" xfId="55369"/>
    <cellStyle name="Comma 2 3 3 3 5 2 2 3" xfId="42415"/>
    <cellStyle name="Comma 2 3 3 3 5 2 3" xfId="31868"/>
    <cellStyle name="Comma 2 3 3 3 5 2 3 2" xfId="63250"/>
    <cellStyle name="Comma 2 3 3 3 5 2 4" xfId="16211"/>
    <cellStyle name="Comma 2 3 3 3 5 2 4 2" xfId="47596"/>
    <cellStyle name="Comma 2 3 3 3 5 2 5" xfId="37151"/>
    <cellStyle name="Comma 2 3 3 3 5 3" xfId="8229"/>
    <cellStyle name="Comma 2 3 3 3 5 3 2" xfId="26613"/>
    <cellStyle name="Comma 2 3 3 3 5 3 2 2" xfId="57996"/>
    <cellStyle name="Comma 2 3 3 3 5 3 3" xfId="18840"/>
    <cellStyle name="Comma 2 3 3 3 5 3 3 2" xfId="50223"/>
    <cellStyle name="Comma 2 3 3 3 5 3 4" xfId="39785"/>
    <cellStyle name="Comma 2 3 3 3 5 4" xfId="21359"/>
    <cellStyle name="Comma 2 3 3 3 5 4 2" xfId="52742"/>
    <cellStyle name="Comma 2 3 3 3 5 5" xfId="29241"/>
    <cellStyle name="Comma 2 3 3 3 5 5 2" xfId="60623"/>
    <cellStyle name="Comma 2 3 3 3 5 6" xfId="13583"/>
    <cellStyle name="Comma 2 3 3 3 5 6 2" xfId="44969"/>
    <cellStyle name="Comma 2 3 3 3 5 7" xfId="34521"/>
    <cellStyle name="Comma 2 3 3 3 6" xfId="672"/>
    <cellStyle name="Comma 2 3 3 3 6 2" xfId="3372"/>
    <cellStyle name="Comma 2 3 3 3 6 2 2" xfId="8733"/>
    <cellStyle name="Comma 2 3 3 3 6 2 2 2" xfId="24479"/>
    <cellStyle name="Comma 2 3 3 3 6 2 2 2 2" xfId="55862"/>
    <cellStyle name="Comma 2 3 3 3 6 2 2 3" xfId="40281"/>
    <cellStyle name="Comma 2 3 3 3 6 2 3" xfId="29734"/>
    <cellStyle name="Comma 2 3 3 3 6 2 3 2" xfId="61116"/>
    <cellStyle name="Comma 2 3 3 3 6 2 4" xfId="16706"/>
    <cellStyle name="Comma 2 3 3 3 6 2 4 2" xfId="48089"/>
    <cellStyle name="Comma 2 3 3 3 6 2 5" xfId="35017"/>
    <cellStyle name="Comma 2 3 3 3 6 3" xfId="6075"/>
    <cellStyle name="Comma 2 3 3 3 6 3 2" xfId="21852"/>
    <cellStyle name="Comma 2 3 3 3 6 3 2 2" xfId="53235"/>
    <cellStyle name="Comma 2 3 3 3 6 3 3" xfId="37649"/>
    <cellStyle name="Comma 2 3 3 3 6 4" xfId="27107"/>
    <cellStyle name="Comma 2 3 3 3 6 4 2" xfId="58489"/>
    <cellStyle name="Comma 2 3 3 3 6 5" xfId="14077"/>
    <cellStyle name="Comma 2 3 3 3 6 5 2" xfId="45462"/>
    <cellStyle name="Comma 2 3 3 3 6 6" xfId="32387"/>
    <cellStyle name="Comma 2 3 3 3 7" xfId="2986"/>
    <cellStyle name="Comma 2 3 3 3 7 2" xfId="8348"/>
    <cellStyle name="Comma 2 3 3 3 7 2 2" xfId="21467"/>
    <cellStyle name="Comma 2 3 3 3 7 2 2 2" xfId="52850"/>
    <cellStyle name="Comma 2 3 3 3 7 2 3" xfId="39896"/>
    <cellStyle name="Comma 2 3 3 3 7 3" xfId="29349"/>
    <cellStyle name="Comma 2 3 3 3 7 3 2" xfId="60731"/>
    <cellStyle name="Comma 2 3 3 3 7 4" xfId="13692"/>
    <cellStyle name="Comma 2 3 3 3 7 4 2" xfId="45077"/>
    <cellStyle name="Comma 2 3 3 3 7 5" xfId="34632"/>
    <cellStyle name="Comma 2 3 3 3 8" xfId="5690"/>
    <cellStyle name="Comma 2 3 3 3 8 2" xfId="24094"/>
    <cellStyle name="Comma 2 3 3 3 8 2 2" xfId="55477"/>
    <cellStyle name="Comma 2 3 3 3 8 3" xfId="16321"/>
    <cellStyle name="Comma 2 3 3 3 8 3 2" xfId="47704"/>
    <cellStyle name="Comma 2 3 3 3 8 4" xfId="37264"/>
    <cellStyle name="Comma 2 3 3 3 9" xfId="19225"/>
    <cellStyle name="Comma 2 3 3 3 9 2" xfId="50608"/>
    <cellStyle name="Comma 2 3 3 4" xfId="677"/>
    <cellStyle name="Comma 2 3 3 4 10" xfId="32392"/>
    <cellStyle name="Comma 2 3 3 4 2" xfId="678"/>
    <cellStyle name="Comma 2 3 3 4 2 2" xfId="679"/>
    <cellStyle name="Comma 2 3 3 4 2 2 2" xfId="3379"/>
    <cellStyle name="Comma 2 3 3 4 2 2 2 2" xfId="8740"/>
    <cellStyle name="Comma 2 3 3 4 2 2 2 2 2" xfId="21859"/>
    <cellStyle name="Comma 2 3 3 4 2 2 2 2 2 2" xfId="53242"/>
    <cellStyle name="Comma 2 3 3 4 2 2 2 2 3" xfId="40288"/>
    <cellStyle name="Comma 2 3 3 4 2 2 2 3" xfId="29741"/>
    <cellStyle name="Comma 2 3 3 4 2 2 2 3 2" xfId="61123"/>
    <cellStyle name="Comma 2 3 3 4 2 2 2 4" xfId="14084"/>
    <cellStyle name="Comma 2 3 3 4 2 2 2 4 2" xfId="45469"/>
    <cellStyle name="Comma 2 3 3 4 2 2 2 5" xfId="35024"/>
    <cellStyle name="Comma 2 3 3 4 2 2 3" xfId="6082"/>
    <cellStyle name="Comma 2 3 3 4 2 2 3 2" xfId="24486"/>
    <cellStyle name="Comma 2 3 3 4 2 2 3 2 2" xfId="55869"/>
    <cellStyle name="Comma 2 3 3 4 2 2 3 3" xfId="16713"/>
    <cellStyle name="Comma 2 3 3 4 2 2 3 3 2" xfId="48096"/>
    <cellStyle name="Comma 2 3 3 4 2 2 3 4" xfId="37656"/>
    <cellStyle name="Comma 2 3 3 4 2 2 4" xfId="19232"/>
    <cellStyle name="Comma 2 3 3 4 2 2 4 2" xfId="50615"/>
    <cellStyle name="Comma 2 3 3 4 2 2 5" xfId="27114"/>
    <cellStyle name="Comma 2 3 3 4 2 2 5 2" xfId="58496"/>
    <cellStyle name="Comma 2 3 3 4 2 2 6" xfId="11456"/>
    <cellStyle name="Comma 2 3 3 4 2 2 6 2" xfId="42842"/>
    <cellStyle name="Comma 2 3 3 4 2 2 7" xfId="32394"/>
    <cellStyle name="Comma 2 3 3 4 2 3" xfId="3378"/>
    <cellStyle name="Comma 2 3 3 4 2 3 2" xfId="8739"/>
    <cellStyle name="Comma 2 3 3 4 2 3 2 2" xfId="21858"/>
    <cellStyle name="Comma 2 3 3 4 2 3 2 2 2" xfId="53241"/>
    <cellStyle name="Comma 2 3 3 4 2 3 2 3" xfId="40287"/>
    <cellStyle name="Comma 2 3 3 4 2 3 3" xfId="29740"/>
    <cellStyle name="Comma 2 3 3 4 2 3 3 2" xfId="61122"/>
    <cellStyle name="Comma 2 3 3 4 2 3 4" xfId="14083"/>
    <cellStyle name="Comma 2 3 3 4 2 3 4 2" xfId="45468"/>
    <cellStyle name="Comma 2 3 3 4 2 3 5" xfId="35023"/>
    <cellStyle name="Comma 2 3 3 4 2 4" xfId="6081"/>
    <cellStyle name="Comma 2 3 3 4 2 4 2" xfId="24485"/>
    <cellStyle name="Comma 2 3 3 4 2 4 2 2" xfId="55868"/>
    <cellStyle name="Comma 2 3 3 4 2 4 3" xfId="16712"/>
    <cellStyle name="Comma 2 3 3 4 2 4 3 2" xfId="48095"/>
    <cellStyle name="Comma 2 3 3 4 2 4 4" xfId="37655"/>
    <cellStyle name="Comma 2 3 3 4 2 5" xfId="19231"/>
    <cellStyle name="Comma 2 3 3 4 2 5 2" xfId="50614"/>
    <cellStyle name="Comma 2 3 3 4 2 6" xfId="27113"/>
    <cellStyle name="Comma 2 3 3 4 2 6 2" xfId="58495"/>
    <cellStyle name="Comma 2 3 3 4 2 7" xfId="11455"/>
    <cellStyle name="Comma 2 3 3 4 2 7 2" xfId="42841"/>
    <cellStyle name="Comma 2 3 3 4 2 8" xfId="32393"/>
    <cellStyle name="Comma 2 3 3 4 3" xfId="680"/>
    <cellStyle name="Comma 2 3 3 4 3 2" xfId="3380"/>
    <cellStyle name="Comma 2 3 3 4 3 2 2" xfId="8741"/>
    <cellStyle name="Comma 2 3 3 4 3 2 2 2" xfId="21860"/>
    <cellStyle name="Comma 2 3 3 4 3 2 2 2 2" xfId="53243"/>
    <cellStyle name="Comma 2 3 3 4 3 2 2 3" xfId="40289"/>
    <cellStyle name="Comma 2 3 3 4 3 2 3" xfId="29742"/>
    <cellStyle name="Comma 2 3 3 4 3 2 3 2" xfId="61124"/>
    <cellStyle name="Comma 2 3 3 4 3 2 4" xfId="14085"/>
    <cellStyle name="Comma 2 3 3 4 3 2 4 2" xfId="45470"/>
    <cellStyle name="Comma 2 3 3 4 3 2 5" xfId="35025"/>
    <cellStyle name="Comma 2 3 3 4 3 3" xfId="6083"/>
    <cellStyle name="Comma 2 3 3 4 3 3 2" xfId="24487"/>
    <cellStyle name="Comma 2 3 3 4 3 3 2 2" xfId="55870"/>
    <cellStyle name="Comma 2 3 3 4 3 3 3" xfId="16714"/>
    <cellStyle name="Comma 2 3 3 4 3 3 3 2" xfId="48097"/>
    <cellStyle name="Comma 2 3 3 4 3 3 4" xfId="37657"/>
    <cellStyle name="Comma 2 3 3 4 3 4" xfId="19233"/>
    <cellStyle name="Comma 2 3 3 4 3 4 2" xfId="50616"/>
    <cellStyle name="Comma 2 3 3 4 3 5" xfId="27115"/>
    <cellStyle name="Comma 2 3 3 4 3 5 2" xfId="58497"/>
    <cellStyle name="Comma 2 3 3 4 3 6" xfId="11457"/>
    <cellStyle name="Comma 2 3 3 4 3 6 2" xfId="42843"/>
    <cellStyle name="Comma 2 3 3 4 3 7" xfId="32395"/>
    <cellStyle name="Comma 2 3 3 4 4" xfId="681"/>
    <cellStyle name="Comma 2 3 3 4 4 2" xfId="3381"/>
    <cellStyle name="Comma 2 3 3 4 4 2 2" xfId="8742"/>
    <cellStyle name="Comma 2 3 3 4 4 2 2 2" xfId="21861"/>
    <cellStyle name="Comma 2 3 3 4 4 2 2 2 2" xfId="53244"/>
    <cellStyle name="Comma 2 3 3 4 4 2 2 3" xfId="40290"/>
    <cellStyle name="Comma 2 3 3 4 4 2 3" xfId="29743"/>
    <cellStyle name="Comma 2 3 3 4 4 2 3 2" xfId="61125"/>
    <cellStyle name="Comma 2 3 3 4 4 2 4" xfId="14086"/>
    <cellStyle name="Comma 2 3 3 4 4 2 4 2" xfId="45471"/>
    <cellStyle name="Comma 2 3 3 4 4 2 5" xfId="35026"/>
    <cellStyle name="Comma 2 3 3 4 4 3" xfId="6084"/>
    <cellStyle name="Comma 2 3 3 4 4 3 2" xfId="24488"/>
    <cellStyle name="Comma 2 3 3 4 4 3 2 2" xfId="55871"/>
    <cellStyle name="Comma 2 3 3 4 4 3 3" xfId="16715"/>
    <cellStyle name="Comma 2 3 3 4 4 3 3 2" xfId="48098"/>
    <cellStyle name="Comma 2 3 3 4 4 3 4" xfId="37658"/>
    <cellStyle name="Comma 2 3 3 4 4 4" xfId="19234"/>
    <cellStyle name="Comma 2 3 3 4 4 4 2" xfId="50617"/>
    <cellStyle name="Comma 2 3 3 4 4 5" xfId="27116"/>
    <cellStyle name="Comma 2 3 3 4 4 5 2" xfId="58498"/>
    <cellStyle name="Comma 2 3 3 4 4 6" xfId="11458"/>
    <cellStyle name="Comma 2 3 3 4 4 6 2" xfId="42844"/>
    <cellStyle name="Comma 2 3 3 4 4 7" xfId="32396"/>
    <cellStyle name="Comma 2 3 3 4 5" xfId="3377"/>
    <cellStyle name="Comma 2 3 3 4 5 2" xfId="8738"/>
    <cellStyle name="Comma 2 3 3 4 5 2 2" xfId="21857"/>
    <cellStyle name="Comma 2 3 3 4 5 2 2 2" xfId="53240"/>
    <cellStyle name="Comma 2 3 3 4 5 2 3" xfId="40286"/>
    <cellStyle name="Comma 2 3 3 4 5 3" xfId="29739"/>
    <cellStyle name="Comma 2 3 3 4 5 3 2" xfId="61121"/>
    <cellStyle name="Comma 2 3 3 4 5 4" xfId="14082"/>
    <cellStyle name="Comma 2 3 3 4 5 4 2" xfId="45467"/>
    <cellStyle name="Comma 2 3 3 4 5 5" xfId="35022"/>
    <cellStyle name="Comma 2 3 3 4 6" xfId="6080"/>
    <cellStyle name="Comma 2 3 3 4 6 2" xfId="24484"/>
    <cellStyle name="Comma 2 3 3 4 6 2 2" xfId="55867"/>
    <cellStyle name="Comma 2 3 3 4 6 3" xfId="16711"/>
    <cellStyle name="Comma 2 3 3 4 6 3 2" xfId="48094"/>
    <cellStyle name="Comma 2 3 3 4 6 4" xfId="37654"/>
    <cellStyle name="Comma 2 3 3 4 7" xfId="19230"/>
    <cellStyle name="Comma 2 3 3 4 7 2" xfId="50613"/>
    <cellStyle name="Comma 2 3 3 4 8" xfId="27112"/>
    <cellStyle name="Comma 2 3 3 4 8 2" xfId="58494"/>
    <cellStyle name="Comma 2 3 3 4 9" xfId="11454"/>
    <cellStyle name="Comma 2 3 3 4 9 2" xfId="42840"/>
    <cellStyle name="Comma 2 3 3 5" xfId="682"/>
    <cellStyle name="Comma 2 3 3 5 10" xfId="32397"/>
    <cellStyle name="Comma 2 3 3 5 2" xfId="683"/>
    <cellStyle name="Comma 2 3 3 5 2 2" xfId="684"/>
    <cellStyle name="Comma 2 3 3 5 2 2 2" xfId="3384"/>
    <cellStyle name="Comma 2 3 3 5 2 2 2 2" xfId="8745"/>
    <cellStyle name="Comma 2 3 3 5 2 2 2 2 2" xfId="21864"/>
    <cellStyle name="Comma 2 3 3 5 2 2 2 2 2 2" xfId="53247"/>
    <cellStyle name="Comma 2 3 3 5 2 2 2 2 3" xfId="40293"/>
    <cellStyle name="Comma 2 3 3 5 2 2 2 3" xfId="29746"/>
    <cellStyle name="Comma 2 3 3 5 2 2 2 3 2" xfId="61128"/>
    <cellStyle name="Comma 2 3 3 5 2 2 2 4" xfId="14089"/>
    <cellStyle name="Comma 2 3 3 5 2 2 2 4 2" xfId="45474"/>
    <cellStyle name="Comma 2 3 3 5 2 2 2 5" xfId="35029"/>
    <cellStyle name="Comma 2 3 3 5 2 2 3" xfId="6087"/>
    <cellStyle name="Comma 2 3 3 5 2 2 3 2" xfId="24491"/>
    <cellStyle name="Comma 2 3 3 5 2 2 3 2 2" xfId="55874"/>
    <cellStyle name="Comma 2 3 3 5 2 2 3 3" xfId="16718"/>
    <cellStyle name="Comma 2 3 3 5 2 2 3 3 2" xfId="48101"/>
    <cellStyle name="Comma 2 3 3 5 2 2 3 4" xfId="37661"/>
    <cellStyle name="Comma 2 3 3 5 2 2 4" xfId="19237"/>
    <cellStyle name="Comma 2 3 3 5 2 2 4 2" xfId="50620"/>
    <cellStyle name="Comma 2 3 3 5 2 2 5" xfId="27119"/>
    <cellStyle name="Comma 2 3 3 5 2 2 5 2" xfId="58501"/>
    <cellStyle name="Comma 2 3 3 5 2 2 6" xfId="11461"/>
    <cellStyle name="Comma 2 3 3 5 2 2 6 2" xfId="42847"/>
    <cellStyle name="Comma 2 3 3 5 2 2 7" xfId="32399"/>
    <cellStyle name="Comma 2 3 3 5 2 3" xfId="3383"/>
    <cellStyle name="Comma 2 3 3 5 2 3 2" xfId="8744"/>
    <cellStyle name="Comma 2 3 3 5 2 3 2 2" xfId="21863"/>
    <cellStyle name="Comma 2 3 3 5 2 3 2 2 2" xfId="53246"/>
    <cellStyle name="Comma 2 3 3 5 2 3 2 3" xfId="40292"/>
    <cellStyle name="Comma 2 3 3 5 2 3 3" xfId="29745"/>
    <cellStyle name="Comma 2 3 3 5 2 3 3 2" xfId="61127"/>
    <cellStyle name="Comma 2 3 3 5 2 3 4" xfId="14088"/>
    <cellStyle name="Comma 2 3 3 5 2 3 4 2" xfId="45473"/>
    <cellStyle name="Comma 2 3 3 5 2 3 5" xfId="35028"/>
    <cellStyle name="Comma 2 3 3 5 2 4" xfId="6086"/>
    <cellStyle name="Comma 2 3 3 5 2 4 2" xfId="24490"/>
    <cellStyle name="Comma 2 3 3 5 2 4 2 2" xfId="55873"/>
    <cellStyle name="Comma 2 3 3 5 2 4 3" xfId="16717"/>
    <cellStyle name="Comma 2 3 3 5 2 4 3 2" xfId="48100"/>
    <cellStyle name="Comma 2 3 3 5 2 4 4" xfId="37660"/>
    <cellStyle name="Comma 2 3 3 5 2 5" xfId="19236"/>
    <cellStyle name="Comma 2 3 3 5 2 5 2" xfId="50619"/>
    <cellStyle name="Comma 2 3 3 5 2 6" xfId="27118"/>
    <cellStyle name="Comma 2 3 3 5 2 6 2" xfId="58500"/>
    <cellStyle name="Comma 2 3 3 5 2 7" xfId="11460"/>
    <cellStyle name="Comma 2 3 3 5 2 7 2" xfId="42846"/>
    <cellStyle name="Comma 2 3 3 5 2 8" xfId="32398"/>
    <cellStyle name="Comma 2 3 3 5 3" xfId="685"/>
    <cellStyle name="Comma 2 3 3 5 3 2" xfId="3385"/>
    <cellStyle name="Comma 2 3 3 5 3 2 2" xfId="8746"/>
    <cellStyle name="Comma 2 3 3 5 3 2 2 2" xfId="21865"/>
    <cellStyle name="Comma 2 3 3 5 3 2 2 2 2" xfId="53248"/>
    <cellStyle name="Comma 2 3 3 5 3 2 2 3" xfId="40294"/>
    <cellStyle name="Comma 2 3 3 5 3 2 3" xfId="29747"/>
    <cellStyle name="Comma 2 3 3 5 3 2 3 2" xfId="61129"/>
    <cellStyle name="Comma 2 3 3 5 3 2 4" xfId="14090"/>
    <cellStyle name="Comma 2 3 3 5 3 2 4 2" xfId="45475"/>
    <cellStyle name="Comma 2 3 3 5 3 2 5" xfId="35030"/>
    <cellStyle name="Comma 2 3 3 5 3 3" xfId="6088"/>
    <cellStyle name="Comma 2 3 3 5 3 3 2" xfId="24492"/>
    <cellStyle name="Comma 2 3 3 5 3 3 2 2" xfId="55875"/>
    <cellStyle name="Comma 2 3 3 5 3 3 3" xfId="16719"/>
    <cellStyle name="Comma 2 3 3 5 3 3 3 2" xfId="48102"/>
    <cellStyle name="Comma 2 3 3 5 3 3 4" xfId="37662"/>
    <cellStyle name="Comma 2 3 3 5 3 4" xfId="19238"/>
    <cellStyle name="Comma 2 3 3 5 3 4 2" xfId="50621"/>
    <cellStyle name="Comma 2 3 3 5 3 5" xfId="27120"/>
    <cellStyle name="Comma 2 3 3 5 3 5 2" xfId="58502"/>
    <cellStyle name="Comma 2 3 3 5 3 6" xfId="11462"/>
    <cellStyle name="Comma 2 3 3 5 3 6 2" xfId="42848"/>
    <cellStyle name="Comma 2 3 3 5 3 7" xfId="32400"/>
    <cellStyle name="Comma 2 3 3 5 4" xfId="686"/>
    <cellStyle name="Comma 2 3 3 5 4 2" xfId="3386"/>
    <cellStyle name="Comma 2 3 3 5 4 2 2" xfId="8747"/>
    <cellStyle name="Comma 2 3 3 5 4 2 2 2" xfId="21866"/>
    <cellStyle name="Comma 2 3 3 5 4 2 2 2 2" xfId="53249"/>
    <cellStyle name="Comma 2 3 3 5 4 2 2 3" xfId="40295"/>
    <cellStyle name="Comma 2 3 3 5 4 2 3" xfId="29748"/>
    <cellStyle name="Comma 2 3 3 5 4 2 3 2" xfId="61130"/>
    <cellStyle name="Comma 2 3 3 5 4 2 4" xfId="14091"/>
    <cellStyle name="Comma 2 3 3 5 4 2 4 2" xfId="45476"/>
    <cellStyle name="Comma 2 3 3 5 4 2 5" xfId="35031"/>
    <cellStyle name="Comma 2 3 3 5 4 3" xfId="6089"/>
    <cellStyle name="Comma 2 3 3 5 4 3 2" xfId="24493"/>
    <cellStyle name="Comma 2 3 3 5 4 3 2 2" xfId="55876"/>
    <cellStyle name="Comma 2 3 3 5 4 3 3" xfId="16720"/>
    <cellStyle name="Comma 2 3 3 5 4 3 3 2" xfId="48103"/>
    <cellStyle name="Comma 2 3 3 5 4 3 4" xfId="37663"/>
    <cellStyle name="Comma 2 3 3 5 4 4" xfId="19239"/>
    <cellStyle name="Comma 2 3 3 5 4 4 2" xfId="50622"/>
    <cellStyle name="Comma 2 3 3 5 4 5" xfId="27121"/>
    <cellStyle name="Comma 2 3 3 5 4 5 2" xfId="58503"/>
    <cellStyle name="Comma 2 3 3 5 4 6" xfId="11463"/>
    <cellStyle name="Comma 2 3 3 5 4 6 2" xfId="42849"/>
    <cellStyle name="Comma 2 3 3 5 4 7" xfId="32401"/>
    <cellStyle name="Comma 2 3 3 5 5" xfId="3382"/>
    <cellStyle name="Comma 2 3 3 5 5 2" xfId="8743"/>
    <cellStyle name="Comma 2 3 3 5 5 2 2" xfId="21862"/>
    <cellStyle name="Comma 2 3 3 5 5 2 2 2" xfId="53245"/>
    <cellStyle name="Comma 2 3 3 5 5 2 3" xfId="40291"/>
    <cellStyle name="Comma 2 3 3 5 5 3" xfId="29744"/>
    <cellStyle name="Comma 2 3 3 5 5 3 2" xfId="61126"/>
    <cellStyle name="Comma 2 3 3 5 5 4" xfId="14087"/>
    <cellStyle name="Comma 2 3 3 5 5 4 2" xfId="45472"/>
    <cellStyle name="Comma 2 3 3 5 5 5" xfId="35027"/>
    <cellStyle name="Comma 2 3 3 5 6" xfId="6085"/>
    <cellStyle name="Comma 2 3 3 5 6 2" xfId="24489"/>
    <cellStyle name="Comma 2 3 3 5 6 2 2" xfId="55872"/>
    <cellStyle name="Comma 2 3 3 5 6 3" xfId="16716"/>
    <cellStyle name="Comma 2 3 3 5 6 3 2" xfId="48099"/>
    <cellStyle name="Comma 2 3 3 5 6 4" xfId="37659"/>
    <cellStyle name="Comma 2 3 3 5 7" xfId="19235"/>
    <cellStyle name="Comma 2 3 3 5 7 2" xfId="50618"/>
    <cellStyle name="Comma 2 3 3 5 8" xfId="27117"/>
    <cellStyle name="Comma 2 3 3 5 8 2" xfId="58499"/>
    <cellStyle name="Comma 2 3 3 5 9" xfId="11459"/>
    <cellStyle name="Comma 2 3 3 5 9 2" xfId="42845"/>
    <cellStyle name="Comma 2 3 3 6" xfId="687"/>
    <cellStyle name="Comma 2 3 3 6 10" xfId="32402"/>
    <cellStyle name="Comma 2 3 3 6 2" xfId="688"/>
    <cellStyle name="Comma 2 3 3 6 2 2" xfId="689"/>
    <cellStyle name="Comma 2 3 3 6 2 2 2" xfId="3389"/>
    <cellStyle name="Comma 2 3 3 6 2 2 2 2" xfId="8750"/>
    <cellStyle name="Comma 2 3 3 6 2 2 2 2 2" xfId="21869"/>
    <cellStyle name="Comma 2 3 3 6 2 2 2 2 2 2" xfId="53252"/>
    <cellStyle name="Comma 2 3 3 6 2 2 2 2 3" xfId="40298"/>
    <cellStyle name="Comma 2 3 3 6 2 2 2 3" xfId="29751"/>
    <cellStyle name="Comma 2 3 3 6 2 2 2 3 2" xfId="61133"/>
    <cellStyle name="Comma 2 3 3 6 2 2 2 4" xfId="14094"/>
    <cellStyle name="Comma 2 3 3 6 2 2 2 4 2" xfId="45479"/>
    <cellStyle name="Comma 2 3 3 6 2 2 2 5" xfId="35034"/>
    <cellStyle name="Comma 2 3 3 6 2 2 3" xfId="6092"/>
    <cellStyle name="Comma 2 3 3 6 2 2 3 2" xfId="24496"/>
    <cellStyle name="Comma 2 3 3 6 2 2 3 2 2" xfId="55879"/>
    <cellStyle name="Comma 2 3 3 6 2 2 3 3" xfId="16723"/>
    <cellStyle name="Comma 2 3 3 6 2 2 3 3 2" xfId="48106"/>
    <cellStyle name="Comma 2 3 3 6 2 2 3 4" xfId="37666"/>
    <cellStyle name="Comma 2 3 3 6 2 2 4" xfId="19242"/>
    <cellStyle name="Comma 2 3 3 6 2 2 4 2" xfId="50625"/>
    <cellStyle name="Comma 2 3 3 6 2 2 5" xfId="27124"/>
    <cellStyle name="Comma 2 3 3 6 2 2 5 2" xfId="58506"/>
    <cellStyle name="Comma 2 3 3 6 2 2 6" xfId="11466"/>
    <cellStyle name="Comma 2 3 3 6 2 2 6 2" xfId="42852"/>
    <cellStyle name="Comma 2 3 3 6 2 2 7" xfId="32404"/>
    <cellStyle name="Comma 2 3 3 6 2 3" xfId="3388"/>
    <cellStyle name="Comma 2 3 3 6 2 3 2" xfId="8749"/>
    <cellStyle name="Comma 2 3 3 6 2 3 2 2" xfId="21868"/>
    <cellStyle name="Comma 2 3 3 6 2 3 2 2 2" xfId="53251"/>
    <cellStyle name="Comma 2 3 3 6 2 3 2 3" xfId="40297"/>
    <cellStyle name="Comma 2 3 3 6 2 3 3" xfId="29750"/>
    <cellStyle name="Comma 2 3 3 6 2 3 3 2" xfId="61132"/>
    <cellStyle name="Comma 2 3 3 6 2 3 4" xfId="14093"/>
    <cellStyle name="Comma 2 3 3 6 2 3 4 2" xfId="45478"/>
    <cellStyle name="Comma 2 3 3 6 2 3 5" xfId="35033"/>
    <cellStyle name="Comma 2 3 3 6 2 4" xfId="6091"/>
    <cellStyle name="Comma 2 3 3 6 2 4 2" xfId="24495"/>
    <cellStyle name="Comma 2 3 3 6 2 4 2 2" xfId="55878"/>
    <cellStyle name="Comma 2 3 3 6 2 4 3" xfId="16722"/>
    <cellStyle name="Comma 2 3 3 6 2 4 3 2" xfId="48105"/>
    <cellStyle name="Comma 2 3 3 6 2 4 4" xfId="37665"/>
    <cellStyle name="Comma 2 3 3 6 2 5" xfId="19241"/>
    <cellStyle name="Comma 2 3 3 6 2 5 2" xfId="50624"/>
    <cellStyle name="Comma 2 3 3 6 2 6" xfId="27123"/>
    <cellStyle name="Comma 2 3 3 6 2 6 2" xfId="58505"/>
    <cellStyle name="Comma 2 3 3 6 2 7" xfId="11465"/>
    <cellStyle name="Comma 2 3 3 6 2 7 2" xfId="42851"/>
    <cellStyle name="Comma 2 3 3 6 2 8" xfId="32403"/>
    <cellStyle name="Comma 2 3 3 6 3" xfId="690"/>
    <cellStyle name="Comma 2 3 3 6 3 2" xfId="3390"/>
    <cellStyle name="Comma 2 3 3 6 3 2 2" xfId="8751"/>
    <cellStyle name="Comma 2 3 3 6 3 2 2 2" xfId="21870"/>
    <cellStyle name="Comma 2 3 3 6 3 2 2 2 2" xfId="53253"/>
    <cellStyle name="Comma 2 3 3 6 3 2 2 3" xfId="40299"/>
    <cellStyle name="Comma 2 3 3 6 3 2 3" xfId="29752"/>
    <cellStyle name="Comma 2 3 3 6 3 2 3 2" xfId="61134"/>
    <cellStyle name="Comma 2 3 3 6 3 2 4" xfId="14095"/>
    <cellStyle name="Comma 2 3 3 6 3 2 4 2" xfId="45480"/>
    <cellStyle name="Comma 2 3 3 6 3 2 5" xfId="35035"/>
    <cellStyle name="Comma 2 3 3 6 3 3" xfId="6093"/>
    <cellStyle name="Comma 2 3 3 6 3 3 2" xfId="24497"/>
    <cellStyle name="Comma 2 3 3 6 3 3 2 2" xfId="55880"/>
    <cellStyle name="Comma 2 3 3 6 3 3 3" xfId="16724"/>
    <cellStyle name="Comma 2 3 3 6 3 3 3 2" xfId="48107"/>
    <cellStyle name="Comma 2 3 3 6 3 3 4" xfId="37667"/>
    <cellStyle name="Comma 2 3 3 6 3 4" xfId="19243"/>
    <cellStyle name="Comma 2 3 3 6 3 4 2" xfId="50626"/>
    <cellStyle name="Comma 2 3 3 6 3 5" xfId="27125"/>
    <cellStyle name="Comma 2 3 3 6 3 5 2" xfId="58507"/>
    <cellStyle name="Comma 2 3 3 6 3 6" xfId="11467"/>
    <cellStyle name="Comma 2 3 3 6 3 6 2" xfId="42853"/>
    <cellStyle name="Comma 2 3 3 6 3 7" xfId="32405"/>
    <cellStyle name="Comma 2 3 3 6 4" xfId="691"/>
    <cellStyle name="Comma 2 3 3 6 4 2" xfId="3391"/>
    <cellStyle name="Comma 2 3 3 6 4 2 2" xfId="8752"/>
    <cellStyle name="Comma 2 3 3 6 4 2 2 2" xfId="21871"/>
    <cellStyle name="Comma 2 3 3 6 4 2 2 2 2" xfId="53254"/>
    <cellStyle name="Comma 2 3 3 6 4 2 2 3" xfId="40300"/>
    <cellStyle name="Comma 2 3 3 6 4 2 3" xfId="29753"/>
    <cellStyle name="Comma 2 3 3 6 4 2 3 2" xfId="61135"/>
    <cellStyle name="Comma 2 3 3 6 4 2 4" xfId="14096"/>
    <cellStyle name="Comma 2 3 3 6 4 2 4 2" xfId="45481"/>
    <cellStyle name="Comma 2 3 3 6 4 2 5" xfId="35036"/>
    <cellStyle name="Comma 2 3 3 6 4 3" xfId="6094"/>
    <cellStyle name="Comma 2 3 3 6 4 3 2" xfId="24498"/>
    <cellStyle name="Comma 2 3 3 6 4 3 2 2" xfId="55881"/>
    <cellStyle name="Comma 2 3 3 6 4 3 3" xfId="16725"/>
    <cellStyle name="Comma 2 3 3 6 4 3 3 2" xfId="48108"/>
    <cellStyle name="Comma 2 3 3 6 4 3 4" xfId="37668"/>
    <cellStyle name="Comma 2 3 3 6 4 4" xfId="19244"/>
    <cellStyle name="Comma 2 3 3 6 4 4 2" xfId="50627"/>
    <cellStyle name="Comma 2 3 3 6 4 5" xfId="27126"/>
    <cellStyle name="Comma 2 3 3 6 4 5 2" xfId="58508"/>
    <cellStyle name="Comma 2 3 3 6 4 6" xfId="11468"/>
    <cellStyle name="Comma 2 3 3 6 4 6 2" xfId="42854"/>
    <cellStyle name="Comma 2 3 3 6 4 7" xfId="32406"/>
    <cellStyle name="Comma 2 3 3 6 5" xfId="3387"/>
    <cellStyle name="Comma 2 3 3 6 5 2" xfId="8748"/>
    <cellStyle name="Comma 2 3 3 6 5 2 2" xfId="21867"/>
    <cellStyle name="Comma 2 3 3 6 5 2 2 2" xfId="53250"/>
    <cellStyle name="Comma 2 3 3 6 5 2 3" xfId="40296"/>
    <cellStyle name="Comma 2 3 3 6 5 3" xfId="29749"/>
    <cellStyle name="Comma 2 3 3 6 5 3 2" xfId="61131"/>
    <cellStyle name="Comma 2 3 3 6 5 4" xfId="14092"/>
    <cellStyle name="Comma 2 3 3 6 5 4 2" xfId="45477"/>
    <cellStyle name="Comma 2 3 3 6 5 5" xfId="35032"/>
    <cellStyle name="Comma 2 3 3 6 6" xfId="6090"/>
    <cellStyle name="Comma 2 3 3 6 6 2" xfId="24494"/>
    <cellStyle name="Comma 2 3 3 6 6 2 2" xfId="55877"/>
    <cellStyle name="Comma 2 3 3 6 6 3" xfId="16721"/>
    <cellStyle name="Comma 2 3 3 6 6 3 2" xfId="48104"/>
    <cellStyle name="Comma 2 3 3 6 6 4" xfId="37664"/>
    <cellStyle name="Comma 2 3 3 6 7" xfId="19240"/>
    <cellStyle name="Comma 2 3 3 6 7 2" xfId="50623"/>
    <cellStyle name="Comma 2 3 3 6 8" xfId="27122"/>
    <cellStyle name="Comma 2 3 3 6 8 2" xfId="58504"/>
    <cellStyle name="Comma 2 3 3 6 9" xfId="11464"/>
    <cellStyle name="Comma 2 3 3 6 9 2" xfId="42850"/>
    <cellStyle name="Comma 2 3 3 7" xfId="692"/>
    <cellStyle name="Comma 2 3 3 7 2" xfId="693"/>
    <cellStyle name="Comma 2 3 3 7 2 2" xfId="3393"/>
    <cellStyle name="Comma 2 3 3 7 2 2 2" xfId="8754"/>
    <cellStyle name="Comma 2 3 3 7 2 2 2 2" xfId="21873"/>
    <cellStyle name="Comma 2 3 3 7 2 2 2 2 2" xfId="53256"/>
    <cellStyle name="Comma 2 3 3 7 2 2 2 3" xfId="40302"/>
    <cellStyle name="Comma 2 3 3 7 2 2 3" xfId="29755"/>
    <cellStyle name="Comma 2 3 3 7 2 2 3 2" xfId="61137"/>
    <cellStyle name="Comma 2 3 3 7 2 2 4" xfId="14098"/>
    <cellStyle name="Comma 2 3 3 7 2 2 4 2" xfId="45483"/>
    <cellStyle name="Comma 2 3 3 7 2 2 5" xfId="35038"/>
    <cellStyle name="Comma 2 3 3 7 2 3" xfId="6096"/>
    <cellStyle name="Comma 2 3 3 7 2 3 2" xfId="24500"/>
    <cellStyle name="Comma 2 3 3 7 2 3 2 2" xfId="55883"/>
    <cellStyle name="Comma 2 3 3 7 2 3 3" xfId="16727"/>
    <cellStyle name="Comma 2 3 3 7 2 3 3 2" xfId="48110"/>
    <cellStyle name="Comma 2 3 3 7 2 3 4" xfId="37670"/>
    <cellStyle name="Comma 2 3 3 7 2 4" xfId="19246"/>
    <cellStyle name="Comma 2 3 3 7 2 4 2" xfId="50629"/>
    <cellStyle name="Comma 2 3 3 7 2 5" xfId="27128"/>
    <cellStyle name="Comma 2 3 3 7 2 5 2" xfId="58510"/>
    <cellStyle name="Comma 2 3 3 7 2 6" xfId="11470"/>
    <cellStyle name="Comma 2 3 3 7 2 6 2" xfId="42856"/>
    <cellStyle name="Comma 2 3 3 7 2 7" xfId="32408"/>
    <cellStyle name="Comma 2 3 3 7 3" xfId="694"/>
    <cellStyle name="Comma 2 3 3 7 3 2" xfId="3394"/>
    <cellStyle name="Comma 2 3 3 7 3 2 2" xfId="8755"/>
    <cellStyle name="Comma 2 3 3 7 3 2 2 2" xfId="21874"/>
    <cellStyle name="Comma 2 3 3 7 3 2 2 2 2" xfId="53257"/>
    <cellStyle name="Comma 2 3 3 7 3 2 2 3" xfId="40303"/>
    <cellStyle name="Comma 2 3 3 7 3 2 3" xfId="29756"/>
    <cellStyle name="Comma 2 3 3 7 3 2 3 2" xfId="61138"/>
    <cellStyle name="Comma 2 3 3 7 3 2 4" xfId="14099"/>
    <cellStyle name="Comma 2 3 3 7 3 2 4 2" xfId="45484"/>
    <cellStyle name="Comma 2 3 3 7 3 2 5" xfId="35039"/>
    <cellStyle name="Comma 2 3 3 7 3 3" xfId="6097"/>
    <cellStyle name="Comma 2 3 3 7 3 3 2" xfId="24501"/>
    <cellStyle name="Comma 2 3 3 7 3 3 2 2" xfId="55884"/>
    <cellStyle name="Comma 2 3 3 7 3 3 3" xfId="16728"/>
    <cellStyle name="Comma 2 3 3 7 3 3 3 2" xfId="48111"/>
    <cellStyle name="Comma 2 3 3 7 3 3 4" xfId="37671"/>
    <cellStyle name="Comma 2 3 3 7 3 4" xfId="19247"/>
    <cellStyle name="Comma 2 3 3 7 3 4 2" xfId="50630"/>
    <cellStyle name="Comma 2 3 3 7 3 5" xfId="27129"/>
    <cellStyle name="Comma 2 3 3 7 3 5 2" xfId="58511"/>
    <cellStyle name="Comma 2 3 3 7 3 6" xfId="11471"/>
    <cellStyle name="Comma 2 3 3 7 3 6 2" xfId="42857"/>
    <cellStyle name="Comma 2 3 3 7 3 7" xfId="32409"/>
    <cellStyle name="Comma 2 3 3 7 4" xfId="3392"/>
    <cellStyle name="Comma 2 3 3 7 4 2" xfId="8753"/>
    <cellStyle name="Comma 2 3 3 7 4 2 2" xfId="21872"/>
    <cellStyle name="Comma 2 3 3 7 4 2 2 2" xfId="53255"/>
    <cellStyle name="Comma 2 3 3 7 4 2 3" xfId="40301"/>
    <cellStyle name="Comma 2 3 3 7 4 3" xfId="29754"/>
    <cellStyle name="Comma 2 3 3 7 4 3 2" xfId="61136"/>
    <cellStyle name="Comma 2 3 3 7 4 4" xfId="14097"/>
    <cellStyle name="Comma 2 3 3 7 4 4 2" xfId="45482"/>
    <cellStyle name="Comma 2 3 3 7 4 5" xfId="35037"/>
    <cellStyle name="Comma 2 3 3 7 5" xfId="6095"/>
    <cellStyle name="Comma 2 3 3 7 5 2" xfId="24499"/>
    <cellStyle name="Comma 2 3 3 7 5 2 2" xfId="55882"/>
    <cellStyle name="Comma 2 3 3 7 5 3" xfId="16726"/>
    <cellStyle name="Comma 2 3 3 7 5 3 2" xfId="48109"/>
    <cellStyle name="Comma 2 3 3 7 5 4" xfId="37669"/>
    <cellStyle name="Comma 2 3 3 7 6" xfId="19245"/>
    <cellStyle name="Comma 2 3 3 7 6 2" xfId="50628"/>
    <cellStyle name="Comma 2 3 3 7 7" xfId="27127"/>
    <cellStyle name="Comma 2 3 3 7 7 2" xfId="58509"/>
    <cellStyle name="Comma 2 3 3 7 8" xfId="11469"/>
    <cellStyle name="Comma 2 3 3 7 8 2" xfId="42855"/>
    <cellStyle name="Comma 2 3 3 7 9" xfId="32407"/>
    <cellStyle name="Comma 2 3 3 8" xfId="695"/>
    <cellStyle name="Comma 2 3 3 8 2" xfId="696"/>
    <cellStyle name="Comma 2 3 3 8 2 2" xfId="3396"/>
    <cellStyle name="Comma 2 3 3 8 2 2 2" xfId="8757"/>
    <cellStyle name="Comma 2 3 3 8 2 2 2 2" xfId="21876"/>
    <cellStyle name="Comma 2 3 3 8 2 2 2 2 2" xfId="53259"/>
    <cellStyle name="Comma 2 3 3 8 2 2 2 3" xfId="40305"/>
    <cellStyle name="Comma 2 3 3 8 2 2 3" xfId="29758"/>
    <cellStyle name="Comma 2 3 3 8 2 2 3 2" xfId="61140"/>
    <cellStyle name="Comma 2 3 3 8 2 2 4" xfId="14101"/>
    <cellStyle name="Comma 2 3 3 8 2 2 4 2" xfId="45486"/>
    <cellStyle name="Comma 2 3 3 8 2 2 5" xfId="35041"/>
    <cellStyle name="Comma 2 3 3 8 2 3" xfId="6099"/>
    <cellStyle name="Comma 2 3 3 8 2 3 2" xfId="24503"/>
    <cellStyle name="Comma 2 3 3 8 2 3 2 2" xfId="55886"/>
    <cellStyle name="Comma 2 3 3 8 2 3 3" xfId="16730"/>
    <cellStyle name="Comma 2 3 3 8 2 3 3 2" xfId="48113"/>
    <cellStyle name="Comma 2 3 3 8 2 3 4" xfId="37673"/>
    <cellStyle name="Comma 2 3 3 8 2 4" xfId="19249"/>
    <cellStyle name="Comma 2 3 3 8 2 4 2" xfId="50632"/>
    <cellStyle name="Comma 2 3 3 8 2 5" xfId="27131"/>
    <cellStyle name="Comma 2 3 3 8 2 5 2" xfId="58513"/>
    <cellStyle name="Comma 2 3 3 8 2 6" xfId="11473"/>
    <cellStyle name="Comma 2 3 3 8 2 6 2" xfId="42859"/>
    <cellStyle name="Comma 2 3 3 8 2 7" xfId="32411"/>
    <cellStyle name="Comma 2 3 3 8 3" xfId="3395"/>
    <cellStyle name="Comma 2 3 3 8 3 2" xfId="8756"/>
    <cellStyle name="Comma 2 3 3 8 3 2 2" xfId="21875"/>
    <cellStyle name="Comma 2 3 3 8 3 2 2 2" xfId="53258"/>
    <cellStyle name="Comma 2 3 3 8 3 2 3" xfId="40304"/>
    <cellStyle name="Comma 2 3 3 8 3 3" xfId="29757"/>
    <cellStyle name="Comma 2 3 3 8 3 3 2" xfId="61139"/>
    <cellStyle name="Comma 2 3 3 8 3 4" xfId="14100"/>
    <cellStyle name="Comma 2 3 3 8 3 4 2" xfId="45485"/>
    <cellStyle name="Comma 2 3 3 8 3 5" xfId="35040"/>
    <cellStyle name="Comma 2 3 3 8 4" xfId="6098"/>
    <cellStyle name="Comma 2 3 3 8 4 2" xfId="24502"/>
    <cellStyle name="Comma 2 3 3 8 4 2 2" xfId="55885"/>
    <cellStyle name="Comma 2 3 3 8 4 3" xfId="16729"/>
    <cellStyle name="Comma 2 3 3 8 4 3 2" xfId="48112"/>
    <cellStyle name="Comma 2 3 3 8 4 4" xfId="37672"/>
    <cellStyle name="Comma 2 3 3 8 5" xfId="19248"/>
    <cellStyle name="Comma 2 3 3 8 5 2" xfId="50631"/>
    <cellStyle name="Comma 2 3 3 8 6" xfId="27130"/>
    <cellStyle name="Comma 2 3 3 8 6 2" xfId="58512"/>
    <cellStyle name="Comma 2 3 3 8 7" xfId="11472"/>
    <cellStyle name="Comma 2 3 3 8 7 2" xfId="42858"/>
    <cellStyle name="Comma 2 3 3 8 8" xfId="32410"/>
    <cellStyle name="Comma 2 3 3 9" xfId="697"/>
    <cellStyle name="Comma 2 3 3 9 2" xfId="3397"/>
    <cellStyle name="Comma 2 3 3 9 2 2" xfId="8758"/>
    <cellStyle name="Comma 2 3 3 9 2 2 2" xfId="21877"/>
    <cellStyle name="Comma 2 3 3 9 2 2 2 2" xfId="53260"/>
    <cellStyle name="Comma 2 3 3 9 2 2 3" xfId="40306"/>
    <cellStyle name="Comma 2 3 3 9 2 3" xfId="29759"/>
    <cellStyle name="Comma 2 3 3 9 2 3 2" xfId="61141"/>
    <cellStyle name="Comma 2 3 3 9 2 4" xfId="14102"/>
    <cellStyle name="Comma 2 3 3 9 2 4 2" xfId="45487"/>
    <cellStyle name="Comma 2 3 3 9 2 5" xfId="35042"/>
    <cellStyle name="Comma 2 3 3 9 3" xfId="6100"/>
    <cellStyle name="Comma 2 3 3 9 3 2" xfId="24504"/>
    <cellStyle name="Comma 2 3 3 9 3 2 2" xfId="55887"/>
    <cellStyle name="Comma 2 3 3 9 3 3" xfId="16731"/>
    <cellStyle name="Comma 2 3 3 9 3 3 2" xfId="48114"/>
    <cellStyle name="Comma 2 3 3 9 3 4" xfId="37674"/>
    <cellStyle name="Comma 2 3 3 9 4" xfId="19250"/>
    <cellStyle name="Comma 2 3 3 9 4 2" xfId="50633"/>
    <cellStyle name="Comma 2 3 3 9 5" xfId="27132"/>
    <cellStyle name="Comma 2 3 3 9 5 2" xfId="58514"/>
    <cellStyle name="Comma 2 3 3 9 6" xfId="11474"/>
    <cellStyle name="Comma 2 3 3 9 6 2" xfId="42860"/>
    <cellStyle name="Comma 2 3 3 9 7" xfId="32412"/>
    <cellStyle name="Comma 2 3 4" xfId="237"/>
    <cellStyle name="Comma 2 3 4 10" xfId="699"/>
    <cellStyle name="Comma 2 3 4 10 2" xfId="3399"/>
    <cellStyle name="Comma 2 3 4 10 2 2" xfId="8760"/>
    <cellStyle name="Comma 2 3 4 10 2 2 2" xfId="21879"/>
    <cellStyle name="Comma 2 3 4 10 2 2 2 2" xfId="53262"/>
    <cellStyle name="Comma 2 3 4 10 2 2 3" xfId="40308"/>
    <cellStyle name="Comma 2 3 4 10 2 3" xfId="29761"/>
    <cellStyle name="Comma 2 3 4 10 2 3 2" xfId="61143"/>
    <cellStyle name="Comma 2 3 4 10 2 4" xfId="14104"/>
    <cellStyle name="Comma 2 3 4 10 2 4 2" xfId="45489"/>
    <cellStyle name="Comma 2 3 4 10 2 5" xfId="35044"/>
    <cellStyle name="Comma 2 3 4 10 3" xfId="6102"/>
    <cellStyle name="Comma 2 3 4 10 3 2" xfId="24506"/>
    <cellStyle name="Comma 2 3 4 10 3 2 2" xfId="55889"/>
    <cellStyle name="Comma 2 3 4 10 3 3" xfId="16733"/>
    <cellStyle name="Comma 2 3 4 10 3 3 2" xfId="48116"/>
    <cellStyle name="Comma 2 3 4 10 3 4" xfId="37676"/>
    <cellStyle name="Comma 2 3 4 10 4" xfId="19252"/>
    <cellStyle name="Comma 2 3 4 10 4 2" xfId="50635"/>
    <cellStyle name="Comma 2 3 4 10 5" xfId="27134"/>
    <cellStyle name="Comma 2 3 4 10 5 2" xfId="58516"/>
    <cellStyle name="Comma 2 3 4 10 6" xfId="11476"/>
    <cellStyle name="Comma 2 3 4 10 6 2" xfId="42862"/>
    <cellStyle name="Comma 2 3 4 10 7" xfId="32414"/>
    <cellStyle name="Comma 2 3 4 11" xfId="2752"/>
    <cellStyle name="Comma 2 3 4 11 2" xfId="5425"/>
    <cellStyle name="Comma 2 3 4 11 2 2" xfId="10780"/>
    <cellStyle name="Comma 2 3 4 11 2 2 2" xfId="23892"/>
    <cellStyle name="Comma 2 3 4 11 2 2 2 2" xfId="55275"/>
    <cellStyle name="Comma 2 3 4 11 2 2 3" xfId="42321"/>
    <cellStyle name="Comma 2 3 4 11 2 3" xfId="31774"/>
    <cellStyle name="Comma 2 3 4 11 2 3 2" xfId="63156"/>
    <cellStyle name="Comma 2 3 4 11 2 4" xfId="16117"/>
    <cellStyle name="Comma 2 3 4 11 2 4 2" xfId="47502"/>
    <cellStyle name="Comma 2 3 4 11 2 5" xfId="37057"/>
    <cellStyle name="Comma 2 3 4 11 3" xfId="8133"/>
    <cellStyle name="Comma 2 3 4 11 3 2" xfId="26519"/>
    <cellStyle name="Comma 2 3 4 11 3 2 2" xfId="57902"/>
    <cellStyle name="Comma 2 3 4 11 3 3" xfId="18746"/>
    <cellStyle name="Comma 2 3 4 11 3 3 2" xfId="50129"/>
    <cellStyle name="Comma 2 3 4 11 3 4" xfId="39691"/>
    <cellStyle name="Comma 2 3 4 11 4" xfId="21265"/>
    <cellStyle name="Comma 2 3 4 11 4 2" xfId="52648"/>
    <cellStyle name="Comma 2 3 4 11 5" xfId="29147"/>
    <cellStyle name="Comma 2 3 4 11 5 2" xfId="60529"/>
    <cellStyle name="Comma 2 3 4 11 6" xfId="13489"/>
    <cellStyle name="Comma 2 3 4 11 6 2" xfId="44875"/>
    <cellStyle name="Comma 2 3 4 11 7" xfId="34427"/>
    <cellStyle name="Comma 2 3 4 12" xfId="2811"/>
    <cellStyle name="Comma 2 3 4 12 2" xfId="5484"/>
    <cellStyle name="Comma 2 3 4 12 2 2" xfId="10835"/>
    <cellStyle name="Comma 2 3 4 12 2 2 2" xfId="23946"/>
    <cellStyle name="Comma 2 3 4 12 2 2 2 2" xfId="55329"/>
    <cellStyle name="Comma 2 3 4 12 2 2 3" xfId="42375"/>
    <cellStyle name="Comma 2 3 4 12 2 3" xfId="31828"/>
    <cellStyle name="Comma 2 3 4 12 2 3 2" xfId="63210"/>
    <cellStyle name="Comma 2 3 4 12 2 4" xfId="16171"/>
    <cellStyle name="Comma 2 3 4 12 2 4 2" xfId="47556"/>
    <cellStyle name="Comma 2 3 4 12 2 5" xfId="37111"/>
    <cellStyle name="Comma 2 3 4 12 3" xfId="8189"/>
    <cellStyle name="Comma 2 3 4 12 3 2" xfId="26573"/>
    <cellStyle name="Comma 2 3 4 12 3 2 2" xfId="57956"/>
    <cellStyle name="Comma 2 3 4 12 3 3" xfId="18800"/>
    <cellStyle name="Comma 2 3 4 12 3 3 2" xfId="50183"/>
    <cellStyle name="Comma 2 3 4 12 3 4" xfId="39745"/>
    <cellStyle name="Comma 2 3 4 12 4" xfId="21319"/>
    <cellStyle name="Comma 2 3 4 12 4 2" xfId="52702"/>
    <cellStyle name="Comma 2 3 4 12 5" xfId="29201"/>
    <cellStyle name="Comma 2 3 4 12 5 2" xfId="60583"/>
    <cellStyle name="Comma 2 3 4 12 6" xfId="13543"/>
    <cellStyle name="Comma 2 3 4 12 6 2" xfId="44929"/>
    <cellStyle name="Comma 2 3 4 12 7" xfId="34481"/>
    <cellStyle name="Comma 2 3 4 13" xfId="698"/>
    <cellStyle name="Comma 2 3 4 13 2" xfId="3398"/>
    <cellStyle name="Comma 2 3 4 13 2 2" xfId="8759"/>
    <cellStyle name="Comma 2 3 4 13 2 2 2" xfId="24505"/>
    <cellStyle name="Comma 2 3 4 13 2 2 2 2" xfId="55888"/>
    <cellStyle name="Comma 2 3 4 13 2 2 3" xfId="40307"/>
    <cellStyle name="Comma 2 3 4 13 2 3" xfId="29760"/>
    <cellStyle name="Comma 2 3 4 13 2 3 2" xfId="61142"/>
    <cellStyle name="Comma 2 3 4 13 2 4" xfId="16732"/>
    <cellStyle name="Comma 2 3 4 13 2 4 2" xfId="48115"/>
    <cellStyle name="Comma 2 3 4 13 2 5" xfId="35043"/>
    <cellStyle name="Comma 2 3 4 13 3" xfId="6101"/>
    <cellStyle name="Comma 2 3 4 13 3 2" xfId="21878"/>
    <cellStyle name="Comma 2 3 4 13 3 2 2" xfId="53261"/>
    <cellStyle name="Comma 2 3 4 13 3 3" xfId="37675"/>
    <cellStyle name="Comma 2 3 4 13 4" xfId="27133"/>
    <cellStyle name="Comma 2 3 4 13 4 2" xfId="58515"/>
    <cellStyle name="Comma 2 3 4 13 5" xfId="14103"/>
    <cellStyle name="Comma 2 3 4 13 5 2" xfId="45488"/>
    <cellStyle name="Comma 2 3 4 13 6" xfId="32413"/>
    <cellStyle name="Comma 2 3 4 14" xfId="2946"/>
    <cellStyle name="Comma 2 3 4 14 2" xfId="8308"/>
    <cellStyle name="Comma 2 3 4 14 2 2" xfId="21427"/>
    <cellStyle name="Comma 2 3 4 14 2 2 2" xfId="52810"/>
    <cellStyle name="Comma 2 3 4 14 2 3" xfId="39856"/>
    <cellStyle name="Comma 2 3 4 14 3" xfId="29309"/>
    <cellStyle name="Comma 2 3 4 14 3 2" xfId="60691"/>
    <cellStyle name="Comma 2 3 4 14 4" xfId="13652"/>
    <cellStyle name="Comma 2 3 4 14 4 2" xfId="45037"/>
    <cellStyle name="Comma 2 3 4 14 5" xfId="34592"/>
    <cellStyle name="Comma 2 3 4 15" xfId="5650"/>
    <cellStyle name="Comma 2 3 4 15 2" xfId="24054"/>
    <cellStyle name="Comma 2 3 4 15 2 2" xfId="55437"/>
    <cellStyle name="Comma 2 3 4 15 3" xfId="16281"/>
    <cellStyle name="Comma 2 3 4 15 3 2" xfId="47664"/>
    <cellStyle name="Comma 2 3 4 15 4" xfId="37224"/>
    <cellStyle name="Comma 2 3 4 16" xfId="19251"/>
    <cellStyle name="Comma 2 3 4 16 2" xfId="50634"/>
    <cellStyle name="Comma 2 3 4 17" xfId="26682"/>
    <cellStyle name="Comma 2 3 4 17 2" xfId="58064"/>
    <cellStyle name="Comma 2 3 4 18" xfId="11475"/>
    <cellStyle name="Comma 2 3 4 18 2" xfId="42861"/>
    <cellStyle name="Comma 2 3 4 19" xfId="31962"/>
    <cellStyle name="Comma 2 3 4 2" xfId="291"/>
    <cellStyle name="Comma 2 3 4 2 10" xfId="2865"/>
    <cellStyle name="Comma 2 3 4 2 10 2" xfId="5538"/>
    <cellStyle name="Comma 2 3 4 2 10 2 2" xfId="10889"/>
    <cellStyle name="Comma 2 3 4 2 10 2 2 2" xfId="24000"/>
    <cellStyle name="Comma 2 3 4 2 10 2 2 2 2" xfId="55383"/>
    <cellStyle name="Comma 2 3 4 2 10 2 2 3" xfId="42429"/>
    <cellStyle name="Comma 2 3 4 2 10 2 3" xfId="31882"/>
    <cellStyle name="Comma 2 3 4 2 10 2 3 2" xfId="63264"/>
    <cellStyle name="Comma 2 3 4 2 10 2 4" xfId="16225"/>
    <cellStyle name="Comma 2 3 4 2 10 2 4 2" xfId="47610"/>
    <cellStyle name="Comma 2 3 4 2 10 2 5" xfId="37165"/>
    <cellStyle name="Comma 2 3 4 2 10 3" xfId="8243"/>
    <cellStyle name="Comma 2 3 4 2 10 3 2" xfId="26627"/>
    <cellStyle name="Comma 2 3 4 2 10 3 2 2" xfId="58010"/>
    <cellStyle name="Comma 2 3 4 2 10 3 3" xfId="18854"/>
    <cellStyle name="Comma 2 3 4 2 10 3 3 2" xfId="50237"/>
    <cellStyle name="Comma 2 3 4 2 10 3 4" xfId="39799"/>
    <cellStyle name="Comma 2 3 4 2 10 4" xfId="21373"/>
    <cellStyle name="Comma 2 3 4 2 10 4 2" xfId="52756"/>
    <cellStyle name="Comma 2 3 4 2 10 5" xfId="29255"/>
    <cellStyle name="Comma 2 3 4 2 10 5 2" xfId="60637"/>
    <cellStyle name="Comma 2 3 4 2 10 6" xfId="13597"/>
    <cellStyle name="Comma 2 3 4 2 10 6 2" xfId="44983"/>
    <cellStyle name="Comma 2 3 4 2 10 7" xfId="34535"/>
    <cellStyle name="Comma 2 3 4 2 11" xfId="700"/>
    <cellStyle name="Comma 2 3 4 2 11 2" xfId="3400"/>
    <cellStyle name="Comma 2 3 4 2 11 2 2" xfId="8761"/>
    <cellStyle name="Comma 2 3 4 2 11 2 2 2" xfId="24507"/>
    <cellStyle name="Comma 2 3 4 2 11 2 2 2 2" xfId="55890"/>
    <cellStyle name="Comma 2 3 4 2 11 2 2 3" xfId="40309"/>
    <cellStyle name="Comma 2 3 4 2 11 2 3" xfId="29762"/>
    <cellStyle name="Comma 2 3 4 2 11 2 3 2" xfId="61144"/>
    <cellStyle name="Comma 2 3 4 2 11 2 4" xfId="16734"/>
    <cellStyle name="Comma 2 3 4 2 11 2 4 2" xfId="48117"/>
    <cellStyle name="Comma 2 3 4 2 11 2 5" xfId="35045"/>
    <cellStyle name="Comma 2 3 4 2 11 3" xfId="6103"/>
    <cellStyle name="Comma 2 3 4 2 11 3 2" xfId="21880"/>
    <cellStyle name="Comma 2 3 4 2 11 3 2 2" xfId="53263"/>
    <cellStyle name="Comma 2 3 4 2 11 3 3" xfId="37677"/>
    <cellStyle name="Comma 2 3 4 2 11 4" xfId="27135"/>
    <cellStyle name="Comma 2 3 4 2 11 4 2" xfId="58517"/>
    <cellStyle name="Comma 2 3 4 2 11 5" xfId="14105"/>
    <cellStyle name="Comma 2 3 4 2 11 5 2" xfId="45490"/>
    <cellStyle name="Comma 2 3 4 2 11 6" xfId="32415"/>
    <cellStyle name="Comma 2 3 4 2 12" xfId="3000"/>
    <cellStyle name="Comma 2 3 4 2 12 2" xfId="8362"/>
    <cellStyle name="Comma 2 3 4 2 12 2 2" xfId="21481"/>
    <cellStyle name="Comma 2 3 4 2 12 2 2 2" xfId="52864"/>
    <cellStyle name="Comma 2 3 4 2 12 2 3" xfId="39910"/>
    <cellStyle name="Comma 2 3 4 2 12 3" xfId="29363"/>
    <cellStyle name="Comma 2 3 4 2 12 3 2" xfId="60745"/>
    <cellStyle name="Comma 2 3 4 2 12 4" xfId="13706"/>
    <cellStyle name="Comma 2 3 4 2 12 4 2" xfId="45091"/>
    <cellStyle name="Comma 2 3 4 2 12 5" xfId="34646"/>
    <cellStyle name="Comma 2 3 4 2 13" xfId="5704"/>
    <cellStyle name="Comma 2 3 4 2 13 2" xfId="24108"/>
    <cellStyle name="Comma 2 3 4 2 13 2 2" xfId="55491"/>
    <cellStyle name="Comma 2 3 4 2 13 3" xfId="16335"/>
    <cellStyle name="Comma 2 3 4 2 13 3 2" xfId="47718"/>
    <cellStyle name="Comma 2 3 4 2 13 4" xfId="37278"/>
    <cellStyle name="Comma 2 3 4 2 14" xfId="19253"/>
    <cellStyle name="Comma 2 3 4 2 14 2" xfId="50636"/>
    <cellStyle name="Comma 2 3 4 2 15" xfId="26736"/>
    <cellStyle name="Comma 2 3 4 2 15 2" xfId="58118"/>
    <cellStyle name="Comma 2 3 4 2 16" xfId="11477"/>
    <cellStyle name="Comma 2 3 4 2 16 2" xfId="42863"/>
    <cellStyle name="Comma 2 3 4 2 17" xfId="32016"/>
    <cellStyle name="Comma 2 3 4 2 2" xfId="701"/>
    <cellStyle name="Comma 2 3 4 2 2 10" xfId="32416"/>
    <cellStyle name="Comma 2 3 4 2 2 2" xfId="702"/>
    <cellStyle name="Comma 2 3 4 2 2 2 2" xfId="703"/>
    <cellStyle name="Comma 2 3 4 2 2 2 2 2" xfId="3403"/>
    <cellStyle name="Comma 2 3 4 2 2 2 2 2 2" xfId="8764"/>
    <cellStyle name="Comma 2 3 4 2 2 2 2 2 2 2" xfId="21883"/>
    <cellStyle name="Comma 2 3 4 2 2 2 2 2 2 2 2" xfId="53266"/>
    <cellStyle name="Comma 2 3 4 2 2 2 2 2 2 3" xfId="40312"/>
    <cellStyle name="Comma 2 3 4 2 2 2 2 2 3" xfId="29765"/>
    <cellStyle name="Comma 2 3 4 2 2 2 2 2 3 2" xfId="61147"/>
    <cellStyle name="Comma 2 3 4 2 2 2 2 2 4" xfId="14108"/>
    <cellStyle name="Comma 2 3 4 2 2 2 2 2 4 2" xfId="45493"/>
    <cellStyle name="Comma 2 3 4 2 2 2 2 2 5" xfId="35048"/>
    <cellStyle name="Comma 2 3 4 2 2 2 2 3" xfId="6106"/>
    <cellStyle name="Comma 2 3 4 2 2 2 2 3 2" xfId="24510"/>
    <cellStyle name="Comma 2 3 4 2 2 2 2 3 2 2" xfId="55893"/>
    <cellStyle name="Comma 2 3 4 2 2 2 2 3 3" xfId="16737"/>
    <cellStyle name="Comma 2 3 4 2 2 2 2 3 3 2" xfId="48120"/>
    <cellStyle name="Comma 2 3 4 2 2 2 2 3 4" xfId="37680"/>
    <cellStyle name="Comma 2 3 4 2 2 2 2 4" xfId="19256"/>
    <cellStyle name="Comma 2 3 4 2 2 2 2 4 2" xfId="50639"/>
    <cellStyle name="Comma 2 3 4 2 2 2 2 5" xfId="27138"/>
    <cellStyle name="Comma 2 3 4 2 2 2 2 5 2" xfId="58520"/>
    <cellStyle name="Comma 2 3 4 2 2 2 2 6" xfId="11480"/>
    <cellStyle name="Comma 2 3 4 2 2 2 2 6 2" xfId="42866"/>
    <cellStyle name="Comma 2 3 4 2 2 2 2 7" xfId="32418"/>
    <cellStyle name="Comma 2 3 4 2 2 2 3" xfId="3402"/>
    <cellStyle name="Comma 2 3 4 2 2 2 3 2" xfId="8763"/>
    <cellStyle name="Comma 2 3 4 2 2 2 3 2 2" xfId="21882"/>
    <cellStyle name="Comma 2 3 4 2 2 2 3 2 2 2" xfId="53265"/>
    <cellStyle name="Comma 2 3 4 2 2 2 3 2 3" xfId="40311"/>
    <cellStyle name="Comma 2 3 4 2 2 2 3 3" xfId="29764"/>
    <cellStyle name="Comma 2 3 4 2 2 2 3 3 2" xfId="61146"/>
    <cellStyle name="Comma 2 3 4 2 2 2 3 4" xfId="14107"/>
    <cellStyle name="Comma 2 3 4 2 2 2 3 4 2" xfId="45492"/>
    <cellStyle name="Comma 2 3 4 2 2 2 3 5" xfId="35047"/>
    <cellStyle name="Comma 2 3 4 2 2 2 4" xfId="6105"/>
    <cellStyle name="Comma 2 3 4 2 2 2 4 2" xfId="24509"/>
    <cellStyle name="Comma 2 3 4 2 2 2 4 2 2" xfId="55892"/>
    <cellStyle name="Comma 2 3 4 2 2 2 4 3" xfId="16736"/>
    <cellStyle name="Comma 2 3 4 2 2 2 4 3 2" xfId="48119"/>
    <cellStyle name="Comma 2 3 4 2 2 2 4 4" xfId="37679"/>
    <cellStyle name="Comma 2 3 4 2 2 2 5" xfId="19255"/>
    <cellStyle name="Comma 2 3 4 2 2 2 5 2" xfId="50638"/>
    <cellStyle name="Comma 2 3 4 2 2 2 6" xfId="27137"/>
    <cellStyle name="Comma 2 3 4 2 2 2 6 2" xfId="58519"/>
    <cellStyle name="Comma 2 3 4 2 2 2 7" xfId="11479"/>
    <cellStyle name="Comma 2 3 4 2 2 2 7 2" xfId="42865"/>
    <cellStyle name="Comma 2 3 4 2 2 2 8" xfId="32417"/>
    <cellStyle name="Comma 2 3 4 2 2 3" xfId="704"/>
    <cellStyle name="Comma 2 3 4 2 2 3 2" xfId="3404"/>
    <cellStyle name="Comma 2 3 4 2 2 3 2 2" xfId="8765"/>
    <cellStyle name="Comma 2 3 4 2 2 3 2 2 2" xfId="21884"/>
    <cellStyle name="Comma 2 3 4 2 2 3 2 2 2 2" xfId="53267"/>
    <cellStyle name="Comma 2 3 4 2 2 3 2 2 3" xfId="40313"/>
    <cellStyle name="Comma 2 3 4 2 2 3 2 3" xfId="29766"/>
    <cellStyle name="Comma 2 3 4 2 2 3 2 3 2" xfId="61148"/>
    <cellStyle name="Comma 2 3 4 2 2 3 2 4" xfId="14109"/>
    <cellStyle name="Comma 2 3 4 2 2 3 2 4 2" xfId="45494"/>
    <cellStyle name="Comma 2 3 4 2 2 3 2 5" xfId="35049"/>
    <cellStyle name="Comma 2 3 4 2 2 3 3" xfId="6107"/>
    <cellStyle name="Comma 2 3 4 2 2 3 3 2" xfId="24511"/>
    <cellStyle name="Comma 2 3 4 2 2 3 3 2 2" xfId="55894"/>
    <cellStyle name="Comma 2 3 4 2 2 3 3 3" xfId="16738"/>
    <cellStyle name="Comma 2 3 4 2 2 3 3 3 2" xfId="48121"/>
    <cellStyle name="Comma 2 3 4 2 2 3 3 4" xfId="37681"/>
    <cellStyle name="Comma 2 3 4 2 2 3 4" xfId="19257"/>
    <cellStyle name="Comma 2 3 4 2 2 3 4 2" xfId="50640"/>
    <cellStyle name="Comma 2 3 4 2 2 3 5" xfId="27139"/>
    <cellStyle name="Comma 2 3 4 2 2 3 5 2" xfId="58521"/>
    <cellStyle name="Comma 2 3 4 2 2 3 6" xfId="11481"/>
    <cellStyle name="Comma 2 3 4 2 2 3 6 2" xfId="42867"/>
    <cellStyle name="Comma 2 3 4 2 2 3 7" xfId="32419"/>
    <cellStyle name="Comma 2 3 4 2 2 4" xfId="705"/>
    <cellStyle name="Comma 2 3 4 2 2 4 2" xfId="3405"/>
    <cellStyle name="Comma 2 3 4 2 2 4 2 2" xfId="8766"/>
    <cellStyle name="Comma 2 3 4 2 2 4 2 2 2" xfId="21885"/>
    <cellStyle name="Comma 2 3 4 2 2 4 2 2 2 2" xfId="53268"/>
    <cellStyle name="Comma 2 3 4 2 2 4 2 2 3" xfId="40314"/>
    <cellStyle name="Comma 2 3 4 2 2 4 2 3" xfId="29767"/>
    <cellStyle name="Comma 2 3 4 2 2 4 2 3 2" xfId="61149"/>
    <cellStyle name="Comma 2 3 4 2 2 4 2 4" xfId="14110"/>
    <cellStyle name="Comma 2 3 4 2 2 4 2 4 2" xfId="45495"/>
    <cellStyle name="Comma 2 3 4 2 2 4 2 5" xfId="35050"/>
    <cellStyle name="Comma 2 3 4 2 2 4 3" xfId="6108"/>
    <cellStyle name="Comma 2 3 4 2 2 4 3 2" xfId="24512"/>
    <cellStyle name="Comma 2 3 4 2 2 4 3 2 2" xfId="55895"/>
    <cellStyle name="Comma 2 3 4 2 2 4 3 3" xfId="16739"/>
    <cellStyle name="Comma 2 3 4 2 2 4 3 3 2" xfId="48122"/>
    <cellStyle name="Comma 2 3 4 2 2 4 3 4" xfId="37682"/>
    <cellStyle name="Comma 2 3 4 2 2 4 4" xfId="19258"/>
    <cellStyle name="Comma 2 3 4 2 2 4 4 2" xfId="50641"/>
    <cellStyle name="Comma 2 3 4 2 2 4 5" xfId="27140"/>
    <cellStyle name="Comma 2 3 4 2 2 4 5 2" xfId="58522"/>
    <cellStyle name="Comma 2 3 4 2 2 4 6" xfId="11482"/>
    <cellStyle name="Comma 2 3 4 2 2 4 6 2" xfId="42868"/>
    <cellStyle name="Comma 2 3 4 2 2 4 7" xfId="32420"/>
    <cellStyle name="Comma 2 3 4 2 2 5" xfId="3401"/>
    <cellStyle name="Comma 2 3 4 2 2 5 2" xfId="8762"/>
    <cellStyle name="Comma 2 3 4 2 2 5 2 2" xfId="21881"/>
    <cellStyle name="Comma 2 3 4 2 2 5 2 2 2" xfId="53264"/>
    <cellStyle name="Comma 2 3 4 2 2 5 2 3" xfId="40310"/>
    <cellStyle name="Comma 2 3 4 2 2 5 3" xfId="29763"/>
    <cellStyle name="Comma 2 3 4 2 2 5 3 2" xfId="61145"/>
    <cellStyle name="Comma 2 3 4 2 2 5 4" xfId="14106"/>
    <cellStyle name="Comma 2 3 4 2 2 5 4 2" xfId="45491"/>
    <cellStyle name="Comma 2 3 4 2 2 5 5" xfId="35046"/>
    <cellStyle name="Comma 2 3 4 2 2 6" xfId="6104"/>
    <cellStyle name="Comma 2 3 4 2 2 6 2" xfId="24508"/>
    <cellStyle name="Comma 2 3 4 2 2 6 2 2" xfId="55891"/>
    <cellStyle name="Comma 2 3 4 2 2 6 3" xfId="16735"/>
    <cellStyle name="Comma 2 3 4 2 2 6 3 2" xfId="48118"/>
    <cellStyle name="Comma 2 3 4 2 2 6 4" xfId="37678"/>
    <cellStyle name="Comma 2 3 4 2 2 7" xfId="19254"/>
    <cellStyle name="Comma 2 3 4 2 2 7 2" xfId="50637"/>
    <cellStyle name="Comma 2 3 4 2 2 8" xfId="27136"/>
    <cellStyle name="Comma 2 3 4 2 2 8 2" xfId="58518"/>
    <cellStyle name="Comma 2 3 4 2 2 9" xfId="11478"/>
    <cellStyle name="Comma 2 3 4 2 2 9 2" xfId="42864"/>
    <cellStyle name="Comma 2 3 4 2 3" xfId="706"/>
    <cellStyle name="Comma 2 3 4 2 3 10" xfId="32421"/>
    <cellStyle name="Comma 2 3 4 2 3 2" xfId="707"/>
    <cellStyle name="Comma 2 3 4 2 3 2 2" xfId="708"/>
    <cellStyle name="Comma 2 3 4 2 3 2 2 2" xfId="3408"/>
    <cellStyle name="Comma 2 3 4 2 3 2 2 2 2" xfId="8769"/>
    <cellStyle name="Comma 2 3 4 2 3 2 2 2 2 2" xfId="21888"/>
    <cellStyle name="Comma 2 3 4 2 3 2 2 2 2 2 2" xfId="53271"/>
    <cellStyle name="Comma 2 3 4 2 3 2 2 2 2 3" xfId="40317"/>
    <cellStyle name="Comma 2 3 4 2 3 2 2 2 3" xfId="29770"/>
    <cellStyle name="Comma 2 3 4 2 3 2 2 2 3 2" xfId="61152"/>
    <cellStyle name="Comma 2 3 4 2 3 2 2 2 4" xfId="14113"/>
    <cellStyle name="Comma 2 3 4 2 3 2 2 2 4 2" xfId="45498"/>
    <cellStyle name="Comma 2 3 4 2 3 2 2 2 5" xfId="35053"/>
    <cellStyle name="Comma 2 3 4 2 3 2 2 3" xfId="6111"/>
    <cellStyle name="Comma 2 3 4 2 3 2 2 3 2" xfId="24515"/>
    <cellStyle name="Comma 2 3 4 2 3 2 2 3 2 2" xfId="55898"/>
    <cellStyle name="Comma 2 3 4 2 3 2 2 3 3" xfId="16742"/>
    <cellStyle name="Comma 2 3 4 2 3 2 2 3 3 2" xfId="48125"/>
    <cellStyle name="Comma 2 3 4 2 3 2 2 3 4" xfId="37685"/>
    <cellStyle name="Comma 2 3 4 2 3 2 2 4" xfId="19261"/>
    <cellStyle name="Comma 2 3 4 2 3 2 2 4 2" xfId="50644"/>
    <cellStyle name="Comma 2 3 4 2 3 2 2 5" xfId="27143"/>
    <cellStyle name="Comma 2 3 4 2 3 2 2 5 2" xfId="58525"/>
    <cellStyle name="Comma 2 3 4 2 3 2 2 6" xfId="11485"/>
    <cellStyle name="Comma 2 3 4 2 3 2 2 6 2" xfId="42871"/>
    <cellStyle name="Comma 2 3 4 2 3 2 2 7" xfId="32423"/>
    <cellStyle name="Comma 2 3 4 2 3 2 3" xfId="3407"/>
    <cellStyle name="Comma 2 3 4 2 3 2 3 2" xfId="8768"/>
    <cellStyle name="Comma 2 3 4 2 3 2 3 2 2" xfId="21887"/>
    <cellStyle name="Comma 2 3 4 2 3 2 3 2 2 2" xfId="53270"/>
    <cellStyle name="Comma 2 3 4 2 3 2 3 2 3" xfId="40316"/>
    <cellStyle name="Comma 2 3 4 2 3 2 3 3" xfId="29769"/>
    <cellStyle name="Comma 2 3 4 2 3 2 3 3 2" xfId="61151"/>
    <cellStyle name="Comma 2 3 4 2 3 2 3 4" xfId="14112"/>
    <cellStyle name="Comma 2 3 4 2 3 2 3 4 2" xfId="45497"/>
    <cellStyle name="Comma 2 3 4 2 3 2 3 5" xfId="35052"/>
    <cellStyle name="Comma 2 3 4 2 3 2 4" xfId="6110"/>
    <cellStyle name="Comma 2 3 4 2 3 2 4 2" xfId="24514"/>
    <cellStyle name="Comma 2 3 4 2 3 2 4 2 2" xfId="55897"/>
    <cellStyle name="Comma 2 3 4 2 3 2 4 3" xfId="16741"/>
    <cellStyle name="Comma 2 3 4 2 3 2 4 3 2" xfId="48124"/>
    <cellStyle name="Comma 2 3 4 2 3 2 4 4" xfId="37684"/>
    <cellStyle name="Comma 2 3 4 2 3 2 5" xfId="19260"/>
    <cellStyle name="Comma 2 3 4 2 3 2 5 2" xfId="50643"/>
    <cellStyle name="Comma 2 3 4 2 3 2 6" xfId="27142"/>
    <cellStyle name="Comma 2 3 4 2 3 2 6 2" xfId="58524"/>
    <cellStyle name="Comma 2 3 4 2 3 2 7" xfId="11484"/>
    <cellStyle name="Comma 2 3 4 2 3 2 7 2" xfId="42870"/>
    <cellStyle name="Comma 2 3 4 2 3 2 8" xfId="32422"/>
    <cellStyle name="Comma 2 3 4 2 3 3" xfId="709"/>
    <cellStyle name="Comma 2 3 4 2 3 3 2" xfId="3409"/>
    <cellStyle name="Comma 2 3 4 2 3 3 2 2" xfId="8770"/>
    <cellStyle name="Comma 2 3 4 2 3 3 2 2 2" xfId="21889"/>
    <cellStyle name="Comma 2 3 4 2 3 3 2 2 2 2" xfId="53272"/>
    <cellStyle name="Comma 2 3 4 2 3 3 2 2 3" xfId="40318"/>
    <cellStyle name="Comma 2 3 4 2 3 3 2 3" xfId="29771"/>
    <cellStyle name="Comma 2 3 4 2 3 3 2 3 2" xfId="61153"/>
    <cellStyle name="Comma 2 3 4 2 3 3 2 4" xfId="14114"/>
    <cellStyle name="Comma 2 3 4 2 3 3 2 4 2" xfId="45499"/>
    <cellStyle name="Comma 2 3 4 2 3 3 2 5" xfId="35054"/>
    <cellStyle name="Comma 2 3 4 2 3 3 3" xfId="6112"/>
    <cellStyle name="Comma 2 3 4 2 3 3 3 2" xfId="24516"/>
    <cellStyle name="Comma 2 3 4 2 3 3 3 2 2" xfId="55899"/>
    <cellStyle name="Comma 2 3 4 2 3 3 3 3" xfId="16743"/>
    <cellStyle name="Comma 2 3 4 2 3 3 3 3 2" xfId="48126"/>
    <cellStyle name="Comma 2 3 4 2 3 3 3 4" xfId="37686"/>
    <cellStyle name="Comma 2 3 4 2 3 3 4" xfId="19262"/>
    <cellStyle name="Comma 2 3 4 2 3 3 4 2" xfId="50645"/>
    <cellStyle name="Comma 2 3 4 2 3 3 5" xfId="27144"/>
    <cellStyle name="Comma 2 3 4 2 3 3 5 2" xfId="58526"/>
    <cellStyle name="Comma 2 3 4 2 3 3 6" xfId="11486"/>
    <cellStyle name="Comma 2 3 4 2 3 3 6 2" xfId="42872"/>
    <cellStyle name="Comma 2 3 4 2 3 3 7" xfId="32424"/>
    <cellStyle name="Comma 2 3 4 2 3 4" xfId="710"/>
    <cellStyle name="Comma 2 3 4 2 3 4 2" xfId="3410"/>
    <cellStyle name="Comma 2 3 4 2 3 4 2 2" xfId="8771"/>
    <cellStyle name="Comma 2 3 4 2 3 4 2 2 2" xfId="21890"/>
    <cellStyle name="Comma 2 3 4 2 3 4 2 2 2 2" xfId="53273"/>
    <cellStyle name="Comma 2 3 4 2 3 4 2 2 3" xfId="40319"/>
    <cellStyle name="Comma 2 3 4 2 3 4 2 3" xfId="29772"/>
    <cellStyle name="Comma 2 3 4 2 3 4 2 3 2" xfId="61154"/>
    <cellStyle name="Comma 2 3 4 2 3 4 2 4" xfId="14115"/>
    <cellStyle name="Comma 2 3 4 2 3 4 2 4 2" xfId="45500"/>
    <cellStyle name="Comma 2 3 4 2 3 4 2 5" xfId="35055"/>
    <cellStyle name="Comma 2 3 4 2 3 4 3" xfId="6113"/>
    <cellStyle name="Comma 2 3 4 2 3 4 3 2" xfId="24517"/>
    <cellStyle name="Comma 2 3 4 2 3 4 3 2 2" xfId="55900"/>
    <cellStyle name="Comma 2 3 4 2 3 4 3 3" xfId="16744"/>
    <cellStyle name="Comma 2 3 4 2 3 4 3 3 2" xfId="48127"/>
    <cellStyle name="Comma 2 3 4 2 3 4 3 4" xfId="37687"/>
    <cellStyle name="Comma 2 3 4 2 3 4 4" xfId="19263"/>
    <cellStyle name="Comma 2 3 4 2 3 4 4 2" xfId="50646"/>
    <cellStyle name="Comma 2 3 4 2 3 4 5" xfId="27145"/>
    <cellStyle name="Comma 2 3 4 2 3 4 5 2" xfId="58527"/>
    <cellStyle name="Comma 2 3 4 2 3 4 6" xfId="11487"/>
    <cellStyle name="Comma 2 3 4 2 3 4 6 2" xfId="42873"/>
    <cellStyle name="Comma 2 3 4 2 3 4 7" xfId="32425"/>
    <cellStyle name="Comma 2 3 4 2 3 5" xfId="3406"/>
    <cellStyle name="Comma 2 3 4 2 3 5 2" xfId="8767"/>
    <cellStyle name="Comma 2 3 4 2 3 5 2 2" xfId="21886"/>
    <cellStyle name="Comma 2 3 4 2 3 5 2 2 2" xfId="53269"/>
    <cellStyle name="Comma 2 3 4 2 3 5 2 3" xfId="40315"/>
    <cellStyle name="Comma 2 3 4 2 3 5 3" xfId="29768"/>
    <cellStyle name="Comma 2 3 4 2 3 5 3 2" xfId="61150"/>
    <cellStyle name="Comma 2 3 4 2 3 5 4" xfId="14111"/>
    <cellStyle name="Comma 2 3 4 2 3 5 4 2" xfId="45496"/>
    <cellStyle name="Comma 2 3 4 2 3 5 5" xfId="35051"/>
    <cellStyle name="Comma 2 3 4 2 3 6" xfId="6109"/>
    <cellStyle name="Comma 2 3 4 2 3 6 2" xfId="24513"/>
    <cellStyle name="Comma 2 3 4 2 3 6 2 2" xfId="55896"/>
    <cellStyle name="Comma 2 3 4 2 3 6 3" xfId="16740"/>
    <cellStyle name="Comma 2 3 4 2 3 6 3 2" xfId="48123"/>
    <cellStyle name="Comma 2 3 4 2 3 6 4" xfId="37683"/>
    <cellStyle name="Comma 2 3 4 2 3 7" xfId="19259"/>
    <cellStyle name="Comma 2 3 4 2 3 7 2" xfId="50642"/>
    <cellStyle name="Comma 2 3 4 2 3 8" xfId="27141"/>
    <cellStyle name="Comma 2 3 4 2 3 8 2" xfId="58523"/>
    <cellStyle name="Comma 2 3 4 2 3 9" xfId="11483"/>
    <cellStyle name="Comma 2 3 4 2 3 9 2" xfId="42869"/>
    <cellStyle name="Comma 2 3 4 2 4" xfId="711"/>
    <cellStyle name="Comma 2 3 4 2 4 10" xfId="32426"/>
    <cellStyle name="Comma 2 3 4 2 4 2" xfId="712"/>
    <cellStyle name="Comma 2 3 4 2 4 2 2" xfId="713"/>
    <cellStyle name="Comma 2 3 4 2 4 2 2 2" xfId="3413"/>
    <cellStyle name="Comma 2 3 4 2 4 2 2 2 2" xfId="8774"/>
    <cellStyle name="Comma 2 3 4 2 4 2 2 2 2 2" xfId="21893"/>
    <cellStyle name="Comma 2 3 4 2 4 2 2 2 2 2 2" xfId="53276"/>
    <cellStyle name="Comma 2 3 4 2 4 2 2 2 2 3" xfId="40322"/>
    <cellStyle name="Comma 2 3 4 2 4 2 2 2 3" xfId="29775"/>
    <cellStyle name="Comma 2 3 4 2 4 2 2 2 3 2" xfId="61157"/>
    <cellStyle name="Comma 2 3 4 2 4 2 2 2 4" xfId="14118"/>
    <cellStyle name="Comma 2 3 4 2 4 2 2 2 4 2" xfId="45503"/>
    <cellStyle name="Comma 2 3 4 2 4 2 2 2 5" xfId="35058"/>
    <cellStyle name="Comma 2 3 4 2 4 2 2 3" xfId="6116"/>
    <cellStyle name="Comma 2 3 4 2 4 2 2 3 2" xfId="24520"/>
    <cellStyle name="Comma 2 3 4 2 4 2 2 3 2 2" xfId="55903"/>
    <cellStyle name="Comma 2 3 4 2 4 2 2 3 3" xfId="16747"/>
    <cellStyle name="Comma 2 3 4 2 4 2 2 3 3 2" xfId="48130"/>
    <cellStyle name="Comma 2 3 4 2 4 2 2 3 4" xfId="37690"/>
    <cellStyle name="Comma 2 3 4 2 4 2 2 4" xfId="19266"/>
    <cellStyle name="Comma 2 3 4 2 4 2 2 4 2" xfId="50649"/>
    <cellStyle name="Comma 2 3 4 2 4 2 2 5" xfId="27148"/>
    <cellStyle name="Comma 2 3 4 2 4 2 2 5 2" xfId="58530"/>
    <cellStyle name="Comma 2 3 4 2 4 2 2 6" xfId="11490"/>
    <cellStyle name="Comma 2 3 4 2 4 2 2 6 2" xfId="42876"/>
    <cellStyle name="Comma 2 3 4 2 4 2 2 7" xfId="32428"/>
    <cellStyle name="Comma 2 3 4 2 4 2 3" xfId="3412"/>
    <cellStyle name="Comma 2 3 4 2 4 2 3 2" xfId="8773"/>
    <cellStyle name="Comma 2 3 4 2 4 2 3 2 2" xfId="21892"/>
    <cellStyle name="Comma 2 3 4 2 4 2 3 2 2 2" xfId="53275"/>
    <cellStyle name="Comma 2 3 4 2 4 2 3 2 3" xfId="40321"/>
    <cellStyle name="Comma 2 3 4 2 4 2 3 3" xfId="29774"/>
    <cellStyle name="Comma 2 3 4 2 4 2 3 3 2" xfId="61156"/>
    <cellStyle name="Comma 2 3 4 2 4 2 3 4" xfId="14117"/>
    <cellStyle name="Comma 2 3 4 2 4 2 3 4 2" xfId="45502"/>
    <cellStyle name="Comma 2 3 4 2 4 2 3 5" xfId="35057"/>
    <cellStyle name="Comma 2 3 4 2 4 2 4" xfId="6115"/>
    <cellStyle name="Comma 2 3 4 2 4 2 4 2" xfId="24519"/>
    <cellStyle name="Comma 2 3 4 2 4 2 4 2 2" xfId="55902"/>
    <cellStyle name="Comma 2 3 4 2 4 2 4 3" xfId="16746"/>
    <cellStyle name="Comma 2 3 4 2 4 2 4 3 2" xfId="48129"/>
    <cellStyle name="Comma 2 3 4 2 4 2 4 4" xfId="37689"/>
    <cellStyle name="Comma 2 3 4 2 4 2 5" xfId="19265"/>
    <cellStyle name="Comma 2 3 4 2 4 2 5 2" xfId="50648"/>
    <cellStyle name="Comma 2 3 4 2 4 2 6" xfId="27147"/>
    <cellStyle name="Comma 2 3 4 2 4 2 6 2" xfId="58529"/>
    <cellStyle name="Comma 2 3 4 2 4 2 7" xfId="11489"/>
    <cellStyle name="Comma 2 3 4 2 4 2 7 2" xfId="42875"/>
    <cellStyle name="Comma 2 3 4 2 4 2 8" xfId="32427"/>
    <cellStyle name="Comma 2 3 4 2 4 3" xfId="714"/>
    <cellStyle name="Comma 2 3 4 2 4 3 2" xfId="3414"/>
    <cellStyle name="Comma 2 3 4 2 4 3 2 2" xfId="8775"/>
    <cellStyle name="Comma 2 3 4 2 4 3 2 2 2" xfId="21894"/>
    <cellStyle name="Comma 2 3 4 2 4 3 2 2 2 2" xfId="53277"/>
    <cellStyle name="Comma 2 3 4 2 4 3 2 2 3" xfId="40323"/>
    <cellStyle name="Comma 2 3 4 2 4 3 2 3" xfId="29776"/>
    <cellStyle name="Comma 2 3 4 2 4 3 2 3 2" xfId="61158"/>
    <cellStyle name="Comma 2 3 4 2 4 3 2 4" xfId="14119"/>
    <cellStyle name="Comma 2 3 4 2 4 3 2 4 2" xfId="45504"/>
    <cellStyle name="Comma 2 3 4 2 4 3 2 5" xfId="35059"/>
    <cellStyle name="Comma 2 3 4 2 4 3 3" xfId="6117"/>
    <cellStyle name="Comma 2 3 4 2 4 3 3 2" xfId="24521"/>
    <cellStyle name="Comma 2 3 4 2 4 3 3 2 2" xfId="55904"/>
    <cellStyle name="Comma 2 3 4 2 4 3 3 3" xfId="16748"/>
    <cellStyle name="Comma 2 3 4 2 4 3 3 3 2" xfId="48131"/>
    <cellStyle name="Comma 2 3 4 2 4 3 3 4" xfId="37691"/>
    <cellStyle name="Comma 2 3 4 2 4 3 4" xfId="19267"/>
    <cellStyle name="Comma 2 3 4 2 4 3 4 2" xfId="50650"/>
    <cellStyle name="Comma 2 3 4 2 4 3 5" xfId="27149"/>
    <cellStyle name="Comma 2 3 4 2 4 3 5 2" xfId="58531"/>
    <cellStyle name="Comma 2 3 4 2 4 3 6" xfId="11491"/>
    <cellStyle name="Comma 2 3 4 2 4 3 6 2" xfId="42877"/>
    <cellStyle name="Comma 2 3 4 2 4 3 7" xfId="32429"/>
    <cellStyle name="Comma 2 3 4 2 4 4" xfId="715"/>
    <cellStyle name="Comma 2 3 4 2 4 4 2" xfId="3415"/>
    <cellStyle name="Comma 2 3 4 2 4 4 2 2" xfId="8776"/>
    <cellStyle name="Comma 2 3 4 2 4 4 2 2 2" xfId="21895"/>
    <cellStyle name="Comma 2 3 4 2 4 4 2 2 2 2" xfId="53278"/>
    <cellStyle name="Comma 2 3 4 2 4 4 2 2 3" xfId="40324"/>
    <cellStyle name="Comma 2 3 4 2 4 4 2 3" xfId="29777"/>
    <cellStyle name="Comma 2 3 4 2 4 4 2 3 2" xfId="61159"/>
    <cellStyle name="Comma 2 3 4 2 4 4 2 4" xfId="14120"/>
    <cellStyle name="Comma 2 3 4 2 4 4 2 4 2" xfId="45505"/>
    <cellStyle name="Comma 2 3 4 2 4 4 2 5" xfId="35060"/>
    <cellStyle name="Comma 2 3 4 2 4 4 3" xfId="6118"/>
    <cellStyle name="Comma 2 3 4 2 4 4 3 2" xfId="24522"/>
    <cellStyle name="Comma 2 3 4 2 4 4 3 2 2" xfId="55905"/>
    <cellStyle name="Comma 2 3 4 2 4 4 3 3" xfId="16749"/>
    <cellStyle name="Comma 2 3 4 2 4 4 3 3 2" xfId="48132"/>
    <cellStyle name="Comma 2 3 4 2 4 4 3 4" xfId="37692"/>
    <cellStyle name="Comma 2 3 4 2 4 4 4" xfId="19268"/>
    <cellStyle name="Comma 2 3 4 2 4 4 4 2" xfId="50651"/>
    <cellStyle name="Comma 2 3 4 2 4 4 5" xfId="27150"/>
    <cellStyle name="Comma 2 3 4 2 4 4 5 2" xfId="58532"/>
    <cellStyle name="Comma 2 3 4 2 4 4 6" xfId="11492"/>
    <cellStyle name="Comma 2 3 4 2 4 4 6 2" xfId="42878"/>
    <cellStyle name="Comma 2 3 4 2 4 4 7" xfId="32430"/>
    <cellStyle name="Comma 2 3 4 2 4 5" xfId="3411"/>
    <cellStyle name="Comma 2 3 4 2 4 5 2" xfId="8772"/>
    <cellStyle name="Comma 2 3 4 2 4 5 2 2" xfId="21891"/>
    <cellStyle name="Comma 2 3 4 2 4 5 2 2 2" xfId="53274"/>
    <cellStyle name="Comma 2 3 4 2 4 5 2 3" xfId="40320"/>
    <cellStyle name="Comma 2 3 4 2 4 5 3" xfId="29773"/>
    <cellStyle name="Comma 2 3 4 2 4 5 3 2" xfId="61155"/>
    <cellStyle name="Comma 2 3 4 2 4 5 4" xfId="14116"/>
    <cellStyle name="Comma 2 3 4 2 4 5 4 2" xfId="45501"/>
    <cellStyle name="Comma 2 3 4 2 4 5 5" xfId="35056"/>
    <cellStyle name="Comma 2 3 4 2 4 6" xfId="6114"/>
    <cellStyle name="Comma 2 3 4 2 4 6 2" xfId="24518"/>
    <cellStyle name="Comma 2 3 4 2 4 6 2 2" xfId="55901"/>
    <cellStyle name="Comma 2 3 4 2 4 6 3" xfId="16745"/>
    <cellStyle name="Comma 2 3 4 2 4 6 3 2" xfId="48128"/>
    <cellStyle name="Comma 2 3 4 2 4 6 4" xfId="37688"/>
    <cellStyle name="Comma 2 3 4 2 4 7" xfId="19264"/>
    <cellStyle name="Comma 2 3 4 2 4 7 2" xfId="50647"/>
    <cellStyle name="Comma 2 3 4 2 4 8" xfId="27146"/>
    <cellStyle name="Comma 2 3 4 2 4 8 2" xfId="58528"/>
    <cellStyle name="Comma 2 3 4 2 4 9" xfId="11488"/>
    <cellStyle name="Comma 2 3 4 2 4 9 2" xfId="42874"/>
    <cellStyle name="Comma 2 3 4 2 5" xfId="716"/>
    <cellStyle name="Comma 2 3 4 2 5 10" xfId="32431"/>
    <cellStyle name="Comma 2 3 4 2 5 2" xfId="717"/>
    <cellStyle name="Comma 2 3 4 2 5 2 2" xfId="718"/>
    <cellStyle name="Comma 2 3 4 2 5 2 2 2" xfId="3418"/>
    <cellStyle name="Comma 2 3 4 2 5 2 2 2 2" xfId="8779"/>
    <cellStyle name="Comma 2 3 4 2 5 2 2 2 2 2" xfId="21898"/>
    <cellStyle name="Comma 2 3 4 2 5 2 2 2 2 2 2" xfId="53281"/>
    <cellStyle name="Comma 2 3 4 2 5 2 2 2 2 3" xfId="40327"/>
    <cellStyle name="Comma 2 3 4 2 5 2 2 2 3" xfId="29780"/>
    <cellStyle name="Comma 2 3 4 2 5 2 2 2 3 2" xfId="61162"/>
    <cellStyle name="Comma 2 3 4 2 5 2 2 2 4" xfId="14123"/>
    <cellStyle name="Comma 2 3 4 2 5 2 2 2 4 2" xfId="45508"/>
    <cellStyle name="Comma 2 3 4 2 5 2 2 2 5" xfId="35063"/>
    <cellStyle name="Comma 2 3 4 2 5 2 2 3" xfId="6121"/>
    <cellStyle name="Comma 2 3 4 2 5 2 2 3 2" xfId="24525"/>
    <cellStyle name="Comma 2 3 4 2 5 2 2 3 2 2" xfId="55908"/>
    <cellStyle name="Comma 2 3 4 2 5 2 2 3 3" xfId="16752"/>
    <cellStyle name="Comma 2 3 4 2 5 2 2 3 3 2" xfId="48135"/>
    <cellStyle name="Comma 2 3 4 2 5 2 2 3 4" xfId="37695"/>
    <cellStyle name="Comma 2 3 4 2 5 2 2 4" xfId="19271"/>
    <cellStyle name="Comma 2 3 4 2 5 2 2 4 2" xfId="50654"/>
    <cellStyle name="Comma 2 3 4 2 5 2 2 5" xfId="27153"/>
    <cellStyle name="Comma 2 3 4 2 5 2 2 5 2" xfId="58535"/>
    <cellStyle name="Comma 2 3 4 2 5 2 2 6" xfId="11495"/>
    <cellStyle name="Comma 2 3 4 2 5 2 2 6 2" xfId="42881"/>
    <cellStyle name="Comma 2 3 4 2 5 2 2 7" xfId="32433"/>
    <cellStyle name="Comma 2 3 4 2 5 2 3" xfId="3417"/>
    <cellStyle name="Comma 2 3 4 2 5 2 3 2" xfId="8778"/>
    <cellStyle name="Comma 2 3 4 2 5 2 3 2 2" xfId="21897"/>
    <cellStyle name="Comma 2 3 4 2 5 2 3 2 2 2" xfId="53280"/>
    <cellStyle name="Comma 2 3 4 2 5 2 3 2 3" xfId="40326"/>
    <cellStyle name="Comma 2 3 4 2 5 2 3 3" xfId="29779"/>
    <cellStyle name="Comma 2 3 4 2 5 2 3 3 2" xfId="61161"/>
    <cellStyle name="Comma 2 3 4 2 5 2 3 4" xfId="14122"/>
    <cellStyle name="Comma 2 3 4 2 5 2 3 4 2" xfId="45507"/>
    <cellStyle name="Comma 2 3 4 2 5 2 3 5" xfId="35062"/>
    <cellStyle name="Comma 2 3 4 2 5 2 4" xfId="6120"/>
    <cellStyle name="Comma 2 3 4 2 5 2 4 2" xfId="24524"/>
    <cellStyle name="Comma 2 3 4 2 5 2 4 2 2" xfId="55907"/>
    <cellStyle name="Comma 2 3 4 2 5 2 4 3" xfId="16751"/>
    <cellStyle name="Comma 2 3 4 2 5 2 4 3 2" xfId="48134"/>
    <cellStyle name="Comma 2 3 4 2 5 2 4 4" xfId="37694"/>
    <cellStyle name="Comma 2 3 4 2 5 2 5" xfId="19270"/>
    <cellStyle name="Comma 2 3 4 2 5 2 5 2" xfId="50653"/>
    <cellStyle name="Comma 2 3 4 2 5 2 6" xfId="27152"/>
    <cellStyle name="Comma 2 3 4 2 5 2 6 2" xfId="58534"/>
    <cellStyle name="Comma 2 3 4 2 5 2 7" xfId="11494"/>
    <cellStyle name="Comma 2 3 4 2 5 2 7 2" xfId="42880"/>
    <cellStyle name="Comma 2 3 4 2 5 2 8" xfId="32432"/>
    <cellStyle name="Comma 2 3 4 2 5 3" xfId="719"/>
    <cellStyle name="Comma 2 3 4 2 5 3 2" xfId="3419"/>
    <cellStyle name="Comma 2 3 4 2 5 3 2 2" xfId="8780"/>
    <cellStyle name="Comma 2 3 4 2 5 3 2 2 2" xfId="21899"/>
    <cellStyle name="Comma 2 3 4 2 5 3 2 2 2 2" xfId="53282"/>
    <cellStyle name="Comma 2 3 4 2 5 3 2 2 3" xfId="40328"/>
    <cellStyle name="Comma 2 3 4 2 5 3 2 3" xfId="29781"/>
    <cellStyle name="Comma 2 3 4 2 5 3 2 3 2" xfId="61163"/>
    <cellStyle name="Comma 2 3 4 2 5 3 2 4" xfId="14124"/>
    <cellStyle name="Comma 2 3 4 2 5 3 2 4 2" xfId="45509"/>
    <cellStyle name="Comma 2 3 4 2 5 3 2 5" xfId="35064"/>
    <cellStyle name="Comma 2 3 4 2 5 3 3" xfId="6122"/>
    <cellStyle name="Comma 2 3 4 2 5 3 3 2" xfId="24526"/>
    <cellStyle name="Comma 2 3 4 2 5 3 3 2 2" xfId="55909"/>
    <cellStyle name="Comma 2 3 4 2 5 3 3 3" xfId="16753"/>
    <cellStyle name="Comma 2 3 4 2 5 3 3 3 2" xfId="48136"/>
    <cellStyle name="Comma 2 3 4 2 5 3 3 4" xfId="37696"/>
    <cellStyle name="Comma 2 3 4 2 5 3 4" xfId="19272"/>
    <cellStyle name="Comma 2 3 4 2 5 3 4 2" xfId="50655"/>
    <cellStyle name="Comma 2 3 4 2 5 3 5" xfId="27154"/>
    <cellStyle name="Comma 2 3 4 2 5 3 5 2" xfId="58536"/>
    <cellStyle name="Comma 2 3 4 2 5 3 6" xfId="11496"/>
    <cellStyle name="Comma 2 3 4 2 5 3 6 2" xfId="42882"/>
    <cellStyle name="Comma 2 3 4 2 5 3 7" xfId="32434"/>
    <cellStyle name="Comma 2 3 4 2 5 4" xfId="720"/>
    <cellStyle name="Comma 2 3 4 2 5 4 2" xfId="3420"/>
    <cellStyle name="Comma 2 3 4 2 5 4 2 2" xfId="8781"/>
    <cellStyle name="Comma 2 3 4 2 5 4 2 2 2" xfId="21900"/>
    <cellStyle name="Comma 2 3 4 2 5 4 2 2 2 2" xfId="53283"/>
    <cellStyle name="Comma 2 3 4 2 5 4 2 2 3" xfId="40329"/>
    <cellStyle name="Comma 2 3 4 2 5 4 2 3" xfId="29782"/>
    <cellStyle name="Comma 2 3 4 2 5 4 2 3 2" xfId="61164"/>
    <cellStyle name="Comma 2 3 4 2 5 4 2 4" xfId="14125"/>
    <cellStyle name="Comma 2 3 4 2 5 4 2 4 2" xfId="45510"/>
    <cellStyle name="Comma 2 3 4 2 5 4 2 5" xfId="35065"/>
    <cellStyle name="Comma 2 3 4 2 5 4 3" xfId="6123"/>
    <cellStyle name="Comma 2 3 4 2 5 4 3 2" xfId="24527"/>
    <cellStyle name="Comma 2 3 4 2 5 4 3 2 2" xfId="55910"/>
    <cellStyle name="Comma 2 3 4 2 5 4 3 3" xfId="16754"/>
    <cellStyle name="Comma 2 3 4 2 5 4 3 3 2" xfId="48137"/>
    <cellStyle name="Comma 2 3 4 2 5 4 3 4" xfId="37697"/>
    <cellStyle name="Comma 2 3 4 2 5 4 4" xfId="19273"/>
    <cellStyle name="Comma 2 3 4 2 5 4 4 2" xfId="50656"/>
    <cellStyle name="Comma 2 3 4 2 5 4 5" xfId="27155"/>
    <cellStyle name="Comma 2 3 4 2 5 4 5 2" xfId="58537"/>
    <cellStyle name="Comma 2 3 4 2 5 4 6" xfId="11497"/>
    <cellStyle name="Comma 2 3 4 2 5 4 6 2" xfId="42883"/>
    <cellStyle name="Comma 2 3 4 2 5 4 7" xfId="32435"/>
    <cellStyle name="Comma 2 3 4 2 5 5" xfId="3416"/>
    <cellStyle name="Comma 2 3 4 2 5 5 2" xfId="8777"/>
    <cellStyle name="Comma 2 3 4 2 5 5 2 2" xfId="21896"/>
    <cellStyle name="Comma 2 3 4 2 5 5 2 2 2" xfId="53279"/>
    <cellStyle name="Comma 2 3 4 2 5 5 2 3" xfId="40325"/>
    <cellStyle name="Comma 2 3 4 2 5 5 3" xfId="29778"/>
    <cellStyle name="Comma 2 3 4 2 5 5 3 2" xfId="61160"/>
    <cellStyle name="Comma 2 3 4 2 5 5 4" xfId="14121"/>
    <cellStyle name="Comma 2 3 4 2 5 5 4 2" xfId="45506"/>
    <cellStyle name="Comma 2 3 4 2 5 5 5" xfId="35061"/>
    <cellStyle name="Comma 2 3 4 2 5 6" xfId="6119"/>
    <cellStyle name="Comma 2 3 4 2 5 6 2" xfId="24523"/>
    <cellStyle name="Comma 2 3 4 2 5 6 2 2" xfId="55906"/>
    <cellStyle name="Comma 2 3 4 2 5 6 3" xfId="16750"/>
    <cellStyle name="Comma 2 3 4 2 5 6 3 2" xfId="48133"/>
    <cellStyle name="Comma 2 3 4 2 5 6 4" xfId="37693"/>
    <cellStyle name="Comma 2 3 4 2 5 7" xfId="19269"/>
    <cellStyle name="Comma 2 3 4 2 5 7 2" xfId="50652"/>
    <cellStyle name="Comma 2 3 4 2 5 8" xfId="27151"/>
    <cellStyle name="Comma 2 3 4 2 5 8 2" xfId="58533"/>
    <cellStyle name="Comma 2 3 4 2 5 9" xfId="11493"/>
    <cellStyle name="Comma 2 3 4 2 5 9 2" xfId="42879"/>
    <cellStyle name="Comma 2 3 4 2 6" xfId="721"/>
    <cellStyle name="Comma 2 3 4 2 6 2" xfId="722"/>
    <cellStyle name="Comma 2 3 4 2 6 2 2" xfId="3422"/>
    <cellStyle name="Comma 2 3 4 2 6 2 2 2" xfId="8783"/>
    <cellStyle name="Comma 2 3 4 2 6 2 2 2 2" xfId="21902"/>
    <cellStyle name="Comma 2 3 4 2 6 2 2 2 2 2" xfId="53285"/>
    <cellStyle name="Comma 2 3 4 2 6 2 2 2 3" xfId="40331"/>
    <cellStyle name="Comma 2 3 4 2 6 2 2 3" xfId="29784"/>
    <cellStyle name="Comma 2 3 4 2 6 2 2 3 2" xfId="61166"/>
    <cellStyle name="Comma 2 3 4 2 6 2 2 4" xfId="14127"/>
    <cellStyle name="Comma 2 3 4 2 6 2 2 4 2" xfId="45512"/>
    <cellStyle name="Comma 2 3 4 2 6 2 2 5" xfId="35067"/>
    <cellStyle name="Comma 2 3 4 2 6 2 3" xfId="6125"/>
    <cellStyle name="Comma 2 3 4 2 6 2 3 2" xfId="24529"/>
    <cellStyle name="Comma 2 3 4 2 6 2 3 2 2" xfId="55912"/>
    <cellStyle name="Comma 2 3 4 2 6 2 3 3" xfId="16756"/>
    <cellStyle name="Comma 2 3 4 2 6 2 3 3 2" xfId="48139"/>
    <cellStyle name="Comma 2 3 4 2 6 2 3 4" xfId="37699"/>
    <cellStyle name="Comma 2 3 4 2 6 2 4" xfId="19275"/>
    <cellStyle name="Comma 2 3 4 2 6 2 4 2" xfId="50658"/>
    <cellStyle name="Comma 2 3 4 2 6 2 5" xfId="27157"/>
    <cellStyle name="Comma 2 3 4 2 6 2 5 2" xfId="58539"/>
    <cellStyle name="Comma 2 3 4 2 6 2 6" xfId="11499"/>
    <cellStyle name="Comma 2 3 4 2 6 2 6 2" xfId="42885"/>
    <cellStyle name="Comma 2 3 4 2 6 2 7" xfId="32437"/>
    <cellStyle name="Comma 2 3 4 2 6 3" xfId="723"/>
    <cellStyle name="Comma 2 3 4 2 6 3 2" xfId="3423"/>
    <cellStyle name="Comma 2 3 4 2 6 3 2 2" xfId="8784"/>
    <cellStyle name="Comma 2 3 4 2 6 3 2 2 2" xfId="21903"/>
    <cellStyle name="Comma 2 3 4 2 6 3 2 2 2 2" xfId="53286"/>
    <cellStyle name="Comma 2 3 4 2 6 3 2 2 3" xfId="40332"/>
    <cellStyle name="Comma 2 3 4 2 6 3 2 3" xfId="29785"/>
    <cellStyle name="Comma 2 3 4 2 6 3 2 3 2" xfId="61167"/>
    <cellStyle name="Comma 2 3 4 2 6 3 2 4" xfId="14128"/>
    <cellStyle name="Comma 2 3 4 2 6 3 2 4 2" xfId="45513"/>
    <cellStyle name="Comma 2 3 4 2 6 3 2 5" xfId="35068"/>
    <cellStyle name="Comma 2 3 4 2 6 3 3" xfId="6126"/>
    <cellStyle name="Comma 2 3 4 2 6 3 3 2" xfId="24530"/>
    <cellStyle name="Comma 2 3 4 2 6 3 3 2 2" xfId="55913"/>
    <cellStyle name="Comma 2 3 4 2 6 3 3 3" xfId="16757"/>
    <cellStyle name="Comma 2 3 4 2 6 3 3 3 2" xfId="48140"/>
    <cellStyle name="Comma 2 3 4 2 6 3 3 4" xfId="37700"/>
    <cellStyle name="Comma 2 3 4 2 6 3 4" xfId="19276"/>
    <cellStyle name="Comma 2 3 4 2 6 3 4 2" xfId="50659"/>
    <cellStyle name="Comma 2 3 4 2 6 3 5" xfId="27158"/>
    <cellStyle name="Comma 2 3 4 2 6 3 5 2" xfId="58540"/>
    <cellStyle name="Comma 2 3 4 2 6 3 6" xfId="11500"/>
    <cellStyle name="Comma 2 3 4 2 6 3 6 2" xfId="42886"/>
    <cellStyle name="Comma 2 3 4 2 6 3 7" xfId="32438"/>
    <cellStyle name="Comma 2 3 4 2 6 4" xfId="3421"/>
    <cellStyle name="Comma 2 3 4 2 6 4 2" xfId="8782"/>
    <cellStyle name="Comma 2 3 4 2 6 4 2 2" xfId="21901"/>
    <cellStyle name="Comma 2 3 4 2 6 4 2 2 2" xfId="53284"/>
    <cellStyle name="Comma 2 3 4 2 6 4 2 3" xfId="40330"/>
    <cellStyle name="Comma 2 3 4 2 6 4 3" xfId="29783"/>
    <cellStyle name="Comma 2 3 4 2 6 4 3 2" xfId="61165"/>
    <cellStyle name="Comma 2 3 4 2 6 4 4" xfId="14126"/>
    <cellStyle name="Comma 2 3 4 2 6 4 4 2" xfId="45511"/>
    <cellStyle name="Comma 2 3 4 2 6 4 5" xfId="35066"/>
    <cellStyle name="Comma 2 3 4 2 6 5" xfId="6124"/>
    <cellStyle name="Comma 2 3 4 2 6 5 2" xfId="24528"/>
    <cellStyle name="Comma 2 3 4 2 6 5 2 2" xfId="55911"/>
    <cellStyle name="Comma 2 3 4 2 6 5 3" xfId="16755"/>
    <cellStyle name="Comma 2 3 4 2 6 5 3 2" xfId="48138"/>
    <cellStyle name="Comma 2 3 4 2 6 5 4" xfId="37698"/>
    <cellStyle name="Comma 2 3 4 2 6 6" xfId="19274"/>
    <cellStyle name="Comma 2 3 4 2 6 6 2" xfId="50657"/>
    <cellStyle name="Comma 2 3 4 2 6 7" xfId="27156"/>
    <cellStyle name="Comma 2 3 4 2 6 7 2" xfId="58538"/>
    <cellStyle name="Comma 2 3 4 2 6 8" xfId="11498"/>
    <cellStyle name="Comma 2 3 4 2 6 8 2" xfId="42884"/>
    <cellStyle name="Comma 2 3 4 2 6 9" xfId="32436"/>
    <cellStyle name="Comma 2 3 4 2 7" xfId="724"/>
    <cellStyle name="Comma 2 3 4 2 7 2" xfId="725"/>
    <cellStyle name="Comma 2 3 4 2 7 2 2" xfId="3425"/>
    <cellStyle name="Comma 2 3 4 2 7 2 2 2" xfId="8786"/>
    <cellStyle name="Comma 2 3 4 2 7 2 2 2 2" xfId="21905"/>
    <cellStyle name="Comma 2 3 4 2 7 2 2 2 2 2" xfId="53288"/>
    <cellStyle name="Comma 2 3 4 2 7 2 2 2 3" xfId="40334"/>
    <cellStyle name="Comma 2 3 4 2 7 2 2 3" xfId="29787"/>
    <cellStyle name="Comma 2 3 4 2 7 2 2 3 2" xfId="61169"/>
    <cellStyle name="Comma 2 3 4 2 7 2 2 4" xfId="14130"/>
    <cellStyle name="Comma 2 3 4 2 7 2 2 4 2" xfId="45515"/>
    <cellStyle name="Comma 2 3 4 2 7 2 2 5" xfId="35070"/>
    <cellStyle name="Comma 2 3 4 2 7 2 3" xfId="6128"/>
    <cellStyle name="Comma 2 3 4 2 7 2 3 2" xfId="24532"/>
    <cellStyle name="Comma 2 3 4 2 7 2 3 2 2" xfId="55915"/>
    <cellStyle name="Comma 2 3 4 2 7 2 3 3" xfId="16759"/>
    <cellStyle name="Comma 2 3 4 2 7 2 3 3 2" xfId="48142"/>
    <cellStyle name="Comma 2 3 4 2 7 2 3 4" xfId="37702"/>
    <cellStyle name="Comma 2 3 4 2 7 2 4" xfId="19278"/>
    <cellStyle name="Comma 2 3 4 2 7 2 4 2" xfId="50661"/>
    <cellStyle name="Comma 2 3 4 2 7 2 5" xfId="27160"/>
    <cellStyle name="Comma 2 3 4 2 7 2 5 2" xfId="58542"/>
    <cellStyle name="Comma 2 3 4 2 7 2 6" xfId="11502"/>
    <cellStyle name="Comma 2 3 4 2 7 2 6 2" xfId="42888"/>
    <cellStyle name="Comma 2 3 4 2 7 2 7" xfId="32440"/>
    <cellStyle name="Comma 2 3 4 2 7 3" xfId="3424"/>
    <cellStyle name="Comma 2 3 4 2 7 3 2" xfId="8785"/>
    <cellStyle name="Comma 2 3 4 2 7 3 2 2" xfId="21904"/>
    <cellStyle name="Comma 2 3 4 2 7 3 2 2 2" xfId="53287"/>
    <cellStyle name="Comma 2 3 4 2 7 3 2 3" xfId="40333"/>
    <cellStyle name="Comma 2 3 4 2 7 3 3" xfId="29786"/>
    <cellStyle name="Comma 2 3 4 2 7 3 3 2" xfId="61168"/>
    <cellStyle name="Comma 2 3 4 2 7 3 4" xfId="14129"/>
    <cellStyle name="Comma 2 3 4 2 7 3 4 2" xfId="45514"/>
    <cellStyle name="Comma 2 3 4 2 7 3 5" xfId="35069"/>
    <cellStyle name="Comma 2 3 4 2 7 4" xfId="6127"/>
    <cellStyle name="Comma 2 3 4 2 7 4 2" xfId="24531"/>
    <cellStyle name="Comma 2 3 4 2 7 4 2 2" xfId="55914"/>
    <cellStyle name="Comma 2 3 4 2 7 4 3" xfId="16758"/>
    <cellStyle name="Comma 2 3 4 2 7 4 3 2" xfId="48141"/>
    <cellStyle name="Comma 2 3 4 2 7 4 4" xfId="37701"/>
    <cellStyle name="Comma 2 3 4 2 7 5" xfId="19277"/>
    <cellStyle name="Comma 2 3 4 2 7 5 2" xfId="50660"/>
    <cellStyle name="Comma 2 3 4 2 7 6" xfId="27159"/>
    <cellStyle name="Comma 2 3 4 2 7 6 2" xfId="58541"/>
    <cellStyle name="Comma 2 3 4 2 7 7" xfId="11501"/>
    <cellStyle name="Comma 2 3 4 2 7 7 2" xfId="42887"/>
    <cellStyle name="Comma 2 3 4 2 7 8" xfId="32439"/>
    <cellStyle name="Comma 2 3 4 2 8" xfId="726"/>
    <cellStyle name="Comma 2 3 4 2 8 2" xfId="3426"/>
    <cellStyle name="Comma 2 3 4 2 8 2 2" xfId="8787"/>
    <cellStyle name="Comma 2 3 4 2 8 2 2 2" xfId="21906"/>
    <cellStyle name="Comma 2 3 4 2 8 2 2 2 2" xfId="53289"/>
    <cellStyle name="Comma 2 3 4 2 8 2 2 3" xfId="40335"/>
    <cellStyle name="Comma 2 3 4 2 8 2 3" xfId="29788"/>
    <cellStyle name="Comma 2 3 4 2 8 2 3 2" xfId="61170"/>
    <cellStyle name="Comma 2 3 4 2 8 2 4" xfId="14131"/>
    <cellStyle name="Comma 2 3 4 2 8 2 4 2" xfId="45516"/>
    <cellStyle name="Comma 2 3 4 2 8 2 5" xfId="35071"/>
    <cellStyle name="Comma 2 3 4 2 8 3" xfId="6129"/>
    <cellStyle name="Comma 2 3 4 2 8 3 2" xfId="24533"/>
    <cellStyle name="Comma 2 3 4 2 8 3 2 2" xfId="55916"/>
    <cellStyle name="Comma 2 3 4 2 8 3 3" xfId="16760"/>
    <cellStyle name="Comma 2 3 4 2 8 3 3 2" xfId="48143"/>
    <cellStyle name="Comma 2 3 4 2 8 3 4" xfId="37703"/>
    <cellStyle name="Comma 2 3 4 2 8 4" xfId="19279"/>
    <cellStyle name="Comma 2 3 4 2 8 4 2" xfId="50662"/>
    <cellStyle name="Comma 2 3 4 2 8 5" xfId="27161"/>
    <cellStyle name="Comma 2 3 4 2 8 5 2" xfId="58543"/>
    <cellStyle name="Comma 2 3 4 2 8 6" xfId="11503"/>
    <cellStyle name="Comma 2 3 4 2 8 6 2" xfId="42889"/>
    <cellStyle name="Comma 2 3 4 2 8 7" xfId="32441"/>
    <cellStyle name="Comma 2 3 4 2 9" xfId="727"/>
    <cellStyle name="Comma 2 3 4 2 9 2" xfId="3427"/>
    <cellStyle name="Comma 2 3 4 2 9 2 2" xfId="8788"/>
    <cellStyle name="Comma 2 3 4 2 9 2 2 2" xfId="21907"/>
    <cellStyle name="Comma 2 3 4 2 9 2 2 2 2" xfId="53290"/>
    <cellStyle name="Comma 2 3 4 2 9 2 2 3" xfId="40336"/>
    <cellStyle name="Comma 2 3 4 2 9 2 3" xfId="29789"/>
    <cellStyle name="Comma 2 3 4 2 9 2 3 2" xfId="61171"/>
    <cellStyle name="Comma 2 3 4 2 9 2 4" xfId="14132"/>
    <cellStyle name="Comma 2 3 4 2 9 2 4 2" xfId="45517"/>
    <cellStyle name="Comma 2 3 4 2 9 2 5" xfId="35072"/>
    <cellStyle name="Comma 2 3 4 2 9 3" xfId="6130"/>
    <cellStyle name="Comma 2 3 4 2 9 3 2" xfId="24534"/>
    <cellStyle name="Comma 2 3 4 2 9 3 2 2" xfId="55917"/>
    <cellStyle name="Comma 2 3 4 2 9 3 3" xfId="16761"/>
    <cellStyle name="Comma 2 3 4 2 9 3 3 2" xfId="48144"/>
    <cellStyle name="Comma 2 3 4 2 9 3 4" xfId="37704"/>
    <cellStyle name="Comma 2 3 4 2 9 4" xfId="19280"/>
    <cellStyle name="Comma 2 3 4 2 9 4 2" xfId="50663"/>
    <cellStyle name="Comma 2 3 4 2 9 5" xfId="27162"/>
    <cellStyle name="Comma 2 3 4 2 9 5 2" xfId="58544"/>
    <cellStyle name="Comma 2 3 4 2 9 6" xfId="11504"/>
    <cellStyle name="Comma 2 3 4 2 9 6 2" xfId="42890"/>
    <cellStyle name="Comma 2 3 4 2 9 7" xfId="32442"/>
    <cellStyle name="Comma 2 3 4 3" xfId="728"/>
    <cellStyle name="Comma 2 3 4 3 10" xfId="32443"/>
    <cellStyle name="Comma 2 3 4 3 2" xfId="729"/>
    <cellStyle name="Comma 2 3 4 3 2 2" xfId="730"/>
    <cellStyle name="Comma 2 3 4 3 2 2 2" xfId="3430"/>
    <cellStyle name="Comma 2 3 4 3 2 2 2 2" xfId="8791"/>
    <cellStyle name="Comma 2 3 4 3 2 2 2 2 2" xfId="21910"/>
    <cellStyle name="Comma 2 3 4 3 2 2 2 2 2 2" xfId="53293"/>
    <cellStyle name="Comma 2 3 4 3 2 2 2 2 3" xfId="40339"/>
    <cellStyle name="Comma 2 3 4 3 2 2 2 3" xfId="29792"/>
    <cellStyle name="Comma 2 3 4 3 2 2 2 3 2" xfId="61174"/>
    <cellStyle name="Comma 2 3 4 3 2 2 2 4" xfId="14135"/>
    <cellStyle name="Comma 2 3 4 3 2 2 2 4 2" xfId="45520"/>
    <cellStyle name="Comma 2 3 4 3 2 2 2 5" xfId="35075"/>
    <cellStyle name="Comma 2 3 4 3 2 2 3" xfId="6133"/>
    <cellStyle name="Comma 2 3 4 3 2 2 3 2" xfId="24537"/>
    <cellStyle name="Comma 2 3 4 3 2 2 3 2 2" xfId="55920"/>
    <cellStyle name="Comma 2 3 4 3 2 2 3 3" xfId="16764"/>
    <cellStyle name="Comma 2 3 4 3 2 2 3 3 2" xfId="48147"/>
    <cellStyle name="Comma 2 3 4 3 2 2 3 4" xfId="37707"/>
    <cellStyle name="Comma 2 3 4 3 2 2 4" xfId="19283"/>
    <cellStyle name="Comma 2 3 4 3 2 2 4 2" xfId="50666"/>
    <cellStyle name="Comma 2 3 4 3 2 2 5" xfId="27165"/>
    <cellStyle name="Comma 2 3 4 3 2 2 5 2" xfId="58547"/>
    <cellStyle name="Comma 2 3 4 3 2 2 6" xfId="11507"/>
    <cellStyle name="Comma 2 3 4 3 2 2 6 2" xfId="42893"/>
    <cellStyle name="Comma 2 3 4 3 2 2 7" xfId="32445"/>
    <cellStyle name="Comma 2 3 4 3 2 3" xfId="3429"/>
    <cellStyle name="Comma 2 3 4 3 2 3 2" xfId="8790"/>
    <cellStyle name="Comma 2 3 4 3 2 3 2 2" xfId="21909"/>
    <cellStyle name="Comma 2 3 4 3 2 3 2 2 2" xfId="53292"/>
    <cellStyle name="Comma 2 3 4 3 2 3 2 3" xfId="40338"/>
    <cellStyle name="Comma 2 3 4 3 2 3 3" xfId="29791"/>
    <cellStyle name="Comma 2 3 4 3 2 3 3 2" xfId="61173"/>
    <cellStyle name="Comma 2 3 4 3 2 3 4" xfId="14134"/>
    <cellStyle name="Comma 2 3 4 3 2 3 4 2" xfId="45519"/>
    <cellStyle name="Comma 2 3 4 3 2 3 5" xfId="35074"/>
    <cellStyle name="Comma 2 3 4 3 2 4" xfId="6132"/>
    <cellStyle name="Comma 2 3 4 3 2 4 2" xfId="24536"/>
    <cellStyle name="Comma 2 3 4 3 2 4 2 2" xfId="55919"/>
    <cellStyle name="Comma 2 3 4 3 2 4 3" xfId="16763"/>
    <cellStyle name="Comma 2 3 4 3 2 4 3 2" xfId="48146"/>
    <cellStyle name="Comma 2 3 4 3 2 4 4" xfId="37706"/>
    <cellStyle name="Comma 2 3 4 3 2 5" xfId="19282"/>
    <cellStyle name="Comma 2 3 4 3 2 5 2" xfId="50665"/>
    <cellStyle name="Comma 2 3 4 3 2 6" xfId="27164"/>
    <cellStyle name="Comma 2 3 4 3 2 6 2" xfId="58546"/>
    <cellStyle name="Comma 2 3 4 3 2 7" xfId="11506"/>
    <cellStyle name="Comma 2 3 4 3 2 7 2" xfId="42892"/>
    <cellStyle name="Comma 2 3 4 3 2 8" xfId="32444"/>
    <cellStyle name="Comma 2 3 4 3 3" xfId="731"/>
    <cellStyle name="Comma 2 3 4 3 3 2" xfId="3431"/>
    <cellStyle name="Comma 2 3 4 3 3 2 2" xfId="8792"/>
    <cellStyle name="Comma 2 3 4 3 3 2 2 2" xfId="21911"/>
    <cellStyle name="Comma 2 3 4 3 3 2 2 2 2" xfId="53294"/>
    <cellStyle name="Comma 2 3 4 3 3 2 2 3" xfId="40340"/>
    <cellStyle name="Comma 2 3 4 3 3 2 3" xfId="29793"/>
    <cellStyle name="Comma 2 3 4 3 3 2 3 2" xfId="61175"/>
    <cellStyle name="Comma 2 3 4 3 3 2 4" xfId="14136"/>
    <cellStyle name="Comma 2 3 4 3 3 2 4 2" xfId="45521"/>
    <cellStyle name="Comma 2 3 4 3 3 2 5" xfId="35076"/>
    <cellStyle name="Comma 2 3 4 3 3 3" xfId="6134"/>
    <cellStyle name="Comma 2 3 4 3 3 3 2" xfId="24538"/>
    <cellStyle name="Comma 2 3 4 3 3 3 2 2" xfId="55921"/>
    <cellStyle name="Comma 2 3 4 3 3 3 3" xfId="16765"/>
    <cellStyle name="Comma 2 3 4 3 3 3 3 2" xfId="48148"/>
    <cellStyle name="Comma 2 3 4 3 3 3 4" xfId="37708"/>
    <cellStyle name="Comma 2 3 4 3 3 4" xfId="19284"/>
    <cellStyle name="Comma 2 3 4 3 3 4 2" xfId="50667"/>
    <cellStyle name="Comma 2 3 4 3 3 5" xfId="27166"/>
    <cellStyle name="Comma 2 3 4 3 3 5 2" xfId="58548"/>
    <cellStyle name="Comma 2 3 4 3 3 6" xfId="11508"/>
    <cellStyle name="Comma 2 3 4 3 3 6 2" xfId="42894"/>
    <cellStyle name="Comma 2 3 4 3 3 7" xfId="32446"/>
    <cellStyle name="Comma 2 3 4 3 4" xfId="732"/>
    <cellStyle name="Comma 2 3 4 3 4 2" xfId="3432"/>
    <cellStyle name="Comma 2 3 4 3 4 2 2" xfId="8793"/>
    <cellStyle name="Comma 2 3 4 3 4 2 2 2" xfId="21912"/>
    <cellStyle name="Comma 2 3 4 3 4 2 2 2 2" xfId="53295"/>
    <cellStyle name="Comma 2 3 4 3 4 2 2 3" xfId="40341"/>
    <cellStyle name="Comma 2 3 4 3 4 2 3" xfId="29794"/>
    <cellStyle name="Comma 2 3 4 3 4 2 3 2" xfId="61176"/>
    <cellStyle name="Comma 2 3 4 3 4 2 4" xfId="14137"/>
    <cellStyle name="Comma 2 3 4 3 4 2 4 2" xfId="45522"/>
    <cellStyle name="Comma 2 3 4 3 4 2 5" xfId="35077"/>
    <cellStyle name="Comma 2 3 4 3 4 3" xfId="6135"/>
    <cellStyle name="Comma 2 3 4 3 4 3 2" xfId="24539"/>
    <cellStyle name="Comma 2 3 4 3 4 3 2 2" xfId="55922"/>
    <cellStyle name="Comma 2 3 4 3 4 3 3" xfId="16766"/>
    <cellStyle name="Comma 2 3 4 3 4 3 3 2" xfId="48149"/>
    <cellStyle name="Comma 2 3 4 3 4 3 4" xfId="37709"/>
    <cellStyle name="Comma 2 3 4 3 4 4" xfId="19285"/>
    <cellStyle name="Comma 2 3 4 3 4 4 2" xfId="50668"/>
    <cellStyle name="Comma 2 3 4 3 4 5" xfId="27167"/>
    <cellStyle name="Comma 2 3 4 3 4 5 2" xfId="58549"/>
    <cellStyle name="Comma 2 3 4 3 4 6" xfId="11509"/>
    <cellStyle name="Comma 2 3 4 3 4 6 2" xfId="42895"/>
    <cellStyle name="Comma 2 3 4 3 4 7" xfId="32447"/>
    <cellStyle name="Comma 2 3 4 3 5" xfId="3428"/>
    <cellStyle name="Comma 2 3 4 3 5 2" xfId="8789"/>
    <cellStyle name="Comma 2 3 4 3 5 2 2" xfId="21908"/>
    <cellStyle name="Comma 2 3 4 3 5 2 2 2" xfId="53291"/>
    <cellStyle name="Comma 2 3 4 3 5 2 3" xfId="40337"/>
    <cellStyle name="Comma 2 3 4 3 5 3" xfId="29790"/>
    <cellStyle name="Comma 2 3 4 3 5 3 2" xfId="61172"/>
    <cellStyle name="Comma 2 3 4 3 5 4" xfId="14133"/>
    <cellStyle name="Comma 2 3 4 3 5 4 2" xfId="45518"/>
    <cellStyle name="Comma 2 3 4 3 5 5" xfId="35073"/>
    <cellStyle name="Comma 2 3 4 3 6" xfId="6131"/>
    <cellStyle name="Comma 2 3 4 3 6 2" xfId="24535"/>
    <cellStyle name="Comma 2 3 4 3 6 2 2" xfId="55918"/>
    <cellStyle name="Comma 2 3 4 3 6 3" xfId="16762"/>
    <cellStyle name="Comma 2 3 4 3 6 3 2" xfId="48145"/>
    <cellStyle name="Comma 2 3 4 3 6 4" xfId="37705"/>
    <cellStyle name="Comma 2 3 4 3 7" xfId="19281"/>
    <cellStyle name="Comma 2 3 4 3 7 2" xfId="50664"/>
    <cellStyle name="Comma 2 3 4 3 8" xfId="27163"/>
    <cellStyle name="Comma 2 3 4 3 8 2" xfId="58545"/>
    <cellStyle name="Comma 2 3 4 3 9" xfId="11505"/>
    <cellStyle name="Comma 2 3 4 3 9 2" xfId="42891"/>
    <cellStyle name="Comma 2 3 4 4" xfId="733"/>
    <cellStyle name="Comma 2 3 4 4 10" xfId="32448"/>
    <cellStyle name="Comma 2 3 4 4 2" xfId="734"/>
    <cellStyle name="Comma 2 3 4 4 2 2" xfId="735"/>
    <cellStyle name="Comma 2 3 4 4 2 2 2" xfId="3435"/>
    <cellStyle name="Comma 2 3 4 4 2 2 2 2" xfId="8796"/>
    <cellStyle name="Comma 2 3 4 4 2 2 2 2 2" xfId="21915"/>
    <cellStyle name="Comma 2 3 4 4 2 2 2 2 2 2" xfId="53298"/>
    <cellStyle name="Comma 2 3 4 4 2 2 2 2 3" xfId="40344"/>
    <cellStyle name="Comma 2 3 4 4 2 2 2 3" xfId="29797"/>
    <cellStyle name="Comma 2 3 4 4 2 2 2 3 2" xfId="61179"/>
    <cellStyle name="Comma 2 3 4 4 2 2 2 4" xfId="14140"/>
    <cellStyle name="Comma 2 3 4 4 2 2 2 4 2" xfId="45525"/>
    <cellStyle name="Comma 2 3 4 4 2 2 2 5" xfId="35080"/>
    <cellStyle name="Comma 2 3 4 4 2 2 3" xfId="6138"/>
    <cellStyle name="Comma 2 3 4 4 2 2 3 2" xfId="24542"/>
    <cellStyle name="Comma 2 3 4 4 2 2 3 2 2" xfId="55925"/>
    <cellStyle name="Comma 2 3 4 4 2 2 3 3" xfId="16769"/>
    <cellStyle name="Comma 2 3 4 4 2 2 3 3 2" xfId="48152"/>
    <cellStyle name="Comma 2 3 4 4 2 2 3 4" xfId="37712"/>
    <cellStyle name="Comma 2 3 4 4 2 2 4" xfId="19288"/>
    <cellStyle name="Comma 2 3 4 4 2 2 4 2" xfId="50671"/>
    <cellStyle name="Comma 2 3 4 4 2 2 5" xfId="27170"/>
    <cellStyle name="Comma 2 3 4 4 2 2 5 2" xfId="58552"/>
    <cellStyle name="Comma 2 3 4 4 2 2 6" xfId="11512"/>
    <cellStyle name="Comma 2 3 4 4 2 2 6 2" xfId="42898"/>
    <cellStyle name="Comma 2 3 4 4 2 2 7" xfId="32450"/>
    <cellStyle name="Comma 2 3 4 4 2 3" xfId="3434"/>
    <cellStyle name="Comma 2 3 4 4 2 3 2" xfId="8795"/>
    <cellStyle name="Comma 2 3 4 4 2 3 2 2" xfId="21914"/>
    <cellStyle name="Comma 2 3 4 4 2 3 2 2 2" xfId="53297"/>
    <cellStyle name="Comma 2 3 4 4 2 3 2 3" xfId="40343"/>
    <cellStyle name="Comma 2 3 4 4 2 3 3" xfId="29796"/>
    <cellStyle name="Comma 2 3 4 4 2 3 3 2" xfId="61178"/>
    <cellStyle name="Comma 2 3 4 4 2 3 4" xfId="14139"/>
    <cellStyle name="Comma 2 3 4 4 2 3 4 2" xfId="45524"/>
    <cellStyle name="Comma 2 3 4 4 2 3 5" xfId="35079"/>
    <cellStyle name="Comma 2 3 4 4 2 4" xfId="6137"/>
    <cellStyle name="Comma 2 3 4 4 2 4 2" xfId="24541"/>
    <cellStyle name="Comma 2 3 4 4 2 4 2 2" xfId="55924"/>
    <cellStyle name="Comma 2 3 4 4 2 4 3" xfId="16768"/>
    <cellStyle name="Comma 2 3 4 4 2 4 3 2" xfId="48151"/>
    <cellStyle name="Comma 2 3 4 4 2 4 4" xfId="37711"/>
    <cellStyle name="Comma 2 3 4 4 2 5" xfId="19287"/>
    <cellStyle name="Comma 2 3 4 4 2 5 2" xfId="50670"/>
    <cellStyle name="Comma 2 3 4 4 2 6" xfId="27169"/>
    <cellStyle name="Comma 2 3 4 4 2 6 2" xfId="58551"/>
    <cellStyle name="Comma 2 3 4 4 2 7" xfId="11511"/>
    <cellStyle name="Comma 2 3 4 4 2 7 2" xfId="42897"/>
    <cellStyle name="Comma 2 3 4 4 2 8" xfId="32449"/>
    <cellStyle name="Comma 2 3 4 4 3" xfId="736"/>
    <cellStyle name="Comma 2 3 4 4 3 2" xfId="3436"/>
    <cellStyle name="Comma 2 3 4 4 3 2 2" xfId="8797"/>
    <cellStyle name="Comma 2 3 4 4 3 2 2 2" xfId="21916"/>
    <cellStyle name="Comma 2 3 4 4 3 2 2 2 2" xfId="53299"/>
    <cellStyle name="Comma 2 3 4 4 3 2 2 3" xfId="40345"/>
    <cellStyle name="Comma 2 3 4 4 3 2 3" xfId="29798"/>
    <cellStyle name="Comma 2 3 4 4 3 2 3 2" xfId="61180"/>
    <cellStyle name="Comma 2 3 4 4 3 2 4" xfId="14141"/>
    <cellStyle name="Comma 2 3 4 4 3 2 4 2" xfId="45526"/>
    <cellStyle name="Comma 2 3 4 4 3 2 5" xfId="35081"/>
    <cellStyle name="Comma 2 3 4 4 3 3" xfId="6139"/>
    <cellStyle name="Comma 2 3 4 4 3 3 2" xfId="24543"/>
    <cellStyle name="Comma 2 3 4 4 3 3 2 2" xfId="55926"/>
    <cellStyle name="Comma 2 3 4 4 3 3 3" xfId="16770"/>
    <cellStyle name="Comma 2 3 4 4 3 3 3 2" xfId="48153"/>
    <cellStyle name="Comma 2 3 4 4 3 3 4" xfId="37713"/>
    <cellStyle name="Comma 2 3 4 4 3 4" xfId="19289"/>
    <cellStyle name="Comma 2 3 4 4 3 4 2" xfId="50672"/>
    <cellStyle name="Comma 2 3 4 4 3 5" xfId="27171"/>
    <cellStyle name="Comma 2 3 4 4 3 5 2" xfId="58553"/>
    <cellStyle name="Comma 2 3 4 4 3 6" xfId="11513"/>
    <cellStyle name="Comma 2 3 4 4 3 6 2" xfId="42899"/>
    <cellStyle name="Comma 2 3 4 4 3 7" xfId="32451"/>
    <cellStyle name="Comma 2 3 4 4 4" xfId="737"/>
    <cellStyle name="Comma 2 3 4 4 4 2" xfId="3437"/>
    <cellStyle name="Comma 2 3 4 4 4 2 2" xfId="8798"/>
    <cellStyle name="Comma 2 3 4 4 4 2 2 2" xfId="21917"/>
    <cellStyle name="Comma 2 3 4 4 4 2 2 2 2" xfId="53300"/>
    <cellStyle name="Comma 2 3 4 4 4 2 2 3" xfId="40346"/>
    <cellStyle name="Comma 2 3 4 4 4 2 3" xfId="29799"/>
    <cellStyle name="Comma 2 3 4 4 4 2 3 2" xfId="61181"/>
    <cellStyle name="Comma 2 3 4 4 4 2 4" xfId="14142"/>
    <cellStyle name="Comma 2 3 4 4 4 2 4 2" xfId="45527"/>
    <cellStyle name="Comma 2 3 4 4 4 2 5" xfId="35082"/>
    <cellStyle name="Comma 2 3 4 4 4 3" xfId="6140"/>
    <cellStyle name="Comma 2 3 4 4 4 3 2" xfId="24544"/>
    <cellStyle name="Comma 2 3 4 4 4 3 2 2" xfId="55927"/>
    <cellStyle name="Comma 2 3 4 4 4 3 3" xfId="16771"/>
    <cellStyle name="Comma 2 3 4 4 4 3 3 2" xfId="48154"/>
    <cellStyle name="Comma 2 3 4 4 4 3 4" xfId="37714"/>
    <cellStyle name="Comma 2 3 4 4 4 4" xfId="19290"/>
    <cellStyle name="Comma 2 3 4 4 4 4 2" xfId="50673"/>
    <cellStyle name="Comma 2 3 4 4 4 5" xfId="27172"/>
    <cellStyle name="Comma 2 3 4 4 4 5 2" xfId="58554"/>
    <cellStyle name="Comma 2 3 4 4 4 6" xfId="11514"/>
    <cellStyle name="Comma 2 3 4 4 4 6 2" xfId="42900"/>
    <cellStyle name="Comma 2 3 4 4 4 7" xfId="32452"/>
    <cellStyle name="Comma 2 3 4 4 5" xfId="3433"/>
    <cellStyle name="Comma 2 3 4 4 5 2" xfId="8794"/>
    <cellStyle name="Comma 2 3 4 4 5 2 2" xfId="21913"/>
    <cellStyle name="Comma 2 3 4 4 5 2 2 2" xfId="53296"/>
    <cellStyle name="Comma 2 3 4 4 5 2 3" xfId="40342"/>
    <cellStyle name="Comma 2 3 4 4 5 3" xfId="29795"/>
    <cellStyle name="Comma 2 3 4 4 5 3 2" xfId="61177"/>
    <cellStyle name="Comma 2 3 4 4 5 4" xfId="14138"/>
    <cellStyle name="Comma 2 3 4 4 5 4 2" xfId="45523"/>
    <cellStyle name="Comma 2 3 4 4 5 5" xfId="35078"/>
    <cellStyle name="Comma 2 3 4 4 6" xfId="6136"/>
    <cellStyle name="Comma 2 3 4 4 6 2" xfId="24540"/>
    <cellStyle name="Comma 2 3 4 4 6 2 2" xfId="55923"/>
    <cellStyle name="Comma 2 3 4 4 6 3" xfId="16767"/>
    <cellStyle name="Comma 2 3 4 4 6 3 2" xfId="48150"/>
    <cellStyle name="Comma 2 3 4 4 6 4" xfId="37710"/>
    <cellStyle name="Comma 2 3 4 4 7" xfId="19286"/>
    <cellStyle name="Comma 2 3 4 4 7 2" xfId="50669"/>
    <cellStyle name="Comma 2 3 4 4 8" xfId="27168"/>
    <cellStyle name="Comma 2 3 4 4 8 2" xfId="58550"/>
    <cellStyle name="Comma 2 3 4 4 9" xfId="11510"/>
    <cellStyle name="Comma 2 3 4 4 9 2" xfId="42896"/>
    <cellStyle name="Comma 2 3 4 5" xfId="738"/>
    <cellStyle name="Comma 2 3 4 5 10" xfId="32453"/>
    <cellStyle name="Comma 2 3 4 5 2" xfId="739"/>
    <cellStyle name="Comma 2 3 4 5 2 2" xfId="740"/>
    <cellStyle name="Comma 2 3 4 5 2 2 2" xfId="3440"/>
    <cellStyle name="Comma 2 3 4 5 2 2 2 2" xfId="8801"/>
    <cellStyle name="Comma 2 3 4 5 2 2 2 2 2" xfId="21920"/>
    <cellStyle name="Comma 2 3 4 5 2 2 2 2 2 2" xfId="53303"/>
    <cellStyle name="Comma 2 3 4 5 2 2 2 2 3" xfId="40349"/>
    <cellStyle name="Comma 2 3 4 5 2 2 2 3" xfId="29802"/>
    <cellStyle name="Comma 2 3 4 5 2 2 2 3 2" xfId="61184"/>
    <cellStyle name="Comma 2 3 4 5 2 2 2 4" xfId="14145"/>
    <cellStyle name="Comma 2 3 4 5 2 2 2 4 2" xfId="45530"/>
    <cellStyle name="Comma 2 3 4 5 2 2 2 5" xfId="35085"/>
    <cellStyle name="Comma 2 3 4 5 2 2 3" xfId="6143"/>
    <cellStyle name="Comma 2 3 4 5 2 2 3 2" xfId="24547"/>
    <cellStyle name="Comma 2 3 4 5 2 2 3 2 2" xfId="55930"/>
    <cellStyle name="Comma 2 3 4 5 2 2 3 3" xfId="16774"/>
    <cellStyle name="Comma 2 3 4 5 2 2 3 3 2" xfId="48157"/>
    <cellStyle name="Comma 2 3 4 5 2 2 3 4" xfId="37717"/>
    <cellStyle name="Comma 2 3 4 5 2 2 4" xfId="19293"/>
    <cellStyle name="Comma 2 3 4 5 2 2 4 2" xfId="50676"/>
    <cellStyle name="Comma 2 3 4 5 2 2 5" xfId="27175"/>
    <cellStyle name="Comma 2 3 4 5 2 2 5 2" xfId="58557"/>
    <cellStyle name="Comma 2 3 4 5 2 2 6" xfId="11517"/>
    <cellStyle name="Comma 2 3 4 5 2 2 6 2" xfId="42903"/>
    <cellStyle name="Comma 2 3 4 5 2 2 7" xfId="32455"/>
    <cellStyle name="Comma 2 3 4 5 2 3" xfId="3439"/>
    <cellStyle name="Comma 2 3 4 5 2 3 2" xfId="8800"/>
    <cellStyle name="Comma 2 3 4 5 2 3 2 2" xfId="21919"/>
    <cellStyle name="Comma 2 3 4 5 2 3 2 2 2" xfId="53302"/>
    <cellStyle name="Comma 2 3 4 5 2 3 2 3" xfId="40348"/>
    <cellStyle name="Comma 2 3 4 5 2 3 3" xfId="29801"/>
    <cellStyle name="Comma 2 3 4 5 2 3 3 2" xfId="61183"/>
    <cellStyle name="Comma 2 3 4 5 2 3 4" xfId="14144"/>
    <cellStyle name="Comma 2 3 4 5 2 3 4 2" xfId="45529"/>
    <cellStyle name="Comma 2 3 4 5 2 3 5" xfId="35084"/>
    <cellStyle name="Comma 2 3 4 5 2 4" xfId="6142"/>
    <cellStyle name="Comma 2 3 4 5 2 4 2" xfId="24546"/>
    <cellStyle name="Comma 2 3 4 5 2 4 2 2" xfId="55929"/>
    <cellStyle name="Comma 2 3 4 5 2 4 3" xfId="16773"/>
    <cellStyle name="Comma 2 3 4 5 2 4 3 2" xfId="48156"/>
    <cellStyle name="Comma 2 3 4 5 2 4 4" xfId="37716"/>
    <cellStyle name="Comma 2 3 4 5 2 5" xfId="19292"/>
    <cellStyle name="Comma 2 3 4 5 2 5 2" xfId="50675"/>
    <cellStyle name="Comma 2 3 4 5 2 6" xfId="27174"/>
    <cellStyle name="Comma 2 3 4 5 2 6 2" xfId="58556"/>
    <cellStyle name="Comma 2 3 4 5 2 7" xfId="11516"/>
    <cellStyle name="Comma 2 3 4 5 2 7 2" xfId="42902"/>
    <cellStyle name="Comma 2 3 4 5 2 8" xfId="32454"/>
    <cellStyle name="Comma 2 3 4 5 3" xfId="741"/>
    <cellStyle name="Comma 2 3 4 5 3 2" xfId="3441"/>
    <cellStyle name="Comma 2 3 4 5 3 2 2" xfId="8802"/>
    <cellStyle name="Comma 2 3 4 5 3 2 2 2" xfId="21921"/>
    <cellStyle name="Comma 2 3 4 5 3 2 2 2 2" xfId="53304"/>
    <cellStyle name="Comma 2 3 4 5 3 2 2 3" xfId="40350"/>
    <cellStyle name="Comma 2 3 4 5 3 2 3" xfId="29803"/>
    <cellStyle name="Comma 2 3 4 5 3 2 3 2" xfId="61185"/>
    <cellStyle name="Comma 2 3 4 5 3 2 4" xfId="14146"/>
    <cellStyle name="Comma 2 3 4 5 3 2 4 2" xfId="45531"/>
    <cellStyle name="Comma 2 3 4 5 3 2 5" xfId="35086"/>
    <cellStyle name="Comma 2 3 4 5 3 3" xfId="6144"/>
    <cellStyle name="Comma 2 3 4 5 3 3 2" xfId="24548"/>
    <cellStyle name="Comma 2 3 4 5 3 3 2 2" xfId="55931"/>
    <cellStyle name="Comma 2 3 4 5 3 3 3" xfId="16775"/>
    <cellStyle name="Comma 2 3 4 5 3 3 3 2" xfId="48158"/>
    <cellStyle name="Comma 2 3 4 5 3 3 4" xfId="37718"/>
    <cellStyle name="Comma 2 3 4 5 3 4" xfId="19294"/>
    <cellStyle name="Comma 2 3 4 5 3 4 2" xfId="50677"/>
    <cellStyle name="Comma 2 3 4 5 3 5" xfId="27176"/>
    <cellStyle name="Comma 2 3 4 5 3 5 2" xfId="58558"/>
    <cellStyle name="Comma 2 3 4 5 3 6" xfId="11518"/>
    <cellStyle name="Comma 2 3 4 5 3 6 2" xfId="42904"/>
    <cellStyle name="Comma 2 3 4 5 3 7" xfId="32456"/>
    <cellStyle name="Comma 2 3 4 5 4" xfId="742"/>
    <cellStyle name="Comma 2 3 4 5 4 2" xfId="3442"/>
    <cellStyle name="Comma 2 3 4 5 4 2 2" xfId="8803"/>
    <cellStyle name="Comma 2 3 4 5 4 2 2 2" xfId="21922"/>
    <cellStyle name="Comma 2 3 4 5 4 2 2 2 2" xfId="53305"/>
    <cellStyle name="Comma 2 3 4 5 4 2 2 3" xfId="40351"/>
    <cellStyle name="Comma 2 3 4 5 4 2 3" xfId="29804"/>
    <cellStyle name="Comma 2 3 4 5 4 2 3 2" xfId="61186"/>
    <cellStyle name="Comma 2 3 4 5 4 2 4" xfId="14147"/>
    <cellStyle name="Comma 2 3 4 5 4 2 4 2" xfId="45532"/>
    <cellStyle name="Comma 2 3 4 5 4 2 5" xfId="35087"/>
    <cellStyle name="Comma 2 3 4 5 4 3" xfId="6145"/>
    <cellStyle name="Comma 2 3 4 5 4 3 2" xfId="24549"/>
    <cellStyle name="Comma 2 3 4 5 4 3 2 2" xfId="55932"/>
    <cellStyle name="Comma 2 3 4 5 4 3 3" xfId="16776"/>
    <cellStyle name="Comma 2 3 4 5 4 3 3 2" xfId="48159"/>
    <cellStyle name="Comma 2 3 4 5 4 3 4" xfId="37719"/>
    <cellStyle name="Comma 2 3 4 5 4 4" xfId="19295"/>
    <cellStyle name="Comma 2 3 4 5 4 4 2" xfId="50678"/>
    <cellStyle name="Comma 2 3 4 5 4 5" xfId="27177"/>
    <cellStyle name="Comma 2 3 4 5 4 5 2" xfId="58559"/>
    <cellStyle name="Comma 2 3 4 5 4 6" xfId="11519"/>
    <cellStyle name="Comma 2 3 4 5 4 6 2" xfId="42905"/>
    <cellStyle name="Comma 2 3 4 5 4 7" xfId="32457"/>
    <cellStyle name="Comma 2 3 4 5 5" xfId="3438"/>
    <cellStyle name="Comma 2 3 4 5 5 2" xfId="8799"/>
    <cellStyle name="Comma 2 3 4 5 5 2 2" xfId="21918"/>
    <cellStyle name="Comma 2 3 4 5 5 2 2 2" xfId="53301"/>
    <cellStyle name="Comma 2 3 4 5 5 2 3" xfId="40347"/>
    <cellStyle name="Comma 2 3 4 5 5 3" xfId="29800"/>
    <cellStyle name="Comma 2 3 4 5 5 3 2" xfId="61182"/>
    <cellStyle name="Comma 2 3 4 5 5 4" xfId="14143"/>
    <cellStyle name="Comma 2 3 4 5 5 4 2" xfId="45528"/>
    <cellStyle name="Comma 2 3 4 5 5 5" xfId="35083"/>
    <cellStyle name="Comma 2 3 4 5 6" xfId="6141"/>
    <cellStyle name="Comma 2 3 4 5 6 2" xfId="24545"/>
    <cellStyle name="Comma 2 3 4 5 6 2 2" xfId="55928"/>
    <cellStyle name="Comma 2 3 4 5 6 3" xfId="16772"/>
    <cellStyle name="Comma 2 3 4 5 6 3 2" xfId="48155"/>
    <cellStyle name="Comma 2 3 4 5 6 4" xfId="37715"/>
    <cellStyle name="Comma 2 3 4 5 7" xfId="19291"/>
    <cellStyle name="Comma 2 3 4 5 7 2" xfId="50674"/>
    <cellStyle name="Comma 2 3 4 5 8" xfId="27173"/>
    <cellStyle name="Comma 2 3 4 5 8 2" xfId="58555"/>
    <cellStyle name="Comma 2 3 4 5 9" xfId="11515"/>
    <cellStyle name="Comma 2 3 4 5 9 2" xfId="42901"/>
    <cellStyle name="Comma 2 3 4 6" xfId="743"/>
    <cellStyle name="Comma 2 3 4 6 10" xfId="32458"/>
    <cellStyle name="Comma 2 3 4 6 2" xfId="744"/>
    <cellStyle name="Comma 2 3 4 6 2 2" xfId="745"/>
    <cellStyle name="Comma 2 3 4 6 2 2 2" xfId="3445"/>
    <cellStyle name="Comma 2 3 4 6 2 2 2 2" xfId="8806"/>
    <cellStyle name="Comma 2 3 4 6 2 2 2 2 2" xfId="21925"/>
    <cellStyle name="Comma 2 3 4 6 2 2 2 2 2 2" xfId="53308"/>
    <cellStyle name="Comma 2 3 4 6 2 2 2 2 3" xfId="40354"/>
    <cellStyle name="Comma 2 3 4 6 2 2 2 3" xfId="29807"/>
    <cellStyle name="Comma 2 3 4 6 2 2 2 3 2" xfId="61189"/>
    <cellStyle name="Comma 2 3 4 6 2 2 2 4" xfId="14150"/>
    <cellStyle name="Comma 2 3 4 6 2 2 2 4 2" xfId="45535"/>
    <cellStyle name="Comma 2 3 4 6 2 2 2 5" xfId="35090"/>
    <cellStyle name="Comma 2 3 4 6 2 2 3" xfId="6148"/>
    <cellStyle name="Comma 2 3 4 6 2 2 3 2" xfId="24552"/>
    <cellStyle name="Comma 2 3 4 6 2 2 3 2 2" xfId="55935"/>
    <cellStyle name="Comma 2 3 4 6 2 2 3 3" xfId="16779"/>
    <cellStyle name="Comma 2 3 4 6 2 2 3 3 2" xfId="48162"/>
    <cellStyle name="Comma 2 3 4 6 2 2 3 4" xfId="37722"/>
    <cellStyle name="Comma 2 3 4 6 2 2 4" xfId="19298"/>
    <cellStyle name="Comma 2 3 4 6 2 2 4 2" xfId="50681"/>
    <cellStyle name="Comma 2 3 4 6 2 2 5" xfId="27180"/>
    <cellStyle name="Comma 2 3 4 6 2 2 5 2" xfId="58562"/>
    <cellStyle name="Comma 2 3 4 6 2 2 6" xfId="11522"/>
    <cellStyle name="Comma 2 3 4 6 2 2 6 2" xfId="42908"/>
    <cellStyle name="Comma 2 3 4 6 2 2 7" xfId="32460"/>
    <cellStyle name="Comma 2 3 4 6 2 3" xfId="3444"/>
    <cellStyle name="Comma 2 3 4 6 2 3 2" xfId="8805"/>
    <cellStyle name="Comma 2 3 4 6 2 3 2 2" xfId="21924"/>
    <cellStyle name="Comma 2 3 4 6 2 3 2 2 2" xfId="53307"/>
    <cellStyle name="Comma 2 3 4 6 2 3 2 3" xfId="40353"/>
    <cellStyle name="Comma 2 3 4 6 2 3 3" xfId="29806"/>
    <cellStyle name="Comma 2 3 4 6 2 3 3 2" xfId="61188"/>
    <cellStyle name="Comma 2 3 4 6 2 3 4" xfId="14149"/>
    <cellStyle name="Comma 2 3 4 6 2 3 4 2" xfId="45534"/>
    <cellStyle name="Comma 2 3 4 6 2 3 5" xfId="35089"/>
    <cellStyle name="Comma 2 3 4 6 2 4" xfId="6147"/>
    <cellStyle name="Comma 2 3 4 6 2 4 2" xfId="24551"/>
    <cellStyle name="Comma 2 3 4 6 2 4 2 2" xfId="55934"/>
    <cellStyle name="Comma 2 3 4 6 2 4 3" xfId="16778"/>
    <cellStyle name="Comma 2 3 4 6 2 4 3 2" xfId="48161"/>
    <cellStyle name="Comma 2 3 4 6 2 4 4" xfId="37721"/>
    <cellStyle name="Comma 2 3 4 6 2 5" xfId="19297"/>
    <cellStyle name="Comma 2 3 4 6 2 5 2" xfId="50680"/>
    <cellStyle name="Comma 2 3 4 6 2 6" xfId="27179"/>
    <cellStyle name="Comma 2 3 4 6 2 6 2" xfId="58561"/>
    <cellStyle name="Comma 2 3 4 6 2 7" xfId="11521"/>
    <cellStyle name="Comma 2 3 4 6 2 7 2" xfId="42907"/>
    <cellStyle name="Comma 2 3 4 6 2 8" xfId="32459"/>
    <cellStyle name="Comma 2 3 4 6 3" xfId="746"/>
    <cellStyle name="Comma 2 3 4 6 3 2" xfId="3446"/>
    <cellStyle name="Comma 2 3 4 6 3 2 2" xfId="8807"/>
    <cellStyle name="Comma 2 3 4 6 3 2 2 2" xfId="21926"/>
    <cellStyle name="Comma 2 3 4 6 3 2 2 2 2" xfId="53309"/>
    <cellStyle name="Comma 2 3 4 6 3 2 2 3" xfId="40355"/>
    <cellStyle name="Comma 2 3 4 6 3 2 3" xfId="29808"/>
    <cellStyle name="Comma 2 3 4 6 3 2 3 2" xfId="61190"/>
    <cellStyle name="Comma 2 3 4 6 3 2 4" xfId="14151"/>
    <cellStyle name="Comma 2 3 4 6 3 2 4 2" xfId="45536"/>
    <cellStyle name="Comma 2 3 4 6 3 2 5" xfId="35091"/>
    <cellStyle name="Comma 2 3 4 6 3 3" xfId="6149"/>
    <cellStyle name="Comma 2 3 4 6 3 3 2" xfId="24553"/>
    <cellStyle name="Comma 2 3 4 6 3 3 2 2" xfId="55936"/>
    <cellStyle name="Comma 2 3 4 6 3 3 3" xfId="16780"/>
    <cellStyle name="Comma 2 3 4 6 3 3 3 2" xfId="48163"/>
    <cellStyle name="Comma 2 3 4 6 3 3 4" xfId="37723"/>
    <cellStyle name="Comma 2 3 4 6 3 4" xfId="19299"/>
    <cellStyle name="Comma 2 3 4 6 3 4 2" xfId="50682"/>
    <cellStyle name="Comma 2 3 4 6 3 5" xfId="27181"/>
    <cellStyle name="Comma 2 3 4 6 3 5 2" xfId="58563"/>
    <cellStyle name="Comma 2 3 4 6 3 6" xfId="11523"/>
    <cellStyle name="Comma 2 3 4 6 3 6 2" xfId="42909"/>
    <cellStyle name="Comma 2 3 4 6 3 7" xfId="32461"/>
    <cellStyle name="Comma 2 3 4 6 4" xfId="747"/>
    <cellStyle name="Comma 2 3 4 6 4 2" xfId="3447"/>
    <cellStyle name="Comma 2 3 4 6 4 2 2" xfId="8808"/>
    <cellStyle name="Comma 2 3 4 6 4 2 2 2" xfId="21927"/>
    <cellStyle name="Comma 2 3 4 6 4 2 2 2 2" xfId="53310"/>
    <cellStyle name="Comma 2 3 4 6 4 2 2 3" xfId="40356"/>
    <cellStyle name="Comma 2 3 4 6 4 2 3" xfId="29809"/>
    <cellStyle name="Comma 2 3 4 6 4 2 3 2" xfId="61191"/>
    <cellStyle name="Comma 2 3 4 6 4 2 4" xfId="14152"/>
    <cellStyle name="Comma 2 3 4 6 4 2 4 2" xfId="45537"/>
    <cellStyle name="Comma 2 3 4 6 4 2 5" xfId="35092"/>
    <cellStyle name="Comma 2 3 4 6 4 3" xfId="6150"/>
    <cellStyle name="Comma 2 3 4 6 4 3 2" xfId="24554"/>
    <cellStyle name="Comma 2 3 4 6 4 3 2 2" xfId="55937"/>
    <cellStyle name="Comma 2 3 4 6 4 3 3" xfId="16781"/>
    <cellStyle name="Comma 2 3 4 6 4 3 3 2" xfId="48164"/>
    <cellStyle name="Comma 2 3 4 6 4 3 4" xfId="37724"/>
    <cellStyle name="Comma 2 3 4 6 4 4" xfId="19300"/>
    <cellStyle name="Comma 2 3 4 6 4 4 2" xfId="50683"/>
    <cellStyle name="Comma 2 3 4 6 4 5" xfId="27182"/>
    <cellStyle name="Comma 2 3 4 6 4 5 2" xfId="58564"/>
    <cellStyle name="Comma 2 3 4 6 4 6" xfId="11524"/>
    <cellStyle name="Comma 2 3 4 6 4 6 2" xfId="42910"/>
    <cellStyle name="Comma 2 3 4 6 4 7" xfId="32462"/>
    <cellStyle name="Comma 2 3 4 6 5" xfId="3443"/>
    <cellStyle name="Comma 2 3 4 6 5 2" xfId="8804"/>
    <cellStyle name="Comma 2 3 4 6 5 2 2" xfId="21923"/>
    <cellStyle name="Comma 2 3 4 6 5 2 2 2" xfId="53306"/>
    <cellStyle name="Comma 2 3 4 6 5 2 3" xfId="40352"/>
    <cellStyle name="Comma 2 3 4 6 5 3" xfId="29805"/>
    <cellStyle name="Comma 2 3 4 6 5 3 2" xfId="61187"/>
    <cellStyle name="Comma 2 3 4 6 5 4" xfId="14148"/>
    <cellStyle name="Comma 2 3 4 6 5 4 2" xfId="45533"/>
    <cellStyle name="Comma 2 3 4 6 5 5" xfId="35088"/>
    <cellStyle name="Comma 2 3 4 6 6" xfId="6146"/>
    <cellStyle name="Comma 2 3 4 6 6 2" xfId="24550"/>
    <cellStyle name="Comma 2 3 4 6 6 2 2" xfId="55933"/>
    <cellStyle name="Comma 2 3 4 6 6 3" xfId="16777"/>
    <cellStyle name="Comma 2 3 4 6 6 3 2" xfId="48160"/>
    <cellStyle name="Comma 2 3 4 6 6 4" xfId="37720"/>
    <cellStyle name="Comma 2 3 4 6 7" xfId="19296"/>
    <cellStyle name="Comma 2 3 4 6 7 2" xfId="50679"/>
    <cellStyle name="Comma 2 3 4 6 8" xfId="27178"/>
    <cellStyle name="Comma 2 3 4 6 8 2" xfId="58560"/>
    <cellStyle name="Comma 2 3 4 6 9" xfId="11520"/>
    <cellStyle name="Comma 2 3 4 6 9 2" xfId="42906"/>
    <cellStyle name="Comma 2 3 4 7" xfId="748"/>
    <cellStyle name="Comma 2 3 4 7 2" xfId="749"/>
    <cellStyle name="Comma 2 3 4 7 2 2" xfId="3449"/>
    <cellStyle name="Comma 2 3 4 7 2 2 2" xfId="8810"/>
    <cellStyle name="Comma 2 3 4 7 2 2 2 2" xfId="21929"/>
    <cellStyle name="Comma 2 3 4 7 2 2 2 2 2" xfId="53312"/>
    <cellStyle name="Comma 2 3 4 7 2 2 2 3" xfId="40358"/>
    <cellStyle name="Comma 2 3 4 7 2 2 3" xfId="29811"/>
    <cellStyle name="Comma 2 3 4 7 2 2 3 2" xfId="61193"/>
    <cellStyle name="Comma 2 3 4 7 2 2 4" xfId="14154"/>
    <cellStyle name="Comma 2 3 4 7 2 2 4 2" xfId="45539"/>
    <cellStyle name="Comma 2 3 4 7 2 2 5" xfId="35094"/>
    <cellStyle name="Comma 2 3 4 7 2 3" xfId="6152"/>
    <cellStyle name="Comma 2 3 4 7 2 3 2" xfId="24556"/>
    <cellStyle name="Comma 2 3 4 7 2 3 2 2" xfId="55939"/>
    <cellStyle name="Comma 2 3 4 7 2 3 3" xfId="16783"/>
    <cellStyle name="Comma 2 3 4 7 2 3 3 2" xfId="48166"/>
    <cellStyle name="Comma 2 3 4 7 2 3 4" xfId="37726"/>
    <cellStyle name="Comma 2 3 4 7 2 4" xfId="19302"/>
    <cellStyle name="Comma 2 3 4 7 2 4 2" xfId="50685"/>
    <cellStyle name="Comma 2 3 4 7 2 5" xfId="27184"/>
    <cellStyle name="Comma 2 3 4 7 2 5 2" xfId="58566"/>
    <cellStyle name="Comma 2 3 4 7 2 6" xfId="11526"/>
    <cellStyle name="Comma 2 3 4 7 2 6 2" xfId="42912"/>
    <cellStyle name="Comma 2 3 4 7 2 7" xfId="32464"/>
    <cellStyle name="Comma 2 3 4 7 3" xfId="750"/>
    <cellStyle name="Comma 2 3 4 7 3 2" xfId="3450"/>
    <cellStyle name="Comma 2 3 4 7 3 2 2" xfId="8811"/>
    <cellStyle name="Comma 2 3 4 7 3 2 2 2" xfId="21930"/>
    <cellStyle name="Comma 2 3 4 7 3 2 2 2 2" xfId="53313"/>
    <cellStyle name="Comma 2 3 4 7 3 2 2 3" xfId="40359"/>
    <cellStyle name="Comma 2 3 4 7 3 2 3" xfId="29812"/>
    <cellStyle name="Comma 2 3 4 7 3 2 3 2" xfId="61194"/>
    <cellStyle name="Comma 2 3 4 7 3 2 4" xfId="14155"/>
    <cellStyle name="Comma 2 3 4 7 3 2 4 2" xfId="45540"/>
    <cellStyle name="Comma 2 3 4 7 3 2 5" xfId="35095"/>
    <cellStyle name="Comma 2 3 4 7 3 3" xfId="6153"/>
    <cellStyle name="Comma 2 3 4 7 3 3 2" xfId="24557"/>
    <cellStyle name="Comma 2 3 4 7 3 3 2 2" xfId="55940"/>
    <cellStyle name="Comma 2 3 4 7 3 3 3" xfId="16784"/>
    <cellStyle name="Comma 2 3 4 7 3 3 3 2" xfId="48167"/>
    <cellStyle name="Comma 2 3 4 7 3 3 4" xfId="37727"/>
    <cellStyle name="Comma 2 3 4 7 3 4" xfId="19303"/>
    <cellStyle name="Comma 2 3 4 7 3 4 2" xfId="50686"/>
    <cellStyle name="Comma 2 3 4 7 3 5" xfId="27185"/>
    <cellStyle name="Comma 2 3 4 7 3 5 2" xfId="58567"/>
    <cellStyle name="Comma 2 3 4 7 3 6" xfId="11527"/>
    <cellStyle name="Comma 2 3 4 7 3 6 2" xfId="42913"/>
    <cellStyle name="Comma 2 3 4 7 3 7" xfId="32465"/>
    <cellStyle name="Comma 2 3 4 7 4" xfId="3448"/>
    <cellStyle name="Comma 2 3 4 7 4 2" xfId="8809"/>
    <cellStyle name="Comma 2 3 4 7 4 2 2" xfId="21928"/>
    <cellStyle name="Comma 2 3 4 7 4 2 2 2" xfId="53311"/>
    <cellStyle name="Comma 2 3 4 7 4 2 3" xfId="40357"/>
    <cellStyle name="Comma 2 3 4 7 4 3" xfId="29810"/>
    <cellStyle name="Comma 2 3 4 7 4 3 2" xfId="61192"/>
    <cellStyle name="Comma 2 3 4 7 4 4" xfId="14153"/>
    <cellStyle name="Comma 2 3 4 7 4 4 2" xfId="45538"/>
    <cellStyle name="Comma 2 3 4 7 4 5" xfId="35093"/>
    <cellStyle name="Comma 2 3 4 7 5" xfId="6151"/>
    <cellStyle name="Comma 2 3 4 7 5 2" xfId="24555"/>
    <cellStyle name="Comma 2 3 4 7 5 2 2" xfId="55938"/>
    <cellStyle name="Comma 2 3 4 7 5 3" xfId="16782"/>
    <cellStyle name="Comma 2 3 4 7 5 3 2" xfId="48165"/>
    <cellStyle name="Comma 2 3 4 7 5 4" xfId="37725"/>
    <cellStyle name="Comma 2 3 4 7 6" xfId="19301"/>
    <cellStyle name="Comma 2 3 4 7 6 2" xfId="50684"/>
    <cellStyle name="Comma 2 3 4 7 7" xfId="27183"/>
    <cellStyle name="Comma 2 3 4 7 7 2" xfId="58565"/>
    <cellStyle name="Comma 2 3 4 7 8" xfId="11525"/>
    <cellStyle name="Comma 2 3 4 7 8 2" xfId="42911"/>
    <cellStyle name="Comma 2 3 4 7 9" xfId="32463"/>
    <cellStyle name="Comma 2 3 4 8" xfId="751"/>
    <cellStyle name="Comma 2 3 4 8 2" xfId="752"/>
    <cellStyle name="Comma 2 3 4 8 2 2" xfId="3452"/>
    <cellStyle name="Comma 2 3 4 8 2 2 2" xfId="8813"/>
    <cellStyle name="Comma 2 3 4 8 2 2 2 2" xfId="21932"/>
    <cellStyle name="Comma 2 3 4 8 2 2 2 2 2" xfId="53315"/>
    <cellStyle name="Comma 2 3 4 8 2 2 2 3" xfId="40361"/>
    <cellStyle name="Comma 2 3 4 8 2 2 3" xfId="29814"/>
    <cellStyle name="Comma 2 3 4 8 2 2 3 2" xfId="61196"/>
    <cellStyle name="Comma 2 3 4 8 2 2 4" xfId="14157"/>
    <cellStyle name="Comma 2 3 4 8 2 2 4 2" xfId="45542"/>
    <cellStyle name="Comma 2 3 4 8 2 2 5" xfId="35097"/>
    <cellStyle name="Comma 2 3 4 8 2 3" xfId="6155"/>
    <cellStyle name="Comma 2 3 4 8 2 3 2" xfId="24559"/>
    <cellStyle name="Comma 2 3 4 8 2 3 2 2" xfId="55942"/>
    <cellStyle name="Comma 2 3 4 8 2 3 3" xfId="16786"/>
    <cellStyle name="Comma 2 3 4 8 2 3 3 2" xfId="48169"/>
    <cellStyle name="Comma 2 3 4 8 2 3 4" xfId="37729"/>
    <cellStyle name="Comma 2 3 4 8 2 4" xfId="19305"/>
    <cellStyle name="Comma 2 3 4 8 2 4 2" xfId="50688"/>
    <cellStyle name="Comma 2 3 4 8 2 5" xfId="27187"/>
    <cellStyle name="Comma 2 3 4 8 2 5 2" xfId="58569"/>
    <cellStyle name="Comma 2 3 4 8 2 6" xfId="11529"/>
    <cellStyle name="Comma 2 3 4 8 2 6 2" xfId="42915"/>
    <cellStyle name="Comma 2 3 4 8 2 7" xfId="32467"/>
    <cellStyle name="Comma 2 3 4 8 3" xfId="3451"/>
    <cellStyle name="Comma 2 3 4 8 3 2" xfId="8812"/>
    <cellStyle name="Comma 2 3 4 8 3 2 2" xfId="21931"/>
    <cellStyle name="Comma 2 3 4 8 3 2 2 2" xfId="53314"/>
    <cellStyle name="Comma 2 3 4 8 3 2 3" xfId="40360"/>
    <cellStyle name="Comma 2 3 4 8 3 3" xfId="29813"/>
    <cellStyle name="Comma 2 3 4 8 3 3 2" xfId="61195"/>
    <cellStyle name="Comma 2 3 4 8 3 4" xfId="14156"/>
    <cellStyle name="Comma 2 3 4 8 3 4 2" xfId="45541"/>
    <cellStyle name="Comma 2 3 4 8 3 5" xfId="35096"/>
    <cellStyle name="Comma 2 3 4 8 4" xfId="6154"/>
    <cellStyle name="Comma 2 3 4 8 4 2" xfId="24558"/>
    <cellStyle name="Comma 2 3 4 8 4 2 2" xfId="55941"/>
    <cellStyle name="Comma 2 3 4 8 4 3" xfId="16785"/>
    <cellStyle name="Comma 2 3 4 8 4 3 2" xfId="48168"/>
    <cellStyle name="Comma 2 3 4 8 4 4" xfId="37728"/>
    <cellStyle name="Comma 2 3 4 8 5" xfId="19304"/>
    <cellStyle name="Comma 2 3 4 8 5 2" xfId="50687"/>
    <cellStyle name="Comma 2 3 4 8 6" xfId="27186"/>
    <cellStyle name="Comma 2 3 4 8 6 2" xfId="58568"/>
    <cellStyle name="Comma 2 3 4 8 7" xfId="11528"/>
    <cellStyle name="Comma 2 3 4 8 7 2" xfId="42914"/>
    <cellStyle name="Comma 2 3 4 8 8" xfId="32466"/>
    <cellStyle name="Comma 2 3 4 9" xfId="753"/>
    <cellStyle name="Comma 2 3 4 9 2" xfId="3453"/>
    <cellStyle name="Comma 2 3 4 9 2 2" xfId="8814"/>
    <cellStyle name="Comma 2 3 4 9 2 2 2" xfId="21933"/>
    <cellStyle name="Comma 2 3 4 9 2 2 2 2" xfId="53316"/>
    <cellStyle name="Comma 2 3 4 9 2 2 3" xfId="40362"/>
    <cellStyle name="Comma 2 3 4 9 2 3" xfId="29815"/>
    <cellStyle name="Comma 2 3 4 9 2 3 2" xfId="61197"/>
    <cellStyle name="Comma 2 3 4 9 2 4" xfId="14158"/>
    <cellStyle name="Comma 2 3 4 9 2 4 2" xfId="45543"/>
    <cellStyle name="Comma 2 3 4 9 2 5" xfId="35098"/>
    <cellStyle name="Comma 2 3 4 9 3" xfId="6156"/>
    <cellStyle name="Comma 2 3 4 9 3 2" xfId="24560"/>
    <cellStyle name="Comma 2 3 4 9 3 2 2" xfId="55943"/>
    <cellStyle name="Comma 2 3 4 9 3 3" xfId="16787"/>
    <cellStyle name="Comma 2 3 4 9 3 3 2" xfId="48170"/>
    <cellStyle name="Comma 2 3 4 9 3 4" xfId="37730"/>
    <cellStyle name="Comma 2 3 4 9 4" xfId="19306"/>
    <cellStyle name="Comma 2 3 4 9 4 2" xfId="50689"/>
    <cellStyle name="Comma 2 3 4 9 5" xfId="27188"/>
    <cellStyle name="Comma 2 3 4 9 5 2" xfId="58570"/>
    <cellStyle name="Comma 2 3 4 9 6" xfId="11530"/>
    <cellStyle name="Comma 2 3 4 9 6 2" xfId="42916"/>
    <cellStyle name="Comma 2 3 4 9 7" xfId="32468"/>
    <cellStyle name="Comma 2 3 5" xfId="264"/>
    <cellStyle name="Comma 2 3 5 10" xfId="2838"/>
    <cellStyle name="Comma 2 3 5 10 2" xfId="5511"/>
    <cellStyle name="Comma 2 3 5 10 2 2" xfId="10862"/>
    <cellStyle name="Comma 2 3 5 10 2 2 2" xfId="23973"/>
    <cellStyle name="Comma 2 3 5 10 2 2 2 2" xfId="55356"/>
    <cellStyle name="Comma 2 3 5 10 2 2 3" xfId="42402"/>
    <cellStyle name="Comma 2 3 5 10 2 3" xfId="31855"/>
    <cellStyle name="Comma 2 3 5 10 2 3 2" xfId="63237"/>
    <cellStyle name="Comma 2 3 5 10 2 4" xfId="16198"/>
    <cellStyle name="Comma 2 3 5 10 2 4 2" xfId="47583"/>
    <cellStyle name="Comma 2 3 5 10 2 5" xfId="37138"/>
    <cellStyle name="Comma 2 3 5 10 3" xfId="8216"/>
    <cellStyle name="Comma 2 3 5 10 3 2" xfId="26600"/>
    <cellStyle name="Comma 2 3 5 10 3 2 2" xfId="57983"/>
    <cellStyle name="Comma 2 3 5 10 3 3" xfId="18827"/>
    <cellStyle name="Comma 2 3 5 10 3 3 2" xfId="50210"/>
    <cellStyle name="Comma 2 3 5 10 3 4" xfId="39772"/>
    <cellStyle name="Comma 2 3 5 10 4" xfId="21346"/>
    <cellStyle name="Comma 2 3 5 10 4 2" xfId="52729"/>
    <cellStyle name="Comma 2 3 5 10 5" xfId="29228"/>
    <cellStyle name="Comma 2 3 5 10 5 2" xfId="60610"/>
    <cellStyle name="Comma 2 3 5 10 6" xfId="13570"/>
    <cellStyle name="Comma 2 3 5 10 6 2" xfId="44956"/>
    <cellStyle name="Comma 2 3 5 10 7" xfId="34508"/>
    <cellStyle name="Comma 2 3 5 11" xfId="754"/>
    <cellStyle name="Comma 2 3 5 11 2" xfId="3454"/>
    <cellStyle name="Comma 2 3 5 11 2 2" xfId="8815"/>
    <cellStyle name="Comma 2 3 5 11 2 2 2" xfId="24561"/>
    <cellStyle name="Comma 2 3 5 11 2 2 2 2" xfId="55944"/>
    <cellStyle name="Comma 2 3 5 11 2 2 3" xfId="40363"/>
    <cellStyle name="Comma 2 3 5 11 2 3" xfId="29816"/>
    <cellStyle name="Comma 2 3 5 11 2 3 2" xfId="61198"/>
    <cellStyle name="Comma 2 3 5 11 2 4" xfId="16788"/>
    <cellStyle name="Comma 2 3 5 11 2 4 2" xfId="48171"/>
    <cellStyle name="Comma 2 3 5 11 2 5" xfId="35099"/>
    <cellStyle name="Comma 2 3 5 11 3" xfId="6157"/>
    <cellStyle name="Comma 2 3 5 11 3 2" xfId="21934"/>
    <cellStyle name="Comma 2 3 5 11 3 2 2" xfId="53317"/>
    <cellStyle name="Comma 2 3 5 11 3 3" xfId="37731"/>
    <cellStyle name="Comma 2 3 5 11 4" xfId="27189"/>
    <cellStyle name="Comma 2 3 5 11 4 2" xfId="58571"/>
    <cellStyle name="Comma 2 3 5 11 5" xfId="14159"/>
    <cellStyle name="Comma 2 3 5 11 5 2" xfId="45544"/>
    <cellStyle name="Comma 2 3 5 11 6" xfId="32469"/>
    <cellStyle name="Comma 2 3 5 12" xfId="2973"/>
    <cellStyle name="Comma 2 3 5 12 2" xfId="8335"/>
    <cellStyle name="Comma 2 3 5 12 2 2" xfId="21454"/>
    <cellStyle name="Comma 2 3 5 12 2 2 2" xfId="52837"/>
    <cellStyle name="Comma 2 3 5 12 2 3" xfId="39883"/>
    <cellStyle name="Comma 2 3 5 12 3" xfId="29336"/>
    <cellStyle name="Comma 2 3 5 12 3 2" xfId="60718"/>
    <cellStyle name="Comma 2 3 5 12 4" xfId="13679"/>
    <cellStyle name="Comma 2 3 5 12 4 2" xfId="45064"/>
    <cellStyle name="Comma 2 3 5 12 5" xfId="34619"/>
    <cellStyle name="Comma 2 3 5 13" xfId="5677"/>
    <cellStyle name="Comma 2 3 5 13 2" xfId="24081"/>
    <cellStyle name="Comma 2 3 5 13 2 2" xfId="55464"/>
    <cellStyle name="Comma 2 3 5 13 3" xfId="16308"/>
    <cellStyle name="Comma 2 3 5 13 3 2" xfId="47691"/>
    <cellStyle name="Comma 2 3 5 13 4" xfId="37251"/>
    <cellStyle name="Comma 2 3 5 14" xfId="19307"/>
    <cellStyle name="Comma 2 3 5 14 2" xfId="50690"/>
    <cellStyle name="Comma 2 3 5 15" xfId="26709"/>
    <cellStyle name="Comma 2 3 5 15 2" xfId="58091"/>
    <cellStyle name="Comma 2 3 5 16" xfId="11531"/>
    <cellStyle name="Comma 2 3 5 16 2" xfId="42917"/>
    <cellStyle name="Comma 2 3 5 17" xfId="31989"/>
    <cellStyle name="Comma 2 3 5 2" xfId="755"/>
    <cellStyle name="Comma 2 3 5 2 10" xfId="32470"/>
    <cellStyle name="Comma 2 3 5 2 2" xfId="756"/>
    <cellStyle name="Comma 2 3 5 2 2 2" xfId="757"/>
    <cellStyle name="Comma 2 3 5 2 2 2 2" xfId="3457"/>
    <cellStyle name="Comma 2 3 5 2 2 2 2 2" xfId="8818"/>
    <cellStyle name="Comma 2 3 5 2 2 2 2 2 2" xfId="21937"/>
    <cellStyle name="Comma 2 3 5 2 2 2 2 2 2 2" xfId="53320"/>
    <cellStyle name="Comma 2 3 5 2 2 2 2 2 3" xfId="40366"/>
    <cellStyle name="Comma 2 3 5 2 2 2 2 3" xfId="29819"/>
    <cellStyle name="Comma 2 3 5 2 2 2 2 3 2" xfId="61201"/>
    <cellStyle name="Comma 2 3 5 2 2 2 2 4" xfId="14162"/>
    <cellStyle name="Comma 2 3 5 2 2 2 2 4 2" xfId="45547"/>
    <cellStyle name="Comma 2 3 5 2 2 2 2 5" xfId="35102"/>
    <cellStyle name="Comma 2 3 5 2 2 2 3" xfId="6160"/>
    <cellStyle name="Comma 2 3 5 2 2 2 3 2" xfId="24564"/>
    <cellStyle name="Comma 2 3 5 2 2 2 3 2 2" xfId="55947"/>
    <cellStyle name="Comma 2 3 5 2 2 2 3 3" xfId="16791"/>
    <cellStyle name="Comma 2 3 5 2 2 2 3 3 2" xfId="48174"/>
    <cellStyle name="Comma 2 3 5 2 2 2 3 4" xfId="37734"/>
    <cellStyle name="Comma 2 3 5 2 2 2 4" xfId="19310"/>
    <cellStyle name="Comma 2 3 5 2 2 2 4 2" xfId="50693"/>
    <cellStyle name="Comma 2 3 5 2 2 2 5" xfId="27192"/>
    <cellStyle name="Comma 2 3 5 2 2 2 5 2" xfId="58574"/>
    <cellStyle name="Comma 2 3 5 2 2 2 6" xfId="11534"/>
    <cellStyle name="Comma 2 3 5 2 2 2 6 2" xfId="42920"/>
    <cellStyle name="Comma 2 3 5 2 2 2 7" xfId="32472"/>
    <cellStyle name="Comma 2 3 5 2 2 3" xfId="3456"/>
    <cellStyle name="Comma 2 3 5 2 2 3 2" xfId="8817"/>
    <cellStyle name="Comma 2 3 5 2 2 3 2 2" xfId="21936"/>
    <cellStyle name="Comma 2 3 5 2 2 3 2 2 2" xfId="53319"/>
    <cellStyle name="Comma 2 3 5 2 2 3 2 3" xfId="40365"/>
    <cellStyle name="Comma 2 3 5 2 2 3 3" xfId="29818"/>
    <cellStyle name="Comma 2 3 5 2 2 3 3 2" xfId="61200"/>
    <cellStyle name="Comma 2 3 5 2 2 3 4" xfId="14161"/>
    <cellStyle name="Comma 2 3 5 2 2 3 4 2" xfId="45546"/>
    <cellStyle name="Comma 2 3 5 2 2 3 5" xfId="35101"/>
    <cellStyle name="Comma 2 3 5 2 2 4" xfId="6159"/>
    <cellStyle name="Comma 2 3 5 2 2 4 2" xfId="24563"/>
    <cellStyle name="Comma 2 3 5 2 2 4 2 2" xfId="55946"/>
    <cellStyle name="Comma 2 3 5 2 2 4 3" xfId="16790"/>
    <cellStyle name="Comma 2 3 5 2 2 4 3 2" xfId="48173"/>
    <cellStyle name="Comma 2 3 5 2 2 4 4" xfId="37733"/>
    <cellStyle name="Comma 2 3 5 2 2 5" xfId="19309"/>
    <cellStyle name="Comma 2 3 5 2 2 5 2" xfId="50692"/>
    <cellStyle name="Comma 2 3 5 2 2 6" xfId="27191"/>
    <cellStyle name="Comma 2 3 5 2 2 6 2" xfId="58573"/>
    <cellStyle name="Comma 2 3 5 2 2 7" xfId="11533"/>
    <cellStyle name="Comma 2 3 5 2 2 7 2" xfId="42919"/>
    <cellStyle name="Comma 2 3 5 2 2 8" xfId="32471"/>
    <cellStyle name="Comma 2 3 5 2 3" xfId="758"/>
    <cellStyle name="Comma 2 3 5 2 3 2" xfId="3458"/>
    <cellStyle name="Comma 2 3 5 2 3 2 2" xfId="8819"/>
    <cellStyle name="Comma 2 3 5 2 3 2 2 2" xfId="21938"/>
    <cellStyle name="Comma 2 3 5 2 3 2 2 2 2" xfId="53321"/>
    <cellStyle name="Comma 2 3 5 2 3 2 2 3" xfId="40367"/>
    <cellStyle name="Comma 2 3 5 2 3 2 3" xfId="29820"/>
    <cellStyle name="Comma 2 3 5 2 3 2 3 2" xfId="61202"/>
    <cellStyle name="Comma 2 3 5 2 3 2 4" xfId="14163"/>
    <cellStyle name="Comma 2 3 5 2 3 2 4 2" xfId="45548"/>
    <cellStyle name="Comma 2 3 5 2 3 2 5" xfId="35103"/>
    <cellStyle name="Comma 2 3 5 2 3 3" xfId="6161"/>
    <cellStyle name="Comma 2 3 5 2 3 3 2" xfId="24565"/>
    <cellStyle name="Comma 2 3 5 2 3 3 2 2" xfId="55948"/>
    <cellStyle name="Comma 2 3 5 2 3 3 3" xfId="16792"/>
    <cellStyle name="Comma 2 3 5 2 3 3 3 2" xfId="48175"/>
    <cellStyle name="Comma 2 3 5 2 3 3 4" xfId="37735"/>
    <cellStyle name="Comma 2 3 5 2 3 4" xfId="19311"/>
    <cellStyle name="Comma 2 3 5 2 3 4 2" xfId="50694"/>
    <cellStyle name="Comma 2 3 5 2 3 5" xfId="27193"/>
    <cellStyle name="Comma 2 3 5 2 3 5 2" xfId="58575"/>
    <cellStyle name="Comma 2 3 5 2 3 6" xfId="11535"/>
    <cellStyle name="Comma 2 3 5 2 3 6 2" xfId="42921"/>
    <cellStyle name="Comma 2 3 5 2 3 7" xfId="32473"/>
    <cellStyle name="Comma 2 3 5 2 4" xfId="759"/>
    <cellStyle name="Comma 2 3 5 2 4 2" xfId="3459"/>
    <cellStyle name="Comma 2 3 5 2 4 2 2" xfId="8820"/>
    <cellStyle name="Comma 2 3 5 2 4 2 2 2" xfId="21939"/>
    <cellStyle name="Comma 2 3 5 2 4 2 2 2 2" xfId="53322"/>
    <cellStyle name="Comma 2 3 5 2 4 2 2 3" xfId="40368"/>
    <cellStyle name="Comma 2 3 5 2 4 2 3" xfId="29821"/>
    <cellStyle name="Comma 2 3 5 2 4 2 3 2" xfId="61203"/>
    <cellStyle name="Comma 2 3 5 2 4 2 4" xfId="14164"/>
    <cellStyle name="Comma 2 3 5 2 4 2 4 2" xfId="45549"/>
    <cellStyle name="Comma 2 3 5 2 4 2 5" xfId="35104"/>
    <cellStyle name="Comma 2 3 5 2 4 3" xfId="6162"/>
    <cellStyle name="Comma 2 3 5 2 4 3 2" xfId="24566"/>
    <cellStyle name="Comma 2 3 5 2 4 3 2 2" xfId="55949"/>
    <cellStyle name="Comma 2 3 5 2 4 3 3" xfId="16793"/>
    <cellStyle name="Comma 2 3 5 2 4 3 3 2" xfId="48176"/>
    <cellStyle name="Comma 2 3 5 2 4 3 4" xfId="37736"/>
    <cellStyle name="Comma 2 3 5 2 4 4" xfId="19312"/>
    <cellStyle name="Comma 2 3 5 2 4 4 2" xfId="50695"/>
    <cellStyle name="Comma 2 3 5 2 4 5" xfId="27194"/>
    <cellStyle name="Comma 2 3 5 2 4 5 2" xfId="58576"/>
    <cellStyle name="Comma 2 3 5 2 4 6" xfId="11536"/>
    <cellStyle name="Comma 2 3 5 2 4 6 2" xfId="42922"/>
    <cellStyle name="Comma 2 3 5 2 4 7" xfId="32474"/>
    <cellStyle name="Comma 2 3 5 2 5" xfId="3455"/>
    <cellStyle name="Comma 2 3 5 2 5 2" xfId="8816"/>
    <cellStyle name="Comma 2 3 5 2 5 2 2" xfId="21935"/>
    <cellStyle name="Comma 2 3 5 2 5 2 2 2" xfId="53318"/>
    <cellStyle name="Comma 2 3 5 2 5 2 3" xfId="40364"/>
    <cellStyle name="Comma 2 3 5 2 5 3" xfId="29817"/>
    <cellStyle name="Comma 2 3 5 2 5 3 2" xfId="61199"/>
    <cellStyle name="Comma 2 3 5 2 5 4" xfId="14160"/>
    <cellStyle name="Comma 2 3 5 2 5 4 2" xfId="45545"/>
    <cellStyle name="Comma 2 3 5 2 5 5" xfId="35100"/>
    <cellStyle name="Comma 2 3 5 2 6" xfId="6158"/>
    <cellStyle name="Comma 2 3 5 2 6 2" xfId="24562"/>
    <cellStyle name="Comma 2 3 5 2 6 2 2" xfId="55945"/>
    <cellStyle name="Comma 2 3 5 2 6 3" xfId="16789"/>
    <cellStyle name="Comma 2 3 5 2 6 3 2" xfId="48172"/>
    <cellStyle name="Comma 2 3 5 2 6 4" xfId="37732"/>
    <cellStyle name="Comma 2 3 5 2 7" xfId="19308"/>
    <cellStyle name="Comma 2 3 5 2 7 2" xfId="50691"/>
    <cellStyle name="Comma 2 3 5 2 8" xfId="27190"/>
    <cellStyle name="Comma 2 3 5 2 8 2" xfId="58572"/>
    <cellStyle name="Comma 2 3 5 2 9" xfId="11532"/>
    <cellStyle name="Comma 2 3 5 2 9 2" xfId="42918"/>
    <cellStyle name="Comma 2 3 5 3" xfId="760"/>
    <cellStyle name="Comma 2 3 5 3 10" xfId="32475"/>
    <cellStyle name="Comma 2 3 5 3 2" xfId="761"/>
    <cellStyle name="Comma 2 3 5 3 2 2" xfId="762"/>
    <cellStyle name="Comma 2 3 5 3 2 2 2" xfId="3462"/>
    <cellStyle name="Comma 2 3 5 3 2 2 2 2" xfId="8823"/>
    <cellStyle name="Comma 2 3 5 3 2 2 2 2 2" xfId="21942"/>
    <cellStyle name="Comma 2 3 5 3 2 2 2 2 2 2" xfId="53325"/>
    <cellStyle name="Comma 2 3 5 3 2 2 2 2 3" xfId="40371"/>
    <cellStyle name="Comma 2 3 5 3 2 2 2 3" xfId="29824"/>
    <cellStyle name="Comma 2 3 5 3 2 2 2 3 2" xfId="61206"/>
    <cellStyle name="Comma 2 3 5 3 2 2 2 4" xfId="14167"/>
    <cellStyle name="Comma 2 3 5 3 2 2 2 4 2" xfId="45552"/>
    <cellStyle name="Comma 2 3 5 3 2 2 2 5" xfId="35107"/>
    <cellStyle name="Comma 2 3 5 3 2 2 3" xfId="6165"/>
    <cellStyle name="Comma 2 3 5 3 2 2 3 2" xfId="24569"/>
    <cellStyle name="Comma 2 3 5 3 2 2 3 2 2" xfId="55952"/>
    <cellStyle name="Comma 2 3 5 3 2 2 3 3" xfId="16796"/>
    <cellStyle name="Comma 2 3 5 3 2 2 3 3 2" xfId="48179"/>
    <cellStyle name="Comma 2 3 5 3 2 2 3 4" xfId="37739"/>
    <cellStyle name="Comma 2 3 5 3 2 2 4" xfId="19315"/>
    <cellStyle name="Comma 2 3 5 3 2 2 4 2" xfId="50698"/>
    <cellStyle name="Comma 2 3 5 3 2 2 5" xfId="27197"/>
    <cellStyle name="Comma 2 3 5 3 2 2 5 2" xfId="58579"/>
    <cellStyle name="Comma 2 3 5 3 2 2 6" xfId="11539"/>
    <cellStyle name="Comma 2 3 5 3 2 2 6 2" xfId="42925"/>
    <cellStyle name="Comma 2 3 5 3 2 2 7" xfId="32477"/>
    <cellStyle name="Comma 2 3 5 3 2 3" xfId="3461"/>
    <cellStyle name="Comma 2 3 5 3 2 3 2" xfId="8822"/>
    <cellStyle name="Comma 2 3 5 3 2 3 2 2" xfId="21941"/>
    <cellStyle name="Comma 2 3 5 3 2 3 2 2 2" xfId="53324"/>
    <cellStyle name="Comma 2 3 5 3 2 3 2 3" xfId="40370"/>
    <cellStyle name="Comma 2 3 5 3 2 3 3" xfId="29823"/>
    <cellStyle name="Comma 2 3 5 3 2 3 3 2" xfId="61205"/>
    <cellStyle name="Comma 2 3 5 3 2 3 4" xfId="14166"/>
    <cellStyle name="Comma 2 3 5 3 2 3 4 2" xfId="45551"/>
    <cellStyle name="Comma 2 3 5 3 2 3 5" xfId="35106"/>
    <cellStyle name="Comma 2 3 5 3 2 4" xfId="6164"/>
    <cellStyle name="Comma 2 3 5 3 2 4 2" xfId="24568"/>
    <cellStyle name="Comma 2 3 5 3 2 4 2 2" xfId="55951"/>
    <cellStyle name="Comma 2 3 5 3 2 4 3" xfId="16795"/>
    <cellStyle name="Comma 2 3 5 3 2 4 3 2" xfId="48178"/>
    <cellStyle name="Comma 2 3 5 3 2 4 4" xfId="37738"/>
    <cellStyle name="Comma 2 3 5 3 2 5" xfId="19314"/>
    <cellStyle name="Comma 2 3 5 3 2 5 2" xfId="50697"/>
    <cellStyle name="Comma 2 3 5 3 2 6" xfId="27196"/>
    <cellStyle name="Comma 2 3 5 3 2 6 2" xfId="58578"/>
    <cellStyle name="Comma 2 3 5 3 2 7" xfId="11538"/>
    <cellStyle name="Comma 2 3 5 3 2 7 2" xfId="42924"/>
    <cellStyle name="Comma 2 3 5 3 2 8" xfId="32476"/>
    <cellStyle name="Comma 2 3 5 3 3" xfId="763"/>
    <cellStyle name="Comma 2 3 5 3 3 2" xfId="3463"/>
    <cellStyle name="Comma 2 3 5 3 3 2 2" xfId="8824"/>
    <cellStyle name="Comma 2 3 5 3 3 2 2 2" xfId="21943"/>
    <cellStyle name="Comma 2 3 5 3 3 2 2 2 2" xfId="53326"/>
    <cellStyle name="Comma 2 3 5 3 3 2 2 3" xfId="40372"/>
    <cellStyle name="Comma 2 3 5 3 3 2 3" xfId="29825"/>
    <cellStyle name="Comma 2 3 5 3 3 2 3 2" xfId="61207"/>
    <cellStyle name="Comma 2 3 5 3 3 2 4" xfId="14168"/>
    <cellStyle name="Comma 2 3 5 3 3 2 4 2" xfId="45553"/>
    <cellStyle name="Comma 2 3 5 3 3 2 5" xfId="35108"/>
    <cellStyle name="Comma 2 3 5 3 3 3" xfId="6166"/>
    <cellStyle name="Comma 2 3 5 3 3 3 2" xfId="24570"/>
    <cellStyle name="Comma 2 3 5 3 3 3 2 2" xfId="55953"/>
    <cellStyle name="Comma 2 3 5 3 3 3 3" xfId="16797"/>
    <cellStyle name="Comma 2 3 5 3 3 3 3 2" xfId="48180"/>
    <cellStyle name="Comma 2 3 5 3 3 3 4" xfId="37740"/>
    <cellStyle name="Comma 2 3 5 3 3 4" xfId="19316"/>
    <cellStyle name="Comma 2 3 5 3 3 4 2" xfId="50699"/>
    <cellStyle name="Comma 2 3 5 3 3 5" xfId="27198"/>
    <cellStyle name="Comma 2 3 5 3 3 5 2" xfId="58580"/>
    <cellStyle name="Comma 2 3 5 3 3 6" xfId="11540"/>
    <cellStyle name="Comma 2 3 5 3 3 6 2" xfId="42926"/>
    <cellStyle name="Comma 2 3 5 3 3 7" xfId="32478"/>
    <cellStyle name="Comma 2 3 5 3 4" xfId="764"/>
    <cellStyle name="Comma 2 3 5 3 4 2" xfId="3464"/>
    <cellStyle name="Comma 2 3 5 3 4 2 2" xfId="8825"/>
    <cellStyle name="Comma 2 3 5 3 4 2 2 2" xfId="21944"/>
    <cellStyle name="Comma 2 3 5 3 4 2 2 2 2" xfId="53327"/>
    <cellStyle name="Comma 2 3 5 3 4 2 2 3" xfId="40373"/>
    <cellStyle name="Comma 2 3 5 3 4 2 3" xfId="29826"/>
    <cellStyle name="Comma 2 3 5 3 4 2 3 2" xfId="61208"/>
    <cellStyle name="Comma 2 3 5 3 4 2 4" xfId="14169"/>
    <cellStyle name="Comma 2 3 5 3 4 2 4 2" xfId="45554"/>
    <cellStyle name="Comma 2 3 5 3 4 2 5" xfId="35109"/>
    <cellStyle name="Comma 2 3 5 3 4 3" xfId="6167"/>
    <cellStyle name="Comma 2 3 5 3 4 3 2" xfId="24571"/>
    <cellStyle name="Comma 2 3 5 3 4 3 2 2" xfId="55954"/>
    <cellStyle name="Comma 2 3 5 3 4 3 3" xfId="16798"/>
    <cellStyle name="Comma 2 3 5 3 4 3 3 2" xfId="48181"/>
    <cellStyle name="Comma 2 3 5 3 4 3 4" xfId="37741"/>
    <cellStyle name="Comma 2 3 5 3 4 4" xfId="19317"/>
    <cellStyle name="Comma 2 3 5 3 4 4 2" xfId="50700"/>
    <cellStyle name="Comma 2 3 5 3 4 5" xfId="27199"/>
    <cellStyle name="Comma 2 3 5 3 4 5 2" xfId="58581"/>
    <cellStyle name="Comma 2 3 5 3 4 6" xfId="11541"/>
    <cellStyle name="Comma 2 3 5 3 4 6 2" xfId="42927"/>
    <cellStyle name="Comma 2 3 5 3 4 7" xfId="32479"/>
    <cellStyle name="Comma 2 3 5 3 5" xfId="3460"/>
    <cellStyle name="Comma 2 3 5 3 5 2" xfId="8821"/>
    <cellStyle name="Comma 2 3 5 3 5 2 2" xfId="21940"/>
    <cellStyle name="Comma 2 3 5 3 5 2 2 2" xfId="53323"/>
    <cellStyle name="Comma 2 3 5 3 5 2 3" xfId="40369"/>
    <cellStyle name="Comma 2 3 5 3 5 3" xfId="29822"/>
    <cellStyle name="Comma 2 3 5 3 5 3 2" xfId="61204"/>
    <cellStyle name="Comma 2 3 5 3 5 4" xfId="14165"/>
    <cellStyle name="Comma 2 3 5 3 5 4 2" xfId="45550"/>
    <cellStyle name="Comma 2 3 5 3 5 5" xfId="35105"/>
    <cellStyle name="Comma 2 3 5 3 6" xfId="6163"/>
    <cellStyle name="Comma 2 3 5 3 6 2" xfId="24567"/>
    <cellStyle name="Comma 2 3 5 3 6 2 2" xfId="55950"/>
    <cellStyle name="Comma 2 3 5 3 6 3" xfId="16794"/>
    <cellStyle name="Comma 2 3 5 3 6 3 2" xfId="48177"/>
    <cellStyle name="Comma 2 3 5 3 6 4" xfId="37737"/>
    <cellStyle name="Comma 2 3 5 3 7" xfId="19313"/>
    <cellStyle name="Comma 2 3 5 3 7 2" xfId="50696"/>
    <cellStyle name="Comma 2 3 5 3 8" xfId="27195"/>
    <cellStyle name="Comma 2 3 5 3 8 2" xfId="58577"/>
    <cellStyle name="Comma 2 3 5 3 9" xfId="11537"/>
    <cellStyle name="Comma 2 3 5 3 9 2" xfId="42923"/>
    <cellStyle name="Comma 2 3 5 4" xfId="765"/>
    <cellStyle name="Comma 2 3 5 4 10" xfId="32480"/>
    <cellStyle name="Comma 2 3 5 4 2" xfId="766"/>
    <cellStyle name="Comma 2 3 5 4 2 2" xfId="767"/>
    <cellStyle name="Comma 2 3 5 4 2 2 2" xfId="3467"/>
    <cellStyle name="Comma 2 3 5 4 2 2 2 2" xfId="8828"/>
    <cellStyle name="Comma 2 3 5 4 2 2 2 2 2" xfId="21947"/>
    <cellStyle name="Comma 2 3 5 4 2 2 2 2 2 2" xfId="53330"/>
    <cellStyle name="Comma 2 3 5 4 2 2 2 2 3" xfId="40376"/>
    <cellStyle name="Comma 2 3 5 4 2 2 2 3" xfId="29829"/>
    <cellStyle name="Comma 2 3 5 4 2 2 2 3 2" xfId="61211"/>
    <cellStyle name="Comma 2 3 5 4 2 2 2 4" xfId="14172"/>
    <cellStyle name="Comma 2 3 5 4 2 2 2 4 2" xfId="45557"/>
    <cellStyle name="Comma 2 3 5 4 2 2 2 5" xfId="35112"/>
    <cellStyle name="Comma 2 3 5 4 2 2 3" xfId="6170"/>
    <cellStyle name="Comma 2 3 5 4 2 2 3 2" xfId="24574"/>
    <cellStyle name="Comma 2 3 5 4 2 2 3 2 2" xfId="55957"/>
    <cellStyle name="Comma 2 3 5 4 2 2 3 3" xfId="16801"/>
    <cellStyle name="Comma 2 3 5 4 2 2 3 3 2" xfId="48184"/>
    <cellStyle name="Comma 2 3 5 4 2 2 3 4" xfId="37744"/>
    <cellStyle name="Comma 2 3 5 4 2 2 4" xfId="19320"/>
    <cellStyle name="Comma 2 3 5 4 2 2 4 2" xfId="50703"/>
    <cellStyle name="Comma 2 3 5 4 2 2 5" xfId="27202"/>
    <cellStyle name="Comma 2 3 5 4 2 2 5 2" xfId="58584"/>
    <cellStyle name="Comma 2 3 5 4 2 2 6" xfId="11544"/>
    <cellStyle name="Comma 2 3 5 4 2 2 6 2" xfId="42930"/>
    <cellStyle name="Comma 2 3 5 4 2 2 7" xfId="32482"/>
    <cellStyle name="Comma 2 3 5 4 2 3" xfId="3466"/>
    <cellStyle name="Comma 2 3 5 4 2 3 2" xfId="8827"/>
    <cellStyle name="Comma 2 3 5 4 2 3 2 2" xfId="21946"/>
    <cellStyle name="Comma 2 3 5 4 2 3 2 2 2" xfId="53329"/>
    <cellStyle name="Comma 2 3 5 4 2 3 2 3" xfId="40375"/>
    <cellStyle name="Comma 2 3 5 4 2 3 3" xfId="29828"/>
    <cellStyle name="Comma 2 3 5 4 2 3 3 2" xfId="61210"/>
    <cellStyle name="Comma 2 3 5 4 2 3 4" xfId="14171"/>
    <cellStyle name="Comma 2 3 5 4 2 3 4 2" xfId="45556"/>
    <cellStyle name="Comma 2 3 5 4 2 3 5" xfId="35111"/>
    <cellStyle name="Comma 2 3 5 4 2 4" xfId="6169"/>
    <cellStyle name="Comma 2 3 5 4 2 4 2" xfId="24573"/>
    <cellStyle name="Comma 2 3 5 4 2 4 2 2" xfId="55956"/>
    <cellStyle name="Comma 2 3 5 4 2 4 3" xfId="16800"/>
    <cellStyle name="Comma 2 3 5 4 2 4 3 2" xfId="48183"/>
    <cellStyle name="Comma 2 3 5 4 2 4 4" xfId="37743"/>
    <cellStyle name="Comma 2 3 5 4 2 5" xfId="19319"/>
    <cellStyle name="Comma 2 3 5 4 2 5 2" xfId="50702"/>
    <cellStyle name="Comma 2 3 5 4 2 6" xfId="27201"/>
    <cellStyle name="Comma 2 3 5 4 2 6 2" xfId="58583"/>
    <cellStyle name="Comma 2 3 5 4 2 7" xfId="11543"/>
    <cellStyle name="Comma 2 3 5 4 2 7 2" xfId="42929"/>
    <cellStyle name="Comma 2 3 5 4 2 8" xfId="32481"/>
    <cellStyle name="Comma 2 3 5 4 3" xfId="768"/>
    <cellStyle name="Comma 2 3 5 4 3 2" xfId="3468"/>
    <cellStyle name="Comma 2 3 5 4 3 2 2" xfId="8829"/>
    <cellStyle name="Comma 2 3 5 4 3 2 2 2" xfId="21948"/>
    <cellStyle name="Comma 2 3 5 4 3 2 2 2 2" xfId="53331"/>
    <cellStyle name="Comma 2 3 5 4 3 2 2 3" xfId="40377"/>
    <cellStyle name="Comma 2 3 5 4 3 2 3" xfId="29830"/>
    <cellStyle name="Comma 2 3 5 4 3 2 3 2" xfId="61212"/>
    <cellStyle name="Comma 2 3 5 4 3 2 4" xfId="14173"/>
    <cellStyle name="Comma 2 3 5 4 3 2 4 2" xfId="45558"/>
    <cellStyle name="Comma 2 3 5 4 3 2 5" xfId="35113"/>
    <cellStyle name="Comma 2 3 5 4 3 3" xfId="6171"/>
    <cellStyle name="Comma 2 3 5 4 3 3 2" xfId="24575"/>
    <cellStyle name="Comma 2 3 5 4 3 3 2 2" xfId="55958"/>
    <cellStyle name="Comma 2 3 5 4 3 3 3" xfId="16802"/>
    <cellStyle name="Comma 2 3 5 4 3 3 3 2" xfId="48185"/>
    <cellStyle name="Comma 2 3 5 4 3 3 4" xfId="37745"/>
    <cellStyle name="Comma 2 3 5 4 3 4" xfId="19321"/>
    <cellStyle name="Comma 2 3 5 4 3 4 2" xfId="50704"/>
    <cellStyle name="Comma 2 3 5 4 3 5" xfId="27203"/>
    <cellStyle name="Comma 2 3 5 4 3 5 2" xfId="58585"/>
    <cellStyle name="Comma 2 3 5 4 3 6" xfId="11545"/>
    <cellStyle name="Comma 2 3 5 4 3 6 2" xfId="42931"/>
    <cellStyle name="Comma 2 3 5 4 3 7" xfId="32483"/>
    <cellStyle name="Comma 2 3 5 4 4" xfId="769"/>
    <cellStyle name="Comma 2 3 5 4 4 2" xfId="3469"/>
    <cellStyle name="Comma 2 3 5 4 4 2 2" xfId="8830"/>
    <cellStyle name="Comma 2 3 5 4 4 2 2 2" xfId="21949"/>
    <cellStyle name="Comma 2 3 5 4 4 2 2 2 2" xfId="53332"/>
    <cellStyle name="Comma 2 3 5 4 4 2 2 3" xfId="40378"/>
    <cellStyle name="Comma 2 3 5 4 4 2 3" xfId="29831"/>
    <cellStyle name="Comma 2 3 5 4 4 2 3 2" xfId="61213"/>
    <cellStyle name="Comma 2 3 5 4 4 2 4" xfId="14174"/>
    <cellStyle name="Comma 2 3 5 4 4 2 4 2" xfId="45559"/>
    <cellStyle name="Comma 2 3 5 4 4 2 5" xfId="35114"/>
    <cellStyle name="Comma 2 3 5 4 4 3" xfId="6172"/>
    <cellStyle name="Comma 2 3 5 4 4 3 2" xfId="24576"/>
    <cellStyle name="Comma 2 3 5 4 4 3 2 2" xfId="55959"/>
    <cellStyle name="Comma 2 3 5 4 4 3 3" xfId="16803"/>
    <cellStyle name="Comma 2 3 5 4 4 3 3 2" xfId="48186"/>
    <cellStyle name="Comma 2 3 5 4 4 3 4" xfId="37746"/>
    <cellStyle name="Comma 2 3 5 4 4 4" xfId="19322"/>
    <cellStyle name="Comma 2 3 5 4 4 4 2" xfId="50705"/>
    <cellStyle name="Comma 2 3 5 4 4 5" xfId="27204"/>
    <cellStyle name="Comma 2 3 5 4 4 5 2" xfId="58586"/>
    <cellStyle name="Comma 2 3 5 4 4 6" xfId="11546"/>
    <cellStyle name="Comma 2 3 5 4 4 6 2" xfId="42932"/>
    <cellStyle name="Comma 2 3 5 4 4 7" xfId="32484"/>
    <cellStyle name="Comma 2 3 5 4 5" xfId="3465"/>
    <cellStyle name="Comma 2 3 5 4 5 2" xfId="8826"/>
    <cellStyle name="Comma 2 3 5 4 5 2 2" xfId="21945"/>
    <cellStyle name="Comma 2 3 5 4 5 2 2 2" xfId="53328"/>
    <cellStyle name="Comma 2 3 5 4 5 2 3" xfId="40374"/>
    <cellStyle name="Comma 2 3 5 4 5 3" xfId="29827"/>
    <cellStyle name="Comma 2 3 5 4 5 3 2" xfId="61209"/>
    <cellStyle name="Comma 2 3 5 4 5 4" xfId="14170"/>
    <cellStyle name="Comma 2 3 5 4 5 4 2" xfId="45555"/>
    <cellStyle name="Comma 2 3 5 4 5 5" xfId="35110"/>
    <cellStyle name="Comma 2 3 5 4 6" xfId="6168"/>
    <cellStyle name="Comma 2 3 5 4 6 2" xfId="24572"/>
    <cellStyle name="Comma 2 3 5 4 6 2 2" xfId="55955"/>
    <cellStyle name="Comma 2 3 5 4 6 3" xfId="16799"/>
    <cellStyle name="Comma 2 3 5 4 6 3 2" xfId="48182"/>
    <cellStyle name="Comma 2 3 5 4 6 4" xfId="37742"/>
    <cellStyle name="Comma 2 3 5 4 7" xfId="19318"/>
    <cellStyle name="Comma 2 3 5 4 7 2" xfId="50701"/>
    <cellStyle name="Comma 2 3 5 4 8" xfId="27200"/>
    <cellStyle name="Comma 2 3 5 4 8 2" xfId="58582"/>
    <cellStyle name="Comma 2 3 5 4 9" xfId="11542"/>
    <cellStyle name="Comma 2 3 5 4 9 2" xfId="42928"/>
    <cellStyle name="Comma 2 3 5 5" xfId="770"/>
    <cellStyle name="Comma 2 3 5 5 10" xfId="32485"/>
    <cellStyle name="Comma 2 3 5 5 2" xfId="771"/>
    <cellStyle name="Comma 2 3 5 5 2 2" xfId="772"/>
    <cellStyle name="Comma 2 3 5 5 2 2 2" xfId="3472"/>
    <cellStyle name="Comma 2 3 5 5 2 2 2 2" xfId="8833"/>
    <cellStyle name="Comma 2 3 5 5 2 2 2 2 2" xfId="21952"/>
    <cellStyle name="Comma 2 3 5 5 2 2 2 2 2 2" xfId="53335"/>
    <cellStyle name="Comma 2 3 5 5 2 2 2 2 3" xfId="40381"/>
    <cellStyle name="Comma 2 3 5 5 2 2 2 3" xfId="29834"/>
    <cellStyle name="Comma 2 3 5 5 2 2 2 3 2" xfId="61216"/>
    <cellStyle name="Comma 2 3 5 5 2 2 2 4" xfId="14177"/>
    <cellStyle name="Comma 2 3 5 5 2 2 2 4 2" xfId="45562"/>
    <cellStyle name="Comma 2 3 5 5 2 2 2 5" xfId="35117"/>
    <cellStyle name="Comma 2 3 5 5 2 2 3" xfId="6175"/>
    <cellStyle name="Comma 2 3 5 5 2 2 3 2" xfId="24579"/>
    <cellStyle name="Comma 2 3 5 5 2 2 3 2 2" xfId="55962"/>
    <cellStyle name="Comma 2 3 5 5 2 2 3 3" xfId="16806"/>
    <cellStyle name="Comma 2 3 5 5 2 2 3 3 2" xfId="48189"/>
    <cellStyle name="Comma 2 3 5 5 2 2 3 4" xfId="37749"/>
    <cellStyle name="Comma 2 3 5 5 2 2 4" xfId="19325"/>
    <cellStyle name="Comma 2 3 5 5 2 2 4 2" xfId="50708"/>
    <cellStyle name="Comma 2 3 5 5 2 2 5" xfId="27207"/>
    <cellStyle name="Comma 2 3 5 5 2 2 5 2" xfId="58589"/>
    <cellStyle name="Comma 2 3 5 5 2 2 6" xfId="11549"/>
    <cellStyle name="Comma 2 3 5 5 2 2 6 2" xfId="42935"/>
    <cellStyle name="Comma 2 3 5 5 2 2 7" xfId="32487"/>
    <cellStyle name="Comma 2 3 5 5 2 3" xfId="3471"/>
    <cellStyle name="Comma 2 3 5 5 2 3 2" xfId="8832"/>
    <cellStyle name="Comma 2 3 5 5 2 3 2 2" xfId="21951"/>
    <cellStyle name="Comma 2 3 5 5 2 3 2 2 2" xfId="53334"/>
    <cellStyle name="Comma 2 3 5 5 2 3 2 3" xfId="40380"/>
    <cellStyle name="Comma 2 3 5 5 2 3 3" xfId="29833"/>
    <cellStyle name="Comma 2 3 5 5 2 3 3 2" xfId="61215"/>
    <cellStyle name="Comma 2 3 5 5 2 3 4" xfId="14176"/>
    <cellStyle name="Comma 2 3 5 5 2 3 4 2" xfId="45561"/>
    <cellStyle name="Comma 2 3 5 5 2 3 5" xfId="35116"/>
    <cellStyle name="Comma 2 3 5 5 2 4" xfId="6174"/>
    <cellStyle name="Comma 2 3 5 5 2 4 2" xfId="24578"/>
    <cellStyle name="Comma 2 3 5 5 2 4 2 2" xfId="55961"/>
    <cellStyle name="Comma 2 3 5 5 2 4 3" xfId="16805"/>
    <cellStyle name="Comma 2 3 5 5 2 4 3 2" xfId="48188"/>
    <cellStyle name="Comma 2 3 5 5 2 4 4" xfId="37748"/>
    <cellStyle name="Comma 2 3 5 5 2 5" xfId="19324"/>
    <cellStyle name="Comma 2 3 5 5 2 5 2" xfId="50707"/>
    <cellStyle name="Comma 2 3 5 5 2 6" xfId="27206"/>
    <cellStyle name="Comma 2 3 5 5 2 6 2" xfId="58588"/>
    <cellStyle name="Comma 2 3 5 5 2 7" xfId="11548"/>
    <cellStyle name="Comma 2 3 5 5 2 7 2" xfId="42934"/>
    <cellStyle name="Comma 2 3 5 5 2 8" xfId="32486"/>
    <cellStyle name="Comma 2 3 5 5 3" xfId="773"/>
    <cellStyle name="Comma 2 3 5 5 3 2" xfId="3473"/>
    <cellStyle name="Comma 2 3 5 5 3 2 2" xfId="8834"/>
    <cellStyle name="Comma 2 3 5 5 3 2 2 2" xfId="21953"/>
    <cellStyle name="Comma 2 3 5 5 3 2 2 2 2" xfId="53336"/>
    <cellStyle name="Comma 2 3 5 5 3 2 2 3" xfId="40382"/>
    <cellStyle name="Comma 2 3 5 5 3 2 3" xfId="29835"/>
    <cellStyle name="Comma 2 3 5 5 3 2 3 2" xfId="61217"/>
    <cellStyle name="Comma 2 3 5 5 3 2 4" xfId="14178"/>
    <cellStyle name="Comma 2 3 5 5 3 2 4 2" xfId="45563"/>
    <cellStyle name="Comma 2 3 5 5 3 2 5" xfId="35118"/>
    <cellStyle name="Comma 2 3 5 5 3 3" xfId="6176"/>
    <cellStyle name="Comma 2 3 5 5 3 3 2" xfId="24580"/>
    <cellStyle name="Comma 2 3 5 5 3 3 2 2" xfId="55963"/>
    <cellStyle name="Comma 2 3 5 5 3 3 3" xfId="16807"/>
    <cellStyle name="Comma 2 3 5 5 3 3 3 2" xfId="48190"/>
    <cellStyle name="Comma 2 3 5 5 3 3 4" xfId="37750"/>
    <cellStyle name="Comma 2 3 5 5 3 4" xfId="19326"/>
    <cellStyle name="Comma 2 3 5 5 3 4 2" xfId="50709"/>
    <cellStyle name="Comma 2 3 5 5 3 5" xfId="27208"/>
    <cellStyle name="Comma 2 3 5 5 3 5 2" xfId="58590"/>
    <cellStyle name="Comma 2 3 5 5 3 6" xfId="11550"/>
    <cellStyle name="Comma 2 3 5 5 3 6 2" xfId="42936"/>
    <cellStyle name="Comma 2 3 5 5 3 7" xfId="32488"/>
    <cellStyle name="Comma 2 3 5 5 4" xfId="774"/>
    <cellStyle name="Comma 2 3 5 5 4 2" xfId="3474"/>
    <cellStyle name="Comma 2 3 5 5 4 2 2" xfId="8835"/>
    <cellStyle name="Comma 2 3 5 5 4 2 2 2" xfId="21954"/>
    <cellStyle name="Comma 2 3 5 5 4 2 2 2 2" xfId="53337"/>
    <cellStyle name="Comma 2 3 5 5 4 2 2 3" xfId="40383"/>
    <cellStyle name="Comma 2 3 5 5 4 2 3" xfId="29836"/>
    <cellStyle name="Comma 2 3 5 5 4 2 3 2" xfId="61218"/>
    <cellStyle name="Comma 2 3 5 5 4 2 4" xfId="14179"/>
    <cellStyle name="Comma 2 3 5 5 4 2 4 2" xfId="45564"/>
    <cellStyle name="Comma 2 3 5 5 4 2 5" xfId="35119"/>
    <cellStyle name="Comma 2 3 5 5 4 3" xfId="6177"/>
    <cellStyle name="Comma 2 3 5 5 4 3 2" xfId="24581"/>
    <cellStyle name="Comma 2 3 5 5 4 3 2 2" xfId="55964"/>
    <cellStyle name="Comma 2 3 5 5 4 3 3" xfId="16808"/>
    <cellStyle name="Comma 2 3 5 5 4 3 3 2" xfId="48191"/>
    <cellStyle name="Comma 2 3 5 5 4 3 4" xfId="37751"/>
    <cellStyle name="Comma 2 3 5 5 4 4" xfId="19327"/>
    <cellStyle name="Comma 2 3 5 5 4 4 2" xfId="50710"/>
    <cellStyle name="Comma 2 3 5 5 4 5" xfId="27209"/>
    <cellStyle name="Comma 2 3 5 5 4 5 2" xfId="58591"/>
    <cellStyle name="Comma 2 3 5 5 4 6" xfId="11551"/>
    <cellStyle name="Comma 2 3 5 5 4 6 2" xfId="42937"/>
    <cellStyle name="Comma 2 3 5 5 4 7" xfId="32489"/>
    <cellStyle name="Comma 2 3 5 5 5" xfId="3470"/>
    <cellStyle name="Comma 2 3 5 5 5 2" xfId="8831"/>
    <cellStyle name="Comma 2 3 5 5 5 2 2" xfId="21950"/>
    <cellStyle name="Comma 2 3 5 5 5 2 2 2" xfId="53333"/>
    <cellStyle name="Comma 2 3 5 5 5 2 3" xfId="40379"/>
    <cellStyle name="Comma 2 3 5 5 5 3" xfId="29832"/>
    <cellStyle name="Comma 2 3 5 5 5 3 2" xfId="61214"/>
    <cellStyle name="Comma 2 3 5 5 5 4" xfId="14175"/>
    <cellStyle name="Comma 2 3 5 5 5 4 2" xfId="45560"/>
    <cellStyle name="Comma 2 3 5 5 5 5" xfId="35115"/>
    <cellStyle name="Comma 2 3 5 5 6" xfId="6173"/>
    <cellStyle name="Comma 2 3 5 5 6 2" xfId="24577"/>
    <cellStyle name="Comma 2 3 5 5 6 2 2" xfId="55960"/>
    <cellStyle name="Comma 2 3 5 5 6 3" xfId="16804"/>
    <cellStyle name="Comma 2 3 5 5 6 3 2" xfId="48187"/>
    <cellStyle name="Comma 2 3 5 5 6 4" xfId="37747"/>
    <cellStyle name="Comma 2 3 5 5 7" xfId="19323"/>
    <cellStyle name="Comma 2 3 5 5 7 2" xfId="50706"/>
    <cellStyle name="Comma 2 3 5 5 8" xfId="27205"/>
    <cellStyle name="Comma 2 3 5 5 8 2" xfId="58587"/>
    <cellStyle name="Comma 2 3 5 5 9" xfId="11547"/>
    <cellStyle name="Comma 2 3 5 5 9 2" xfId="42933"/>
    <cellStyle name="Comma 2 3 5 6" xfId="775"/>
    <cellStyle name="Comma 2 3 5 6 2" xfId="776"/>
    <cellStyle name="Comma 2 3 5 6 2 2" xfId="3476"/>
    <cellStyle name="Comma 2 3 5 6 2 2 2" xfId="8837"/>
    <cellStyle name="Comma 2 3 5 6 2 2 2 2" xfId="21956"/>
    <cellStyle name="Comma 2 3 5 6 2 2 2 2 2" xfId="53339"/>
    <cellStyle name="Comma 2 3 5 6 2 2 2 3" xfId="40385"/>
    <cellStyle name="Comma 2 3 5 6 2 2 3" xfId="29838"/>
    <cellStyle name="Comma 2 3 5 6 2 2 3 2" xfId="61220"/>
    <cellStyle name="Comma 2 3 5 6 2 2 4" xfId="14181"/>
    <cellStyle name="Comma 2 3 5 6 2 2 4 2" xfId="45566"/>
    <cellStyle name="Comma 2 3 5 6 2 2 5" xfId="35121"/>
    <cellStyle name="Comma 2 3 5 6 2 3" xfId="6179"/>
    <cellStyle name="Comma 2 3 5 6 2 3 2" xfId="24583"/>
    <cellStyle name="Comma 2 3 5 6 2 3 2 2" xfId="55966"/>
    <cellStyle name="Comma 2 3 5 6 2 3 3" xfId="16810"/>
    <cellStyle name="Comma 2 3 5 6 2 3 3 2" xfId="48193"/>
    <cellStyle name="Comma 2 3 5 6 2 3 4" xfId="37753"/>
    <cellStyle name="Comma 2 3 5 6 2 4" xfId="19329"/>
    <cellStyle name="Comma 2 3 5 6 2 4 2" xfId="50712"/>
    <cellStyle name="Comma 2 3 5 6 2 5" xfId="27211"/>
    <cellStyle name="Comma 2 3 5 6 2 5 2" xfId="58593"/>
    <cellStyle name="Comma 2 3 5 6 2 6" xfId="11553"/>
    <cellStyle name="Comma 2 3 5 6 2 6 2" xfId="42939"/>
    <cellStyle name="Comma 2 3 5 6 2 7" xfId="32491"/>
    <cellStyle name="Comma 2 3 5 6 3" xfId="777"/>
    <cellStyle name="Comma 2 3 5 6 3 2" xfId="3477"/>
    <cellStyle name="Comma 2 3 5 6 3 2 2" xfId="8838"/>
    <cellStyle name="Comma 2 3 5 6 3 2 2 2" xfId="21957"/>
    <cellStyle name="Comma 2 3 5 6 3 2 2 2 2" xfId="53340"/>
    <cellStyle name="Comma 2 3 5 6 3 2 2 3" xfId="40386"/>
    <cellStyle name="Comma 2 3 5 6 3 2 3" xfId="29839"/>
    <cellStyle name="Comma 2 3 5 6 3 2 3 2" xfId="61221"/>
    <cellStyle name="Comma 2 3 5 6 3 2 4" xfId="14182"/>
    <cellStyle name="Comma 2 3 5 6 3 2 4 2" xfId="45567"/>
    <cellStyle name="Comma 2 3 5 6 3 2 5" xfId="35122"/>
    <cellStyle name="Comma 2 3 5 6 3 3" xfId="6180"/>
    <cellStyle name="Comma 2 3 5 6 3 3 2" xfId="24584"/>
    <cellStyle name="Comma 2 3 5 6 3 3 2 2" xfId="55967"/>
    <cellStyle name="Comma 2 3 5 6 3 3 3" xfId="16811"/>
    <cellStyle name="Comma 2 3 5 6 3 3 3 2" xfId="48194"/>
    <cellStyle name="Comma 2 3 5 6 3 3 4" xfId="37754"/>
    <cellStyle name="Comma 2 3 5 6 3 4" xfId="19330"/>
    <cellStyle name="Comma 2 3 5 6 3 4 2" xfId="50713"/>
    <cellStyle name="Comma 2 3 5 6 3 5" xfId="27212"/>
    <cellStyle name="Comma 2 3 5 6 3 5 2" xfId="58594"/>
    <cellStyle name="Comma 2 3 5 6 3 6" xfId="11554"/>
    <cellStyle name="Comma 2 3 5 6 3 6 2" xfId="42940"/>
    <cellStyle name="Comma 2 3 5 6 3 7" xfId="32492"/>
    <cellStyle name="Comma 2 3 5 6 4" xfId="3475"/>
    <cellStyle name="Comma 2 3 5 6 4 2" xfId="8836"/>
    <cellStyle name="Comma 2 3 5 6 4 2 2" xfId="21955"/>
    <cellStyle name="Comma 2 3 5 6 4 2 2 2" xfId="53338"/>
    <cellStyle name="Comma 2 3 5 6 4 2 3" xfId="40384"/>
    <cellStyle name="Comma 2 3 5 6 4 3" xfId="29837"/>
    <cellStyle name="Comma 2 3 5 6 4 3 2" xfId="61219"/>
    <cellStyle name="Comma 2 3 5 6 4 4" xfId="14180"/>
    <cellStyle name="Comma 2 3 5 6 4 4 2" xfId="45565"/>
    <cellStyle name="Comma 2 3 5 6 4 5" xfId="35120"/>
    <cellStyle name="Comma 2 3 5 6 5" xfId="6178"/>
    <cellStyle name="Comma 2 3 5 6 5 2" xfId="24582"/>
    <cellStyle name="Comma 2 3 5 6 5 2 2" xfId="55965"/>
    <cellStyle name="Comma 2 3 5 6 5 3" xfId="16809"/>
    <cellStyle name="Comma 2 3 5 6 5 3 2" xfId="48192"/>
    <cellStyle name="Comma 2 3 5 6 5 4" xfId="37752"/>
    <cellStyle name="Comma 2 3 5 6 6" xfId="19328"/>
    <cellStyle name="Comma 2 3 5 6 6 2" xfId="50711"/>
    <cellStyle name="Comma 2 3 5 6 7" xfId="27210"/>
    <cellStyle name="Comma 2 3 5 6 7 2" xfId="58592"/>
    <cellStyle name="Comma 2 3 5 6 8" xfId="11552"/>
    <cellStyle name="Comma 2 3 5 6 8 2" xfId="42938"/>
    <cellStyle name="Comma 2 3 5 6 9" xfId="32490"/>
    <cellStyle name="Comma 2 3 5 7" xfId="778"/>
    <cellStyle name="Comma 2 3 5 7 2" xfId="779"/>
    <cellStyle name="Comma 2 3 5 7 2 2" xfId="3479"/>
    <cellStyle name="Comma 2 3 5 7 2 2 2" xfId="8840"/>
    <cellStyle name="Comma 2 3 5 7 2 2 2 2" xfId="21959"/>
    <cellStyle name="Comma 2 3 5 7 2 2 2 2 2" xfId="53342"/>
    <cellStyle name="Comma 2 3 5 7 2 2 2 3" xfId="40388"/>
    <cellStyle name="Comma 2 3 5 7 2 2 3" xfId="29841"/>
    <cellStyle name="Comma 2 3 5 7 2 2 3 2" xfId="61223"/>
    <cellStyle name="Comma 2 3 5 7 2 2 4" xfId="14184"/>
    <cellStyle name="Comma 2 3 5 7 2 2 4 2" xfId="45569"/>
    <cellStyle name="Comma 2 3 5 7 2 2 5" xfId="35124"/>
    <cellStyle name="Comma 2 3 5 7 2 3" xfId="6182"/>
    <cellStyle name="Comma 2 3 5 7 2 3 2" xfId="24586"/>
    <cellStyle name="Comma 2 3 5 7 2 3 2 2" xfId="55969"/>
    <cellStyle name="Comma 2 3 5 7 2 3 3" xfId="16813"/>
    <cellStyle name="Comma 2 3 5 7 2 3 3 2" xfId="48196"/>
    <cellStyle name="Comma 2 3 5 7 2 3 4" xfId="37756"/>
    <cellStyle name="Comma 2 3 5 7 2 4" xfId="19332"/>
    <cellStyle name="Comma 2 3 5 7 2 4 2" xfId="50715"/>
    <cellStyle name="Comma 2 3 5 7 2 5" xfId="27214"/>
    <cellStyle name="Comma 2 3 5 7 2 5 2" xfId="58596"/>
    <cellStyle name="Comma 2 3 5 7 2 6" xfId="11556"/>
    <cellStyle name="Comma 2 3 5 7 2 6 2" xfId="42942"/>
    <cellStyle name="Comma 2 3 5 7 2 7" xfId="32494"/>
    <cellStyle name="Comma 2 3 5 7 3" xfId="3478"/>
    <cellStyle name="Comma 2 3 5 7 3 2" xfId="8839"/>
    <cellStyle name="Comma 2 3 5 7 3 2 2" xfId="21958"/>
    <cellStyle name="Comma 2 3 5 7 3 2 2 2" xfId="53341"/>
    <cellStyle name="Comma 2 3 5 7 3 2 3" xfId="40387"/>
    <cellStyle name="Comma 2 3 5 7 3 3" xfId="29840"/>
    <cellStyle name="Comma 2 3 5 7 3 3 2" xfId="61222"/>
    <cellStyle name="Comma 2 3 5 7 3 4" xfId="14183"/>
    <cellStyle name="Comma 2 3 5 7 3 4 2" xfId="45568"/>
    <cellStyle name="Comma 2 3 5 7 3 5" xfId="35123"/>
    <cellStyle name="Comma 2 3 5 7 4" xfId="6181"/>
    <cellStyle name="Comma 2 3 5 7 4 2" xfId="24585"/>
    <cellStyle name="Comma 2 3 5 7 4 2 2" xfId="55968"/>
    <cellStyle name="Comma 2 3 5 7 4 3" xfId="16812"/>
    <cellStyle name="Comma 2 3 5 7 4 3 2" xfId="48195"/>
    <cellStyle name="Comma 2 3 5 7 4 4" xfId="37755"/>
    <cellStyle name="Comma 2 3 5 7 5" xfId="19331"/>
    <cellStyle name="Comma 2 3 5 7 5 2" xfId="50714"/>
    <cellStyle name="Comma 2 3 5 7 6" xfId="27213"/>
    <cellStyle name="Comma 2 3 5 7 6 2" xfId="58595"/>
    <cellStyle name="Comma 2 3 5 7 7" xfId="11555"/>
    <cellStyle name="Comma 2 3 5 7 7 2" xfId="42941"/>
    <cellStyle name="Comma 2 3 5 7 8" xfId="32493"/>
    <cellStyle name="Comma 2 3 5 8" xfId="780"/>
    <cellStyle name="Comma 2 3 5 8 2" xfId="3480"/>
    <cellStyle name="Comma 2 3 5 8 2 2" xfId="8841"/>
    <cellStyle name="Comma 2 3 5 8 2 2 2" xfId="21960"/>
    <cellStyle name="Comma 2 3 5 8 2 2 2 2" xfId="53343"/>
    <cellStyle name="Comma 2 3 5 8 2 2 3" xfId="40389"/>
    <cellStyle name="Comma 2 3 5 8 2 3" xfId="29842"/>
    <cellStyle name="Comma 2 3 5 8 2 3 2" xfId="61224"/>
    <cellStyle name="Comma 2 3 5 8 2 4" xfId="14185"/>
    <cellStyle name="Comma 2 3 5 8 2 4 2" xfId="45570"/>
    <cellStyle name="Comma 2 3 5 8 2 5" xfId="35125"/>
    <cellStyle name="Comma 2 3 5 8 3" xfId="6183"/>
    <cellStyle name="Comma 2 3 5 8 3 2" xfId="24587"/>
    <cellStyle name="Comma 2 3 5 8 3 2 2" xfId="55970"/>
    <cellStyle name="Comma 2 3 5 8 3 3" xfId="16814"/>
    <cellStyle name="Comma 2 3 5 8 3 3 2" xfId="48197"/>
    <cellStyle name="Comma 2 3 5 8 3 4" xfId="37757"/>
    <cellStyle name="Comma 2 3 5 8 4" xfId="19333"/>
    <cellStyle name="Comma 2 3 5 8 4 2" xfId="50716"/>
    <cellStyle name="Comma 2 3 5 8 5" xfId="27215"/>
    <cellStyle name="Comma 2 3 5 8 5 2" xfId="58597"/>
    <cellStyle name="Comma 2 3 5 8 6" xfId="11557"/>
    <cellStyle name="Comma 2 3 5 8 6 2" xfId="42943"/>
    <cellStyle name="Comma 2 3 5 8 7" xfId="32495"/>
    <cellStyle name="Comma 2 3 5 9" xfId="781"/>
    <cellStyle name="Comma 2 3 5 9 2" xfId="3481"/>
    <cellStyle name="Comma 2 3 5 9 2 2" xfId="8842"/>
    <cellStyle name="Comma 2 3 5 9 2 2 2" xfId="21961"/>
    <cellStyle name="Comma 2 3 5 9 2 2 2 2" xfId="53344"/>
    <cellStyle name="Comma 2 3 5 9 2 2 3" xfId="40390"/>
    <cellStyle name="Comma 2 3 5 9 2 3" xfId="29843"/>
    <cellStyle name="Comma 2 3 5 9 2 3 2" xfId="61225"/>
    <cellStyle name="Comma 2 3 5 9 2 4" xfId="14186"/>
    <cellStyle name="Comma 2 3 5 9 2 4 2" xfId="45571"/>
    <cellStyle name="Comma 2 3 5 9 2 5" xfId="35126"/>
    <cellStyle name="Comma 2 3 5 9 3" xfId="6184"/>
    <cellStyle name="Comma 2 3 5 9 3 2" xfId="24588"/>
    <cellStyle name="Comma 2 3 5 9 3 2 2" xfId="55971"/>
    <cellStyle name="Comma 2 3 5 9 3 3" xfId="16815"/>
    <cellStyle name="Comma 2 3 5 9 3 3 2" xfId="48198"/>
    <cellStyle name="Comma 2 3 5 9 3 4" xfId="37758"/>
    <cellStyle name="Comma 2 3 5 9 4" xfId="19334"/>
    <cellStyle name="Comma 2 3 5 9 4 2" xfId="50717"/>
    <cellStyle name="Comma 2 3 5 9 5" xfId="27216"/>
    <cellStyle name="Comma 2 3 5 9 5 2" xfId="58598"/>
    <cellStyle name="Comma 2 3 5 9 6" xfId="11558"/>
    <cellStyle name="Comma 2 3 5 9 6 2" xfId="42944"/>
    <cellStyle name="Comma 2 3 5 9 7" xfId="32496"/>
    <cellStyle name="Comma 2 3 6" xfId="782"/>
    <cellStyle name="Comma 2 3 6 10" xfId="32497"/>
    <cellStyle name="Comma 2 3 6 2" xfId="783"/>
    <cellStyle name="Comma 2 3 6 2 2" xfId="784"/>
    <cellStyle name="Comma 2 3 6 2 2 2" xfId="3484"/>
    <cellStyle name="Comma 2 3 6 2 2 2 2" xfId="8845"/>
    <cellStyle name="Comma 2 3 6 2 2 2 2 2" xfId="21964"/>
    <cellStyle name="Comma 2 3 6 2 2 2 2 2 2" xfId="53347"/>
    <cellStyle name="Comma 2 3 6 2 2 2 2 3" xfId="40393"/>
    <cellStyle name="Comma 2 3 6 2 2 2 3" xfId="29846"/>
    <cellStyle name="Comma 2 3 6 2 2 2 3 2" xfId="61228"/>
    <cellStyle name="Comma 2 3 6 2 2 2 4" xfId="14189"/>
    <cellStyle name="Comma 2 3 6 2 2 2 4 2" xfId="45574"/>
    <cellStyle name="Comma 2 3 6 2 2 2 5" xfId="35129"/>
    <cellStyle name="Comma 2 3 6 2 2 3" xfId="6187"/>
    <cellStyle name="Comma 2 3 6 2 2 3 2" xfId="24591"/>
    <cellStyle name="Comma 2 3 6 2 2 3 2 2" xfId="55974"/>
    <cellStyle name="Comma 2 3 6 2 2 3 3" xfId="16818"/>
    <cellStyle name="Comma 2 3 6 2 2 3 3 2" xfId="48201"/>
    <cellStyle name="Comma 2 3 6 2 2 3 4" xfId="37761"/>
    <cellStyle name="Comma 2 3 6 2 2 4" xfId="19337"/>
    <cellStyle name="Comma 2 3 6 2 2 4 2" xfId="50720"/>
    <cellStyle name="Comma 2 3 6 2 2 5" xfId="27219"/>
    <cellStyle name="Comma 2 3 6 2 2 5 2" xfId="58601"/>
    <cellStyle name="Comma 2 3 6 2 2 6" xfId="11561"/>
    <cellStyle name="Comma 2 3 6 2 2 6 2" xfId="42947"/>
    <cellStyle name="Comma 2 3 6 2 2 7" xfId="32499"/>
    <cellStyle name="Comma 2 3 6 2 3" xfId="3483"/>
    <cellStyle name="Comma 2 3 6 2 3 2" xfId="8844"/>
    <cellStyle name="Comma 2 3 6 2 3 2 2" xfId="21963"/>
    <cellStyle name="Comma 2 3 6 2 3 2 2 2" xfId="53346"/>
    <cellStyle name="Comma 2 3 6 2 3 2 3" xfId="40392"/>
    <cellStyle name="Comma 2 3 6 2 3 3" xfId="29845"/>
    <cellStyle name="Comma 2 3 6 2 3 3 2" xfId="61227"/>
    <cellStyle name="Comma 2 3 6 2 3 4" xfId="14188"/>
    <cellStyle name="Comma 2 3 6 2 3 4 2" xfId="45573"/>
    <cellStyle name="Comma 2 3 6 2 3 5" xfId="35128"/>
    <cellStyle name="Comma 2 3 6 2 4" xfId="6186"/>
    <cellStyle name="Comma 2 3 6 2 4 2" xfId="24590"/>
    <cellStyle name="Comma 2 3 6 2 4 2 2" xfId="55973"/>
    <cellStyle name="Comma 2 3 6 2 4 3" xfId="16817"/>
    <cellStyle name="Comma 2 3 6 2 4 3 2" xfId="48200"/>
    <cellStyle name="Comma 2 3 6 2 4 4" xfId="37760"/>
    <cellStyle name="Comma 2 3 6 2 5" xfId="19336"/>
    <cellStyle name="Comma 2 3 6 2 5 2" xfId="50719"/>
    <cellStyle name="Comma 2 3 6 2 6" xfId="27218"/>
    <cellStyle name="Comma 2 3 6 2 6 2" xfId="58600"/>
    <cellStyle name="Comma 2 3 6 2 7" xfId="11560"/>
    <cellStyle name="Comma 2 3 6 2 7 2" xfId="42946"/>
    <cellStyle name="Comma 2 3 6 2 8" xfId="32498"/>
    <cellStyle name="Comma 2 3 6 3" xfId="785"/>
    <cellStyle name="Comma 2 3 6 3 2" xfId="3485"/>
    <cellStyle name="Comma 2 3 6 3 2 2" xfId="8846"/>
    <cellStyle name="Comma 2 3 6 3 2 2 2" xfId="21965"/>
    <cellStyle name="Comma 2 3 6 3 2 2 2 2" xfId="53348"/>
    <cellStyle name="Comma 2 3 6 3 2 2 3" xfId="40394"/>
    <cellStyle name="Comma 2 3 6 3 2 3" xfId="29847"/>
    <cellStyle name="Comma 2 3 6 3 2 3 2" xfId="61229"/>
    <cellStyle name="Comma 2 3 6 3 2 4" xfId="14190"/>
    <cellStyle name="Comma 2 3 6 3 2 4 2" xfId="45575"/>
    <cellStyle name="Comma 2 3 6 3 2 5" xfId="35130"/>
    <cellStyle name="Comma 2 3 6 3 3" xfId="6188"/>
    <cellStyle name="Comma 2 3 6 3 3 2" xfId="24592"/>
    <cellStyle name="Comma 2 3 6 3 3 2 2" xfId="55975"/>
    <cellStyle name="Comma 2 3 6 3 3 3" xfId="16819"/>
    <cellStyle name="Comma 2 3 6 3 3 3 2" xfId="48202"/>
    <cellStyle name="Comma 2 3 6 3 3 4" xfId="37762"/>
    <cellStyle name="Comma 2 3 6 3 4" xfId="19338"/>
    <cellStyle name="Comma 2 3 6 3 4 2" xfId="50721"/>
    <cellStyle name="Comma 2 3 6 3 5" xfId="27220"/>
    <cellStyle name="Comma 2 3 6 3 5 2" xfId="58602"/>
    <cellStyle name="Comma 2 3 6 3 6" xfId="11562"/>
    <cellStyle name="Comma 2 3 6 3 6 2" xfId="42948"/>
    <cellStyle name="Comma 2 3 6 3 7" xfId="32500"/>
    <cellStyle name="Comma 2 3 6 4" xfId="786"/>
    <cellStyle name="Comma 2 3 6 4 2" xfId="3486"/>
    <cellStyle name="Comma 2 3 6 4 2 2" xfId="8847"/>
    <cellStyle name="Comma 2 3 6 4 2 2 2" xfId="21966"/>
    <cellStyle name="Comma 2 3 6 4 2 2 2 2" xfId="53349"/>
    <cellStyle name="Comma 2 3 6 4 2 2 3" xfId="40395"/>
    <cellStyle name="Comma 2 3 6 4 2 3" xfId="29848"/>
    <cellStyle name="Comma 2 3 6 4 2 3 2" xfId="61230"/>
    <cellStyle name="Comma 2 3 6 4 2 4" xfId="14191"/>
    <cellStyle name="Comma 2 3 6 4 2 4 2" xfId="45576"/>
    <cellStyle name="Comma 2 3 6 4 2 5" xfId="35131"/>
    <cellStyle name="Comma 2 3 6 4 3" xfId="6189"/>
    <cellStyle name="Comma 2 3 6 4 3 2" xfId="24593"/>
    <cellStyle name="Comma 2 3 6 4 3 2 2" xfId="55976"/>
    <cellStyle name="Comma 2 3 6 4 3 3" xfId="16820"/>
    <cellStyle name="Comma 2 3 6 4 3 3 2" xfId="48203"/>
    <cellStyle name="Comma 2 3 6 4 3 4" xfId="37763"/>
    <cellStyle name="Comma 2 3 6 4 4" xfId="19339"/>
    <cellStyle name="Comma 2 3 6 4 4 2" xfId="50722"/>
    <cellStyle name="Comma 2 3 6 4 5" xfId="27221"/>
    <cellStyle name="Comma 2 3 6 4 5 2" xfId="58603"/>
    <cellStyle name="Comma 2 3 6 4 6" xfId="11563"/>
    <cellStyle name="Comma 2 3 6 4 6 2" xfId="42949"/>
    <cellStyle name="Comma 2 3 6 4 7" xfId="32501"/>
    <cellStyle name="Comma 2 3 6 5" xfId="3482"/>
    <cellStyle name="Comma 2 3 6 5 2" xfId="8843"/>
    <cellStyle name="Comma 2 3 6 5 2 2" xfId="21962"/>
    <cellStyle name="Comma 2 3 6 5 2 2 2" xfId="53345"/>
    <cellStyle name="Comma 2 3 6 5 2 3" xfId="40391"/>
    <cellStyle name="Comma 2 3 6 5 3" xfId="29844"/>
    <cellStyle name="Comma 2 3 6 5 3 2" xfId="61226"/>
    <cellStyle name="Comma 2 3 6 5 4" xfId="14187"/>
    <cellStyle name="Comma 2 3 6 5 4 2" xfId="45572"/>
    <cellStyle name="Comma 2 3 6 5 5" xfId="35127"/>
    <cellStyle name="Comma 2 3 6 6" xfId="6185"/>
    <cellStyle name="Comma 2 3 6 6 2" xfId="24589"/>
    <cellStyle name="Comma 2 3 6 6 2 2" xfId="55972"/>
    <cellStyle name="Comma 2 3 6 6 3" xfId="16816"/>
    <cellStyle name="Comma 2 3 6 6 3 2" xfId="48199"/>
    <cellStyle name="Comma 2 3 6 6 4" xfId="37759"/>
    <cellStyle name="Comma 2 3 6 7" xfId="19335"/>
    <cellStyle name="Comma 2 3 6 7 2" xfId="50718"/>
    <cellStyle name="Comma 2 3 6 8" xfId="27217"/>
    <cellStyle name="Comma 2 3 6 8 2" xfId="58599"/>
    <cellStyle name="Comma 2 3 6 9" xfId="11559"/>
    <cellStyle name="Comma 2 3 6 9 2" xfId="42945"/>
    <cellStyle name="Comma 2 3 7" xfId="787"/>
    <cellStyle name="Comma 2 3 7 10" xfId="32502"/>
    <cellStyle name="Comma 2 3 7 2" xfId="788"/>
    <cellStyle name="Comma 2 3 7 2 2" xfId="789"/>
    <cellStyle name="Comma 2 3 7 2 2 2" xfId="3489"/>
    <cellStyle name="Comma 2 3 7 2 2 2 2" xfId="8850"/>
    <cellStyle name="Comma 2 3 7 2 2 2 2 2" xfId="21969"/>
    <cellStyle name="Comma 2 3 7 2 2 2 2 2 2" xfId="53352"/>
    <cellStyle name="Comma 2 3 7 2 2 2 2 3" xfId="40398"/>
    <cellStyle name="Comma 2 3 7 2 2 2 3" xfId="29851"/>
    <cellStyle name="Comma 2 3 7 2 2 2 3 2" xfId="61233"/>
    <cellStyle name="Comma 2 3 7 2 2 2 4" xfId="14194"/>
    <cellStyle name="Comma 2 3 7 2 2 2 4 2" xfId="45579"/>
    <cellStyle name="Comma 2 3 7 2 2 2 5" xfId="35134"/>
    <cellStyle name="Comma 2 3 7 2 2 3" xfId="6192"/>
    <cellStyle name="Comma 2 3 7 2 2 3 2" xfId="24596"/>
    <cellStyle name="Comma 2 3 7 2 2 3 2 2" xfId="55979"/>
    <cellStyle name="Comma 2 3 7 2 2 3 3" xfId="16823"/>
    <cellStyle name="Comma 2 3 7 2 2 3 3 2" xfId="48206"/>
    <cellStyle name="Comma 2 3 7 2 2 3 4" xfId="37766"/>
    <cellStyle name="Comma 2 3 7 2 2 4" xfId="19342"/>
    <cellStyle name="Comma 2 3 7 2 2 4 2" xfId="50725"/>
    <cellStyle name="Comma 2 3 7 2 2 5" xfId="27224"/>
    <cellStyle name="Comma 2 3 7 2 2 5 2" xfId="58606"/>
    <cellStyle name="Comma 2 3 7 2 2 6" xfId="11566"/>
    <cellStyle name="Comma 2 3 7 2 2 6 2" xfId="42952"/>
    <cellStyle name="Comma 2 3 7 2 2 7" xfId="32504"/>
    <cellStyle name="Comma 2 3 7 2 3" xfId="3488"/>
    <cellStyle name="Comma 2 3 7 2 3 2" xfId="8849"/>
    <cellStyle name="Comma 2 3 7 2 3 2 2" xfId="21968"/>
    <cellStyle name="Comma 2 3 7 2 3 2 2 2" xfId="53351"/>
    <cellStyle name="Comma 2 3 7 2 3 2 3" xfId="40397"/>
    <cellStyle name="Comma 2 3 7 2 3 3" xfId="29850"/>
    <cellStyle name="Comma 2 3 7 2 3 3 2" xfId="61232"/>
    <cellStyle name="Comma 2 3 7 2 3 4" xfId="14193"/>
    <cellStyle name="Comma 2 3 7 2 3 4 2" xfId="45578"/>
    <cellStyle name="Comma 2 3 7 2 3 5" xfId="35133"/>
    <cellStyle name="Comma 2 3 7 2 4" xfId="6191"/>
    <cellStyle name="Comma 2 3 7 2 4 2" xfId="24595"/>
    <cellStyle name="Comma 2 3 7 2 4 2 2" xfId="55978"/>
    <cellStyle name="Comma 2 3 7 2 4 3" xfId="16822"/>
    <cellStyle name="Comma 2 3 7 2 4 3 2" xfId="48205"/>
    <cellStyle name="Comma 2 3 7 2 4 4" xfId="37765"/>
    <cellStyle name="Comma 2 3 7 2 5" xfId="19341"/>
    <cellStyle name="Comma 2 3 7 2 5 2" xfId="50724"/>
    <cellStyle name="Comma 2 3 7 2 6" xfId="27223"/>
    <cellStyle name="Comma 2 3 7 2 6 2" xfId="58605"/>
    <cellStyle name="Comma 2 3 7 2 7" xfId="11565"/>
    <cellStyle name="Comma 2 3 7 2 7 2" xfId="42951"/>
    <cellStyle name="Comma 2 3 7 2 8" xfId="32503"/>
    <cellStyle name="Comma 2 3 7 3" xfId="790"/>
    <cellStyle name="Comma 2 3 7 3 2" xfId="3490"/>
    <cellStyle name="Comma 2 3 7 3 2 2" xfId="8851"/>
    <cellStyle name="Comma 2 3 7 3 2 2 2" xfId="21970"/>
    <cellStyle name="Comma 2 3 7 3 2 2 2 2" xfId="53353"/>
    <cellStyle name="Comma 2 3 7 3 2 2 3" xfId="40399"/>
    <cellStyle name="Comma 2 3 7 3 2 3" xfId="29852"/>
    <cellStyle name="Comma 2 3 7 3 2 3 2" xfId="61234"/>
    <cellStyle name="Comma 2 3 7 3 2 4" xfId="14195"/>
    <cellStyle name="Comma 2 3 7 3 2 4 2" xfId="45580"/>
    <cellStyle name="Comma 2 3 7 3 2 5" xfId="35135"/>
    <cellStyle name="Comma 2 3 7 3 3" xfId="6193"/>
    <cellStyle name="Comma 2 3 7 3 3 2" xfId="24597"/>
    <cellStyle name="Comma 2 3 7 3 3 2 2" xfId="55980"/>
    <cellStyle name="Comma 2 3 7 3 3 3" xfId="16824"/>
    <cellStyle name="Comma 2 3 7 3 3 3 2" xfId="48207"/>
    <cellStyle name="Comma 2 3 7 3 3 4" xfId="37767"/>
    <cellStyle name="Comma 2 3 7 3 4" xfId="19343"/>
    <cellStyle name="Comma 2 3 7 3 4 2" xfId="50726"/>
    <cellStyle name="Comma 2 3 7 3 5" xfId="27225"/>
    <cellStyle name="Comma 2 3 7 3 5 2" xfId="58607"/>
    <cellStyle name="Comma 2 3 7 3 6" xfId="11567"/>
    <cellStyle name="Comma 2 3 7 3 6 2" xfId="42953"/>
    <cellStyle name="Comma 2 3 7 3 7" xfId="32505"/>
    <cellStyle name="Comma 2 3 7 4" xfId="791"/>
    <cellStyle name="Comma 2 3 7 4 2" xfId="3491"/>
    <cellStyle name="Comma 2 3 7 4 2 2" xfId="8852"/>
    <cellStyle name="Comma 2 3 7 4 2 2 2" xfId="21971"/>
    <cellStyle name="Comma 2 3 7 4 2 2 2 2" xfId="53354"/>
    <cellStyle name="Comma 2 3 7 4 2 2 3" xfId="40400"/>
    <cellStyle name="Comma 2 3 7 4 2 3" xfId="29853"/>
    <cellStyle name="Comma 2 3 7 4 2 3 2" xfId="61235"/>
    <cellStyle name="Comma 2 3 7 4 2 4" xfId="14196"/>
    <cellStyle name="Comma 2 3 7 4 2 4 2" xfId="45581"/>
    <cellStyle name="Comma 2 3 7 4 2 5" xfId="35136"/>
    <cellStyle name="Comma 2 3 7 4 3" xfId="6194"/>
    <cellStyle name="Comma 2 3 7 4 3 2" xfId="24598"/>
    <cellStyle name="Comma 2 3 7 4 3 2 2" xfId="55981"/>
    <cellStyle name="Comma 2 3 7 4 3 3" xfId="16825"/>
    <cellStyle name="Comma 2 3 7 4 3 3 2" xfId="48208"/>
    <cellStyle name="Comma 2 3 7 4 3 4" xfId="37768"/>
    <cellStyle name="Comma 2 3 7 4 4" xfId="19344"/>
    <cellStyle name="Comma 2 3 7 4 4 2" xfId="50727"/>
    <cellStyle name="Comma 2 3 7 4 5" xfId="27226"/>
    <cellStyle name="Comma 2 3 7 4 5 2" xfId="58608"/>
    <cellStyle name="Comma 2 3 7 4 6" xfId="11568"/>
    <cellStyle name="Comma 2 3 7 4 6 2" xfId="42954"/>
    <cellStyle name="Comma 2 3 7 4 7" xfId="32506"/>
    <cellStyle name="Comma 2 3 7 5" xfId="3487"/>
    <cellStyle name="Comma 2 3 7 5 2" xfId="8848"/>
    <cellStyle name="Comma 2 3 7 5 2 2" xfId="21967"/>
    <cellStyle name="Comma 2 3 7 5 2 2 2" xfId="53350"/>
    <cellStyle name="Comma 2 3 7 5 2 3" xfId="40396"/>
    <cellStyle name="Comma 2 3 7 5 3" xfId="29849"/>
    <cellStyle name="Comma 2 3 7 5 3 2" xfId="61231"/>
    <cellStyle name="Comma 2 3 7 5 4" xfId="14192"/>
    <cellStyle name="Comma 2 3 7 5 4 2" xfId="45577"/>
    <cellStyle name="Comma 2 3 7 5 5" xfId="35132"/>
    <cellStyle name="Comma 2 3 7 6" xfId="6190"/>
    <cellStyle name="Comma 2 3 7 6 2" xfId="24594"/>
    <cellStyle name="Comma 2 3 7 6 2 2" xfId="55977"/>
    <cellStyle name="Comma 2 3 7 6 3" xfId="16821"/>
    <cellStyle name="Comma 2 3 7 6 3 2" xfId="48204"/>
    <cellStyle name="Comma 2 3 7 6 4" xfId="37764"/>
    <cellStyle name="Comma 2 3 7 7" xfId="19340"/>
    <cellStyle name="Comma 2 3 7 7 2" xfId="50723"/>
    <cellStyle name="Comma 2 3 7 8" xfId="27222"/>
    <cellStyle name="Comma 2 3 7 8 2" xfId="58604"/>
    <cellStyle name="Comma 2 3 7 9" xfId="11564"/>
    <cellStyle name="Comma 2 3 7 9 2" xfId="42950"/>
    <cellStyle name="Comma 2 3 8" xfId="792"/>
    <cellStyle name="Comma 2 3 8 10" xfId="32507"/>
    <cellStyle name="Comma 2 3 8 2" xfId="793"/>
    <cellStyle name="Comma 2 3 8 2 2" xfId="794"/>
    <cellStyle name="Comma 2 3 8 2 2 2" xfId="3494"/>
    <cellStyle name="Comma 2 3 8 2 2 2 2" xfId="8855"/>
    <cellStyle name="Comma 2 3 8 2 2 2 2 2" xfId="21974"/>
    <cellStyle name="Comma 2 3 8 2 2 2 2 2 2" xfId="53357"/>
    <cellStyle name="Comma 2 3 8 2 2 2 2 3" xfId="40403"/>
    <cellStyle name="Comma 2 3 8 2 2 2 3" xfId="29856"/>
    <cellStyle name="Comma 2 3 8 2 2 2 3 2" xfId="61238"/>
    <cellStyle name="Comma 2 3 8 2 2 2 4" xfId="14199"/>
    <cellStyle name="Comma 2 3 8 2 2 2 4 2" xfId="45584"/>
    <cellStyle name="Comma 2 3 8 2 2 2 5" xfId="35139"/>
    <cellStyle name="Comma 2 3 8 2 2 3" xfId="6197"/>
    <cellStyle name="Comma 2 3 8 2 2 3 2" xfId="24601"/>
    <cellStyle name="Comma 2 3 8 2 2 3 2 2" xfId="55984"/>
    <cellStyle name="Comma 2 3 8 2 2 3 3" xfId="16828"/>
    <cellStyle name="Comma 2 3 8 2 2 3 3 2" xfId="48211"/>
    <cellStyle name="Comma 2 3 8 2 2 3 4" xfId="37771"/>
    <cellStyle name="Comma 2 3 8 2 2 4" xfId="19347"/>
    <cellStyle name="Comma 2 3 8 2 2 4 2" xfId="50730"/>
    <cellStyle name="Comma 2 3 8 2 2 5" xfId="27229"/>
    <cellStyle name="Comma 2 3 8 2 2 5 2" xfId="58611"/>
    <cellStyle name="Comma 2 3 8 2 2 6" xfId="11571"/>
    <cellStyle name="Comma 2 3 8 2 2 6 2" xfId="42957"/>
    <cellStyle name="Comma 2 3 8 2 2 7" xfId="32509"/>
    <cellStyle name="Comma 2 3 8 2 3" xfId="3493"/>
    <cellStyle name="Comma 2 3 8 2 3 2" xfId="8854"/>
    <cellStyle name="Comma 2 3 8 2 3 2 2" xfId="21973"/>
    <cellStyle name="Comma 2 3 8 2 3 2 2 2" xfId="53356"/>
    <cellStyle name="Comma 2 3 8 2 3 2 3" xfId="40402"/>
    <cellStyle name="Comma 2 3 8 2 3 3" xfId="29855"/>
    <cellStyle name="Comma 2 3 8 2 3 3 2" xfId="61237"/>
    <cellStyle name="Comma 2 3 8 2 3 4" xfId="14198"/>
    <cellStyle name="Comma 2 3 8 2 3 4 2" xfId="45583"/>
    <cellStyle name="Comma 2 3 8 2 3 5" xfId="35138"/>
    <cellStyle name="Comma 2 3 8 2 4" xfId="6196"/>
    <cellStyle name="Comma 2 3 8 2 4 2" xfId="24600"/>
    <cellStyle name="Comma 2 3 8 2 4 2 2" xfId="55983"/>
    <cellStyle name="Comma 2 3 8 2 4 3" xfId="16827"/>
    <cellStyle name="Comma 2 3 8 2 4 3 2" xfId="48210"/>
    <cellStyle name="Comma 2 3 8 2 4 4" xfId="37770"/>
    <cellStyle name="Comma 2 3 8 2 5" xfId="19346"/>
    <cellStyle name="Comma 2 3 8 2 5 2" xfId="50729"/>
    <cellStyle name="Comma 2 3 8 2 6" xfId="27228"/>
    <cellStyle name="Comma 2 3 8 2 6 2" xfId="58610"/>
    <cellStyle name="Comma 2 3 8 2 7" xfId="11570"/>
    <cellStyle name="Comma 2 3 8 2 7 2" xfId="42956"/>
    <cellStyle name="Comma 2 3 8 2 8" xfId="32508"/>
    <cellStyle name="Comma 2 3 8 3" xfId="795"/>
    <cellStyle name="Comma 2 3 8 3 2" xfId="3495"/>
    <cellStyle name="Comma 2 3 8 3 2 2" xfId="8856"/>
    <cellStyle name="Comma 2 3 8 3 2 2 2" xfId="21975"/>
    <cellStyle name="Comma 2 3 8 3 2 2 2 2" xfId="53358"/>
    <cellStyle name="Comma 2 3 8 3 2 2 3" xfId="40404"/>
    <cellStyle name="Comma 2 3 8 3 2 3" xfId="29857"/>
    <cellStyle name="Comma 2 3 8 3 2 3 2" xfId="61239"/>
    <cellStyle name="Comma 2 3 8 3 2 4" xfId="14200"/>
    <cellStyle name="Comma 2 3 8 3 2 4 2" xfId="45585"/>
    <cellStyle name="Comma 2 3 8 3 2 5" xfId="35140"/>
    <cellStyle name="Comma 2 3 8 3 3" xfId="6198"/>
    <cellStyle name="Comma 2 3 8 3 3 2" xfId="24602"/>
    <cellStyle name="Comma 2 3 8 3 3 2 2" xfId="55985"/>
    <cellStyle name="Comma 2 3 8 3 3 3" xfId="16829"/>
    <cellStyle name="Comma 2 3 8 3 3 3 2" xfId="48212"/>
    <cellStyle name="Comma 2 3 8 3 3 4" xfId="37772"/>
    <cellStyle name="Comma 2 3 8 3 4" xfId="19348"/>
    <cellStyle name="Comma 2 3 8 3 4 2" xfId="50731"/>
    <cellStyle name="Comma 2 3 8 3 5" xfId="27230"/>
    <cellStyle name="Comma 2 3 8 3 5 2" xfId="58612"/>
    <cellStyle name="Comma 2 3 8 3 6" xfId="11572"/>
    <cellStyle name="Comma 2 3 8 3 6 2" xfId="42958"/>
    <cellStyle name="Comma 2 3 8 3 7" xfId="32510"/>
    <cellStyle name="Comma 2 3 8 4" xfId="796"/>
    <cellStyle name="Comma 2 3 8 4 2" xfId="3496"/>
    <cellStyle name="Comma 2 3 8 4 2 2" xfId="8857"/>
    <cellStyle name="Comma 2 3 8 4 2 2 2" xfId="21976"/>
    <cellStyle name="Comma 2 3 8 4 2 2 2 2" xfId="53359"/>
    <cellStyle name="Comma 2 3 8 4 2 2 3" xfId="40405"/>
    <cellStyle name="Comma 2 3 8 4 2 3" xfId="29858"/>
    <cellStyle name="Comma 2 3 8 4 2 3 2" xfId="61240"/>
    <cellStyle name="Comma 2 3 8 4 2 4" xfId="14201"/>
    <cellStyle name="Comma 2 3 8 4 2 4 2" xfId="45586"/>
    <cellStyle name="Comma 2 3 8 4 2 5" xfId="35141"/>
    <cellStyle name="Comma 2 3 8 4 3" xfId="6199"/>
    <cellStyle name="Comma 2 3 8 4 3 2" xfId="24603"/>
    <cellStyle name="Comma 2 3 8 4 3 2 2" xfId="55986"/>
    <cellStyle name="Comma 2 3 8 4 3 3" xfId="16830"/>
    <cellStyle name="Comma 2 3 8 4 3 3 2" xfId="48213"/>
    <cellStyle name="Comma 2 3 8 4 3 4" xfId="37773"/>
    <cellStyle name="Comma 2 3 8 4 4" xfId="19349"/>
    <cellStyle name="Comma 2 3 8 4 4 2" xfId="50732"/>
    <cellStyle name="Comma 2 3 8 4 5" xfId="27231"/>
    <cellStyle name="Comma 2 3 8 4 5 2" xfId="58613"/>
    <cellStyle name="Comma 2 3 8 4 6" xfId="11573"/>
    <cellStyle name="Comma 2 3 8 4 6 2" xfId="42959"/>
    <cellStyle name="Comma 2 3 8 4 7" xfId="32511"/>
    <cellStyle name="Comma 2 3 8 5" xfId="3492"/>
    <cellStyle name="Comma 2 3 8 5 2" xfId="8853"/>
    <cellStyle name="Comma 2 3 8 5 2 2" xfId="21972"/>
    <cellStyle name="Comma 2 3 8 5 2 2 2" xfId="53355"/>
    <cellStyle name="Comma 2 3 8 5 2 3" xfId="40401"/>
    <cellStyle name="Comma 2 3 8 5 3" xfId="29854"/>
    <cellStyle name="Comma 2 3 8 5 3 2" xfId="61236"/>
    <cellStyle name="Comma 2 3 8 5 4" xfId="14197"/>
    <cellStyle name="Comma 2 3 8 5 4 2" xfId="45582"/>
    <cellStyle name="Comma 2 3 8 5 5" xfId="35137"/>
    <cellStyle name="Comma 2 3 8 6" xfId="6195"/>
    <cellStyle name="Comma 2 3 8 6 2" xfId="24599"/>
    <cellStyle name="Comma 2 3 8 6 2 2" xfId="55982"/>
    <cellStyle name="Comma 2 3 8 6 3" xfId="16826"/>
    <cellStyle name="Comma 2 3 8 6 3 2" xfId="48209"/>
    <cellStyle name="Comma 2 3 8 6 4" xfId="37769"/>
    <cellStyle name="Comma 2 3 8 7" xfId="19345"/>
    <cellStyle name="Comma 2 3 8 7 2" xfId="50728"/>
    <cellStyle name="Comma 2 3 8 8" xfId="27227"/>
    <cellStyle name="Comma 2 3 8 8 2" xfId="58609"/>
    <cellStyle name="Comma 2 3 8 9" xfId="11569"/>
    <cellStyle name="Comma 2 3 8 9 2" xfId="42955"/>
    <cellStyle name="Comma 2 3 9" xfId="797"/>
    <cellStyle name="Comma 2 3 9 10" xfId="32512"/>
    <cellStyle name="Comma 2 3 9 2" xfId="798"/>
    <cellStyle name="Comma 2 3 9 2 2" xfId="799"/>
    <cellStyle name="Comma 2 3 9 2 2 2" xfId="3499"/>
    <cellStyle name="Comma 2 3 9 2 2 2 2" xfId="8860"/>
    <cellStyle name="Comma 2 3 9 2 2 2 2 2" xfId="21979"/>
    <cellStyle name="Comma 2 3 9 2 2 2 2 2 2" xfId="53362"/>
    <cellStyle name="Comma 2 3 9 2 2 2 2 3" xfId="40408"/>
    <cellStyle name="Comma 2 3 9 2 2 2 3" xfId="29861"/>
    <cellStyle name="Comma 2 3 9 2 2 2 3 2" xfId="61243"/>
    <cellStyle name="Comma 2 3 9 2 2 2 4" xfId="14204"/>
    <cellStyle name="Comma 2 3 9 2 2 2 4 2" xfId="45589"/>
    <cellStyle name="Comma 2 3 9 2 2 2 5" xfId="35144"/>
    <cellStyle name="Comma 2 3 9 2 2 3" xfId="6202"/>
    <cellStyle name="Comma 2 3 9 2 2 3 2" xfId="24606"/>
    <cellStyle name="Comma 2 3 9 2 2 3 2 2" xfId="55989"/>
    <cellStyle name="Comma 2 3 9 2 2 3 3" xfId="16833"/>
    <cellStyle name="Comma 2 3 9 2 2 3 3 2" xfId="48216"/>
    <cellStyle name="Comma 2 3 9 2 2 3 4" xfId="37776"/>
    <cellStyle name="Comma 2 3 9 2 2 4" xfId="19352"/>
    <cellStyle name="Comma 2 3 9 2 2 4 2" xfId="50735"/>
    <cellStyle name="Comma 2 3 9 2 2 5" xfId="27234"/>
    <cellStyle name="Comma 2 3 9 2 2 5 2" xfId="58616"/>
    <cellStyle name="Comma 2 3 9 2 2 6" xfId="11576"/>
    <cellStyle name="Comma 2 3 9 2 2 6 2" xfId="42962"/>
    <cellStyle name="Comma 2 3 9 2 2 7" xfId="32514"/>
    <cellStyle name="Comma 2 3 9 2 3" xfId="3498"/>
    <cellStyle name="Comma 2 3 9 2 3 2" xfId="8859"/>
    <cellStyle name="Comma 2 3 9 2 3 2 2" xfId="21978"/>
    <cellStyle name="Comma 2 3 9 2 3 2 2 2" xfId="53361"/>
    <cellStyle name="Comma 2 3 9 2 3 2 3" xfId="40407"/>
    <cellStyle name="Comma 2 3 9 2 3 3" xfId="29860"/>
    <cellStyle name="Comma 2 3 9 2 3 3 2" xfId="61242"/>
    <cellStyle name="Comma 2 3 9 2 3 4" xfId="14203"/>
    <cellStyle name="Comma 2 3 9 2 3 4 2" xfId="45588"/>
    <cellStyle name="Comma 2 3 9 2 3 5" xfId="35143"/>
    <cellStyle name="Comma 2 3 9 2 4" xfId="6201"/>
    <cellStyle name="Comma 2 3 9 2 4 2" xfId="24605"/>
    <cellStyle name="Comma 2 3 9 2 4 2 2" xfId="55988"/>
    <cellStyle name="Comma 2 3 9 2 4 3" xfId="16832"/>
    <cellStyle name="Comma 2 3 9 2 4 3 2" xfId="48215"/>
    <cellStyle name="Comma 2 3 9 2 4 4" xfId="37775"/>
    <cellStyle name="Comma 2 3 9 2 5" xfId="19351"/>
    <cellStyle name="Comma 2 3 9 2 5 2" xfId="50734"/>
    <cellStyle name="Comma 2 3 9 2 6" xfId="27233"/>
    <cellStyle name="Comma 2 3 9 2 6 2" xfId="58615"/>
    <cellStyle name="Comma 2 3 9 2 7" xfId="11575"/>
    <cellStyle name="Comma 2 3 9 2 7 2" xfId="42961"/>
    <cellStyle name="Comma 2 3 9 2 8" xfId="32513"/>
    <cellStyle name="Comma 2 3 9 3" xfId="800"/>
    <cellStyle name="Comma 2 3 9 3 2" xfId="3500"/>
    <cellStyle name="Comma 2 3 9 3 2 2" xfId="8861"/>
    <cellStyle name="Comma 2 3 9 3 2 2 2" xfId="21980"/>
    <cellStyle name="Comma 2 3 9 3 2 2 2 2" xfId="53363"/>
    <cellStyle name="Comma 2 3 9 3 2 2 3" xfId="40409"/>
    <cellStyle name="Comma 2 3 9 3 2 3" xfId="29862"/>
    <cellStyle name="Comma 2 3 9 3 2 3 2" xfId="61244"/>
    <cellStyle name="Comma 2 3 9 3 2 4" xfId="14205"/>
    <cellStyle name="Comma 2 3 9 3 2 4 2" xfId="45590"/>
    <cellStyle name="Comma 2 3 9 3 2 5" xfId="35145"/>
    <cellStyle name="Comma 2 3 9 3 3" xfId="6203"/>
    <cellStyle name="Comma 2 3 9 3 3 2" xfId="24607"/>
    <cellStyle name="Comma 2 3 9 3 3 2 2" xfId="55990"/>
    <cellStyle name="Comma 2 3 9 3 3 3" xfId="16834"/>
    <cellStyle name="Comma 2 3 9 3 3 3 2" xfId="48217"/>
    <cellStyle name="Comma 2 3 9 3 3 4" xfId="37777"/>
    <cellStyle name="Comma 2 3 9 3 4" xfId="19353"/>
    <cellStyle name="Comma 2 3 9 3 4 2" xfId="50736"/>
    <cellStyle name="Comma 2 3 9 3 5" xfId="27235"/>
    <cellStyle name="Comma 2 3 9 3 5 2" xfId="58617"/>
    <cellStyle name="Comma 2 3 9 3 6" xfId="11577"/>
    <cellStyle name="Comma 2 3 9 3 6 2" xfId="42963"/>
    <cellStyle name="Comma 2 3 9 3 7" xfId="32515"/>
    <cellStyle name="Comma 2 3 9 4" xfId="801"/>
    <cellStyle name="Comma 2 3 9 4 2" xfId="3501"/>
    <cellStyle name="Comma 2 3 9 4 2 2" xfId="8862"/>
    <cellStyle name="Comma 2 3 9 4 2 2 2" xfId="21981"/>
    <cellStyle name="Comma 2 3 9 4 2 2 2 2" xfId="53364"/>
    <cellStyle name="Comma 2 3 9 4 2 2 3" xfId="40410"/>
    <cellStyle name="Comma 2 3 9 4 2 3" xfId="29863"/>
    <cellStyle name="Comma 2 3 9 4 2 3 2" xfId="61245"/>
    <cellStyle name="Comma 2 3 9 4 2 4" xfId="14206"/>
    <cellStyle name="Comma 2 3 9 4 2 4 2" xfId="45591"/>
    <cellStyle name="Comma 2 3 9 4 2 5" xfId="35146"/>
    <cellStyle name="Comma 2 3 9 4 3" xfId="6204"/>
    <cellStyle name="Comma 2 3 9 4 3 2" xfId="24608"/>
    <cellStyle name="Comma 2 3 9 4 3 2 2" xfId="55991"/>
    <cellStyle name="Comma 2 3 9 4 3 3" xfId="16835"/>
    <cellStyle name="Comma 2 3 9 4 3 3 2" xfId="48218"/>
    <cellStyle name="Comma 2 3 9 4 3 4" xfId="37778"/>
    <cellStyle name="Comma 2 3 9 4 4" xfId="19354"/>
    <cellStyle name="Comma 2 3 9 4 4 2" xfId="50737"/>
    <cellStyle name="Comma 2 3 9 4 5" xfId="27236"/>
    <cellStyle name="Comma 2 3 9 4 5 2" xfId="58618"/>
    <cellStyle name="Comma 2 3 9 4 6" xfId="11578"/>
    <cellStyle name="Comma 2 3 9 4 6 2" xfId="42964"/>
    <cellStyle name="Comma 2 3 9 4 7" xfId="32516"/>
    <cellStyle name="Comma 2 3 9 5" xfId="3497"/>
    <cellStyle name="Comma 2 3 9 5 2" xfId="8858"/>
    <cellStyle name="Comma 2 3 9 5 2 2" xfId="21977"/>
    <cellStyle name="Comma 2 3 9 5 2 2 2" xfId="53360"/>
    <cellStyle name="Comma 2 3 9 5 2 3" xfId="40406"/>
    <cellStyle name="Comma 2 3 9 5 3" xfId="29859"/>
    <cellStyle name="Comma 2 3 9 5 3 2" xfId="61241"/>
    <cellStyle name="Comma 2 3 9 5 4" xfId="14202"/>
    <cellStyle name="Comma 2 3 9 5 4 2" xfId="45587"/>
    <cellStyle name="Comma 2 3 9 5 5" xfId="35142"/>
    <cellStyle name="Comma 2 3 9 6" xfId="6200"/>
    <cellStyle name="Comma 2 3 9 6 2" xfId="24604"/>
    <cellStyle name="Comma 2 3 9 6 2 2" xfId="55987"/>
    <cellStyle name="Comma 2 3 9 6 3" xfId="16831"/>
    <cellStyle name="Comma 2 3 9 6 3 2" xfId="48214"/>
    <cellStyle name="Comma 2 3 9 6 4" xfId="37774"/>
    <cellStyle name="Comma 2 3 9 7" xfId="19350"/>
    <cellStyle name="Comma 2 3 9 7 2" xfId="50733"/>
    <cellStyle name="Comma 2 3 9 8" xfId="27232"/>
    <cellStyle name="Comma 2 3 9 8 2" xfId="58614"/>
    <cellStyle name="Comma 2 3 9 9" xfId="11574"/>
    <cellStyle name="Comma 2 3 9 9 2" xfId="42960"/>
    <cellStyle name="Comma 2 30" xfId="11056"/>
    <cellStyle name="Comma 2 30 2" xfId="42474"/>
    <cellStyle name="Comma 2 31" xfId="11101"/>
    <cellStyle name="Comma 2 31 2" xfId="42487"/>
    <cellStyle name="Comma 2 32" xfId="31920"/>
    <cellStyle name="Comma 2 33" xfId="31915"/>
    <cellStyle name="Comma 2 4" xfId="212"/>
    <cellStyle name="Comma 2 4 10" xfId="803"/>
    <cellStyle name="Comma 2 4 10 2" xfId="804"/>
    <cellStyle name="Comma 2 4 10 2 2" xfId="3504"/>
    <cellStyle name="Comma 2 4 10 2 2 2" xfId="8865"/>
    <cellStyle name="Comma 2 4 10 2 2 2 2" xfId="21984"/>
    <cellStyle name="Comma 2 4 10 2 2 2 2 2" xfId="53367"/>
    <cellStyle name="Comma 2 4 10 2 2 2 3" xfId="40413"/>
    <cellStyle name="Comma 2 4 10 2 2 3" xfId="29866"/>
    <cellStyle name="Comma 2 4 10 2 2 3 2" xfId="61248"/>
    <cellStyle name="Comma 2 4 10 2 2 4" xfId="14209"/>
    <cellStyle name="Comma 2 4 10 2 2 4 2" xfId="45594"/>
    <cellStyle name="Comma 2 4 10 2 2 5" xfId="35149"/>
    <cellStyle name="Comma 2 4 10 2 3" xfId="6207"/>
    <cellStyle name="Comma 2 4 10 2 3 2" xfId="24611"/>
    <cellStyle name="Comma 2 4 10 2 3 2 2" xfId="55994"/>
    <cellStyle name="Comma 2 4 10 2 3 3" xfId="16838"/>
    <cellStyle name="Comma 2 4 10 2 3 3 2" xfId="48221"/>
    <cellStyle name="Comma 2 4 10 2 3 4" xfId="37781"/>
    <cellStyle name="Comma 2 4 10 2 4" xfId="19357"/>
    <cellStyle name="Comma 2 4 10 2 4 2" xfId="50740"/>
    <cellStyle name="Comma 2 4 10 2 5" xfId="27239"/>
    <cellStyle name="Comma 2 4 10 2 5 2" xfId="58621"/>
    <cellStyle name="Comma 2 4 10 2 6" xfId="11581"/>
    <cellStyle name="Comma 2 4 10 2 6 2" xfId="42967"/>
    <cellStyle name="Comma 2 4 10 2 7" xfId="32519"/>
    <cellStyle name="Comma 2 4 10 3" xfId="805"/>
    <cellStyle name="Comma 2 4 10 3 2" xfId="3505"/>
    <cellStyle name="Comma 2 4 10 3 2 2" xfId="8866"/>
    <cellStyle name="Comma 2 4 10 3 2 2 2" xfId="21985"/>
    <cellStyle name="Comma 2 4 10 3 2 2 2 2" xfId="53368"/>
    <cellStyle name="Comma 2 4 10 3 2 2 3" xfId="40414"/>
    <cellStyle name="Comma 2 4 10 3 2 3" xfId="29867"/>
    <cellStyle name="Comma 2 4 10 3 2 3 2" xfId="61249"/>
    <cellStyle name="Comma 2 4 10 3 2 4" xfId="14210"/>
    <cellStyle name="Comma 2 4 10 3 2 4 2" xfId="45595"/>
    <cellStyle name="Comma 2 4 10 3 2 5" xfId="35150"/>
    <cellStyle name="Comma 2 4 10 3 3" xfId="6208"/>
    <cellStyle name="Comma 2 4 10 3 3 2" xfId="24612"/>
    <cellStyle name="Comma 2 4 10 3 3 2 2" xfId="55995"/>
    <cellStyle name="Comma 2 4 10 3 3 3" xfId="16839"/>
    <cellStyle name="Comma 2 4 10 3 3 3 2" xfId="48222"/>
    <cellStyle name="Comma 2 4 10 3 3 4" xfId="37782"/>
    <cellStyle name="Comma 2 4 10 3 4" xfId="19358"/>
    <cellStyle name="Comma 2 4 10 3 4 2" xfId="50741"/>
    <cellStyle name="Comma 2 4 10 3 5" xfId="27240"/>
    <cellStyle name="Comma 2 4 10 3 5 2" xfId="58622"/>
    <cellStyle name="Comma 2 4 10 3 6" xfId="11582"/>
    <cellStyle name="Comma 2 4 10 3 6 2" xfId="42968"/>
    <cellStyle name="Comma 2 4 10 3 7" xfId="32520"/>
    <cellStyle name="Comma 2 4 10 4" xfId="3503"/>
    <cellStyle name="Comma 2 4 10 4 2" xfId="8864"/>
    <cellStyle name="Comma 2 4 10 4 2 2" xfId="21983"/>
    <cellStyle name="Comma 2 4 10 4 2 2 2" xfId="53366"/>
    <cellStyle name="Comma 2 4 10 4 2 3" xfId="40412"/>
    <cellStyle name="Comma 2 4 10 4 3" xfId="29865"/>
    <cellStyle name="Comma 2 4 10 4 3 2" xfId="61247"/>
    <cellStyle name="Comma 2 4 10 4 4" xfId="14208"/>
    <cellStyle name="Comma 2 4 10 4 4 2" xfId="45593"/>
    <cellStyle name="Comma 2 4 10 4 5" xfId="35148"/>
    <cellStyle name="Comma 2 4 10 5" xfId="6206"/>
    <cellStyle name="Comma 2 4 10 5 2" xfId="24610"/>
    <cellStyle name="Comma 2 4 10 5 2 2" xfId="55993"/>
    <cellStyle name="Comma 2 4 10 5 3" xfId="16837"/>
    <cellStyle name="Comma 2 4 10 5 3 2" xfId="48220"/>
    <cellStyle name="Comma 2 4 10 5 4" xfId="37780"/>
    <cellStyle name="Comma 2 4 10 6" xfId="19356"/>
    <cellStyle name="Comma 2 4 10 6 2" xfId="50739"/>
    <cellStyle name="Comma 2 4 10 7" xfId="27238"/>
    <cellStyle name="Comma 2 4 10 7 2" xfId="58620"/>
    <cellStyle name="Comma 2 4 10 8" xfId="11580"/>
    <cellStyle name="Comma 2 4 10 8 2" xfId="42966"/>
    <cellStyle name="Comma 2 4 10 9" xfId="32518"/>
    <cellStyle name="Comma 2 4 11" xfId="806"/>
    <cellStyle name="Comma 2 4 11 2" xfId="807"/>
    <cellStyle name="Comma 2 4 11 2 2" xfId="3507"/>
    <cellStyle name="Comma 2 4 11 2 2 2" xfId="8868"/>
    <cellStyle name="Comma 2 4 11 2 2 2 2" xfId="21987"/>
    <cellStyle name="Comma 2 4 11 2 2 2 2 2" xfId="53370"/>
    <cellStyle name="Comma 2 4 11 2 2 2 3" xfId="40416"/>
    <cellStyle name="Comma 2 4 11 2 2 3" xfId="29869"/>
    <cellStyle name="Comma 2 4 11 2 2 3 2" xfId="61251"/>
    <cellStyle name="Comma 2 4 11 2 2 4" xfId="14212"/>
    <cellStyle name="Comma 2 4 11 2 2 4 2" xfId="45597"/>
    <cellStyle name="Comma 2 4 11 2 2 5" xfId="35152"/>
    <cellStyle name="Comma 2 4 11 2 3" xfId="6210"/>
    <cellStyle name="Comma 2 4 11 2 3 2" xfId="24614"/>
    <cellStyle name="Comma 2 4 11 2 3 2 2" xfId="55997"/>
    <cellStyle name="Comma 2 4 11 2 3 3" xfId="16841"/>
    <cellStyle name="Comma 2 4 11 2 3 3 2" xfId="48224"/>
    <cellStyle name="Comma 2 4 11 2 3 4" xfId="37784"/>
    <cellStyle name="Comma 2 4 11 2 4" xfId="19360"/>
    <cellStyle name="Comma 2 4 11 2 4 2" xfId="50743"/>
    <cellStyle name="Comma 2 4 11 2 5" xfId="27242"/>
    <cellStyle name="Comma 2 4 11 2 5 2" xfId="58624"/>
    <cellStyle name="Comma 2 4 11 2 6" xfId="11584"/>
    <cellStyle name="Comma 2 4 11 2 6 2" xfId="42970"/>
    <cellStyle name="Comma 2 4 11 2 7" xfId="32522"/>
    <cellStyle name="Comma 2 4 11 3" xfId="3506"/>
    <cellStyle name="Comma 2 4 11 3 2" xfId="8867"/>
    <cellStyle name="Comma 2 4 11 3 2 2" xfId="21986"/>
    <cellStyle name="Comma 2 4 11 3 2 2 2" xfId="53369"/>
    <cellStyle name="Comma 2 4 11 3 2 3" xfId="40415"/>
    <cellStyle name="Comma 2 4 11 3 3" xfId="29868"/>
    <cellStyle name="Comma 2 4 11 3 3 2" xfId="61250"/>
    <cellStyle name="Comma 2 4 11 3 4" xfId="14211"/>
    <cellStyle name="Comma 2 4 11 3 4 2" xfId="45596"/>
    <cellStyle name="Comma 2 4 11 3 5" xfId="35151"/>
    <cellStyle name="Comma 2 4 11 4" xfId="6209"/>
    <cellStyle name="Comma 2 4 11 4 2" xfId="24613"/>
    <cellStyle name="Comma 2 4 11 4 2 2" xfId="55996"/>
    <cellStyle name="Comma 2 4 11 4 3" xfId="16840"/>
    <cellStyle name="Comma 2 4 11 4 3 2" xfId="48223"/>
    <cellStyle name="Comma 2 4 11 4 4" xfId="37783"/>
    <cellStyle name="Comma 2 4 11 5" xfId="19359"/>
    <cellStyle name="Comma 2 4 11 5 2" xfId="50742"/>
    <cellStyle name="Comma 2 4 11 6" xfId="27241"/>
    <cellStyle name="Comma 2 4 11 6 2" xfId="58623"/>
    <cellStyle name="Comma 2 4 11 7" xfId="11583"/>
    <cellStyle name="Comma 2 4 11 7 2" xfId="42969"/>
    <cellStyle name="Comma 2 4 11 8" xfId="32521"/>
    <cellStyle name="Comma 2 4 12" xfId="808"/>
    <cellStyle name="Comma 2 4 12 2" xfId="3508"/>
    <cellStyle name="Comma 2 4 12 2 2" xfId="8869"/>
    <cellStyle name="Comma 2 4 12 2 2 2" xfId="21988"/>
    <cellStyle name="Comma 2 4 12 2 2 2 2" xfId="53371"/>
    <cellStyle name="Comma 2 4 12 2 2 3" xfId="40417"/>
    <cellStyle name="Comma 2 4 12 2 3" xfId="29870"/>
    <cellStyle name="Comma 2 4 12 2 3 2" xfId="61252"/>
    <cellStyle name="Comma 2 4 12 2 4" xfId="14213"/>
    <cellStyle name="Comma 2 4 12 2 4 2" xfId="45598"/>
    <cellStyle name="Comma 2 4 12 2 5" xfId="35153"/>
    <cellStyle name="Comma 2 4 12 3" xfId="6211"/>
    <cellStyle name="Comma 2 4 12 3 2" xfId="24615"/>
    <cellStyle name="Comma 2 4 12 3 2 2" xfId="55998"/>
    <cellStyle name="Comma 2 4 12 3 3" xfId="16842"/>
    <cellStyle name="Comma 2 4 12 3 3 2" xfId="48225"/>
    <cellStyle name="Comma 2 4 12 3 4" xfId="37785"/>
    <cellStyle name="Comma 2 4 12 4" xfId="19361"/>
    <cellStyle name="Comma 2 4 12 4 2" xfId="50744"/>
    <cellStyle name="Comma 2 4 12 5" xfId="27243"/>
    <cellStyle name="Comma 2 4 12 5 2" xfId="58625"/>
    <cellStyle name="Comma 2 4 12 6" xfId="11585"/>
    <cellStyle name="Comma 2 4 12 6 2" xfId="42971"/>
    <cellStyle name="Comma 2 4 12 7" xfId="32523"/>
    <cellStyle name="Comma 2 4 13" xfId="809"/>
    <cellStyle name="Comma 2 4 13 2" xfId="3509"/>
    <cellStyle name="Comma 2 4 13 2 2" xfId="8870"/>
    <cellStyle name="Comma 2 4 13 2 2 2" xfId="21989"/>
    <cellStyle name="Comma 2 4 13 2 2 2 2" xfId="53372"/>
    <cellStyle name="Comma 2 4 13 2 2 3" xfId="40418"/>
    <cellStyle name="Comma 2 4 13 2 3" xfId="29871"/>
    <cellStyle name="Comma 2 4 13 2 3 2" xfId="61253"/>
    <cellStyle name="Comma 2 4 13 2 4" xfId="14214"/>
    <cellStyle name="Comma 2 4 13 2 4 2" xfId="45599"/>
    <cellStyle name="Comma 2 4 13 2 5" xfId="35154"/>
    <cellStyle name="Comma 2 4 13 3" xfId="6212"/>
    <cellStyle name="Comma 2 4 13 3 2" xfId="24616"/>
    <cellStyle name="Comma 2 4 13 3 2 2" xfId="55999"/>
    <cellStyle name="Comma 2 4 13 3 3" xfId="16843"/>
    <cellStyle name="Comma 2 4 13 3 3 2" xfId="48226"/>
    <cellStyle name="Comma 2 4 13 3 4" xfId="37786"/>
    <cellStyle name="Comma 2 4 13 4" xfId="19362"/>
    <cellStyle name="Comma 2 4 13 4 2" xfId="50745"/>
    <cellStyle name="Comma 2 4 13 5" xfId="27244"/>
    <cellStyle name="Comma 2 4 13 5 2" xfId="58626"/>
    <cellStyle name="Comma 2 4 13 6" xfId="11586"/>
    <cellStyle name="Comma 2 4 13 6 2" xfId="42972"/>
    <cellStyle name="Comma 2 4 13 7" xfId="32524"/>
    <cellStyle name="Comma 2 4 14" xfId="2728"/>
    <cellStyle name="Comma 2 4 14 2" xfId="5401"/>
    <cellStyle name="Comma 2 4 14 2 2" xfId="10756"/>
    <cellStyle name="Comma 2 4 14 2 2 2" xfId="23869"/>
    <cellStyle name="Comma 2 4 14 2 2 2 2" xfId="55252"/>
    <cellStyle name="Comma 2 4 14 2 2 3" xfId="42298"/>
    <cellStyle name="Comma 2 4 14 2 3" xfId="31751"/>
    <cellStyle name="Comma 2 4 14 2 3 2" xfId="63133"/>
    <cellStyle name="Comma 2 4 14 2 4" xfId="16094"/>
    <cellStyle name="Comma 2 4 14 2 4 2" xfId="47479"/>
    <cellStyle name="Comma 2 4 14 2 5" xfId="37034"/>
    <cellStyle name="Comma 2 4 14 3" xfId="8109"/>
    <cellStyle name="Comma 2 4 14 3 2" xfId="26496"/>
    <cellStyle name="Comma 2 4 14 3 2 2" xfId="57879"/>
    <cellStyle name="Comma 2 4 14 3 3" xfId="18723"/>
    <cellStyle name="Comma 2 4 14 3 3 2" xfId="50106"/>
    <cellStyle name="Comma 2 4 14 3 4" xfId="39668"/>
    <cellStyle name="Comma 2 4 14 4" xfId="21242"/>
    <cellStyle name="Comma 2 4 14 4 2" xfId="52625"/>
    <cellStyle name="Comma 2 4 14 5" xfId="29124"/>
    <cellStyle name="Comma 2 4 14 5 2" xfId="60506"/>
    <cellStyle name="Comma 2 4 14 6" xfId="13466"/>
    <cellStyle name="Comma 2 4 14 6 2" xfId="44852"/>
    <cellStyle name="Comma 2 4 14 7" xfId="34404"/>
    <cellStyle name="Comma 2 4 15" xfId="2788"/>
    <cellStyle name="Comma 2 4 15 2" xfId="5461"/>
    <cellStyle name="Comma 2 4 15 2 2" xfId="10812"/>
    <cellStyle name="Comma 2 4 15 2 2 2" xfId="23923"/>
    <cellStyle name="Comma 2 4 15 2 2 2 2" xfId="55306"/>
    <cellStyle name="Comma 2 4 15 2 2 3" xfId="42352"/>
    <cellStyle name="Comma 2 4 15 2 3" xfId="31805"/>
    <cellStyle name="Comma 2 4 15 2 3 2" xfId="63187"/>
    <cellStyle name="Comma 2 4 15 2 4" xfId="16148"/>
    <cellStyle name="Comma 2 4 15 2 4 2" xfId="47533"/>
    <cellStyle name="Comma 2 4 15 2 5" xfId="37088"/>
    <cellStyle name="Comma 2 4 15 3" xfId="8166"/>
    <cellStyle name="Comma 2 4 15 3 2" xfId="26550"/>
    <cellStyle name="Comma 2 4 15 3 2 2" xfId="57933"/>
    <cellStyle name="Comma 2 4 15 3 3" xfId="18777"/>
    <cellStyle name="Comma 2 4 15 3 3 2" xfId="50160"/>
    <cellStyle name="Comma 2 4 15 3 4" xfId="39722"/>
    <cellStyle name="Comma 2 4 15 4" xfId="21296"/>
    <cellStyle name="Comma 2 4 15 4 2" xfId="52679"/>
    <cellStyle name="Comma 2 4 15 5" xfId="29178"/>
    <cellStyle name="Comma 2 4 15 5 2" xfId="60560"/>
    <cellStyle name="Comma 2 4 15 6" xfId="13520"/>
    <cellStyle name="Comma 2 4 15 6 2" xfId="44906"/>
    <cellStyle name="Comma 2 4 15 7" xfId="34458"/>
    <cellStyle name="Comma 2 4 16" xfId="802"/>
    <cellStyle name="Comma 2 4 16 2" xfId="3502"/>
    <cellStyle name="Comma 2 4 16 2 2" xfId="8863"/>
    <cellStyle name="Comma 2 4 16 2 2 2" xfId="24609"/>
    <cellStyle name="Comma 2 4 16 2 2 2 2" xfId="55992"/>
    <cellStyle name="Comma 2 4 16 2 2 3" xfId="40411"/>
    <cellStyle name="Comma 2 4 16 2 3" xfId="29864"/>
    <cellStyle name="Comma 2 4 16 2 3 2" xfId="61246"/>
    <cellStyle name="Comma 2 4 16 2 4" xfId="16836"/>
    <cellStyle name="Comma 2 4 16 2 4 2" xfId="48219"/>
    <cellStyle name="Comma 2 4 16 2 5" xfId="35147"/>
    <cellStyle name="Comma 2 4 16 3" xfId="6205"/>
    <cellStyle name="Comma 2 4 16 3 2" xfId="21982"/>
    <cellStyle name="Comma 2 4 16 3 2 2" xfId="53365"/>
    <cellStyle name="Comma 2 4 16 3 3" xfId="37779"/>
    <cellStyle name="Comma 2 4 16 4" xfId="27237"/>
    <cellStyle name="Comma 2 4 16 4 2" xfId="58619"/>
    <cellStyle name="Comma 2 4 16 5" xfId="14207"/>
    <cellStyle name="Comma 2 4 16 5 2" xfId="45592"/>
    <cellStyle name="Comma 2 4 16 6" xfId="32517"/>
    <cellStyle name="Comma 2 4 17" xfId="2921"/>
    <cellStyle name="Comma 2 4 17 2" xfId="8283"/>
    <cellStyle name="Comma 2 4 17 2 2" xfId="21404"/>
    <cellStyle name="Comma 2 4 17 2 2 2" xfId="52787"/>
    <cellStyle name="Comma 2 4 17 2 3" xfId="39833"/>
    <cellStyle name="Comma 2 4 17 3" xfId="29286"/>
    <cellStyle name="Comma 2 4 17 3 2" xfId="60668"/>
    <cellStyle name="Comma 2 4 17 4" xfId="13629"/>
    <cellStyle name="Comma 2 4 17 4 2" xfId="45014"/>
    <cellStyle name="Comma 2 4 17 5" xfId="34569"/>
    <cellStyle name="Comma 2 4 18" xfId="5625"/>
    <cellStyle name="Comma 2 4 18 2" xfId="24031"/>
    <cellStyle name="Comma 2 4 18 2 2" xfId="55414"/>
    <cellStyle name="Comma 2 4 18 3" xfId="16258"/>
    <cellStyle name="Comma 2 4 18 3 2" xfId="47641"/>
    <cellStyle name="Comma 2 4 18 4" xfId="37201"/>
    <cellStyle name="Comma 2 4 19" xfId="19355"/>
    <cellStyle name="Comma 2 4 19 2" xfId="50738"/>
    <cellStyle name="Comma 2 4 2" xfId="225"/>
    <cellStyle name="Comma 2 4 2 10" xfId="811"/>
    <cellStyle name="Comma 2 4 2 10 2" xfId="3511"/>
    <cellStyle name="Comma 2 4 2 10 2 2" xfId="8872"/>
    <cellStyle name="Comma 2 4 2 10 2 2 2" xfId="21991"/>
    <cellStyle name="Comma 2 4 2 10 2 2 2 2" xfId="53374"/>
    <cellStyle name="Comma 2 4 2 10 2 2 3" xfId="40420"/>
    <cellStyle name="Comma 2 4 2 10 2 3" xfId="29873"/>
    <cellStyle name="Comma 2 4 2 10 2 3 2" xfId="61255"/>
    <cellStyle name="Comma 2 4 2 10 2 4" xfId="14216"/>
    <cellStyle name="Comma 2 4 2 10 2 4 2" xfId="45601"/>
    <cellStyle name="Comma 2 4 2 10 2 5" xfId="35156"/>
    <cellStyle name="Comma 2 4 2 10 3" xfId="6214"/>
    <cellStyle name="Comma 2 4 2 10 3 2" xfId="24618"/>
    <cellStyle name="Comma 2 4 2 10 3 2 2" xfId="56001"/>
    <cellStyle name="Comma 2 4 2 10 3 3" xfId="16845"/>
    <cellStyle name="Comma 2 4 2 10 3 3 2" xfId="48228"/>
    <cellStyle name="Comma 2 4 2 10 3 4" xfId="37788"/>
    <cellStyle name="Comma 2 4 2 10 4" xfId="19364"/>
    <cellStyle name="Comma 2 4 2 10 4 2" xfId="50747"/>
    <cellStyle name="Comma 2 4 2 10 5" xfId="27246"/>
    <cellStyle name="Comma 2 4 2 10 5 2" xfId="58628"/>
    <cellStyle name="Comma 2 4 2 10 6" xfId="11588"/>
    <cellStyle name="Comma 2 4 2 10 6 2" xfId="42974"/>
    <cellStyle name="Comma 2 4 2 10 7" xfId="32526"/>
    <cellStyle name="Comma 2 4 2 11" xfId="2741"/>
    <cellStyle name="Comma 2 4 2 11 2" xfId="5414"/>
    <cellStyle name="Comma 2 4 2 11 2 2" xfId="10769"/>
    <cellStyle name="Comma 2 4 2 11 2 2 2" xfId="23882"/>
    <cellStyle name="Comma 2 4 2 11 2 2 2 2" xfId="55265"/>
    <cellStyle name="Comma 2 4 2 11 2 2 3" xfId="42311"/>
    <cellStyle name="Comma 2 4 2 11 2 3" xfId="31764"/>
    <cellStyle name="Comma 2 4 2 11 2 3 2" xfId="63146"/>
    <cellStyle name="Comma 2 4 2 11 2 4" xfId="16107"/>
    <cellStyle name="Comma 2 4 2 11 2 4 2" xfId="47492"/>
    <cellStyle name="Comma 2 4 2 11 2 5" xfId="37047"/>
    <cellStyle name="Comma 2 4 2 11 3" xfId="8122"/>
    <cellStyle name="Comma 2 4 2 11 3 2" xfId="26509"/>
    <cellStyle name="Comma 2 4 2 11 3 2 2" xfId="57892"/>
    <cellStyle name="Comma 2 4 2 11 3 3" xfId="18736"/>
    <cellStyle name="Comma 2 4 2 11 3 3 2" xfId="50119"/>
    <cellStyle name="Comma 2 4 2 11 3 4" xfId="39681"/>
    <cellStyle name="Comma 2 4 2 11 4" xfId="21255"/>
    <cellStyle name="Comma 2 4 2 11 4 2" xfId="52638"/>
    <cellStyle name="Comma 2 4 2 11 5" xfId="29137"/>
    <cellStyle name="Comma 2 4 2 11 5 2" xfId="60519"/>
    <cellStyle name="Comma 2 4 2 11 6" xfId="13479"/>
    <cellStyle name="Comma 2 4 2 11 6 2" xfId="44865"/>
    <cellStyle name="Comma 2 4 2 11 7" xfId="34417"/>
    <cellStyle name="Comma 2 4 2 12" xfId="2801"/>
    <cellStyle name="Comma 2 4 2 12 2" xfId="5474"/>
    <cellStyle name="Comma 2 4 2 12 2 2" xfId="10825"/>
    <cellStyle name="Comma 2 4 2 12 2 2 2" xfId="23936"/>
    <cellStyle name="Comma 2 4 2 12 2 2 2 2" xfId="55319"/>
    <cellStyle name="Comma 2 4 2 12 2 2 3" xfId="42365"/>
    <cellStyle name="Comma 2 4 2 12 2 3" xfId="31818"/>
    <cellStyle name="Comma 2 4 2 12 2 3 2" xfId="63200"/>
    <cellStyle name="Comma 2 4 2 12 2 4" xfId="16161"/>
    <cellStyle name="Comma 2 4 2 12 2 4 2" xfId="47546"/>
    <cellStyle name="Comma 2 4 2 12 2 5" xfId="37101"/>
    <cellStyle name="Comma 2 4 2 12 3" xfId="8179"/>
    <cellStyle name="Comma 2 4 2 12 3 2" xfId="26563"/>
    <cellStyle name="Comma 2 4 2 12 3 2 2" xfId="57946"/>
    <cellStyle name="Comma 2 4 2 12 3 3" xfId="18790"/>
    <cellStyle name="Comma 2 4 2 12 3 3 2" xfId="50173"/>
    <cellStyle name="Comma 2 4 2 12 3 4" xfId="39735"/>
    <cellStyle name="Comma 2 4 2 12 4" xfId="21309"/>
    <cellStyle name="Comma 2 4 2 12 4 2" xfId="52692"/>
    <cellStyle name="Comma 2 4 2 12 5" xfId="29191"/>
    <cellStyle name="Comma 2 4 2 12 5 2" xfId="60573"/>
    <cellStyle name="Comma 2 4 2 12 6" xfId="13533"/>
    <cellStyle name="Comma 2 4 2 12 6 2" xfId="44919"/>
    <cellStyle name="Comma 2 4 2 12 7" xfId="34471"/>
    <cellStyle name="Comma 2 4 2 13" xfId="810"/>
    <cellStyle name="Comma 2 4 2 13 2" xfId="3510"/>
    <cellStyle name="Comma 2 4 2 13 2 2" xfId="8871"/>
    <cellStyle name="Comma 2 4 2 13 2 2 2" xfId="24617"/>
    <cellStyle name="Comma 2 4 2 13 2 2 2 2" xfId="56000"/>
    <cellStyle name="Comma 2 4 2 13 2 2 3" xfId="40419"/>
    <cellStyle name="Comma 2 4 2 13 2 3" xfId="29872"/>
    <cellStyle name="Comma 2 4 2 13 2 3 2" xfId="61254"/>
    <cellStyle name="Comma 2 4 2 13 2 4" xfId="16844"/>
    <cellStyle name="Comma 2 4 2 13 2 4 2" xfId="48227"/>
    <cellStyle name="Comma 2 4 2 13 2 5" xfId="35155"/>
    <cellStyle name="Comma 2 4 2 13 3" xfId="6213"/>
    <cellStyle name="Comma 2 4 2 13 3 2" xfId="21990"/>
    <cellStyle name="Comma 2 4 2 13 3 2 2" xfId="53373"/>
    <cellStyle name="Comma 2 4 2 13 3 3" xfId="37787"/>
    <cellStyle name="Comma 2 4 2 13 4" xfId="27245"/>
    <cellStyle name="Comma 2 4 2 13 4 2" xfId="58627"/>
    <cellStyle name="Comma 2 4 2 13 5" xfId="14215"/>
    <cellStyle name="Comma 2 4 2 13 5 2" xfId="45600"/>
    <cellStyle name="Comma 2 4 2 13 6" xfId="32525"/>
    <cellStyle name="Comma 2 4 2 14" xfId="2934"/>
    <cellStyle name="Comma 2 4 2 14 2" xfId="8296"/>
    <cellStyle name="Comma 2 4 2 14 2 2" xfId="21417"/>
    <cellStyle name="Comma 2 4 2 14 2 2 2" xfId="52800"/>
    <cellStyle name="Comma 2 4 2 14 2 3" xfId="39846"/>
    <cellStyle name="Comma 2 4 2 14 3" xfId="29299"/>
    <cellStyle name="Comma 2 4 2 14 3 2" xfId="60681"/>
    <cellStyle name="Comma 2 4 2 14 4" xfId="13642"/>
    <cellStyle name="Comma 2 4 2 14 4 2" xfId="45027"/>
    <cellStyle name="Comma 2 4 2 14 5" xfId="34582"/>
    <cellStyle name="Comma 2 4 2 15" xfId="5638"/>
    <cellStyle name="Comma 2 4 2 15 2" xfId="24044"/>
    <cellStyle name="Comma 2 4 2 15 2 2" xfId="55427"/>
    <cellStyle name="Comma 2 4 2 15 3" xfId="16271"/>
    <cellStyle name="Comma 2 4 2 15 3 2" xfId="47654"/>
    <cellStyle name="Comma 2 4 2 15 4" xfId="37214"/>
    <cellStyle name="Comma 2 4 2 16" xfId="19363"/>
    <cellStyle name="Comma 2 4 2 16 2" xfId="50746"/>
    <cellStyle name="Comma 2 4 2 17" xfId="26672"/>
    <cellStyle name="Comma 2 4 2 17 2" xfId="58054"/>
    <cellStyle name="Comma 2 4 2 18" xfId="11587"/>
    <cellStyle name="Comma 2 4 2 18 2" xfId="42973"/>
    <cellStyle name="Comma 2 4 2 19" xfId="31951"/>
    <cellStyle name="Comma 2 4 2 2" xfId="254"/>
    <cellStyle name="Comma 2 4 2 2 10" xfId="2769"/>
    <cellStyle name="Comma 2 4 2 2 10 2" xfId="5442"/>
    <cellStyle name="Comma 2 4 2 2 10 2 2" xfId="10797"/>
    <cellStyle name="Comma 2 4 2 2 10 2 2 2" xfId="23909"/>
    <cellStyle name="Comma 2 4 2 2 10 2 2 2 2" xfId="55292"/>
    <cellStyle name="Comma 2 4 2 2 10 2 2 3" xfId="42338"/>
    <cellStyle name="Comma 2 4 2 2 10 2 3" xfId="31791"/>
    <cellStyle name="Comma 2 4 2 2 10 2 3 2" xfId="63173"/>
    <cellStyle name="Comma 2 4 2 2 10 2 4" xfId="16134"/>
    <cellStyle name="Comma 2 4 2 2 10 2 4 2" xfId="47519"/>
    <cellStyle name="Comma 2 4 2 2 10 2 5" xfId="37074"/>
    <cellStyle name="Comma 2 4 2 2 10 3" xfId="8150"/>
    <cellStyle name="Comma 2 4 2 2 10 3 2" xfId="26536"/>
    <cellStyle name="Comma 2 4 2 2 10 3 2 2" xfId="57919"/>
    <cellStyle name="Comma 2 4 2 2 10 3 3" xfId="18763"/>
    <cellStyle name="Comma 2 4 2 2 10 3 3 2" xfId="50146"/>
    <cellStyle name="Comma 2 4 2 2 10 3 4" xfId="39708"/>
    <cellStyle name="Comma 2 4 2 2 10 4" xfId="21282"/>
    <cellStyle name="Comma 2 4 2 2 10 4 2" xfId="52665"/>
    <cellStyle name="Comma 2 4 2 2 10 5" xfId="29164"/>
    <cellStyle name="Comma 2 4 2 2 10 5 2" xfId="60546"/>
    <cellStyle name="Comma 2 4 2 2 10 6" xfId="13506"/>
    <cellStyle name="Comma 2 4 2 2 10 6 2" xfId="44892"/>
    <cellStyle name="Comma 2 4 2 2 10 7" xfId="34444"/>
    <cellStyle name="Comma 2 4 2 2 11" xfId="2828"/>
    <cellStyle name="Comma 2 4 2 2 11 2" xfId="5501"/>
    <cellStyle name="Comma 2 4 2 2 11 2 2" xfId="10852"/>
    <cellStyle name="Comma 2 4 2 2 11 2 2 2" xfId="23963"/>
    <cellStyle name="Comma 2 4 2 2 11 2 2 2 2" xfId="55346"/>
    <cellStyle name="Comma 2 4 2 2 11 2 2 3" xfId="42392"/>
    <cellStyle name="Comma 2 4 2 2 11 2 3" xfId="31845"/>
    <cellStyle name="Comma 2 4 2 2 11 2 3 2" xfId="63227"/>
    <cellStyle name="Comma 2 4 2 2 11 2 4" xfId="16188"/>
    <cellStyle name="Comma 2 4 2 2 11 2 4 2" xfId="47573"/>
    <cellStyle name="Comma 2 4 2 2 11 2 5" xfId="37128"/>
    <cellStyle name="Comma 2 4 2 2 11 3" xfId="8206"/>
    <cellStyle name="Comma 2 4 2 2 11 3 2" xfId="26590"/>
    <cellStyle name="Comma 2 4 2 2 11 3 2 2" xfId="57973"/>
    <cellStyle name="Comma 2 4 2 2 11 3 3" xfId="18817"/>
    <cellStyle name="Comma 2 4 2 2 11 3 3 2" xfId="50200"/>
    <cellStyle name="Comma 2 4 2 2 11 3 4" xfId="39762"/>
    <cellStyle name="Comma 2 4 2 2 11 4" xfId="21336"/>
    <cellStyle name="Comma 2 4 2 2 11 4 2" xfId="52719"/>
    <cellStyle name="Comma 2 4 2 2 11 5" xfId="29218"/>
    <cellStyle name="Comma 2 4 2 2 11 5 2" xfId="60600"/>
    <cellStyle name="Comma 2 4 2 2 11 6" xfId="13560"/>
    <cellStyle name="Comma 2 4 2 2 11 6 2" xfId="44946"/>
    <cellStyle name="Comma 2 4 2 2 11 7" xfId="34498"/>
    <cellStyle name="Comma 2 4 2 2 12" xfId="812"/>
    <cellStyle name="Comma 2 4 2 2 12 2" xfId="3512"/>
    <cellStyle name="Comma 2 4 2 2 12 2 2" xfId="8873"/>
    <cellStyle name="Comma 2 4 2 2 12 2 2 2" xfId="24619"/>
    <cellStyle name="Comma 2 4 2 2 12 2 2 2 2" xfId="56002"/>
    <cellStyle name="Comma 2 4 2 2 12 2 2 3" xfId="40421"/>
    <cellStyle name="Comma 2 4 2 2 12 2 3" xfId="29874"/>
    <cellStyle name="Comma 2 4 2 2 12 2 3 2" xfId="61256"/>
    <cellStyle name="Comma 2 4 2 2 12 2 4" xfId="16846"/>
    <cellStyle name="Comma 2 4 2 2 12 2 4 2" xfId="48229"/>
    <cellStyle name="Comma 2 4 2 2 12 2 5" xfId="35157"/>
    <cellStyle name="Comma 2 4 2 2 12 3" xfId="6215"/>
    <cellStyle name="Comma 2 4 2 2 12 3 2" xfId="21992"/>
    <cellStyle name="Comma 2 4 2 2 12 3 2 2" xfId="53375"/>
    <cellStyle name="Comma 2 4 2 2 12 3 3" xfId="37789"/>
    <cellStyle name="Comma 2 4 2 2 12 4" xfId="27247"/>
    <cellStyle name="Comma 2 4 2 2 12 4 2" xfId="58629"/>
    <cellStyle name="Comma 2 4 2 2 12 5" xfId="14217"/>
    <cellStyle name="Comma 2 4 2 2 12 5 2" xfId="45602"/>
    <cellStyle name="Comma 2 4 2 2 12 6" xfId="32527"/>
    <cellStyle name="Comma 2 4 2 2 13" xfId="2963"/>
    <cellStyle name="Comma 2 4 2 2 13 2" xfId="8325"/>
    <cellStyle name="Comma 2 4 2 2 13 2 2" xfId="21444"/>
    <cellStyle name="Comma 2 4 2 2 13 2 2 2" xfId="52827"/>
    <cellStyle name="Comma 2 4 2 2 13 2 3" xfId="39873"/>
    <cellStyle name="Comma 2 4 2 2 13 3" xfId="29326"/>
    <cellStyle name="Comma 2 4 2 2 13 3 2" xfId="60708"/>
    <cellStyle name="Comma 2 4 2 2 13 4" xfId="13669"/>
    <cellStyle name="Comma 2 4 2 2 13 4 2" xfId="45054"/>
    <cellStyle name="Comma 2 4 2 2 13 5" xfId="34609"/>
    <cellStyle name="Comma 2 4 2 2 14" xfId="5667"/>
    <cellStyle name="Comma 2 4 2 2 14 2" xfId="24071"/>
    <cellStyle name="Comma 2 4 2 2 14 2 2" xfId="55454"/>
    <cellStyle name="Comma 2 4 2 2 14 3" xfId="16298"/>
    <cellStyle name="Comma 2 4 2 2 14 3 2" xfId="47681"/>
    <cellStyle name="Comma 2 4 2 2 14 4" xfId="37241"/>
    <cellStyle name="Comma 2 4 2 2 15" xfId="19365"/>
    <cellStyle name="Comma 2 4 2 2 15 2" xfId="50748"/>
    <cellStyle name="Comma 2 4 2 2 16" xfId="26699"/>
    <cellStyle name="Comma 2 4 2 2 16 2" xfId="58081"/>
    <cellStyle name="Comma 2 4 2 2 17" xfId="11589"/>
    <cellStyle name="Comma 2 4 2 2 17 2" xfId="42975"/>
    <cellStyle name="Comma 2 4 2 2 18" xfId="31979"/>
    <cellStyle name="Comma 2 4 2 2 2" xfId="308"/>
    <cellStyle name="Comma 2 4 2 2 2 10" xfId="26753"/>
    <cellStyle name="Comma 2 4 2 2 2 10 2" xfId="58135"/>
    <cellStyle name="Comma 2 4 2 2 2 11" xfId="11590"/>
    <cellStyle name="Comma 2 4 2 2 2 11 2" xfId="42976"/>
    <cellStyle name="Comma 2 4 2 2 2 12" xfId="32033"/>
    <cellStyle name="Comma 2 4 2 2 2 2" xfId="814"/>
    <cellStyle name="Comma 2 4 2 2 2 2 2" xfId="815"/>
    <cellStyle name="Comma 2 4 2 2 2 2 2 2" xfId="3515"/>
    <cellStyle name="Comma 2 4 2 2 2 2 2 2 2" xfId="8876"/>
    <cellStyle name="Comma 2 4 2 2 2 2 2 2 2 2" xfId="21995"/>
    <cellStyle name="Comma 2 4 2 2 2 2 2 2 2 2 2" xfId="53378"/>
    <cellStyle name="Comma 2 4 2 2 2 2 2 2 2 3" xfId="40424"/>
    <cellStyle name="Comma 2 4 2 2 2 2 2 2 3" xfId="29877"/>
    <cellStyle name="Comma 2 4 2 2 2 2 2 2 3 2" xfId="61259"/>
    <cellStyle name="Comma 2 4 2 2 2 2 2 2 4" xfId="14220"/>
    <cellStyle name="Comma 2 4 2 2 2 2 2 2 4 2" xfId="45605"/>
    <cellStyle name="Comma 2 4 2 2 2 2 2 2 5" xfId="35160"/>
    <cellStyle name="Comma 2 4 2 2 2 2 2 3" xfId="6218"/>
    <cellStyle name="Comma 2 4 2 2 2 2 2 3 2" xfId="24622"/>
    <cellStyle name="Comma 2 4 2 2 2 2 2 3 2 2" xfId="56005"/>
    <cellStyle name="Comma 2 4 2 2 2 2 2 3 3" xfId="16849"/>
    <cellStyle name="Comma 2 4 2 2 2 2 2 3 3 2" xfId="48232"/>
    <cellStyle name="Comma 2 4 2 2 2 2 2 3 4" xfId="37792"/>
    <cellStyle name="Comma 2 4 2 2 2 2 2 4" xfId="19368"/>
    <cellStyle name="Comma 2 4 2 2 2 2 2 4 2" xfId="50751"/>
    <cellStyle name="Comma 2 4 2 2 2 2 2 5" xfId="27250"/>
    <cellStyle name="Comma 2 4 2 2 2 2 2 5 2" xfId="58632"/>
    <cellStyle name="Comma 2 4 2 2 2 2 2 6" xfId="11592"/>
    <cellStyle name="Comma 2 4 2 2 2 2 2 6 2" xfId="42978"/>
    <cellStyle name="Comma 2 4 2 2 2 2 2 7" xfId="32530"/>
    <cellStyle name="Comma 2 4 2 2 2 2 3" xfId="3514"/>
    <cellStyle name="Comma 2 4 2 2 2 2 3 2" xfId="8875"/>
    <cellStyle name="Comma 2 4 2 2 2 2 3 2 2" xfId="21994"/>
    <cellStyle name="Comma 2 4 2 2 2 2 3 2 2 2" xfId="53377"/>
    <cellStyle name="Comma 2 4 2 2 2 2 3 2 3" xfId="40423"/>
    <cellStyle name="Comma 2 4 2 2 2 2 3 3" xfId="29876"/>
    <cellStyle name="Comma 2 4 2 2 2 2 3 3 2" xfId="61258"/>
    <cellStyle name="Comma 2 4 2 2 2 2 3 4" xfId="14219"/>
    <cellStyle name="Comma 2 4 2 2 2 2 3 4 2" xfId="45604"/>
    <cellStyle name="Comma 2 4 2 2 2 2 3 5" xfId="35159"/>
    <cellStyle name="Comma 2 4 2 2 2 2 4" xfId="6217"/>
    <cellStyle name="Comma 2 4 2 2 2 2 4 2" xfId="24621"/>
    <cellStyle name="Comma 2 4 2 2 2 2 4 2 2" xfId="56004"/>
    <cellStyle name="Comma 2 4 2 2 2 2 4 3" xfId="16848"/>
    <cellStyle name="Comma 2 4 2 2 2 2 4 3 2" xfId="48231"/>
    <cellStyle name="Comma 2 4 2 2 2 2 4 4" xfId="37791"/>
    <cellStyle name="Comma 2 4 2 2 2 2 5" xfId="19367"/>
    <cellStyle name="Comma 2 4 2 2 2 2 5 2" xfId="50750"/>
    <cellStyle name="Comma 2 4 2 2 2 2 6" xfId="27249"/>
    <cellStyle name="Comma 2 4 2 2 2 2 6 2" xfId="58631"/>
    <cellStyle name="Comma 2 4 2 2 2 2 7" xfId="11591"/>
    <cellStyle name="Comma 2 4 2 2 2 2 7 2" xfId="42977"/>
    <cellStyle name="Comma 2 4 2 2 2 2 8" xfId="32529"/>
    <cellStyle name="Comma 2 4 2 2 2 3" xfId="816"/>
    <cellStyle name="Comma 2 4 2 2 2 3 2" xfId="3516"/>
    <cellStyle name="Comma 2 4 2 2 2 3 2 2" xfId="8877"/>
    <cellStyle name="Comma 2 4 2 2 2 3 2 2 2" xfId="21996"/>
    <cellStyle name="Comma 2 4 2 2 2 3 2 2 2 2" xfId="53379"/>
    <cellStyle name="Comma 2 4 2 2 2 3 2 2 3" xfId="40425"/>
    <cellStyle name="Comma 2 4 2 2 2 3 2 3" xfId="29878"/>
    <cellStyle name="Comma 2 4 2 2 2 3 2 3 2" xfId="61260"/>
    <cellStyle name="Comma 2 4 2 2 2 3 2 4" xfId="14221"/>
    <cellStyle name="Comma 2 4 2 2 2 3 2 4 2" xfId="45606"/>
    <cellStyle name="Comma 2 4 2 2 2 3 2 5" xfId="35161"/>
    <cellStyle name="Comma 2 4 2 2 2 3 3" xfId="6219"/>
    <cellStyle name="Comma 2 4 2 2 2 3 3 2" xfId="24623"/>
    <cellStyle name="Comma 2 4 2 2 2 3 3 2 2" xfId="56006"/>
    <cellStyle name="Comma 2 4 2 2 2 3 3 3" xfId="16850"/>
    <cellStyle name="Comma 2 4 2 2 2 3 3 3 2" xfId="48233"/>
    <cellStyle name="Comma 2 4 2 2 2 3 3 4" xfId="37793"/>
    <cellStyle name="Comma 2 4 2 2 2 3 4" xfId="19369"/>
    <cellStyle name="Comma 2 4 2 2 2 3 4 2" xfId="50752"/>
    <cellStyle name="Comma 2 4 2 2 2 3 5" xfId="27251"/>
    <cellStyle name="Comma 2 4 2 2 2 3 5 2" xfId="58633"/>
    <cellStyle name="Comma 2 4 2 2 2 3 6" xfId="11593"/>
    <cellStyle name="Comma 2 4 2 2 2 3 6 2" xfId="42979"/>
    <cellStyle name="Comma 2 4 2 2 2 3 7" xfId="32531"/>
    <cellStyle name="Comma 2 4 2 2 2 4" xfId="817"/>
    <cellStyle name="Comma 2 4 2 2 2 4 2" xfId="3517"/>
    <cellStyle name="Comma 2 4 2 2 2 4 2 2" xfId="8878"/>
    <cellStyle name="Comma 2 4 2 2 2 4 2 2 2" xfId="21997"/>
    <cellStyle name="Comma 2 4 2 2 2 4 2 2 2 2" xfId="53380"/>
    <cellStyle name="Comma 2 4 2 2 2 4 2 2 3" xfId="40426"/>
    <cellStyle name="Comma 2 4 2 2 2 4 2 3" xfId="29879"/>
    <cellStyle name="Comma 2 4 2 2 2 4 2 3 2" xfId="61261"/>
    <cellStyle name="Comma 2 4 2 2 2 4 2 4" xfId="14222"/>
    <cellStyle name="Comma 2 4 2 2 2 4 2 4 2" xfId="45607"/>
    <cellStyle name="Comma 2 4 2 2 2 4 2 5" xfId="35162"/>
    <cellStyle name="Comma 2 4 2 2 2 4 3" xfId="6220"/>
    <cellStyle name="Comma 2 4 2 2 2 4 3 2" xfId="24624"/>
    <cellStyle name="Comma 2 4 2 2 2 4 3 2 2" xfId="56007"/>
    <cellStyle name="Comma 2 4 2 2 2 4 3 3" xfId="16851"/>
    <cellStyle name="Comma 2 4 2 2 2 4 3 3 2" xfId="48234"/>
    <cellStyle name="Comma 2 4 2 2 2 4 3 4" xfId="37794"/>
    <cellStyle name="Comma 2 4 2 2 2 4 4" xfId="19370"/>
    <cellStyle name="Comma 2 4 2 2 2 4 4 2" xfId="50753"/>
    <cellStyle name="Comma 2 4 2 2 2 4 5" xfId="27252"/>
    <cellStyle name="Comma 2 4 2 2 2 4 5 2" xfId="58634"/>
    <cellStyle name="Comma 2 4 2 2 2 4 6" xfId="11594"/>
    <cellStyle name="Comma 2 4 2 2 2 4 6 2" xfId="42980"/>
    <cellStyle name="Comma 2 4 2 2 2 4 7" xfId="32532"/>
    <cellStyle name="Comma 2 4 2 2 2 5" xfId="2882"/>
    <cellStyle name="Comma 2 4 2 2 2 5 2" xfId="5555"/>
    <cellStyle name="Comma 2 4 2 2 2 5 2 2" xfId="10906"/>
    <cellStyle name="Comma 2 4 2 2 2 5 2 2 2" xfId="24017"/>
    <cellStyle name="Comma 2 4 2 2 2 5 2 2 2 2" xfId="55400"/>
    <cellStyle name="Comma 2 4 2 2 2 5 2 2 3" xfId="42446"/>
    <cellStyle name="Comma 2 4 2 2 2 5 2 3" xfId="31899"/>
    <cellStyle name="Comma 2 4 2 2 2 5 2 3 2" xfId="63281"/>
    <cellStyle name="Comma 2 4 2 2 2 5 2 4" xfId="16242"/>
    <cellStyle name="Comma 2 4 2 2 2 5 2 4 2" xfId="47627"/>
    <cellStyle name="Comma 2 4 2 2 2 5 2 5" xfId="37182"/>
    <cellStyle name="Comma 2 4 2 2 2 5 3" xfId="8260"/>
    <cellStyle name="Comma 2 4 2 2 2 5 3 2" xfId="26644"/>
    <cellStyle name="Comma 2 4 2 2 2 5 3 2 2" xfId="58027"/>
    <cellStyle name="Comma 2 4 2 2 2 5 3 3" xfId="18871"/>
    <cellStyle name="Comma 2 4 2 2 2 5 3 3 2" xfId="50254"/>
    <cellStyle name="Comma 2 4 2 2 2 5 3 4" xfId="39816"/>
    <cellStyle name="Comma 2 4 2 2 2 5 4" xfId="21390"/>
    <cellStyle name="Comma 2 4 2 2 2 5 4 2" xfId="52773"/>
    <cellStyle name="Comma 2 4 2 2 2 5 5" xfId="29272"/>
    <cellStyle name="Comma 2 4 2 2 2 5 5 2" xfId="60654"/>
    <cellStyle name="Comma 2 4 2 2 2 5 6" xfId="13614"/>
    <cellStyle name="Comma 2 4 2 2 2 5 6 2" xfId="45000"/>
    <cellStyle name="Comma 2 4 2 2 2 5 7" xfId="34552"/>
    <cellStyle name="Comma 2 4 2 2 2 6" xfId="813"/>
    <cellStyle name="Comma 2 4 2 2 2 6 2" xfId="3513"/>
    <cellStyle name="Comma 2 4 2 2 2 6 2 2" xfId="8874"/>
    <cellStyle name="Comma 2 4 2 2 2 6 2 2 2" xfId="24620"/>
    <cellStyle name="Comma 2 4 2 2 2 6 2 2 2 2" xfId="56003"/>
    <cellStyle name="Comma 2 4 2 2 2 6 2 2 3" xfId="40422"/>
    <cellStyle name="Comma 2 4 2 2 2 6 2 3" xfId="29875"/>
    <cellStyle name="Comma 2 4 2 2 2 6 2 3 2" xfId="61257"/>
    <cellStyle name="Comma 2 4 2 2 2 6 2 4" xfId="16847"/>
    <cellStyle name="Comma 2 4 2 2 2 6 2 4 2" xfId="48230"/>
    <cellStyle name="Comma 2 4 2 2 2 6 2 5" xfId="35158"/>
    <cellStyle name="Comma 2 4 2 2 2 6 3" xfId="6216"/>
    <cellStyle name="Comma 2 4 2 2 2 6 3 2" xfId="21993"/>
    <cellStyle name="Comma 2 4 2 2 2 6 3 2 2" xfId="53376"/>
    <cellStyle name="Comma 2 4 2 2 2 6 3 3" xfId="37790"/>
    <cellStyle name="Comma 2 4 2 2 2 6 4" xfId="27248"/>
    <cellStyle name="Comma 2 4 2 2 2 6 4 2" xfId="58630"/>
    <cellStyle name="Comma 2 4 2 2 2 6 5" xfId="14218"/>
    <cellStyle name="Comma 2 4 2 2 2 6 5 2" xfId="45603"/>
    <cellStyle name="Comma 2 4 2 2 2 6 6" xfId="32528"/>
    <cellStyle name="Comma 2 4 2 2 2 7" xfId="3017"/>
    <cellStyle name="Comma 2 4 2 2 2 7 2" xfId="8379"/>
    <cellStyle name="Comma 2 4 2 2 2 7 2 2" xfId="21498"/>
    <cellStyle name="Comma 2 4 2 2 2 7 2 2 2" xfId="52881"/>
    <cellStyle name="Comma 2 4 2 2 2 7 2 3" xfId="39927"/>
    <cellStyle name="Comma 2 4 2 2 2 7 3" xfId="29380"/>
    <cellStyle name="Comma 2 4 2 2 2 7 3 2" xfId="60762"/>
    <cellStyle name="Comma 2 4 2 2 2 7 4" xfId="13723"/>
    <cellStyle name="Comma 2 4 2 2 2 7 4 2" xfId="45108"/>
    <cellStyle name="Comma 2 4 2 2 2 7 5" xfId="34663"/>
    <cellStyle name="Comma 2 4 2 2 2 8" xfId="5721"/>
    <cellStyle name="Comma 2 4 2 2 2 8 2" xfId="24125"/>
    <cellStyle name="Comma 2 4 2 2 2 8 2 2" xfId="55508"/>
    <cellStyle name="Comma 2 4 2 2 2 8 3" xfId="16352"/>
    <cellStyle name="Comma 2 4 2 2 2 8 3 2" xfId="47735"/>
    <cellStyle name="Comma 2 4 2 2 2 8 4" xfId="37295"/>
    <cellStyle name="Comma 2 4 2 2 2 9" xfId="19366"/>
    <cellStyle name="Comma 2 4 2 2 2 9 2" xfId="50749"/>
    <cellStyle name="Comma 2 4 2 2 3" xfId="818"/>
    <cellStyle name="Comma 2 4 2 2 3 10" xfId="32533"/>
    <cellStyle name="Comma 2 4 2 2 3 2" xfId="819"/>
    <cellStyle name="Comma 2 4 2 2 3 2 2" xfId="820"/>
    <cellStyle name="Comma 2 4 2 2 3 2 2 2" xfId="3520"/>
    <cellStyle name="Comma 2 4 2 2 3 2 2 2 2" xfId="8881"/>
    <cellStyle name="Comma 2 4 2 2 3 2 2 2 2 2" xfId="22000"/>
    <cellStyle name="Comma 2 4 2 2 3 2 2 2 2 2 2" xfId="53383"/>
    <cellStyle name="Comma 2 4 2 2 3 2 2 2 2 3" xfId="40429"/>
    <cellStyle name="Comma 2 4 2 2 3 2 2 2 3" xfId="29882"/>
    <cellStyle name="Comma 2 4 2 2 3 2 2 2 3 2" xfId="61264"/>
    <cellStyle name="Comma 2 4 2 2 3 2 2 2 4" xfId="14225"/>
    <cellStyle name="Comma 2 4 2 2 3 2 2 2 4 2" xfId="45610"/>
    <cellStyle name="Comma 2 4 2 2 3 2 2 2 5" xfId="35165"/>
    <cellStyle name="Comma 2 4 2 2 3 2 2 3" xfId="6223"/>
    <cellStyle name="Comma 2 4 2 2 3 2 2 3 2" xfId="24627"/>
    <cellStyle name="Comma 2 4 2 2 3 2 2 3 2 2" xfId="56010"/>
    <cellStyle name="Comma 2 4 2 2 3 2 2 3 3" xfId="16854"/>
    <cellStyle name="Comma 2 4 2 2 3 2 2 3 3 2" xfId="48237"/>
    <cellStyle name="Comma 2 4 2 2 3 2 2 3 4" xfId="37797"/>
    <cellStyle name="Comma 2 4 2 2 3 2 2 4" xfId="19373"/>
    <cellStyle name="Comma 2 4 2 2 3 2 2 4 2" xfId="50756"/>
    <cellStyle name="Comma 2 4 2 2 3 2 2 5" xfId="27255"/>
    <cellStyle name="Comma 2 4 2 2 3 2 2 5 2" xfId="58637"/>
    <cellStyle name="Comma 2 4 2 2 3 2 2 6" xfId="11597"/>
    <cellStyle name="Comma 2 4 2 2 3 2 2 6 2" xfId="42983"/>
    <cellStyle name="Comma 2 4 2 2 3 2 2 7" xfId="32535"/>
    <cellStyle name="Comma 2 4 2 2 3 2 3" xfId="3519"/>
    <cellStyle name="Comma 2 4 2 2 3 2 3 2" xfId="8880"/>
    <cellStyle name="Comma 2 4 2 2 3 2 3 2 2" xfId="21999"/>
    <cellStyle name="Comma 2 4 2 2 3 2 3 2 2 2" xfId="53382"/>
    <cellStyle name="Comma 2 4 2 2 3 2 3 2 3" xfId="40428"/>
    <cellStyle name="Comma 2 4 2 2 3 2 3 3" xfId="29881"/>
    <cellStyle name="Comma 2 4 2 2 3 2 3 3 2" xfId="61263"/>
    <cellStyle name="Comma 2 4 2 2 3 2 3 4" xfId="14224"/>
    <cellStyle name="Comma 2 4 2 2 3 2 3 4 2" xfId="45609"/>
    <cellStyle name="Comma 2 4 2 2 3 2 3 5" xfId="35164"/>
    <cellStyle name="Comma 2 4 2 2 3 2 4" xfId="6222"/>
    <cellStyle name="Comma 2 4 2 2 3 2 4 2" xfId="24626"/>
    <cellStyle name="Comma 2 4 2 2 3 2 4 2 2" xfId="56009"/>
    <cellStyle name="Comma 2 4 2 2 3 2 4 3" xfId="16853"/>
    <cellStyle name="Comma 2 4 2 2 3 2 4 3 2" xfId="48236"/>
    <cellStyle name="Comma 2 4 2 2 3 2 4 4" xfId="37796"/>
    <cellStyle name="Comma 2 4 2 2 3 2 5" xfId="19372"/>
    <cellStyle name="Comma 2 4 2 2 3 2 5 2" xfId="50755"/>
    <cellStyle name="Comma 2 4 2 2 3 2 6" xfId="27254"/>
    <cellStyle name="Comma 2 4 2 2 3 2 6 2" xfId="58636"/>
    <cellStyle name="Comma 2 4 2 2 3 2 7" xfId="11596"/>
    <cellStyle name="Comma 2 4 2 2 3 2 7 2" xfId="42982"/>
    <cellStyle name="Comma 2 4 2 2 3 2 8" xfId="32534"/>
    <cellStyle name="Comma 2 4 2 2 3 3" xfId="821"/>
    <cellStyle name="Comma 2 4 2 2 3 3 2" xfId="3521"/>
    <cellStyle name="Comma 2 4 2 2 3 3 2 2" xfId="8882"/>
    <cellStyle name="Comma 2 4 2 2 3 3 2 2 2" xfId="22001"/>
    <cellStyle name="Comma 2 4 2 2 3 3 2 2 2 2" xfId="53384"/>
    <cellStyle name="Comma 2 4 2 2 3 3 2 2 3" xfId="40430"/>
    <cellStyle name="Comma 2 4 2 2 3 3 2 3" xfId="29883"/>
    <cellStyle name="Comma 2 4 2 2 3 3 2 3 2" xfId="61265"/>
    <cellStyle name="Comma 2 4 2 2 3 3 2 4" xfId="14226"/>
    <cellStyle name="Comma 2 4 2 2 3 3 2 4 2" xfId="45611"/>
    <cellStyle name="Comma 2 4 2 2 3 3 2 5" xfId="35166"/>
    <cellStyle name="Comma 2 4 2 2 3 3 3" xfId="6224"/>
    <cellStyle name="Comma 2 4 2 2 3 3 3 2" xfId="24628"/>
    <cellStyle name="Comma 2 4 2 2 3 3 3 2 2" xfId="56011"/>
    <cellStyle name="Comma 2 4 2 2 3 3 3 3" xfId="16855"/>
    <cellStyle name="Comma 2 4 2 2 3 3 3 3 2" xfId="48238"/>
    <cellStyle name="Comma 2 4 2 2 3 3 3 4" xfId="37798"/>
    <cellStyle name="Comma 2 4 2 2 3 3 4" xfId="19374"/>
    <cellStyle name="Comma 2 4 2 2 3 3 4 2" xfId="50757"/>
    <cellStyle name="Comma 2 4 2 2 3 3 5" xfId="27256"/>
    <cellStyle name="Comma 2 4 2 2 3 3 5 2" xfId="58638"/>
    <cellStyle name="Comma 2 4 2 2 3 3 6" xfId="11598"/>
    <cellStyle name="Comma 2 4 2 2 3 3 6 2" xfId="42984"/>
    <cellStyle name="Comma 2 4 2 2 3 3 7" xfId="32536"/>
    <cellStyle name="Comma 2 4 2 2 3 4" xfId="822"/>
    <cellStyle name="Comma 2 4 2 2 3 4 2" xfId="3522"/>
    <cellStyle name="Comma 2 4 2 2 3 4 2 2" xfId="8883"/>
    <cellStyle name="Comma 2 4 2 2 3 4 2 2 2" xfId="22002"/>
    <cellStyle name="Comma 2 4 2 2 3 4 2 2 2 2" xfId="53385"/>
    <cellStyle name="Comma 2 4 2 2 3 4 2 2 3" xfId="40431"/>
    <cellStyle name="Comma 2 4 2 2 3 4 2 3" xfId="29884"/>
    <cellStyle name="Comma 2 4 2 2 3 4 2 3 2" xfId="61266"/>
    <cellStyle name="Comma 2 4 2 2 3 4 2 4" xfId="14227"/>
    <cellStyle name="Comma 2 4 2 2 3 4 2 4 2" xfId="45612"/>
    <cellStyle name="Comma 2 4 2 2 3 4 2 5" xfId="35167"/>
    <cellStyle name="Comma 2 4 2 2 3 4 3" xfId="6225"/>
    <cellStyle name="Comma 2 4 2 2 3 4 3 2" xfId="24629"/>
    <cellStyle name="Comma 2 4 2 2 3 4 3 2 2" xfId="56012"/>
    <cellStyle name="Comma 2 4 2 2 3 4 3 3" xfId="16856"/>
    <cellStyle name="Comma 2 4 2 2 3 4 3 3 2" xfId="48239"/>
    <cellStyle name="Comma 2 4 2 2 3 4 3 4" xfId="37799"/>
    <cellStyle name="Comma 2 4 2 2 3 4 4" xfId="19375"/>
    <cellStyle name="Comma 2 4 2 2 3 4 4 2" xfId="50758"/>
    <cellStyle name="Comma 2 4 2 2 3 4 5" xfId="27257"/>
    <cellStyle name="Comma 2 4 2 2 3 4 5 2" xfId="58639"/>
    <cellStyle name="Comma 2 4 2 2 3 4 6" xfId="11599"/>
    <cellStyle name="Comma 2 4 2 2 3 4 6 2" xfId="42985"/>
    <cellStyle name="Comma 2 4 2 2 3 4 7" xfId="32537"/>
    <cellStyle name="Comma 2 4 2 2 3 5" xfId="3518"/>
    <cellStyle name="Comma 2 4 2 2 3 5 2" xfId="8879"/>
    <cellStyle name="Comma 2 4 2 2 3 5 2 2" xfId="21998"/>
    <cellStyle name="Comma 2 4 2 2 3 5 2 2 2" xfId="53381"/>
    <cellStyle name="Comma 2 4 2 2 3 5 2 3" xfId="40427"/>
    <cellStyle name="Comma 2 4 2 2 3 5 3" xfId="29880"/>
    <cellStyle name="Comma 2 4 2 2 3 5 3 2" xfId="61262"/>
    <cellStyle name="Comma 2 4 2 2 3 5 4" xfId="14223"/>
    <cellStyle name="Comma 2 4 2 2 3 5 4 2" xfId="45608"/>
    <cellStyle name="Comma 2 4 2 2 3 5 5" xfId="35163"/>
    <cellStyle name="Comma 2 4 2 2 3 6" xfId="6221"/>
    <cellStyle name="Comma 2 4 2 2 3 6 2" xfId="24625"/>
    <cellStyle name="Comma 2 4 2 2 3 6 2 2" xfId="56008"/>
    <cellStyle name="Comma 2 4 2 2 3 6 3" xfId="16852"/>
    <cellStyle name="Comma 2 4 2 2 3 6 3 2" xfId="48235"/>
    <cellStyle name="Comma 2 4 2 2 3 6 4" xfId="37795"/>
    <cellStyle name="Comma 2 4 2 2 3 7" xfId="19371"/>
    <cellStyle name="Comma 2 4 2 2 3 7 2" xfId="50754"/>
    <cellStyle name="Comma 2 4 2 2 3 8" xfId="27253"/>
    <cellStyle name="Comma 2 4 2 2 3 8 2" xfId="58635"/>
    <cellStyle name="Comma 2 4 2 2 3 9" xfId="11595"/>
    <cellStyle name="Comma 2 4 2 2 3 9 2" xfId="42981"/>
    <cellStyle name="Comma 2 4 2 2 4" xfId="823"/>
    <cellStyle name="Comma 2 4 2 2 4 10" xfId="32538"/>
    <cellStyle name="Comma 2 4 2 2 4 2" xfId="824"/>
    <cellStyle name="Comma 2 4 2 2 4 2 2" xfId="825"/>
    <cellStyle name="Comma 2 4 2 2 4 2 2 2" xfId="3525"/>
    <cellStyle name="Comma 2 4 2 2 4 2 2 2 2" xfId="8886"/>
    <cellStyle name="Comma 2 4 2 2 4 2 2 2 2 2" xfId="22005"/>
    <cellStyle name="Comma 2 4 2 2 4 2 2 2 2 2 2" xfId="53388"/>
    <cellStyle name="Comma 2 4 2 2 4 2 2 2 2 3" xfId="40434"/>
    <cellStyle name="Comma 2 4 2 2 4 2 2 2 3" xfId="29887"/>
    <cellStyle name="Comma 2 4 2 2 4 2 2 2 3 2" xfId="61269"/>
    <cellStyle name="Comma 2 4 2 2 4 2 2 2 4" xfId="14230"/>
    <cellStyle name="Comma 2 4 2 2 4 2 2 2 4 2" xfId="45615"/>
    <cellStyle name="Comma 2 4 2 2 4 2 2 2 5" xfId="35170"/>
    <cellStyle name="Comma 2 4 2 2 4 2 2 3" xfId="6228"/>
    <cellStyle name="Comma 2 4 2 2 4 2 2 3 2" xfId="24632"/>
    <cellStyle name="Comma 2 4 2 2 4 2 2 3 2 2" xfId="56015"/>
    <cellStyle name="Comma 2 4 2 2 4 2 2 3 3" xfId="16859"/>
    <cellStyle name="Comma 2 4 2 2 4 2 2 3 3 2" xfId="48242"/>
    <cellStyle name="Comma 2 4 2 2 4 2 2 3 4" xfId="37802"/>
    <cellStyle name="Comma 2 4 2 2 4 2 2 4" xfId="19378"/>
    <cellStyle name="Comma 2 4 2 2 4 2 2 4 2" xfId="50761"/>
    <cellStyle name="Comma 2 4 2 2 4 2 2 5" xfId="27260"/>
    <cellStyle name="Comma 2 4 2 2 4 2 2 5 2" xfId="58642"/>
    <cellStyle name="Comma 2 4 2 2 4 2 2 6" xfId="11602"/>
    <cellStyle name="Comma 2 4 2 2 4 2 2 6 2" xfId="42988"/>
    <cellStyle name="Comma 2 4 2 2 4 2 2 7" xfId="32540"/>
    <cellStyle name="Comma 2 4 2 2 4 2 3" xfId="3524"/>
    <cellStyle name="Comma 2 4 2 2 4 2 3 2" xfId="8885"/>
    <cellStyle name="Comma 2 4 2 2 4 2 3 2 2" xfId="22004"/>
    <cellStyle name="Comma 2 4 2 2 4 2 3 2 2 2" xfId="53387"/>
    <cellStyle name="Comma 2 4 2 2 4 2 3 2 3" xfId="40433"/>
    <cellStyle name="Comma 2 4 2 2 4 2 3 3" xfId="29886"/>
    <cellStyle name="Comma 2 4 2 2 4 2 3 3 2" xfId="61268"/>
    <cellStyle name="Comma 2 4 2 2 4 2 3 4" xfId="14229"/>
    <cellStyle name="Comma 2 4 2 2 4 2 3 4 2" xfId="45614"/>
    <cellStyle name="Comma 2 4 2 2 4 2 3 5" xfId="35169"/>
    <cellStyle name="Comma 2 4 2 2 4 2 4" xfId="6227"/>
    <cellStyle name="Comma 2 4 2 2 4 2 4 2" xfId="24631"/>
    <cellStyle name="Comma 2 4 2 2 4 2 4 2 2" xfId="56014"/>
    <cellStyle name="Comma 2 4 2 2 4 2 4 3" xfId="16858"/>
    <cellStyle name="Comma 2 4 2 2 4 2 4 3 2" xfId="48241"/>
    <cellStyle name="Comma 2 4 2 2 4 2 4 4" xfId="37801"/>
    <cellStyle name="Comma 2 4 2 2 4 2 5" xfId="19377"/>
    <cellStyle name="Comma 2 4 2 2 4 2 5 2" xfId="50760"/>
    <cellStyle name="Comma 2 4 2 2 4 2 6" xfId="27259"/>
    <cellStyle name="Comma 2 4 2 2 4 2 6 2" xfId="58641"/>
    <cellStyle name="Comma 2 4 2 2 4 2 7" xfId="11601"/>
    <cellStyle name="Comma 2 4 2 2 4 2 7 2" xfId="42987"/>
    <cellStyle name="Comma 2 4 2 2 4 2 8" xfId="32539"/>
    <cellStyle name="Comma 2 4 2 2 4 3" xfId="826"/>
    <cellStyle name="Comma 2 4 2 2 4 3 2" xfId="3526"/>
    <cellStyle name="Comma 2 4 2 2 4 3 2 2" xfId="8887"/>
    <cellStyle name="Comma 2 4 2 2 4 3 2 2 2" xfId="22006"/>
    <cellStyle name="Comma 2 4 2 2 4 3 2 2 2 2" xfId="53389"/>
    <cellStyle name="Comma 2 4 2 2 4 3 2 2 3" xfId="40435"/>
    <cellStyle name="Comma 2 4 2 2 4 3 2 3" xfId="29888"/>
    <cellStyle name="Comma 2 4 2 2 4 3 2 3 2" xfId="61270"/>
    <cellStyle name="Comma 2 4 2 2 4 3 2 4" xfId="14231"/>
    <cellStyle name="Comma 2 4 2 2 4 3 2 4 2" xfId="45616"/>
    <cellStyle name="Comma 2 4 2 2 4 3 2 5" xfId="35171"/>
    <cellStyle name="Comma 2 4 2 2 4 3 3" xfId="6229"/>
    <cellStyle name="Comma 2 4 2 2 4 3 3 2" xfId="24633"/>
    <cellStyle name="Comma 2 4 2 2 4 3 3 2 2" xfId="56016"/>
    <cellStyle name="Comma 2 4 2 2 4 3 3 3" xfId="16860"/>
    <cellStyle name="Comma 2 4 2 2 4 3 3 3 2" xfId="48243"/>
    <cellStyle name="Comma 2 4 2 2 4 3 3 4" xfId="37803"/>
    <cellStyle name="Comma 2 4 2 2 4 3 4" xfId="19379"/>
    <cellStyle name="Comma 2 4 2 2 4 3 4 2" xfId="50762"/>
    <cellStyle name="Comma 2 4 2 2 4 3 5" xfId="27261"/>
    <cellStyle name="Comma 2 4 2 2 4 3 5 2" xfId="58643"/>
    <cellStyle name="Comma 2 4 2 2 4 3 6" xfId="11603"/>
    <cellStyle name="Comma 2 4 2 2 4 3 6 2" xfId="42989"/>
    <cellStyle name="Comma 2 4 2 2 4 3 7" xfId="32541"/>
    <cellStyle name="Comma 2 4 2 2 4 4" xfId="827"/>
    <cellStyle name="Comma 2 4 2 2 4 4 2" xfId="3527"/>
    <cellStyle name="Comma 2 4 2 2 4 4 2 2" xfId="8888"/>
    <cellStyle name="Comma 2 4 2 2 4 4 2 2 2" xfId="22007"/>
    <cellStyle name="Comma 2 4 2 2 4 4 2 2 2 2" xfId="53390"/>
    <cellStyle name="Comma 2 4 2 2 4 4 2 2 3" xfId="40436"/>
    <cellStyle name="Comma 2 4 2 2 4 4 2 3" xfId="29889"/>
    <cellStyle name="Comma 2 4 2 2 4 4 2 3 2" xfId="61271"/>
    <cellStyle name="Comma 2 4 2 2 4 4 2 4" xfId="14232"/>
    <cellStyle name="Comma 2 4 2 2 4 4 2 4 2" xfId="45617"/>
    <cellStyle name="Comma 2 4 2 2 4 4 2 5" xfId="35172"/>
    <cellStyle name="Comma 2 4 2 2 4 4 3" xfId="6230"/>
    <cellStyle name="Comma 2 4 2 2 4 4 3 2" xfId="24634"/>
    <cellStyle name="Comma 2 4 2 2 4 4 3 2 2" xfId="56017"/>
    <cellStyle name="Comma 2 4 2 2 4 4 3 3" xfId="16861"/>
    <cellStyle name="Comma 2 4 2 2 4 4 3 3 2" xfId="48244"/>
    <cellStyle name="Comma 2 4 2 2 4 4 3 4" xfId="37804"/>
    <cellStyle name="Comma 2 4 2 2 4 4 4" xfId="19380"/>
    <cellStyle name="Comma 2 4 2 2 4 4 4 2" xfId="50763"/>
    <cellStyle name="Comma 2 4 2 2 4 4 5" xfId="27262"/>
    <cellStyle name="Comma 2 4 2 2 4 4 5 2" xfId="58644"/>
    <cellStyle name="Comma 2 4 2 2 4 4 6" xfId="11604"/>
    <cellStyle name="Comma 2 4 2 2 4 4 6 2" xfId="42990"/>
    <cellStyle name="Comma 2 4 2 2 4 4 7" xfId="32542"/>
    <cellStyle name="Comma 2 4 2 2 4 5" xfId="3523"/>
    <cellStyle name="Comma 2 4 2 2 4 5 2" xfId="8884"/>
    <cellStyle name="Comma 2 4 2 2 4 5 2 2" xfId="22003"/>
    <cellStyle name="Comma 2 4 2 2 4 5 2 2 2" xfId="53386"/>
    <cellStyle name="Comma 2 4 2 2 4 5 2 3" xfId="40432"/>
    <cellStyle name="Comma 2 4 2 2 4 5 3" xfId="29885"/>
    <cellStyle name="Comma 2 4 2 2 4 5 3 2" xfId="61267"/>
    <cellStyle name="Comma 2 4 2 2 4 5 4" xfId="14228"/>
    <cellStyle name="Comma 2 4 2 2 4 5 4 2" xfId="45613"/>
    <cellStyle name="Comma 2 4 2 2 4 5 5" xfId="35168"/>
    <cellStyle name="Comma 2 4 2 2 4 6" xfId="6226"/>
    <cellStyle name="Comma 2 4 2 2 4 6 2" xfId="24630"/>
    <cellStyle name="Comma 2 4 2 2 4 6 2 2" xfId="56013"/>
    <cellStyle name="Comma 2 4 2 2 4 6 3" xfId="16857"/>
    <cellStyle name="Comma 2 4 2 2 4 6 3 2" xfId="48240"/>
    <cellStyle name="Comma 2 4 2 2 4 6 4" xfId="37800"/>
    <cellStyle name="Comma 2 4 2 2 4 7" xfId="19376"/>
    <cellStyle name="Comma 2 4 2 2 4 7 2" xfId="50759"/>
    <cellStyle name="Comma 2 4 2 2 4 8" xfId="27258"/>
    <cellStyle name="Comma 2 4 2 2 4 8 2" xfId="58640"/>
    <cellStyle name="Comma 2 4 2 2 4 9" xfId="11600"/>
    <cellStyle name="Comma 2 4 2 2 4 9 2" xfId="42986"/>
    <cellStyle name="Comma 2 4 2 2 5" xfId="828"/>
    <cellStyle name="Comma 2 4 2 2 5 10" xfId="32543"/>
    <cellStyle name="Comma 2 4 2 2 5 2" xfId="829"/>
    <cellStyle name="Comma 2 4 2 2 5 2 2" xfId="830"/>
    <cellStyle name="Comma 2 4 2 2 5 2 2 2" xfId="3530"/>
    <cellStyle name="Comma 2 4 2 2 5 2 2 2 2" xfId="8891"/>
    <cellStyle name="Comma 2 4 2 2 5 2 2 2 2 2" xfId="22010"/>
    <cellStyle name="Comma 2 4 2 2 5 2 2 2 2 2 2" xfId="53393"/>
    <cellStyle name="Comma 2 4 2 2 5 2 2 2 2 3" xfId="40439"/>
    <cellStyle name="Comma 2 4 2 2 5 2 2 2 3" xfId="29892"/>
    <cellStyle name="Comma 2 4 2 2 5 2 2 2 3 2" xfId="61274"/>
    <cellStyle name="Comma 2 4 2 2 5 2 2 2 4" xfId="14235"/>
    <cellStyle name="Comma 2 4 2 2 5 2 2 2 4 2" xfId="45620"/>
    <cellStyle name="Comma 2 4 2 2 5 2 2 2 5" xfId="35175"/>
    <cellStyle name="Comma 2 4 2 2 5 2 2 3" xfId="6233"/>
    <cellStyle name="Comma 2 4 2 2 5 2 2 3 2" xfId="24637"/>
    <cellStyle name="Comma 2 4 2 2 5 2 2 3 2 2" xfId="56020"/>
    <cellStyle name="Comma 2 4 2 2 5 2 2 3 3" xfId="16864"/>
    <cellStyle name="Comma 2 4 2 2 5 2 2 3 3 2" xfId="48247"/>
    <cellStyle name="Comma 2 4 2 2 5 2 2 3 4" xfId="37807"/>
    <cellStyle name="Comma 2 4 2 2 5 2 2 4" xfId="19383"/>
    <cellStyle name="Comma 2 4 2 2 5 2 2 4 2" xfId="50766"/>
    <cellStyle name="Comma 2 4 2 2 5 2 2 5" xfId="27265"/>
    <cellStyle name="Comma 2 4 2 2 5 2 2 5 2" xfId="58647"/>
    <cellStyle name="Comma 2 4 2 2 5 2 2 6" xfId="11607"/>
    <cellStyle name="Comma 2 4 2 2 5 2 2 6 2" xfId="42993"/>
    <cellStyle name="Comma 2 4 2 2 5 2 2 7" xfId="32545"/>
    <cellStyle name="Comma 2 4 2 2 5 2 3" xfId="3529"/>
    <cellStyle name="Comma 2 4 2 2 5 2 3 2" xfId="8890"/>
    <cellStyle name="Comma 2 4 2 2 5 2 3 2 2" xfId="22009"/>
    <cellStyle name="Comma 2 4 2 2 5 2 3 2 2 2" xfId="53392"/>
    <cellStyle name="Comma 2 4 2 2 5 2 3 2 3" xfId="40438"/>
    <cellStyle name="Comma 2 4 2 2 5 2 3 3" xfId="29891"/>
    <cellStyle name="Comma 2 4 2 2 5 2 3 3 2" xfId="61273"/>
    <cellStyle name="Comma 2 4 2 2 5 2 3 4" xfId="14234"/>
    <cellStyle name="Comma 2 4 2 2 5 2 3 4 2" xfId="45619"/>
    <cellStyle name="Comma 2 4 2 2 5 2 3 5" xfId="35174"/>
    <cellStyle name="Comma 2 4 2 2 5 2 4" xfId="6232"/>
    <cellStyle name="Comma 2 4 2 2 5 2 4 2" xfId="24636"/>
    <cellStyle name="Comma 2 4 2 2 5 2 4 2 2" xfId="56019"/>
    <cellStyle name="Comma 2 4 2 2 5 2 4 3" xfId="16863"/>
    <cellStyle name="Comma 2 4 2 2 5 2 4 3 2" xfId="48246"/>
    <cellStyle name="Comma 2 4 2 2 5 2 4 4" xfId="37806"/>
    <cellStyle name="Comma 2 4 2 2 5 2 5" xfId="19382"/>
    <cellStyle name="Comma 2 4 2 2 5 2 5 2" xfId="50765"/>
    <cellStyle name="Comma 2 4 2 2 5 2 6" xfId="27264"/>
    <cellStyle name="Comma 2 4 2 2 5 2 6 2" xfId="58646"/>
    <cellStyle name="Comma 2 4 2 2 5 2 7" xfId="11606"/>
    <cellStyle name="Comma 2 4 2 2 5 2 7 2" xfId="42992"/>
    <cellStyle name="Comma 2 4 2 2 5 2 8" xfId="32544"/>
    <cellStyle name="Comma 2 4 2 2 5 3" xfId="831"/>
    <cellStyle name="Comma 2 4 2 2 5 3 2" xfId="3531"/>
    <cellStyle name="Comma 2 4 2 2 5 3 2 2" xfId="8892"/>
    <cellStyle name="Comma 2 4 2 2 5 3 2 2 2" xfId="22011"/>
    <cellStyle name="Comma 2 4 2 2 5 3 2 2 2 2" xfId="53394"/>
    <cellStyle name="Comma 2 4 2 2 5 3 2 2 3" xfId="40440"/>
    <cellStyle name="Comma 2 4 2 2 5 3 2 3" xfId="29893"/>
    <cellStyle name="Comma 2 4 2 2 5 3 2 3 2" xfId="61275"/>
    <cellStyle name="Comma 2 4 2 2 5 3 2 4" xfId="14236"/>
    <cellStyle name="Comma 2 4 2 2 5 3 2 4 2" xfId="45621"/>
    <cellStyle name="Comma 2 4 2 2 5 3 2 5" xfId="35176"/>
    <cellStyle name="Comma 2 4 2 2 5 3 3" xfId="6234"/>
    <cellStyle name="Comma 2 4 2 2 5 3 3 2" xfId="24638"/>
    <cellStyle name="Comma 2 4 2 2 5 3 3 2 2" xfId="56021"/>
    <cellStyle name="Comma 2 4 2 2 5 3 3 3" xfId="16865"/>
    <cellStyle name="Comma 2 4 2 2 5 3 3 3 2" xfId="48248"/>
    <cellStyle name="Comma 2 4 2 2 5 3 3 4" xfId="37808"/>
    <cellStyle name="Comma 2 4 2 2 5 3 4" xfId="19384"/>
    <cellStyle name="Comma 2 4 2 2 5 3 4 2" xfId="50767"/>
    <cellStyle name="Comma 2 4 2 2 5 3 5" xfId="27266"/>
    <cellStyle name="Comma 2 4 2 2 5 3 5 2" xfId="58648"/>
    <cellStyle name="Comma 2 4 2 2 5 3 6" xfId="11608"/>
    <cellStyle name="Comma 2 4 2 2 5 3 6 2" xfId="42994"/>
    <cellStyle name="Comma 2 4 2 2 5 3 7" xfId="32546"/>
    <cellStyle name="Comma 2 4 2 2 5 4" xfId="832"/>
    <cellStyle name="Comma 2 4 2 2 5 4 2" xfId="3532"/>
    <cellStyle name="Comma 2 4 2 2 5 4 2 2" xfId="8893"/>
    <cellStyle name="Comma 2 4 2 2 5 4 2 2 2" xfId="22012"/>
    <cellStyle name="Comma 2 4 2 2 5 4 2 2 2 2" xfId="53395"/>
    <cellStyle name="Comma 2 4 2 2 5 4 2 2 3" xfId="40441"/>
    <cellStyle name="Comma 2 4 2 2 5 4 2 3" xfId="29894"/>
    <cellStyle name="Comma 2 4 2 2 5 4 2 3 2" xfId="61276"/>
    <cellStyle name="Comma 2 4 2 2 5 4 2 4" xfId="14237"/>
    <cellStyle name="Comma 2 4 2 2 5 4 2 4 2" xfId="45622"/>
    <cellStyle name="Comma 2 4 2 2 5 4 2 5" xfId="35177"/>
    <cellStyle name="Comma 2 4 2 2 5 4 3" xfId="6235"/>
    <cellStyle name="Comma 2 4 2 2 5 4 3 2" xfId="24639"/>
    <cellStyle name="Comma 2 4 2 2 5 4 3 2 2" xfId="56022"/>
    <cellStyle name="Comma 2 4 2 2 5 4 3 3" xfId="16866"/>
    <cellStyle name="Comma 2 4 2 2 5 4 3 3 2" xfId="48249"/>
    <cellStyle name="Comma 2 4 2 2 5 4 3 4" xfId="37809"/>
    <cellStyle name="Comma 2 4 2 2 5 4 4" xfId="19385"/>
    <cellStyle name="Comma 2 4 2 2 5 4 4 2" xfId="50768"/>
    <cellStyle name="Comma 2 4 2 2 5 4 5" xfId="27267"/>
    <cellStyle name="Comma 2 4 2 2 5 4 5 2" xfId="58649"/>
    <cellStyle name="Comma 2 4 2 2 5 4 6" xfId="11609"/>
    <cellStyle name="Comma 2 4 2 2 5 4 6 2" xfId="42995"/>
    <cellStyle name="Comma 2 4 2 2 5 4 7" xfId="32547"/>
    <cellStyle name="Comma 2 4 2 2 5 5" xfId="3528"/>
    <cellStyle name="Comma 2 4 2 2 5 5 2" xfId="8889"/>
    <cellStyle name="Comma 2 4 2 2 5 5 2 2" xfId="22008"/>
    <cellStyle name="Comma 2 4 2 2 5 5 2 2 2" xfId="53391"/>
    <cellStyle name="Comma 2 4 2 2 5 5 2 3" xfId="40437"/>
    <cellStyle name="Comma 2 4 2 2 5 5 3" xfId="29890"/>
    <cellStyle name="Comma 2 4 2 2 5 5 3 2" xfId="61272"/>
    <cellStyle name="Comma 2 4 2 2 5 5 4" xfId="14233"/>
    <cellStyle name="Comma 2 4 2 2 5 5 4 2" xfId="45618"/>
    <cellStyle name="Comma 2 4 2 2 5 5 5" xfId="35173"/>
    <cellStyle name="Comma 2 4 2 2 5 6" xfId="6231"/>
    <cellStyle name="Comma 2 4 2 2 5 6 2" xfId="24635"/>
    <cellStyle name="Comma 2 4 2 2 5 6 2 2" xfId="56018"/>
    <cellStyle name="Comma 2 4 2 2 5 6 3" xfId="16862"/>
    <cellStyle name="Comma 2 4 2 2 5 6 3 2" xfId="48245"/>
    <cellStyle name="Comma 2 4 2 2 5 6 4" xfId="37805"/>
    <cellStyle name="Comma 2 4 2 2 5 7" xfId="19381"/>
    <cellStyle name="Comma 2 4 2 2 5 7 2" xfId="50764"/>
    <cellStyle name="Comma 2 4 2 2 5 8" xfId="27263"/>
    <cellStyle name="Comma 2 4 2 2 5 8 2" xfId="58645"/>
    <cellStyle name="Comma 2 4 2 2 5 9" xfId="11605"/>
    <cellStyle name="Comma 2 4 2 2 5 9 2" xfId="42991"/>
    <cellStyle name="Comma 2 4 2 2 6" xfId="833"/>
    <cellStyle name="Comma 2 4 2 2 6 2" xfId="834"/>
    <cellStyle name="Comma 2 4 2 2 6 2 2" xfId="3534"/>
    <cellStyle name="Comma 2 4 2 2 6 2 2 2" xfId="8895"/>
    <cellStyle name="Comma 2 4 2 2 6 2 2 2 2" xfId="22014"/>
    <cellStyle name="Comma 2 4 2 2 6 2 2 2 2 2" xfId="53397"/>
    <cellStyle name="Comma 2 4 2 2 6 2 2 2 3" xfId="40443"/>
    <cellStyle name="Comma 2 4 2 2 6 2 2 3" xfId="29896"/>
    <cellStyle name="Comma 2 4 2 2 6 2 2 3 2" xfId="61278"/>
    <cellStyle name="Comma 2 4 2 2 6 2 2 4" xfId="14239"/>
    <cellStyle name="Comma 2 4 2 2 6 2 2 4 2" xfId="45624"/>
    <cellStyle name="Comma 2 4 2 2 6 2 2 5" xfId="35179"/>
    <cellStyle name="Comma 2 4 2 2 6 2 3" xfId="6237"/>
    <cellStyle name="Comma 2 4 2 2 6 2 3 2" xfId="24641"/>
    <cellStyle name="Comma 2 4 2 2 6 2 3 2 2" xfId="56024"/>
    <cellStyle name="Comma 2 4 2 2 6 2 3 3" xfId="16868"/>
    <cellStyle name="Comma 2 4 2 2 6 2 3 3 2" xfId="48251"/>
    <cellStyle name="Comma 2 4 2 2 6 2 3 4" xfId="37811"/>
    <cellStyle name="Comma 2 4 2 2 6 2 4" xfId="19387"/>
    <cellStyle name="Comma 2 4 2 2 6 2 4 2" xfId="50770"/>
    <cellStyle name="Comma 2 4 2 2 6 2 5" xfId="27269"/>
    <cellStyle name="Comma 2 4 2 2 6 2 5 2" xfId="58651"/>
    <cellStyle name="Comma 2 4 2 2 6 2 6" xfId="11611"/>
    <cellStyle name="Comma 2 4 2 2 6 2 6 2" xfId="42997"/>
    <cellStyle name="Comma 2 4 2 2 6 2 7" xfId="32549"/>
    <cellStyle name="Comma 2 4 2 2 6 3" xfId="835"/>
    <cellStyle name="Comma 2 4 2 2 6 3 2" xfId="3535"/>
    <cellStyle name="Comma 2 4 2 2 6 3 2 2" xfId="8896"/>
    <cellStyle name="Comma 2 4 2 2 6 3 2 2 2" xfId="22015"/>
    <cellStyle name="Comma 2 4 2 2 6 3 2 2 2 2" xfId="53398"/>
    <cellStyle name="Comma 2 4 2 2 6 3 2 2 3" xfId="40444"/>
    <cellStyle name="Comma 2 4 2 2 6 3 2 3" xfId="29897"/>
    <cellStyle name="Comma 2 4 2 2 6 3 2 3 2" xfId="61279"/>
    <cellStyle name="Comma 2 4 2 2 6 3 2 4" xfId="14240"/>
    <cellStyle name="Comma 2 4 2 2 6 3 2 4 2" xfId="45625"/>
    <cellStyle name="Comma 2 4 2 2 6 3 2 5" xfId="35180"/>
    <cellStyle name="Comma 2 4 2 2 6 3 3" xfId="6238"/>
    <cellStyle name="Comma 2 4 2 2 6 3 3 2" xfId="24642"/>
    <cellStyle name="Comma 2 4 2 2 6 3 3 2 2" xfId="56025"/>
    <cellStyle name="Comma 2 4 2 2 6 3 3 3" xfId="16869"/>
    <cellStyle name="Comma 2 4 2 2 6 3 3 3 2" xfId="48252"/>
    <cellStyle name="Comma 2 4 2 2 6 3 3 4" xfId="37812"/>
    <cellStyle name="Comma 2 4 2 2 6 3 4" xfId="19388"/>
    <cellStyle name="Comma 2 4 2 2 6 3 4 2" xfId="50771"/>
    <cellStyle name="Comma 2 4 2 2 6 3 5" xfId="27270"/>
    <cellStyle name="Comma 2 4 2 2 6 3 5 2" xfId="58652"/>
    <cellStyle name="Comma 2 4 2 2 6 3 6" xfId="11612"/>
    <cellStyle name="Comma 2 4 2 2 6 3 6 2" xfId="42998"/>
    <cellStyle name="Comma 2 4 2 2 6 3 7" xfId="32550"/>
    <cellStyle name="Comma 2 4 2 2 6 4" xfId="3533"/>
    <cellStyle name="Comma 2 4 2 2 6 4 2" xfId="8894"/>
    <cellStyle name="Comma 2 4 2 2 6 4 2 2" xfId="22013"/>
    <cellStyle name="Comma 2 4 2 2 6 4 2 2 2" xfId="53396"/>
    <cellStyle name="Comma 2 4 2 2 6 4 2 3" xfId="40442"/>
    <cellStyle name="Comma 2 4 2 2 6 4 3" xfId="29895"/>
    <cellStyle name="Comma 2 4 2 2 6 4 3 2" xfId="61277"/>
    <cellStyle name="Comma 2 4 2 2 6 4 4" xfId="14238"/>
    <cellStyle name="Comma 2 4 2 2 6 4 4 2" xfId="45623"/>
    <cellStyle name="Comma 2 4 2 2 6 4 5" xfId="35178"/>
    <cellStyle name="Comma 2 4 2 2 6 5" xfId="6236"/>
    <cellStyle name="Comma 2 4 2 2 6 5 2" xfId="24640"/>
    <cellStyle name="Comma 2 4 2 2 6 5 2 2" xfId="56023"/>
    <cellStyle name="Comma 2 4 2 2 6 5 3" xfId="16867"/>
    <cellStyle name="Comma 2 4 2 2 6 5 3 2" xfId="48250"/>
    <cellStyle name="Comma 2 4 2 2 6 5 4" xfId="37810"/>
    <cellStyle name="Comma 2 4 2 2 6 6" xfId="19386"/>
    <cellStyle name="Comma 2 4 2 2 6 6 2" xfId="50769"/>
    <cellStyle name="Comma 2 4 2 2 6 7" xfId="27268"/>
    <cellStyle name="Comma 2 4 2 2 6 7 2" xfId="58650"/>
    <cellStyle name="Comma 2 4 2 2 6 8" xfId="11610"/>
    <cellStyle name="Comma 2 4 2 2 6 8 2" xfId="42996"/>
    <cellStyle name="Comma 2 4 2 2 6 9" xfId="32548"/>
    <cellStyle name="Comma 2 4 2 2 7" xfId="836"/>
    <cellStyle name="Comma 2 4 2 2 7 2" xfId="837"/>
    <cellStyle name="Comma 2 4 2 2 7 2 2" xfId="3537"/>
    <cellStyle name="Comma 2 4 2 2 7 2 2 2" xfId="8898"/>
    <cellStyle name="Comma 2 4 2 2 7 2 2 2 2" xfId="22017"/>
    <cellStyle name="Comma 2 4 2 2 7 2 2 2 2 2" xfId="53400"/>
    <cellStyle name="Comma 2 4 2 2 7 2 2 2 3" xfId="40446"/>
    <cellStyle name="Comma 2 4 2 2 7 2 2 3" xfId="29899"/>
    <cellStyle name="Comma 2 4 2 2 7 2 2 3 2" xfId="61281"/>
    <cellStyle name="Comma 2 4 2 2 7 2 2 4" xfId="14242"/>
    <cellStyle name="Comma 2 4 2 2 7 2 2 4 2" xfId="45627"/>
    <cellStyle name="Comma 2 4 2 2 7 2 2 5" xfId="35182"/>
    <cellStyle name="Comma 2 4 2 2 7 2 3" xfId="6240"/>
    <cellStyle name="Comma 2 4 2 2 7 2 3 2" xfId="24644"/>
    <cellStyle name="Comma 2 4 2 2 7 2 3 2 2" xfId="56027"/>
    <cellStyle name="Comma 2 4 2 2 7 2 3 3" xfId="16871"/>
    <cellStyle name="Comma 2 4 2 2 7 2 3 3 2" xfId="48254"/>
    <cellStyle name="Comma 2 4 2 2 7 2 3 4" xfId="37814"/>
    <cellStyle name="Comma 2 4 2 2 7 2 4" xfId="19390"/>
    <cellStyle name="Comma 2 4 2 2 7 2 4 2" xfId="50773"/>
    <cellStyle name="Comma 2 4 2 2 7 2 5" xfId="27272"/>
    <cellStyle name="Comma 2 4 2 2 7 2 5 2" xfId="58654"/>
    <cellStyle name="Comma 2 4 2 2 7 2 6" xfId="11614"/>
    <cellStyle name="Comma 2 4 2 2 7 2 6 2" xfId="43000"/>
    <cellStyle name="Comma 2 4 2 2 7 2 7" xfId="32552"/>
    <cellStyle name="Comma 2 4 2 2 7 3" xfId="3536"/>
    <cellStyle name="Comma 2 4 2 2 7 3 2" xfId="8897"/>
    <cellStyle name="Comma 2 4 2 2 7 3 2 2" xfId="22016"/>
    <cellStyle name="Comma 2 4 2 2 7 3 2 2 2" xfId="53399"/>
    <cellStyle name="Comma 2 4 2 2 7 3 2 3" xfId="40445"/>
    <cellStyle name="Comma 2 4 2 2 7 3 3" xfId="29898"/>
    <cellStyle name="Comma 2 4 2 2 7 3 3 2" xfId="61280"/>
    <cellStyle name="Comma 2 4 2 2 7 3 4" xfId="14241"/>
    <cellStyle name="Comma 2 4 2 2 7 3 4 2" xfId="45626"/>
    <cellStyle name="Comma 2 4 2 2 7 3 5" xfId="35181"/>
    <cellStyle name="Comma 2 4 2 2 7 4" xfId="6239"/>
    <cellStyle name="Comma 2 4 2 2 7 4 2" xfId="24643"/>
    <cellStyle name="Comma 2 4 2 2 7 4 2 2" xfId="56026"/>
    <cellStyle name="Comma 2 4 2 2 7 4 3" xfId="16870"/>
    <cellStyle name="Comma 2 4 2 2 7 4 3 2" xfId="48253"/>
    <cellStyle name="Comma 2 4 2 2 7 4 4" xfId="37813"/>
    <cellStyle name="Comma 2 4 2 2 7 5" xfId="19389"/>
    <cellStyle name="Comma 2 4 2 2 7 5 2" xfId="50772"/>
    <cellStyle name="Comma 2 4 2 2 7 6" xfId="27271"/>
    <cellStyle name="Comma 2 4 2 2 7 6 2" xfId="58653"/>
    <cellStyle name="Comma 2 4 2 2 7 7" xfId="11613"/>
    <cellStyle name="Comma 2 4 2 2 7 7 2" xfId="42999"/>
    <cellStyle name="Comma 2 4 2 2 7 8" xfId="32551"/>
    <cellStyle name="Comma 2 4 2 2 8" xfId="838"/>
    <cellStyle name="Comma 2 4 2 2 8 2" xfId="3538"/>
    <cellStyle name="Comma 2 4 2 2 8 2 2" xfId="8899"/>
    <cellStyle name="Comma 2 4 2 2 8 2 2 2" xfId="22018"/>
    <cellStyle name="Comma 2 4 2 2 8 2 2 2 2" xfId="53401"/>
    <cellStyle name="Comma 2 4 2 2 8 2 2 3" xfId="40447"/>
    <cellStyle name="Comma 2 4 2 2 8 2 3" xfId="29900"/>
    <cellStyle name="Comma 2 4 2 2 8 2 3 2" xfId="61282"/>
    <cellStyle name="Comma 2 4 2 2 8 2 4" xfId="14243"/>
    <cellStyle name="Comma 2 4 2 2 8 2 4 2" xfId="45628"/>
    <cellStyle name="Comma 2 4 2 2 8 2 5" xfId="35183"/>
    <cellStyle name="Comma 2 4 2 2 8 3" xfId="6241"/>
    <cellStyle name="Comma 2 4 2 2 8 3 2" xfId="24645"/>
    <cellStyle name="Comma 2 4 2 2 8 3 2 2" xfId="56028"/>
    <cellStyle name="Comma 2 4 2 2 8 3 3" xfId="16872"/>
    <cellStyle name="Comma 2 4 2 2 8 3 3 2" xfId="48255"/>
    <cellStyle name="Comma 2 4 2 2 8 3 4" xfId="37815"/>
    <cellStyle name="Comma 2 4 2 2 8 4" xfId="19391"/>
    <cellStyle name="Comma 2 4 2 2 8 4 2" xfId="50774"/>
    <cellStyle name="Comma 2 4 2 2 8 5" xfId="27273"/>
    <cellStyle name="Comma 2 4 2 2 8 5 2" xfId="58655"/>
    <cellStyle name="Comma 2 4 2 2 8 6" xfId="11615"/>
    <cellStyle name="Comma 2 4 2 2 8 6 2" xfId="43001"/>
    <cellStyle name="Comma 2 4 2 2 8 7" xfId="32553"/>
    <cellStyle name="Comma 2 4 2 2 9" xfId="839"/>
    <cellStyle name="Comma 2 4 2 2 9 2" xfId="3539"/>
    <cellStyle name="Comma 2 4 2 2 9 2 2" xfId="8900"/>
    <cellStyle name="Comma 2 4 2 2 9 2 2 2" xfId="22019"/>
    <cellStyle name="Comma 2 4 2 2 9 2 2 2 2" xfId="53402"/>
    <cellStyle name="Comma 2 4 2 2 9 2 2 3" xfId="40448"/>
    <cellStyle name="Comma 2 4 2 2 9 2 3" xfId="29901"/>
    <cellStyle name="Comma 2 4 2 2 9 2 3 2" xfId="61283"/>
    <cellStyle name="Comma 2 4 2 2 9 2 4" xfId="14244"/>
    <cellStyle name="Comma 2 4 2 2 9 2 4 2" xfId="45629"/>
    <cellStyle name="Comma 2 4 2 2 9 2 5" xfId="35184"/>
    <cellStyle name="Comma 2 4 2 2 9 3" xfId="6242"/>
    <cellStyle name="Comma 2 4 2 2 9 3 2" xfId="24646"/>
    <cellStyle name="Comma 2 4 2 2 9 3 2 2" xfId="56029"/>
    <cellStyle name="Comma 2 4 2 2 9 3 3" xfId="16873"/>
    <cellStyle name="Comma 2 4 2 2 9 3 3 2" xfId="48256"/>
    <cellStyle name="Comma 2 4 2 2 9 3 4" xfId="37816"/>
    <cellStyle name="Comma 2 4 2 2 9 4" xfId="19392"/>
    <cellStyle name="Comma 2 4 2 2 9 4 2" xfId="50775"/>
    <cellStyle name="Comma 2 4 2 2 9 5" xfId="27274"/>
    <cellStyle name="Comma 2 4 2 2 9 5 2" xfId="58656"/>
    <cellStyle name="Comma 2 4 2 2 9 6" xfId="11616"/>
    <cellStyle name="Comma 2 4 2 2 9 6 2" xfId="43002"/>
    <cellStyle name="Comma 2 4 2 2 9 7" xfId="32554"/>
    <cellStyle name="Comma 2 4 2 3" xfId="281"/>
    <cellStyle name="Comma 2 4 2 3 10" xfId="26726"/>
    <cellStyle name="Comma 2 4 2 3 10 2" xfId="58108"/>
    <cellStyle name="Comma 2 4 2 3 11" xfId="11617"/>
    <cellStyle name="Comma 2 4 2 3 11 2" xfId="43003"/>
    <cellStyle name="Comma 2 4 2 3 12" xfId="32006"/>
    <cellStyle name="Comma 2 4 2 3 2" xfId="841"/>
    <cellStyle name="Comma 2 4 2 3 2 2" xfId="842"/>
    <cellStyle name="Comma 2 4 2 3 2 2 2" xfId="3542"/>
    <cellStyle name="Comma 2 4 2 3 2 2 2 2" xfId="8903"/>
    <cellStyle name="Comma 2 4 2 3 2 2 2 2 2" xfId="22022"/>
    <cellStyle name="Comma 2 4 2 3 2 2 2 2 2 2" xfId="53405"/>
    <cellStyle name="Comma 2 4 2 3 2 2 2 2 3" xfId="40451"/>
    <cellStyle name="Comma 2 4 2 3 2 2 2 3" xfId="29904"/>
    <cellStyle name="Comma 2 4 2 3 2 2 2 3 2" xfId="61286"/>
    <cellStyle name="Comma 2 4 2 3 2 2 2 4" xfId="14247"/>
    <cellStyle name="Comma 2 4 2 3 2 2 2 4 2" xfId="45632"/>
    <cellStyle name="Comma 2 4 2 3 2 2 2 5" xfId="35187"/>
    <cellStyle name="Comma 2 4 2 3 2 2 3" xfId="6245"/>
    <cellStyle name="Comma 2 4 2 3 2 2 3 2" xfId="24649"/>
    <cellStyle name="Comma 2 4 2 3 2 2 3 2 2" xfId="56032"/>
    <cellStyle name="Comma 2 4 2 3 2 2 3 3" xfId="16876"/>
    <cellStyle name="Comma 2 4 2 3 2 2 3 3 2" xfId="48259"/>
    <cellStyle name="Comma 2 4 2 3 2 2 3 4" xfId="37819"/>
    <cellStyle name="Comma 2 4 2 3 2 2 4" xfId="19395"/>
    <cellStyle name="Comma 2 4 2 3 2 2 4 2" xfId="50778"/>
    <cellStyle name="Comma 2 4 2 3 2 2 5" xfId="27277"/>
    <cellStyle name="Comma 2 4 2 3 2 2 5 2" xfId="58659"/>
    <cellStyle name="Comma 2 4 2 3 2 2 6" xfId="11619"/>
    <cellStyle name="Comma 2 4 2 3 2 2 6 2" xfId="43005"/>
    <cellStyle name="Comma 2 4 2 3 2 2 7" xfId="32557"/>
    <cellStyle name="Comma 2 4 2 3 2 3" xfId="3541"/>
    <cellStyle name="Comma 2 4 2 3 2 3 2" xfId="8902"/>
    <cellStyle name="Comma 2 4 2 3 2 3 2 2" xfId="22021"/>
    <cellStyle name="Comma 2 4 2 3 2 3 2 2 2" xfId="53404"/>
    <cellStyle name="Comma 2 4 2 3 2 3 2 3" xfId="40450"/>
    <cellStyle name="Comma 2 4 2 3 2 3 3" xfId="29903"/>
    <cellStyle name="Comma 2 4 2 3 2 3 3 2" xfId="61285"/>
    <cellStyle name="Comma 2 4 2 3 2 3 4" xfId="14246"/>
    <cellStyle name="Comma 2 4 2 3 2 3 4 2" xfId="45631"/>
    <cellStyle name="Comma 2 4 2 3 2 3 5" xfId="35186"/>
    <cellStyle name="Comma 2 4 2 3 2 4" xfId="6244"/>
    <cellStyle name="Comma 2 4 2 3 2 4 2" xfId="24648"/>
    <cellStyle name="Comma 2 4 2 3 2 4 2 2" xfId="56031"/>
    <cellStyle name="Comma 2 4 2 3 2 4 3" xfId="16875"/>
    <cellStyle name="Comma 2 4 2 3 2 4 3 2" xfId="48258"/>
    <cellStyle name="Comma 2 4 2 3 2 4 4" xfId="37818"/>
    <cellStyle name="Comma 2 4 2 3 2 5" xfId="19394"/>
    <cellStyle name="Comma 2 4 2 3 2 5 2" xfId="50777"/>
    <cellStyle name="Comma 2 4 2 3 2 6" xfId="27276"/>
    <cellStyle name="Comma 2 4 2 3 2 6 2" xfId="58658"/>
    <cellStyle name="Comma 2 4 2 3 2 7" xfId="11618"/>
    <cellStyle name="Comma 2 4 2 3 2 7 2" xfId="43004"/>
    <cellStyle name="Comma 2 4 2 3 2 8" xfId="32556"/>
    <cellStyle name="Comma 2 4 2 3 3" xfId="843"/>
    <cellStyle name="Comma 2 4 2 3 3 2" xfId="3543"/>
    <cellStyle name="Comma 2 4 2 3 3 2 2" xfId="8904"/>
    <cellStyle name="Comma 2 4 2 3 3 2 2 2" xfId="22023"/>
    <cellStyle name="Comma 2 4 2 3 3 2 2 2 2" xfId="53406"/>
    <cellStyle name="Comma 2 4 2 3 3 2 2 3" xfId="40452"/>
    <cellStyle name="Comma 2 4 2 3 3 2 3" xfId="29905"/>
    <cellStyle name="Comma 2 4 2 3 3 2 3 2" xfId="61287"/>
    <cellStyle name="Comma 2 4 2 3 3 2 4" xfId="14248"/>
    <cellStyle name="Comma 2 4 2 3 3 2 4 2" xfId="45633"/>
    <cellStyle name="Comma 2 4 2 3 3 2 5" xfId="35188"/>
    <cellStyle name="Comma 2 4 2 3 3 3" xfId="6246"/>
    <cellStyle name="Comma 2 4 2 3 3 3 2" xfId="24650"/>
    <cellStyle name="Comma 2 4 2 3 3 3 2 2" xfId="56033"/>
    <cellStyle name="Comma 2 4 2 3 3 3 3" xfId="16877"/>
    <cellStyle name="Comma 2 4 2 3 3 3 3 2" xfId="48260"/>
    <cellStyle name="Comma 2 4 2 3 3 3 4" xfId="37820"/>
    <cellStyle name="Comma 2 4 2 3 3 4" xfId="19396"/>
    <cellStyle name="Comma 2 4 2 3 3 4 2" xfId="50779"/>
    <cellStyle name="Comma 2 4 2 3 3 5" xfId="27278"/>
    <cellStyle name="Comma 2 4 2 3 3 5 2" xfId="58660"/>
    <cellStyle name="Comma 2 4 2 3 3 6" xfId="11620"/>
    <cellStyle name="Comma 2 4 2 3 3 6 2" xfId="43006"/>
    <cellStyle name="Comma 2 4 2 3 3 7" xfId="32558"/>
    <cellStyle name="Comma 2 4 2 3 4" xfId="844"/>
    <cellStyle name="Comma 2 4 2 3 4 2" xfId="3544"/>
    <cellStyle name="Comma 2 4 2 3 4 2 2" xfId="8905"/>
    <cellStyle name="Comma 2 4 2 3 4 2 2 2" xfId="22024"/>
    <cellStyle name="Comma 2 4 2 3 4 2 2 2 2" xfId="53407"/>
    <cellStyle name="Comma 2 4 2 3 4 2 2 3" xfId="40453"/>
    <cellStyle name="Comma 2 4 2 3 4 2 3" xfId="29906"/>
    <cellStyle name="Comma 2 4 2 3 4 2 3 2" xfId="61288"/>
    <cellStyle name="Comma 2 4 2 3 4 2 4" xfId="14249"/>
    <cellStyle name="Comma 2 4 2 3 4 2 4 2" xfId="45634"/>
    <cellStyle name="Comma 2 4 2 3 4 2 5" xfId="35189"/>
    <cellStyle name="Comma 2 4 2 3 4 3" xfId="6247"/>
    <cellStyle name="Comma 2 4 2 3 4 3 2" xfId="24651"/>
    <cellStyle name="Comma 2 4 2 3 4 3 2 2" xfId="56034"/>
    <cellStyle name="Comma 2 4 2 3 4 3 3" xfId="16878"/>
    <cellStyle name="Comma 2 4 2 3 4 3 3 2" xfId="48261"/>
    <cellStyle name="Comma 2 4 2 3 4 3 4" xfId="37821"/>
    <cellStyle name="Comma 2 4 2 3 4 4" xfId="19397"/>
    <cellStyle name="Comma 2 4 2 3 4 4 2" xfId="50780"/>
    <cellStyle name="Comma 2 4 2 3 4 5" xfId="27279"/>
    <cellStyle name="Comma 2 4 2 3 4 5 2" xfId="58661"/>
    <cellStyle name="Comma 2 4 2 3 4 6" xfId="11621"/>
    <cellStyle name="Comma 2 4 2 3 4 6 2" xfId="43007"/>
    <cellStyle name="Comma 2 4 2 3 4 7" xfId="32559"/>
    <cellStyle name="Comma 2 4 2 3 5" xfId="2855"/>
    <cellStyle name="Comma 2 4 2 3 5 2" xfId="5528"/>
    <cellStyle name="Comma 2 4 2 3 5 2 2" xfId="10879"/>
    <cellStyle name="Comma 2 4 2 3 5 2 2 2" xfId="23990"/>
    <cellStyle name="Comma 2 4 2 3 5 2 2 2 2" xfId="55373"/>
    <cellStyle name="Comma 2 4 2 3 5 2 2 3" xfId="42419"/>
    <cellStyle name="Comma 2 4 2 3 5 2 3" xfId="31872"/>
    <cellStyle name="Comma 2 4 2 3 5 2 3 2" xfId="63254"/>
    <cellStyle name="Comma 2 4 2 3 5 2 4" xfId="16215"/>
    <cellStyle name="Comma 2 4 2 3 5 2 4 2" xfId="47600"/>
    <cellStyle name="Comma 2 4 2 3 5 2 5" xfId="37155"/>
    <cellStyle name="Comma 2 4 2 3 5 3" xfId="8233"/>
    <cellStyle name="Comma 2 4 2 3 5 3 2" xfId="26617"/>
    <cellStyle name="Comma 2 4 2 3 5 3 2 2" xfId="58000"/>
    <cellStyle name="Comma 2 4 2 3 5 3 3" xfId="18844"/>
    <cellStyle name="Comma 2 4 2 3 5 3 3 2" xfId="50227"/>
    <cellStyle name="Comma 2 4 2 3 5 3 4" xfId="39789"/>
    <cellStyle name="Comma 2 4 2 3 5 4" xfId="21363"/>
    <cellStyle name="Comma 2 4 2 3 5 4 2" xfId="52746"/>
    <cellStyle name="Comma 2 4 2 3 5 5" xfId="29245"/>
    <cellStyle name="Comma 2 4 2 3 5 5 2" xfId="60627"/>
    <cellStyle name="Comma 2 4 2 3 5 6" xfId="13587"/>
    <cellStyle name="Comma 2 4 2 3 5 6 2" xfId="44973"/>
    <cellStyle name="Comma 2 4 2 3 5 7" xfId="34525"/>
    <cellStyle name="Comma 2 4 2 3 6" xfId="840"/>
    <cellStyle name="Comma 2 4 2 3 6 2" xfId="3540"/>
    <cellStyle name="Comma 2 4 2 3 6 2 2" xfId="8901"/>
    <cellStyle name="Comma 2 4 2 3 6 2 2 2" xfId="24647"/>
    <cellStyle name="Comma 2 4 2 3 6 2 2 2 2" xfId="56030"/>
    <cellStyle name="Comma 2 4 2 3 6 2 2 3" xfId="40449"/>
    <cellStyle name="Comma 2 4 2 3 6 2 3" xfId="29902"/>
    <cellStyle name="Comma 2 4 2 3 6 2 3 2" xfId="61284"/>
    <cellStyle name="Comma 2 4 2 3 6 2 4" xfId="16874"/>
    <cellStyle name="Comma 2 4 2 3 6 2 4 2" xfId="48257"/>
    <cellStyle name="Comma 2 4 2 3 6 2 5" xfId="35185"/>
    <cellStyle name="Comma 2 4 2 3 6 3" xfId="6243"/>
    <cellStyle name="Comma 2 4 2 3 6 3 2" xfId="22020"/>
    <cellStyle name="Comma 2 4 2 3 6 3 2 2" xfId="53403"/>
    <cellStyle name="Comma 2 4 2 3 6 3 3" xfId="37817"/>
    <cellStyle name="Comma 2 4 2 3 6 4" xfId="27275"/>
    <cellStyle name="Comma 2 4 2 3 6 4 2" xfId="58657"/>
    <cellStyle name="Comma 2 4 2 3 6 5" xfId="14245"/>
    <cellStyle name="Comma 2 4 2 3 6 5 2" xfId="45630"/>
    <cellStyle name="Comma 2 4 2 3 6 6" xfId="32555"/>
    <cellStyle name="Comma 2 4 2 3 7" xfId="2990"/>
    <cellStyle name="Comma 2 4 2 3 7 2" xfId="8352"/>
    <cellStyle name="Comma 2 4 2 3 7 2 2" xfId="21471"/>
    <cellStyle name="Comma 2 4 2 3 7 2 2 2" xfId="52854"/>
    <cellStyle name="Comma 2 4 2 3 7 2 3" xfId="39900"/>
    <cellStyle name="Comma 2 4 2 3 7 3" xfId="29353"/>
    <cellStyle name="Comma 2 4 2 3 7 3 2" xfId="60735"/>
    <cellStyle name="Comma 2 4 2 3 7 4" xfId="13696"/>
    <cellStyle name="Comma 2 4 2 3 7 4 2" xfId="45081"/>
    <cellStyle name="Comma 2 4 2 3 7 5" xfId="34636"/>
    <cellStyle name="Comma 2 4 2 3 8" xfId="5694"/>
    <cellStyle name="Comma 2 4 2 3 8 2" xfId="24098"/>
    <cellStyle name="Comma 2 4 2 3 8 2 2" xfId="55481"/>
    <cellStyle name="Comma 2 4 2 3 8 3" xfId="16325"/>
    <cellStyle name="Comma 2 4 2 3 8 3 2" xfId="47708"/>
    <cellStyle name="Comma 2 4 2 3 8 4" xfId="37268"/>
    <cellStyle name="Comma 2 4 2 3 9" xfId="19393"/>
    <cellStyle name="Comma 2 4 2 3 9 2" xfId="50776"/>
    <cellStyle name="Comma 2 4 2 4" xfId="845"/>
    <cellStyle name="Comma 2 4 2 4 10" xfId="32560"/>
    <cellStyle name="Comma 2 4 2 4 2" xfId="846"/>
    <cellStyle name="Comma 2 4 2 4 2 2" xfId="847"/>
    <cellStyle name="Comma 2 4 2 4 2 2 2" xfId="3547"/>
    <cellStyle name="Comma 2 4 2 4 2 2 2 2" xfId="8908"/>
    <cellStyle name="Comma 2 4 2 4 2 2 2 2 2" xfId="22027"/>
    <cellStyle name="Comma 2 4 2 4 2 2 2 2 2 2" xfId="53410"/>
    <cellStyle name="Comma 2 4 2 4 2 2 2 2 3" xfId="40456"/>
    <cellStyle name="Comma 2 4 2 4 2 2 2 3" xfId="29909"/>
    <cellStyle name="Comma 2 4 2 4 2 2 2 3 2" xfId="61291"/>
    <cellStyle name="Comma 2 4 2 4 2 2 2 4" xfId="14252"/>
    <cellStyle name="Comma 2 4 2 4 2 2 2 4 2" xfId="45637"/>
    <cellStyle name="Comma 2 4 2 4 2 2 2 5" xfId="35192"/>
    <cellStyle name="Comma 2 4 2 4 2 2 3" xfId="6250"/>
    <cellStyle name="Comma 2 4 2 4 2 2 3 2" xfId="24654"/>
    <cellStyle name="Comma 2 4 2 4 2 2 3 2 2" xfId="56037"/>
    <cellStyle name="Comma 2 4 2 4 2 2 3 3" xfId="16881"/>
    <cellStyle name="Comma 2 4 2 4 2 2 3 3 2" xfId="48264"/>
    <cellStyle name="Comma 2 4 2 4 2 2 3 4" xfId="37824"/>
    <cellStyle name="Comma 2 4 2 4 2 2 4" xfId="19400"/>
    <cellStyle name="Comma 2 4 2 4 2 2 4 2" xfId="50783"/>
    <cellStyle name="Comma 2 4 2 4 2 2 5" xfId="27282"/>
    <cellStyle name="Comma 2 4 2 4 2 2 5 2" xfId="58664"/>
    <cellStyle name="Comma 2 4 2 4 2 2 6" xfId="11624"/>
    <cellStyle name="Comma 2 4 2 4 2 2 6 2" xfId="43010"/>
    <cellStyle name="Comma 2 4 2 4 2 2 7" xfId="32562"/>
    <cellStyle name="Comma 2 4 2 4 2 3" xfId="3546"/>
    <cellStyle name="Comma 2 4 2 4 2 3 2" xfId="8907"/>
    <cellStyle name="Comma 2 4 2 4 2 3 2 2" xfId="22026"/>
    <cellStyle name="Comma 2 4 2 4 2 3 2 2 2" xfId="53409"/>
    <cellStyle name="Comma 2 4 2 4 2 3 2 3" xfId="40455"/>
    <cellStyle name="Comma 2 4 2 4 2 3 3" xfId="29908"/>
    <cellStyle name="Comma 2 4 2 4 2 3 3 2" xfId="61290"/>
    <cellStyle name="Comma 2 4 2 4 2 3 4" xfId="14251"/>
    <cellStyle name="Comma 2 4 2 4 2 3 4 2" xfId="45636"/>
    <cellStyle name="Comma 2 4 2 4 2 3 5" xfId="35191"/>
    <cellStyle name="Comma 2 4 2 4 2 4" xfId="6249"/>
    <cellStyle name="Comma 2 4 2 4 2 4 2" xfId="24653"/>
    <cellStyle name="Comma 2 4 2 4 2 4 2 2" xfId="56036"/>
    <cellStyle name="Comma 2 4 2 4 2 4 3" xfId="16880"/>
    <cellStyle name="Comma 2 4 2 4 2 4 3 2" xfId="48263"/>
    <cellStyle name="Comma 2 4 2 4 2 4 4" xfId="37823"/>
    <cellStyle name="Comma 2 4 2 4 2 5" xfId="19399"/>
    <cellStyle name="Comma 2 4 2 4 2 5 2" xfId="50782"/>
    <cellStyle name="Comma 2 4 2 4 2 6" xfId="27281"/>
    <cellStyle name="Comma 2 4 2 4 2 6 2" xfId="58663"/>
    <cellStyle name="Comma 2 4 2 4 2 7" xfId="11623"/>
    <cellStyle name="Comma 2 4 2 4 2 7 2" xfId="43009"/>
    <cellStyle name="Comma 2 4 2 4 2 8" xfId="32561"/>
    <cellStyle name="Comma 2 4 2 4 3" xfId="848"/>
    <cellStyle name="Comma 2 4 2 4 3 2" xfId="3548"/>
    <cellStyle name="Comma 2 4 2 4 3 2 2" xfId="8909"/>
    <cellStyle name="Comma 2 4 2 4 3 2 2 2" xfId="22028"/>
    <cellStyle name="Comma 2 4 2 4 3 2 2 2 2" xfId="53411"/>
    <cellStyle name="Comma 2 4 2 4 3 2 2 3" xfId="40457"/>
    <cellStyle name="Comma 2 4 2 4 3 2 3" xfId="29910"/>
    <cellStyle name="Comma 2 4 2 4 3 2 3 2" xfId="61292"/>
    <cellStyle name="Comma 2 4 2 4 3 2 4" xfId="14253"/>
    <cellStyle name="Comma 2 4 2 4 3 2 4 2" xfId="45638"/>
    <cellStyle name="Comma 2 4 2 4 3 2 5" xfId="35193"/>
    <cellStyle name="Comma 2 4 2 4 3 3" xfId="6251"/>
    <cellStyle name="Comma 2 4 2 4 3 3 2" xfId="24655"/>
    <cellStyle name="Comma 2 4 2 4 3 3 2 2" xfId="56038"/>
    <cellStyle name="Comma 2 4 2 4 3 3 3" xfId="16882"/>
    <cellStyle name="Comma 2 4 2 4 3 3 3 2" xfId="48265"/>
    <cellStyle name="Comma 2 4 2 4 3 3 4" xfId="37825"/>
    <cellStyle name="Comma 2 4 2 4 3 4" xfId="19401"/>
    <cellStyle name="Comma 2 4 2 4 3 4 2" xfId="50784"/>
    <cellStyle name="Comma 2 4 2 4 3 5" xfId="27283"/>
    <cellStyle name="Comma 2 4 2 4 3 5 2" xfId="58665"/>
    <cellStyle name="Comma 2 4 2 4 3 6" xfId="11625"/>
    <cellStyle name="Comma 2 4 2 4 3 6 2" xfId="43011"/>
    <cellStyle name="Comma 2 4 2 4 3 7" xfId="32563"/>
    <cellStyle name="Comma 2 4 2 4 4" xfId="849"/>
    <cellStyle name="Comma 2 4 2 4 4 2" xfId="3549"/>
    <cellStyle name="Comma 2 4 2 4 4 2 2" xfId="8910"/>
    <cellStyle name="Comma 2 4 2 4 4 2 2 2" xfId="22029"/>
    <cellStyle name="Comma 2 4 2 4 4 2 2 2 2" xfId="53412"/>
    <cellStyle name="Comma 2 4 2 4 4 2 2 3" xfId="40458"/>
    <cellStyle name="Comma 2 4 2 4 4 2 3" xfId="29911"/>
    <cellStyle name="Comma 2 4 2 4 4 2 3 2" xfId="61293"/>
    <cellStyle name="Comma 2 4 2 4 4 2 4" xfId="14254"/>
    <cellStyle name="Comma 2 4 2 4 4 2 4 2" xfId="45639"/>
    <cellStyle name="Comma 2 4 2 4 4 2 5" xfId="35194"/>
    <cellStyle name="Comma 2 4 2 4 4 3" xfId="6252"/>
    <cellStyle name="Comma 2 4 2 4 4 3 2" xfId="24656"/>
    <cellStyle name="Comma 2 4 2 4 4 3 2 2" xfId="56039"/>
    <cellStyle name="Comma 2 4 2 4 4 3 3" xfId="16883"/>
    <cellStyle name="Comma 2 4 2 4 4 3 3 2" xfId="48266"/>
    <cellStyle name="Comma 2 4 2 4 4 3 4" xfId="37826"/>
    <cellStyle name="Comma 2 4 2 4 4 4" xfId="19402"/>
    <cellStyle name="Comma 2 4 2 4 4 4 2" xfId="50785"/>
    <cellStyle name="Comma 2 4 2 4 4 5" xfId="27284"/>
    <cellStyle name="Comma 2 4 2 4 4 5 2" xfId="58666"/>
    <cellStyle name="Comma 2 4 2 4 4 6" xfId="11626"/>
    <cellStyle name="Comma 2 4 2 4 4 6 2" xfId="43012"/>
    <cellStyle name="Comma 2 4 2 4 4 7" xfId="32564"/>
    <cellStyle name="Comma 2 4 2 4 5" xfId="3545"/>
    <cellStyle name="Comma 2 4 2 4 5 2" xfId="8906"/>
    <cellStyle name="Comma 2 4 2 4 5 2 2" xfId="22025"/>
    <cellStyle name="Comma 2 4 2 4 5 2 2 2" xfId="53408"/>
    <cellStyle name="Comma 2 4 2 4 5 2 3" xfId="40454"/>
    <cellStyle name="Comma 2 4 2 4 5 3" xfId="29907"/>
    <cellStyle name="Comma 2 4 2 4 5 3 2" xfId="61289"/>
    <cellStyle name="Comma 2 4 2 4 5 4" xfId="14250"/>
    <cellStyle name="Comma 2 4 2 4 5 4 2" xfId="45635"/>
    <cellStyle name="Comma 2 4 2 4 5 5" xfId="35190"/>
    <cellStyle name="Comma 2 4 2 4 6" xfId="6248"/>
    <cellStyle name="Comma 2 4 2 4 6 2" xfId="24652"/>
    <cellStyle name="Comma 2 4 2 4 6 2 2" xfId="56035"/>
    <cellStyle name="Comma 2 4 2 4 6 3" xfId="16879"/>
    <cellStyle name="Comma 2 4 2 4 6 3 2" xfId="48262"/>
    <cellStyle name="Comma 2 4 2 4 6 4" xfId="37822"/>
    <cellStyle name="Comma 2 4 2 4 7" xfId="19398"/>
    <cellStyle name="Comma 2 4 2 4 7 2" xfId="50781"/>
    <cellStyle name="Comma 2 4 2 4 8" xfId="27280"/>
    <cellStyle name="Comma 2 4 2 4 8 2" xfId="58662"/>
    <cellStyle name="Comma 2 4 2 4 9" xfId="11622"/>
    <cellStyle name="Comma 2 4 2 4 9 2" xfId="43008"/>
    <cellStyle name="Comma 2 4 2 5" xfId="850"/>
    <cellStyle name="Comma 2 4 2 5 10" xfId="32565"/>
    <cellStyle name="Comma 2 4 2 5 2" xfId="851"/>
    <cellStyle name="Comma 2 4 2 5 2 2" xfId="852"/>
    <cellStyle name="Comma 2 4 2 5 2 2 2" xfId="3552"/>
    <cellStyle name="Comma 2 4 2 5 2 2 2 2" xfId="8913"/>
    <cellStyle name="Comma 2 4 2 5 2 2 2 2 2" xfId="22032"/>
    <cellStyle name="Comma 2 4 2 5 2 2 2 2 2 2" xfId="53415"/>
    <cellStyle name="Comma 2 4 2 5 2 2 2 2 3" xfId="40461"/>
    <cellStyle name="Comma 2 4 2 5 2 2 2 3" xfId="29914"/>
    <cellStyle name="Comma 2 4 2 5 2 2 2 3 2" xfId="61296"/>
    <cellStyle name="Comma 2 4 2 5 2 2 2 4" xfId="14257"/>
    <cellStyle name="Comma 2 4 2 5 2 2 2 4 2" xfId="45642"/>
    <cellStyle name="Comma 2 4 2 5 2 2 2 5" xfId="35197"/>
    <cellStyle name="Comma 2 4 2 5 2 2 3" xfId="6255"/>
    <cellStyle name="Comma 2 4 2 5 2 2 3 2" xfId="24659"/>
    <cellStyle name="Comma 2 4 2 5 2 2 3 2 2" xfId="56042"/>
    <cellStyle name="Comma 2 4 2 5 2 2 3 3" xfId="16886"/>
    <cellStyle name="Comma 2 4 2 5 2 2 3 3 2" xfId="48269"/>
    <cellStyle name="Comma 2 4 2 5 2 2 3 4" xfId="37829"/>
    <cellStyle name="Comma 2 4 2 5 2 2 4" xfId="19405"/>
    <cellStyle name="Comma 2 4 2 5 2 2 4 2" xfId="50788"/>
    <cellStyle name="Comma 2 4 2 5 2 2 5" xfId="27287"/>
    <cellStyle name="Comma 2 4 2 5 2 2 5 2" xfId="58669"/>
    <cellStyle name="Comma 2 4 2 5 2 2 6" xfId="11629"/>
    <cellStyle name="Comma 2 4 2 5 2 2 6 2" xfId="43015"/>
    <cellStyle name="Comma 2 4 2 5 2 2 7" xfId="32567"/>
    <cellStyle name="Comma 2 4 2 5 2 3" xfId="3551"/>
    <cellStyle name="Comma 2 4 2 5 2 3 2" xfId="8912"/>
    <cellStyle name="Comma 2 4 2 5 2 3 2 2" xfId="22031"/>
    <cellStyle name="Comma 2 4 2 5 2 3 2 2 2" xfId="53414"/>
    <cellStyle name="Comma 2 4 2 5 2 3 2 3" xfId="40460"/>
    <cellStyle name="Comma 2 4 2 5 2 3 3" xfId="29913"/>
    <cellStyle name="Comma 2 4 2 5 2 3 3 2" xfId="61295"/>
    <cellStyle name="Comma 2 4 2 5 2 3 4" xfId="14256"/>
    <cellStyle name="Comma 2 4 2 5 2 3 4 2" xfId="45641"/>
    <cellStyle name="Comma 2 4 2 5 2 3 5" xfId="35196"/>
    <cellStyle name="Comma 2 4 2 5 2 4" xfId="6254"/>
    <cellStyle name="Comma 2 4 2 5 2 4 2" xfId="24658"/>
    <cellStyle name="Comma 2 4 2 5 2 4 2 2" xfId="56041"/>
    <cellStyle name="Comma 2 4 2 5 2 4 3" xfId="16885"/>
    <cellStyle name="Comma 2 4 2 5 2 4 3 2" xfId="48268"/>
    <cellStyle name="Comma 2 4 2 5 2 4 4" xfId="37828"/>
    <cellStyle name="Comma 2 4 2 5 2 5" xfId="19404"/>
    <cellStyle name="Comma 2 4 2 5 2 5 2" xfId="50787"/>
    <cellStyle name="Comma 2 4 2 5 2 6" xfId="27286"/>
    <cellStyle name="Comma 2 4 2 5 2 6 2" xfId="58668"/>
    <cellStyle name="Comma 2 4 2 5 2 7" xfId="11628"/>
    <cellStyle name="Comma 2 4 2 5 2 7 2" xfId="43014"/>
    <cellStyle name="Comma 2 4 2 5 2 8" xfId="32566"/>
    <cellStyle name="Comma 2 4 2 5 3" xfId="853"/>
    <cellStyle name="Comma 2 4 2 5 3 2" xfId="3553"/>
    <cellStyle name="Comma 2 4 2 5 3 2 2" xfId="8914"/>
    <cellStyle name="Comma 2 4 2 5 3 2 2 2" xfId="22033"/>
    <cellStyle name="Comma 2 4 2 5 3 2 2 2 2" xfId="53416"/>
    <cellStyle name="Comma 2 4 2 5 3 2 2 3" xfId="40462"/>
    <cellStyle name="Comma 2 4 2 5 3 2 3" xfId="29915"/>
    <cellStyle name="Comma 2 4 2 5 3 2 3 2" xfId="61297"/>
    <cellStyle name="Comma 2 4 2 5 3 2 4" xfId="14258"/>
    <cellStyle name="Comma 2 4 2 5 3 2 4 2" xfId="45643"/>
    <cellStyle name="Comma 2 4 2 5 3 2 5" xfId="35198"/>
    <cellStyle name="Comma 2 4 2 5 3 3" xfId="6256"/>
    <cellStyle name="Comma 2 4 2 5 3 3 2" xfId="24660"/>
    <cellStyle name="Comma 2 4 2 5 3 3 2 2" xfId="56043"/>
    <cellStyle name="Comma 2 4 2 5 3 3 3" xfId="16887"/>
    <cellStyle name="Comma 2 4 2 5 3 3 3 2" xfId="48270"/>
    <cellStyle name="Comma 2 4 2 5 3 3 4" xfId="37830"/>
    <cellStyle name="Comma 2 4 2 5 3 4" xfId="19406"/>
    <cellStyle name="Comma 2 4 2 5 3 4 2" xfId="50789"/>
    <cellStyle name="Comma 2 4 2 5 3 5" xfId="27288"/>
    <cellStyle name="Comma 2 4 2 5 3 5 2" xfId="58670"/>
    <cellStyle name="Comma 2 4 2 5 3 6" xfId="11630"/>
    <cellStyle name="Comma 2 4 2 5 3 6 2" xfId="43016"/>
    <cellStyle name="Comma 2 4 2 5 3 7" xfId="32568"/>
    <cellStyle name="Comma 2 4 2 5 4" xfId="854"/>
    <cellStyle name="Comma 2 4 2 5 4 2" xfId="3554"/>
    <cellStyle name="Comma 2 4 2 5 4 2 2" xfId="8915"/>
    <cellStyle name="Comma 2 4 2 5 4 2 2 2" xfId="22034"/>
    <cellStyle name="Comma 2 4 2 5 4 2 2 2 2" xfId="53417"/>
    <cellStyle name="Comma 2 4 2 5 4 2 2 3" xfId="40463"/>
    <cellStyle name="Comma 2 4 2 5 4 2 3" xfId="29916"/>
    <cellStyle name="Comma 2 4 2 5 4 2 3 2" xfId="61298"/>
    <cellStyle name="Comma 2 4 2 5 4 2 4" xfId="14259"/>
    <cellStyle name="Comma 2 4 2 5 4 2 4 2" xfId="45644"/>
    <cellStyle name="Comma 2 4 2 5 4 2 5" xfId="35199"/>
    <cellStyle name="Comma 2 4 2 5 4 3" xfId="6257"/>
    <cellStyle name="Comma 2 4 2 5 4 3 2" xfId="24661"/>
    <cellStyle name="Comma 2 4 2 5 4 3 2 2" xfId="56044"/>
    <cellStyle name="Comma 2 4 2 5 4 3 3" xfId="16888"/>
    <cellStyle name="Comma 2 4 2 5 4 3 3 2" xfId="48271"/>
    <cellStyle name="Comma 2 4 2 5 4 3 4" xfId="37831"/>
    <cellStyle name="Comma 2 4 2 5 4 4" xfId="19407"/>
    <cellStyle name="Comma 2 4 2 5 4 4 2" xfId="50790"/>
    <cellStyle name="Comma 2 4 2 5 4 5" xfId="27289"/>
    <cellStyle name="Comma 2 4 2 5 4 5 2" xfId="58671"/>
    <cellStyle name="Comma 2 4 2 5 4 6" xfId="11631"/>
    <cellStyle name="Comma 2 4 2 5 4 6 2" xfId="43017"/>
    <cellStyle name="Comma 2 4 2 5 4 7" xfId="32569"/>
    <cellStyle name="Comma 2 4 2 5 5" xfId="3550"/>
    <cellStyle name="Comma 2 4 2 5 5 2" xfId="8911"/>
    <cellStyle name="Comma 2 4 2 5 5 2 2" xfId="22030"/>
    <cellStyle name="Comma 2 4 2 5 5 2 2 2" xfId="53413"/>
    <cellStyle name="Comma 2 4 2 5 5 2 3" xfId="40459"/>
    <cellStyle name="Comma 2 4 2 5 5 3" xfId="29912"/>
    <cellStyle name="Comma 2 4 2 5 5 3 2" xfId="61294"/>
    <cellStyle name="Comma 2 4 2 5 5 4" xfId="14255"/>
    <cellStyle name="Comma 2 4 2 5 5 4 2" xfId="45640"/>
    <cellStyle name="Comma 2 4 2 5 5 5" xfId="35195"/>
    <cellStyle name="Comma 2 4 2 5 6" xfId="6253"/>
    <cellStyle name="Comma 2 4 2 5 6 2" xfId="24657"/>
    <cellStyle name="Comma 2 4 2 5 6 2 2" xfId="56040"/>
    <cellStyle name="Comma 2 4 2 5 6 3" xfId="16884"/>
    <cellStyle name="Comma 2 4 2 5 6 3 2" xfId="48267"/>
    <cellStyle name="Comma 2 4 2 5 6 4" xfId="37827"/>
    <cellStyle name="Comma 2 4 2 5 7" xfId="19403"/>
    <cellStyle name="Comma 2 4 2 5 7 2" xfId="50786"/>
    <cellStyle name="Comma 2 4 2 5 8" xfId="27285"/>
    <cellStyle name="Comma 2 4 2 5 8 2" xfId="58667"/>
    <cellStyle name="Comma 2 4 2 5 9" xfId="11627"/>
    <cellStyle name="Comma 2 4 2 5 9 2" xfId="43013"/>
    <cellStyle name="Comma 2 4 2 6" xfId="855"/>
    <cellStyle name="Comma 2 4 2 6 10" xfId="32570"/>
    <cellStyle name="Comma 2 4 2 6 2" xfId="856"/>
    <cellStyle name="Comma 2 4 2 6 2 2" xfId="857"/>
    <cellStyle name="Comma 2 4 2 6 2 2 2" xfId="3557"/>
    <cellStyle name="Comma 2 4 2 6 2 2 2 2" xfId="8918"/>
    <cellStyle name="Comma 2 4 2 6 2 2 2 2 2" xfId="22037"/>
    <cellStyle name="Comma 2 4 2 6 2 2 2 2 2 2" xfId="53420"/>
    <cellStyle name="Comma 2 4 2 6 2 2 2 2 3" xfId="40466"/>
    <cellStyle name="Comma 2 4 2 6 2 2 2 3" xfId="29919"/>
    <cellStyle name="Comma 2 4 2 6 2 2 2 3 2" xfId="61301"/>
    <cellStyle name="Comma 2 4 2 6 2 2 2 4" xfId="14262"/>
    <cellStyle name="Comma 2 4 2 6 2 2 2 4 2" xfId="45647"/>
    <cellStyle name="Comma 2 4 2 6 2 2 2 5" xfId="35202"/>
    <cellStyle name="Comma 2 4 2 6 2 2 3" xfId="6260"/>
    <cellStyle name="Comma 2 4 2 6 2 2 3 2" xfId="24664"/>
    <cellStyle name="Comma 2 4 2 6 2 2 3 2 2" xfId="56047"/>
    <cellStyle name="Comma 2 4 2 6 2 2 3 3" xfId="16891"/>
    <cellStyle name="Comma 2 4 2 6 2 2 3 3 2" xfId="48274"/>
    <cellStyle name="Comma 2 4 2 6 2 2 3 4" xfId="37834"/>
    <cellStyle name="Comma 2 4 2 6 2 2 4" xfId="19410"/>
    <cellStyle name="Comma 2 4 2 6 2 2 4 2" xfId="50793"/>
    <cellStyle name="Comma 2 4 2 6 2 2 5" xfId="27292"/>
    <cellStyle name="Comma 2 4 2 6 2 2 5 2" xfId="58674"/>
    <cellStyle name="Comma 2 4 2 6 2 2 6" xfId="11634"/>
    <cellStyle name="Comma 2 4 2 6 2 2 6 2" xfId="43020"/>
    <cellStyle name="Comma 2 4 2 6 2 2 7" xfId="32572"/>
    <cellStyle name="Comma 2 4 2 6 2 3" xfId="3556"/>
    <cellStyle name="Comma 2 4 2 6 2 3 2" xfId="8917"/>
    <cellStyle name="Comma 2 4 2 6 2 3 2 2" xfId="22036"/>
    <cellStyle name="Comma 2 4 2 6 2 3 2 2 2" xfId="53419"/>
    <cellStyle name="Comma 2 4 2 6 2 3 2 3" xfId="40465"/>
    <cellStyle name="Comma 2 4 2 6 2 3 3" xfId="29918"/>
    <cellStyle name="Comma 2 4 2 6 2 3 3 2" xfId="61300"/>
    <cellStyle name="Comma 2 4 2 6 2 3 4" xfId="14261"/>
    <cellStyle name="Comma 2 4 2 6 2 3 4 2" xfId="45646"/>
    <cellStyle name="Comma 2 4 2 6 2 3 5" xfId="35201"/>
    <cellStyle name="Comma 2 4 2 6 2 4" xfId="6259"/>
    <cellStyle name="Comma 2 4 2 6 2 4 2" xfId="24663"/>
    <cellStyle name="Comma 2 4 2 6 2 4 2 2" xfId="56046"/>
    <cellStyle name="Comma 2 4 2 6 2 4 3" xfId="16890"/>
    <cellStyle name="Comma 2 4 2 6 2 4 3 2" xfId="48273"/>
    <cellStyle name="Comma 2 4 2 6 2 4 4" xfId="37833"/>
    <cellStyle name="Comma 2 4 2 6 2 5" xfId="19409"/>
    <cellStyle name="Comma 2 4 2 6 2 5 2" xfId="50792"/>
    <cellStyle name="Comma 2 4 2 6 2 6" xfId="27291"/>
    <cellStyle name="Comma 2 4 2 6 2 6 2" xfId="58673"/>
    <cellStyle name="Comma 2 4 2 6 2 7" xfId="11633"/>
    <cellStyle name="Comma 2 4 2 6 2 7 2" xfId="43019"/>
    <cellStyle name="Comma 2 4 2 6 2 8" xfId="32571"/>
    <cellStyle name="Comma 2 4 2 6 3" xfId="858"/>
    <cellStyle name="Comma 2 4 2 6 3 2" xfId="3558"/>
    <cellStyle name="Comma 2 4 2 6 3 2 2" xfId="8919"/>
    <cellStyle name="Comma 2 4 2 6 3 2 2 2" xfId="22038"/>
    <cellStyle name="Comma 2 4 2 6 3 2 2 2 2" xfId="53421"/>
    <cellStyle name="Comma 2 4 2 6 3 2 2 3" xfId="40467"/>
    <cellStyle name="Comma 2 4 2 6 3 2 3" xfId="29920"/>
    <cellStyle name="Comma 2 4 2 6 3 2 3 2" xfId="61302"/>
    <cellStyle name="Comma 2 4 2 6 3 2 4" xfId="14263"/>
    <cellStyle name="Comma 2 4 2 6 3 2 4 2" xfId="45648"/>
    <cellStyle name="Comma 2 4 2 6 3 2 5" xfId="35203"/>
    <cellStyle name="Comma 2 4 2 6 3 3" xfId="6261"/>
    <cellStyle name="Comma 2 4 2 6 3 3 2" xfId="24665"/>
    <cellStyle name="Comma 2 4 2 6 3 3 2 2" xfId="56048"/>
    <cellStyle name="Comma 2 4 2 6 3 3 3" xfId="16892"/>
    <cellStyle name="Comma 2 4 2 6 3 3 3 2" xfId="48275"/>
    <cellStyle name="Comma 2 4 2 6 3 3 4" xfId="37835"/>
    <cellStyle name="Comma 2 4 2 6 3 4" xfId="19411"/>
    <cellStyle name="Comma 2 4 2 6 3 4 2" xfId="50794"/>
    <cellStyle name="Comma 2 4 2 6 3 5" xfId="27293"/>
    <cellStyle name="Comma 2 4 2 6 3 5 2" xfId="58675"/>
    <cellStyle name="Comma 2 4 2 6 3 6" xfId="11635"/>
    <cellStyle name="Comma 2 4 2 6 3 6 2" xfId="43021"/>
    <cellStyle name="Comma 2 4 2 6 3 7" xfId="32573"/>
    <cellStyle name="Comma 2 4 2 6 4" xfId="859"/>
    <cellStyle name="Comma 2 4 2 6 4 2" xfId="3559"/>
    <cellStyle name="Comma 2 4 2 6 4 2 2" xfId="8920"/>
    <cellStyle name="Comma 2 4 2 6 4 2 2 2" xfId="22039"/>
    <cellStyle name="Comma 2 4 2 6 4 2 2 2 2" xfId="53422"/>
    <cellStyle name="Comma 2 4 2 6 4 2 2 3" xfId="40468"/>
    <cellStyle name="Comma 2 4 2 6 4 2 3" xfId="29921"/>
    <cellStyle name="Comma 2 4 2 6 4 2 3 2" xfId="61303"/>
    <cellStyle name="Comma 2 4 2 6 4 2 4" xfId="14264"/>
    <cellStyle name="Comma 2 4 2 6 4 2 4 2" xfId="45649"/>
    <cellStyle name="Comma 2 4 2 6 4 2 5" xfId="35204"/>
    <cellStyle name="Comma 2 4 2 6 4 3" xfId="6262"/>
    <cellStyle name="Comma 2 4 2 6 4 3 2" xfId="24666"/>
    <cellStyle name="Comma 2 4 2 6 4 3 2 2" xfId="56049"/>
    <cellStyle name="Comma 2 4 2 6 4 3 3" xfId="16893"/>
    <cellStyle name="Comma 2 4 2 6 4 3 3 2" xfId="48276"/>
    <cellStyle name="Comma 2 4 2 6 4 3 4" xfId="37836"/>
    <cellStyle name="Comma 2 4 2 6 4 4" xfId="19412"/>
    <cellStyle name="Comma 2 4 2 6 4 4 2" xfId="50795"/>
    <cellStyle name="Comma 2 4 2 6 4 5" xfId="27294"/>
    <cellStyle name="Comma 2 4 2 6 4 5 2" xfId="58676"/>
    <cellStyle name="Comma 2 4 2 6 4 6" xfId="11636"/>
    <cellStyle name="Comma 2 4 2 6 4 6 2" xfId="43022"/>
    <cellStyle name="Comma 2 4 2 6 4 7" xfId="32574"/>
    <cellStyle name="Comma 2 4 2 6 5" xfId="3555"/>
    <cellStyle name="Comma 2 4 2 6 5 2" xfId="8916"/>
    <cellStyle name="Comma 2 4 2 6 5 2 2" xfId="22035"/>
    <cellStyle name="Comma 2 4 2 6 5 2 2 2" xfId="53418"/>
    <cellStyle name="Comma 2 4 2 6 5 2 3" xfId="40464"/>
    <cellStyle name="Comma 2 4 2 6 5 3" xfId="29917"/>
    <cellStyle name="Comma 2 4 2 6 5 3 2" xfId="61299"/>
    <cellStyle name="Comma 2 4 2 6 5 4" xfId="14260"/>
    <cellStyle name="Comma 2 4 2 6 5 4 2" xfId="45645"/>
    <cellStyle name="Comma 2 4 2 6 5 5" xfId="35200"/>
    <cellStyle name="Comma 2 4 2 6 6" xfId="6258"/>
    <cellStyle name="Comma 2 4 2 6 6 2" xfId="24662"/>
    <cellStyle name="Comma 2 4 2 6 6 2 2" xfId="56045"/>
    <cellStyle name="Comma 2 4 2 6 6 3" xfId="16889"/>
    <cellStyle name="Comma 2 4 2 6 6 3 2" xfId="48272"/>
    <cellStyle name="Comma 2 4 2 6 6 4" xfId="37832"/>
    <cellStyle name="Comma 2 4 2 6 7" xfId="19408"/>
    <cellStyle name="Comma 2 4 2 6 7 2" xfId="50791"/>
    <cellStyle name="Comma 2 4 2 6 8" xfId="27290"/>
    <cellStyle name="Comma 2 4 2 6 8 2" xfId="58672"/>
    <cellStyle name="Comma 2 4 2 6 9" xfId="11632"/>
    <cellStyle name="Comma 2 4 2 6 9 2" xfId="43018"/>
    <cellStyle name="Comma 2 4 2 7" xfId="860"/>
    <cellStyle name="Comma 2 4 2 7 2" xfId="861"/>
    <cellStyle name="Comma 2 4 2 7 2 2" xfId="3561"/>
    <cellStyle name="Comma 2 4 2 7 2 2 2" xfId="8922"/>
    <cellStyle name="Comma 2 4 2 7 2 2 2 2" xfId="22041"/>
    <cellStyle name="Comma 2 4 2 7 2 2 2 2 2" xfId="53424"/>
    <cellStyle name="Comma 2 4 2 7 2 2 2 3" xfId="40470"/>
    <cellStyle name="Comma 2 4 2 7 2 2 3" xfId="29923"/>
    <cellStyle name="Comma 2 4 2 7 2 2 3 2" xfId="61305"/>
    <cellStyle name="Comma 2 4 2 7 2 2 4" xfId="14266"/>
    <cellStyle name="Comma 2 4 2 7 2 2 4 2" xfId="45651"/>
    <cellStyle name="Comma 2 4 2 7 2 2 5" xfId="35206"/>
    <cellStyle name="Comma 2 4 2 7 2 3" xfId="6264"/>
    <cellStyle name="Comma 2 4 2 7 2 3 2" xfId="24668"/>
    <cellStyle name="Comma 2 4 2 7 2 3 2 2" xfId="56051"/>
    <cellStyle name="Comma 2 4 2 7 2 3 3" xfId="16895"/>
    <cellStyle name="Comma 2 4 2 7 2 3 3 2" xfId="48278"/>
    <cellStyle name="Comma 2 4 2 7 2 3 4" xfId="37838"/>
    <cellStyle name="Comma 2 4 2 7 2 4" xfId="19414"/>
    <cellStyle name="Comma 2 4 2 7 2 4 2" xfId="50797"/>
    <cellStyle name="Comma 2 4 2 7 2 5" xfId="27296"/>
    <cellStyle name="Comma 2 4 2 7 2 5 2" xfId="58678"/>
    <cellStyle name="Comma 2 4 2 7 2 6" xfId="11638"/>
    <cellStyle name="Comma 2 4 2 7 2 6 2" xfId="43024"/>
    <cellStyle name="Comma 2 4 2 7 2 7" xfId="32576"/>
    <cellStyle name="Comma 2 4 2 7 3" xfId="862"/>
    <cellStyle name="Comma 2 4 2 7 3 2" xfId="3562"/>
    <cellStyle name="Comma 2 4 2 7 3 2 2" xfId="8923"/>
    <cellStyle name="Comma 2 4 2 7 3 2 2 2" xfId="22042"/>
    <cellStyle name="Comma 2 4 2 7 3 2 2 2 2" xfId="53425"/>
    <cellStyle name="Comma 2 4 2 7 3 2 2 3" xfId="40471"/>
    <cellStyle name="Comma 2 4 2 7 3 2 3" xfId="29924"/>
    <cellStyle name="Comma 2 4 2 7 3 2 3 2" xfId="61306"/>
    <cellStyle name="Comma 2 4 2 7 3 2 4" xfId="14267"/>
    <cellStyle name="Comma 2 4 2 7 3 2 4 2" xfId="45652"/>
    <cellStyle name="Comma 2 4 2 7 3 2 5" xfId="35207"/>
    <cellStyle name="Comma 2 4 2 7 3 3" xfId="6265"/>
    <cellStyle name="Comma 2 4 2 7 3 3 2" xfId="24669"/>
    <cellStyle name="Comma 2 4 2 7 3 3 2 2" xfId="56052"/>
    <cellStyle name="Comma 2 4 2 7 3 3 3" xfId="16896"/>
    <cellStyle name="Comma 2 4 2 7 3 3 3 2" xfId="48279"/>
    <cellStyle name="Comma 2 4 2 7 3 3 4" xfId="37839"/>
    <cellStyle name="Comma 2 4 2 7 3 4" xfId="19415"/>
    <cellStyle name="Comma 2 4 2 7 3 4 2" xfId="50798"/>
    <cellStyle name="Comma 2 4 2 7 3 5" xfId="27297"/>
    <cellStyle name="Comma 2 4 2 7 3 5 2" xfId="58679"/>
    <cellStyle name="Comma 2 4 2 7 3 6" xfId="11639"/>
    <cellStyle name="Comma 2 4 2 7 3 6 2" xfId="43025"/>
    <cellStyle name="Comma 2 4 2 7 3 7" xfId="32577"/>
    <cellStyle name="Comma 2 4 2 7 4" xfId="3560"/>
    <cellStyle name="Comma 2 4 2 7 4 2" xfId="8921"/>
    <cellStyle name="Comma 2 4 2 7 4 2 2" xfId="22040"/>
    <cellStyle name="Comma 2 4 2 7 4 2 2 2" xfId="53423"/>
    <cellStyle name="Comma 2 4 2 7 4 2 3" xfId="40469"/>
    <cellStyle name="Comma 2 4 2 7 4 3" xfId="29922"/>
    <cellStyle name="Comma 2 4 2 7 4 3 2" xfId="61304"/>
    <cellStyle name="Comma 2 4 2 7 4 4" xfId="14265"/>
    <cellStyle name="Comma 2 4 2 7 4 4 2" xfId="45650"/>
    <cellStyle name="Comma 2 4 2 7 4 5" xfId="35205"/>
    <cellStyle name="Comma 2 4 2 7 5" xfId="6263"/>
    <cellStyle name="Comma 2 4 2 7 5 2" xfId="24667"/>
    <cellStyle name="Comma 2 4 2 7 5 2 2" xfId="56050"/>
    <cellStyle name="Comma 2 4 2 7 5 3" xfId="16894"/>
    <cellStyle name="Comma 2 4 2 7 5 3 2" xfId="48277"/>
    <cellStyle name="Comma 2 4 2 7 5 4" xfId="37837"/>
    <cellStyle name="Comma 2 4 2 7 6" xfId="19413"/>
    <cellStyle name="Comma 2 4 2 7 6 2" xfId="50796"/>
    <cellStyle name="Comma 2 4 2 7 7" xfId="27295"/>
    <cellStyle name="Comma 2 4 2 7 7 2" xfId="58677"/>
    <cellStyle name="Comma 2 4 2 7 8" xfId="11637"/>
    <cellStyle name="Comma 2 4 2 7 8 2" xfId="43023"/>
    <cellStyle name="Comma 2 4 2 7 9" xfId="32575"/>
    <cellStyle name="Comma 2 4 2 8" xfId="863"/>
    <cellStyle name="Comma 2 4 2 8 2" xfId="864"/>
    <cellStyle name="Comma 2 4 2 8 2 2" xfId="3564"/>
    <cellStyle name="Comma 2 4 2 8 2 2 2" xfId="8925"/>
    <cellStyle name="Comma 2 4 2 8 2 2 2 2" xfId="22044"/>
    <cellStyle name="Comma 2 4 2 8 2 2 2 2 2" xfId="53427"/>
    <cellStyle name="Comma 2 4 2 8 2 2 2 3" xfId="40473"/>
    <cellStyle name="Comma 2 4 2 8 2 2 3" xfId="29926"/>
    <cellStyle name="Comma 2 4 2 8 2 2 3 2" xfId="61308"/>
    <cellStyle name="Comma 2 4 2 8 2 2 4" xfId="14269"/>
    <cellStyle name="Comma 2 4 2 8 2 2 4 2" xfId="45654"/>
    <cellStyle name="Comma 2 4 2 8 2 2 5" xfId="35209"/>
    <cellStyle name="Comma 2 4 2 8 2 3" xfId="6267"/>
    <cellStyle name="Comma 2 4 2 8 2 3 2" xfId="24671"/>
    <cellStyle name="Comma 2 4 2 8 2 3 2 2" xfId="56054"/>
    <cellStyle name="Comma 2 4 2 8 2 3 3" xfId="16898"/>
    <cellStyle name="Comma 2 4 2 8 2 3 3 2" xfId="48281"/>
    <cellStyle name="Comma 2 4 2 8 2 3 4" xfId="37841"/>
    <cellStyle name="Comma 2 4 2 8 2 4" xfId="19417"/>
    <cellStyle name="Comma 2 4 2 8 2 4 2" xfId="50800"/>
    <cellStyle name="Comma 2 4 2 8 2 5" xfId="27299"/>
    <cellStyle name="Comma 2 4 2 8 2 5 2" xfId="58681"/>
    <cellStyle name="Comma 2 4 2 8 2 6" xfId="11641"/>
    <cellStyle name="Comma 2 4 2 8 2 6 2" xfId="43027"/>
    <cellStyle name="Comma 2 4 2 8 2 7" xfId="32579"/>
    <cellStyle name="Comma 2 4 2 8 3" xfId="3563"/>
    <cellStyle name="Comma 2 4 2 8 3 2" xfId="8924"/>
    <cellStyle name="Comma 2 4 2 8 3 2 2" xfId="22043"/>
    <cellStyle name="Comma 2 4 2 8 3 2 2 2" xfId="53426"/>
    <cellStyle name="Comma 2 4 2 8 3 2 3" xfId="40472"/>
    <cellStyle name="Comma 2 4 2 8 3 3" xfId="29925"/>
    <cellStyle name="Comma 2 4 2 8 3 3 2" xfId="61307"/>
    <cellStyle name="Comma 2 4 2 8 3 4" xfId="14268"/>
    <cellStyle name="Comma 2 4 2 8 3 4 2" xfId="45653"/>
    <cellStyle name="Comma 2 4 2 8 3 5" xfId="35208"/>
    <cellStyle name="Comma 2 4 2 8 4" xfId="6266"/>
    <cellStyle name="Comma 2 4 2 8 4 2" xfId="24670"/>
    <cellStyle name="Comma 2 4 2 8 4 2 2" xfId="56053"/>
    <cellStyle name="Comma 2 4 2 8 4 3" xfId="16897"/>
    <cellStyle name="Comma 2 4 2 8 4 3 2" xfId="48280"/>
    <cellStyle name="Comma 2 4 2 8 4 4" xfId="37840"/>
    <cellStyle name="Comma 2 4 2 8 5" xfId="19416"/>
    <cellStyle name="Comma 2 4 2 8 5 2" xfId="50799"/>
    <cellStyle name="Comma 2 4 2 8 6" xfId="27298"/>
    <cellStyle name="Comma 2 4 2 8 6 2" xfId="58680"/>
    <cellStyle name="Comma 2 4 2 8 7" xfId="11640"/>
    <cellStyle name="Comma 2 4 2 8 7 2" xfId="43026"/>
    <cellStyle name="Comma 2 4 2 8 8" xfId="32578"/>
    <cellStyle name="Comma 2 4 2 9" xfId="865"/>
    <cellStyle name="Comma 2 4 2 9 2" xfId="3565"/>
    <cellStyle name="Comma 2 4 2 9 2 2" xfId="8926"/>
    <cellStyle name="Comma 2 4 2 9 2 2 2" xfId="22045"/>
    <cellStyle name="Comma 2 4 2 9 2 2 2 2" xfId="53428"/>
    <cellStyle name="Comma 2 4 2 9 2 2 3" xfId="40474"/>
    <cellStyle name="Comma 2 4 2 9 2 3" xfId="29927"/>
    <cellStyle name="Comma 2 4 2 9 2 3 2" xfId="61309"/>
    <cellStyle name="Comma 2 4 2 9 2 4" xfId="14270"/>
    <cellStyle name="Comma 2 4 2 9 2 4 2" xfId="45655"/>
    <cellStyle name="Comma 2 4 2 9 2 5" xfId="35210"/>
    <cellStyle name="Comma 2 4 2 9 3" xfId="6268"/>
    <cellStyle name="Comma 2 4 2 9 3 2" xfId="24672"/>
    <cellStyle name="Comma 2 4 2 9 3 2 2" xfId="56055"/>
    <cellStyle name="Comma 2 4 2 9 3 3" xfId="16899"/>
    <cellStyle name="Comma 2 4 2 9 3 3 2" xfId="48282"/>
    <cellStyle name="Comma 2 4 2 9 3 4" xfId="37842"/>
    <cellStyle name="Comma 2 4 2 9 4" xfId="19418"/>
    <cellStyle name="Comma 2 4 2 9 4 2" xfId="50801"/>
    <cellStyle name="Comma 2 4 2 9 5" xfId="27300"/>
    <cellStyle name="Comma 2 4 2 9 5 2" xfId="58682"/>
    <cellStyle name="Comma 2 4 2 9 6" xfId="11642"/>
    <cellStyle name="Comma 2 4 2 9 6 2" xfId="43028"/>
    <cellStyle name="Comma 2 4 2 9 7" xfId="32580"/>
    <cellStyle name="Comma 2 4 20" xfId="26659"/>
    <cellStyle name="Comma 2 4 20 2" xfId="58041"/>
    <cellStyle name="Comma 2 4 21" xfId="11579"/>
    <cellStyle name="Comma 2 4 21 2" xfId="42965"/>
    <cellStyle name="Comma 2 4 22" xfId="31938"/>
    <cellStyle name="Comma 2 4 3" xfId="241"/>
    <cellStyle name="Comma 2 4 3 10" xfId="867"/>
    <cellStyle name="Comma 2 4 3 10 2" xfId="3567"/>
    <cellStyle name="Comma 2 4 3 10 2 2" xfId="8928"/>
    <cellStyle name="Comma 2 4 3 10 2 2 2" xfId="22047"/>
    <cellStyle name="Comma 2 4 3 10 2 2 2 2" xfId="53430"/>
    <cellStyle name="Comma 2 4 3 10 2 2 3" xfId="40476"/>
    <cellStyle name="Comma 2 4 3 10 2 3" xfId="29929"/>
    <cellStyle name="Comma 2 4 3 10 2 3 2" xfId="61311"/>
    <cellStyle name="Comma 2 4 3 10 2 4" xfId="14272"/>
    <cellStyle name="Comma 2 4 3 10 2 4 2" xfId="45657"/>
    <cellStyle name="Comma 2 4 3 10 2 5" xfId="35212"/>
    <cellStyle name="Comma 2 4 3 10 3" xfId="6270"/>
    <cellStyle name="Comma 2 4 3 10 3 2" xfId="24674"/>
    <cellStyle name="Comma 2 4 3 10 3 2 2" xfId="56057"/>
    <cellStyle name="Comma 2 4 3 10 3 3" xfId="16901"/>
    <cellStyle name="Comma 2 4 3 10 3 3 2" xfId="48284"/>
    <cellStyle name="Comma 2 4 3 10 3 4" xfId="37844"/>
    <cellStyle name="Comma 2 4 3 10 4" xfId="19420"/>
    <cellStyle name="Comma 2 4 3 10 4 2" xfId="50803"/>
    <cellStyle name="Comma 2 4 3 10 5" xfId="27302"/>
    <cellStyle name="Comma 2 4 3 10 5 2" xfId="58684"/>
    <cellStyle name="Comma 2 4 3 10 6" xfId="11644"/>
    <cellStyle name="Comma 2 4 3 10 6 2" xfId="43030"/>
    <cellStyle name="Comma 2 4 3 10 7" xfId="32582"/>
    <cellStyle name="Comma 2 4 3 11" xfId="2756"/>
    <cellStyle name="Comma 2 4 3 11 2" xfId="5429"/>
    <cellStyle name="Comma 2 4 3 11 2 2" xfId="10784"/>
    <cellStyle name="Comma 2 4 3 11 2 2 2" xfId="23896"/>
    <cellStyle name="Comma 2 4 3 11 2 2 2 2" xfId="55279"/>
    <cellStyle name="Comma 2 4 3 11 2 2 3" xfId="42325"/>
    <cellStyle name="Comma 2 4 3 11 2 3" xfId="31778"/>
    <cellStyle name="Comma 2 4 3 11 2 3 2" xfId="63160"/>
    <cellStyle name="Comma 2 4 3 11 2 4" xfId="16121"/>
    <cellStyle name="Comma 2 4 3 11 2 4 2" xfId="47506"/>
    <cellStyle name="Comma 2 4 3 11 2 5" xfId="37061"/>
    <cellStyle name="Comma 2 4 3 11 3" xfId="8137"/>
    <cellStyle name="Comma 2 4 3 11 3 2" xfId="26523"/>
    <cellStyle name="Comma 2 4 3 11 3 2 2" xfId="57906"/>
    <cellStyle name="Comma 2 4 3 11 3 3" xfId="18750"/>
    <cellStyle name="Comma 2 4 3 11 3 3 2" xfId="50133"/>
    <cellStyle name="Comma 2 4 3 11 3 4" xfId="39695"/>
    <cellStyle name="Comma 2 4 3 11 4" xfId="21269"/>
    <cellStyle name="Comma 2 4 3 11 4 2" xfId="52652"/>
    <cellStyle name="Comma 2 4 3 11 5" xfId="29151"/>
    <cellStyle name="Comma 2 4 3 11 5 2" xfId="60533"/>
    <cellStyle name="Comma 2 4 3 11 6" xfId="13493"/>
    <cellStyle name="Comma 2 4 3 11 6 2" xfId="44879"/>
    <cellStyle name="Comma 2 4 3 11 7" xfId="34431"/>
    <cellStyle name="Comma 2 4 3 12" xfId="2815"/>
    <cellStyle name="Comma 2 4 3 12 2" xfId="5488"/>
    <cellStyle name="Comma 2 4 3 12 2 2" xfId="10839"/>
    <cellStyle name="Comma 2 4 3 12 2 2 2" xfId="23950"/>
    <cellStyle name="Comma 2 4 3 12 2 2 2 2" xfId="55333"/>
    <cellStyle name="Comma 2 4 3 12 2 2 3" xfId="42379"/>
    <cellStyle name="Comma 2 4 3 12 2 3" xfId="31832"/>
    <cellStyle name="Comma 2 4 3 12 2 3 2" xfId="63214"/>
    <cellStyle name="Comma 2 4 3 12 2 4" xfId="16175"/>
    <cellStyle name="Comma 2 4 3 12 2 4 2" xfId="47560"/>
    <cellStyle name="Comma 2 4 3 12 2 5" xfId="37115"/>
    <cellStyle name="Comma 2 4 3 12 3" xfId="8193"/>
    <cellStyle name="Comma 2 4 3 12 3 2" xfId="26577"/>
    <cellStyle name="Comma 2 4 3 12 3 2 2" xfId="57960"/>
    <cellStyle name="Comma 2 4 3 12 3 3" xfId="18804"/>
    <cellStyle name="Comma 2 4 3 12 3 3 2" xfId="50187"/>
    <cellStyle name="Comma 2 4 3 12 3 4" xfId="39749"/>
    <cellStyle name="Comma 2 4 3 12 4" xfId="21323"/>
    <cellStyle name="Comma 2 4 3 12 4 2" xfId="52706"/>
    <cellStyle name="Comma 2 4 3 12 5" xfId="29205"/>
    <cellStyle name="Comma 2 4 3 12 5 2" xfId="60587"/>
    <cellStyle name="Comma 2 4 3 12 6" xfId="13547"/>
    <cellStyle name="Comma 2 4 3 12 6 2" xfId="44933"/>
    <cellStyle name="Comma 2 4 3 12 7" xfId="34485"/>
    <cellStyle name="Comma 2 4 3 13" xfId="866"/>
    <cellStyle name="Comma 2 4 3 13 2" xfId="3566"/>
    <cellStyle name="Comma 2 4 3 13 2 2" xfId="8927"/>
    <cellStyle name="Comma 2 4 3 13 2 2 2" xfId="24673"/>
    <cellStyle name="Comma 2 4 3 13 2 2 2 2" xfId="56056"/>
    <cellStyle name="Comma 2 4 3 13 2 2 3" xfId="40475"/>
    <cellStyle name="Comma 2 4 3 13 2 3" xfId="29928"/>
    <cellStyle name="Comma 2 4 3 13 2 3 2" xfId="61310"/>
    <cellStyle name="Comma 2 4 3 13 2 4" xfId="16900"/>
    <cellStyle name="Comma 2 4 3 13 2 4 2" xfId="48283"/>
    <cellStyle name="Comma 2 4 3 13 2 5" xfId="35211"/>
    <cellStyle name="Comma 2 4 3 13 3" xfId="6269"/>
    <cellStyle name="Comma 2 4 3 13 3 2" xfId="22046"/>
    <cellStyle name="Comma 2 4 3 13 3 2 2" xfId="53429"/>
    <cellStyle name="Comma 2 4 3 13 3 3" xfId="37843"/>
    <cellStyle name="Comma 2 4 3 13 4" xfId="27301"/>
    <cellStyle name="Comma 2 4 3 13 4 2" xfId="58683"/>
    <cellStyle name="Comma 2 4 3 13 5" xfId="14271"/>
    <cellStyle name="Comma 2 4 3 13 5 2" xfId="45656"/>
    <cellStyle name="Comma 2 4 3 13 6" xfId="32581"/>
    <cellStyle name="Comma 2 4 3 14" xfId="2950"/>
    <cellStyle name="Comma 2 4 3 14 2" xfId="8312"/>
    <cellStyle name="Comma 2 4 3 14 2 2" xfId="21431"/>
    <cellStyle name="Comma 2 4 3 14 2 2 2" xfId="52814"/>
    <cellStyle name="Comma 2 4 3 14 2 3" xfId="39860"/>
    <cellStyle name="Comma 2 4 3 14 3" xfId="29313"/>
    <cellStyle name="Comma 2 4 3 14 3 2" xfId="60695"/>
    <cellStyle name="Comma 2 4 3 14 4" xfId="13656"/>
    <cellStyle name="Comma 2 4 3 14 4 2" xfId="45041"/>
    <cellStyle name="Comma 2 4 3 14 5" xfId="34596"/>
    <cellStyle name="Comma 2 4 3 15" xfId="5654"/>
    <cellStyle name="Comma 2 4 3 15 2" xfId="24058"/>
    <cellStyle name="Comma 2 4 3 15 2 2" xfId="55441"/>
    <cellStyle name="Comma 2 4 3 15 3" xfId="16285"/>
    <cellStyle name="Comma 2 4 3 15 3 2" xfId="47668"/>
    <cellStyle name="Comma 2 4 3 15 4" xfId="37228"/>
    <cellStyle name="Comma 2 4 3 16" xfId="19419"/>
    <cellStyle name="Comma 2 4 3 16 2" xfId="50802"/>
    <cellStyle name="Comma 2 4 3 17" xfId="26686"/>
    <cellStyle name="Comma 2 4 3 17 2" xfId="58068"/>
    <cellStyle name="Comma 2 4 3 18" xfId="11643"/>
    <cellStyle name="Comma 2 4 3 18 2" xfId="43029"/>
    <cellStyle name="Comma 2 4 3 19" xfId="31966"/>
    <cellStyle name="Comma 2 4 3 2" xfId="295"/>
    <cellStyle name="Comma 2 4 3 2 10" xfId="2869"/>
    <cellStyle name="Comma 2 4 3 2 10 2" xfId="5542"/>
    <cellStyle name="Comma 2 4 3 2 10 2 2" xfId="10893"/>
    <cellStyle name="Comma 2 4 3 2 10 2 2 2" xfId="24004"/>
    <cellStyle name="Comma 2 4 3 2 10 2 2 2 2" xfId="55387"/>
    <cellStyle name="Comma 2 4 3 2 10 2 2 3" xfId="42433"/>
    <cellStyle name="Comma 2 4 3 2 10 2 3" xfId="31886"/>
    <cellStyle name="Comma 2 4 3 2 10 2 3 2" xfId="63268"/>
    <cellStyle name="Comma 2 4 3 2 10 2 4" xfId="16229"/>
    <cellStyle name="Comma 2 4 3 2 10 2 4 2" xfId="47614"/>
    <cellStyle name="Comma 2 4 3 2 10 2 5" xfId="37169"/>
    <cellStyle name="Comma 2 4 3 2 10 3" xfId="8247"/>
    <cellStyle name="Comma 2 4 3 2 10 3 2" xfId="26631"/>
    <cellStyle name="Comma 2 4 3 2 10 3 2 2" xfId="58014"/>
    <cellStyle name="Comma 2 4 3 2 10 3 3" xfId="18858"/>
    <cellStyle name="Comma 2 4 3 2 10 3 3 2" xfId="50241"/>
    <cellStyle name="Comma 2 4 3 2 10 3 4" xfId="39803"/>
    <cellStyle name="Comma 2 4 3 2 10 4" xfId="21377"/>
    <cellStyle name="Comma 2 4 3 2 10 4 2" xfId="52760"/>
    <cellStyle name="Comma 2 4 3 2 10 5" xfId="29259"/>
    <cellStyle name="Comma 2 4 3 2 10 5 2" xfId="60641"/>
    <cellStyle name="Comma 2 4 3 2 10 6" xfId="13601"/>
    <cellStyle name="Comma 2 4 3 2 10 6 2" xfId="44987"/>
    <cellStyle name="Comma 2 4 3 2 10 7" xfId="34539"/>
    <cellStyle name="Comma 2 4 3 2 11" xfId="868"/>
    <cellStyle name="Comma 2 4 3 2 11 2" xfId="3568"/>
    <cellStyle name="Comma 2 4 3 2 11 2 2" xfId="8929"/>
    <cellStyle name="Comma 2 4 3 2 11 2 2 2" xfId="24675"/>
    <cellStyle name="Comma 2 4 3 2 11 2 2 2 2" xfId="56058"/>
    <cellStyle name="Comma 2 4 3 2 11 2 2 3" xfId="40477"/>
    <cellStyle name="Comma 2 4 3 2 11 2 3" xfId="29930"/>
    <cellStyle name="Comma 2 4 3 2 11 2 3 2" xfId="61312"/>
    <cellStyle name="Comma 2 4 3 2 11 2 4" xfId="16902"/>
    <cellStyle name="Comma 2 4 3 2 11 2 4 2" xfId="48285"/>
    <cellStyle name="Comma 2 4 3 2 11 2 5" xfId="35213"/>
    <cellStyle name="Comma 2 4 3 2 11 3" xfId="6271"/>
    <cellStyle name="Comma 2 4 3 2 11 3 2" xfId="22048"/>
    <cellStyle name="Comma 2 4 3 2 11 3 2 2" xfId="53431"/>
    <cellStyle name="Comma 2 4 3 2 11 3 3" xfId="37845"/>
    <cellStyle name="Comma 2 4 3 2 11 4" xfId="27303"/>
    <cellStyle name="Comma 2 4 3 2 11 4 2" xfId="58685"/>
    <cellStyle name="Comma 2 4 3 2 11 5" xfId="14273"/>
    <cellStyle name="Comma 2 4 3 2 11 5 2" xfId="45658"/>
    <cellStyle name="Comma 2 4 3 2 11 6" xfId="32583"/>
    <cellStyle name="Comma 2 4 3 2 12" xfId="3004"/>
    <cellStyle name="Comma 2 4 3 2 12 2" xfId="8366"/>
    <cellStyle name="Comma 2 4 3 2 12 2 2" xfId="21485"/>
    <cellStyle name="Comma 2 4 3 2 12 2 2 2" xfId="52868"/>
    <cellStyle name="Comma 2 4 3 2 12 2 3" xfId="39914"/>
    <cellStyle name="Comma 2 4 3 2 12 3" xfId="29367"/>
    <cellStyle name="Comma 2 4 3 2 12 3 2" xfId="60749"/>
    <cellStyle name="Comma 2 4 3 2 12 4" xfId="13710"/>
    <cellStyle name="Comma 2 4 3 2 12 4 2" xfId="45095"/>
    <cellStyle name="Comma 2 4 3 2 12 5" xfId="34650"/>
    <cellStyle name="Comma 2 4 3 2 13" xfId="5708"/>
    <cellStyle name="Comma 2 4 3 2 13 2" xfId="24112"/>
    <cellStyle name="Comma 2 4 3 2 13 2 2" xfId="55495"/>
    <cellStyle name="Comma 2 4 3 2 13 3" xfId="16339"/>
    <cellStyle name="Comma 2 4 3 2 13 3 2" xfId="47722"/>
    <cellStyle name="Comma 2 4 3 2 13 4" xfId="37282"/>
    <cellStyle name="Comma 2 4 3 2 14" xfId="19421"/>
    <cellStyle name="Comma 2 4 3 2 14 2" xfId="50804"/>
    <cellStyle name="Comma 2 4 3 2 15" xfId="26740"/>
    <cellStyle name="Comma 2 4 3 2 15 2" xfId="58122"/>
    <cellStyle name="Comma 2 4 3 2 16" xfId="11645"/>
    <cellStyle name="Comma 2 4 3 2 16 2" xfId="43031"/>
    <cellStyle name="Comma 2 4 3 2 17" xfId="32020"/>
    <cellStyle name="Comma 2 4 3 2 2" xfId="869"/>
    <cellStyle name="Comma 2 4 3 2 2 10" xfId="32584"/>
    <cellStyle name="Comma 2 4 3 2 2 2" xfId="870"/>
    <cellStyle name="Comma 2 4 3 2 2 2 2" xfId="871"/>
    <cellStyle name="Comma 2 4 3 2 2 2 2 2" xfId="3571"/>
    <cellStyle name="Comma 2 4 3 2 2 2 2 2 2" xfId="8932"/>
    <cellStyle name="Comma 2 4 3 2 2 2 2 2 2 2" xfId="22051"/>
    <cellStyle name="Comma 2 4 3 2 2 2 2 2 2 2 2" xfId="53434"/>
    <cellStyle name="Comma 2 4 3 2 2 2 2 2 2 3" xfId="40480"/>
    <cellStyle name="Comma 2 4 3 2 2 2 2 2 3" xfId="29933"/>
    <cellStyle name="Comma 2 4 3 2 2 2 2 2 3 2" xfId="61315"/>
    <cellStyle name="Comma 2 4 3 2 2 2 2 2 4" xfId="14276"/>
    <cellStyle name="Comma 2 4 3 2 2 2 2 2 4 2" xfId="45661"/>
    <cellStyle name="Comma 2 4 3 2 2 2 2 2 5" xfId="35216"/>
    <cellStyle name="Comma 2 4 3 2 2 2 2 3" xfId="6274"/>
    <cellStyle name="Comma 2 4 3 2 2 2 2 3 2" xfId="24678"/>
    <cellStyle name="Comma 2 4 3 2 2 2 2 3 2 2" xfId="56061"/>
    <cellStyle name="Comma 2 4 3 2 2 2 2 3 3" xfId="16905"/>
    <cellStyle name="Comma 2 4 3 2 2 2 2 3 3 2" xfId="48288"/>
    <cellStyle name="Comma 2 4 3 2 2 2 2 3 4" xfId="37848"/>
    <cellStyle name="Comma 2 4 3 2 2 2 2 4" xfId="19424"/>
    <cellStyle name="Comma 2 4 3 2 2 2 2 4 2" xfId="50807"/>
    <cellStyle name="Comma 2 4 3 2 2 2 2 5" xfId="27306"/>
    <cellStyle name="Comma 2 4 3 2 2 2 2 5 2" xfId="58688"/>
    <cellStyle name="Comma 2 4 3 2 2 2 2 6" xfId="11648"/>
    <cellStyle name="Comma 2 4 3 2 2 2 2 6 2" xfId="43034"/>
    <cellStyle name="Comma 2 4 3 2 2 2 2 7" xfId="32586"/>
    <cellStyle name="Comma 2 4 3 2 2 2 3" xfId="3570"/>
    <cellStyle name="Comma 2 4 3 2 2 2 3 2" xfId="8931"/>
    <cellStyle name="Comma 2 4 3 2 2 2 3 2 2" xfId="22050"/>
    <cellStyle name="Comma 2 4 3 2 2 2 3 2 2 2" xfId="53433"/>
    <cellStyle name="Comma 2 4 3 2 2 2 3 2 3" xfId="40479"/>
    <cellStyle name="Comma 2 4 3 2 2 2 3 3" xfId="29932"/>
    <cellStyle name="Comma 2 4 3 2 2 2 3 3 2" xfId="61314"/>
    <cellStyle name="Comma 2 4 3 2 2 2 3 4" xfId="14275"/>
    <cellStyle name="Comma 2 4 3 2 2 2 3 4 2" xfId="45660"/>
    <cellStyle name="Comma 2 4 3 2 2 2 3 5" xfId="35215"/>
    <cellStyle name="Comma 2 4 3 2 2 2 4" xfId="6273"/>
    <cellStyle name="Comma 2 4 3 2 2 2 4 2" xfId="24677"/>
    <cellStyle name="Comma 2 4 3 2 2 2 4 2 2" xfId="56060"/>
    <cellStyle name="Comma 2 4 3 2 2 2 4 3" xfId="16904"/>
    <cellStyle name="Comma 2 4 3 2 2 2 4 3 2" xfId="48287"/>
    <cellStyle name="Comma 2 4 3 2 2 2 4 4" xfId="37847"/>
    <cellStyle name="Comma 2 4 3 2 2 2 5" xfId="19423"/>
    <cellStyle name="Comma 2 4 3 2 2 2 5 2" xfId="50806"/>
    <cellStyle name="Comma 2 4 3 2 2 2 6" xfId="27305"/>
    <cellStyle name="Comma 2 4 3 2 2 2 6 2" xfId="58687"/>
    <cellStyle name="Comma 2 4 3 2 2 2 7" xfId="11647"/>
    <cellStyle name="Comma 2 4 3 2 2 2 7 2" xfId="43033"/>
    <cellStyle name="Comma 2 4 3 2 2 2 8" xfId="32585"/>
    <cellStyle name="Comma 2 4 3 2 2 3" xfId="872"/>
    <cellStyle name="Comma 2 4 3 2 2 3 2" xfId="3572"/>
    <cellStyle name="Comma 2 4 3 2 2 3 2 2" xfId="8933"/>
    <cellStyle name="Comma 2 4 3 2 2 3 2 2 2" xfId="22052"/>
    <cellStyle name="Comma 2 4 3 2 2 3 2 2 2 2" xfId="53435"/>
    <cellStyle name="Comma 2 4 3 2 2 3 2 2 3" xfId="40481"/>
    <cellStyle name="Comma 2 4 3 2 2 3 2 3" xfId="29934"/>
    <cellStyle name="Comma 2 4 3 2 2 3 2 3 2" xfId="61316"/>
    <cellStyle name="Comma 2 4 3 2 2 3 2 4" xfId="14277"/>
    <cellStyle name="Comma 2 4 3 2 2 3 2 4 2" xfId="45662"/>
    <cellStyle name="Comma 2 4 3 2 2 3 2 5" xfId="35217"/>
    <cellStyle name="Comma 2 4 3 2 2 3 3" xfId="6275"/>
    <cellStyle name="Comma 2 4 3 2 2 3 3 2" xfId="24679"/>
    <cellStyle name="Comma 2 4 3 2 2 3 3 2 2" xfId="56062"/>
    <cellStyle name="Comma 2 4 3 2 2 3 3 3" xfId="16906"/>
    <cellStyle name="Comma 2 4 3 2 2 3 3 3 2" xfId="48289"/>
    <cellStyle name="Comma 2 4 3 2 2 3 3 4" xfId="37849"/>
    <cellStyle name="Comma 2 4 3 2 2 3 4" xfId="19425"/>
    <cellStyle name="Comma 2 4 3 2 2 3 4 2" xfId="50808"/>
    <cellStyle name="Comma 2 4 3 2 2 3 5" xfId="27307"/>
    <cellStyle name="Comma 2 4 3 2 2 3 5 2" xfId="58689"/>
    <cellStyle name="Comma 2 4 3 2 2 3 6" xfId="11649"/>
    <cellStyle name="Comma 2 4 3 2 2 3 6 2" xfId="43035"/>
    <cellStyle name="Comma 2 4 3 2 2 3 7" xfId="32587"/>
    <cellStyle name="Comma 2 4 3 2 2 4" xfId="873"/>
    <cellStyle name="Comma 2 4 3 2 2 4 2" xfId="3573"/>
    <cellStyle name="Comma 2 4 3 2 2 4 2 2" xfId="8934"/>
    <cellStyle name="Comma 2 4 3 2 2 4 2 2 2" xfId="22053"/>
    <cellStyle name="Comma 2 4 3 2 2 4 2 2 2 2" xfId="53436"/>
    <cellStyle name="Comma 2 4 3 2 2 4 2 2 3" xfId="40482"/>
    <cellStyle name="Comma 2 4 3 2 2 4 2 3" xfId="29935"/>
    <cellStyle name="Comma 2 4 3 2 2 4 2 3 2" xfId="61317"/>
    <cellStyle name="Comma 2 4 3 2 2 4 2 4" xfId="14278"/>
    <cellStyle name="Comma 2 4 3 2 2 4 2 4 2" xfId="45663"/>
    <cellStyle name="Comma 2 4 3 2 2 4 2 5" xfId="35218"/>
    <cellStyle name="Comma 2 4 3 2 2 4 3" xfId="6276"/>
    <cellStyle name="Comma 2 4 3 2 2 4 3 2" xfId="24680"/>
    <cellStyle name="Comma 2 4 3 2 2 4 3 2 2" xfId="56063"/>
    <cellStyle name="Comma 2 4 3 2 2 4 3 3" xfId="16907"/>
    <cellStyle name="Comma 2 4 3 2 2 4 3 3 2" xfId="48290"/>
    <cellStyle name="Comma 2 4 3 2 2 4 3 4" xfId="37850"/>
    <cellStyle name="Comma 2 4 3 2 2 4 4" xfId="19426"/>
    <cellStyle name="Comma 2 4 3 2 2 4 4 2" xfId="50809"/>
    <cellStyle name="Comma 2 4 3 2 2 4 5" xfId="27308"/>
    <cellStyle name="Comma 2 4 3 2 2 4 5 2" xfId="58690"/>
    <cellStyle name="Comma 2 4 3 2 2 4 6" xfId="11650"/>
    <cellStyle name="Comma 2 4 3 2 2 4 6 2" xfId="43036"/>
    <cellStyle name="Comma 2 4 3 2 2 4 7" xfId="32588"/>
    <cellStyle name="Comma 2 4 3 2 2 5" xfId="3569"/>
    <cellStyle name="Comma 2 4 3 2 2 5 2" xfId="8930"/>
    <cellStyle name="Comma 2 4 3 2 2 5 2 2" xfId="22049"/>
    <cellStyle name="Comma 2 4 3 2 2 5 2 2 2" xfId="53432"/>
    <cellStyle name="Comma 2 4 3 2 2 5 2 3" xfId="40478"/>
    <cellStyle name="Comma 2 4 3 2 2 5 3" xfId="29931"/>
    <cellStyle name="Comma 2 4 3 2 2 5 3 2" xfId="61313"/>
    <cellStyle name="Comma 2 4 3 2 2 5 4" xfId="14274"/>
    <cellStyle name="Comma 2 4 3 2 2 5 4 2" xfId="45659"/>
    <cellStyle name="Comma 2 4 3 2 2 5 5" xfId="35214"/>
    <cellStyle name="Comma 2 4 3 2 2 6" xfId="6272"/>
    <cellStyle name="Comma 2 4 3 2 2 6 2" xfId="24676"/>
    <cellStyle name="Comma 2 4 3 2 2 6 2 2" xfId="56059"/>
    <cellStyle name="Comma 2 4 3 2 2 6 3" xfId="16903"/>
    <cellStyle name="Comma 2 4 3 2 2 6 3 2" xfId="48286"/>
    <cellStyle name="Comma 2 4 3 2 2 6 4" xfId="37846"/>
    <cellStyle name="Comma 2 4 3 2 2 7" xfId="19422"/>
    <cellStyle name="Comma 2 4 3 2 2 7 2" xfId="50805"/>
    <cellStyle name="Comma 2 4 3 2 2 8" xfId="27304"/>
    <cellStyle name="Comma 2 4 3 2 2 8 2" xfId="58686"/>
    <cellStyle name="Comma 2 4 3 2 2 9" xfId="11646"/>
    <cellStyle name="Comma 2 4 3 2 2 9 2" xfId="43032"/>
    <cellStyle name="Comma 2 4 3 2 3" xfId="874"/>
    <cellStyle name="Comma 2 4 3 2 3 10" xfId="32589"/>
    <cellStyle name="Comma 2 4 3 2 3 2" xfId="875"/>
    <cellStyle name="Comma 2 4 3 2 3 2 2" xfId="876"/>
    <cellStyle name="Comma 2 4 3 2 3 2 2 2" xfId="3576"/>
    <cellStyle name="Comma 2 4 3 2 3 2 2 2 2" xfId="8937"/>
    <cellStyle name="Comma 2 4 3 2 3 2 2 2 2 2" xfId="22056"/>
    <cellStyle name="Comma 2 4 3 2 3 2 2 2 2 2 2" xfId="53439"/>
    <cellStyle name="Comma 2 4 3 2 3 2 2 2 2 3" xfId="40485"/>
    <cellStyle name="Comma 2 4 3 2 3 2 2 2 3" xfId="29938"/>
    <cellStyle name="Comma 2 4 3 2 3 2 2 2 3 2" xfId="61320"/>
    <cellStyle name="Comma 2 4 3 2 3 2 2 2 4" xfId="14281"/>
    <cellStyle name="Comma 2 4 3 2 3 2 2 2 4 2" xfId="45666"/>
    <cellStyle name="Comma 2 4 3 2 3 2 2 2 5" xfId="35221"/>
    <cellStyle name="Comma 2 4 3 2 3 2 2 3" xfId="6279"/>
    <cellStyle name="Comma 2 4 3 2 3 2 2 3 2" xfId="24683"/>
    <cellStyle name="Comma 2 4 3 2 3 2 2 3 2 2" xfId="56066"/>
    <cellStyle name="Comma 2 4 3 2 3 2 2 3 3" xfId="16910"/>
    <cellStyle name="Comma 2 4 3 2 3 2 2 3 3 2" xfId="48293"/>
    <cellStyle name="Comma 2 4 3 2 3 2 2 3 4" xfId="37853"/>
    <cellStyle name="Comma 2 4 3 2 3 2 2 4" xfId="19429"/>
    <cellStyle name="Comma 2 4 3 2 3 2 2 4 2" xfId="50812"/>
    <cellStyle name="Comma 2 4 3 2 3 2 2 5" xfId="27311"/>
    <cellStyle name="Comma 2 4 3 2 3 2 2 5 2" xfId="58693"/>
    <cellStyle name="Comma 2 4 3 2 3 2 2 6" xfId="11653"/>
    <cellStyle name="Comma 2 4 3 2 3 2 2 6 2" xfId="43039"/>
    <cellStyle name="Comma 2 4 3 2 3 2 2 7" xfId="32591"/>
    <cellStyle name="Comma 2 4 3 2 3 2 3" xfId="3575"/>
    <cellStyle name="Comma 2 4 3 2 3 2 3 2" xfId="8936"/>
    <cellStyle name="Comma 2 4 3 2 3 2 3 2 2" xfId="22055"/>
    <cellStyle name="Comma 2 4 3 2 3 2 3 2 2 2" xfId="53438"/>
    <cellStyle name="Comma 2 4 3 2 3 2 3 2 3" xfId="40484"/>
    <cellStyle name="Comma 2 4 3 2 3 2 3 3" xfId="29937"/>
    <cellStyle name="Comma 2 4 3 2 3 2 3 3 2" xfId="61319"/>
    <cellStyle name="Comma 2 4 3 2 3 2 3 4" xfId="14280"/>
    <cellStyle name="Comma 2 4 3 2 3 2 3 4 2" xfId="45665"/>
    <cellStyle name="Comma 2 4 3 2 3 2 3 5" xfId="35220"/>
    <cellStyle name="Comma 2 4 3 2 3 2 4" xfId="6278"/>
    <cellStyle name="Comma 2 4 3 2 3 2 4 2" xfId="24682"/>
    <cellStyle name="Comma 2 4 3 2 3 2 4 2 2" xfId="56065"/>
    <cellStyle name="Comma 2 4 3 2 3 2 4 3" xfId="16909"/>
    <cellStyle name="Comma 2 4 3 2 3 2 4 3 2" xfId="48292"/>
    <cellStyle name="Comma 2 4 3 2 3 2 4 4" xfId="37852"/>
    <cellStyle name="Comma 2 4 3 2 3 2 5" xfId="19428"/>
    <cellStyle name="Comma 2 4 3 2 3 2 5 2" xfId="50811"/>
    <cellStyle name="Comma 2 4 3 2 3 2 6" xfId="27310"/>
    <cellStyle name="Comma 2 4 3 2 3 2 6 2" xfId="58692"/>
    <cellStyle name="Comma 2 4 3 2 3 2 7" xfId="11652"/>
    <cellStyle name="Comma 2 4 3 2 3 2 7 2" xfId="43038"/>
    <cellStyle name="Comma 2 4 3 2 3 2 8" xfId="32590"/>
    <cellStyle name="Comma 2 4 3 2 3 3" xfId="877"/>
    <cellStyle name="Comma 2 4 3 2 3 3 2" xfId="3577"/>
    <cellStyle name="Comma 2 4 3 2 3 3 2 2" xfId="8938"/>
    <cellStyle name="Comma 2 4 3 2 3 3 2 2 2" xfId="22057"/>
    <cellStyle name="Comma 2 4 3 2 3 3 2 2 2 2" xfId="53440"/>
    <cellStyle name="Comma 2 4 3 2 3 3 2 2 3" xfId="40486"/>
    <cellStyle name="Comma 2 4 3 2 3 3 2 3" xfId="29939"/>
    <cellStyle name="Comma 2 4 3 2 3 3 2 3 2" xfId="61321"/>
    <cellStyle name="Comma 2 4 3 2 3 3 2 4" xfId="14282"/>
    <cellStyle name="Comma 2 4 3 2 3 3 2 4 2" xfId="45667"/>
    <cellStyle name="Comma 2 4 3 2 3 3 2 5" xfId="35222"/>
    <cellStyle name="Comma 2 4 3 2 3 3 3" xfId="6280"/>
    <cellStyle name="Comma 2 4 3 2 3 3 3 2" xfId="24684"/>
    <cellStyle name="Comma 2 4 3 2 3 3 3 2 2" xfId="56067"/>
    <cellStyle name="Comma 2 4 3 2 3 3 3 3" xfId="16911"/>
    <cellStyle name="Comma 2 4 3 2 3 3 3 3 2" xfId="48294"/>
    <cellStyle name="Comma 2 4 3 2 3 3 3 4" xfId="37854"/>
    <cellStyle name="Comma 2 4 3 2 3 3 4" xfId="19430"/>
    <cellStyle name="Comma 2 4 3 2 3 3 4 2" xfId="50813"/>
    <cellStyle name="Comma 2 4 3 2 3 3 5" xfId="27312"/>
    <cellStyle name="Comma 2 4 3 2 3 3 5 2" xfId="58694"/>
    <cellStyle name="Comma 2 4 3 2 3 3 6" xfId="11654"/>
    <cellStyle name="Comma 2 4 3 2 3 3 6 2" xfId="43040"/>
    <cellStyle name="Comma 2 4 3 2 3 3 7" xfId="32592"/>
    <cellStyle name="Comma 2 4 3 2 3 4" xfId="878"/>
    <cellStyle name="Comma 2 4 3 2 3 4 2" xfId="3578"/>
    <cellStyle name="Comma 2 4 3 2 3 4 2 2" xfId="8939"/>
    <cellStyle name="Comma 2 4 3 2 3 4 2 2 2" xfId="22058"/>
    <cellStyle name="Comma 2 4 3 2 3 4 2 2 2 2" xfId="53441"/>
    <cellStyle name="Comma 2 4 3 2 3 4 2 2 3" xfId="40487"/>
    <cellStyle name="Comma 2 4 3 2 3 4 2 3" xfId="29940"/>
    <cellStyle name="Comma 2 4 3 2 3 4 2 3 2" xfId="61322"/>
    <cellStyle name="Comma 2 4 3 2 3 4 2 4" xfId="14283"/>
    <cellStyle name="Comma 2 4 3 2 3 4 2 4 2" xfId="45668"/>
    <cellStyle name="Comma 2 4 3 2 3 4 2 5" xfId="35223"/>
    <cellStyle name="Comma 2 4 3 2 3 4 3" xfId="6281"/>
    <cellStyle name="Comma 2 4 3 2 3 4 3 2" xfId="24685"/>
    <cellStyle name="Comma 2 4 3 2 3 4 3 2 2" xfId="56068"/>
    <cellStyle name="Comma 2 4 3 2 3 4 3 3" xfId="16912"/>
    <cellStyle name="Comma 2 4 3 2 3 4 3 3 2" xfId="48295"/>
    <cellStyle name="Comma 2 4 3 2 3 4 3 4" xfId="37855"/>
    <cellStyle name="Comma 2 4 3 2 3 4 4" xfId="19431"/>
    <cellStyle name="Comma 2 4 3 2 3 4 4 2" xfId="50814"/>
    <cellStyle name="Comma 2 4 3 2 3 4 5" xfId="27313"/>
    <cellStyle name="Comma 2 4 3 2 3 4 5 2" xfId="58695"/>
    <cellStyle name="Comma 2 4 3 2 3 4 6" xfId="11655"/>
    <cellStyle name="Comma 2 4 3 2 3 4 6 2" xfId="43041"/>
    <cellStyle name="Comma 2 4 3 2 3 4 7" xfId="32593"/>
    <cellStyle name="Comma 2 4 3 2 3 5" xfId="3574"/>
    <cellStyle name="Comma 2 4 3 2 3 5 2" xfId="8935"/>
    <cellStyle name="Comma 2 4 3 2 3 5 2 2" xfId="22054"/>
    <cellStyle name="Comma 2 4 3 2 3 5 2 2 2" xfId="53437"/>
    <cellStyle name="Comma 2 4 3 2 3 5 2 3" xfId="40483"/>
    <cellStyle name="Comma 2 4 3 2 3 5 3" xfId="29936"/>
    <cellStyle name="Comma 2 4 3 2 3 5 3 2" xfId="61318"/>
    <cellStyle name="Comma 2 4 3 2 3 5 4" xfId="14279"/>
    <cellStyle name="Comma 2 4 3 2 3 5 4 2" xfId="45664"/>
    <cellStyle name="Comma 2 4 3 2 3 5 5" xfId="35219"/>
    <cellStyle name="Comma 2 4 3 2 3 6" xfId="6277"/>
    <cellStyle name="Comma 2 4 3 2 3 6 2" xfId="24681"/>
    <cellStyle name="Comma 2 4 3 2 3 6 2 2" xfId="56064"/>
    <cellStyle name="Comma 2 4 3 2 3 6 3" xfId="16908"/>
    <cellStyle name="Comma 2 4 3 2 3 6 3 2" xfId="48291"/>
    <cellStyle name="Comma 2 4 3 2 3 6 4" xfId="37851"/>
    <cellStyle name="Comma 2 4 3 2 3 7" xfId="19427"/>
    <cellStyle name="Comma 2 4 3 2 3 7 2" xfId="50810"/>
    <cellStyle name="Comma 2 4 3 2 3 8" xfId="27309"/>
    <cellStyle name="Comma 2 4 3 2 3 8 2" xfId="58691"/>
    <cellStyle name="Comma 2 4 3 2 3 9" xfId="11651"/>
    <cellStyle name="Comma 2 4 3 2 3 9 2" xfId="43037"/>
    <cellStyle name="Comma 2 4 3 2 4" xfId="879"/>
    <cellStyle name="Comma 2 4 3 2 4 10" xfId="32594"/>
    <cellStyle name="Comma 2 4 3 2 4 2" xfId="880"/>
    <cellStyle name="Comma 2 4 3 2 4 2 2" xfId="881"/>
    <cellStyle name="Comma 2 4 3 2 4 2 2 2" xfId="3581"/>
    <cellStyle name="Comma 2 4 3 2 4 2 2 2 2" xfId="8942"/>
    <cellStyle name="Comma 2 4 3 2 4 2 2 2 2 2" xfId="22061"/>
    <cellStyle name="Comma 2 4 3 2 4 2 2 2 2 2 2" xfId="53444"/>
    <cellStyle name="Comma 2 4 3 2 4 2 2 2 2 3" xfId="40490"/>
    <cellStyle name="Comma 2 4 3 2 4 2 2 2 3" xfId="29943"/>
    <cellStyle name="Comma 2 4 3 2 4 2 2 2 3 2" xfId="61325"/>
    <cellStyle name="Comma 2 4 3 2 4 2 2 2 4" xfId="14286"/>
    <cellStyle name="Comma 2 4 3 2 4 2 2 2 4 2" xfId="45671"/>
    <cellStyle name="Comma 2 4 3 2 4 2 2 2 5" xfId="35226"/>
    <cellStyle name="Comma 2 4 3 2 4 2 2 3" xfId="6284"/>
    <cellStyle name="Comma 2 4 3 2 4 2 2 3 2" xfId="24688"/>
    <cellStyle name="Comma 2 4 3 2 4 2 2 3 2 2" xfId="56071"/>
    <cellStyle name="Comma 2 4 3 2 4 2 2 3 3" xfId="16915"/>
    <cellStyle name="Comma 2 4 3 2 4 2 2 3 3 2" xfId="48298"/>
    <cellStyle name="Comma 2 4 3 2 4 2 2 3 4" xfId="37858"/>
    <cellStyle name="Comma 2 4 3 2 4 2 2 4" xfId="19434"/>
    <cellStyle name="Comma 2 4 3 2 4 2 2 4 2" xfId="50817"/>
    <cellStyle name="Comma 2 4 3 2 4 2 2 5" xfId="27316"/>
    <cellStyle name="Comma 2 4 3 2 4 2 2 5 2" xfId="58698"/>
    <cellStyle name="Comma 2 4 3 2 4 2 2 6" xfId="11658"/>
    <cellStyle name="Comma 2 4 3 2 4 2 2 6 2" xfId="43044"/>
    <cellStyle name="Comma 2 4 3 2 4 2 2 7" xfId="32596"/>
    <cellStyle name="Comma 2 4 3 2 4 2 3" xfId="3580"/>
    <cellStyle name="Comma 2 4 3 2 4 2 3 2" xfId="8941"/>
    <cellStyle name="Comma 2 4 3 2 4 2 3 2 2" xfId="22060"/>
    <cellStyle name="Comma 2 4 3 2 4 2 3 2 2 2" xfId="53443"/>
    <cellStyle name="Comma 2 4 3 2 4 2 3 2 3" xfId="40489"/>
    <cellStyle name="Comma 2 4 3 2 4 2 3 3" xfId="29942"/>
    <cellStyle name="Comma 2 4 3 2 4 2 3 3 2" xfId="61324"/>
    <cellStyle name="Comma 2 4 3 2 4 2 3 4" xfId="14285"/>
    <cellStyle name="Comma 2 4 3 2 4 2 3 4 2" xfId="45670"/>
    <cellStyle name="Comma 2 4 3 2 4 2 3 5" xfId="35225"/>
    <cellStyle name="Comma 2 4 3 2 4 2 4" xfId="6283"/>
    <cellStyle name="Comma 2 4 3 2 4 2 4 2" xfId="24687"/>
    <cellStyle name="Comma 2 4 3 2 4 2 4 2 2" xfId="56070"/>
    <cellStyle name="Comma 2 4 3 2 4 2 4 3" xfId="16914"/>
    <cellStyle name="Comma 2 4 3 2 4 2 4 3 2" xfId="48297"/>
    <cellStyle name="Comma 2 4 3 2 4 2 4 4" xfId="37857"/>
    <cellStyle name="Comma 2 4 3 2 4 2 5" xfId="19433"/>
    <cellStyle name="Comma 2 4 3 2 4 2 5 2" xfId="50816"/>
    <cellStyle name="Comma 2 4 3 2 4 2 6" xfId="27315"/>
    <cellStyle name="Comma 2 4 3 2 4 2 6 2" xfId="58697"/>
    <cellStyle name="Comma 2 4 3 2 4 2 7" xfId="11657"/>
    <cellStyle name="Comma 2 4 3 2 4 2 7 2" xfId="43043"/>
    <cellStyle name="Comma 2 4 3 2 4 2 8" xfId="32595"/>
    <cellStyle name="Comma 2 4 3 2 4 3" xfId="882"/>
    <cellStyle name="Comma 2 4 3 2 4 3 2" xfId="3582"/>
    <cellStyle name="Comma 2 4 3 2 4 3 2 2" xfId="8943"/>
    <cellStyle name="Comma 2 4 3 2 4 3 2 2 2" xfId="22062"/>
    <cellStyle name="Comma 2 4 3 2 4 3 2 2 2 2" xfId="53445"/>
    <cellStyle name="Comma 2 4 3 2 4 3 2 2 3" xfId="40491"/>
    <cellStyle name="Comma 2 4 3 2 4 3 2 3" xfId="29944"/>
    <cellStyle name="Comma 2 4 3 2 4 3 2 3 2" xfId="61326"/>
    <cellStyle name="Comma 2 4 3 2 4 3 2 4" xfId="14287"/>
    <cellStyle name="Comma 2 4 3 2 4 3 2 4 2" xfId="45672"/>
    <cellStyle name="Comma 2 4 3 2 4 3 2 5" xfId="35227"/>
    <cellStyle name="Comma 2 4 3 2 4 3 3" xfId="6285"/>
    <cellStyle name="Comma 2 4 3 2 4 3 3 2" xfId="24689"/>
    <cellStyle name="Comma 2 4 3 2 4 3 3 2 2" xfId="56072"/>
    <cellStyle name="Comma 2 4 3 2 4 3 3 3" xfId="16916"/>
    <cellStyle name="Comma 2 4 3 2 4 3 3 3 2" xfId="48299"/>
    <cellStyle name="Comma 2 4 3 2 4 3 3 4" xfId="37859"/>
    <cellStyle name="Comma 2 4 3 2 4 3 4" xfId="19435"/>
    <cellStyle name="Comma 2 4 3 2 4 3 4 2" xfId="50818"/>
    <cellStyle name="Comma 2 4 3 2 4 3 5" xfId="27317"/>
    <cellStyle name="Comma 2 4 3 2 4 3 5 2" xfId="58699"/>
    <cellStyle name="Comma 2 4 3 2 4 3 6" xfId="11659"/>
    <cellStyle name="Comma 2 4 3 2 4 3 6 2" xfId="43045"/>
    <cellStyle name="Comma 2 4 3 2 4 3 7" xfId="32597"/>
    <cellStyle name="Comma 2 4 3 2 4 4" xfId="883"/>
    <cellStyle name="Comma 2 4 3 2 4 4 2" xfId="3583"/>
    <cellStyle name="Comma 2 4 3 2 4 4 2 2" xfId="8944"/>
    <cellStyle name="Comma 2 4 3 2 4 4 2 2 2" xfId="22063"/>
    <cellStyle name="Comma 2 4 3 2 4 4 2 2 2 2" xfId="53446"/>
    <cellStyle name="Comma 2 4 3 2 4 4 2 2 3" xfId="40492"/>
    <cellStyle name="Comma 2 4 3 2 4 4 2 3" xfId="29945"/>
    <cellStyle name="Comma 2 4 3 2 4 4 2 3 2" xfId="61327"/>
    <cellStyle name="Comma 2 4 3 2 4 4 2 4" xfId="14288"/>
    <cellStyle name="Comma 2 4 3 2 4 4 2 4 2" xfId="45673"/>
    <cellStyle name="Comma 2 4 3 2 4 4 2 5" xfId="35228"/>
    <cellStyle name="Comma 2 4 3 2 4 4 3" xfId="6286"/>
    <cellStyle name="Comma 2 4 3 2 4 4 3 2" xfId="24690"/>
    <cellStyle name="Comma 2 4 3 2 4 4 3 2 2" xfId="56073"/>
    <cellStyle name="Comma 2 4 3 2 4 4 3 3" xfId="16917"/>
    <cellStyle name="Comma 2 4 3 2 4 4 3 3 2" xfId="48300"/>
    <cellStyle name="Comma 2 4 3 2 4 4 3 4" xfId="37860"/>
    <cellStyle name="Comma 2 4 3 2 4 4 4" xfId="19436"/>
    <cellStyle name="Comma 2 4 3 2 4 4 4 2" xfId="50819"/>
    <cellStyle name="Comma 2 4 3 2 4 4 5" xfId="27318"/>
    <cellStyle name="Comma 2 4 3 2 4 4 5 2" xfId="58700"/>
    <cellStyle name="Comma 2 4 3 2 4 4 6" xfId="11660"/>
    <cellStyle name="Comma 2 4 3 2 4 4 6 2" xfId="43046"/>
    <cellStyle name="Comma 2 4 3 2 4 4 7" xfId="32598"/>
    <cellStyle name="Comma 2 4 3 2 4 5" xfId="3579"/>
    <cellStyle name="Comma 2 4 3 2 4 5 2" xfId="8940"/>
    <cellStyle name="Comma 2 4 3 2 4 5 2 2" xfId="22059"/>
    <cellStyle name="Comma 2 4 3 2 4 5 2 2 2" xfId="53442"/>
    <cellStyle name="Comma 2 4 3 2 4 5 2 3" xfId="40488"/>
    <cellStyle name="Comma 2 4 3 2 4 5 3" xfId="29941"/>
    <cellStyle name="Comma 2 4 3 2 4 5 3 2" xfId="61323"/>
    <cellStyle name="Comma 2 4 3 2 4 5 4" xfId="14284"/>
    <cellStyle name="Comma 2 4 3 2 4 5 4 2" xfId="45669"/>
    <cellStyle name="Comma 2 4 3 2 4 5 5" xfId="35224"/>
    <cellStyle name="Comma 2 4 3 2 4 6" xfId="6282"/>
    <cellStyle name="Comma 2 4 3 2 4 6 2" xfId="24686"/>
    <cellStyle name="Comma 2 4 3 2 4 6 2 2" xfId="56069"/>
    <cellStyle name="Comma 2 4 3 2 4 6 3" xfId="16913"/>
    <cellStyle name="Comma 2 4 3 2 4 6 3 2" xfId="48296"/>
    <cellStyle name="Comma 2 4 3 2 4 6 4" xfId="37856"/>
    <cellStyle name="Comma 2 4 3 2 4 7" xfId="19432"/>
    <cellStyle name="Comma 2 4 3 2 4 7 2" xfId="50815"/>
    <cellStyle name="Comma 2 4 3 2 4 8" xfId="27314"/>
    <cellStyle name="Comma 2 4 3 2 4 8 2" xfId="58696"/>
    <cellStyle name="Comma 2 4 3 2 4 9" xfId="11656"/>
    <cellStyle name="Comma 2 4 3 2 4 9 2" xfId="43042"/>
    <cellStyle name="Comma 2 4 3 2 5" xfId="884"/>
    <cellStyle name="Comma 2 4 3 2 5 10" xfId="32599"/>
    <cellStyle name="Comma 2 4 3 2 5 2" xfId="885"/>
    <cellStyle name="Comma 2 4 3 2 5 2 2" xfId="886"/>
    <cellStyle name="Comma 2 4 3 2 5 2 2 2" xfId="3586"/>
    <cellStyle name="Comma 2 4 3 2 5 2 2 2 2" xfId="8947"/>
    <cellStyle name="Comma 2 4 3 2 5 2 2 2 2 2" xfId="22066"/>
    <cellStyle name="Comma 2 4 3 2 5 2 2 2 2 2 2" xfId="53449"/>
    <cellStyle name="Comma 2 4 3 2 5 2 2 2 2 3" xfId="40495"/>
    <cellStyle name="Comma 2 4 3 2 5 2 2 2 3" xfId="29948"/>
    <cellStyle name="Comma 2 4 3 2 5 2 2 2 3 2" xfId="61330"/>
    <cellStyle name="Comma 2 4 3 2 5 2 2 2 4" xfId="14291"/>
    <cellStyle name="Comma 2 4 3 2 5 2 2 2 4 2" xfId="45676"/>
    <cellStyle name="Comma 2 4 3 2 5 2 2 2 5" xfId="35231"/>
    <cellStyle name="Comma 2 4 3 2 5 2 2 3" xfId="6289"/>
    <cellStyle name="Comma 2 4 3 2 5 2 2 3 2" xfId="24693"/>
    <cellStyle name="Comma 2 4 3 2 5 2 2 3 2 2" xfId="56076"/>
    <cellStyle name="Comma 2 4 3 2 5 2 2 3 3" xfId="16920"/>
    <cellStyle name="Comma 2 4 3 2 5 2 2 3 3 2" xfId="48303"/>
    <cellStyle name="Comma 2 4 3 2 5 2 2 3 4" xfId="37863"/>
    <cellStyle name="Comma 2 4 3 2 5 2 2 4" xfId="19439"/>
    <cellStyle name="Comma 2 4 3 2 5 2 2 4 2" xfId="50822"/>
    <cellStyle name="Comma 2 4 3 2 5 2 2 5" xfId="27321"/>
    <cellStyle name="Comma 2 4 3 2 5 2 2 5 2" xfId="58703"/>
    <cellStyle name="Comma 2 4 3 2 5 2 2 6" xfId="11663"/>
    <cellStyle name="Comma 2 4 3 2 5 2 2 6 2" xfId="43049"/>
    <cellStyle name="Comma 2 4 3 2 5 2 2 7" xfId="32601"/>
    <cellStyle name="Comma 2 4 3 2 5 2 3" xfId="3585"/>
    <cellStyle name="Comma 2 4 3 2 5 2 3 2" xfId="8946"/>
    <cellStyle name="Comma 2 4 3 2 5 2 3 2 2" xfId="22065"/>
    <cellStyle name="Comma 2 4 3 2 5 2 3 2 2 2" xfId="53448"/>
    <cellStyle name="Comma 2 4 3 2 5 2 3 2 3" xfId="40494"/>
    <cellStyle name="Comma 2 4 3 2 5 2 3 3" xfId="29947"/>
    <cellStyle name="Comma 2 4 3 2 5 2 3 3 2" xfId="61329"/>
    <cellStyle name="Comma 2 4 3 2 5 2 3 4" xfId="14290"/>
    <cellStyle name="Comma 2 4 3 2 5 2 3 4 2" xfId="45675"/>
    <cellStyle name="Comma 2 4 3 2 5 2 3 5" xfId="35230"/>
    <cellStyle name="Comma 2 4 3 2 5 2 4" xfId="6288"/>
    <cellStyle name="Comma 2 4 3 2 5 2 4 2" xfId="24692"/>
    <cellStyle name="Comma 2 4 3 2 5 2 4 2 2" xfId="56075"/>
    <cellStyle name="Comma 2 4 3 2 5 2 4 3" xfId="16919"/>
    <cellStyle name="Comma 2 4 3 2 5 2 4 3 2" xfId="48302"/>
    <cellStyle name="Comma 2 4 3 2 5 2 4 4" xfId="37862"/>
    <cellStyle name="Comma 2 4 3 2 5 2 5" xfId="19438"/>
    <cellStyle name="Comma 2 4 3 2 5 2 5 2" xfId="50821"/>
    <cellStyle name="Comma 2 4 3 2 5 2 6" xfId="27320"/>
    <cellStyle name="Comma 2 4 3 2 5 2 6 2" xfId="58702"/>
    <cellStyle name="Comma 2 4 3 2 5 2 7" xfId="11662"/>
    <cellStyle name="Comma 2 4 3 2 5 2 7 2" xfId="43048"/>
    <cellStyle name="Comma 2 4 3 2 5 2 8" xfId="32600"/>
    <cellStyle name="Comma 2 4 3 2 5 3" xfId="887"/>
    <cellStyle name="Comma 2 4 3 2 5 3 2" xfId="3587"/>
    <cellStyle name="Comma 2 4 3 2 5 3 2 2" xfId="8948"/>
    <cellStyle name="Comma 2 4 3 2 5 3 2 2 2" xfId="22067"/>
    <cellStyle name="Comma 2 4 3 2 5 3 2 2 2 2" xfId="53450"/>
    <cellStyle name="Comma 2 4 3 2 5 3 2 2 3" xfId="40496"/>
    <cellStyle name="Comma 2 4 3 2 5 3 2 3" xfId="29949"/>
    <cellStyle name="Comma 2 4 3 2 5 3 2 3 2" xfId="61331"/>
    <cellStyle name="Comma 2 4 3 2 5 3 2 4" xfId="14292"/>
    <cellStyle name="Comma 2 4 3 2 5 3 2 4 2" xfId="45677"/>
    <cellStyle name="Comma 2 4 3 2 5 3 2 5" xfId="35232"/>
    <cellStyle name="Comma 2 4 3 2 5 3 3" xfId="6290"/>
    <cellStyle name="Comma 2 4 3 2 5 3 3 2" xfId="24694"/>
    <cellStyle name="Comma 2 4 3 2 5 3 3 2 2" xfId="56077"/>
    <cellStyle name="Comma 2 4 3 2 5 3 3 3" xfId="16921"/>
    <cellStyle name="Comma 2 4 3 2 5 3 3 3 2" xfId="48304"/>
    <cellStyle name="Comma 2 4 3 2 5 3 3 4" xfId="37864"/>
    <cellStyle name="Comma 2 4 3 2 5 3 4" xfId="19440"/>
    <cellStyle name="Comma 2 4 3 2 5 3 4 2" xfId="50823"/>
    <cellStyle name="Comma 2 4 3 2 5 3 5" xfId="27322"/>
    <cellStyle name="Comma 2 4 3 2 5 3 5 2" xfId="58704"/>
    <cellStyle name="Comma 2 4 3 2 5 3 6" xfId="11664"/>
    <cellStyle name="Comma 2 4 3 2 5 3 6 2" xfId="43050"/>
    <cellStyle name="Comma 2 4 3 2 5 3 7" xfId="32602"/>
    <cellStyle name="Comma 2 4 3 2 5 4" xfId="888"/>
    <cellStyle name="Comma 2 4 3 2 5 4 2" xfId="3588"/>
    <cellStyle name="Comma 2 4 3 2 5 4 2 2" xfId="8949"/>
    <cellStyle name="Comma 2 4 3 2 5 4 2 2 2" xfId="22068"/>
    <cellStyle name="Comma 2 4 3 2 5 4 2 2 2 2" xfId="53451"/>
    <cellStyle name="Comma 2 4 3 2 5 4 2 2 3" xfId="40497"/>
    <cellStyle name="Comma 2 4 3 2 5 4 2 3" xfId="29950"/>
    <cellStyle name="Comma 2 4 3 2 5 4 2 3 2" xfId="61332"/>
    <cellStyle name="Comma 2 4 3 2 5 4 2 4" xfId="14293"/>
    <cellStyle name="Comma 2 4 3 2 5 4 2 4 2" xfId="45678"/>
    <cellStyle name="Comma 2 4 3 2 5 4 2 5" xfId="35233"/>
    <cellStyle name="Comma 2 4 3 2 5 4 3" xfId="6291"/>
    <cellStyle name="Comma 2 4 3 2 5 4 3 2" xfId="24695"/>
    <cellStyle name="Comma 2 4 3 2 5 4 3 2 2" xfId="56078"/>
    <cellStyle name="Comma 2 4 3 2 5 4 3 3" xfId="16922"/>
    <cellStyle name="Comma 2 4 3 2 5 4 3 3 2" xfId="48305"/>
    <cellStyle name="Comma 2 4 3 2 5 4 3 4" xfId="37865"/>
    <cellStyle name="Comma 2 4 3 2 5 4 4" xfId="19441"/>
    <cellStyle name="Comma 2 4 3 2 5 4 4 2" xfId="50824"/>
    <cellStyle name="Comma 2 4 3 2 5 4 5" xfId="27323"/>
    <cellStyle name="Comma 2 4 3 2 5 4 5 2" xfId="58705"/>
    <cellStyle name="Comma 2 4 3 2 5 4 6" xfId="11665"/>
    <cellStyle name="Comma 2 4 3 2 5 4 6 2" xfId="43051"/>
    <cellStyle name="Comma 2 4 3 2 5 4 7" xfId="32603"/>
    <cellStyle name="Comma 2 4 3 2 5 5" xfId="3584"/>
    <cellStyle name="Comma 2 4 3 2 5 5 2" xfId="8945"/>
    <cellStyle name="Comma 2 4 3 2 5 5 2 2" xfId="22064"/>
    <cellStyle name="Comma 2 4 3 2 5 5 2 2 2" xfId="53447"/>
    <cellStyle name="Comma 2 4 3 2 5 5 2 3" xfId="40493"/>
    <cellStyle name="Comma 2 4 3 2 5 5 3" xfId="29946"/>
    <cellStyle name="Comma 2 4 3 2 5 5 3 2" xfId="61328"/>
    <cellStyle name="Comma 2 4 3 2 5 5 4" xfId="14289"/>
    <cellStyle name="Comma 2 4 3 2 5 5 4 2" xfId="45674"/>
    <cellStyle name="Comma 2 4 3 2 5 5 5" xfId="35229"/>
    <cellStyle name="Comma 2 4 3 2 5 6" xfId="6287"/>
    <cellStyle name="Comma 2 4 3 2 5 6 2" xfId="24691"/>
    <cellStyle name="Comma 2 4 3 2 5 6 2 2" xfId="56074"/>
    <cellStyle name="Comma 2 4 3 2 5 6 3" xfId="16918"/>
    <cellStyle name="Comma 2 4 3 2 5 6 3 2" xfId="48301"/>
    <cellStyle name="Comma 2 4 3 2 5 6 4" xfId="37861"/>
    <cellStyle name="Comma 2 4 3 2 5 7" xfId="19437"/>
    <cellStyle name="Comma 2 4 3 2 5 7 2" xfId="50820"/>
    <cellStyle name="Comma 2 4 3 2 5 8" xfId="27319"/>
    <cellStyle name="Comma 2 4 3 2 5 8 2" xfId="58701"/>
    <cellStyle name="Comma 2 4 3 2 5 9" xfId="11661"/>
    <cellStyle name="Comma 2 4 3 2 5 9 2" xfId="43047"/>
    <cellStyle name="Comma 2 4 3 2 6" xfId="889"/>
    <cellStyle name="Comma 2 4 3 2 6 2" xfId="890"/>
    <cellStyle name="Comma 2 4 3 2 6 2 2" xfId="3590"/>
    <cellStyle name="Comma 2 4 3 2 6 2 2 2" xfId="8951"/>
    <cellStyle name="Comma 2 4 3 2 6 2 2 2 2" xfId="22070"/>
    <cellStyle name="Comma 2 4 3 2 6 2 2 2 2 2" xfId="53453"/>
    <cellStyle name="Comma 2 4 3 2 6 2 2 2 3" xfId="40499"/>
    <cellStyle name="Comma 2 4 3 2 6 2 2 3" xfId="29952"/>
    <cellStyle name="Comma 2 4 3 2 6 2 2 3 2" xfId="61334"/>
    <cellStyle name="Comma 2 4 3 2 6 2 2 4" xfId="14295"/>
    <cellStyle name="Comma 2 4 3 2 6 2 2 4 2" xfId="45680"/>
    <cellStyle name="Comma 2 4 3 2 6 2 2 5" xfId="35235"/>
    <cellStyle name="Comma 2 4 3 2 6 2 3" xfId="6293"/>
    <cellStyle name="Comma 2 4 3 2 6 2 3 2" xfId="24697"/>
    <cellStyle name="Comma 2 4 3 2 6 2 3 2 2" xfId="56080"/>
    <cellStyle name="Comma 2 4 3 2 6 2 3 3" xfId="16924"/>
    <cellStyle name="Comma 2 4 3 2 6 2 3 3 2" xfId="48307"/>
    <cellStyle name="Comma 2 4 3 2 6 2 3 4" xfId="37867"/>
    <cellStyle name="Comma 2 4 3 2 6 2 4" xfId="19443"/>
    <cellStyle name="Comma 2 4 3 2 6 2 4 2" xfId="50826"/>
    <cellStyle name="Comma 2 4 3 2 6 2 5" xfId="27325"/>
    <cellStyle name="Comma 2 4 3 2 6 2 5 2" xfId="58707"/>
    <cellStyle name="Comma 2 4 3 2 6 2 6" xfId="11667"/>
    <cellStyle name="Comma 2 4 3 2 6 2 6 2" xfId="43053"/>
    <cellStyle name="Comma 2 4 3 2 6 2 7" xfId="32605"/>
    <cellStyle name="Comma 2 4 3 2 6 3" xfId="891"/>
    <cellStyle name="Comma 2 4 3 2 6 3 2" xfId="3591"/>
    <cellStyle name="Comma 2 4 3 2 6 3 2 2" xfId="8952"/>
    <cellStyle name="Comma 2 4 3 2 6 3 2 2 2" xfId="22071"/>
    <cellStyle name="Comma 2 4 3 2 6 3 2 2 2 2" xfId="53454"/>
    <cellStyle name="Comma 2 4 3 2 6 3 2 2 3" xfId="40500"/>
    <cellStyle name="Comma 2 4 3 2 6 3 2 3" xfId="29953"/>
    <cellStyle name="Comma 2 4 3 2 6 3 2 3 2" xfId="61335"/>
    <cellStyle name="Comma 2 4 3 2 6 3 2 4" xfId="14296"/>
    <cellStyle name="Comma 2 4 3 2 6 3 2 4 2" xfId="45681"/>
    <cellStyle name="Comma 2 4 3 2 6 3 2 5" xfId="35236"/>
    <cellStyle name="Comma 2 4 3 2 6 3 3" xfId="6294"/>
    <cellStyle name="Comma 2 4 3 2 6 3 3 2" xfId="24698"/>
    <cellStyle name="Comma 2 4 3 2 6 3 3 2 2" xfId="56081"/>
    <cellStyle name="Comma 2 4 3 2 6 3 3 3" xfId="16925"/>
    <cellStyle name="Comma 2 4 3 2 6 3 3 3 2" xfId="48308"/>
    <cellStyle name="Comma 2 4 3 2 6 3 3 4" xfId="37868"/>
    <cellStyle name="Comma 2 4 3 2 6 3 4" xfId="19444"/>
    <cellStyle name="Comma 2 4 3 2 6 3 4 2" xfId="50827"/>
    <cellStyle name="Comma 2 4 3 2 6 3 5" xfId="27326"/>
    <cellStyle name="Comma 2 4 3 2 6 3 5 2" xfId="58708"/>
    <cellStyle name="Comma 2 4 3 2 6 3 6" xfId="11668"/>
    <cellStyle name="Comma 2 4 3 2 6 3 6 2" xfId="43054"/>
    <cellStyle name="Comma 2 4 3 2 6 3 7" xfId="32606"/>
    <cellStyle name="Comma 2 4 3 2 6 4" xfId="3589"/>
    <cellStyle name="Comma 2 4 3 2 6 4 2" xfId="8950"/>
    <cellStyle name="Comma 2 4 3 2 6 4 2 2" xfId="22069"/>
    <cellStyle name="Comma 2 4 3 2 6 4 2 2 2" xfId="53452"/>
    <cellStyle name="Comma 2 4 3 2 6 4 2 3" xfId="40498"/>
    <cellStyle name="Comma 2 4 3 2 6 4 3" xfId="29951"/>
    <cellStyle name="Comma 2 4 3 2 6 4 3 2" xfId="61333"/>
    <cellStyle name="Comma 2 4 3 2 6 4 4" xfId="14294"/>
    <cellStyle name="Comma 2 4 3 2 6 4 4 2" xfId="45679"/>
    <cellStyle name="Comma 2 4 3 2 6 4 5" xfId="35234"/>
    <cellStyle name="Comma 2 4 3 2 6 5" xfId="6292"/>
    <cellStyle name="Comma 2 4 3 2 6 5 2" xfId="24696"/>
    <cellStyle name="Comma 2 4 3 2 6 5 2 2" xfId="56079"/>
    <cellStyle name="Comma 2 4 3 2 6 5 3" xfId="16923"/>
    <cellStyle name="Comma 2 4 3 2 6 5 3 2" xfId="48306"/>
    <cellStyle name="Comma 2 4 3 2 6 5 4" xfId="37866"/>
    <cellStyle name="Comma 2 4 3 2 6 6" xfId="19442"/>
    <cellStyle name="Comma 2 4 3 2 6 6 2" xfId="50825"/>
    <cellStyle name="Comma 2 4 3 2 6 7" xfId="27324"/>
    <cellStyle name="Comma 2 4 3 2 6 7 2" xfId="58706"/>
    <cellStyle name="Comma 2 4 3 2 6 8" xfId="11666"/>
    <cellStyle name="Comma 2 4 3 2 6 8 2" xfId="43052"/>
    <cellStyle name="Comma 2 4 3 2 6 9" xfId="32604"/>
    <cellStyle name="Comma 2 4 3 2 7" xfId="892"/>
    <cellStyle name="Comma 2 4 3 2 7 2" xfId="893"/>
    <cellStyle name="Comma 2 4 3 2 7 2 2" xfId="3593"/>
    <cellStyle name="Comma 2 4 3 2 7 2 2 2" xfId="8954"/>
    <cellStyle name="Comma 2 4 3 2 7 2 2 2 2" xfId="22073"/>
    <cellStyle name="Comma 2 4 3 2 7 2 2 2 2 2" xfId="53456"/>
    <cellStyle name="Comma 2 4 3 2 7 2 2 2 3" xfId="40502"/>
    <cellStyle name="Comma 2 4 3 2 7 2 2 3" xfId="29955"/>
    <cellStyle name="Comma 2 4 3 2 7 2 2 3 2" xfId="61337"/>
    <cellStyle name="Comma 2 4 3 2 7 2 2 4" xfId="14298"/>
    <cellStyle name="Comma 2 4 3 2 7 2 2 4 2" xfId="45683"/>
    <cellStyle name="Comma 2 4 3 2 7 2 2 5" xfId="35238"/>
    <cellStyle name="Comma 2 4 3 2 7 2 3" xfId="6296"/>
    <cellStyle name="Comma 2 4 3 2 7 2 3 2" xfId="24700"/>
    <cellStyle name="Comma 2 4 3 2 7 2 3 2 2" xfId="56083"/>
    <cellStyle name="Comma 2 4 3 2 7 2 3 3" xfId="16927"/>
    <cellStyle name="Comma 2 4 3 2 7 2 3 3 2" xfId="48310"/>
    <cellStyle name="Comma 2 4 3 2 7 2 3 4" xfId="37870"/>
    <cellStyle name="Comma 2 4 3 2 7 2 4" xfId="19446"/>
    <cellStyle name="Comma 2 4 3 2 7 2 4 2" xfId="50829"/>
    <cellStyle name="Comma 2 4 3 2 7 2 5" xfId="27328"/>
    <cellStyle name="Comma 2 4 3 2 7 2 5 2" xfId="58710"/>
    <cellStyle name="Comma 2 4 3 2 7 2 6" xfId="11670"/>
    <cellStyle name="Comma 2 4 3 2 7 2 6 2" xfId="43056"/>
    <cellStyle name="Comma 2 4 3 2 7 2 7" xfId="32608"/>
    <cellStyle name="Comma 2 4 3 2 7 3" xfId="3592"/>
    <cellStyle name="Comma 2 4 3 2 7 3 2" xfId="8953"/>
    <cellStyle name="Comma 2 4 3 2 7 3 2 2" xfId="22072"/>
    <cellStyle name="Comma 2 4 3 2 7 3 2 2 2" xfId="53455"/>
    <cellStyle name="Comma 2 4 3 2 7 3 2 3" xfId="40501"/>
    <cellStyle name="Comma 2 4 3 2 7 3 3" xfId="29954"/>
    <cellStyle name="Comma 2 4 3 2 7 3 3 2" xfId="61336"/>
    <cellStyle name="Comma 2 4 3 2 7 3 4" xfId="14297"/>
    <cellStyle name="Comma 2 4 3 2 7 3 4 2" xfId="45682"/>
    <cellStyle name="Comma 2 4 3 2 7 3 5" xfId="35237"/>
    <cellStyle name="Comma 2 4 3 2 7 4" xfId="6295"/>
    <cellStyle name="Comma 2 4 3 2 7 4 2" xfId="24699"/>
    <cellStyle name="Comma 2 4 3 2 7 4 2 2" xfId="56082"/>
    <cellStyle name="Comma 2 4 3 2 7 4 3" xfId="16926"/>
    <cellStyle name="Comma 2 4 3 2 7 4 3 2" xfId="48309"/>
    <cellStyle name="Comma 2 4 3 2 7 4 4" xfId="37869"/>
    <cellStyle name="Comma 2 4 3 2 7 5" xfId="19445"/>
    <cellStyle name="Comma 2 4 3 2 7 5 2" xfId="50828"/>
    <cellStyle name="Comma 2 4 3 2 7 6" xfId="27327"/>
    <cellStyle name="Comma 2 4 3 2 7 6 2" xfId="58709"/>
    <cellStyle name="Comma 2 4 3 2 7 7" xfId="11669"/>
    <cellStyle name="Comma 2 4 3 2 7 7 2" xfId="43055"/>
    <cellStyle name="Comma 2 4 3 2 7 8" xfId="32607"/>
    <cellStyle name="Comma 2 4 3 2 8" xfId="894"/>
    <cellStyle name="Comma 2 4 3 2 8 2" xfId="3594"/>
    <cellStyle name="Comma 2 4 3 2 8 2 2" xfId="8955"/>
    <cellStyle name="Comma 2 4 3 2 8 2 2 2" xfId="22074"/>
    <cellStyle name="Comma 2 4 3 2 8 2 2 2 2" xfId="53457"/>
    <cellStyle name="Comma 2 4 3 2 8 2 2 3" xfId="40503"/>
    <cellStyle name="Comma 2 4 3 2 8 2 3" xfId="29956"/>
    <cellStyle name="Comma 2 4 3 2 8 2 3 2" xfId="61338"/>
    <cellStyle name="Comma 2 4 3 2 8 2 4" xfId="14299"/>
    <cellStyle name="Comma 2 4 3 2 8 2 4 2" xfId="45684"/>
    <cellStyle name="Comma 2 4 3 2 8 2 5" xfId="35239"/>
    <cellStyle name="Comma 2 4 3 2 8 3" xfId="6297"/>
    <cellStyle name="Comma 2 4 3 2 8 3 2" xfId="24701"/>
    <cellStyle name="Comma 2 4 3 2 8 3 2 2" xfId="56084"/>
    <cellStyle name="Comma 2 4 3 2 8 3 3" xfId="16928"/>
    <cellStyle name="Comma 2 4 3 2 8 3 3 2" xfId="48311"/>
    <cellStyle name="Comma 2 4 3 2 8 3 4" xfId="37871"/>
    <cellStyle name="Comma 2 4 3 2 8 4" xfId="19447"/>
    <cellStyle name="Comma 2 4 3 2 8 4 2" xfId="50830"/>
    <cellStyle name="Comma 2 4 3 2 8 5" xfId="27329"/>
    <cellStyle name="Comma 2 4 3 2 8 5 2" xfId="58711"/>
    <cellStyle name="Comma 2 4 3 2 8 6" xfId="11671"/>
    <cellStyle name="Comma 2 4 3 2 8 6 2" xfId="43057"/>
    <cellStyle name="Comma 2 4 3 2 8 7" xfId="32609"/>
    <cellStyle name="Comma 2 4 3 2 9" xfId="895"/>
    <cellStyle name="Comma 2 4 3 2 9 2" xfId="3595"/>
    <cellStyle name="Comma 2 4 3 2 9 2 2" xfId="8956"/>
    <cellStyle name="Comma 2 4 3 2 9 2 2 2" xfId="22075"/>
    <cellStyle name="Comma 2 4 3 2 9 2 2 2 2" xfId="53458"/>
    <cellStyle name="Comma 2 4 3 2 9 2 2 3" xfId="40504"/>
    <cellStyle name="Comma 2 4 3 2 9 2 3" xfId="29957"/>
    <cellStyle name="Comma 2 4 3 2 9 2 3 2" xfId="61339"/>
    <cellStyle name="Comma 2 4 3 2 9 2 4" xfId="14300"/>
    <cellStyle name="Comma 2 4 3 2 9 2 4 2" xfId="45685"/>
    <cellStyle name="Comma 2 4 3 2 9 2 5" xfId="35240"/>
    <cellStyle name="Comma 2 4 3 2 9 3" xfId="6298"/>
    <cellStyle name="Comma 2 4 3 2 9 3 2" xfId="24702"/>
    <cellStyle name="Comma 2 4 3 2 9 3 2 2" xfId="56085"/>
    <cellStyle name="Comma 2 4 3 2 9 3 3" xfId="16929"/>
    <cellStyle name="Comma 2 4 3 2 9 3 3 2" xfId="48312"/>
    <cellStyle name="Comma 2 4 3 2 9 3 4" xfId="37872"/>
    <cellStyle name="Comma 2 4 3 2 9 4" xfId="19448"/>
    <cellStyle name="Comma 2 4 3 2 9 4 2" xfId="50831"/>
    <cellStyle name="Comma 2 4 3 2 9 5" xfId="27330"/>
    <cellStyle name="Comma 2 4 3 2 9 5 2" xfId="58712"/>
    <cellStyle name="Comma 2 4 3 2 9 6" xfId="11672"/>
    <cellStyle name="Comma 2 4 3 2 9 6 2" xfId="43058"/>
    <cellStyle name="Comma 2 4 3 2 9 7" xfId="32610"/>
    <cellStyle name="Comma 2 4 3 3" xfId="896"/>
    <cellStyle name="Comma 2 4 3 3 10" xfId="32611"/>
    <cellStyle name="Comma 2 4 3 3 2" xfId="897"/>
    <cellStyle name="Comma 2 4 3 3 2 2" xfId="898"/>
    <cellStyle name="Comma 2 4 3 3 2 2 2" xfId="3598"/>
    <cellStyle name="Comma 2 4 3 3 2 2 2 2" xfId="8959"/>
    <cellStyle name="Comma 2 4 3 3 2 2 2 2 2" xfId="22078"/>
    <cellStyle name="Comma 2 4 3 3 2 2 2 2 2 2" xfId="53461"/>
    <cellStyle name="Comma 2 4 3 3 2 2 2 2 3" xfId="40507"/>
    <cellStyle name="Comma 2 4 3 3 2 2 2 3" xfId="29960"/>
    <cellStyle name="Comma 2 4 3 3 2 2 2 3 2" xfId="61342"/>
    <cellStyle name="Comma 2 4 3 3 2 2 2 4" xfId="14303"/>
    <cellStyle name="Comma 2 4 3 3 2 2 2 4 2" xfId="45688"/>
    <cellStyle name="Comma 2 4 3 3 2 2 2 5" xfId="35243"/>
    <cellStyle name="Comma 2 4 3 3 2 2 3" xfId="6301"/>
    <cellStyle name="Comma 2 4 3 3 2 2 3 2" xfId="24705"/>
    <cellStyle name="Comma 2 4 3 3 2 2 3 2 2" xfId="56088"/>
    <cellStyle name="Comma 2 4 3 3 2 2 3 3" xfId="16932"/>
    <cellStyle name="Comma 2 4 3 3 2 2 3 3 2" xfId="48315"/>
    <cellStyle name="Comma 2 4 3 3 2 2 3 4" xfId="37875"/>
    <cellStyle name="Comma 2 4 3 3 2 2 4" xfId="19451"/>
    <cellStyle name="Comma 2 4 3 3 2 2 4 2" xfId="50834"/>
    <cellStyle name="Comma 2 4 3 3 2 2 5" xfId="27333"/>
    <cellStyle name="Comma 2 4 3 3 2 2 5 2" xfId="58715"/>
    <cellStyle name="Comma 2 4 3 3 2 2 6" xfId="11675"/>
    <cellStyle name="Comma 2 4 3 3 2 2 6 2" xfId="43061"/>
    <cellStyle name="Comma 2 4 3 3 2 2 7" xfId="32613"/>
    <cellStyle name="Comma 2 4 3 3 2 3" xfId="3597"/>
    <cellStyle name="Comma 2 4 3 3 2 3 2" xfId="8958"/>
    <cellStyle name="Comma 2 4 3 3 2 3 2 2" xfId="22077"/>
    <cellStyle name="Comma 2 4 3 3 2 3 2 2 2" xfId="53460"/>
    <cellStyle name="Comma 2 4 3 3 2 3 2 3" xfId="40506"/>
    <cellStyle name="Comma 2 4 3 3 2 3 3" xfId="29959"/>
    <cellStyle name="Comma 2 4 3 3 2 3 3 2" xfId="61341"/>
    <cellStyle name="Comma 2 4 3 3 2 3 4" xfId="14302"/>
    <cellStyle name="Comma 2 4 3 3 2 3 4 2" xfId="45687"/>
    <cellStyle name="Comma 2 4 3 3 2 3 5" xfId="35242"/>
    <cellStyle name="Comma 2 4 3 3 2 4" xfId="6300"/>
    <cellStyle name="Comma 2 4 3 3 2 4 2" xfId="24704"/>
    <cellStyle name="Comma 2 4 3 3 2 4 2 2" xfId="56087"/>
    <cellStyle name="Comma 2 4 3 3 2 4 3" xfId="16931"/>
    <cellStyle name="Comma 2 4 3 3 2 4 3 2" xfId="48314"/>
    <cellStyle name="Comma 2 4 3 3 2 4 4" xfId="37874"/>
    <cellStyle name="Comma 2 4 3 3 2 5" xfId="19450"/>
    <cellStyle name="Comma 2 4 3 3 2 5 2" xfId="50833"/>
    <cellStyle name="Comma 2 4 3 3 2 6" xfId="27332"/>
    <cellStyle name="Comma 2 4 3 3 2 6 2" xfId="58714"/>
    <cellStyle name="Comma 2 4 3 3 2 7" xfId="11674"/>
    <cellStyle name="Comma 2 4 3 3 2 7 2" xfId="43060"/>
    <cellStyle name="Comma 2 4 3 3 2 8" xfId="32612"/>
    <cellStyle name="Comma 2 4 3 3 3" xfId="899"/>
    <cellStyle name="Comma 2 4 3 3 3 2" xfId="3599"/>
    <cellStyle name="Comma 2 4 3 3 3 2 2" xfId="8960"/>
    <cellStyle name="Comma 2 4 3 3 3 2 2 2" xfId="22079"/>
    <cellStyle name="Comma 2 4 3 3 3 2 2 2 2" xfId="53462"/>
    <cellStyle name="Comma 2 4 3 3 3 2 2 3" xfId="40508"/>
    <cellStyle name="Comma 2 4 3 3 3 2 3" xfId="29961"/>
    <cellStyle name="Comma 2 4 3 3 3 2 3 2" xfId="61343"/>
    <cellStyle name="Comma 2 4 3 3 3 2 4" xfId="14304"/>
    <cellStyle name="Comma 2 4 3 3 3 2 4 2" xfId="45689"/>
    <cellStyle name="Comma 2 4 3 3 3 2 5" xfId="35244"/>
    <cellStyle name="Comma 2 4 3 3 3 3" xfId="6302"/>
    <cellStyle name="Comma 2 4 3 3 3 3 2" xfId="24706"/>
    <cellStyle name="Comma 2 4 3 3 3 3 2 2" xfId="56089"/>
    <cellStyle name="Comma 2 4 3 3 3 3 3" xfId="16933"/>
    <cellStyle name="Comma 2 4 3 3 3 3 3 2" xfId="48316"/>
    <cellStyle name="Comma 2 4 3 3 3 3 4" xfId="37876"/>
    <cellStyle name="Comma 2 4 3 3 3 4" xfId="19452"/>
    <cellStyle name="Comma 2 4 3 3 3 4 2" xfId="50835"/>
    <cellStyle name="Comma 2 4 3 3 3 5" xfId="27334"/>
    <cellStyle name="Comma 2 4 3 3 3 5 2" xfId="58716"/>
    <cellStyle name="Comma 2 4 3 3 3 6" xfId="11676"/>
    <cellStyle name="Comma 2 4 3 3 3 6 2" xfId="43062"/>
    <cellStyle name="Comma 2 4 3 3 3 7" xfId="32614"/>
    <cellStyle name="Comma 2 4 3 3 4" xfId="900"/>
    <cellStyle name="Comma 2 4 3 3 4 2" xfId="3600"/>
    <cellStyle name="Comma 2 4 3 3 4 2 2" xfId="8961"/>
    <cellStyle name="Comma 2 4 3 3 4 2 2 2" xfId="22080"/>
    <cellStyle name="Comma 2 4 3 3 4 2 2 2 2" xfId="53463"/>
    <cellStyle name="Comma 2 4 3 3 4 2 2 3" xfId="40509"/>
    <cellStyle name="Comma 2 4 3 3 4 2 3" xfId="29962"/>
    <cellStyle name="Comma 2 4 3 3 4 2 3 2" xfId="61344"/>
    <cellStyle name="Comma 2 4 3 3 4 2 4" xfId="14305"/>
    <cellStyle name="Comma 2 4 3 3 4 2 4 2" xfId="45690"/>
    <cellStyle name="Comma 2 4 3 3 4 2 5" xfId="35245"/>
    <cellStyle name="Comma 2 4 3 3 4 3" xfId="6303"/>
    <cellStyle name="Comma 2 4 3 3 4 3 2" xfId="24707"/>
    <cellStyle name="Comma 2 4 3 3 4 3 2 2" xfId="56090"/>
    <cellStyle name="Comma 2 4 3 3 4 3 3" xfId="16934"/>
    <cellStyle name="Comma 2 4 3 3 4 3 3 2" xfId="48317"/>
    <cellStyle name="Comma 2 4 3 3 4 3 4" xfId="37877"/>
    <cellStyle name="Comma 2 4 3 3 4 4" xfId="19453"/>
    <cellStyle name="Comma 2 4 3 3 4 4 2" xfId="50836"/>
    <cellStyle name="Comma 2 4 3 3 4 5" xfId="27335"/>
    <cellStyle name="Comma 2 4 3 3 4 5 2" xfId="58717"/>
    <cellStyle name="Comma 2 4 3 3 4 6" xfId="11677"/>
    <cellStyle name="Comma 2 4 3 3 4 6 2" xfId="43063"/>
    <cellStyle name="Comma 2 4 3 3 4 7" xfId="32615"/>
    <cellStyle name="Comma 2 4 3 3 5" xfId="3596"/>
    <cellStyle name="Comma 2 4 3 3 5 2" xfId="8957"/>
    <cellStyle name="Comma 2 4 3 3 5 2 2" xfId="22076"/>
    <cellStyle name="Comma 2 4 3 3 5 2 2 2" xfId="53459"/>
    <cellStyle name="Comma 2 4 3 3 5 2 3" xfId="40505"/>
    <cellStyle name="Comma 2 4 3 3 5 3" xfId="29958"/>
    <cellStyle name="Comma 2 4 3 3 5 3 2" xfId="61340"/>
    <cellStyle name="Comma 2 4 3 3 5 4" xfId="14301"/>
    <cellStyle name="Comma 2 4 3 3 5 4 2" xfId="45686"/>
    <cellStyle name="Comma 2 4 3 3 5 5" xfId="35241"/>
    <cellStyle name="Comma 2 4 3 3 6" xfId="6299"/>
    <cellStyle name="Comma 2 4 3 3 6 2" xfId="24703"/>
    <cellStyle name="Comma 2 4 3 3 6 2 2" xfId="56086"/>
    <cellStyle name="Comma 2 4 3 3 6 3" xfId="16930"/>
    <cellStyle name="Comma 2 4 3 3 6 3 2" xfId="48313"/>
    <cellStyle name="Comma 2 4 3 3 6 4" xfId="37873"/>
    <cellStyle name="Comma 2 4 3 3 7" xfId="19449"/>
    <cellStyle name="Comma 2 4 3 3 7 2" xfId="50832"/>
    <cellStyle name="Comma 2 4 3 3 8" xfId="27331"/>
    <cellStyle name="Comma 2 4 3 3 8 2" xfId="58713"/>
    <cellStyle name="Comma 2 4 3 3 9" xfId="11673"/>
    <cellStyle name="Comma 2 4 3 3 9 2" xfId="43059"/>
    <cellStyle name="Comma 2 4 3 4" xfId="901"/>
    <cellStyle name="Comma 2 4 3 4 10" xfId="32616"/>
    <cellStyle name="Comma 2 4 3 4 2" xfId="902"/>
    <cellStyle name="Comma 2 4 3 4 2 2" xfId="903"/>
    <cellStyle name="Comma 2 4 3 4 2 2 2" xfId="3603"/>
    <cellStyle name="Comma 2 4 3 4 2 2 2 2" xfId="8964"/>
    <cellStyle name="Comma 2 4 3 4 2 2 2 2 2" xfId="22083"/>
    <cellStyle name="Comma 2 4 3 4 2 2 2 2 2 2" xfId="53466"/>
    <cellStyle name="Comma 2 4 3 4 2 2 2 2 3" xfId="40512"/>
    <cellStyle name="Comma 2 4 3 4 2 2 2 3" xfId="29965"/>
    <cellStyle name="Comma 2 4 3 4 2 2 2 3 2" xfId="61347"/>
    <cellStyle name="Comma 2 4 3 4 2 2 2 4" xfId="14308"/>
    <cellStyle name="Comma 2 4 3 4 2 2 2 4 2" xfId="45693"/>
    <cellStyle name="Comma 2 4 3 4 2 2 2 5" xfId="35248"/>
    <cellStyle name="Comma 2 4 3 4 2 2 3" xfId="6306"/>
    <cellStyle name="Comma 2 4 3 4 2 2 3 2" xfId="24710"/>
    <cellStyle name="Comma 2 4 3 4 2 2 3 2 2" xfId="56093"/>
    <cellStyle name="Comma 2 4 3 4 2 2 3 3" xfId="16937"/>
    <cellStyle name="Comma 2 4 3 4 2 2 3 3 2" xfId="48320"/>
    <cellStyle name="Comma 2 4 3 4 2 2 3 4" xfId="37880"/>
    <cellStyle name="Comma 2 4 3 4 2 2 4" xfId="19456"/>
    <cellStyle name="Comma 2 4 3 4 2 2 4 2" xfId="50839"/>
    <cellStyle name="Comma 2 4 3 4 2 2 5" xfId="27338"/>
    <cellStyle name="Comma 2 4 3 4 2 2 5 2" xfId="58720"/>
    <cellStyle name="Comma 2 4 3 4 2 2 6" xfId="11680"/>
    <cellStyle name="Comma 2 4 3 4 2 2 6 2" xfId="43066"/>
    <cellStyle name="Comma 2 4 3 4 2 2 7" xfId="32618"/>
    <cellStyle name="Comma 2 4 3 4 2 3" xfId="3602"/>
    <cellStyle name="Comma 2 4 3 4 2 3 2" xfId="8963"/>
    <cellStyle name="Comma 2 4 3 4 2 3 2 2" xfId="22082"/>
    <cellStyle name="Comma 2 4 3 4 2 3 2 2 2" xfId="53465"/>
    <cellStyle name="Comma 2 4 3 4 2 3 2 3" xfId="40511"/>
    <cellStyle name="Comma 2 4 3 4 2 3 3" xfId="29964"/>
    <cellStyle name="Comma 2 4 3 4 2 3 3 2" xfId="61346"/>
    <cellStyle name="Comma 2 4 3 4 2 3 4" xfId="14307"/>
    <cellStyle name="Comma 2 4 3 4 2 3 4 2" xfId="45692"/>
    <cellStyle name="Comma 2 4 3 4 2 3 5" xfId="35247"/>
    <cellStyle name="Comma 2 4 3 4 2 4" xfId="6305"/>
    <cellStyle name="Comma 2 4 3 4 2 4 2" xfId="24709"/>
    <cellStyle name="Comma 2 4 3 4 2 4 2 2" xfId="56092"/>
    <cellStyle name="Comma 2 4 3 4 2 4 3" xfId="16936"/>
    <cellStyle name="Comma 2 4 3 4 2 4 3 2" xfId="48319"/>
    <cellStyle name="Comma 2 4 3 4 2 4 4" xfId="37879"/>
    <cellStyle name="Comma 2 4 3 4 2 5" xfId="19455"/>
    <cellStyle name="Comma 2 4 3 4 2 5 2" xfId="50838"/>
    <cellStyle name="Comma 2 4 3 4 2 6" xfId="27337"/>
    <cellStyle name="Comma 2 4 3 4 2 6 2" xfId="58719"/>
    <cellStyle name="Comma 2 4 3 4 2 7" xfId="11679"/>
    <cellStyle name="Comma 2 4 3 4 2 7 2" xfId="43065"/>
    <cellStyle name="Comma 2 4 3 4 2 8" xfId="32617"/>
    <cellStyle name="Comma 2 4 3 4 3" xfId="904"/>
    <cellStyle name="Comma 2 4 3 4 3 2" xfId="3604"/>
    <cellStyle name="Comma 2 4 3 4 3 2 2" xfId="8965"/>
    <cellStyle name="Comma 2 4 3 4 3 2 2 2" xfId="22084"/>
    <cellStyle name="Comma 2 4 3 4 3 2 2 2 2" xfId="53467"/>
    <cellStyle name="Comma 2 4 3 4 3 2 2 3" xfId="40513"/>
    <cellStyle name="Comma 2 4 3 4 3 2 3" xfId="29966"/>
    <cellStyle name="Comma 2 4 3 4 3 2 3 2" xfId="61348"/>
    <cellStyle name="Comma 2 4 3 4 3 2 4" xfId="14309"/>
    <cellStyle name="Comma 2 4 3 4 3 2 4 2" xfId="45694"/>
    <cellStyle name="Comma 2 4 3 4 3 2 5" xfId="35249"/>
    <cellStyle name="Comma 2 4 3 4 3 3" xfId="6307"/>
    <cellStyle name="Comma 2 4 3 4 3 3 2" xfId="24711"/>
    <cellStyle name="Comma 2 4 3 4 3 3 2 2" xfId="56094"/>
    <cellStyle name="Comma 2 4 3 4 3 3 3" xfId="16938"/>
    <cellStyle name="Comma 2 4 3 4 3 3 3 2" xfId="48321"/>
    <cellStyle name="Comma 2 4 3 4 3 3 4" xfId="37881"/>
    <cellStyle name="Comma 2 4 3 4 3 4" xfId="19457"/>
    <cellStyle name="Comma 2 4 3 4 3 4 2" xfId="50840"/>
    <cellStyle name="Comma 2 4 3 4 3 5" xfId="27339"/>
    <cellStyle name="Comma 2 4 3 4 3 5 2" xfId="58721"/>
    <cellStyle name="Comma 2 4 3 4 3 6" xfId="11681"/>
    <cellStyle name="Comma 2 4 3 4 3 6 2" xfId="43067"/>
    <cellStyle name="Comma 2 4 3 4 3 7" xfId="32619"/>
    <cellStyle name="Comma 2 4 3 4 4" xfId="905"/>
    <cellStyle name="Comma 2 4 3 4 4 2" xfId="3605"/>
    <cellStyle name="Comma 2 4 3 4 4 2 2" xfId="8966"/>
    <cellStyle name="Comma 2 4 3 4 4 2 2 2" xfId="22085"/>
    <cellStyle name="Comma 2 4 3 4 4 2 2 2 2" xfId="53468"/>
    <cellStyle name="Comma 2 4 3 4 4 2 2 3" xfId="40514"/>
    <cellStyle name="Comma 2 4 3 4 4 2 3" xfId="29967"/>
    <cellStyle name="Comma 2 4 3 4 4 2 3 2" xfId="61349"/>
    <cellStyle name="Comma 2 4 3 4 4 2 4" xfId="14310"/>
    <cellStyle name="Comma 2 4 3 4 4 2 4 2" xfId="45695"/>
    <cellStyle name="Comma 2 4 3 4 4 2 5" xfId="35250"/>
    <cellStyle name="Comma 2 4 3 4 4 3" xfId="6308"/>
    <cellStyle name="Comma 2 4 3 4 4 3 2" xfId="24712"/>
    <cellStyle name="Comma 2 4 3 4 4 3 2 2" xfId="56095"/>
    <cellStyle name="Comma 2 4 3 4 4 3 3" xfId="16939"/>
    <cellStyle name="Comma 2 4 3 4 4 3 3 2" xfId="48322"/>
    <cellStyle name="Comma 2 4 3 4 4 3 4" xfId="37882"/>
    <cellStyle name="Comma 2 4 3 4 4 4" xfId="19458"/>
    <cellStyle name="Comma 2 4 3 4 4 4 2" xfId="50841"/>
    <cellStyle name="Comma 2 4 3 4 4 5" xfId="27340"/>
    <cellStyle name="Comma 2 4 3 4 4 5 2" xfId="58722"/>
    <cellStyle name="Comma 2 4 3 4 4 6" xfId="11682"/>
    <cellStyle name="Comma 2 4 3 4 4 6 2" xfId="43068"/>
    <cellStyle name="Comma 2 4 3 4 4 7" xfId="32620"/>
    <cellStyle name="Comma 2 4 3 4 5" xfId="3601"/>
    <cellStyle name="Comma 2 4 3 4 5 2" xfId="8962"/>
    <cellStyle name="Comma 2 4 3 4 5 2 2" xfId="22081"/>
    <cellStyle name="Comma 2 4 3 4 5 2 2 2" xfId="53464"/>
    <cellStyle name="Comma 2 4 3 4 5 2 3" xfId="40510"/>
    <cellStyle name="Comma 2 4 3 4 5 3" xfId="29963"/>
    <cellStyle name="Comma 2 4 3 4 5 3 2" xfId="61345"/>
    <cellStyle name="Comma 2 4 3 4 5 4" xfId="14306"/>
    <cellStyle name="Comma 2 4 3 4 5 4 2" xfId="45691"/>
    <cellStyle name="Comma 2 4 3 4 5 5" xfId="35246"/>
    <cellStyle name="Comma 2 4 3 4 6" xfId="6304"/>
    <cellStyle name="Comma 2 4 3 4 6 2" xfId="24708"/>
    <cellStyle name="Comma 2 4 3 4 6 2 2" xfId="56091"/>
    <cellStyle name="Comma 2 4 3 4 6 3" xfId="16935"/>
    <cellStyle name="Comma 2 4 3 4 6 3 2" xfId="48318"/>
    <cellStyle name="Comma 2 4 3 4 6 4" xfId="37878"/>
    <cellStyle name="Comma 2 4 3 4 7" xfId="19454"/>
    <cellStyle name="Comma 2 4 3 4 7 2" xfId="50837"/>
    <cellStyle name="Comma 2 4 3 4 8" xfId="27336"/>
    <cellStyle name="Comma 2 4 3 4 8 2" xfId="58718"/>
    <cellStyle name="Comma 2 4 3 4 9" xfId="11678"/>
    <cellStyle name="Comma 2 4 3 4 9 2" xfId="43064"/>
    <cellStyle name="Comma 2 4 3 5" xfId="906"/>
    <cellStyle name="Comma 2 4 3 5 10" xfId="32621"/>
    <cellStyle name="Comma 2 4 3 5 2" xfId="907"/>
    <cellStyle name="Comma 2 4 3 5 2 2" xfId="908"/>
    <cellStyle name="Comma 2 4 3 5 2 2 2" xfId="3608"/>
    <cellStyle name="Comma 2 4 3 5 2 2 2 2" xfId="8969"/>
    <cellStyle name="Comma 2 4 3 5 2 2 2 2 2" xfId="22088"/>
    <cellStyle name="Comma 2 4 3 5 2 2 2 2 2 2" xfId="53471"/>
    <cellStyle name="Comma 2 4 3 5 2 2 2 2 3" xfId="40517"/>
    <cellStyle name="Comma 2 4 3 5 2 2 2 3" xfId="29970"/>
    <cellStyle name="Comma 2 4 3 5 2 2 2 3 2" xfId="61352"/>
    <cellStyle name="Comma 2 4 3 5 2 2 2 4" xfId="14313"/>
    <cellStyle name="Comma 2 4 3 5 2 2 2 4 2" xfId="45698"/>
    <cellStyle name="Comma 2 4 3 5 2 2 2 5" xfId="35253"/>
    <cellStyle name="Comma 2 4 3 5 2 2 3" xfId="6311"/>
    <cellStyle name="Comma 2 4 3 5 2 2 3 2" xfId="24715"/>
    <cellStyle name="Comma 2 4 3 5 2 2 3 2 2" xfId="56098"/>
    <cellStyle name="Comma 2 4 3 5 2 2 3 3" xfId="16942"/>
    <cellStyle name="Comma 2 4 3 5 2 2 3 3 2" xfId="48325"/>
    <cellStyle name="Comma 2 4 3 5 2 2 3 4" xfId="37885"/>
    <cellStyle name="Comma 2 4 3 5 2 2 4" xfId="19461"/>
    <cellStyle name="Comma 2 4 3 5 2 2 4 2" xfId="50844"/>
    <cellStyle name="Comma 2 4 3 5 2 2 5" xfId="27343"/>
    <cellStyle name="Comma 2 4 3 5 2 2 5 2" xfId="58725"/>
    <cellStyle name="Comma 2 4 3 5 2 2 6" xfId="11685"/>
    <cellStyle name="Comma 2 4 3 5 2 2 6 2" xfId="43071"/>
    <cellStyle name="Comma 2 4 3 5 2 2 7" xfId="32623"/>
    <cellStyle name="Comma 2 4 3 5 2 3" xfId="3607"/>
    <cellStyle name="Comma 2 4 3 5 2 3 2" xfId="8968"/>
    <cellStyle name="Comma 2 4 3 5 2 3 2 2" xfId="22087"/>
    <cellStyle name="Comma 2 4 3 5 2 3 2 2 2" xfId="53470"/>
    <cellStyle name="Comma 2 4 3 5 2 3 2 3" xfId="40516"/>
    <cellStyle name="Comma 2 4 3 5 2 3 3" xfId="29969"/>
    <cellStyle name="Comma 2 4 3 5 2 3 3 2" xfId="61351"/>
    <cellStyle name="Comma 2 4 3 5 2 3 4" xfId="14312"/>
    <cellStyle name="Comma 2 4 3 5 2 3 4 2" xfId="45697"/>
    <cellStyle name="Comma 2 4 3 5 2 3 5" xfId="35252"/>
    <cellStyle name="Comma 2 4 3 5 2 4" xfId="6310"/>
    <cellStyle name="Comma 2 4 3 5 2 4 2" xfId="24714"/>
    <cellStyle name="Comma 2 4 3 5 2 4 2 2" xfId="56097"/>
    <cellStyle name="Comma 2 4 3 5 2 4 3" xfId="16941"/>
    <cellStyle name="Comma 2 4 3 5 2 4 3 2" xfId="48324"/>
    <cellStyle name="Comma 2 4 3 5 2 4 4" xfId="37884"/>
    <cellStyle name="Comma 2 4 3 5 2 5" xfId="19460"/>
    <cellStyle name="Comma 2 4 3 5 2 5 2" xfId="50843"/>
    <cellStyle name="Comma 2 4 3 5 2 6" xfId="27342"/>
    <cellStyle name="Comma 2 4 3 5 2 6 2" xfId="58724"/>
    <cellStyle name="Comma 2 4 3 5 2 7" xfId="11684"/>
    <cellStyle name="Comma 2 4 3 5 2 7 2" xfId="43070"/>
    <cellStyle name="Comma 2 4 3 5 2 8" xfId="32622"/>
    <cellStyle name="Comma 2 4 3 5 3" xfId="909"/>
    <cellStyle name="Comma 2 4 3 5 3 2" xfId="3609"/>
    <cellStyle name="Comma 2 4 3 5 3 2 2" xfId="8970"/>
    <cellStyle name="Comma 2 4 3 5 3 2 2 2" xfId="22089"/>
    <cellStyle name="Comma 2 4 3 5 3 2 2 2 2" xfId="53472"/>
    <cellStyle name="Comma 2 4 3 5 3 2 2 3" xfId="40518"/>
    <cellStyle name="Comma 2 4 3 5 3 2 3" xfId="29971"/>
    <cellStyle name="Comma 2 4 3 5 3 2 3 2" xfId="61353"/>
    <cellStyle name="Comma 2 4 3 5 3 2 4" xfId="14314"/>
    <cellStyle name="Comma 2 4 3 5 3 2 4 2" xfId="45699"/>
    <cellStyle name="Comma 2 4 3 5 3 2 5" xfId="35254"/>
    <cellStyle name="Comma 2 4 3 5 3 3" xfId="6312"/>
    <cellStyle name="Comma 2 4 3 5 3 3 2" xfId="24716"/>
    <cellStyle name="Comma 2 4 3 5 3 3 2 2" xfId="56099"/>
    <cellStyle name="Comma 2 4 3 5 3 3 3" xfId="16943"/>
    <cellStyle name="Comma 2 4 3 5 3 3 3 2" xfId="48326"/>
    <cellStyle name="Comma 2 4 3 5 3 3 4" xfId="37886"/>
    <cellStyle name="Comma 2 4 3 5 3 4" xfId="19462"/>
    <cellStyle name="Comma 2 4 3 5 3 4 2" xfId="50845"/>
    <cellStyle name="Comma 2 4 3 5 3 5" xfId="27344"/>
    <cellStyle name="Comma 2 4 3 5 3 5 2" xfId="58726"/>
    <cellStyle name="Comma 2 4 3 5 3 6" xfId="11686"/>
    <cellStyle name="Comma 2 4 3 5 3 6 2" xfId="43072"/>
    <cellStyle name="Comma 2 4 3 5 3 7" xfId="32624"/>
    <cellStyle name="Comma 2 4 3 5 4" xfId="910"/>
    <cellStyle name="Comma 2 4 3 5 4 2" xfId="3610"/>
    <cellStyle name="Comma 2 4 3 5 4 2 2" xfId="8971"/>
    <cellStyle name="Comma 2 4 3 5 4 2 2 2" xfId="22090"/>
    <cellStyle name="Comma 2 4 3 5 4 2 2 2 2" xfId="53473"/>
    <cellStyle name="Comma 2 4 3 5 4 2 2 3" xfId="40519"/>
    <cellStyle name="Comma 2 4 3 5 4 2 3" xfId="29972"/>
    <cellStyle name="Comma 2 4 3 5 4 2 3 2" xfId="61354"/>
    <cellStyle name="Comma 2 4 3 5 4 2 4" xfId="14315"/>
    <cellStyle name="Comma 2 4 3 5 4 2 4 2" xfId="45700"/>
    <cellStyle name="Comma 2 4 3 5 4 2 5" xfId="35255"/>
    <cellStyle name="Comma 2 4 3 5 4 3" xfId="6313"/>
    <cellStyle name="Comma 2 4 3 5 4 3 2" xfId="24717"/>
    <cellStyle name="Comma 2 4 3 5 4 3 2 2" xfId="56100"/>
    <cellStyle name="Comma 2 4 3 5 4 3 3" xfId="16944"/>
    <cellStyle name="Comma 2 4 3 5 4 3 3 2" xfId="48327"/>
    <cellStyle name="Comma 2 4 3 5 4 3 4" xfId="37887"/>
    <cellStyle name="Comma 2 4 3 5 4 4" xfId="19463"/>
    <cellStyle name="Comma 2 4 3 5 4 4 2" xfId="50846"/>
    <cellStyle name="Comma 2 4 3 5 4 5" xfId="27345"/>
    <cellStyle name="Comma 2 4 3 5 4 5 2" xfId="58727"/>
    <cellStyle name="Comma 2 4 3 5 4 6" xfId="11687"/>
    <cellStyle name="Comma 2 4 3 5 4 6 2" xfId="43073"/>
    <cellStyle name="Comma 2 4 3 5 4 7" xfId="32625"/>
    <cellStyle name="Comma 2 4 3 5 5" xfId="3606"/>
    <cellStyle name="Comma 2 4 3 5 5 2" xfId="8967"/>
    <cellStyle name="Comma 2 4 3 5 5 2 2" xfId="22086"/>
    <cellStyle name="Comma 2 4 3 5 5 2 2 2" xfId="53469"/>
    <cellStyle name="Comma 2 4 3 5 5 2 3" xfId="40515"/>
    <cellStyle name="Comma 2 4 3 5 5 3" xfId="29968"/>
    <cellStyle name="Comma 2 4 3 5 5 3 2" xfId="61350"/>
    <cellStyle name="Comma 2 4 3 5 5 4" xfId="14311"/>
    <cellStyle name="Comma 2 4 3 5 5 4 2" xfId="45696"/>
    <cellStyle name="Comma 2 4 3 5 5 5" xfId="35251"/>
    <cellStyle name="Comma 2 4 3 5 6" xfId="6309"/>
    <cellStyle name="Comma 2 4 3 5 6 2" xfId="24713"/>
    <cellStyle name="Comma 2 4 3 5 6 2 2" xfId="56096"/>
    <cellStyle name="Comma 2 4 3 5 6 3" xfId="16940"/>
    <cellStyle name="Comma 2 4 3 5 6 3 2" xfId="48323"/>
    <cellStyle name="Comma 2 4 3 5 6 4" xfId="37883"/>
    <cellStyle name="Comma 2 4 3 5 7" xfId="19459"/>
    <cellStyle name="Comma 2 4 3 5 7 2" xfId="50842"/>
    <cellStyle name="Comma 2 4 3 5 8" xfId="27341"/>
    <cellStyle name="Comma 2 4 3 5 8 2" xfId="58723"/>
    <cellStyle name="Comma 2 4 3 5 9" xfId="11683"/>
    <cellStyle name="Comma 2 4 3 5 9 2" xfId="43069"/>
    <cellStyle name="Comma 2 4 3 6" xfId="911"/>
    <cellStyle name="Comma 2 4 3 6 10" xfId="32626"/>
    <cellStyle name="Comma 2 4 3 6 2" xfId="912"/>
    <cellStyle name="Comma 2 4 3 6 2 2" xfId="913"/>
    <cellStyle name="Comma 2 4 3 6 2 2 2" xfId="3613"/>
    <cellStyle name="Comma 2 4 3 6 2 2 2 2" xfId="8974"/>
    <cellStyle name="Comma 2 4 3 6 2 2 2 2 2" xfId="22093"/>
    <cellStyle name="Comma 2 4 3 6 2 2 2 2 2 2" xfId="53476"/>
    <cellStyle name="Comma 2 4 3 6 2 2 2 2 3" xfId="40522"/>
    <cellStyle name="Comma 2 4 3 6 2 2 2 3" xfId="29975"/>
    <cellStyle name="Comma 2 4 3 6 2 2 2 3 2" xfId="61357"/>
    <cellStyle name="Comma 2 4 3 6 2 2 2 4" xfId="14318"/>
    <cellStyle name="Comma 2 4 3 6 2 2 2 4 2" xfId="45703"/>
    <cellStyle name="Comma 2 4 3 6 2 2 2 5" xfId="35258"/>
    <cellStyle name="Comma 2 4 3 6 2 2 3" xfId="6316"/>
    <cellStyle name="Comma 2 4 3 6 2 2 3 2" xfId="24720"/>
    <cellStyle name="Comma 2 4 3 6 2 2 3 2 2" xfId="56103"/>
    <cellStyle name="Comma 2 4 3 6 2 2 3 3" xfId="16947"/>
    <cellStyle name="Comma 2 4 3 6 2 2 3 3 2" xfId="48330"/>
    <cellStyle name="Comma 2 4 3 6 2 2 3 4" xfId="37890"/>
    <cellStyle name="Comma 2 4 3 6 2 2 4" xfId="19466"/>
    <cellStyle name="Comma 2 4 3 6 2 2 4 2" xfId="50849"/>
    <cellStyle name="Comma 2 4 3 6 2 2 5" xfId="27348"/>
    <cellStyle name="Comma 2 4 3 6 2 2 5 2" xfId="58730"/>
    <cellStyle name="Comma 2 4 3 6 2 2 6" xfId="11690"/>
    <cellStyle name="Comma 2 4 3 6 2 2 6 2" xfId="43076"/>
    <cellStyle name="Comma 2 4 3 6 2 2 7" xfId="32628"/>
    <cellStyle name="Comma 2 4 3 6 2 3" xfId="3612"/>
    <cellStyle name="Comma 2 4 3 6 2 3 2" xfId="8973"/>
    <cellStyle name="Comma 2 4 3 6 2 3 2 2" xfId="22092"/>
    <cellStyle name="Comma 2 4 3 6 2 3 2 2 2" xfId="53475"/>
    <cellStyle name="Comma 2 4 3 6 2 3 2 3" xfId="40521"/>
    <cellStyle name="Comma 2 4 3 6 2 3 3" xfId="29974"/>
    <cellStyle name="Comma 2 4 3 6 2 3 3 2" xfId="61356"/>
    <cellStyle name="Comma 2 4 3 6 2 3 4" xfId="14317"/>
    <cellStyle name="Comma 2 4 3 6 2 3 4 2" xfId="45702"/>
    <cellStyle name="Comma 2 4 3 6 2 3 5" xfId="35257"/>
    <cellStyle name="Comma 2 4 3 6 2 4" xfId="6315"/>
    <cellStyle name="Comma 2 4 3 6 2 4 2" xfId="24719"/>
    <cellStyle name="Comma 2 4 3 6 2 4 2 2" xfId="56102"/>
    <cellStyle name="Comma 2 4 3 6 2 4 3" xfId="16946"/>
    <cellStyle name="Comma 2 4 3 6 2 4 3 2" xfId="48329"/>
    <cellStyle name="Comma 2 4 3 6 2 4 4" xfId="37889"/>
    <cellStyle name="Comma 2 4 3 6 2 5" xfId="19465"/>
    <cellStyle name="Comma 2 4 3 6 2 5 2" xfId="50848"/>
    <cellStyle name="Comma 2 4 3 6 2 6" xfId="27347"/>
    <cellStyle name="Comma 2 4 3 6 2 6 2" xfId="58729"/>
    <cellStyle name="Comma 2 4 3 6 2 7" xfId="11689"/>
    <cellStyle name="Comma 2 4 3 6 2 7 2" xfId="43075"/>
    <cellStyle name="Comma 2 4 3 6 2 8" xfId="32627"/>
    <cellStyle name="Comma 2 4 3 6 3" xfId="914"/>
    <cellStyle name="Comma 2 4 3 6 3 2" xfId="3614"/>
    <cellStyle name="Comma 2 4 3 6 3 2 2" xfId="8975"/>
    <cellStyle name="Comma 2 4 3 6 3 2 2 2" xfId="22094"/>
    <cellStyle name="Comma 2 4 3 6 3 2 2 2 2" xfId="53477"/>
    <cellStyle name="Comma 2 4 3 6 3 2 2 3" xfId="40523"/>
    <cellStyle name="Comma 2 4 3 6 3 2 3" xfId="29976"/>
    <cellStyle name="Comma 2 4 3 6 3 2 3 2" xfId="61358"/>
    <cellStyle name="Comma 2 4 3 6 3 2 4" xfId="14319"/>
    <cellStyle name="Comma 2 4 3 6 3 2 4 2" xfId="45704"/>
    <cellStyle name="Comma 2 4 3 6 3 2 5" xfId="35259"/>
    <cellStyle name="Comma 2 4 3 6 3 3" xfId="6317"/>
    <cellStyle name="Comma 2 4 3 6 3 3 2" xfId="24721"/>
    <cellStyle name="Comma 2 4 3 6 3 3 2 2" xfId="56104"/>
    <cellStyle name="Comma 2 4 3 6 3 3 3" xfId="16948"/>
    <cellStyle name="Comma 2 4 3 6 3 3 3 2" xfId="48331"/>
    <cellStyle name="Comma 2 4 3 6 3 3 4" xfId="37891"/>
    <cellStyle name="Comma 2 4 3 6 3 4" xfId="19467"/>
    <cellStyle name="Comma 2 4 3 6 3 4 2" xfId="50850"/>
    <cellStyle name="Comma 2 4 3 6 3 5" xfId="27349"/>
    <cellStyle name="Comma 2 4 3 6 3 5 2" xfId="58731"/>
    <cellStyle name="Comma 2 4 3 6 3 6" xfId="11691"/>
    <cellStyle name="Comma 2 4 3 6 3 6 2" xfId="43077"/>
    <cellStyle name="Comma 2 4 3 6 3 7" xfId="32629"/>
    <cellStyle name="Comma 2 4 3 6 4" xfId="915"/>
    <cellStyle name="Comma 2 4 3 6 4 2" xfId="3615"/>
    <cellStyle name="Comma 2 4 3 6 4 2 2" xfId="8976"/>
    <cellStyle name="Comma 2 4 3 6 4 2 2 2" xfId="22095"/>
    <cellStyle name="Comma 2 4 3 6 4 2 2 2 2" xfId="53478"/>
    <cellStyle name="Comma 2 4 3 6 4 2 2 3" xfId="40524"/>
    <cellStyle name="Comma 2 4 3 6 4 2 3" xfId="29977"/>
    <cellStyle name="Comma 2 4 3 6 4 2 3 2" xfId="61359"/>
    <cellStyle name="Comma 2 4 3 6 4 2 4" xfId="14320"/>
    <cellStyle name="Comma 2 4 3 6 4 2 4 2" xfId="45705"/>
    <cellStyle name="Comma 2 4 3 6 4 2 5" xfId="35260"/>
    <cellStyle name="Comma 2 4 3 6 4 3" xfId="6318"/>
    <cellStyle name="Comma 2 4 3 6 4 3 2" xfId="24722"/>
    <cellStyle name="Comma 2 4 3 6 4 3 2 2" xfId="56105"/>
    <cellStyle name="Comma 2 4 3 6 4 3 3" xfId="16949"/>
    <cellStyle name="Comma 2 4 3 6 4 3 3 2" xfId="48332"/>
    <cellStyle name="Comma 2 4 3 6 4 3 4" xfId="37892"/>
    <cellStyle name="Comma 2 4 3 6 4 4" xfId="19468"/>
    <cellStyle name="Comma 2 4 3 6 4 4 2" xfId="50851"/>
    <cellStyle name="Comma 2 4 3 6 4 5" xfId="27350"/>
    <cellStyle name="Comma 2 4 3 6 4 5 2" xfId="58732"/>
    <cellStyle name="Comma 2 4 3 6 4 6" xfId="11692"/>
    <cellStyle name="Comma 2 4 3 6 4 6 2" xfId="43078"/>
    <cellStyle name="Comma 2 4 3 6 4 7" xfId="32630"/>
    <cellStyle name="Comma 2 4 3 6 5" xfId="3611"/>
    <cellStyle name="Comma 2 4 3 6 5 2" xfId="8972"/>
    <cellStyle name="Comma 2 4 3 6 5 2 2" xfId="22091"/>
    <cellStyle name="Comma 2 4 3 6 5 2 2 2" xfId="53474"/>
    <cellStyle name="Comma 2 4 3 6 5 2 3" xfId="40520"/>
    <cellStyle name="Comma 2 4 3 6 5 3" xfId="29973"/>
    <cellStyle name="Comma 2 4 3 6 5 3 2" xfId="61355"/>
    <cellStyle name="Comma 2 4 3 6 5 4" xfId="14316"/>
    <cellStyle name="Comma 2 4 3 6 5 4 2" xfId="45701"/>
    <cellStyle name="Comma 2 4 3 6 5 5" xfId="35256"/>
    <cellStyle name="Comma 2 4 3 6 6" xfId="6314"/>
    <cellStyle name="Comma 2 4 3 6 6 2" xfId="24718"/>
    <cellStyle name="Comma 2 4 3 6 6 2 2" xfId="56101"/>
    <cellStyle name="Comma 2 4 3 6 6 3" xfId="16945"/>
    <cellStyle name="Comma 2 4 3 6 6 3 2" xfId="48328"/>
    <cellStyle name="Comma 2 4 3 6 6 4" xfId="37888"/>
    <cellStyle name="Comma 2 4 3 6 7" xfId="19464"/>
    <cellStyle name="Comma 2 4 3 6 7 2" xfId="50847"/>
    <cellStyle name="Comma 2 4 3 6 8" xfId="27346"/>
    <cellStyle name="Comma 2 4 3 6 8 2" xfId="58728"/>
    <cellStyle name="Comma 2 4 3 6 9" xfId="11688"/>
    <cellStyle name="Comma 2 4 3 6 9 2" xfId="43074"/>
    <cellStyle name="Comma 2 4 3 7" xfId="916"/>
    <cellStyle name="Comma 2 4 3 7 2" xfId="917"/>
    <cellStyle name="Comma 2 4 3 7 2 2" xfId="3617"/>
    <cellStyle name="Comma 2 4 3 7 2 2 2" xfId="8978"/>
    <cellStyle name="Comma 2 4 3 7 2 2 2 2" xfId="22097"/>
    <cellStyle name="Comma 2 4 3 7 2 2 2 2 2" xfId="53480"/>
    <cellStyle name="Comma 2 4 3 7 2 2 2 3" xfId="40526"/>
    <cellStyle name="Comma 2 4 3 7 2 2 3" xfId="29979"/>
    <cellStyle name="Comma 2 4 3 7 2 2 3 2" xfId="61361"/>
    <cellStyle name="Comma 2 4 3 7 2 2 4" xfId="14322"/>
    <cellStyle name="Comma 2 4 3 7 2 2 4 2" xfId="45707"/>
    <cellStyle name="Comma 2 4 3 7 2 2 5" xfId="35262"/>
    <cellStyle name="Comma 2 4 3 7 2 3" xfId="6320"/>
    <cellStyle name="Comma 2 4 3 7 2 3 2" xfId="24724"/>
    <cellStyle name="Comma 2 4 3 7 2 3 2 2" xfId="56107"/>
    <cellStyle name="Comma 2 4 3 7 2 3 3" xfId="16951"/>
    <cellStyle name="Comma 2 4 3 7 2 3 3 2" xfId="48334"/>
    <cellStyle name="Comma 2 4 3 7 2 3 4" xfId="37894"/>
    <cellStyle name="Comma 2 4 3 7 2 4" xfId="19470"/>
    <cellStyle name="Comma 2 4 3 7 2 4 2" xfId="50853"/>
    <cellStyle name="Comma 2 4 3 7 2 5" xfId="27352"/>
    <cellStyle name="Comma 2 4 3 7 2 5 2" xfId="58734"/>
    <cellStyle name="Comma 2 4 3 7 2 6" xfId="11694"/>
    <cellStyle name="Comma 2 4 3 7 2 6 2" xfId="43080"/>
    <cellStyle name="Comma 2 4 3 7 2 7" xfId="32632"/>
    <cellStyle name="Comma 2 4 3 7 3" xfId="918"/>
    <cellStyle name="Comma 2 4 3 7 3 2" xfId="3618"/>
    <cellStyle name="Comma 2 4 3 7 3 2 2" xfId="8979"/>
    <cellStyle name="Comma 2 4 3 7 3 2 2 2" xfId="22098"/>
    <cellStyle name="Comma 2 4 3 7 3 2 2 2 2" xfId="53481"/>
    <cellStyle name="Comma 2 4 3 7 3 2 2 3" xfId="40527"/>
    <cellStyle name="Comma 2 4 3 7 3 2 3" xfId="29980"/>
    <cellStyle name="Comma 2 4 3 7 3 2 3 2" xfId="61362"/>
    <cellStyle name="Comma 2 4 3 7 3 2 4" xfId="14323"/>
    <cellStyle name="Comma 2 4 3 7 3 2 4 2" xfId="45708"/>
    <cellStyle name="Comma 2 4 3 7 3 2 5" xfId="35263"/>
    <cellStyle name="Comma 2 4 3 7 3 3" xfId="6321"/>
    <cellStyle name="Comma 2 4 3 7 3 3 2" xfId="24725"/>
    <cellStyle name="Comma 2 4 3 7 3 3 2 2" xfId="56108"/>
    <cellStyle name="Comma 2 4 3 7 3 3 3" xfId="16952"/>
    <cellStyle name="Comma 2 4 3 7 3 3 3 2" xfId="48335"/>
    <cellStyle name="Comma 2 4 3 7 3 3 4" xfId="37895"/>
    <cellStyle name="Comma 2 4 3 7 3 4" xfId="19471"/>
    <cellStyle name="Comma 2 4 3 7 3 4 2" xfId="50854"/>
    <cellStyle name="Comma 2 4 3 7 3 5" xfId="27353"/>
    <cellStyle name="Comma 2 4 3 7 3 5 2" xfId="58735"/>
    <cellStyle name="Comma 2 4 3 7 3 6" xfId="11695"/>
    <cellStyle name="Comma 2 4 3 7 3 6 2" xfId="43081"/>
    <cellStyle name="Comma 2 4 3 7 3 7" xfId="32633"/>
    <cellStyle name="Comma 2 4 3 7 4" xfId="3616"/>
    <cellStyle name="Comma 2 4 3 7 4 2" xfId="8977"/>
    <cellStyle name="Comma 2 4 3 7 4 2 2" xfId="22096"/>
    <cellStyle name="Comma 2 4 3 7 4 2 2 2" xfId="53479"/>
    <cellStyle name="Comma 2 4 3 7 4 2 3" xfId="40525"/>
    <cellStyle name="Comma 2 4 3 7 4 3" xfId="29978"/>
    <cellStyle name="Comma 2 4 3 7 4 3 2" xfId="61360"/>
    <cellStyle name="Comma 2 4 3 7 4 4" xfId="14321"/>
    <cellStyle name="Comma 2 4 3 7 4 4 2" xfId="45706"/>
    <cellStyle name="Comma 2 4 3 7 4 5" xfId="35261"/>
    <cellStyle name="Comma 2 4 3 7 5" xfId="6319"/>
    <cellStyle name="Comma 2 4 3 7 5 2" xfId="24723"/>
    <cellStyle name="Comma 2 4 3 7 5 2 2" xfId="56106"/>
    <cellStyle name="Comma 2 4 3 7 5 3" xfId="16950"/>
    <cellStyle name="Comma 2 4 3 7 5 3 2" xfId="48333"/>
    <cellStyle name="Comma 2 4 3 7 5 4" xfId="37893"/>
    <cellStyle name="Comma 2 4 3 7 6" xfId="19469"/>
    <cellStyle name="Comma 2 4 3 7 6 2" xfId="50852"/>
    <cellStyle name="Comma 2 4 3 7 7" xfId="27351"/>
    <cellStyle name="Comma 2 4 3 7 7 2" xfId="58733"/>
    <cellStyle name="Comma 2 4 3 7 8" xfId="11693"/>
    <cellStyle name="Comma 2 4 3 7 8 2" xfId="43079"/>
    <cellStyle name="Comma 2 4 3 7 9" xfId="32631"/>
    <cellStyle name="Comma 2 4 3 8" xfId="919"/>
    <cellStyle name="Comma 2 4 3 8 2" xfId="920"/>
    <cellStyle name="Comma 2 4 3 8 2 2" xfId="3620"/>
    <cellStyle name="Comma 2 4 3 8 2 2 2" xfId="8981"/>
    <cellStyle name="Comma 2 4 3 8 2 2 2 2" xfId="22100"/>
    <cellStyle name="Comma 2 4 3 8 2 2 2 2 2" xfId="53483"/>
    <cellStyle name="Comma 2 4 3 8 2 2 2 3" xfId="40529"/>
    <cellStyle name="Comma 2 4 3 8 2 2 3" xfId="29982"/>
    <cellStyle name="Comma 2 4 3 8 2 2 3 2" xfId="61364"/>
    <cellStyle name="Comma 2 4 3 8 2 2 4" xfId="14325"/>
    <cellStyle name="Comma 2 4 3 8 2 2 4 2" xfId="45710"/>
    <cellStyle name="Comma 2 4 3 8 2 2 5" xfId="35265"/>
    <cellStyle name="Comma 2 4 3 8 2 3" xfId="6323"/>
    <cellStyle name="Comma 2 4 3 8 2 3 2" xfId="24727"/>
    <cellStyle name="Comma 2 4 3 8 2 3 2 2" xfId="56110"/>
    <cellStyle name="Comma 2 4 3 8 2 3 3" xfId="16954"/>
    <cellStyle name="Comma 2 4 3 8 2 3 3 2" xfId="48337"/>
    <cellStyle name="Comma 2 4 3 8 2 3 4" xfId="37897"/>
    <cellStyle name="Comma 2 4 3 8 2 4" xfId="19473"/>
    <cellStyle name="Comma 2 4 3 8 2 4 2" xfId="50856"/>
    <cellStyle name="Comma 2 4 3 8 2 5" xfId="27355"/>
    <cellStyle name="Comma 2 4 3 8 2 5 2" xfId="58737"/>
    <cellStyle name="Comma 2 4 3 8 2 6" xfId="11697"/>
    <cellStyle name="Comma 2 4 3 8 2 6 2" xfId="43083"/>
    <cellStyle name="Comma 2 4 3 8 2 7" xfId="32635"/>
    <cellStyle name="Comma 2 4 3 8 3" xfId="3619"/>
    <cellStyle name="Comma 2 4 3 8 3 2" xfId="8980"/>
    <cellStyle name="Comma 2 4 3 8 3 2 2" xfId="22099"/>
    <cellStyle name="Comma 2 4 3 8 3 2 2 2" xfId="53482"/>
    <cellStyle name="Comma 2 4 3 8 3 2 3" xfId="40528"/>
    <cellStyle name="Comma 2 4 3 8 3 3" xfId="29981"/>
    <cellStyle name="Comma 2 4 3 8 3 3 2" xfId="61363"/>
    <cellStyle name="Comma 2 4 3 8 3 4" xfId="14324"/>
    <cellStyle name="Comma 2 4 3 8 3 4 2" xfId="45709"/>
    <cellStyle name="Comma 2 4 3 8 3 5" xfId="35264"/>
    <cellStyle name="Comma 2 4 3 8 4" xfId="6322"/>
    <cellStyle name="Comma 2 4 3 8 4 2" xfId="24726"/>
    <cellStyle name="Comma 2 4 3 8 4 2 2" xfId="56109"/>
    <cellStyle name="Comma 2 4 3 8 4 3" xfId="16953"/>
    <cellStyle name="Comma 2 4 3 8 4 3 2" xfId="48336"/>
    <cellStyle name="Comma 2 4 3 8 4 4" xfId="37896"/>
    <cellStyle name="Comma 2 4 3 8 5" xfId="19472"/>
    <cellStyle name="Comma 2 4 3 8 5 2" xfId="50855"/>
    <cellStyle name="Comma 2 4 3 8 6" xfId="27354"/>
    <cellStyle name="Comma 2 4 3 8 6 2" xfId="58736"/>
    <cellStyle name="Comma 2 4 3 8 7" xfId="11696"/>
    <cellStyle name="Comma 2 4 3 8 7 2" xfId="43082"/>
    <cellStyle name="Comma 2 4 3 8 8" xfId="32634"/>
    <cellStyle name="Comma 2 4 3 9" xfId="921"/>
    <cellStyle name="Comma 2 4 3 9 2" xfId="3621"/>
    <cellStyle name="Comma 2 4 3 9 2 2" xfId="8982"/>
    <cellStyle name="Comma 2 4 3 9 2 2 2" xfId="22101"/>
    <cellStyle name="Comma 2 4 3 9 2 2 2 2" xfId="53484"/>
    <cellStyle name="Comma 2 4 3 9 2 2 3" xfId="40530"/>
    <cellStyle name="Comma 2 4 3 9 2 3" xfId="29983"/>
    <cellStyle name="Comma 2 4 3 9 2 3 2" xfId="61365"/>
    <cellStyle name="Comma 2 4 3 9 2 4" xfId="14326"/>
    <cellStyle name="Comma 2 4 3 9 2 4 2" xfId="45711"/>
    <cellStyle name="Comma 2 4 3 9 2 5" xfId="35266"/>
    <cellStyle name="Comma 2 4 3 9 3" xfId="6324"/>
    <cellStyle name="Comma 2 4 3 9 3 2" xfId="24728"/>
    <cellStyle name="Comma 2 4 3 9 3 2 2" xfId="56111"/>
    <cellStyle name="Comma 2 4 3 9 3 3" xfId="16955"/>
    <cellStyle name="Comma 2 4 3 9 3 3 2" xfId="48338"/>
    <cellStyle name="Comma 2 4 3 9 3 4" xfId="37898"/>
    <cellStyle name="Comma 2 4 3 9 4" xfId="19474"/>
    <cellStyle name="Comma 2 4 3 9 4 2" xfId="50857"/>
    <cellStyle name="Comma 2 4 3 9 5" xfId="27356"/>
    <cellStyle name="Comma 2 4 3 9 5 2" xfId="58738"/>
    <cellStyle name="Comma 2 4 3 9 6" xfId="11698"/>
    <cellStyle name="Comma 2 4 3 9 6 2" xfId="43084"/>
    <cellStyle name="Comma 2 4 3 9 7" xfId="32636"/>
    <cellStyle name="Comma 2 4 4" xfId="268"/>
    <cellStyle name="Comma 2 4 4 10" xfId="923"/>
    <cellStyle name="Comma 2 4 4 10 2" xfId="3623"/>
    <cellStyle name="Comma 2 4 4 10 2 2" xfId="8984"/>
    <cellStyle name="Comma 2 4 4 10 2 2 2" xfId="22103"/>
    <cellStyle name="Comma 2 4 4 10 2 2 2 2" xfId="53486"/>
    <cellStyle name="Comma 2 4 4 10 2 2 3" xfId="40532"/>
    <cellStyle name="Comma 2 4 4 10 2 3" xfId="29985"/>
    <cellStyle name="Comma 2 4 4 10 2 3 2" xfId="61367"/>
    <cellStyle name="Comma 2 4 4 10 2 4" xfId="14328"/>
    <cellStyle name="Comma 2 4 4 10 2 4 2" xfId="45713"/>
    <cellStyle name="Comma 2 4 4 10 2 5" xfId="35268"/>
    <cellStyle name="Comma 2 4 4 10 3" xfId="6326"/>
    <cellStyle name="Comma 2 4 4 10 3 2" xfId="24730"/>
    <cellStyle name="Comma 2 4 4 10 3 2 2" xfId="56113"/>
    <cellStyle name="Comma 2 4 4 10 3 3" xfId="16957"/>
    <cellStyle name="Comma 2 4 4 10 3 3 2" xfId="48340"/>
    <cellStyle name="Comma 2 4 4 10 3 4" xfId="37900"/>
    <cellStyle name="Comma 2 4 4 10 4" xfId="19476"/>
    <cellStyle name="Comma 2 4 4 10 4 2" xfId="50859"/>
    <cellStyle name="Comma 2 4 4 10 5" xfId="27358"/>
    <cellStyle name="Comma 2 4 4 10 5 2" xfId="58740"/>
    <cellStyle name="Comma 2 4 4 10 6" xfId="11700"/>
    <cellStyle name="Comma 2 4 4 10 6 2" xfId="43086"/>
    <cellStyle name="Comma 2 4 4 10 7" xfId="32638"/>
    <cellStyle name="Comma 2 4 4 11" xfId="2842"/>
    <cellStyle name="Comma 2 4 4 11 2" xfId="5515"/>
    <cellStyle name="Comma 2 4 4 11 2 2" xfId="10866"/>
    <cellStyle name="Comma 2 4 4 11 2 2 2" xfId="23977"/>
    <cellStyle name="Comma 2 4 4 11 2 2 2 2" xfId="55360"/>
    <cellStyle name="Comma 2 4 4 11 2 2 3" xfId="42406"/>
    <cellStyle name="Comma 2 4 4 11 2 3" xfId="31859"/>
    <cellStyle name="Comma 2 4 4 11 2 3 2" xfId="63241"/>
    <cellStyle name="Comma 2 4 4 11 2 4" xfId="16202"/>
    <cellStyle name="Comma 2 4 4 11 2 4 2" xfId="47587"/>
    <cellStyle name="Comma 2 4 4 11 2 5" xfId="37142"/>
    <cellStyle name="Comma 2 4 4 11 3" xfId="8220"/>
    <cellStyle name="Comma 2 4 4 11 3 2" xfId="26604"/>
    <cellStyle name="Comma 2 4 4 11 3 2 2" xfId="57987"/>
    <cellStyle name="Comma 2 4 4 11 3 3" xfId="18831"/>
    <cellStyle name="Comma 2 4 4 11 3 3 2" xfId="50214"/>
    <cellStyle name="Comma 2 4 4 11 3 4" xfId="39776"/>
    <cellStyle name="Comma 2 4 4 11 4" xfId="21350"/>
    <cellStyle name="Comma 2 4 4 11 4 2" xfId="52733"/>
    <cellStyle name="Comma 2 4 4 11 5" xfId="29232"/>
    <cellStyle name="Comma 2 4 4 11 5 2" xfId="60614"/>
    <cellStyle name="Comma 2 4 4 11 6" xfId="13574"/>
    <cellStyle name="Comma 2 4 4 11 6 2" xfId="44960"/>
    <cellStyle name="Comma 2 4 4 11 7" xfId="34512"/>
    <cellStyle name="Comma 2 4 4 12" xfId="922"/>
    <cellStyle name="Comma 2 4 4 12 2" xfId="3622"/>
    <cellStyle name="Comma 2 4 4 12 2 2" xfId="8983"/>
    <cellStyle name="Comma 2 4 4 12 2 2 2" xfId="24729"/>
    <cellStyle name="Comma 2 4 4 12 2 2 2 2" xfId="56112"/>
    <cellStyle name="Comma 2 4 4 12 2 2 3" xfId="40531"/>
    <cellStyle name="Comma 2 4 4 12 2 3" xfId="29984"/>
    <cellStyle name="Comma 2 4 4 12 2 3 2" xfId="61366"/>
    <cellStyle name="Comma 2 4 4 12 2 4" xfId="16956"/>
    <cellStyle name="Comma 2 4 4 12 2 4 2" xfId="48339"/>
    <cellStyle name="Comma 2 4 4 12 2 5" xfId="35267"/>
    <cellStyle name="Comma 2 4 4 12 3" xfId="6325"/>
    <cellStyle name="Comma 2 4 4 12 3 2" xfId="22102"/>
    <cellStyle name="Comma 2 4 4 12 3 2 2" xfId="53485"/>
    <cellStyle name="Comma 2 4 4 12 3 3" xfId="37899"/>
    <cellStyle name="Comma 2 4 4 12 4" xfId="27357"/>
    <cellStyle name="Comma 2 4 4 12 4 2" xfId="58739"/>
    <cellStyle name="Comma 2 4 4 12 5" xfId="14327"/>
    <cellStyle name="Comma 2 4 4 12 5 2" xfId="45712"/>
    <cellStyle name="Comma 2 4 4 12 6" xfId="32637"/>
    <cellStyle name="Comma 2 4 4 13" xfId="2977"/>
    <cellStyle name="Comma 2 4 4 13 2" xfId="8339"/>
    <cellStyle name="Comma 2 4 4 13 2 2" xfId="21458"/>
    <cellStyle name="Comma 2 4 4 13 2 2 2" xfId="52841"/>
    <cellStyle name="Comma 2 4 4 13 2 3" xfId="39887"/>
    <cellStyle name="Comma 2 4 4 13 3" xfId="29340"/>
    <cellStyle name="Comma 2 4 4 13 3 2" xfId="60722"/>
    <cellStyle name="Comma 2 4 4 13 4" xfId="13683"/>
    <cellStyle name="Comma 2 4 4 13 4 2" xfId="45068"/>
    <cellStyle name="Comma 2 4 4 13 5" xfId="34623"/>
    <cellStyle name="Comma 2 4 4 14" xfId="5681"/>
    <cellStyle name="Comma 2 4 4 14 2" xfId="24085"/>
    <cellStyle name="Comma 2 4 4 14 2 2" xfId="55468"/>
    <cellStyle name="Comma 2 4 4 14 3" xfId="16312"/>
    <cellStyle name="Comma 2 4 4 14 3 2" xfId="47695"/>
    <cellStyle name="Comma 2 4 4 14 4" xfId="37255"/>
    <cellStyle name="Comma 2 4 4 15" xfId="19475"/>
    <cellStyle name="Comma 2 4 4 15 2" xfId="50858"/>
    <cellStyle name="Comma 2 4 4 16" xfId="26713"/>
    <cellStyle name="Comma 2 4 4 16 2" xfId="58095"/>
    <cellStyle name="Comma 2 4 4 17" xfId="11699"/>
    <cellStyle name="Comma 2 4 4 17 2" xfId="43085"/>
    <cellStyle name="Comma 2 4 4 18" xfId="31993"/>
    <cellStyle name="Comma 2 4 4 2" xfId="924"/>
    <cellStyle name="Comma 2 4 4 2 10" xfId="3624"/>
    <cellStyle name="Comma 2 4 4 2 10 2" xfId="8985"/>
    <cellStyle name="Comma 2 4 4 2 10 2 2" xfId="22104"/>
    <cellStyle name="Comma 2 4 4 2 10 2 2 2" xfId="53487"/>
    <cellStyle name="Comma 2 4 4 2 10 2 3" xfId="40533"/>
    <cellStyle name="Comma 2 4 4 2 10 3" xfId="29986"/>
    <cellStyle name="Comma 2 4 4 2 10 3 2" xfId="61368"/>
    <cellStyle name="Comma 2 4 4 2 10 4" xfId="14329"/>
    <cellStyle name="Comma 2 4 4 2 10 4 2" xfId="45714"/>
    <cellStyle name="Comma 2 4 4 2 10 5" xfId="35269"/>
    <cellStyle name="Comma 2 4 4 2 11" xfId="6327"/>
    <cellStyle name="Comma 2 4 4 2 11 2" xfId="24731"/>
    <cellStyle name="Comma 2 4 4 2 11 2 2" xfId="56114"/>
    <cellStyle name="Comma 2 4 4 2 11 3" xfId="16958"/>
    <cellStyle name="Comma 2 4 4 2 11 3 2" xfId="48341"/>
    <cellStyle name="Comma 2 4 4 2 11 4" xfId="37901"/>
    <cellStyle name="Comma 2 4 4 2 12" xfId="19477"/>
    <cellStyle name="Comma 2 4 4 2 12 2" xfId="50860"/>
    <cellStyle name="Comma 2 4 4 2 13" xfId="27359"/>
    <cellStyle name="Comma 2 4 4 2 13 2" xfId="58741"/>
    <cellStyle name="Comma 2 4 4 2 14" xfId="11701"/>
    <cellStyle name="Comma 2 4 4 2 14 2" xfId="43087"/>
    <cellStyle name="Comma 2 4 4 2 15" xfId="32639"/>
    <cellStyle name="Comma 2 4 4 2 2" xfId="925"/>
    <cellStyle name="Comma 2 4 4 2 2 10" xfId="32640"/>
    <cellStyle name="Comma 2 4 4 2 2 2" xfId="926"/>
    <cellStyle name="Comma 2 4 4 2 2 2 2" xfId="927"/>
    <cellStyle name="Comma 2 4 4 2 2 2 2 2" xfId="3627"/>
    <cellStyle name="Comma 2 4 4 2 2 2 2 2 2" xfId="8988"/>
    <cellStyle name="Comma 2 4 4 2 2 2 2 2 2 2" xfId="22107"/>
    <cellStyle name="Comma 2 4 4 2 2 2 2 2 2 2 2" xfId="53490"/>
    <cellStyle name="Comma 2 4 4 2 2 2 2 2 2 3" xfId="40536"/>
    <cellStyle name="Comma 2 4 4 2 2 2 2 2 3" xfId="29989"/>
    <cellStyle name="Comma 2 4 4 2 2 2 2 2 3 2" xfId="61371"/>
    <cellStyle name="Comma 2 4 4 2 2 2 2 2 4" xfId="14332"/>
    <cellStyle name="Comma 2 4 4 2 2 2 2 2 4 2" xfId="45717"/>
    <cellStyle name="Comma 2 4 4 2 2 2 2 2 5" xfId="35272"/>
    <cellStyle name="Comma 2 4 4 2 2 2 2 3" xfId="6330"/>
    <cellStyle name="Comma 2 4 4 2 2 2 2 3 2" xfId="24734"/>
    <cellStyle name="Comma 2 4 4 2 2 2 2 3 2 2" xfId="56117"/>
    <cellStyle name="Comma 2 4 4 2 2 2 2 3 3" xfId="16961"/>
    <cellStyle name="Comma 2 4 4 2 2 2 2 3 3 2" xfId="48344"/>
    <cellStyle name="Comma 2 4 4 2 2 2 2 3 4" xfId="37904"/>
    <cellStyle name="Comma 2 4 4 2 2 2 2 4" xfId="19480"/>
    <cellStyle name="Comma 2 4 4 2 2 2 2 4 2" xfId="50863"/>
    <cellStyle name="Comma 2 4 4 2 2 2 2 5" xfId="27362"/>
    <cellStyle name="Comma 2 4 4 2 2 2 2 5 2" xfId="58744"/>
    <cellStyle name="Comma 2 4 4 2 2 2 2 6" xfId="11704"/>
    <cellStyle name="Comma 2 4 4 2 2 2 2 6 2" xfId="43090"/>
    <cellStyle name="Comma 2 4 4 2 2 2 2 7" xfId="32642"/>
    <cellStyle name="Comma 2 4 4 2 2 2 3" xfId="3626"/>
    <cellStyle name="Comma 2 4 4 2 2 2 3 2" xfId="8987"/>
    <cellStyle name="Comma 2 4 4 2 2 2 3 2 2" xfId="22106"/>
    <cellStyle name="Comma 2 4 4 2 2 2 3 2 2 2" xfId="53489"/>
    <cellStyle name="Comma 2 4 4 2 2 2 3 2 3" xfId="40535"/>
    <cellStyle name="Comma 2 4 4 2 2 2 3 3" xfId="29988"/>
    <cellStyle name="Comma 2 4 4 2 2 2 3 3 2" xfId="61370"/>
    <cellStyle name="Comma 2 4 4 2 2 2 3 4" xfId="14331"/>
    <cellStyle name="Comma 2 4 4 2 2 2 3 4 2" xfId="45716"/>
    <cellStyle name="Comma 2 4 4 2 2 2 3 5" xfId="35271"/>
    <cellStyle name="Comma 2 4 4 2 2 2 4" xfId="6329"/>
    <cellStyle name="Comma 2 4 4 2 2 2 4 2" xfId="24733"/>
    <cellStyle name="Comma 2 4 4 2 2 2 4 2 2" xfId="56116"/>
    <cellStyle name="Comma 2 4 4 2 2 2 4 3" xfId="16960"/>
    <cellStyle name="Comma 2 4 4 2 2 2 4 3 2" xfId="48343"/>
    <cellStyle name="Comma 2 4 4 2 2 2 4 4" xfId="37903"/>
    <cellStyle name="Comma 2 4 4 2 2 2 5" xfId="19479"/>
    <cellStyle name="Comma 2 4 4 2 2 2 5 2" xfId="50862"/>
    <cellStyle name="Comma 2 4 4 2 2 2 6" xfId="27361"/>
    <cellStyle name="Comma 2 4 4 2 2 2 6 2" xfId="58743"/>
    <cellStyle name="Comma 2 4 4 2 2 2 7" xfId="11703"/>
    <cellStyle name="Comma 2 4 4 2 2 2 7 2" xfId="43089"/>
    <cellStyle name="Comma 2 4 4 2 2 2 8" xfId="32641"/>
    <cellStyle name="Comma 2 4 4 2 2 3" xfId="928"/>
    <cellStyle name="Comma 2 4 4 2 2 3 2" xfId="3628"/>
    <cellStyle name="Comma 2 4 4 2 2 3 2 2" xfId="8989"/>
    <cellStyle name="Comma 2 4 4 2 2 3 2 2 2" xfId="22108"/>
    <cellStyle name="Comma 2 4 4 2 2 3 2 2 2 2" xfId="53491"/>
    <cellStyle name="Comma 2 4 4 2 2 3 2 2 3" xfId="40537"/>
    <cellStyle name="Comma 2 4 4 2 2 3 2 3" xfId="29990"/>
    <cellStyle name="Comma 2 4 4 2 2 3 2 3 2" xfId="61372"/>
    <cellStyle name="Comma 2 4 4 2 2 3 2 4" xfId="14333"/>
    <cellStyle name="Comma 2 4 4 2 2 3 2 4 2" xfId="45718"/>
    <cellStyle name="Comma 2 4 4 2 2 3 2 5" xfId="35273"/>
    <cellStyle name="Comma 2 4 4 2 2 3 3" xfId="6331"/>
    <cellStyle name="Comma 2 4 4 2 2 3 3 2" xfId="24735"/>
    <cellStyle name="Comma 2 4 4 2 2 3 3 2 2" xfId="56118"/>
    <cellStyle name="Comma 2 4 4 2 2 3 3 3" xfId="16962"/>
    <cellStyle name="Comma 2 4 4 2 2 3 3 3 2" xfId="48345"/>
    <cellStyle name="Comma 2 4 4 2 2 3 3 4" xfId="37905"/>
    <cellStyle name="Comma 2 4 4 2 2 3 4" xfId="19481"/>
    <cellStyle name="Comma 2 4 4 2 2 3 4 2" xfId="50864"/>
    <cellStyle name="Comma 2 4 4 2 2 3 5" xfId="27363"/>
    <cellStyle name="Comma 2 4 4 2 2 3 5 2" xfId="58745"/>
    <cellStyle name="Comma 2 4 4 2 2 3 6" xfId="11705"/>
    <cellStyle name="Comma 2 4 4 2 2 3 6 2" xfId="43091"/>
    <cellStyle name="Comma 2 4 4 2 2 3 7" xfId="32643"/>
    <cellStyle name="Comma 2 4 4 2 2 4" xfId="929"/>
    <cellStyle name="Comma 2 4 4 2 2 4 2" xfId="3629"/>
    <cellStyle name="Comma 2 4 4 2 2 4 2 2" xfId="8990"/>
    <cellStyle name="Comma 2 4 4 2 2 4 2 2 2" xfId="22109"/>
    <cellStyle name="Comma 2 4 4 2 2 4 2 2 2 2" xfId="53492"/>
    <cellStyle name="Comma 2 4 4 2 2 4 2 2 3" xfId="40538"/>
    <cellStyle name="Comma 2 4 4 2 2 4 2 3" xfId="29991"/>
    <cellStyle name="Comma 2 4 4 2 2 4 2 3 2" xfId="61373"/>
    <cellStyle name="Comma 2 4 4 2 2 4 2 4" xfId="14334"/>
    <cellStyle name="Comma 2 4 4 2 2 4 2 4 2" xfId="45719"/>
    <cellStyle name="Comma 2 4 4 2 2 4 2 5" xfId="35274"/>
    <cellStyle name="Comma 2 4 4 2 2 4 3" xfId="6332"/>
    <cellStyle name="Comma 2 4 4 2 2 4 3 2" xfId="24736"/>
    <cellStyle name="Comma 2 4 4 2 2 4 3 2 2" xfId="56119"/>
    <cellStyle name="Comma 2 4 4 2 2 4 3 3" xfId="16963"/>
    <cellStyle name="Comma 2 4 4 2 2 4 3 3 2" xfId="48346"/>
    <cellStyle name="Comma 2 4 4 2 2 4 3 4" xfId="37906"/>
    <cellStyle name="Comma 2 4 4 2 2 4 4" xfId="19482"/>
    <cellStyle name="Comma 2 4 4 2 2 4 4 2" xfId="50865"/>
    <cellStyle name="Comma 2 4 4 2 2 4 5" xfId="27364"/>
    <cellStyle name="Comma 2 4 4 2 2 4 5 2" xfId="58746"/>
    <cellStyle name="Comma 2 4 4 2 2 4 6" xfId="11706"/>
    <cellStyle name="Comma 2 4 4 2 2 4 6 2" xfId="43092"/>
    <cellStyle name="Comma 2 4 4 2 2 4 7" xfId="32644"/>
    <cellStyle name="Comma 2 4 4 2 2 5" xfId="3625"/>
    <cellStyle name="Comma 2 4 4 2 2 5 2" xfId="8986"/>
    <cellStyle name="Comma 2 4 4 2 2 5 2 2" xfId="22105"/>
    <cellStyle name="Comma 2 4 4 2 2 5 2 2 2" xfId="53488"/>
    <cellStyle name="Comma 2 4 4 2 2 5 2 3" xfId="40534"/>
    <cellStyle name="Comma 2 4 4 2 2 5 3" xfId="29987"/>
    <cellStyle name="Comma 2 4 4 2 2 5 3 2" xfId="61369"/>
    <cellStyle name="Comma 2 4 4 2 2 5 4" xfId="14330"/>
    <cellStyle name="Comma 2 4 4 2 2 5 4 2" xfId="45715"/>
    <cellStyle name="Comma 2 4 4 2 2 5 5" xfId="35270"/>
    <cellStyle name="Comma 2 4 4 2 2 6" xfId="6328"/>
    <cellStyle name="Comma 2 4 4 2 2 6 2" xfId="24732"/>
    <cellStyle name="Comma 2 4 4 2 2 6 2 2" xfId="56115"/>
    <cellStyle name="Comma 2 4 4 2 2 6 3" xfId="16959"/>
    <cellStyle name="Comma 2 4 4 2 2 6 3 2" xfId="48342"/>
    <cellStyle name="Comma 2 4 4 2 2 6 4" xfId="37902"/>
    <cellStyle name="Comma 2 4 4 2 2 7" xfId="19478"/>
    <cellStyle name="Comma 2 4 4 2 2 7 2" xfId="50861"/>
    <cellStyle name="Comma 2 4 4 2 2 8" xfId="27360"/>
    <cellStyle name="Comma 2 4 4 2 2 8 2" xfId="58742"/>
    <cellStyle name="Comma 2 4 4 2 2 9" xfId="11702"/>
    <cellStyle name="Comma 2 4 4 2 2 9 2" xfId="43088"/>
    <cellStyle name="Comma 2 4 4 2 3" xfId="930"/>
    <cellStyle name="Comma 2 4 4 2 3 10" xfId="32645"/>
    <cellStyle name="Comma 2 4 4 2 3 2" xfId="931"/>
    <cellStyle name="Comma 2 4 4 2 3 2 2" xfId="932"/>
    <cellStyle name="Comma 2 4 4 2 3 2 2 2" xfId="3632"/>
    <cellStyle name="Comma 2 4 4 2 3 2 2 2 2" xfId="8993"/>
    <cellStyle name="Comma 2 4 4 2 3 2 2 2 2 2" xfId="22112"/>
    <cellStyle name="Comma 2 4 4 2 3 2 2 2 2 2 2" xfId="53495"/>
    <cellStyle name="Comma 2 4 4 2 3 2 2 2 2 3" xfId="40541"/>
    <cellStyle name="Comma 2 4 4 2 3 2 2 2 3" xfId="29994"/>
    <cellStyle name="Comma 2 4 4 2 3 2 2 2 3 2" xfId="61376"/>
    <cellStyle name="Comma 2 4 4 2 3 2 2 2 4" xfId="14337"/>
    <cellStyle name="Comma 2 4 4 2 3 2 2 2 4 2" xfId="45722"/>
    <cellStyle name="Comma 2 4 4 2 3 2 2 2 5" xfId="35277"/>
    <cellStyle name="Comma 2 4 4 2 3 2 2 3" xfId="6335"/>
    <cellStyle name="Comma 2 4 4 2 3 2 2 3 2" xfId="24739"/>
    <cellStyle name="Comma 2 4 4 2 3 2 2 3 2 2" xfId="56122"/>
    <cellStyle name="Comma 2 4 4 2 3 2 2 3 3" xfId="16966"/>
    <cellStyle name="Comma 2 4 4 2 3 2 2 3 3 2" xfId="48349"/>
    <cellStyle name="Comma 2 4 4 2 3 2 2 3 4" xfId="37909"/>
    <cellStyle name="Comma 2 4 4 2 3 2 2 4" xfId="19485"/>
    <cellStyle name="Comma 2 4 4 2 3 2 2 4 2" xfId="50868"/>
    <cellStyle name="Comma 2 4 4 2 3 2 2 5" xfId="27367"/>
    <cellStyle name="Comma 2 4 4 2 3 2 2 5 2" xfId="58749"/>
    <cellStyle name="Comma 2 4 4 2 3 2 2 6" xfId="11709"/>
    <cellStyle name="Comma 2 4 4 2 3 2 2 6 2" xfId="43095"/>
    <cellStyle name="Comma 2 4 4 2 3 2 2 7" xfId="32647"/>
    <cellStyle name="Comma 2 4 4 2 3 2 3" xfId="3631"/>
    <cellStyle name="Comma 2 4 4 2 3 2 3 2" xfId="8992"/>
    <cellStyle name="Comma 2 4 4 2 3 2 3 2 2" xfId="22111"/>
    <cellStyle name="Comma 2 4 4 2 3 2 3 2 2 2" xfId="53494"/>
    <cellStyle name="Comma 2 4 4 2 3 2 3 2 3" xfId="40540"/>
    <cellStyle name="Comma 2 4 4 2 3 2 3 3" xfId="29993"/>
    <cellStyle name="Comma 2 4 4 2 3 2 3 3 2" xfId="61375"/>
    <cellStyle name="Comma 2 4 4 2 3 2 3 4" xfId="14336"/>
    <cellStyle name="Comma 2 4 4 2 3 2 3 4 2" xfId="45721"/>
    <cellStyle name="Comma 2 4 4 2 3 2 3 5" xfId="35276"/>
    <cellStyle name="Comma 2 4 4 2 3 2 4" xfId="6334"/>
    <cellStyle name="Comma 2 4 4 2 3 2 4 2" xfId="24738"/>
    <cellStyle name="Comma 2 4 4 2 3 2 4 2 2" xfId="56121"/>
    <cellStyle name="Comma 2 4 4 2 3 2 4 3" xfId="16965"/>
    <cellStyle name="Comma 2 4 4 2 3 2 4 3 2" xfId="48348"/>
    <cellStyle name="Comma 2 4 4 2 3 2 4 4" xfId="37908"/>
    <cellStyle name="Comma 2 4 4 2 3 2 5" xfId="19484"/>
    <cellStyle name="Comma 2 4 4 2 3 2 5 2" xfId="50867"/>
    <cellStyle name="Comma 2 4 4 2 3 2 6" xfId="27366"/>
    <cellStyle name="Comma 2 4 4 2 3 2 6 2" xfId="58748"/>
    <cellStyle name="Comma 2 4 4 2 3 2 7" xfId="11708"/>
    <cellStyle name="Comma 2 4 4 2 3 2 7 2" xfId="43094"/>
    <cellStyle name="Comma 2 4 4 2 3 2 8" xfId="32646"/>
    <cellStyle name="Comma 2 4 4 2 3 3" xfId="933"/>
    <cellStyle name="Comma 2 4 4 2 3 3 2" xfId="3633"/>
    <cellStyle name="Comma 2 4 4 2 3 3 2 2" xfId="8994"/>
    <cellStyle name="Comma 2 4 4 2 3 3 2 2 2" xfId="22113"/>
    <cellStyle name="Comma 2 4 4 2 3 3 2 2 2 2" xfId="53496"/>
    <cellStyle name="Comma 2 4 4 2 3 3 2 2 3" xfId="40542"/>
    <cellStyle name="Comma 2 4 4 2 3 3 2 3" xfId="29995"/>
    <cellStyle name="Comma 2 4 4 2 3 3 2 3 2" xfId="61377"/>
    <cellStyle name="Comma 2 4 4 2 3 3 2 4" xfId="14338"/>
    <cellStyle name="Comma 2 4 4 2 3 3 2 4 2" xfId="45723"/>
    <cellStyle name="Comma 2 4 4 2 3 3 2 5" xfId="35278"/>
    <cellStyle name="Comma 2 4 4 2 3 3 3" xfId="6336"/>
    <cellStyle name="Comma 2 4 4 2 3 3 3 2" xfId="24740"/>
    <cellStyle name="Comma 2 4 4 2 3 3 3 2 2" xfId="56123"/>
    <cellStyle name="Comma 2 4 4 2 3 3 3 3" xfId="16967"/>
    <cellStyle name="Comma 2 4 4 2 3 3 3 3 2" xfId="48350"/>
    <cellStyle name="Comma 2 4 4 2 3 3 3 4" xfId="37910"/>
    <cellStyle name="Comma 2 4 4 2 3 3 4" xfId="19486"/>
    <cellStyle name="Comma 2 4 4 2 3 3 4 2" xfId="50869"/>
    <cellStyle name="Comma 2 4 4 2 3 3 5" xfId="27368"/>
    <cellStyle name="Comma 2 4 4 2 3 3 5 2" xfId="58750"/>
    <cellStyle name="Comma 2 4 4 2 3 3 6" xfId="11710"/>
    <cellStyle name="Comma 2 4 4 2 3 3 6 2" xfId="43096"/>
    <cellStyle name="Comma 2 4 4 2 3 3 7" xfId="32648"/>
    <cellStyle name="Comma 2 4 4 2 3 4" xfId="934"/>
    <cellStyle name="Comma 2 4 4 2 3 4 2" xfId="3634"/>
    <cellStyle name="Comma 2 4 4 2 3 4 2 2" xfId="8995"/>
    <cellStyle name="Comma 2 4 4 2 3 4 2 2 2" xfId="22114"/>
    <cellStyle name="Comma 2 4 4 2 3 4 2 2 2 2" xfId="53497"/>
    <cellStyle name="Comma 2 4 4 2 3 4 2 2 3" xfId="40543"/>
    <cellStyle name="Comma 2 4 4 2 3 4 2 3" xfId="29996"/>
    <cellStyle name="Comma 2 4 4 2 3 4 2 3 2" xfId="61378"/>
    <cellStyle name="Comma 2 4 4 2 3 4 2 4" xfId="14339"/>
    <cellStyle name="Comma 2 4 4 2 3 4 2 4 2" xfId="45724"/>
    <cellStyle name="Comma 2 4 4 2 3 4 2 5" xfId="35279"/>
    <cellStyle name="Comma 2 4 4 2 3 4 3" xfId="6337"/>
    <cellStyle name="Comma 2 4 4 2 3 4 3 2" xfId="24741"/>
    <cellStyle name="Comma 2 4 4 2 3 4 3 2 2" xfId="56124"/>
    <cellStyle name="Comma 2 4 4 2 3 4 3 3" xfId="16968"/>
    <cellStyle name="Comma 2 4 4 2 3 4 3 3 2" xfId="48351"/>
    <cellStyle name="Comma 2 4 4 2 3 4 3 4" xfId="37911"/>
    <cellStyle name="Comma 2 4 4 2 3 4 4" xfId="19487"/>
    <cellStyle name="Comma 2 4 4 2 3 4 4 2" xfId="50870"/>
    <cellStyle name="Comma 2 4 4 2 3 4 5" xfId="27369"/>
    <cellStyle name="Comma 2 4 4 2 3 4 5 2" xfId="58751"/>
    <cellStyle name="Comma 2 4 4 2 3 4 6" xfId="11711"/>
    <cellStyle name="Comma 2 4 4 2 3 4 6 2" xfId="43097"/>
    <cellStyle name="Comma 2 4 4 2 3 4 7" xfId="32649"/>
    <cellStyle name="Comma 2 4 4 2 3 5" xfId="3630"/>
    <cellStyle name="Comma 2 4 4 2 3 5 2" xfId="8991"/>
    <cellStyle name="Comma 2 4 4 2 3 5 2 2" xfId="22110"/>
    <cellStyle name="Comma 2 4 4 2 3 5 2 2 2" xfId="53493"/>
    <cellStyle name="Comma 2 4 4 2 3 5 2 3" xfId="40539"/>
    <cellStyle name="Comma 2 4 4 2 3 5 3" xfId="29992"/>
    <cellStyle name="Comma 2 4 4 2 3 5 3 2" xfId="61374"/>
    <cellStyle name="Comma 2 4 4 2 3 5 4" xfId="14335"/>
    <cellStyle name="Comma 2 4 4 2 3 5 4 2" xfId="45720"/>
    <cellStyle name="Comma 2 4 4 2 3 5 5" xfId="35275"/>
    <cellStyle name="Comma 2 4 4 2 3 6" xfId="6333"/>
    <cellStyle name="Comma 2 4 4 2 3 6 2" xfId="24737"/>
    <cellStyle name="Comma 2 4 4 2 3 6 2 2" xfId="56120"/>
    <cellStyle name="Comma 2 4 4 2 3 6 3" xfId="16964"/>
    <cellStyle name="Comma 2 4 4 2 3 6 3 2" xfId="48347"/>
    <cellStyle name="Comma 2 4 4 2 3 6 4" xfId="37907"/>
    <cellStyle name="Comma 2 4 4 2 3 7" xfId="19483"/>
    <cellStyle name="Comma 2 4 4 2 3 7 2" xfId="50866"/>
    <cellStyle name="Comma 2 4 4 2 3 8" xfId="27365"/>
    <cellStyle name="Comma 2 4 4 2 3 8 2" xfId="58747"/>
    <cellStyle name="Comma 2 4 4 2 3 9" xfId="11707"/>
    <cellStyle name="Comma 2 4 4 2 3 9 2" xfId="43093"/>
    <cellStyle name="Comma 2 4 4 2 4" xfId="935"/>
    <cellStyle name="Comma 2 4 4 2 4 10" xfId="32650"/>
    <cellStyle name="Comma 2 4 4 2 4 2" xfId="936"/>
    <cellStyle name="Comma 2 4 4 2 4 2 2" xfId="937"/>
    <cellStyle name="Comma 2 4 4 2 4 2 2 2" xfId="3637"/>
    <cellStyle name="Comma 2 4 4 2 4 2 2 2 2" xfId="8998"/>
    <cellStyle name="Comma 2 4 4 2 4 2 2 2 2 2" xfId="22117"/>
    <cellStyle name="Comma 2 4 4 2 4 2 2 2 2 2 2" xfId="53500"/>
    <cellStyle name="Comma 2 4 4 2 4 2 2 2 2 3" xfId="40546"/>
    <cellStyle name="Comma 2 4 4 2 4 2 2 2 3" xfId="29999"/>
    <cellStyle name="Comma 2 4 4 2 4 2 2 2 3 2" xfId="61381"/>
    <cellStyle name="Comma 2 4 4 2 4 2 2 2 4" xfId="14342"/>
    <cellStyle name="Comma 2 4 4 2 4 2 2 2 4 2" xfId="45727"/>
    <cellStyle name="Comma 2 4 4 2 4 2 2 2 5" xfId="35282"/>
    <cellStyle name="Comma 2 4 4 2 4 2 2 3" xfId="6340"/>
    <cellStyle name="Comma 2 4 4 2 4 2 2 3 2" xfId="24744"/>
    <cellStyle name="Comma 2 4 4 2 4 2 2 3 2 2" xfId="56127"/>
    <cellStyle name="Comma 2 4 4 2 4 2 2 3 3" xfId="16971"/>
    <cellStyle name="Comma 2 4 4 2 4 2 2 3 3 2" xfId="48354"/>
    <cellStyle name="Comma 2 4 4 2 4 2 2 3 4" xfId="37914"/>
    <cellStyle name="Comma 2 4 4 2 4 2 2 4" xfId="19490"/>
    <cellStyle name="Comma 2 4 4 2 4 2 2 4 2" xfId="50873"/>
    <cellStyle name="Comma 2 4 4 2 4 2 2 5" xfId="27372"/>
    <cellStyle name="Comma 2 4 4 2 4 2 2 5 2" xfId="58754"/>
    <cellStyle name="Comma 2 4 4 2 4 2 2 6" xfId="11714"/>
    <cellStyle name="Comma 2 4 4 2 4 2 2 6 2" xfId="43100"/>
    <cellStyle name="Comma 2 4 4 2 4 2 2 7" xfId="32652"/>
    <cellStyle name="Comma 2 4 4 2 4 2 3" xfId="3636"/>
    <cellStyle name="Comma 2 4 4 2 4 2 3 2" xfId="8997"/>
    <cellStyle name="Comma 2 4 4 2 4 2 3 2 2" xfId="22116"/>
    <cellStyle name="Comma 2 4 4 2 4 2 3 2 2 2" xfId="53499"/>
    <cellStyle name="Comma 2 4 4 2 4 2 3 2 3" xfId="40545"/>
    <cellStyle name="Comma 2 4 4 2 4 2 3 3" xfId="29998"/>
    <cellStyle name="Comma 2 4 4 2 4 2 3 3 2" xfId="61380"/>
    <cellStyle name="Comma 2 4 4 2 4 2 3 4" xfId="14341"/>
    <cellStyle name="Comma 2 4 4 2 4 2 3 4 2" xfId="45726"/>
    <cellStyle name="Comma 2 4 4 2 4 2 3 5" xfId="35281"/>
    <cellStyle name="Comma 2 4 4 2 4 2 4" xfId="6339"/>
    <cellStyle name="Comma 2 4 4 2 4 2 4 2" xfId="24743"/>
    <cellStyle name="Comma 2 4 4 2 4 2 4 2 2" xfId="56126"/>
    <cellStyle name="Comma 2 4 4 2 4 2 4 3" xfId="16970"/>
    <cellStyle name="Comma 2 4 4 2 4 2 4 3 2" xfId="48353"/>
    <cellStyle name="Comma 2 4 4 2 4 2 4 4" xfId="37913"/>
    <cellStyle name="Comma 2 4 4 2 4 2 5" xfId="19489"/>
    <cellStyle name="Comma 2 4 4 2 4 2 5 2" xfId="50872"/>
    <cellStyle name="Comma 2 4 4 2 4 2 6" xfId="27371"/>
    <cellStyle name="Comma 2 4 4 2 4 2 6 2" xfId="58753"/>
    <cellStyle name="Comma 2 4 4 2 4 2 7" xfId="11713"/>
    <cellStyle name="Comma 2 4 4 2 4 2 7 2" xfId="43099"/>
    <cellStyle name="Comma 2 4 4 2 4 2 8" xfId="32651"/>
    <cellStyle name="Comma 2 4 4 2 4 3" xfId="938"/>
    <cellStyle name="Comma 2 4 4 2 4 3 2" xfId="3638"/>
    <cellStyle name="Comma 2 4 4 2 4 3 2 2" xfId="8999"/>
    <cellStyle name="Comma 2 4 4 2 4 3 2 2 2" xfId="22118"/>
    <cellStyle name="Comma 2 4 4 2 4 3 2 2 2 2" xfId="53501"/>
    <cellStyle name="Comma 2 4 4 2 4 3 2 2 3" xfId="40547"/>
    <cellStyle name="Comma 2 4 4 2 4 3 2 3" xfId="30000"/>
    <cellStyle name="Comma 2 4 4 2 4 3 2 3 2" xfId="61382"/>
    <cellStyle name="Comma 2 4 4 2 4 3 2 4" xfId="14343"/>
    <cellStyle name="Comma 2 4 4 2 4 3 2 4 2" xfId="45728"/>
    <cellStyle name="Comma 2 4 4 2 4 3 2 5" xfId="35283"/>
    <cellStyle name="Comma 2 4 4 2 4 3 3" xfId="6341"/>
    <cellStyle name="Comma 2 4 4 2 4 3 3 2" xfId="24745"/>
    <cellStyle name="Comma 2 4 4 2 4 3 3 2 2" xfId="56128"/>
    <cellStyle name="Comma 2 4 4 2 4 3 3 3" xfId="16972"/>
    <cellStyle name="Comma 2 4 4 2 4 3 3 3 2" xfId="48355"/>
    <cellStyle name="Comma 2 4 4 2 4 3 3 4" xfId="37915"/>
    <cellStyle name="Comma 2 4 4 2 4 3 4" xfId="19491"/>
    <cellStyle name="Comma 2 4 4 2 4 3 4 2" xfId="50874"/>
    <cellStyle name="Comma 2 4 4 2 4 3 5" xfId="27373"/>
    <cellStyle name="Comma 2 4 4 2 4 3 5 2" xfId="58755"/>
    <cellStyle name="Comma 2 4 4 2 4 3 6" xfId="11715"/>
    <cellStyle name="Comma 2 4 4 2 4 3 6 2" xfId="43101"/>
    <cellStyle name="Comma 2 4 4 2 4 3 7" xfId="32653"/>
    <cellStyle name="Comma 2 4 4 2 4 4" xfId="939"/>
    <cellStyle name="Comma 2 4 4 2 4 4 2" xfId="3639"/>
    <cellStyle name="Comma 2 4 4 2 4 4 2 2" xfId="9000"/>
    <cellStyle name="Comma 2 4 4 2 4 4 2 2 2" xfId="22119"/>
    <cellStyle name="Comma 2 4 4 2 4 4 2 2 2 2" xfId="53502"/>
    <cellStyle name="Comma 2 4 4 2 4 4 2 2 3" xfId="40548"/>
    <cellStyle name="Comma 2 4 4 2 4 4 2 3" xfId="30001"/>
    <cellStyle name="Comma 2 4 4 2 4 4 2 3 2" xfId="61383"/>
    <cellStyle name="Comma 2 4 4 2 4 4 2 4" xfId="14344"/>
    <cellStyle name="Comma 2 4 4 2 4 4 2 4 2" xfId="45729"/>
    <cellStyle name="Comma 2 4 4 2 4 4 2 5" xfId="35284"/>
    <cellStyle name="Comma 2 4 4 2 4 4 3" xfId="6342"/>
    <cellStyle name="Comma 2 4 4 2 4 4 3 2" xfId="24746"/>
    <cellStyle name="Comma 2 4 4 2 4 4 3 2 2" xfId="56129"/>
    <cellStyle name="Comma 2 4 4 2 4 4 3 3" xfId="16973"/>
    <cellStyle name="Comma 2 4 4 2 4 4 3 3 2" xfId="48356"/>
    <cellStyle name="Comma 2 4 4 2 4 4 3 4" xfId="37916"/>
    <cellStyle name="Comma 2 4 4 2 4 4 4" xfId="19492"/>
    <cellStyle name="Comma 2 4 4 2 4 4 4 2" xfId="50875"/>
    <cellStyle name="Comma 2 4 4 2 4 4 5" xfId="27374"/>
    <cellStyle name="Comma 2 4 4 2 4 4 5 2" xfId="58756"/>
    <cellStyle name="Comma 2 4 4 2 4 4 6" xfId="11716"/>
    <cellStyle name="Comma 2 4 4 2 4 4 6 2" xfId="43102"/>
    <cellStyle name="Comma 2 4 4 2 4 4 7" xfId="32654"/>
    <cellStyle name="Comma 2 4 4 2 4 5" xfId="3635"/>
    <cellStyle name="Comma 2 4 4 2 4 5 2" xfId="8996"/>
    <cellStyle name="Comma 2 4 4 2 4 5 2 2" xfId="22115"/>
    <cellStyle name="Comma 2 4 4 2 4 5 2 2 2" xfId="53498"/>
    <cellStyle name="Comma 2 4 4 2 4 5 2 3" xfId="40544"/>
    <cellStyle name="Comma 2 4 4 2 4 5 3" xfId="29997"/>
    <cellStyle name="Comma 2 4 4 2 4 5 3 2" xfId="61379"/>
    <cellStyle name="Comma 2 4 4 2 4 5 4" xfId="14340"/>
    <cellStyle name="Comma 2 4 4 2 4 5 4 2" xfId="45725"/>
    <cellStyle name="Comma 2 4 4 2 4 5 5" xfId="35280"/>
    <cellStyle name="Comma 2 4 4 2 4 6" xfId="6338"/>
    <cellStyle name="Comma 2 4 4 2 4 6 2" xfId="24742"/>
    <cellStyle name="Comma 2 4 4 2 4 6 2 2" xfId="56125"/>
    <cellStyle name="Comma 2 4 4 2 4 6 3" xfId="16969"/>
    <cellStyle name="Comma 2 4 4 2 4 6 3 2" xfId="48352"/>
    <cellStyle name="Comma 2 4 4 2 4 6 4" xfId="37912"/>
    <cellStyle name="Comma 2 4 4 2 4 7" xfId="19488"/>
    <cellStyle name="Comma 2 4 4 2 4 7 2" xfId="50871"/>
    <cellStyle name="Comma 2 4 4 2 4 8" xfId="27370"/>
    <cellStyle name="Comma 2 4 4 2 4 8 2" xfId="58752"/>
    <cellStyle name="Comma 2 4 4 2 4 9" xfId="11712"/>
    <cellStyle name="Comma 2 4 4 2 4 9 2" xfId="43098"/>
    <cellStyle name="Comma 2 4 4 2 5" xfId="940"/>
    <cellStyle name="Comma 2 4 4 2 5 10" xfId="32655"/>
    <cellStyle name="Comma 2 4 4 2 5 2" xfId="941"/>
    <cellStyle name="Comma 2 4 4 2 5 2 2" xfId="942"/>
    <cellStyle name="Comma 2 4 4 2 5 2 2 2" xfId="3642"/>
    <cellStyle name="Comma 2 4 4 2 5 2 2 2 2" xfId="9003"/>
    <cellStyle name="Comma 2 4 4 2 5 2 2 2 2 2" xfId="22122"/>
    <cellStyle name="Comma 2 4 4 2 5 2 2 2 2 2 2" xfId="53505"/>
    <cellStyle name="Comma 2 4 4 2 5 2 2 2 2 3" xfId="40551"/>
    <cellStyle name="Comma 2 4 4 2 5 2 2 2 3" xfId="30004"/>
    <cellStyle name="Comma 2 4 4 2 5 2 2 2 3 2" xfId="61386"/>
    <cellStyle name="Comma 2 4 4 2 5 2 2 2 4" xfId="14347"/>
    <cellStyle name="Comma 2 4 4 2 5 2 2 2 4 2" xfId="45732"/>
    <cellStyle name="Comma 2 4 4 2 5 2 2 2 5" xfId="35287"/>
    <cellStyle name="Comma 2 4 4 2 5 2 2 3" xfId="6345"/>
    <cellStyle name="Comma 2 4 4 2 5 2 2 3 2" xfId="24749"/>
    <cellStyle name="Comma 2 4 4 2 5 2 2 3 2 2" xfId="56132"/>
    <cellStyle name="Comma 2 4 4 2 5 2 2 3 3" xfId="16976"/>
    <cellStyle name="Comma 2 4 4 2 5 2 2 3 3 2" xfId="48359"/>
    <cellStyle name="Comma 2 4 4 2 5 2 2 3 4" xfId="37919"/>
    <cellStyle name="Comma 2 4 4 2 5 2 2 4" xfId="19495"/>
    <cellStyle name="Comma 2 4 4 2 5 2 2 4 2" xfId="50878"/>
    <cellStyle name="Comma 2 4 4 2 5 2 2 5" xfId="27377"/>
    <cellStyle name="Comma 2 4 4 2 5 2 2 5 2" xfId="58759"/>
    <cellStyle name="Comma 2 4 4 2 5 2 2 6" xfId="11719"/>
    <cellStyle name="Comma 2 4 4 2 5 2 2 6 2" xfId="43105"/>
    <cellStyle name="Comma 2 4 4 2 5 2 2 7" xfId="32657"/>
    <cellStyle name="Comma 2 4 4 2 5 2 3" xfId="3641"/>
    <cellStyle name="Comma 2 4 4 2 5 2 3 2" xfId="9002"/>
    <cellStyle name="Comma 2 4 4 2 5 2 3 2 2" xfId="22121"/>
    <cellStyle name="Comma 2 4 4 2 5 2 3 2 2 2" xfId="53504"/>
    <cellStyle name="Comma 2 4 4 2 5 2 3 2 3" xfId="40550"/>
    <cellStyle name="Comma 2 4 4 2 5 2 3 3" xfId="30003"/>
    <cellStyle name="Comma 2 4 4 2 5 2 3 3 2" xfId="61385"/>
    <cellStyle name="Comma 2 4 4 2 5 2 3 4" xfId="14346"/>
    <cellStyle name="Comma 2 4 4 2 5 2 3 4 2" xfId="45731"/>
    <cellStyle name="Comma 2 4 4 2 5 2 3 5" xfId="35286"/>
    <cellStyle name="Comma 2 4 4 2 5 2 4" xfId="6344"/>
    <cellStyle name="Comma 2 4 4 2 5 2 4 2" xfId="24748"/>
    <cellStyle name="Comma 2 4 4 2 5 2 4 2 2" xfId="56131"/>
    <cellStyle name="Comma 2 4 4 2 5 2 4 3" xfId="16975"/>
    <cellStyle name="Comma 2 4 4 2 5 2 4 3 2" xfId="48358"/>
    <cellStyle name="Comma 2 4 4 2 5 2 4 4" xfId="37918"/>
    <cellStyle name="Comma 2 4 4 2 5 2 5" xfId="19494"/>
    <cellStyle name="Comma 2 4 4 2 5 2 5 2" xfId="50877"/>
    <cellStyle name="Comma 2 4 4 2 5 2 6" xfId="27376"/>
    <cellStyle name="Comma 2 4 4 2 5 2 6 2" xfId="58758"/>
    <cellStyle name="Comma 2 4 4 2 5 2 7" xfId="11718"/>
    <cellStyle name="Comma 2 4 4 2 5 2 7 2" xfId="43104"/>
    <cellStyle name="Comma 2 4 4 2 5 2 8" xfId="32656"/>
    <cellStyle name="Comma 2 4 4 2 5 3" xfId="943"/>
    <cellStyle name="Comma 2 4 4 2 5 3 2" xfId="3643"/>
    <cellStyle name="Comma 2 4 4 2 5 3 2 2" xfId="9004"/>
    <cellStyle name="Comma 2 4 4 2 5 3 2 2 2" xfId="22123"/>
    <cellStyle name="Comma 2 4 4 2 5 3 2 2 2 2" xfId="53506"/>
    <cellStyle name="Comma 2 4 4 2 5 3 2 2 3" xfId="40552"/>
    <cellStyle name="Comma 2 4 4 2 5 3 2 3" xfId="30005"/>
    <cellStyle name="Comma 2 4 4 2 5 3 2 3 2" xfId="61387"/>
    <cellStyle name="Comma 2 4 4 2 5 3 2 4" xfId="14348"/>
    <cellStyle name="Comma 2 4 4 2 5 3 2 4 2" xfId="45733"/>
    <cellStyle name="Comma 2 4 4 2 5 3 2 5" xfId="35288"/>
    <cellStyle name="Comma 2 4 4 2 5 3 3" xfId="6346"/>
    <cellStyle name="Comma 2 4 4 2 5 3 3 2" xfId="24750"/>
    <cellStyle name="Comma 2 4 4 2 5 3 3 2 2" xfId="56133"/>
    <cellStyle name="Comma 2 4 4 2 5 3 3 3" xfId="16977"/>
    <cellStyle name="Comma 2 4 4 2 5 3 3 3 2" xfId="48360"/>
    <cellStyle name="Comma 2 4 4 2 5 3 3 4" xfId="37920"/>
    <cellStyle name="Comma 2 4 4 2 5 3 4" xfId="19496"/>
    <cellStyle name="Comma 2 4 4 2 5 3 4 2" xfId="50879"/>
    <cellStyle name="Comma 2 4 4 2 5 3 5" xfId="27378"/>
    <cellStyle name="Comma 2 4 4 2 5 3 5 2" xfId="58760"/>
    <cellStyle name="Comma 2 4 4 2 5 3 6" xfId="11720"/>
    <cellStyle name="Comma 2 4 4 2 5 3 6 2" xfId="43106"/>
    <cellStyle name="Comma 2 4 4 2 5 3 7" xfId="32658"/>
    <cellStyle name="Comma 2 4 4 2 5 4" xfId="944"/>
    <cellStyle name="Comma 2 4 4 2 5 4 2" xfId="3644"/>
    <cellStyle name="Comma 2 4 4 2 5 4 2 2" xfId="9005"/>
    <cellStyle name="Comma 2 4 4 2 5 4 2 2 2" xfId="22124"/>
    <cellStyle name="Comma 2 4 4 2 5 4 2 2 2 2" xfId="53507"/>
    <cellStyle name="Comma 2 4 4 2 5 4 2 2 3" xfId="40553"/>
    <cellStyle name="Comma 2 4 4 2 5 4 2 3" xfId="30006"/>
    <cellStyle name="Comma 2 4 4 2 5 4 2 3 2" xfId="61388"/>
    <cellStyle name="Comma 2 4 4 2 5 4 2 4" xfId="14349"/>
    <cellStyle name="Comma 2 4 4 2 5 4 2 4 2" xfId="45734"/>
    <cellStyle name="Comma 2 4 4 2 5 4 2 5" xfId="35289"/>
    <cellStyle name="Comma 2 4 4 2 5 4 3" xfId="6347"/>
    <cellStyle name="Comma 2 4 4 2 5 4 3 2" xfId="24751"/>
    <cellStyle name="Comma 2 4 4 2 5 4 3 2 2" xfId="56134"/>
    <cellStyle name="Comma 2 4 4 2 5 4 3 3" xfId="16978"/>
    <cellStyle name="Comma 2 4 4 2 5 4 3 3 2" xfId="48361"/>
    <cellStyle name="Comma 2 4 4 2 5 4 3 4" xfId="37921"/>
    <cellStyle name="Comma 2 4 4 2 5 4 4" xfId="19497"/>
    <cellStyle name="Comma 2 4 4 2 5 4 4 2" xfId="50880"/>
    <cellStyle name="Comma 2 4 4 2 5 4 5" xfId="27379"/>
    <cellStyle name="Comma 2 4 4 2 5 4 5 2" xfId="58761"/>
    <cellStyle name="Comma 2 4 4 2 5 4 6" xfId="11721"/>
    <cellStyle name="Comma 2 4 4 2 5 4 6 2" xfId="43107"/>
    <cellStyle name="Comma 2 4 4 2 5 4 7" xfId="32659"/>
    <cellStyle name="Comma 2 4 4 2 5 5" xfId="3640"/>
    <cellStyle name="Comma 2 4 4 2 5 5 2" xfId="9001"/>
    <cellStyle name="Comma 2 4 4 2 5 5 2 2" xfId="22120"/>
    <cellStyle name="Comma 2 4 4 2 5 5 2 2 2" xfId="53503"/>
    <cellStyle name="Comma 2 4 4 2 5 5 2 3" xfId="40549"/>
    <cellStyle name="Comma 2 4 4 2 5 5 3" xfId="30002"/>
    <cellStyle name="Comma 2 4 4 2 5 5 3 2" xfId="61384"/>
    <cellStyle name="Comma 2 4 4 2 5 5 4" xfId="14345"/>
    <cellStyle name="Comma 2 4 4 2 5 5 4 2" xfId="45730"/>
    <cellStyle name="Comma 2 4 4 2 5 5 5" xfId="35285"/>
    <cellStyle name="Comma 2 4 4 2 5 6" xfId="6343"/>
    <cellStyle name="Comma 2 4 4 2 5 6 2" xfId="24747"/>
    <cellStyle name="Comma 2 4 4 2 5 6 2 2" xfId="56130"/>
    <cellStyle name="Comma 2 4 4 2 5 6 3" xfId="16974"/>
    <cellStyle name="Comma 2 4 4 2 5 6 3 2" xfId="48357"/>
    <cellStyle name="Comma 2 4 4 2 5 6 4" xfId="37917"/>
    <cellStyle name="Comma 2 4 4 2 5 7" xfId="19493"/>
    <cellStyle name="Comma 2 4 4 2 5 7 2" xfId="50876"/>
    <cellStyle name="Comma 2 4 4 2 5 8" xfId="27375"/>
    <cellStyle name="Comma 2 4 4 2 5 8 2" xfId="58757"/>
    <cellStyle name="Comma 2 4 4 2 5 9" xfId="11717"/>
    <cellStyle name="Comma 2 4 4 2 5 9 2" xfId="43103"/>
    <cellStyle name="Comma 2 4 4 2 6" xfId="945"/>
    <cellStyle name="Comma 2 4 4 2 6 2" xfId="946"/>
    <cellStyle name="Comma 2 4 4 2 6 2 2" xfId="3646"/>
    <cellStyle name="Comma 2 4 4 2 6 2 2 2" xfId="9007"/>
    <cellStyle name="Comma 2 4 4 2 6 2 2 2 2" xfId="22126"/>
    <cellStyle name="Comma 2 4 4 2 6 2 2 2 2 2" xfId="53509"/>
    <cellStyle name="Comma 2 4 4 2 6 2 2 2 3" xfId="40555"/>
    <cellStyle name="Comma 2 4 4 2 6 2 2 3" xfId="30008"/>
    <cellStyle name="Comma 2 4 4 2 6 2 2 3 2" xfId="61390"/>
    <cellStyle name="Comma 2 4 4 2 6 2 2 4" xfId="14351"/>
    <cellStyle name="Comma 2 4 4 2 6 2 2 4 2" xfId="45736"/>
    <cellStyle name="Comma 2 4 4 2 6 2 2 5" xfId="35291"/>
    <cellStyle name="Comma 2 4 4 2 6 2 3" xfId="6349"/>
    <cellStyle name="Comma 2 4 4 2 6 2 3 2" xfId="24753"/>
    <cellStyle name="Comma 2 4 4 2 6 2 3 2 2" xfId="56136"/>
    <cellStyle name="Comma 2 4 4 2 6 2 3 3" xfId="16980"/>
    <cellStyle name="Comma 2 4 4 2 6 2 3 3 2" xfId="48363"/>
    <cellStyle name="Comma 2 4 4 2 6 2 3 4" xfId="37923"/>
    <cellStyle name="Comma 2 4 4 2 6 2 4" xfId="19499"/>
    <cellStyle name="Comma 2 4 4 2 6 2 4 2" xfId="50882"/>
    <cellStyle name="Comma 2 4 4 2 6 2 5" xfId="27381"/>
    <cellStyle name="Comma 2 4 4 2 6 2 5 2" xfId="58763"/>
    <cellStyle name="Comma 2 4 4 2 6 2 6" xfId="11723"/>
    <cellStyle name="Comma 2 4 4 2 6 2 6 2" xfId="43109"/>
    <cellStyle name="Comma 2 4 4 2 6 2 7" xfId="32661"/>
    <cellStyle name="Comma 2 4 4 2 6 3" xfId="947"/>
    <cellStyle name="Comma 2 4 4 2 6 3 2" xfId="3647"/>
    <cellStyle name="Comma 2 4 4 2 6 3 2 2" xfId="9008"/>
    <cellStyle name="Comma 2 4 4 2 6 3 2 2 2" xfId="22127"/>
    <cellStyle name="Comma 2 4 4 2 6 3 2 2 2 2" xfId="53510"/>
    <cellStyle name="Comma 2 4 4 2 6 3 2 2 3" xfId="40556"/>
    <cellStyle name="Comma 2 4 4 2 6 3 2 3" xfId="30009"/>
    <cellStyle name="Comma 2 4 4 2 6 3 2 3 2" xfId="61391"/>
    <cellStyle name="Comma 2 4 4 2 6 3 2 4" xfId="14352"/>
    <cellStyle name="Comma 2 4 4 2 6 3 2 4 2" xfId="45737"/>
    <cellStyle name="Comma 2 4 4 2 6 3 2 5" xfId="35292"/>
    <cellStyle name="Comma 2 4 4 2 6 3 3" xfId="6350"/>
    <cellStyle name="Comma 2 4 4 2 6 3 3 2" xfId="24754"/>
    <cellStyle name="Comma 2 4 4 2 6 3 3 2 2" xfId="56137"/>
    <cellStyle name="Comma 2 4 4 2 6 3 3 3" xfId="16981"/>
    <cellStyle name="Comma 2 4 4 2 6 3 3 3 2" xfId="48364"/>
    <cellStyle name="Comma 2 4 4 2 6 3 3 4" xfId="37924"/>
    <cellStyle name="Comma 2 4 4 2 6 3 4" xfId="19500"/>
    <cellStyle name="Comma 2 4 4 2 6 3 4 2" xfId="50883"/>
    <cellStyle name="Comma 2 4 4 2 6 3 5" xfId="27382"/>
    <cellStyle name="Comma 2 4 4 2 6 3 5 2" xfId="58764"/>
    <cellStyle name="Comma 2 4 4 2 6 3 6" xfId="11724"/>
    <cellStyle name="Comma 2 4 4 2 6 3 6 2" xfId="43110"/>
    <cellStyle name="Comma 2 4 4 2 6 3 7" xfId="32662"/>
    <cellStyle name="Comma 2 4 4 2 6 4" xfId="3645"/>
    <cellStyle name="Comma 2 4 4 2 6 4 2" xfId="9006"/>
    <cellStyle name="Comma 2 4 4 2 6 4 2 2" xfId="22125"/>
    <cellStyle name="Comma 2 4 4 2 6 4 2 2 2" xfId="53508"/>
    <cellStyle name="Comma 2 4 4 2 6 4 2 3" xfId="40554"/>
    <cellStyle name="Comma 2 4 4 2 6 4 3" xfId="30007"/>
    <cellStyle name="Comma 2 4 4 2 6 4 3 2" xfId="61389"/>
    <cellStyle name="Comma 2 4 4 2 6 4 4" xfId="14350"/>
    <cellStyle name="Comma 2 4 4 2 6 4 4 2" xfId="45735"/>
    <cellStyle name="Comma 2 4 4 2 6 4 5" xfId="35290"/>
    <cellStyle name="Comma 2 4 4 2 6 5" xfId="6348"/>
    <cellStyle name="Comma 2 4 4 2 6 5 2" xfId="24752"/>
    <cellStyle name="Comma 2 4 4 2 6 5 2 2" xfId="56135"/>
    <cellStyle name="Comma 2 4 4 2 6 5 3" xfId="16979"/>
    <cellStyle name="Comma 2 4 4 2 6 5 3 2" xfId="48362"/>
    <cellStyle name="Comma 2 4 4 2 6 5 4" xfId="37922"/>
    <cellStyle name="Comma 2 4 4 2 6 6" xfId="19498"/>
    <cellStyle name="Comma 2 4 4 2 6 6 2" xfId="50881"/>
    <cellStyle name="Comma 2 4 4 2 6 7" xfId="27380"/>
    <cellStyle name="Comma 2 4 4 2 6 7 2" xfId="58762"/>
    <cellStyle name="Comma 2 4 4 2 6 8" xfId="11722"/>
    <cellStyle name="Comma 2 4 4 2 6 8 2" xfId="43108"/>
    <cellStyle name="Comma 2 4 4 2 6 9" xfId="32660"/>
    <cellStyle name="Comma 2 4 4 2 7" xfId="948"/>
    <cellStyle name="Comma 2 4 4 2 7 2" xfId="949"/>
    <cellStyle name="Comma 2 4 4 2 7 2 2" xfId="3649"/>
    <cellStyle name="Comma 2 4 4 2 7 2 2 2" xfId="9010"/>
    <cellStyle name="Comma 2 4 4 2 7 2 2 2 2" xfId="22129"/>
    <cellStyle name="Comma 2 4 4 2 7 2 2 2 2 2" xfId="53512"/>
    <cellStyle name="Comma 2 4 4 2 7 2 2 2 3" xfId="40558"/>
    <cellStyle name="Comma 2 4 4 2 7 2 2 3" xfId="30011"/>
    <cellStyle name="Comma 2 4 4 2 7 2 2 3 2" xfId="61393"/>
    <cellStyle name="Comma 2 4 4 2 7 2 2 4" xfId="14354"/>
    <cellStyle name="Comma 2 4 4 2 7 2 2 4 2" xfId="45739"/>
    <cellStyle name="Comma 2 4 4 2 7 2 2 5" xfId="35294"/>
    <cellStyle name="Comma 2 4 4 2 7 2 3" xfId="6352"/>
    <cellStyle name="Comma 2 4 4 2 7 2 3 2" xfId="24756"/>
    <cellStyle name="Comma 2 4 4 2 7 2 3 2 2" xfId="56139"/>
    <cellStyle name="Comma 2 4 4 2 7 2 3 3" xfId="16983"/>
    <cellStyle name="Comma 2 4 4 2 7 2 3 3 2" xfId="48366"/>
    <cellStyle name="Comma 2 4 4 2 7 2 3 4" xfId="37926"/>
    <cellStyle name="Comma 2 4 4 2 7 2 4" xfId="19502"/>
    <cellStyle name="Comma 2 4 4 2 7 2 4 2" xfId="50885"/>
    <cellStyle name="Comma 2 4 4 2 7 2 5" xfId="27384"/>
    <cellStyle name="Comma 2 4 4 2 7 2 5 2" xfId="58766"/>
    <cellStyle name="Comma 2 4 4 2 7 2 6" xfId="11726"/>
    <cellStyle name="Comma 2 4 4 2 7 2 6 2" xfId="43112"/>
    <cellStyle name="Comma 2 4 4 2 7 2 7" xfId="32664"/>
    <cellStyle name="Comma 2 4 4 2 7 3" xfId="3648"/>
    <cellStyle name="Comma 2 4 4 2 7 3 2" xfId="9009"/>
    <cellStyle name="Comma 2 4 4 2 7 3 2 2" xfId="22128"/>
    <cellStyle name="Comma 2 4 4 2 7 3 2 2 2" xfId="53511"/>
    <cellStyle name="Comma 2 4 4 2 7 3 2 3" xfId="40557"/>
    <cellStyle name="Comma 2 4 4 2 7 3 3" xfId="30010"/>
    <cellStyle name="Comma 2 4 4 2 7 3 3 2" xfId="61392"/>
    <cellStyle name="Comma 2 4 4 2 7 3 4" xfId="14353"/>
    <cellStyle name="Comma 2 4 4 2 7 3 4 2" xfId="45738"/>
    <cellStyle name="Comma 2 4 4 2 7 3 5" xfId="35293"/>
    <cellStyle name="Comma 2 4 4 2 7 4" xfId="6351"/>
    <cellStyle name="Comma 2 4 4 2 7 4 2" xfId="24755"/>
    <cellStyle name="Comma 2 4 4 2 7 4 2 2" xfId="56138"/>
    <cellStyle name="Comma 2 4 4 2 7 4 3" xfId="16982"/>
    <cellStyle name="Comma 2 4 4 2 7 4 3 2" xfId="48365"/>
    <cellStyle name="Comma 2 4 4 2 7 4 4" xfId="37925"/>
    <cellStyle name="Comma 2 4 4 2 7 5" xfId="19501"/>
    <cellStyle name="Comma 2 4 4 2 7 5 2" xfId="50884"/>
    <cellStyle name="Comma 2 4 4 2 7 6" xfId="27383"/>
    <cellStyle name="Comma 2 4 4 2 7 6 2" xfId="58765"/>
    <cellStyle name="Comma 2 4 4 2 7 7" xfId="11725"/>
    <cellStyle name="Comma 2 4 4 2 7 7 2" xfId="43111"/>
    <cellStyle name="Comma 2 4 4 2 7 8" xfId="32663"/>
    <cellStyle name="Comma 2 4 4 2 8" xfId="950"/>
    <cellStyle name="Comma 2 4 4 2 8 2" xfId="3650"/>
    <cellStyle name="Comma 2 4 4 2 8 2 2" xfId="9011"/>
    <cellStyle name="Comma 2 4 4 2 8 2 2 2" xfId="22130"/>
    <cellStyle name="Comma 2 4 4 2 8 2 2 2 2" xfId="53513"/>
    <cellStyle name="Comma 2 4 4 2 8 2 2 3" xfId="40559"/>
    <cellStyle name="Comma 2 4 4 2 8 2 3" xfId="30012"/>
    <cellStyle name="Comma 2 4 4 2 8 2 3 2" xfId="61394"/>
    <cellStyle name="Comma 2 4 4 2 8 2 4" xfId="14355"/>
    <cellStyle name="Comma 2 4 4 2 8 2 4 2" xfId="45740"/>
    <cellStyle name="Comma 2 4 4 2 8 2 5" xfId="35295"/>
    <cellStyle name="Comma 2 4 4 2 8 3" xfId="6353"/>
    <cellStyle name="Comma 2 4 4 2 8 3 2" xfId="24757"/>
    <cellStyle name="Comma 2 4 4 2 8 3 2 2" xfId="56140"/>
    <cellStyle name="Comma 2 4 4 2 8 3 3" xfId="16984"/>
    <cellStyle name="Comma 2 4 4 2 8 3 3 2" xfId="48367"/>
    <cellStyle name="Comma 2 4 4 2 8 3 4" xfId="37927"/>
    <cellStyle name="Comma 2 4 4 2 8 4" xfId="19503"/>
    <cellStyle name="Comma 2 4 4 2 8 4 2" xfId="50886"/>
    <cellStyle name="Comma 2 4 4 2 8 5" xfId="27385"/>
    <cellStyle name="Comma 2 4 4 2 8 5 2" xfId="58767"/>
    <cellStyle name="Comma 2 4 4 2 8 6" xfId="11727"/>
    <cellStyle name="Comma 2 4 4 2 8 6 2" xfId="43113"/>
    <cellStyle name="Comma 2 4 4 2 8 7" xfId="32665"/>
    <cellStyle name="Comma 2 4 4 2 9" xfId="951"/>
    <cellStyle name="Comma 2 4 4 2 9 2" xfId="3651"/>
    <cellStyle name="Comma 2 4 4 2 9 2 2" xfId="9012"/>
    <cellStyle name="Comma 2 4 4 2 9 2 2 2" xfId="22131"/>
    <cellStyle name="Comma 2 4 4 2 9 2 2 2 2" xfId="53514"/>
    <cellStyle name="Comma 2 4 4 2 9 2 2 3" xfId="40560"/>
    <cellStyle name="Comma 2 4 4 2 9 2 3" xfId="30013"/>
    <cellStyle name="Comma 2 4 4 2 9 2 3 2" xfId="61395"/>
    <cellStyle name="Comma 2 4 4 2 9 2 4" xfId="14356"/>
    <cellStyle name="Comma 2 4 4 2 9 2 4 2" xfId="45741"/>
    <cellStyle name="Comma 2 4 4 2 9 2 5" xfId="35296"/>
    <cellStyle name="Comma 2 4 4 2 9 3" xfId="6354"/>
    <cellStyle name="Comma 2 4 4 2 9 3 2" xfId="24758"/>
    <cellStyle name="Comma 2 4 4 2 9 3 2 2" xfId="56141"/>
    <cellStyle name="Comma 2 4 4 2 9 3 3" xfId="16985"/>
    <cellStyle name="Comma 2 4 4 2 9 3 3 2" xfId="48368"/>
    <cellStyle name="Comma 2 4 4 2 9 3 4" xfId="37928"/>
    <cellStyle name="Comma 2 4 4 2 9 4" xfId="19504"/>
    <cellStyle name="Comma 2 4 4 2 9 4 2" xfId="50887"/>
    <cellStyle name="Comma 2 4 4 2 9 5" xfId="27386"/>
    <cellStyle name="Comma 2 4 4 2 9 5 2" xfId="58768"/>
    <cellStyle name="Comma 2 4 4 2 9 6" xfId="11728"/>
    <cellStyle name="Comma 2 4 4 2 9 6 2" xfId="43114"/>
    <cellStyle name="Comma 2 4 4 2 9 7" xfId="32666"/>
    <cellStyle name="Comma 2 4 4 3" xfId="952"/>
    <cellStyle name="Comma 2 4 4 3 10" xfId="32667"/>
    <cellStyle name="Comma 2 4 4 3 2" xfId="953"/>
    <cellStyle name="Comma 2 4 4 3 2 2" xfId="954"/>
    <cellStyle name="Comma 2 4 4 3 2 2 2" xfId="3654"/>
    <cellStyle name="Comma 2 4 4 3 2 2 2 2" xfId="9015"/>
    <cellStyle name="Comma 2 4 4 3 2 2 2 2 2" xfId="22134"/>
    <cellStyle name="Comma 2 4 4 3 2 2 2 2 2 2" xfId="53517"/>
    <cellStyle name="Comma 2 4 4 3 2 2 2 2 3" xfId="40563"/>
    <cellStyle name="Comma 2 4 4 3 2 2 2 3" xfId="30016"/>
    <cellStyle name="Comma 2 4 4 3 2 2 2 3 2" xfId="61398"/>
    <cellStyle name="Comma 2 4 4 3 2 2 2 4" xfId="14359"/>
    <cellStyle name="Comma 2 4 4 3 2 2 2 4 2" xfId="45744"/>
    <cellStyle name="Comma 2 4 4 3 2 2 2 5" xfId="35299"/>
    <cellStyle name="Comma 2 4 4 3 2 2 3" xfId="6357"/>
    <cellStyle name="Comma 2 4 4 3 2 2 3 2" xfId="24761"/>
    <cellStyle name="Comma 2 4 4 3 2 2 3 2 2" xfId="56144"/>
    <cellStyle name="Comma 2 4 4 3 2 2 3 3" xfId="16988"/>
    <cellStyle name="Comma 2 4 4 3 2 2 3 3 2" xfId="48371"/>
    <cellStyle name="Comma 2 4 4 3 2 2 3 4" xfId="37931"/>
    <cellStyle name="Comma 2 4 4 3 2 2 4" xfId="19507"/>
    <cellStyle name="Comma 2 4 4 3 2 2 4 2" xfId="50890"/>
    <cellStyle name="Comma 2 4 4 3 2 2 5" xfId="27389"/>
    <cellStyle name="Comma 2 4 4 3 2 2 5 2" xfId="58771"/>
    <cellStyle name="Comma 2 4 4 3 2 2 6" xfId="11731"/>
    <cellStyle name="Comma 2 4 4 3 2 2 6 2" xfId="43117"/>
    <cellStyle name="Comma 2 4 4 3 2 2 7" xfId="32669"/>
    <cellStyle name="Comma 2 4 4 3 2 3" xfId="3653"/>
    <cellStyle name="Comma 2 4 4 3 2 3 2" xfId="9014"/>
    <cellStyle name="Comma 2 4 4 3 2 3 2 2" xfId="22133"/>
    <cellStyle name="Comma 2 4 4 3 2 3 2 2 2" xfId="53516"/>
    <cellStyle name="Comma 2 4 4 3 2 3 2 3" xfId="40562"/>
    <cellStyle name="Comma 2 4 4 3 2 3 3" xfId="30015"/>
    <cellStyle name="Comma 2 4 4 3 2 3 3 2" xfId="61397"/>
    <cellStyle name="Comma 2 4 4 3 2 3 4" xfId="14358"/>
    <cellStyle name="Comma 2 4 4 3 2 3 4 2" xfId="45743"/>
    <cellStyle name="Comma 2 4 4 3 2 3 5" xfId="35298"/>
    <cellStyle name="Comma 2 4 4 3 2 4" xfId="6356"/>
    <cellStyle name="Comma 2 4 4 3 2 4 2" xfId="24760"/>
    <cellStyle name="Comma 2 4 4 3 2 4 2 2" xfId="56143"/>
    <cellStyle name="Comma 2 4 4 3 2 4 3" xfId="16987"/>
    <cellStyle name="Comma 2 4 4 3 2 4 3 2" xfId="48370"/>
    <cellStyle name="Comma 2 4 4 3 2 4 4" xfId="37930"/>
    <cellStyle name="Comma 2 4 4 3 2 5" xfId="19506"/>
    <cellStyle name="Comma 2 4 4 3 2 5 2" xfId="50889"/>
    <cellStyle name="Comma 2 4 4 3 2 6" xfId="27388"/>
    <cellStyle name="Comma 2 4 4 3 2 6 2" xfId="58770"/>
    <cellStyle name="Comma 2 4 4 3 2 7" xfId="11730"/>
    <cellStyle name="Comma 2 4 4 3 2 7 2" xfId="43116"/>
    <cellStyle name="Comma 2 4 4 3 2 8" xfId="32668"/>
    <cellStyle name="Comma 2 4 4 3 3" xfId="955"/>
    <cellStyle name="Comma 2 4 4 3 3 2" xfId="3655"/>
    <cellStyle name="Comma 2 4 4 3 3 2 2" xfId="9016"/>
    <cellStyle name="Comma 2 4 4 3 3 2 2 2" xfId="22135"/>
    <cellStyle name="Comma 2 4 4 3 3 2 2 2 2" xfId="53518"/>
    <cellStyle name="Comma 2 4 4 3 3 2 2 3" xfId="40564"/>
    <cellStyle name="Comma 2 4 4 3 3 2 3" xfId="30017"/>
    <cellStyle name="Comma 2 4 4 3 3 2 3 2" xfId="61399"/>
    <cellStyle name="Comma 2 4 4 3 3 2 4" xfId="14360"/>
    <cellStyle name="Comma 2 4 4 3 3 2 4 2" xfId="45745"/>
    <cellStyle name="Comma 2 4 4 3 3 2 5" xfId="35300"/>
    <cellStyle name="Comma 2 4 4 3 3 3" xfId="6358"/>
    <cellStyle name="Comma 2 4 4 3 3 3 2" xfId="24762"/>
    <cellStyle name="Comma 2 4 4 3 3 3 2 2" xfId="56145"/>
    <cellStyle name="Comma 2 4 4 3 3 3 3" xfId="16989"/>
    <cellStyle name="Comma 2 4 4 3 3 3 3 2" xfId="48372"/>
    <cellStyle name="Comma 2 4 4 3 3 3 4" xfId="37932"/>
    <cellStyle name="Comma 2 4 4 3 3 4" xfId="19508"/>
    <cellStyle name="Comma 2 4 4 3 3 4 2" xfId="50891"/>
    <cellStyle name="Comma 2 4 4 3 3 5" xfId="27390"/>
    <cellStyle name="Comma 2 4 4 3 3 5 2" xfId="58772"/>
    <cellStyle name="Comma 2 4 4 3 3 6" xfId="11732"/>
    <cellStyle name="Comma 2 4 4 3 3 6 2" xfId="43118"/>
    <cellStyle name="Comma 2 4 4 3 3 7" xfId="32670"/>
    <cellStyle name="Comma 2 4 4 3 4" xfId="956"/>
    <cellStyle name="Comma 2 4 4 3 4 2" xfId="3656"/>
    <cellStyle name="Comma 2 4 4 3 4 2 2" xfId="9017"/>
    <cellStyle name="Comma 2 4 4 3 4 2 2 2" xfId="22136"/>
    <cellStyle name="Comma 2 4 4 3 4 2 2 2 2" xfId="53519"/>
    <cellStyle name="Comma 2 4 4 3 4 2 2 3" xfId="40565"/>
    <cellStyle name="Comma 2 4 4 3 4 2 3" xfId="30018"/>
    <cellStyle name="Comma 2 4 4 3 4 2 3 2" xfId="61400"/>
    <cellStyle name="Comma 2 4 4 3 4 2 4" xfId="14361"/>
    <cellStyle name="Comma 2 4 4 3 4 2 4 2" xfId="45746"/>
    <cellStyle name="Comma 2 4 4 3 4 2 5" xfId="35301"/>
    <cellStyle name="Comma 2 4 4 3 4 3" xfId="6359"/>
    <cellStyle name="Comma 2 4 4 3 4 3 2" xfId="24763"/>
    <cellStyle name="Comma 2 4 4 3 4 3 2 2" xfId="56146"/>
    <cellStyle name="Comma 2 4 4 3 4 3 3" xfId="16990"/>
    <cellStyle name="Comma 2 4 4 3 4 3 3 2" xfId="48373"/>
    <cellStyle name="Comma 2 4 4 3 4 3 4" xfId="37933"/>
    <cellStyle name="Comma 2 4 4 3 4 4" xfId="19509"/>
    <cellStyle name="Comma 2 4 4 3 4 4 2" xfId="50892"/>
    <cellStyle name="Comma 2 4 4 3 4 5" xfId="27391"/>
    <cellStyle name="Comma 2 4 4 3 4 5 2" xfId="58773"/>
    <cellStyle name="Comma 2 4 4 3 4 6" xfId="11733"/>
    <cellStyle name="Comma 2 4 4 3 4 6 2" xfId="43119"/>
    <cellStyle name="Comma 2 4 4 3 4 7" xfId="32671"/>
    <cellStyle name="Comma 2 4 4 3 5" xfId="3652"/>
    <cellStyle name="Comma 2 4 4 3 5 2" xfId="9013"/>
    <cellStyle name="Comma 2 4 4 3 5 2 2" xfId="22132"/>
    <cellStyle name="Comma 2 4 4 3 5 2 2 2" xfId="53515"/>
    <cellStyle name="Comma 2 4 4 3 5 2 3" xfId="40561"/>
    <cellStyle name="Comma 2 4 4 3 5 3" xfId="30014"/>
    <cellStyle name="Comma 2 4 4 3 5 3 2" xfId="61396"/>
    <cellStyle name="Comma 2 4 4 3 5 4" xfId="14357"/>
    <cellStyle name="Comma 2 4 4 3 5 4 2" xfId="45742"/>
    <cellStyle name="Comma 2 4 4 3 5 5" xfId="35297"/>
    <cellStyle name="Comma 2 4 4 3 6" xfId="6355"/>
    <cellStyle name="Comma 2 4 4 3 6 2" xfId="24759"/>
    <cellStyle name="Comma 2 4 4 3 6 2 2" xfId="56142"/>
    <cellStyle name="Comma 2 4 4 3 6 3" xfId="16986"/>
    <cellStyle name="Comma 2 4 4 3 6 3 2" xfId="48369"/>
    <cellStyle name="Comma 2 4 4 3 6 4" xfId="37929"/>
    <cellStyle name="Comma 2 4 4 3 7" xfId="19505"/>
    <cellStyle name="Comma 2 4 4 3 7 2" xfId="50888"/>
    <cellStyle name="Comma 2 4 4 3 8" xfId="27387"/>
    <cellStyle name="Comma 2 4 4 3 8 2" xfId="58769"/>
    <cellStyle name="Comma 2 4 4 3 9" xfId="11729"/>
    <cellStyle name="Comma 2 4 4 3 9 2" xfId="43115"/>
    <cellStyle name="Comma 2 4 4 4" xfId="957"/>
    <cellStyle name="Comma 2 4 4 4 10" xfId="32672"/>
    <cellStyle name="Comma 2 4 4 4 2" xfId="958"/>
    <cellStyle name="Comma 2 4 4 4 2 2" xfId="959"/>
    <cellStyle name="Comma 2 4 4 4 2 2 2" xfId="3659"/>
    <cellStyle name="Comma 2 4 4 4 2 2 2 2" xfId="9020"/>
    <cellStyle name="Comma 2 4 4 4 2 2 2 2 2" xfId="22139"/>
    <cellStyle name="Comma 2 4 4 4 2 2 2 2 2 2" xfId="53522"/>
    <cellStyle name="Comma 2 4 4 4 2 2 2 2 3" xfId="40568"/>
    <cellStyle name="Comma 2 4 4 4 2 2 2 3" xfId="30021"/>
    <cellStyle name="Comma 2 4 4 4 2 2 2 3 2" xfId="61403"/>
    <cellStyle name="Comma 2 4 4 4 2 2 2 4" xfId="14364"/>
    <cellStyle name="Comma 2 4 4 4 2 2 2 4 2" xfId="45749"/>
    <cellStyle name="Comma 2 4 4 4 2 2 2 5" xfId="35304"/>
    <cellStyle name="Comma 2 4 4 4 2 2 3" xfId="6362"/>
    <cellStyle name="Comma 2 4 4 4 2 2 3 2" xfId="24766"/>
    <cellStyle name="Comma 2 4 4 4 2 2 3 2 2" xfId="56149"/>
    <cellStyle name="Comma 2 4 4 4 2 2 3 3" xfId="16993"/>
    <cellStyle name="Comma 2 4 4 4 2 2 3 3 2" xfId="48376"/>
    <cellStyle name="Comma 2 4 4 4 2 2 3 4" xfId="37936"/>
    <cellStyle name="Comma 2 4 4 4 2 2 4" xfId="19512"/>
    <cellStyle name="Comma 2 4 4 4 2 2 4 2" xfId="50895"/>
    <cellStyle name="Comma 2 4 4 4 2 2 5" xfId="27394"/>
    <cellStyle name="Comma 2 4 4 4 2 2 5 2" xfId="58776"/>
    <cellStyle name="Comma 2 4 4 4 2 2 6" xfId="11736"/>
    <cellStyle name="Comma 2 4 4 4 2 2 6 2" xfId="43122"/>
    <cellStyle name="Comma 2 4 4 4 2 2 7" xfId="32674"/>
    <cellStyle name="Comma 2 4 4 4 2 3" xfId="3658"/>
    <cellStyle name="Comma 2 4 4 4 2 3 2" xfId="9019"/>
    <cellStyle name="Comma 2 4 4 4 2 3 2 2" xfId="22138"/>
    <cellStyle name="Comma 2 4 4 4 2 3 2 2 2" xfId="53521"/>
    <cellStyle name="Comma 2 4 4 4 2 3 2 3" xfId="40567"/>
    <cellStyle name="Comma 2 4 4 4 2 3 3" xfId="30020"/>
    <cellStyle name="Comma 2 4 4 4 2 3 3 2" xfId="61402"/>
    <cellStyle name="Comma 2 4 4 4 2 3 4" xfId="14363"/>
    <cellStyle name="Comma 2 4 4 4 2 3 4 2" xfId="45748"/>
    <cellStyle name="Comma 2 4 4 4 2 3 5" xfId="35303"/>
    <cellStyle name="Comma 2 4 4 4 2 4" xfId="6361"/>
    <cellStyle name="Comma 2 4 4 4 2 4 2" xfId="24765"/>
    <cellStyle name="Comma 2 4 4 4 2 4 2 2" xfId="56148"/>
    <cellStyle name="Comma 2 4 4 4 2 4 3" xfId="16992"/>
    <cellStyle name="Comma 2 4 4 4 2 4 3 2" xfId="48375"/>
    <cellStyle name="Comma 2 4 4 4 2 4 4" xfId="37935"/>
    <cellStyle name="Comma 2 4 4 4 2 5" xfId="19511"/>
    <cellStyle name="Comma 2 4 4 4 2 5 2" xfId="50894"/>
    <cellStyle name="Comma 2 4 4 4 2 6" xfId="27393"/>
    <cellStyle name="Comma 2 4 4 4 2 6 2" xfId="58775"/>
    <cellStyle name="Comma 2 4 4 4 2 7" xfId="11735"/>
    <cellStyle name="Comma 2 4 4 4 2 7 2" xfId="43121"/>
    <cellStyle name="Comma 2 4 4 4 2 8" xfId="32673"/>
    <cellStyle name="Comma 2 4 4 4 3" xfId="960"/>
    <cellStyle name="Comma 2 4 4 4 3 2" xfId="3660"/>
    <cellStyle name="Comma 2 4 4 4 3 2 2" xfId="9021"/>
    <cellStyle name="Comma 2 4 4 4 3 2 2 2" xfId="22140"/>
    <cellStyle name="Comma 2 4 4 4 3 2 2 2 2" xfId="53523"/>
    <cellStyle name="Comma 2 4 4 4 3 2 2 3" xfId="40569"/>
    <cellStyle name="Comma 2 4 4 4 3 2 3" xfId="30022"/>
    <cellStyle name="Comma 2 4 4 4 3 2 3 2" xfId="61404"/>
    <cellStyle name="Comma 2 4 4 4 3 2 4" xfId="14365"/>
    <cellStyle name="Comma 2 4 4 4 3 2 4 2" xfId="45750"/>
    <cellStyle name="Comma 2 4 4 4 3 2 5" xfId="35305"/>
    <cellStyle name="Comma 2 4 4 4 3 3" xfId="6363"/>
    <cellStyle name="Comma 2 4 4 4 3 3 2" xfId="24767"/>
    <cellStyle name="Comma 2 4 4 4 3 3 2 2" xfId="56150"/>
    <cellStyle name="Comma 2 4 4 4 3 3 3" xfId="16994"/>
    <cellStyle name="Comma 2 4 4 4 3 3 3 2" xfId="48377"/>
    <cellStyle name="Comma 2 4 4 4 3 3 4" xfId="37937"/>
    <cellStyle name="Comma 2 4 4 4 3 4" xfId="19513"/>
    <cellStyle name="Comma 2 4 4 4 3 4 2" xfId="50896"/>
    <cellStyle name="Comma 2 4 4 4 3 5" xfId="27395"/>
    <cellStyle name="Comma 2 4 4 4 3 5 2" xfId="58777"/>
    <cellStyle name="Comma 2 4 4 4 3 6" xfId="11737"/>
    <cellStyle name="Comma 2 4 4 4 3 6 2" xfId="43123"/>
    <cellStyle name="Comma 2 4 4 4 3 7" xfId="32675"/>
    <cellStyle name="Comma 2 4 4 4 4" xfId="961"/>
    <cellStyle name="Comma 2 4 4 4 4 2" xfId="3661"/>
    <cellStyle name="Comma 2 4 4 4 4 2 2" xfId="9022"/>
    <cellStyle name="Comma 2 4 4 4 4 2 2 2" xfId="22141"/>
    <cellStyle name="Comma 2 4 4 4 4 2 2 2 2" xfId="53524"/>
    <cellStyle name="Comma 2 4 4 4 4 2 2 3" xfId="40570"/>
    <cellStyle name="Comma 2 4 4 4 4 2 3" xfId="30023"/>
    <cellStyle name="Comma 2 4 4 4 4 2 3 2" xfId="61405"/>
    <cellStyle name="Comma 2 4 4 4 4 2 4" xfId="14366"/>
    <cellStyle name="Comma 2 4 4 4 4 2 4 2" xfId="45751"/>
    <cellStyle name="Comma 2 4 4 4 4 2 5" xfId="35306"/>
    <cellStyle name="Comma 2 4 4 4 4 3" xfId="6364"/>
    <cellStyle name="Comma 2 4 4 4 4 3 2" xfId="24768"/>
    <cellStyle name="Comma 2 4 4 4 4 3 2 2" xfId="56151"/>
    <cellStyle name="Comma 2 4 4 4 4 3 3" xfId="16995"/>
    <cellStyle name="Comma 2 4 4 4 4 3 3 2" xfId="48378"/>
    <cellStyle name="Comma 2 4 4 4 4 3 4" xfId="37938"/>
    <cellStyle name="Comma 2 4 4 4 4 4" xfId="19514"/>
    <cellStyle name="Comma 2 4 4 4 4 4 2" xfId="50897"/>
    <cellStyle name="Comma 2 4 4 4 4 5" xfId="27396"/>
    <cellStyle name="Comma 2 4 4 4 4 5 2" xfId="58778"/>
    <cellStyle name="Comma 2 4 4 4 4 6" xfId="11738"/>
    <cellStyle name="Comma 2 4 4 4 4 6 2" xfId="43124"/>
    <cellStyle name="Comma 2 4 4 4 4 7" xfId="32676"/>
    <cellStyle name="Comma 2 4 4 4 5" xfId="3657"/>
    <cellStyle name="Comma 2 4 4 4 5 2" xfId="9018"/>
    <cellStyle name="Comma 2 4 4 4 5 2 2" xfId="22137"/>
    <cellStyle name="Comma 2 4 4 4 5 2 2 2" xfId="53520"/>
    <cellStyle name="Comma 2 4 4 4 5 2 3" xfId="40566"/>
    <cellStyle name="Comma 2 4 4 4 5 3" xfId="30019"/>
    <cellStyle name="Comma 2 4 4 4 5 3 2" xfId="61401"/>
    <cellStyle name="Comma 2 4 4 4 5 4" xfId="14362"/>
    <cellStyle name="Comma 2 4 4 4 5 4 2" xfId="45747"/>
    <cellStyle name="Comma 2 4 4 4 5 5" xfId="35302"/>
    <cellStyle name="Comma 2 4 4 4 6" xfId="6360"/>
    <cellStyle name="Comma 2 4 4 4 6 2" xfId="24764"/>
    <cellStyle name="Comma 2 4 4 4 6 2 2" xfId="56147"/>
    <cellStyle name="Comma 2 4 4 4 6 3" xfId="16991"/>
    <cellStyle name="Comma 2 4 4 4 6 3 2" xfId="48374"/>
    <cellStyle name="Comma 2 4 4 4 6 4" xfId="37934"/>
    <cellStyle name="Comma 2 4 4 4 7" xfId="19510"/>
    <cellStyle name="Comma 2 4 4 4 7 2" xfId="50893"/>
    <cellStyle name="Comma 2 4 4 4 8" xfId="27392"/>
    <cellStyle name="Comma 2 4 4 4 8 2" xfId="58774"/>
    <cellStyle name="Comma 2 4 4 4 9" xfId="11734"/>
    <cellStyle name="Comma 2 4 4 4 9 2" xfId="43120"/>
    <cellStyle name="Comma 2 4 4 5" xfId="962"/>
    <cellStyle name="Comma 2 4 4 5 10" xfId="32677"/>
    <cellStyle name="Comma 2 4 4 5 2" xfId="963"/>
    <cellStyle name="Comma 2 4 4 5 2 2" xfId="964"/>
    <cellStyle name="Comma 2 4 4 5 2 2 2" xfId="3664"/>
    <cellStyle name="Comma 2 4 4 5 2 2 2 2" xfId="9025"/>
    <cellStyle name="Comma 2 4 4 5 2 2 2 2 2" xfId="22144"/>
    <cellStyle name="Comma 2 4 4 5 2 2 2 2 2 2" xfId="53527"/>
    <cellStyle name="Comma 2 4 4 5 2 2 2 2 3" xfId="40573"/>
    <cellStyle name="Comma 2 4 4 5 2 2 2 3" xfId="30026"/>
    <cellStyle name="Comma 2 4 4 5 2 2 2 3 2" xfId="61408"/>
    <cellStyle name="Comma 2 4 4 5 2 2 2 4" xfId="14369"/>
    <cellStyle name="Comma 2 4 4 5 2 2 2 4 2" xfId="45754"/>
    <cellStyle name="Comma 2 4 4 5 2 2 2 5" xfId="35309"/>
    <cellStyle name="Comma 2 4 4 5 2 2 3" xfId="6367"/>
    <cellStyle name="Comma 2 4 4 5 2 2 3 2" xfId="24771"/>
    <cellStyle name="Comma 2 4 4 5 2 2 3 2 2" xfId="56154"/>
    <cellStyle name="Comma 2 4 4 5 2 2 3 3" xfId="16998"/>
    <cellStyle name="Comma 2 4 4 5 2 2 3 3 2" xfId="48381"/>
    <cellStyle name="Comma 2 4 4 5 2 2 3 4" xfId="37941"/>
    <cellStyle name="Comma 2 4 4 5 2 2 4" xfId="19517"/>
    <cellStyle name="Comma 2 4 4 5 2 2 4 2" xfId="50900"/>
    <cellStyle name="Comma 2 4 4 5 2 2 5" xfId="27399"/>
    <cellStyle name="Comma 2 4 4 5 2 2 5 2" xfId="58781"/>
    <cellStyle name="Comma 2 4 4 5 2 2 6" xfId="11741"/>
    <cellStyle name="Comma 2 4 4 5 2 2 6 2" xfId="43127"/>
    <cellStyle name="Comma 2 4 4 5 2 2 7" xfId="32679"/>
    <cellStyle name="Comma 2 4 4 5 2 3" xfId="3663"/>
    <cellStyle name="Comma 2 4 4 5 2 3 2" xfId="9024"/>
    <cellStyle name="Comma 2 4 4 5 2 3 2 2" xfId="22143"/>
    <cellStyle name="Comma 2 4 4 5 2 3 2 2 2" xfId="53526"/>
    <cellStyle name="Comma 2 4 4 5 2 3 2 3" xfId="40572"/>
    <cellStyle name="Comma 2 4 4 5 2 3 3" xfId="30025"/>
    <cellStyle name="Comma 2 4 4 5 2 3 3 2" xfId="61407"/>
    <cellStyle name="Comma 2 4 4 5 2 3 4" xfId="14368"/>
    <cellStyle name="Comma 2 4 4 5 2 3 4 2" xfId="45753"/>
    <cellStyle name="Comma 2 4 4 5 2 3 5" xfId="35308"/>
    <cellStyle name="Comma 2 4 4 5 2 4" xfId="6366"/>
    <cellStyle name="Comma 2 4 4 5 2 4 2" xfId="24770"/>
    <cellStyle name="Comma 2 4 4 5 2 4 2 2" xfId="56153"/>
    <cellStyle name="Comma 2 4 4 5 2 4 3" xfId="16997"/>
    <cellStyle name="Comma 2 4 4 5 2 4 3 2" xfId="48380"/>
    <cellStyle name="Comma 2 4 4 5 2 4 4" xfId="37940"/>
    <cellStyle name="Comma 2 4 4 5 2 5" xfId="19516"/>
    <cellStyle name="Comma 2 4 4 5 2 5 2" xfId="50899"/>
    <cellStyle name="Comma 2 4 4 5 2 6" xfId="27398"/>
    <cellStyle name="Comma 2 4 4 5 2 6 2" xfId="58780"/>
    <cellStyle name="Comma 2 4 4 5 2 7" xfId="11740"/>
    <cellStyle name="Comma 2 4 4 5 2 7 2" xfId="43126"/>
    <cellStyle name="Comma 2 4 4 5 2 8" xfId="32678"/>
    <cellStyle name="Comma 2 4 4 5 3" xfId="965"/>
    <cellStyle name="Comma 2 4 4 5 3 2" xfId="3665"/>
    <cellStyle name="Comma 2 4 4 5 3 2 2" xfId="9026"/>
    <cellStyle name="Comma 2 4 4 5 3 2 2 2" xfId="22145"/>
    <cellStyle name="Comma 2 4 4 5 3 2 2 2 2" xfId="53528"/>
    <cellStyle name="Comma 2 4 4 5 3 2 2 3" xfId="40574"/>
    <cellStyle name="Comma 2 4 4 5 3 2 3" xfId="30027"/>
    <cellStyle name="Comma 2 4 4 5 3 2 3 2" xfId="61409"/>
    <cellStyle name="Comma 2 4 4 5 3 2 4" xfId="14370"/>
    <cellStyle name="Comma 2 4 4 5 3 2 4 2" xfId="45755"/>
    <cellStyle name="Comma 2 4 4 5 3 2 5" xfId="35310"/>
    <cellStyle name="Comma 2 4 4 5 3 3" xfId="6368"/>
    <cellStyle name="Comma 2 4 4 5 3 3 2" xfId="24772"/>
    <cellStyle name="Comma 2 4 4 5 3 3 2 2" xfId="56155"/>
    <cellStyle name="Comma 2 4 4 5 3 3 3" xfId="16999"/>
    <cellStyle name="Comma 2 4 4 5 3 3 3 2" xfId="48382"/>
    <cellStyle name="Comma 2 4 4 5 3 3 4" xfId="37942"/>
    <cellStyle name="Comma 2 4 4 5 3 4" xfId="19518"/>
    <cellStyle name="Comma 2 4 4 5 3 4 2" xfId="50901"/>
    <cellStyle name="Comma 2 4 4 5 3 5" xfId="27400"/>
    <cellStyle name="Comma 2 4 4 5 3 5 2" xfId="58782"/>
    <cellStyle name="Comma 2 4 4 5 3 6" xfId="11742"/>
    <cellStyle name="Comma 2 4 4 5 3 6 2" xfId="43128"/>
    <cellStyle name="Comma 2 4 4 5 3 7" xfId="32680"/>
    <cellStyle name="Comma 2 4 4 5 4" xfId="966"/>
    <cellStyle name="Comma 2 4 4 5 4 2" xfId="3666"/>
    <cellStyle name="Comma 2 4 4 5 4 2 2" xfId="9027"/>
    <cellStyle name="Comma 2 4 4 5 4 2 2 2" xfId="22146"/>
    <cellStyle name="Comma 2 4 4 5 4 2 2 2 2" xfId="53529"/>
    <cellStyle name="Comma 2 4 4 5 4 2 2 3" xfId="40575"/>
    <cellStyle name="Comma 2 4 4 5 4 2 3" xfId="30028"/>
    <cellStyle name="Comma 2 4 4 5 4 2 3 2" xfId="61410"/>
    <cellStyle name="Comma 2 4 4 5 4 2 4" xfId="14371"/>
    <cellStyle name="Comma 2 4 4 5 4 2 4 2" xfId="45756"/>
    <cellStyle name="Comma 2 4 4 5 4 2 5" xfId="35311"/>
    <cellStyle name="Comma 2 4 4 5 4 3" xfId="6369"/>
    <cellStyle name="Comma 2 4 4 5 4 3 2" xfId="24773"/>
    <cellStyle name="Comma 2 4 4 5 4 3 2 2" xfId="56156"/>
    <cellStyle name="Comma 2 4 4 5 4 3 3" xfId="17000"/>
    <cellStyle name="Comma 2 4 4 5 4 3 3 2" xfId="48383"/>
    <cellStyle name="Comma 2 4 4 5 4 3 4" xfId="37943"/>
    <cellStyle name="Comma 2 4 4 5 4 4" xfId="19519"/>
    <cellStyle name="Comma 2 4 4 5 4 4 2" xfId="50902"/>
    <cellStyle name="Comma 2 4 4 5 4 5" xfId="27401"/>
    <cellStyle name="Comma 2 4 4 5 4 5 2" xfId="58783"/>
    <cellStyle name="Comma 2 4 4 5 4 6" xfId="11743"/>
    <cellStyle name="Comma 2 4 4 5 4 6 2" xfId="43129"/>
    <cellStyle name="Comma 2 4 4 5 4 7" xfId="32681"/>
    <cellStyle name="Comma 2 4 4 5 5" xfId="3662"/>
    <cellStyle name="Comma 2 4 4 5 5 2" xfId="9023"/>
    <cellStyle name="Comma 2 4 4 5 5 2 2" xfId="22142"/>
    <cellStyle name="Comma 2 4 4 5 5 2 2 2" xfId="53525"/>
    <cellStyle name="Comma 2 4 4 5 5 2 3" xfId="40571"/>
    <cellStyle name="Comma 2 4 4 5 5 3" xfId="30024"/>
    <cellStyle name="Comma 2 4 4 5 5 3 2" xfId="61406"/>
    <cellStyle name="Comma 2 4 4 5 5 4" xfId="14367"/>
    <cellStyle name="Comma 2 4 4 5 5 4 2" xfId="45752"/>
    <cellStyle name="Comma 2 4 4 5 5 5" xfId="35307"/>
    <cellStyle name="Comma 2 4 4 5 6" xfId="6365"/>
    <cellStyle name="Comma 2 4 4 5 6 2" xfId="24769"/>
    <cellStyle name="Comma 2 4 4 5 6 2 2" xfId="56152"/>
    <cellStyle name="Comma 2 4 4 5 6 3" xfId="16996"/>
    <cellStyle name="Comma 2 4 4 5 6 3 2" xfId="48379"/>
    <cellStyle name="Comma 2 4 4 5 6 4" xfId="37939"/>
    <cellStyle name="Comma 2 4 4 5 7" xfId="19515"/>
    <cellStyle name="Comma 2 4 4 5 7 2" xfId="50898"/>
    <cellStyle name="Comma 2 4 4 5 8" xfId="27397"/>
    <cellStyle name="Comma 2 4 4 5 8 2" xfId="58779"/>
    <cellStyle name="Comma 2 4 4 5 9" xfId="11739"/>
    <cellStyle name="Comma 2 4 4 5 9 2" xfId="43125"/>
    <cellStyle name="Comma 2 4 4 6" xfId="967"/>
    <cellStyle name="Comma 2 4 4 6 10" xfId="32682"/>
    <cellStyle name="Comma 2 4 4 6 2" xfId="968"/>
    <cellStyle name="Comma 2 4 4 6 2 2" xfId="969"/>
    <cellStyle name="Comma 2 4 4 6 2 2 2" xfId="3669"/>
    <cellStyle name="Comma 2 4 4 6 2 2 2 2" xfId="9030"/>
    <cellStyle name="Comma 2 4 4 6 2 2 2 2 2" xfId="22149"/>
    <cellStyle name="Comma 2 4 4 6 2 2 2 2 2 2" xfId="53532"/>
    <cellStyle name="Comma 2 4 4 6 2 2 2 2 3" xfId="40578"/>
    <cellStyle name="Comma 2 4 4 6 2 2 2 3" xfId="30031"/>
    <cellStyle name="Comma 2 4 4 6 2 2 2 3 2" xfId="61413"/>
    <cellStyle name="Comma 2 4 4 6 2 2 2 4" xfId="14374"/>
    <cellStyle name="Comma 2 4 4 6 2 2 2 4 2" xfId="45759"/>
    <cellStyle name="Comma 2 4 4 6 2 2 2 5" xfId="35314"/>
    <cellStyle name="Comma 2 4 4 6 2 2 3" xfId="6372"/>
    <cellStyle name="Comma 2 4 4 6 2 2 3 2" xfId="24776"/>
    <cellStyle name="Comma 2 4 4 6 2 2 3 2 2" xfId="56159"/>
    <cellStyle name="Comma 2 4 4 6 2 2 3 3" xfId="17003"/>
    <cellStyle name="Comma 2 4 4 6 2 2 3 3 2" xfId="48386"/>
    <cellStyle name="Comma 2 4 4 6 2 2 3 4" xfId="37946"/>
    <cellStyle name="Comma 2 4 4 6 2 2 4" xfId="19522"/>
    <cellStyle name="Comma 2 4 4 6 2 2 4 2" xfId="50905"/>
    <cellStyle name="Comma 2 4 4 6 2 2 5" xfId="27404"/>
    <cellStyle name="Comma 2 4 4 6 2 2 5 2" xfId="58786"/>
    <cellStyle name="Comma 2 4 4 6 2 2 6" xfId="11746"/>
    <cellStyle name="Comma 2 4 4 6 2 2 6 2" xfId="43132"/>
    <cellStyle name="Comma 2 4 4 6 2 2 7" xfId="32684"/>
    <cellStyle name="Comma 2 4 4 6 2 3" xfId="3668"/>
    <cellStyle name="Comma 2 4 4 6 2 3 2" xfId="9029"/>
    <cellStyle name="Comma 2 4 4 6 2 3 2 2" xfId="22148"/>
    <cellStyle name="Comma 2 4 4 6 2 3 2 2 2" xfId="53531"/>
    <cellStyle name="Comma 2 4 4 6 2 3 2 3" xfId="40577"/>
    <cellStyle name="Comma 2 4 4 6 2 3 3" xfId="30030"/>
    <cellStyle name="Comma 2 4 4 6 2 3 3 2" xfId="61412"/>
    <cellStyle name="Comma 2 4 4 6 2 3 4" xfId="14373"/>
    <cellStyle name="Comma 2 4 4 6 2 3 4 2" xfId="45758"/>
    <cellStyle name="Comma 2 4 4 6 2 3 5" xfId="35313"/>
    <cellStyle name="Comma 2 4 4 6 2 4" xfId="6371"/>
    <cellStyle name="Comma 2 4 4 6 2 4 2" xfId="24775"/>
    <cellStyle name="Comma 2 4 4 6 2 4 2 2" xfId="56158"/>
    <cellStyle name="Comma 2 4 4 6 2 4 3" xfId="17002"/>
    <cellStyle name="Comma 2 4 4 6 2 4 3 2" xfId="48385"/>
    <cellStyle name="Comma 2 4 4 6 2 4 4" xfId="37945"/>
    <cellStyle name="Comma 2 4 4 6 2 5" xfId="19521"/>
    <cellStyle name="Comma 2 4 4 6 2 5 2" xfId="50904"/>
    <cellStyle name="Comma 2 4 4 6 2 6" xfId="27403"/>
    <cellStyle name="Comma 2 4 4 6 2 6 2" xfId="58785"/>
    <cellStyle name="Comma 2 4 4 6 2 7" xfId="11745"/>
    <cellStyle name="Comma 2 4 4 6 2 7 2" xfId="43131"/>
    <cellStyle name="Comma 2 4 4 6 2 8" xfId="32683"/>
    <cellStyle name="Comma 2 4 4 6 3" xfId="970"/>
    <cellStyle name="Comma 2 4 4 6 3 2" xfId="3670"/>
    <cellStyle name="Comma 2 4 4 6 3 2 2" xfId="9031"/>
    <cellStyle name="Comma 2 4 4 6 3 2 2 2" xfId="22150"/>
    <cellStyle name="Comma 2 4 4 6 3 2 2 2 2" xfId="53533"/>
    <cellStyle name="Comma 2 4 4 6 3 2 2 3" xfId="40579"/>
    <cellStyle name="Comma 2 4 4 6 3 2 3" xfId="30032"/>
    <cellStyle name="Comma 2 4 4 6 3 2 3 2" xfId="61414"/>
    <cellStyle name="Comma 2 4 4 6 3 2 4" xfId="14375"/>
    <cellStyle name="Comma 2 4 4 6 3 2 4 2" xfId="45760"/>
    <cellStyle name="Comma 2 4 4 6 3 2 5" xfId="35315"/>
    <cellStyle name="Comma 2 4 4 6 3 3" xfId="6373"/>
    <cellStyle name="Comma 2 4 4 6 3 3 2" xfId="24777"/>
    <cellStyle name="Comma 2 4 4 6 3 3 2 2" xfId="56160"/>
    <cellStyle name="Comma 2 4 4 6 3 3 3" xfId="17004"/>
    <cellStyle name="Comma 2 4 4 6 3 3 3 2" xfId="48387"/>
    <cellStyle name="Comma 2 4 4 6 3 3 4" xfId="37947"/>
    <cellStyle name="Comma 2 4 4 6 3 4" xfId="19523"/>
    <cellStyle name="Comma 2 4 4 6 3 4 2" xfId="50906"/>
    <cellStyle name="Comma 2 4 4 6 3 5" xfId="27405"/>
    <cellStyle name="Comma 2 4 4 6 3 5 2" xfId="58787"/>
    <cellStyle name="Comma 2 4 4 6 3 6" xfId="11747"/>
    <cellStyle name="Comma 2 4 4 6 3 6 2" xfId="43133"/>
    <cellStyle name="Comma 2 4 4 6 3 7" xfId="32685"/>
    <cellStyle name="Comma 2 4 4 6 4" xfId="971"/>
    <cellStyle name="Comma 2 4 4 6 4 2" xfId="3671"/>
    <cellStyle name="Comma 2 4 4 6 4 2 2" xfId="9032"/>
    <cellStyle name="Comma 2 4 4 6 4 2 2 2" xfId="22151"/>
    <cellStyle name="Comma 2 4 4 6 4 2 2 2 2" xfId="53534"/>
    <cellStyle name="Comma 2 4 4 6 4 2 2 3" xfId="40580"/>
    <cellStyle name="Comma 2 4 4 6 4 2 3" xfId="30033"/>
    <cellStyle name="Comma 2 4 4 6 4 2 3 2" xfId="61415"/>
    <cellStyle name="Comma 2 4 4 6 4 2 4" xfId="14376"/>
    <cellStyle name="Comma 2 4 4 6 4 2 4 2" xfId="45761"/>
    <cellStyle name="Comma 2 4 4 6 4 2 5" xfId="35316"/>
    <cellStyle name="Comma 2 4 4 6 4 3" xfId="6374"/>
    <cellStyle name="Comma 2 4 4 6 4 3 2" xfId="24778"/>
    <cellStyle name="Comma 2 4 4 6 4 3 2 2" xfId="56161"/>
    <cellStyle name="Comma 2 4 4 6 4 3 3" xfId="17005"/>
    <cellStyle name="Comma 2 4 4 6 4 3 3 2" xfId="48388"/>
    <cellStyle name="Comma 2 4 4 6 4 3 4" xfId="37948"/>
    <cellStyle name="Comma 2 4 4 6 4 4" xfId="19524"/>
    <cellStyle name="Comma 2 4 4 6 4 4 2" xfId="50907"/>
    <cellStyle name="Comma 2 4 4 6 4 5" xfId="27406"/>
    <cellStyle name="Comma 2 4 4 6 4 5 2" xfId="58788"/>
    <cellStyle name="Comma 2 4 4 6 4 6" xfId="11748"/>
    <cellStyle name="Comma 2 4 4 6 4 6 2" xfId="43134"/>
    <cellStyle name="Comma 2 4 4 6 4 7" xfId="32686"/>
    <cellStyle name="Comma 2 4 4 6 5" xfId="3667"/>
    <cellStyle name="Comma 2 4 4 6 5 2" xfId="9028"/>
    <cellStyle name="Comma 2 4 4 6 5 2 2" xfId="22147"/>
    <cellStyle name="Comma 2 4 4 6 5 2 2 2" xfId="53530"/>
    <cellStyle name="Comma 2 4 4 6 5 2 3" xfId="40576"/>
    <cellStyle name="Comma 2 4 4 6 5 3" xfId="30029"/>
    <cellStyle name="Comma 2 4 4 6 5 3 2" xfId="61411"/>
    <cellStyle name="Comma 2 4 4 6 5 4" xfId="14372"/>
    <cellStyle name="Comma 2 4 4 6 5 4 2" xfId="45757"/>
    <cellStyle name="Comma 2 4 4 6 5 5" xfId="35312"/>
    <cellStyle name="Comma 2 4 4 6 6" xfId="6370"/>
    <cellStyle name="Comma 2 4 4 6 6 2" xfId="24774"/>
    <cellStyle name="Comma 2 4 4 6 6 2 2" xfId="56157"/>
    <cellStyle name="Comma 2 4 4 6 6 3" xfId="17001"/>
    <cellStyle name="Comma 2 4 4 6 6 3 2" xfId="48384"/>
    <cellStyle name="Comma 2 4 4 6 6 4" xfId="37944"/>
    <cellStyle name="Comma 2 4 4 6 7" xfId="19520"/>
    <cellStyle name="Comma 2 4 4 6 7 2" xfId="50903"/>
    <cellStyle name="Comma 2 4 4 6 8" xfId="27402"/>
    <cellStyle name="Comma 2 4 4 6 8 2" xfId="58784"/>
    <cellStyle name="Comma 2 4 4 6 9" xfId="11744"/>
    <cellStyle name="Comma 2 4 4 6 9 2" xfId="43130"/>
    <cellStyle name="Comma 2 4 4 7" xfId="972"/>
    <cellStyle name="Comma 2 4 4 7 2" xfId="973"/>
    <cellStyle name="Comma 2 4 4 7 2 2" xfId="3673"/>
    <cellStyle name="Comma 2 4 4 7 2 2 2" xfId="9034"/>
    <cellStyle name="Comma 2 4 4 7 2 2 2 2" xfId="22153"/>
    <cellStyle name="Comma 2 4 4 7 2 2 2 2 2" xfId="53536"/>
    <cellStyle name="Comma 2 4 4 7 2 2 2 3" xfId="40582"/>
    <cellStyle name="Comma 2 4 4 7 2 2 3" xfId="30035"/>
    <cellStyle name="Comma 2 4 4 7 2 2 3 2" xfId="61417"/>
    <cellStyle name="Comma 2 4 4 7 2 2 4" xfId="14378"/>
    <cellStyle name="Comma 2 4 4 7 2 2 4 2" xfId="45763"/>
    <cellStyle name="Comma 2 4 4 7 2 2 5" xfId="35318"/>
    <cellStyle name="Comma 2 4 4 7 2 3" xfId="6376"/>
    <cellStyle name="Comma 2 4 4 7 2 3 2" xfId="24780"/>
    <cellStyle name="Comma 2 4 4 7 2 3 2 2" xfId="56163"/>
    <cellStyle name="Comma 2 4 4 7 2 3 3" xfId="17007"/>
    <cellStyle name="Comma 2 4 4 7 2 3 3 2" xfId="48390"/>
    <cellStyle name="Comma 2 4 4 7 2 3 4" xfId="37950"/>
    <cellStyle name="Comma 2 4 4 7 2 4" xfId="19526"/>
    <cellStyle name="Comma 2 4 4 7 2 4 2" xfId="50909"/>
    <cellStyle name="Comma 2 4 4 7 2 5" xfId="27408"/>
    <cellStyle name="Comma 2 4 4 7 2 5 2" xfId="58790"/>
    <cellStyle name="Comma 2 4 4 7 2 6" xfId="11750"/>
    <cellStyle name="Comma 2 4 4 7 2 6 2" xfId="43136"/>
    <cellStyle name="Comma 2 4 4 7 2 7" xfId="32688"/>
    <cellStyle name="Comma 2 4 4 7 3" xfId="974"/>
    <cellStyle name="Comma 2 4 4 7 3 2" xfId="3674"/>
    <cellStyle name="Comma 2 4 4 7 3 2 2" xfId="9035"/>
    <cellStyle name="Comma 2 4 4 7 3 2 2 2" xfId="22154"/>
    <cellStyle name="Comma 2 4 4 7 3 2 2 2 2" xfId="53537"/>
    <cellStyle name="Comma 2 4 4 7 3 2 2 3" xfId="40583"/>
    <cellStyle name="Comma 2 4 4 7 3 2 3" xfId="30036"/>
    <cellStyle name="Comma 2 4 4 7 3 2 3 2" xfId="61418"/>
    <cellStyle name="Comma 2 4 4 7 3 2 4" xfId="14379"/>
    <cellStyle name="Comma 2 4 4 7 3 2 4 2" xfId="45764"/>
    <cellStyle name="Comma 2 4 4 7 3 2 5" xfId="35319"/>
    <cellStyle name="Comma 2 4 4 7 3 3" xfId="6377"/>
    <cellStyle name="Comma 2 4 4 7 3 3 2" xfId="24781"/>
    <cellStyle name="Comma 2 4 4 7 3 3 2 2" xfId="56164"/>
    <cellStyle name="Comma 2 4 4 7 3 3 3" xfId="17008"/>
    <cellStyle name="Comma 2 4 4 7 3 3 3 2" xfId="48391"/>
    <cellStyle name="Comma 2 4 4 7 3 3 4" xfId="37951"/>
    <cellStyle name="Comma 2 4 4 7 3 4" xfId="19527"/>
    <cellStyle name="Comma 2 4 4 7 3 4 2" xfId="50910"/>
    <cellStyle name="Comma 2 4 4 7 3 5" xfId="27409"/>
    <cellStyle name="Comma 2 4 4 7 3 5 2" xfId="58791"/>
    <cellStyle name="Comma 2 4 4 7 3 6" xfId="11751"/>
    <cellStyle name="Comma 2 4 4 7 3 6 2" xfId="43137"/>
    <cellStyle name="Comma 2 4 4 7 3 7" xfId="32689"/>
    <cellStyle name="Comma 2 4 4 7 4" xfId="3672"/>
    <cellStyle name="Comma 2 4 4 7 4 2" xfId="9033"/>
    <cellStyle name="Comma 2 4 4 7 4 2 2" xfId="22152"/>
    <cellStyle name="Comma 2 4 4 7 4 2 2 2" xfId="53535"/>
    <cellStyle name="Comma 2 4 4 7 4 2 3" xfId="40581"/>
    <cellStyle name="Comma 2 4 4 7 4 3" xfId="30034"/>
    <cellStyle name="Comma 2 4 4 7 4 3 2" xfId="61416"/>
    <cellStyle name="Comma 2 4 4 7 4 4" xfId="14377"/>
    <cellStyle name="Comma 2 4 4 7 4 4 2" xfId="45762"/>
    <cellStyle name="Comma 2 4 4 7 4 5" xfId="35317"/>
    <cellStyle name="Comma 2 4 4 7 5" xfId="6375"/>
    <cellStyle name="Comma 2 4 4 7 5 2" xfId="24779"/>
    <cellStyle name="Comma 2 4 4 7 5 2 2" xfId="56162"/>
    <cellStyle name="Comma 2 4 4 7 5 3" xfId="17006"/>
    <cellStyle name="Comma 2 4 4 7 5 3 2" xfId="48389"/>
    <cellStyle name="Comma 2 4 4 7 5 4" xfId="37949"/>
    <cellStyle name="Comma 2 4 4 7 6" xfId="19525"/>
    <cellStyle name="Comma 2 4 4 7 6 2" xfId="50908"/>
    <cellStyle name="Comma 2 4 4 7 7" xfId="27407"/>
    <cellStyle name="Comma 2 4 4 7 7 2" xfId="58789"/>
    <cellStyle name="Comma 2 4 4 7 8" xfId="11749"/>
    <cellStyle name="Comma 2 4 4 7 8 2" xfId="43135"/>
    <cellStyle name="Comma 2 4 4 7 9" xfId="32687"/>
    <cellStyle name="Comma 2 4 4 8" xfId="975"/>
    <cellStyle name="Comma 2 4 4 8 2" xfId="976"/>
    <cellStyle name="Comma 2 4 4 8 2 2" xfId="3676"/>
    <cellStyle name="Comma 2 4 4 8 2 2 2" xfId="9037"/>
    <cellStyle name="Comma 2 4 4 8 2 2 2 2" xfId="22156"/>
    <cellStyle name="Comma 2 4 4 8 2 2 2 2 2" xfId="53539"/>
    <cellStyle name="Comma 2 4 4 8 2 2 2 3" xfId="40585"/>
    <cellStyle name="Comma 2 4 4 8 2 2 3" xfId="30038"/>
    <cellStyle name="Comma 2 4 4 8 2 2 3 2" xfId="61420"/>
    <cellStyle name="Comma 2 4 4 8 2 2 4" xfId="14381"/>
    <cellStyle name="Comma 2 4 4 8 2 2 4 2" xfId="45766"/>
    <cellStyle name="Comma 2 4 4 8 2 2 5" xfId="35321"/>
    <cellStyle name="Comma 2 4 4 8 2 3" xfId="6379"/>
    <cellStyle name="Comma 2 4 4 8 2 3 2" xfId="24783"/>
    <cellStyle name="Comma 2 4 4 8 2 3 2 2" xfId="56166"/>
    <cellStyle name="Comma 2 4 4 8 2 3 3" xfId="17010"/>
    <cellStyle name="Comma 2 4 4 8 2 3 3 2" xfId="48393"/>
    <cellStyle name="Comma 2 4 4 8 2 3 4" xfId="37953"/>
    <cellStyle name="Comma 2 4 4 8 2 4" xfId="19529"/>
    <cellStyle name="Comma 2 4 4 8 2 4 2" xfId="50912"/>
    <cellStyle name="Comma 2 4 4 8 2 5" xfId="27411"/>
    <cellStyle name="Comma 2 4 4 8 2 5 2" xfId="58793"/>
    <cellStyle name="Comma 2 4 4 8 2 6" xfId="11753"/>
    <cellStyle name="Comma 2 4 4 8 2 6 2" xfId="43139"/>
    <cellStyle name="Comma 2 4 4 8 2 7" xfId="32691"/>
    <cellStyle name="Comma 2 4 4 8 3" xfId="3675"/>
    <cellStyle name="Comma 2 4 4 8 3 2" xfId="9036"/>
    <cellStyle name="Comma 2 4 4 8 3 2 2" xfId="22155"/>
    <cellStyle name="Comma 2 4 4 8 3 2 2 2" xfId="53538"/>
    <cellStyle name="Comma 2 4 4 8 3 2 3" xfId="40584"/>
    <cellStyle name="Comma 2 4 4 8 3 3" xfId="30037"/>
    <cellStyle name="Comma 2 4 4 8 3 3 2" xfId="61419"/>
    <cellStyle name="Comma 2 4 4 8 3 4" xfId="14380"/>
    <cellStyle name="Comma 2 4 4 8 3 4 2" xfId="45765"/>
    <cellStyle name="Comma 2 4 4 8 3 5" xfId="35320"/>
    <cellStyle name="Comma 2 4 4 8 4" xfId="6378"/>
    <cellStyle name="Comma 2 4 4 8 4 2" xfId="24782"/>
    <cellStyle name="Comma 2 4 4 8 4 2 2" xfId="56165"/>
    <cellStyle name="Comma 2 4 4 8 4 3" xfId="17009"/>
    <cellStyle name="Comma 2 4 4 8 4 3 2" xfId="48392"/>
    <cellStyle name="Comma 2 4 4 8 4 4" xfId="37952"/>
    <cellStyle name="Comma 2 4 4 8 5" xfId="19528"/>
    <cellStyle name="Comma 2 4 4 8 5 2" xfId="50911"/>
    <cellStyle name="Comma 2 4 4 8 6" xfId="27410"/>
    <cellStyle name="Comma 2 4 4 8 6 2" xfId="58792"/>
    <cellStyle name="Comma 2 4 4 8 7" xfId="11752"/>
    <cellStyle name="Comma 2 4 4 8 7 2" xfId="43138"/>
    <cellStyle name="Comma 2 4 4 8 8" xfId="32690"/>
    <cellStyle name="Comma 2 4 4 9" xfId="977"/>
    <cellStyle name="Comma 2 4 4 9 2" xfId="3677"/>
    <cellStyle name="Comma 2 4 4 9 2 2" xfId="9038"/>
    <cellStyle name="Comma 2 4 4 9 2 2 2" xfId="22157"/>
    <cellStyle name="Comma 2 4 4 9 2 2 2 2" xfId="53540"/>
    <cellStyle name="Comma 2 4 4 9 2 2 3" xfId="40586"/>
    <cellStyle name="Comma 2 4 4 9 2 3" xfId="30039"/>
    <cellStyle name="Comma 2 4 4 9 2 3 2" xfId="61421"/>
    <cellStyle name="Comma 2 4 4 9 2 4" xfId="14382"/>
    <cellStyle name="Comma 2 4 4 9 2 4 2" xfId="45767"/>
    <cellStyle name="Comma 2 4 4 9 2 5" xfId="35322"/>
    <cellStyle name="Comma 2 4 4 9 3" xfId="6380"/>
    <cellStyle name="Comma 2 4 4 9 3 2" xfId="24784"/>
    <cellStyle name="Comma 2 4 4 9 3 2 2" xfId="56167"/>
    <cellStyle name="Comma 2 4 4 9 3 3" xfId="17011"/>
    <cellStyle name="Comma 2 4 4 9 3 3 2" xfId="48394"/>
    <cellStyle name="Comma 2 4 4 9 3 4" xfId="37954"/>
    <cellStyle name="Comma 2 4 4 9 4" xfId="19530"/>
    <cellStyle name="Comma 2 4 4 9 4 2" xfId="50913"/>
    <cellStyle name="Comma 2 4 4 9 5" xfId="27412"/>
    <cellStyle name="Comma 2 4 4 9 5 2" xfId="58794"/>
    <cellStyle name="Comma 2 4 4 9 6" xfId="11754"/>
    <cellStyle name="Comma 2 4 4 9 6 2" xfId="43140"/>
    <cellStyle name="Comma 2 4 4 9 7" xfId="32692"/>
    <cellStyle name="Comma 2 4 5" xfId="978"/>
    <cellStyle name="Comma 2 4 5 10" xfId="3678"/>
    <cellStyle name="Comma 2 4 5 10 2" xfId="9039"/>
    <cellStyle name="Comma 2 4 5 10 2 2" xfId="22158"/>
    <cellStyle name="Comma 2 4 5 10 2 2 2" xfId="53541"/>
    <cellStyle name="Comma 2 4 5 10 2 3" xfId="40587"/>
    <cellStyle name="Comma 2 4 5 10 3" xfId="30040"/>
    <cellStyle name="Comma 2 4 5 10 3 2" xfId="61422"/>
    <cellStyle name="Comma 2 4 5 10 4" xfId="14383"/>
    <cellStyle name="Comma 2 4 5 10 4 2" xfId="45768"/>
    <cellStyle name="Comma 2 4 5 10 5" xfId="35323"/>
    <cellStyle name="Comma 2 4 5 11" xfId="6381"/>
    <cellStyle name="Comma 2 4 5 11 2" xfId="24785"/>
    <cellStyle name="Comma 2 4 5 11 2 2" xfId="56168"/>
    <cellStyle name="Comma 2 4 5 11 3" xfId="17012"/>
    <cellStyle name="Comma 2 4 5 11 3 2" xfId="48395"/>
    <cellStyle name="Comma 2 4 5 11 4" xfId="37955"/>
    <cellStyle name="Comma 2 4 5 12" xfId="19531"/>
    <cellStyle name="Comma 2 4 5 12 2" xfId="50914"/>
    <cellStyle name="Comma 2 4 5 13" xfId="27413"/>
    <cellStyle name="Comma 2 4 5 13 2" xfId="58795"/>
    <cellStyle name="Comma 2 4 5 14" xfId="11755"/>
    <cellStyle name="Comma 2 4 5 14 2" xfId="43141"/>
    <cellStyle name="Comma 2 4 5 15" xfId="32693"/>
    <cellStyle name="Comma 2 4 5 2" xfId="979"/>
    <cellStyle name="Comma 2 4 5 2 10" xfId="32694"/>
    <cellStyle name="Comma 2 4 5 2 2" xfId="980"/>
    <cellStyle name="Comma 2 4 5 2 2 2" xfId="981"/>
    <cellStyle name="Comma 2 4 5 2 2 2 2" xfId="3681"/>
    <cellStyle name="Comma 2 4 5 2 2 2 2 2" xfId="9042"/>
    <cellStyle name="Comma 2 4 5 2 2 2 2 2 2" xfId="22161"/>
    <cellStyle name="Comma 2 4 5 2 2 2 2 2 2 2" xfId="53544"/>
    <cellStyle name="Comma 2 4 5 2 2 2 2 2 3" xfId="40590"/>
    <cellStyle name="Comma 2 4 5 2 2 2 2 3" xfId="30043"/>
    <cellStyle name="Comma 2 4 5 2 2 2 2 3 2" xfId="61425"/>
    <cellStyle name="Comma 2 4 5 2 2 2 2 4" xfId="14386"/>
    <cellStyle name="Comma 2 4 5 2 2 2 2 4 2" xfId="45771"/>
    <cellStyle name="Comma 2 4 5 2 2 2 2 5" xfId="35326"/>
    <cellStyle name="Comma 2 4 5 2 2 2 3" xfId="6384"/>
    <cellStyle name="Comma 2 4 5 2 2 2 3 2" xfId="24788"/>
    <cellStyle name="Comma 2 4 5 2 2 2 3 2 2" xfId="56171"/>
    <cellStyle name="Comma 2 4 5 2 2 2 3 3" xfId="17015"/>
    <cellStyle name="Comma 2 4 5 2 2 2 3 3 2" xfId="48398"/>
    <cellStyle name="Comma 2 4 5 2 2 2 3 4" xfId="37958"/>
    <cellStyle name="Comma 2 4 5 2 2 2 4" xfId="19534"/>
    <cellStyle name="Comma 2 4 5 2 2 2 4 2" xfId="50917"/>
    <cellStyle name="Comma 2 4 5 2 2 2 5" xfId="27416"/>
    <cellStyle name="Comma 2 4 5 2 2 2 5 2" xfId="58798"/>
    <cellStyle name="Comma 2 4 5 2 2 2 6" xfId="11758"/>
    <cellStyle name="Comma 2 4 5 2 2 2 6 2" xfId="43144"/>
    <cellStyle name="Comma 2 4 5 2 2 2 7" xfId="32696"/>
    <cellStyle name="Comma 2 4 5 2 2 3" xfId="3680"/>
    <cellStyle name="Comma 2 4 5 2 2 3 2" xfId="9041"/>
    <cellStyle name="Comma 2 4 5 2 2 3 2 2" xfId="22160"/>
    <cellStyle name="Comma 2 4 5 2 2 3 2 2 2" xfId="53543"/>
    <cellStyle name="Comma 2 4 5 2 2 3 2 3" xfId="40589"/>
    <cellStyle name="Comma 2 4 5 2 2 3 3" xfId="30042"/>
    <cellStyle name="Comma 2 4 5 2 2 3 3 2" xfId="61424"/>
    <cellStyle name="Comma 2 4 5 2 2 3 4" xfId="14385"/>
    <cellStyle name="Comma 2 4 5 2 2 3 4 2" xfId="45770"/>
    <cellStyle name="Comma 2 4 5 2 2 3 5" xfId="35325"/>
    <cellStyle name="Comma 2 4 5 2 2 4" xfId="6383"/>
    <cellStyle name="Comma 2 4 5 2 2 4 2" xfId="24787"/>
    <cellStyle name="Comma 2 4 5 2 2 4 2 2" xfId="56170"/>
    <cellStyle name="Comma 2 4 5 2 2 4 3" xfId="17014"/>
    <cellStyle name="Comma 2 4 5 2 2 4 3 2" xfId="48397"/>
    <cellStyle name="Comma 2 4 5 2 2 4 4" xfId="37957"/>
    <cellStyle name="Comma 2 4 5 2 2 5" xfId="19533"/>
    <cellStyle name="Comma 2 4 5 2 2 5 2" xfId="50916"/>
    <cellStyle name="Comma 2 4 5 2 2 6" xfId="27415"/>
    <cellStyle name="Comma 2 4 5 2 2 6 2" xfId="58797"/>
    <cellStyle name="Comma 2 4 5 2 2 7" xfId="11757"/>
    <cellStyle name="Comma 2 4 5 2 2 7 2" xfId="43143"/>
    <cellStyle name="Comma 2 4 5 2 2 8" xfId="32695"/>
    <cellStyle name="Comma 2 4 5 2 3" xfId="982"/>
    <cellStyle name="Comma 2 4 5 2 3 2" xfId="3682"/>
    <cellStyle name="Comma 2 4 5 2 3 2 2" xfId="9043"/>
    <cellStyle name="Comma 2 4 5 2 3 2 2 2" xfId="22162"/>
    <cellStyle name="Comma 2 4 5 2 3 2 2 2 2" xfId="53545"/>
    <cellStyle name="Comma 2 4 5 2 3 2 2 3" xfId="40591"/>
    <cellStyle name="Comma 2 4 5 2 3 2 3" xfId="30044"/>
    <cellStyle name="Comma 2 4 5 2 3 2 3 2" xfId="61426"/>
    <cellStyle name="Comma 2 4 5 2 3 2 4" xfId="14387"/>
    <cellStyle name="Comma 2 4 5 2 3 2 4 2" xfId="45772"/>
    <cellStyle name="Comma 2 4 5 2 3 2 5" xfId="35327"/>
    <cellStyle name="Comma 2 4 5 2 3 3" xfId="6385"/>
    <cellStyle name="Comma 2 4 5 2 3 3 2" xfId="24789"/>
    <cellStyle name="Comma 2 4 5 2 3 3 2 2" xfId="56172"/>
    <cellStyle name="Comma 2 4 5 2 3 3 3" xfId="17016"/>
    <cellStyle name="Comma 2 4 5 2 3 3 3 2" xfId="48399"/>
    <cellStyle name="Comma 2 4 5 2 3 3 4" xfId="37959"/>
    <cellStyle name="Comma 2 4 5 2 3 4" xfId="19535"/>
    <cellStyle name="Comma 2 4 5 2 3 4 2" xfId="50918"/>
    <cellStyle name="Comma 2 4 5 2 3 5" xfId="27417"/>
    <cellStyle name="Comma 2 4 5 2 3 5 2" xfId="58799"/>
    <cellStyle name="Comma 2 4 5 2 3 6" xfId="11759"/>
    <cellStyle name="Comma 2 4 5 2 3 6 2" xfId="43145"/>
    <cellStyle name="Comma 2 4 5 2 3 7" xfId="32697"/>
    <cellStyle name="Comma 2 4 5 2 4" xfId="983"/>
    <cellStyle name="Comma 2 4 5 2 4 2" xfId="3683"/>
    <cellStyle name="Comma 2 4 5 2 4 2 2" xfId="9044"/>
    <cellStyle name="Comma 2 4 5 2 4 2 2 2" xfId="22163"/>
    <cellStyle name="Comma 2 4 5 2 4 2 2 2 2" xfId="53546"/>
    <cellStyle name="Comma 2 4 5 2 4 2 2 3" xfId="40592"/>
    <cellStyle name="Comma 2 4 5 2 4 2 3" xfId="30045"/>
    <cellStyle name="Comma 2 4 5 2 4 2 3 2" xfId="61427"/>
    <cellStyle name="Comma 2 4 5 2 4 2 4" xfId="14388"/>
    <cellStyle name="Comma 2 4 5 2 4 2 4 2" xfId="45773"/>
    <cellStyle name="Comma 2 4 5 2 4 2 5" xfId="35328"/>
    <cellStyle name="Comma 2 4 5 2 4 3" xfId="6386"/>
    <cellStyle name="Comma 2 4 5 2 4 3 2" xfId="24790"/>
    <cellStyle name="Comma 2 4 5 2 4 3 2 2" xfId="56173"/>
    <cellStyle name="Comma 2 4 5 2 4 3 3" xfId="17017"/>
    <cellStyle name="Comma 2 4 5 2 4 3 3 2" xfId="48400"/>
    <cellStyle name="Comma 2 4 5 2 4 3 4" xfId="37960"/>
    <cellStyle name="Comma 2 4 5 2 4 4" xfId="19536"/>
    <cellStyle name="Comma 2 4 5 2 4 4 2" xfId="50919"/>
    <cellStyle name="Comma 2 4 5 2 4 5" xfId="27418"/>
    <cellStyle name="Comma 2 4 5 2 4 5 2" xfId="58800"/>
    <cellStyle name="Comma 2 4 5 2 4 6" xfId="11760"/>
    <cellStyle name="Comma 2 4 5 2 4 6 2" xfId="43146"/>
    <cellStyle name="Comma 2 4 5 2 4 7" xfId="32698"/>
    <cellStyle name="Comma 2 4 5 2 5" xfId="3679"/>
    <cellStyle name="Comma 2 4 5 2 5 2" xfId="9040"/>
    <cellStyle name="Comma 2 4 5 2 5 2 2" xfId="22159"/>
    <cellStyle name="Comma 2 4 5 2 5 2 2 2" xfId="53542"/>
    <cellStyle name="Comma 2 4 5 2 5 2 3" xfId="40588"/>
    <cellStyle name="Comma 2 4 5 2 5 3" xfId="30041"/>
    <cellStyle name="Comma 2 4 5 2 5 3 2" xfId="61423"/>
    <cellStyle name="Comma 2 4 5 2 5 4" xfId="14384"/>
    <cellStyle name="Comma 2 4 5 2 5 4 2" xfId="45769"/>
    <cellStyle name="Comma 2 4 5 2 5 5" xfId="35324"/>
    <cellStyle name="Comma 2 4 5 2 6" xfId="6382"/>
    <cellStyle name="Comma 2 4 5 2 6 2" xfId="24786"/>
    <cellStyle name="Comma 2 4 5 2 6 2 2" xfId="56169"/>
    <cellStyle name="Comma 2 4 5 2 6 3" xfId="17013"/>
    <cellStyle name="Comma 2 4 5 2 6 3 2" xfId="48396"/>
    <cellStyle name="Comma 2 4 5 2 6 4" xfId="37956"/>
    <cellStyle name="Comma 2 4 5 2 7" xfId="19532"/>
    <cellStyle name="Comma 2 4 5 2 7 2" xfId="50915"/>
    <cellStyle name="Comma 2 4 5 2 8" xfId="27414"/>
    <cellStyle name="Comma 2 4 5 2 8 2" xfId="58796"/>
    <cellStyle name="Comma 2 4 5 2 9" xfId="11756"/>
    <cellStyle name="Comma 2 4 5 2 9 2" xfId="43142"/>
    <cellStyle name="Comma 2 4 5 3" xfId="984"/>
    <cellStyle name="Comma 2 4 5 3 10" xfId="32699"/>
    <cellStyle name="Comma 2 4 5 3 2" xfId="985"/>
    <cellStyle name="Comma 2 4 5 3 2 2" xfId="986"/>
    <cellStyle name="Comma 2 4 5 3 2 2 2" xfId="3686"/>
    <cellStyle name="Comma 2 4 5 3 2 2 2 2" xfId="9047"/>
    <cellStyle name="Comma 2 4 5 3 2 2 2 2 2" xfId="22166"/>
    <cellStyle name="Comma 2 4 5 3 2 2 2 2 2 2" xfId="53549"/>
    <cellStyle name="Comma 2 4 5 3 2 2 2 2 3" xfId="40595"/>
    <cellStyle name="Comma 2 4 5 3 2 2 2 3" xfId="30048"/>
    <cellStyle name="Comma 2 4 5 3 2 2 2 3 2" xfId="61430"/>
    <cellStyle name="Comma 2 4 5 3 2 2 2 4" xfId="14391"/>
    <cellStyle name="Comma 2 4 5 3 2 2 2 4 2" xfId="45776"/>
    <cellStyle name="Comma 2 4 5 3 2 2 2 5" xfId="35331"/>
    <cellStyle name="Comma 2 4 5 3 2 2 3" xfId="6389"/>
    <cellStyle name="Comma 2 4 5 3 2 2 3 2" xfId="24793"/>
    <cellStyle name="Comma 2 4 5 3 2 2 3 2 2" xfId="56176"/>
    <cellStyle name="Comma 2 4 5 3 2 2 3 3" xfId="17020"/>
    <cellStyle name="Comma 2 4 5 3 2 2 3 3 2" xfId="48403"/>
    <cellStyle name="Comma 2 4 5 3 2 2 3 4" xfId="37963"/>
    <cellStyle name="Comma 2 4 5 3 2 2 4" xfId="19539"/>
    <cellStyle name="Comma 2 4 5 3 2 2 4 2" xfId="50922"/>
    <cellStyle name="Comma 2 4 5 3 2 2 5" xfId="27421"/>
    <cellStyle name="Comma 2 4 5 3 2 2 5 2" xfId="58803"/>
    <cellStyle name="Comma 2 4 5 3 2 2 6" xfId="11763"/>
    <cellStyle name="Comma 2 4 5 3 2 2 6 2" xfId="43149"/>
    <cellStyle name="Comma 2 4 5 3 2 2 7" xfId="32701"/>
    <cellStyle name="Comma 2 4 5 3 2 3" xfId="3685"/>
    <cellStyle name="Comma 2 4 5 3 2 3 2" xfId="9046"/>
    <cellStyle name="Comma 2 4 5 3 2 3 2 2" xfId="22165"/>
    <cellStyle name="Comma 2 4 5 3 2 3 2 2 2" xfId="53548"/>
    <cellStyle name="Comma 2 4 5 3 2 3 2 3" xfId="40594"/>
    <cellStyle name="Comma 2 4 5 3 2 3 3" xfId="30047"/>
    <cellStyle name="Comma 2 4 5 3 2 3 3 2" xfId="61429"/>
    <cellStyle name="Comma 2 4 5 3 2 3 4" xfId="14390"/>
    <cellStyle name="Comma 2 4 5 3 2 3 4 2" xfId="45775"/>
    <cellStyle name="Comma 2 4 5 3 2 3 5" xfId="35330"/>
    <cellStyle name="Comma 2 4 5 3 2 4" xfId="6388"/>
    <cellStyle name="Comma 2 4 5 3 2 4 2" xfId="24792"/>
    <cellStyle name="Comma 2 4 5 3 2 4 2 2" xfId="56175"/>
    <cellStyle name="Comma 2 4 5 3 2 4 3" xfId="17019"/>
    <cellStyle name="Comma 2 4 5 3 2 4 3 2" xfId="48402"/>
    <cellStyle name="Comma 2 4 5 3 2 4 4" xfId="37962"/>
    <cellStyle name="Comma 2 4 5 3 2 5" xfId="19538"/>
    <cellStyle name="Comma 2 4 5 3 2 5 2" xfId="50921"/>
    <cellStyle name="Comma 2 4 5 3 2 6" xfId="27420"/>
    <cellStyle name="Comma 2 4 5 3 2 6 2" xfId="58802"/>
    <cellStyle name="Comma 2 4 5 3 2 7" xfId="11762"/>
    <cellStyle name="Comma 2 4 5 3 2 7 2" xfId="43148"/>
    <cellStyle name="Comma 2 4 5 3 2 8" xfId="32700"/>
    <cellStyle name="Comma 2 4 5 3 3" xfId="987"/>
    <cellStyle name="Comma 2 4 5 3 3 2" xfId="3687"/>
    <cellStyle name="Comma 2 4 5 3 3 2 2" xfId="9048"/>
    <cellStyle name="Comma 2 4 5 3 3 2 2 2" xfId="22167"/>
    <cellStyle name="Comma 2 4 5 3 3 2 2 2 2" xfId="53550"/>
    <cellStyle name="Comma 2 4 5 3 3 2 2 3" xfId="40596"/>
    <cellStyle name="Comma 2 4 5 3 3 2 3" xfId="30049"/>
    <cellStyle name="Comma 2 4 5 3 3 2 3 2" xfId="61431"/>
    <cellStyle name="Comma 2 4 5 3 3 2 4" xfId="14392"/>
    <cellStyle name="Comma 2 4 5 3 3 2 4 2" xfId="45777"/>
    <cellStyle name="Comma 2 4 5 3 3 2 5" xfId="35332"/>
    <cellStyle name="Comma 2 4 5 3 3 3" xfId="6390"/>
    <cellStyle name="Comma 2 4 5 3 3 3 2" xfId="24794"/>
    <cellStyle name="Comma 2 4 5 3 3 3 2 2" xfId="56177"/>
    <cellStyle name="Comma 2 4 5 3 3 3 3" xfId="17021"/>
    <cellStyle name="Comma 2 4 5 3 3 3 3 2" xfId="48404"/>
    <cellStyle name="Comma 2 4 5 3 3 3 4" xfId="37964"/>
    <cellStyle name="Comma 2 4 5 3 3 4" xfId="19540"/>
    <cellStyle name="Comma 2 4 5 3 3 4 2" xfId="50923"/>
    <cellStyle name="Comma 2 4 5 3 3 5" xfId="27422"/>
    <cellStyle name="Comma 2 4 5 3 3 5 2" xfId="58804"/>
    <cellStyle name="Comma 2 4 5 3 3 6" xfId="11764"/>
    <cellStyle name="Comma 2 4 5 3 3 6 2" xfId="43150"/>
    <cellStyle name="Comma 2 4 5 3 3 7" xfId="32702"/>
    <cellStyle name="Comma 2 4 5 3 4" xfId="988"/>
    <cellStyle name="Comma 2 4 5 3 4 2" xfId="3688"/>
    <cellStyle name="Comma 2 4 5 3 4 2 2" xfId="9049"/>
    <cellStyle name="Comma 2 4 5 3 4 2 2 2" xfId="22168"/>
    <cellStyle name="Comma 2 4 5 3 4 2 2 2 2" xfId="53551"/>
    <cellStyle name="Comma 2 4 5 3 4 2 2 3" xfId="40597"/>
    <cellStyle name="Comma 2 4 5 3 4 2 3" xfId="30050"/>
    <cellStyle name="Comma 2 4 5 3 4 2 3 2" xfId="61432"/>
    <cellStyle name="Comma 2 4 5 3 4 2 4" xfId="14393"/>
    <cellStyle name="Comma 2 4 5 3 4 2 4 2" xfId="45778"/>
    <cellStyle name="Comma 2 4 5 3 4 2 5" xfId="35333"/>
    <cellStyle name="Comma 2 4 5 3 4 3" xfId="6391"/>
    <cellStyle name="Comma 2 4 5 3 4 3 2" xfId="24795"/>
    <cellStyle name="Comma 2 4 5 3 4 3 2 2" xfId="56178"/>
    <cellStyle name="Comma 2 4 5 3 4 3 3" xfId="17022"/>
    <cellStyle name="Comma 2 4 5 3 4 3 3 2" xfId="48405"/>
    <cellStyle name="Comma 2 4 5 3 4 3 4" xfId="37965"/>
    <cellStyle name="Comma 2 4 5 3 4 4" xfId="19541"/>
    <cellStyle name="Comma 2 4 5 3 4 4 2" xfId="50924"/>
    <cellStyle name="Comma 2 4 5 3 4 5" xfId="27423"/>
    <cellStyle name="Comma 2 4 5 3 4 5 2" xfId="58805"/>
    <cellStyle name="Comma 2 4 5 3 4 6" xfId="11765"/>
    <cellStyle name="Comma 2 4 5 3 4 6 2" xfId="43151"/>
    <cellStyle name="Comma 2 4 5 3 4 7" xfId="32703"/>
    <cellStyle name="Comma 2 4 5 3 5" xfId="3684"/>
    <cellStyle name="Comma 2 4 5 3 5 2" xfId="9045"/>
    <cellStyle name="Comma 2 4 5 3 5 2 2" xfId="22164"/>
    <cellStyle name="Comma 2 4 5 3 5 2 2 2" xfId="53547"/>
    <cellStyle name="Comma 2 4 5 3 5 2 3" xfId="40593"/>
    <cellStyle name="Comma 2 4 5 3 5 3" xfId="30046"/>
    <cellStyle name="Comma 2 4 5 3 5 3 2" xfId="61428"/>
    <cellStyle name="Comma 2 4 5 3 5 4" xfId="14389"/>
    <cellStyle name="Comma 2 4 5 3 5 4 2" xfId="45774"/>
    <cellStyle name="Comma 2 4 5 3 5 5" xfId="35329"/>
    <cellStyle name="Comma 2 4 5 3 6" xfId="6387"/>
    <cellStyle name="Comma 2 4 5 3 6 2" xfId="24791"/>
    <cellStyle name="Comma 2 4 5 3 6 2 2" xfId="56174"/>
    <cellStyle name="Comma 2 4 5 3 6 3" xfId="17018"/>
    <cellStyle name="Comma 2 4 5 3 6 3 2" xfId="48401"/>
    <cellStyle name="Comma 2 4 5 3 6 4" xfId="37961"/>
    <cellStyle name="Comma 2 4 5 3 7" xfId="19537"/>
    <cellStyle name="Comma 2 4 5 3 7 2" xfId="50920"/>
    <cellStyle name="Comma 2 4 5 3 8" xfId="27419"/>
    <cellStyle name="Comma 2 4 5 3 8 2" xfId="58801"/>
    <cellStyle name="Comma 2 4 5 3 9" xfId="11761"/>
    <cellStyle name="Comma 2 4 5 3 9 2" xfId="43147"/>
    <cellStyle name="Comma 2 4 5 4" xfId="989"/>
    <cellStyle name="Comma 2 4 5 4 10" xfId="32704"/>
    <cellStyle name="Comma 2 4 5 4 2" xfId="990"/>
    <cellStyle name="Comma 2 4 5 4 2 2" xfId="991"/>
    <cellStyle name="Comma 2 4 5 4 2 2 2" xfId="3691"/>
    <cellStyle name="Comma 2 4 5 4 2 2 2 2" xfId="9052"/>
    <cellStyle name="Comma 2 4 5 4 2 2 2 2 2" xfId="22171"/>
    <cellStyle name="Comma 2 4 5 4 2 2 2 2 2 2" xfId="53554"/>
    <cellStyle name="Comma 2 4 5 4 2 2 2 2 3" xfId="40600"/>
    <cellStyle name="Comma 2 4 5 4 2 2 2 3" xfId="30053"/>
    <cellStyle name="Comma 2 4 5 4 2 2 2 3 2" xfId="61435"/>
    <cellStyle name="Comma 2 4 5 4 2 2 2 4" xfId="14396"/>
    <cellStyle name="Comma 2 4 5 4 2 2 2 4 2" xfId="45781"/>
    <cellStyle name="Comma 2 4 5 4 2 2 2 5" xfId="35336"/>
    <cellStyle name="Comma 2 4 5 4 2 2 3" xfId="6394"/>
    <cellStyle name="Comma 2 4 5 4 2 2 3 2" xfId="24798"/>
    <cellStyle name="Comma 2 4 5 4 2 2 3 2 2" xfId="56181"/>
    <cellStyle name="Comma 2 4 5 4 2 2 3 3" xfId="17025"/>
    <cellStyle name="Comma 2 4 5 4 2 2 3 3 2" xfId="48408"/>
    <cellStyle name="Comma 2 4 5 4 2 2 3 4" xfId="37968"/>
    <cellStyle name="Comma 2 4 5 4 2 2 4" xfId="19544"/>
    <cellStyle name="Comma 2 4 5 4 2 2 4 2" xfId="50927"/>
    <cellStyle name="Comma 2 4 5 4 2 2 5" xfId="27426"/>
    <cellStyle name="Comma 2 4 5 4 2 2 5 2" xfId="58808"/>
    <cellStyle name="Comma 2 4 5 4 2 2 6" xfId="11768"/>
    <cellStyle name="Comma 2 4 5 4 2 2 6 2" xfId="43154"/>
    <cellStyle name="Comma 2 4 5 4 2 2 7" xfId="32706"/>
    <cellStyle name="Comma 2 4 5 4 2 3" xfId="3690"/>
    <cellStyle name="Comma 2 4 5 4 2 3 2" xfId="9051"/>
    <cellStyle name="Comma 2 4 5 4 2 3 2 2" xfId="22170"/>
    <cellStyle name="Comma 2 4 5 4 2 3 2 2 2" xfId="53553"/>
    <cellStyle name="Comma 2 4 5 4 2 3 2 3" xfId="40599"/>
    <cellStyle name="Comma 2 4 5 4 2 3 3" xfId="30052"/>
    <cellStyle name="Comma 2 4 5 4 2 3 3 2" xfId="61434"/>
    <cellStyle name="Comma 2 4 5 4 2 3 4" xfId="14395"/>
    <cellStyle name="Comma 2 4 5 4 2 3 4 2" xfId="45780"/>
    <cellStyle name="Comma 2 4 5 4 2 3 5" xfId="35335"/>
    <cellStyle name="Comma 2 4 5 4 2 4" xfId="6393"/>
    <cellStyle name="Comma 2 4 5 4 2 4 2" xfId="24797"/>
    <cellStyle name="Comma 2 4 5 4 2 4 2 2" xfId="56180"/>
    <cellStyle name="Comma 2 4 5 4 2 4 3" xfId="17024"/>
    <cellStyle name="Comma 2 4 5 4 2 4 3 2" xfId="48407"/>
    <cellStyle name="Comma 2 4 5 4 2 4 4" xfId="37967"/>
    <cellStyle name="Comma 2 4 5 4 2 5" xfId="19543"/>
    <cellStyle name="Comma 2 4 5 4 2 5 2" xfId="50926"/>
    <cellStyle name="Comma 2 4 5 4 2 6" xfId="27425"/>
    <cellStyle name="Comma 2 4 5 4 2 6 2" xfId="58807"/>
    <cellStyle name="Comma 2 4 5 4 2 7" xfId="11767"/>
    <cellStyle name="Comma 2 4 5 4 2 7 2" xfId="43153"/>
    <cellStyle name="Comma 2 4 5 4 2 8" xfId="32705"/>
    <cellStyle name="Comma 2 4 5 4 3" xfId="992"/>
    <cellStyle name="Comma 2 4 5 4 3 2" xfId="3692"/>
    <cellStyle name="Comma 2 4 5 4 3 2 2" xfId="9053"/>
    <cellStyle name="Comma 2 4 5 4 3 2 2 2" xfId="22172"/>
    <cellStyle name="Comma 2 4 5 4 3 2 2 2 2" xfId="53555"/>
    <cellStyle name="Comma 2 4 5 4 3 2 2 3" xfId="40601"/>
    <cellStyle name="Comma 2 4 5 4 3 2 3" xfId="30054"/>
    <cellStyle name="Comma 2 4 5 4 3 2 3 2" xfId="61436"/>
    <cellStyle name="Comma 2 4 5 4 3 2 4" xfId="14397"/>
    <cellStyle name="Comma 2 4 5 4 3 2 4 2" xfId="45782"/>
    <cellStyle name="Comma 2 4 5 4 3 2 5" xfId="35337"/>
    <cellStyle name="Comma 2 4 5 4 3 3" xfId="6395"/>
    <cellStyle name="Comma 2 4 5 4 3 3 2" xfId="24799"/>
    <cellStyle name="Comma 2 4 5 4 3 3 2 2" xfId="56182"/>
    <cellStyle name="Comma 2 4 5 4 3 3 3" xfId="17026"/>
    <cellStyle name="Comma 2 4 5 4 3 3 3 2" xfId="48409"/>
    <cellStyle name="Comma 2 4 5 4 3 3 4" xfId="37969"/>
    <cellStyle name="Comma 2 4 5 4 3 4" xfId="19545"/>
    <cellStyle name="Comma 2 4 5 4 3 4 2" xfId="50928"/>
    <cellStyle name="Comma 2 4 5 4 3 5" xfId="27427"/>
    <cellStyle name="Comma 2 4 5 4 3 5 2" xfId="58809"/>
    <cellStyle name="Comma 2 4 5 4 3 6" xfId="11769"/>
    <cellStyle name="Comma 2 4 5 4 3 6 2" xfId="43155"/>
    <cellStyle name="Comma 2 4 5 4 3 7" xfId="32707"/>
    <cellStyle name="Comma 2 4 5 4 4" xfId="993"/>
    <cellStyle name="Comma 2 4 5 4 4 2" xfId="3693"/>
    <cellStyle name="Comma 2 4 5 4 4 2 2" xfId="9054"/>
    <cellStyle name="Comma 2 4 5 4 4 2 2 2" xfId="22173"/>
    <cellStyle name="Comma 2 4 5 4 4 2 2 2 2" xfId="53556"/>
    <cellStyle name="Comma 2 4 5 4 4 2 2 3" xfId="40602"/>
    <cellStyle name="Comma 2 4 5 4 4 2 3" xfId="30055"/>
    <cellStyle name="Comma 2 4 5 4 4 2 3 2" xfId="61437"/>
    <cellStyle name="Comma 2 4 5 4 4 2 4" xfId="14398"/>
    <cellStyle name="Comma 2 4 5 4 4 2 4 2" xfId="45783"/>
    <cellStyle name="Comma 2 4 5 4 4 2 5" xfId="35338"/>
    <cellStyle name="Comma 2 4 5 4 4 3" xfId="6396"/>
    <cellStyle name="Comma 2 4 5 4 4 3 2" xfId="24800"/>
    <cellStyle name="Comma 2 4 5 4 4 3 2 2" xfId="56183"/>
    <cellStyle name="Comma 2 4 5 4 4 3 3" xfId="17027"/>
    <cellStyle name="Comma 2 4 5 4 4 3 3 2" xfId="48410"/>
    <cellStyle name="Comma 2 4 5 4 4 3 4" xfId="37970"/>
    <cellStyle name="Comma 2 4 5 4 4 4" xfId="19546"/>
    <cellStyle name="Comma 2 4 5 4 4 4 2" xfId="50929"/>
    <cellStyle name="Comma 2 4 5 4 4 5" xfId="27428"/>
    <cellStyle name="Comma 2 4 5 4 4 5 2" xfId="58810"/>
    <cellStyle name="Comma 2 4 5 4 4 6" xfId="11770"/>
    <cellStyle name="Comma 2 4 5 4 4 6 2" xfId="43156"/>
    <cellStyle name="Comma 2 4 5 4 4 7" xfId="32708"/>
    <cellStyle name="Comma 2 4 5 4 5" xfId="3689"/>
    <cellStyle name="Comma 2 4 5 4 5 2" xfId="9050"/>
    <cellStyle name="Comma 2 4 5 4 5 2 2" xfId="22169"/>
    <cellStyle name="Comma 2 4 5 4 5 2 2 2" xfId="53552"/>
    <cellStyle name="Comma 2 4 5 4 5 2 3" xfId="40598"/>
    <cellStyle name="Comma 2 4 5 4 5 3" xfId="30051"/>
    <cellStyle name="Comma 2 4 5 4 5 3 2" xfId="61433"/>
    <cellStyle name="Comma 2 4 5 4 5 4" xfId="14394"/>
    <cellStyle name="Comma 2 4 5 4 5 4 2" xfId="45779"/>
    <cellStyle name="Comma 2 4 5 4 5 5" xfId="35334"/>
    <cellStyle name="Comma 2 4 5 4 6" xfId="6392"/>
    <cellStyle name="Comma 2 4 5 4 6 2" xfId="24796"/>
    <cellStyle name="Comma 2 4 5 4 6 2 2" xfId="56179"/>
    <cellStyle name="Comma 2 4 5 4 6 3" xfId="17023"/>
    <cellStyle name="Comma 2 4 5 4 6 3 2" xfId="48406"/>
    <cellStyle name="Comma 2 4 5 4 6 4" xfId="37966"/>
    <cellStyle name="Comma 2 4 5 4 7" xfId="19542"/>
    <cellStyle name="Comma 2 4 5 4 7 2" xfId="50925"/>
    <cellStyle name="Comma 2 4 5 4 8" xfId="27424"/>
    <cellStyle name="Comma 2 4 5 4 8 2" xfId="58806"/>
    <cellStyle name="Comma 2 4 5 4 9" xfId="11766"/>
    <cellStyle name="Comma 2 4 5 4 9 2" xfId="43152"/>
    <cellStyle name="Comma 2 4 5 5" xfId="994"/>
    <cellStyle name="Comma 2 4 5 5 10" xfId="32709"/>
    <cellStyle name="Comma 2 4 5 5 2" xfId="995"/>
    <cellStyle name="Comma 2 4 5 5 2 2" xfId="996"/>
    <cellStyle name="Comma 2 4 5 5 2 2 2" xfId="3696"/>
    <cellStyle name="Comma 2 4 5 5 2 2 2 2" xfId="9057"/>
    <cellStyle name="Comma 2 4 5 5 2 2 2 2 2" xfId="22176"/>
    <cellStyle name="Comma 2 4 5 5 2 2 2 2 2 2" xfId="53559"/>
    <cellStyle name="Comma 2 4 5 5 2 2 2 2 3" xfId="40605"/>
    <cellStyle name="Comma 2 4 5 5 2 2 2 3" xfId="30058"/>
    <cellStyle name="Comma 2 4 5 5 2 2 2 3 2" xfId="61440"/>
    <cellStyle name="Comma 2 4 5 5 2 2 2 4" xfId="14401"/>
    <cellStyle name="Comma 2 4 5 5 2 2 2 4 2" xfId="45786"/>
    <cellStyle name="Comma 2 4 5 5 2 2 2 5" xfId="35341"/>
    <cellStyle name="Comma 2 4 5 5 2 2 3" xfId="6399"/>
    <cellStyle name="Comma 2 4 5 5 2 2 3 2" xfId="24803"/>
    <cellStyle name="Comma 2 4 5 5 2 2 3 2 2" xfId="56186"/>
    <cellStyle name="Comma 2 4 5 5 2 2 3 3" xfId="17030"/>
    <cellStyle name="Comma 2 4 5 5 2 2 3 3 2" xfId="48413"/>
    <cellStyle name="Comma 2 4 5 5 2 2 3 4" xfId="37973"/>
    <cellStyle name="Comma 2 4 5 5 2 2 4" xfId="19549"/>
    <cellStyle name="Comma 2 4 5 5 2 2 4 2" xfId="50932"/>
    <cellStyle name="Comma 2 4 5 5 2 2 5" xfId="27431"/>
    <cellStyle name="Comma 2 4 5 5 2 2 5 2" xfId="58813"/>
    <cellStyle name="Comma 2 4 5 5 2 2 6" xfId="11773"/>
    <cellStyle name="Comma 2 4 5 5 2 2 6 2" xfId="43159"/>
    <cellStyle name="Comma 2 4 5 5 2 2 7" xfId="32711"/>
    <cellStyle name="Comma 2 4 5 5 2 3" xfId="3695"/>
    <cellStyle name="Comma 2 4 5 5 2 3 2" xfId="9056"/>
    <cellStyle name="Comma 2 4 5 5 2 3 2 2" xfId="22175"/>
    <cellStyle name="Comma 2 4 5 5 2 3 2 2 2" xfId="53558"/>
    <cellStyle name="Comma 2 4 5 5 2 3 2 3" xfId="40604"/>
    <cellStyle name="Comma 2 4 5 5 2 3 3" xfId="30057"/>
    <cellStyle name="Comma 2 4 5 5 2 3 3 2" xfId="61439"/>
    <cellStyle name="Comma 2 4 5 5 2 3 4" xfId="14400"/>
    <cellStyle name="Comma 2 4 5 5 2 3 4 2" xfId="45785"/>
    <cellStyle name="Comma 2 4 5 5 2 3 5" xfId="35340"/>
    <cellStyle name="Comma 2 4 5 5 2 4" xfId="6398"/>
    <cellStyle name="Comma 2 4 5 5 2 4 2" xfId="24802"/>
    <cellStyle name="Comma 2 4 5 5 2 4 2 2" xfId="56185"/>
    <cellStyle name="Comma 2 4 5 5 2 4 3" xfId="17029"/>
    <cellStyle name="Comma 2 4 5 5 2 4 3 2" xfId="48412"/>
    <cellStyle name="Comma 2 4 5 5 2 4 4" xfId="37972"/>
    <cellStyle name="Comma 2 4 5 5 2 5" xfId="19548"/>
    <cellStyle name="Comma 2 4 5 5 2 5 2" xfId="50931"/>
    <cellStyle name="Comma 2 4 5 5 2 6" xfId="27430"/>
    <cellStyle name="Comma 2 4 5 5 2 6 2" xfId="58812"/>
    <cellStyle name="Comma 2 4 5 5 2 7" xfId="11772"/>
    <cellStyle name="Comma 2 4 5 5 2 7 2" xfId="43158"/>
    <cellStyle name="Comma 2 4 5 5 2 8" xfId="32710"/>
    <cellStyle name="Comma 2 4 5 5 3" xfId="997"/>
    <cellStyle name="Comma 2 4 5 5 3 2" xfId="3697"/>
    <cellStyle name="Comma 2 4 5 5 3 2 2" xfId="9058"/>
    <cellStyle name="Comma 2 4 5 5 3 2 2 2" xfId="22177"/>
    <cellStyle name="Comma 2 4 5 5 3 2 2 2 2" xfId="53560"/>
    <cellStyle name="Comma 2 4 5 5 3 2 2 3" xfId="40606"/>
    <cellStyle name="Comma 2 4 5 5 3 2 3" xfId="30059"/>
    <cellStyle name="Comma 2 4 5 5 3 2 3 2" xfId="61441"/>
    <cellStyle name="Comma 2 4 5 5 3 2 4" xfId="14402"/>
    <cellStyle name="Comma 2 4 5 5 3 2 4 2" xfId="45787"/>
    <cellStyle name="Comma 2 4 5 5 3 2 5" xfId="35342"/>
    <cellStyle name="Comma 2 4 5 5 3 3" xfId="6400"/>
    <cellStyle name="Comma 2 4 5 5 3 3 2" xfId="24804"/>
    <cellStyle name="Comma 2 4 5 5 3 3 2 2" xfId="56187"/>
    <cellStyle name="Comma 2 4 5 5 3 3 3" xfId="17031"/>
    <cellStyle name="Comma 2 4 5 5 3 3 3 2" xfId="48414"/>
    <cellStyle name="Comma 2 4 5 5 3 3 4" xfId="37974"/>
    <cellStyle name="Comma 2 4 5 5 3 4" xfId="19550"/>
    <cellStyle name="Comma 2 4 5 5 3 4 2" xfId="50933"/>
    <cellStyle name="Comma 2 4 5 5 3 5" xfId="27432"/>
    <cellStyle name="Comma 2 4 5 5 3 5 2" xfId="58814"/>
    <cellStyle name="Comma 2 4 5 5 3 6" xfId="11774"/>
    <cellStyle name="Comma 2 4 5 5 3 6 2" xfId="43160"/>
    <cellStyle name="Comma 2 4 5 5 3 7" xfId="32712"/>
    <cellStyle name="Comma 2 4 5 5 4" xfId="998"/>
    <cellStyle name="Comma 2 4 5 5 4 2" xfId="3698"/>
    <cellStyle name="Comma 2 4 5 5 4 2 2" xfId="9059"/>
    <cellStyle name="Comma 2 4 5 5 4 2 2 2" xfId="22178"/>
    <cellStyle name="Comma 2 4 5 5 4 2 2 2 2" xfId="53561"/>
    <cellStyle name="Comma 2 4 5 5 4 2 2 3" xfId="40607"/>
    <cellStyle name="Comma 2 4 5 5 4 2 3" xfId="30060"/>
    <cellStyle name="Comma 2 4 5 5 4 2 3 2" xfId="61442"/>
    <cellStyle name="Comma 2 4 5 5 4 2 4" xfId="14403"/>
    <cellStyle name="Comma 2 4 5 5 4 2 4 2" xfId="45788"/>
    <cellStyle name="Comma 2 4 5 5 4 2 5" xfId="35343"/>
    <cellStyle name="Comma 2 4 5 5 4 3" xfId="6401"/>
    <cellStyle name="Comma 2 4 5 5 4 3 2" xfId="24805"/>
    <cellStyle name="Comma 2 4 5 5 4 3 2 2" xfId="56188"/>
    <cellStyle name="Comma 2 4 5 5 4 3 3" xfId="17032"/>
    <cellStyle name="Comma 2 4 5 5 4 3 3 2" xfId="48415"/>
    <cellStyle name="Comma 2 4 5 5 4 3 4" xfId="37975"/>
    <cellStyle name="Comma 2 4 5 5 4 4" xfId="19551"/>
    <cellStyle name="Comma 2 4 5 5 4 4 2" xfId="50934"/>
    <cellStyle name="Comma 2 4 5 5 4 5" xfId="27433"/>
    <cellStyle name="Comma 2 4 5 5 4 5 2" xfId="58815"/>
    <cellStyle name="Comma 2 4 5 5 4 6" xfId="11775"/>
    <cellStyle name="Comma 2 4 5 5 4 6 2" xfId="43161"/>
    <cellStyle name="Comma 2 4 5 5 4 7" xfId="32713"/>
    <cellStyle name="Comma 2 4 5 5 5" xfId="3694"/>
    <cellStyle name="Comma 2 4 5 5 5 2" xfId="9055"/>
    <cellStyle name="Comma 2 4 5 5 5 2 2" xfId="22174"/>
    <cellStyle name="Comma 2 4 5 5 5 2 2 2" xfId="53557"/>
    <cellStyle name="Comma 2 4 5 5 5 2 3" xfId="40603"/>
    <cellStyle name="Comma 2 4 5 5 5 3" xfId="30056"/>
    <cellStyle name="Comma 2 4 5 5 5 3 2" xfId="61438"/>
    <cellStyle name="Comma 2 4 5 5 5 4" xfId="14399"/>
    <cellStyle name="Comma 2 4 5 5 5 4 2" xfId="45784"/>
    <cellStyle name="Comma 2 4 5 5 5 5" xfId="35339"/>
    <cellStyle name="Comma 2 4 5 5 6" xfId="6397"/>
    <cellStyle name="Comma 2 4 5 5 6 2" xfId="24801"/>
    <cellStyle name="Comma 2 4 5 5 6 2 2" xfId="56184"/>
    <cellStyle name="Comma 2 4 5 5 6 3" xfId="17028"/>
    <cellStyle name="Comma 2 4 5 5 6 3 2" xfId="48411"/>
    <cellStyle name="Comma 2 4 5 5 6 4" xfId="37971"/>
    <cellStyle name="Comma 2 4 5 5 7" xfId="19547"/>
    <cellStyle name="Comma 2 4 5 5 7 2" xfId="50930"/>
    <cellStyle name="Comma 2 4 5 5 8" xfId="27429"/>
    <cellStyle name="Comma 2 4 5 5 8 2" xfId="58811"/>
    <cellStyle name="Comma 2 4 5 5 9" xfId="11771"/>
    <cellStyle name="Comma 2 4 5 5 9 2" xfId="43157"/>
    <cellStyle name="Comma 2 4 5 6" xfId="999"/>
    <cellStyle name="Comma 2 4 5 6 2" xfId="1000"/>
    <cellStyle name="Comma 2 4 5 6 2 2" xfId="3700"/>
    <cellStyle name="Comma 2 4 5 6 2 2 2" xfId="9061"/>
    <cellStyle name="Comma 2 4 5 6 2 2 2 2" xfId="22180"/>
    <cellStyle name="Comma 2 4 5 6 2 2 2 2 2" xfId="53563"/>
    <cellStyle name="Comma 2 4 5 6 2 2 2 3" xfId="40609"/>
    <cellStyle name="Comma 2 4 5 6 2 2 3" xfId="30062"/>
    <cellStyle name="Comma 2 4 5 6 2 2 3 2" xfId="61444"/>
    <cellStyle name="Comma 2 4 5 6 2 2 4" xfId="14405"/>
    <cellStyle name="Comma 2 4 5 6 2 2 4 2" xfId="45790"/>
    <cellStyle name="Comma 2 4 5 6 2 2 5" xfId="35345"/>
    <cellStyle name="Comma 2 4 5 6 2 3" xfId="6403"/>
    <cellStyle name="Comma 2 4 5 6 2 3 2" xfId="24807"/>
    <cellStyle name="Comma 2 4 5 6 2 3 2 2" xfId="56190"/>
    <cellStyle name="Comma 2 4 5 6 2 3 3" xfId="17034"/>
    <cellStyle name="Comma 2 4 5 6 2 3 3 2" xfId="48417"/>
    <cellStyle name="Comma 2 4 5 6 2 3 4" xfId="37977"/>
    <cellStyle name="Comma 2 4 5 6 2 4" xfId="19553"/>
    <cellStyle name="Comma 2 4 5 6 2 4 2" xfId="50936"/>
    <cellStyle name="Comma 2 4 5 6 2 5" xfId="27435"/>
    <cellStyle name="Comma 2 4 5 6 2 5 2" xfId="58817"/>
    <cellStyle name="Comma 2 4 5 6 2 6" xfId="11777"/>
    <cellStyle name="Comma 2 4 5 6 2 6 2" xfId="43163"/>
    <cellStyle name="Comma 2 4 5 6 2 7" xfId="32715"/>
    <cellStyle name="Comma 2 4 5 6 3" xfId="1001"/>
    <cellStyle name="Comma 2 4 5 6 3 2" xfId="3701"/>
    <cellStyle name="Comma 2 4 5 6 3 2 2" xfId="9062"/>
    <cellStyle name="Comma 2 4 5 6 3 2 2 2" xfId="22181"/>
    <cellStyle name="Comma 2 4 5 6 3 2 2 2 2" xfId="53564"/>
    <cellStyle name="Comma 2 4 5 6 3 2 2 3" xfId="40610"/>
    <cellStyle name="Comma 2 4 5 6 3 2 3" xfId="30063"/>
    <cellStyle name="Comma 2 4 5 6 3 2 3 2" xfId="61445"/>
    <cellStyle name="Comma 2 4 5 6 3 2 4" xfId="14406"/>
    <cellStyle name="Comma 2 4 5 6 3 2 4 2" xfId="45791"/>
    <cellStyle name="Comma 2 4 5 6 3 2 5" xfId="35346"/>
    <cellStyle name="Comma 2 4 5 6 3 3" xfId="6404"/>
    <cellStyle name="Comma 2 4 5 6 3 3 2" xfId="24808"/>
    <cellStyle name="Comma 2 4 5 6 3 3 2 2" xfId="56191"/>
    <cellStyle name="Comma 2 4 5 6 3 3 3" xfId="17035"/>
    <cellStyle name="Comma 2 4 5 6 3 3 3 2" xfId="48418"/>
    <cellStyle name="Comma 2 4 5 6 3 3 4" xfId="37978"/>
    <cellStyle name="Comma 2 4 5 6 3 4" xfId="19554"/>
    <cellStyle name="Comma 2 4 5 6 3 4 2" xfId="50937"/>
    <cellStyle name="Comma 2 4 5 6 3 5" xfId="27436"/>
    <cellStyle name="Comma 2 4 5 6 3 5 2" xfId="58818"/>
    <cellStyle name="Comma 2 4 5 6 3 6" xfId="11778"/>
    <cellStyle name="Comma 2 4 5 6 3 6 2" xfId="43164"/>
    <cellStyle name="Comma 2 4 5 6 3 7" xfId="32716"/>
    <cellStyle name="Comma 2 4 5 6 4" xfId="3699"/>
    <cellStyle name="Comma 2 4 5 6 4 2" xfId="9060"/>
    <cellStyle name="Comma 2 4 5 6 4 2 2" xfId="22179"/>
    <cellStyle name="Comma 2 4 5 6 4 2 2 2" xfId="53562"/>
    <cellStyle name="Comma 2 4 5 6 4 2 3" xfId="40608"/>
    <cellStyle name="Comma 2 4 5 6 4 3" xfId="30061"/>
    <cellStyle name="Comma 2 4 5 6 4 3 2" xfId="61443"/>
    <cellStyle name="Comma 2 4 5 6 4 4" xfId="14404"/>
    <cellStyle name="Comma 2 4 5 6 4 4 2" xfId="45789"/>
    <cellStyle name="Comma 2 4 5 6 4 5" xfId="35344"/>
    <cellStyle name="Comma 2 4 5 6 5" xfId="6402"/>
    <cellStyle name="Comma 2 4 5 6 5 2" xfId="24806"/>
    <cellStyle name="Comma 2 4 5 6 5 2 2" xfId="56189"/>
    <cellStyle name="Comma 2 4 5 6 5 3" xfId="17033"/>
    <cellStyle name="Comma 2 4 5 6 5 3 2" xfId="48416"/>
    <cellStyle name="Comma 2 4 5 6 5 4" xfId="37976"/>
    <cellStyle name="Comma 2 4 5 6 6" xfId="19552"/>
    <cellStyle name="Comma 2 4 5 6 6 2" xfId="50935"/>
    <cellStyle name="Comma 2 4 5 6 7" xfId="27434"/>
    <cellStyle name="Comma 2 4 5 6 7 2" xfId="58816"/>
    <cellStyle name="Comma 2 4 5 6 8" xfId="11776"/>
    <cellStyle name="Comma 2 4 5 6 8 2" xfId="43162"/>
    <cellStyle name="Comma 2 4 5 6 9" xfId="32714"/>
    <cellStyle name="Comma 2 4 5 7" xfId="1002"/>
    <cellStyle name="Comma 2 4 5 7 2" xfId="1003"/>
    <cellStyle name="Comma 2 4 5 7 2 2" xfId="3703"/>
    <cellStyle name="Comma 2 4 5 7 2 2 2" xfId="9064"/>
    <cellStyle name="Comma 2 4 5 7 2 2 2 2" xfId="22183"/>
    <cellStyle name="Comma 2 4 5 7 2 2 2 2 2" xfId="53566"/>
    <cellStyle name="Comma 2 4 5 7 2 2 2 3" xfId="40612"/>
    <cellStyle name="Comma 2 4 5 7 2 2 3" xfId="30065"/>
    <cellStyle name="Comma 2 4 5 7 2 2 3 2" xfId="61447"/>
    <cellStyle name="Comma 2 4 5 7 2 2 4" xfId="14408"/>
    <cellStyle name="Comma 2 4 5 7 2 2 4 2" xfId="45793"/>
    <cellStyle name="Comma 2 4 5 7 2 2 5" xfId="35348"/>
    <cellStyle name="Comma 2 4 5 7 2 3" xfId="6406"/>
    <cellStyle name="Comma 2 4 5 7 2 3 2" xfId="24810"/>
    <cellStyle name="Comma 2 4 5 7 2 3 2 2" xfId="56193"/>
    <cellStyle name="Comma 2 4 5 7 2 3 3" xfId="17037"/>
    <cellStyle name="Comma 2 4 5 7 2 3 3 2" xfId="48420"/>
    <cellStyle name="Comma 2 4 5 7 2 3 4" xfId="37980"/>
    <cellStyle name="Comma 2 4 5 7 2 4" xfId="19556"/>
    <cellStyle name="Comma 2 4 5 7 2 4 2" xfId="50939"/>
    <cellStyle name="Comma 2 4 5 7 2 5" xfId="27438"/>
    <cellStyle name="Comma 2 4 5 7 2 5 2" xfId="58820"/>
    <cellStyle name="Comma 2 4 5 7 2 6" xfId="11780"/>
    <cellStyle name="Comma 2 4 5 7 2 6 2" xfId="43166"/>
    <cellStyle name="Comma 2 4 5 7 2 7" xfId="32718"/>
    <cellStyle name="Comma 2 4 5 7 3" xfId="3702"/>
    <cellStyle name="Comma 2 4 5 7 3 2" xfId="9063"/>
    <cellStyle name="Comma 2 4 5 7 3 2 2" xfId="22182"/>
    <cellStyle name="Comma 2 4 5 7 3 2 2 2" xfId="53565"/>
    <cellStyle name="Comma 2 4 5 7 3 2 3" xfId="40611"/>
    <cellStyle name="Comma 2 4 5 7 3 3" xfId="30064"/>
    <cellStyle name="Comma 2 4 5 7 3 3 2" xfId="61446"/>
    <cellStyle name="Comma 2 4 5 7 3 4" xfId="14407"/>
    <cellStyle name="Comma 2 4 5 7 3 4 2" xfId="45792"/>
    <cellStyle name="Comma 2 4 5 7 3 5" xfId="35347"/>
    <cellStyle name="Comma 2 4 5 7 4" xfId="6405"/>
    <cellStyle name="Comma 2 4 5 7 4 2" xfId="24809"/>
    <cellStyle name="Comma 2 4 5 7 4 2 2" xfId="56192"/>
    <cellStyle name="Comma 2 4 5 7 4 3" xfId="17036"/>
    <cellStyle name="Comma 2 4 5 7 4 3 2" xfId="48419"/>
    <cellStyle name="Comma 2 4 5 7 4 4" xfId="37979"/>
    <cellStyle name="Comma 2 4 5 7 5" xfId="19555"/>
    <cellStyle name="Comma 2 4 5 7 5 2" xfId="50938"/>
    <cellStyle name="Comma 2 4 5 7 6" xfId="27437"/>
    <cellStyle name="Comma 2 4 5 7 6 2" xfId="58819"/>
    <cellStyle name="Comma 2 4 5 7 7" xfId="11779"/>
    <cellStyle name="Comma 2 4 5 7 7 2" xfId="43165"/>
    <cellStyle name="Comma 2 4 5 7 8" xfId="32717"/>
    <cellStyle name="Comma 2 4 5 8" xfId="1004"/>
    <cellStyle name="Comma 2 4 5 8 2" xfId="3704"/>
    <cellStyle name="Comma 2 4 5 8 2 2" xfId="9065"/>
    <cellStyle name="Comma 2 4 5 8 2 2 2" xfId="22184"/>
    <cellStyle name="Comma 2 4 5 8 2 2 2 2" xfId="53567"/>
    <cellStyle name="Comma 2 4 5 8 2 2 3" xfId="40613"/>
    <cellStyle name="Comma 2 4 5 8 2 3" xfId="30066"/>
    <cellStyle name="Comma 2 4 5 8 2 3 2" xfId="61448"/>
    <cellStyle name="Comma 2 4 5 8 2 4" xfId="14409"/>
    <cellStyle name="Comma 2 4 5 8 2 4 2" xfId="45794"/>
    <cellStyle name="Comma 2 4 5 8 2 5" xfId="35349"/>
    <cellStyle name="Comma 2 4 5 8 3" xfId="6407"/>
    <cellStyle name="Comma 2 4 5 8 3 2" xfId="24811"/>
    <cellStyle name="Comma 2 4 5 8 3 2 2" xfId="56194"/>
    <cellStyle name="Comma 2 4 5 8 3 3" xfId="17038"/>
    <cellStyle name="Comma 2 4 5 8 3 3 2" xfId="48421"/>
    <cellStyle name="Comma 2 4 5 8 3 4" xfId="37981"/>
    <cellStyle name="Comma 2 4 5 8 4" xfId="19557"/>
    <cellStyle name="Comma 2 4 5 8 4 2" xfId="50940"/>
    <cellStyle name="Comma 2 4 5 8 5" xfId="27439"/>
    <cellStyle name="Comma 2 4 5 8 5 2" xfId="58821"/>
    <cellStyle name="Comma 2 4 5 8 6" xfId="11781"/>
    <cellStyle name="Comma 2 4 5 8 6 2" xfId="43167"/>
    <cellStyle name="Comma 2 4 5 8 7" xfId="32719"/>
    <cellStyle name="Comma 2 4 5 9" xfId="1005"/>
    <cellStyle name="Comma 2 4 5 9 2" xfId="3705"/>
    <cellStyle name="Comma 2 4 5 9 2 2" xfId="9066"/>
    <cellStyle name="Comma 2 4 5 9 2 2 2" xfId="22185"/>
    <cellStyle name="Comma 2 4 5 9 2 2 2 2" xfId="53568"/>
    <cellStyle name="Comma 2 4 5 9 2 2 3" xfId="40614"/>
    <cellStyle name="Comma 2 4 5 9 2 3" xfId="30067"/>
    <cellStyle name="Comma 2 4 5 9 2 3 2" xfId="61449"/>
    <cellStyle name="Comma 2 4 5 9 2 4" xfId="14410"/>
    <cellStyle name="Comma 2 4 5 9 2 4 2" xfId="45795"/>
    <cellStyle name="Comma 2 4 5 9 2 5" xfId="35350"/>
    <cellStyle name="Comma 2 4 5 9 3" xfId="6408"/>
    <cellStyle name="Comma 2 4 5 9 3 2" xfId="24812"/>
    <cellStyle name="Comma 2 4 5 9 3 2 2" xfId="56195"/>
    <cellStyle name="Comma 2 4 5 9 3 3" xfId="17039"/>
    <cellStyle name="Comma 2 4 5 9 3 3 2" xfId="48422"/>
    <cellStyle name="Comma 2 4 5 9 3 4" xfId="37982"/>
    <cellStyle name="Comma 2 4 5 9 4" xfId="19558"/>
    <cellStyle name="Comma 2 4 5 9 4 2" xfId="50941"/>
    <cellStyle name="Comma 2 4 5 9 5" xfId="27440"/>
    <cellStyle name="Comma 2 4 5 9 5 2" xfId="58822"/>
    <cellStyle name="Comma 2 4 5 9 6" xfId="11782"/>
    <cellStyle name="Comma 2 4 5 9 6 2" xfId="43168"/>
    <cellStyle name="Comma 2 4 5 9 7" xfId="32720"/>
    <cellStyle name="Comma 2 4 6" xfId="1006"/>
    <cellStyle name="Comma 2 4 6 10" xfId="32721"/>
    <cellStyle name="Comma 2 4 6 2" xfId="1007"/>
    <cellStyle name="Comma 2 4 6 2 2" xfId="1008"/>
    <cellStyle name="Comma 2 4 6 2 2 2" xfId="3708"/>
    <cellStyle name="Comma 2 4 6 2 2 2 2" xfId="9069"/>
    <cellStyle name="Comma 2 4 6 2 2 2 2 2" xfId="22188"/>
    <cellStyle name="Comma 2 4 6 2 2 2 2 2 2" xfId="53571"/>
    <cellStyle name="Comma 2 4 6 2 2 2 2 3" xfId="40617"/>
    <cellStyle name="Comma 2 4 6 2 2 2 3" xfId="30070"/>
    <cellStyle name="Comma 2 4 6 2 2 2 3 2" xfId="61452"/>
    <cellStyle name="Comma 2 4 6 2 2 2 4" xfId="14413"/>
    <cellStyle name="Comma 2 4 6 2 2 2 4 2" xfId="45798"/>
    <cellStyle name="Comma 2 4 6 2 2 2 5" xfId="35353"/>
    <cellStyle name="Comma 2 4 6 2 2 3" xfId="6411"/>
    <cellStyle name="Comma 2 4 6 2 2 3 2" xfId="24815"/>
    <cellStyle name="Comma 2 4 6 2 2 3 2 2" xfId="56198"/>
    <cellStyle name="Comma 2 4 6 2 2 3 3" xfId="17042"/>
    <cellStyle name="Comma 2 4 6 2 2 3 3 2" xfId="48425"/>
    <cellStyle name="Comma 2 4 6 2 2 3 4" xfId="37985"/>
    <cellStyle name="Comma 2 4 6 2 2 4" xfId="19561"/>
    <cellStyle name="Comma 2 4 6 2 2 4 2" xfId="50944"/>
    <cellStyle name="Comma 2 4 6 2 2 5" xfId="27443"/>
    <cellStyle name="Comma 2 4 6 2 2 5 2" xfId="58825"/>
    <cellStyle name="Comma 2 4 6 2 2 6" xfId="11785"/>
    <cellStyle name="Comma 2 4 6 2 2 6 2" xfId="43171"/>
    <cellStyle name="Comma 2 4 6 2 2 7" xfId="32723"/>
    <cellStyle name="Comma 2 4 6 2 3" xfId="3707"/>
    <cellStyle name="Comma 2 4 6 2 3 2" xfId="9068"/>
    <cellStyle name="Comma 2 4 6 2 3 2 2" xfId="22187"/>
    <cellStyle name="Comma 2 4 6 2 3 2 2 2" xfId="53570"/>
    <cellStyle name="Comma 2 4 6 2 3 2 3" xfId="40616"/>
    <cellStyle name="Comma 2 4 6 2 3 3" xfId="30069"/>
    <cellStyle name="Comma 2 4 6 2 3 3 2" xfId="61451"/>
    <cellStyle name="Comma 2 4 6 2 3 4" xfId="14412"/>
    <cellStyle name="Comma 2 4 6 2 3 4 2" xfId="45797"/>
    <cellStyle name="Comma 2 4 6 2 3 5" xfId="35352"/>
    <cellStyle name="Comma 2 4 6 2 4" xfId="6410"/>
    <cellStyle name="Comma 2 4 6 2 4 2" xfId="24814"/>
    <cellStyle name="Comma 2 4 6 2 4 2 2" xfId="56197"/>
    <cellStyle name="Comma 2 4 6 2 4 3" xfId="17041"/>
    <cellStyle name="Comma 2 4 6 2 4 3 2" xfId="48424"/>
    <cellStyle name="Comma 2 4 6 2 4 4" xfId="37984"/>
    <cellStyle name="Comma 2 4 6 2 5" xfId="19560"/>
    <cellStyle name="Comma 2 4 6 2 5 2" xfId="50943"/>
    <cellStyle name="Comma 2 4 6 2 6" xfId="27442"/>
    <cellStyle name="Comma 2 4 6 2 6 2" xfId="58824"/>
    <cellStyle name="Comma 2 4 6 2 7" xfId="11784"/>
    <cellStyle name="Comma 2 4 6 2 7 2" xfId="43170"/>
    <cellStyle name="Comma 2 4 6 2 8" xfId="32722"/>
    <cellStyle name="Comma 2 4 6 3" xfId="1009"/>
    <cellStyle name="Comma 2 4 6 3 2" xfId="3709"/>
    <cellStyle name="Comma 2 4 6 3 2 2" xfId="9070"/>
    <cellStyle name="Comma 2 4 6 3 2 2 2" xfId="22189"/>
    <cellStyle name="Comma 2 4 6 3 2 2 2 2" xfId="53572"/>
    <cellStyle name="Comma 2 4 6 3 2 2 3" xfId="40618"/>
    <cellStyle name="Comma 2 4 6 3 2 3" xfId="30071"/>
    <cellStyle name="Comma 2 4 6 3 2 3 2" xfId="61453"/>
    <cellStyle name="Comma 2 4 6 3 2 4" xfId="14414"/>
    <cellStyle name="Comma 2 4 6 3 2 4 2" xfId="45799"/>
    <cellStyle name="Comma 2 4 6 3 2 5" xfId="35354"/>
    <cellStyle name="Comma 2 4 6 3 3" xfId="6412"/>
    <cellStyle name="Comma 2 4 6 3 3 2" xfId="24816"/>
    <cellStyle name="Comma 2 4 6 3 3 2 2" xfId="56199"/>
    <cellStyle name="Comma 2 4 6 3 3 3" xfId="17043"/>
    <cellStyle name="Comma 2 4 6 3 3 3 2" xfId="48426"/>
    <cellStyle name="Comma 2 4 6 3 3 4" xfId="37986"/>
    <cellStyle name="Comma 2 4 6 3 4" xfId="19562"/>
    <cellStyle name="Comma 2 4 6 3 4 2" xfId="50945"/>
    <cellStyle name="Comma 2 4 6 3 5" xfId="27444"/>
    <cellStyle name="Comma 2 4 6 3 5 2" xfId="58826"/>
    <cellStyle name="Comma 2 4 6 3 6" xfId="11786"/>
    <cellStyle name="Comma 2 4 6 3 6 2" xfId="43172"/>
    <cellStyle name="Comma 2 4 6 3 7" xfId="32724"/>
    <cellStyle name="Comma 2 4 6 4" xfId="1010"/>
    <cellStyle name="Comma 2 4 6 4 2" xfId="3710"/>
    <cellStyle name="Comma 2 4 6 4 2 2" xfId="9071"/>
    <cellStyle name="Comma 2 4 6 4 2 2 2" xfId="22190"/>
    <cellStyle name="Comma 2 4 6 4 2 2 2 2" xfId="53573"/>
    <cellStyle name="Comma 2 4 6 4 2 2 3" xfId="40619"/>
    <cellStyle name="Comma 2 4 6 4 2 3" xfId="30072"/>
    <cellStyle name="Comma 2 4 6 4 2 3 2" xfId="61454"/>
    <cellStyle name="Comma 2 4 6 4 2 4" xfId="14415"/>
    <cellStyle name="Comma 2 4 6 4 2 4 2" xfId="45800"/>
    <cellStyle name="Comma 2 4 6 4 2 5" xfId="35355"/>
    <cellStyle name="Comma 2 4 6 4 3" xfId="6413"/>
    <cellStyle name="Comma 2 4 6 4 3 2" xfId="24817"/>
    <cellStyle name="Comma 2 4 6 4 3 2 2" xfId="56200"/>
    <cellStyle name="Comma 2 4 6 4 3 3" xfId="17044"/>
    <cellStyle name="Comma 2 4 6 4 3 3 2" xfId="48427"/>
    <cellStyle name="Comma 2 4 6 4 3 4" xfId="37987"/>
    <cellStyle name="Comma 2 4 6 4 4" xfId="19563"/>
    <cellStyle name="Comma 2 4 6 4 4 2" xfId="50946"/>
    <cellStyle name="Comma 2 4 6 4 5" xfId="27445"/>
    <cellStyle name="Comma 2 4 6 4 5 2" xfId="58827"/>
    <cellStyle name="Comma 2 4 6 4 6" xfId="11787"/>
    <cellStyle name="Comma 2 4 6 4 6 2" xfId="43173"/>
    <cellStyle name="Comma 2 4 6 4 7" xfId="32725"/>
    <cellStyle name="Comma 2 4 6 5" xfId="3706"/>
    <cellStyle name="Comma 2 4 6 5 2" xfId="9067"/>
    <cellStyle name="Comma 2 4 6 5 2 2" xfId="22186"/>
    <cellStyle name="Comma 2 4 6 5 2 2 2" xfId="53569"/>
    <cellStyle name="Comma 2 4 6 5 2 3" xfId="40615"/>
    <cellStyle name="Comma 2 4 6 5 3" xfId="30068"/>
    <cellStyle name="Comma 2 4 6 5 3 2" xfId="61450"/>
    <cellStyle name="Comma 2 4 6 5 4" xfId="14411"/>
    <cellStyle name="Comma 2 4 6 5 4 2" xfId="45796"/>
    <cellStyle name="Comma 2 4 6 5 5" xfId="35351"/>
    <cellStyle name="Comma 2 4 6 6" xfId="6409"/>
    <cellStyle name="Comma 2 4 6 6 2" xfId="24813"/>
    <cellStyle name="Comma 2 4 6 6 2 2" xfId="56196"/>
    <cellStyle name="Comma 2 4 6 6 3" xfId="17040"/>
    <cellStyle name="Comma 2 4 6 6 3 2" xfId="48423"/>
    <cellStyle name="Comma 2 4 6 6 4" xfId="37983"/>
    <cellStyle name="Comma 2 4 6 7" xfId="19559"/>
    <cellStyle name="Comma 2 4 6 7 2" xfId="50942"/>
    <cellStyle name="Comma 2 4 6 8" xfId="27441"/>
    <cellStyle name="Comma 2 4 6 8 2" xfId="58823"/>
    <cellStyle name="Comma 2 4 6 9" xfId="11783"/>
    <cellStyle name="Comma 2 4 6 9 2" xfId="43169"/>
    <cellStyle name="Comma 2 4 7" xfId="1011"/>
    <cellStyle name="Comma 2 4 7 10" xfId="32726"/>
    <cellStyle name="Comma 2 4 7 2" xfId="1012"/>
    <cellStyle name="Comma 2 4 7 2 2" xfId="1013"/>
    <cellStyle name="Comma 2 4 7 2 2 2" xfId="3713"/>
    <cellStyle name="Comma 2 4 7 2 2 2 2" xfId="9074"/>
    <cellStyle name="Comma 2 4 7 2 2 2 2 2" xfId="22193"/>
    <cellStyle name="Comma 2 4 7 2 2 2 2 2 2" xfId="53576"/>
    <cellStyle name="Comma 2 4 7 2 2 2 2 3" xfId="40622"/>
    <cellStyle name="Comma 2 4 7 2 2 2 3" xfId="30075"/>
    <cellStyle name="Comma 2 4 7 2 2 2 3 2" xfId="61457"/>
    <cellStyle name="Comma 2 4 7 2 2 2 4" xfId="14418"/>
    <cellStyle name="Comma 2 4 7 2 2 2 4 2" xfId="45803"/>
    <cellStyle name="Comma 2 4 7 2 2 2 5" xfId="35358"/>
    <cellStyle name="Comma 2 4 7 2 2 3" xfId="6416"/>
    <cellStyle name="Comma 2 4 7 2 2 3 2" xfId="24820"/>
    <cellStyle name="Comma 2 4 7 2 2 3 2 2" xfId="56203"/>
    <cellStyle name="Comma 2 4 7 2 2 3 3" xfId="17047"/>
    <cellStyle name="Comma 2 4 7 2 2 3 3 2" xfId="48430"/>
    <cellStyle name="Comma 2 4 7 2 2 3 4" xfId="37990"/>
    <cellStyle name="Comma 2 4 7 2 2 4" xfId="19566"/>
    <cellStyle name="Comma 2 4 7 2 2 4 2" xfId="50949"/>
    <cellStyle name="Comma 2 4 7 2 2 5" xfId="27448"/>
    <cellStyle name="Comma 2 4 7 2 2 5 2" xfId="58830"/>
    <cellStyle name="Comma 2 4 7 2 2 6" xfId="11790"/>
    <cellStyle name="Comma 2 4 7 2 2 6 2" xfId="43176"/>
    <cellStyle name="Comma 2 4 7 2 2 7" xfId="32728"/>
    <cellStyle name="Comma 2 4 7 2 3" xfId="3712"/>
    <cellStyle name="Comma 2 4 7 2 3 2" xfId="9073"/>
    <cellStyle name="Comma 2 4 7 2 3 2 2" xfId="22192"/>
    <cellStyle name="Comma 2 4 7 2 3 2 2 2" xfId="53575"/>
    <cellStyle name="Comma 2 4 7 2 3 2 3" xfId="40621"/>
    <cellStyle name="Comma 2 4 7 2 3 3" xfId="30074"/>
    <cellStyle name="Comma 2 4 7 2 3 3 2" xfId="61456"/>
    <cellStyle name="Comma 2 4 7 2 3 4" xfId="14417"/>
    <cellStyle name="Comma 2 4 7 2 3 4 2" xfId="45802"/>
    <cellStyle name="Comma 2 4 7 2 3 5" xfId="35357"/>
    <cellStyle name="Comma 2 4 7 2 4" xfId="6415"/>
    <cellStyle name="Comma 2 4 7 2 4 2" xfId="24819"/>
    <cellStyle name="Comma 2 4 7 2 4 2 2" xfId="56202"/>
    <cellStyle name="Comma 2 4 7 2 4 3" xfId="17046"/>
    <cellStyle name="Comma 2 4 7 2 4 3 2" xfId="48429"/>
    <cellStyle name="Comma 2 4 7 2 4 4" xfId="37989"/>
    <cellStyle name="Comma 2 4 7 2 5" xfId="19565"/>
    <cellStyle name="Comma 2 4 7 2 5 2" xfId="50948"/>
    <cellStyle name="Comma 2 4 7 2 6" xfId="27447"/>
    <cellStyle name="Comma 2 4 7 2 6 2" xfId="58829"/>
    <cellStyle name="Comma 2 4 7 2 7" xfId="11789"/>
    <cellStyle name="Comma 2 4 7 2 7 2" xfId="43175"/>
    <cellStyle name="Comma 2 4 7 2 8" xfId="32727"/>
    <cellStyle name="Comma 2 4 7 3" xfId="1014"/>
    <cellStyle name="Comma 2 4 7 3 2" xfId="3714"/>
    <cellStyle name="Comma 2 4 7 3 2 2" xfId="9075"/>
    <cellStyle name="Comma 2 4 7 3 2 2 2" xfId="22194"/>
    <cellStyle name="Comma 2 4 7 3 2 2 2 2" xfId="53577"/>
    <cellStyle name="Comma 2 4 7 3 2 2 3" xfId="40623"/>
    <cellStyle name="Comma 2 4 7 3 2 3" xfId="30076"/>
    <cellStyle name="Comma 2 4 7 3 2 3 2" xfId="61458"/>
    <cellStyle name="Comma 2 4 7 3 2 4" xfId="14419"/>
    <cellStyle name="Comma 2 4 7 3 2 4 2" xfId="45804"/>
    <cellStyle name="Comma 2 4 7 3 2 5" xfId="35359"/>
    <cellStyle name="Comma 2 4 7 3 3" xfId="6417"/>
    <cellStyle name="Comma 2 4 7 3 3 2" xfId="24821"/>
    <cellStyle name="Comma 2 4 7 3 3 2 2" xfId="56204"/>
    <cellStyle name="Comma 2 4 7 3 3 3" xfId="17048"/>
    <cellStyle name="Comma 2 4 7 3 3 3 2" xfId="48431"/>
    <cellStyle name="Comma 2 4 7 3 3 4" xfId="37991"/>
    <cellStyle name="Comma 2 4 7 3 4" xfId="19567"/>
    <cellStyle name="Comma 2 4 7 3 4 2" xfId="50950"/>
    <cellStyle name="Comma 2 4 7 3 5" xfId="27449"/>
    <cellStyle name="Comma 2 4 7 3 5 2" xfId="58831"/>
    <cellStyle name="Comma 2 4 7 3 6" xfId="11791"/>
    <cellStyle name="Comma 2 4 7 3 6 2" xfId="43177"/>
    <cellStyle name="Comma 2 4 7 3 7" xfId="32729"/>
    <cellStyle name="Comma 2 4 7 4" xfId="1015"/>
    <cellStyle name="Comma 2 4 7 4 2" xfId="3715"/>
    <cellStyle name="Comma 2 4 7 4 2 2" xfId="9076"/>
    <cellStyle name="Comma 2 4 7 4 2 2 2" xfId="22195"/>
    <cellStyle name="Comma 2 4 7 4 2 2 2 2" xfId="53578"/>
    <cellStyle name="Comma 2 4 7 4 2 2 3" xfId="40624"/>
    <cellStyle name="Comma 2 4 7 4 2 3" xfId="30077"/>
    <cellStyle name="Comma 2 4 7 4 2 3 2" xfId="61459"/>
    <cellStyle name="Comma 2 4 7 4 2 4" xfId="14420"/>
    <cellStyle name="Comma 2 4 7 4 2 4 2" xfId="45805"/>
    <cellStyle name="Comma 2 4 7 4 2 5" xfId="35360"/>
    <cellStyle name="Comma 2 4 7 4 3" xfId="6418"/>
    <cellStyle name="Comma 2 4 7 4 3 2" xfId="24822"/>
    <cellStyle name="Comma 2 4 7 4 3 2 2" xfId="56205"/>
    <cellStyle name="Comma 2 4 7 4 3 3" xfId="17049"/>
    <cellStyle name="Comma 2 4 7 4 3 3 2" xfId="48432"/>
    <cellStyle name="Comma 2 4 7 4 3 4" xfId="37992"/>
    <cellStyle name="Comma 2 4 7 4 4" xfId="19568"/>
    <cellStyle name="Comma 2 4 7 4 4 2" xfId="50951"/>
    <cellStyle name="Comma 2 4 7 4 5" xfId="27450"/>
    <cellStyle name="Comma 2 4 7 4 5 2" xfId="58832"/>
    <cellStyle name="Comma 2 4 7 4 6" xfId="11792"/>
    <cellStyle name="Comma 2 4 7 4 6 2" xfId="43178"/>
    <cellStyle name="Comma 2 4 7 4 7" xfId="32730"/>
    <cellStyle name="Comma 2 4 7 5" xfId="3711"/>
    <cellStyle name="Comma 2 4 7 5 2" xfId="9072"/>
    <cellStyle name="Comma 2 4 7 5 2 2" xfId="22191"/>
    <cellStyle name="Comma 2 4 7 5 2 2 2" xfId="53574"/>
    <cellStyle name="Comma 2 4 7 5 2 3" xfId="40620"/>
    <cellStyle name="Comma 2 4 7 5 3" xfId="30073"/>
    <cellStyle name="Comma 2 4 7 5 3 2" xfId="61455"/>
    <cellStyle name="Comma 2 4 7 5 4" xfId="14416"/>
    <cellStyle name="Comma 2 4 7 5 4 2" xfId="45801"/>
    <cellStyle name="Comma 2 4 7 5 5" xfId="35356"/>
    <cellStyle name="Comma 2 4 7 6" xfId="6414"/>
    <cellStyle name="Comma 2 4 7 6 2" xfId="24818"/>
    <cellStyle name="Comma 2 4 7 6 2 2" xfId="56201"/>
    <cellStyle name="Comma 2 4 7 6 3" xfId="17045"/>
    <cellStyle name="Comma 2 4 7 6 3 2" xfId="48428"/>
    <cellStyle name="Comma 2 4 7 6 4" xfId="37988"/>
    <cellStyle name="Comma 2 4 7 7" xfId="19564"/>
    <cellStyle name="Comma 2 4 7 7 2" xfId="50947"/>
    <cellStyle name="Comma 2 4 7 8" xfId="27446"/>
    <cellStyle name="Comma 2 4 7 8 2" xfId="58828"/>
    <cellStyle name="Comma 2 4 7 9" xfId="11788"/>
    <cellStyle name="Comma 2 4 7 9 2" xfId="43174"/>
    <cellStyle name="Comma 2 4 8" xfId="1016"/>
    <cellStyle name="Comma 2 4 8 10" xfId="32731"/>
    <cellStyle name="Comma 2 4 8 2" xfId="1017"/>
    <cellStyle name="Comma 2 4 8 2 2" xfId="1018"/>
    <cellStyle name="Comma 2 4 8 2 2 2" xfId="3718"/>
    <cellStyle name="Comma 2 4 8 2 2 2 2" xfId="9079"/>
    <cellStyle name="Comma 2 4 8 2 2 2 2 2" xfId="22198"/>
    <cellStyle name="Comma 2 4 8 2 2 2 2 2 2" xfId="53581"/>
    <cellStyle name="Comma 2 4 8 2 2 2 2 3" xfId="40627"/>
    <cellStyle name="Comma 2 4 8 2 2 2 3" xfId="30080"/>
    <cellStyle name="Comma 2 4 8 2 2 2 3 2" xfId="61462"/>
    <cellStyle name="Comma 2 4 8 2 2 2 4" xfId="14423"/>
    <cellStyle name="Comma 2 4 8 2 2 2 4 2" xfId="45808"/>
    <cellStyle name="Comma 2 4 8 2 2 2 5" xfId="35363"/>
    <cellStyle name="Comma 2 4 8 2 2 3" xfId="6421"/>
    <cellStyle name="Comma 2 4 8 2 2 3 2" xfId="24825"/>
    <cellStyle name="Comma 2 4 8 2 2 3 2 2" xfId="56208"/>
    <cellStyle name="Comma 2 4 8 2 2 3 3" xfId="17052"/>
    <cellStyle name="Comma 2 4 8 2 2 3 3 2" xfId="48435"/>
    <cellStyle name="Comma 2 4 8 2 2 3 4" xfId="37995"/>
    <cellStyle name="Comma 2 4 8 2 2 4" xfId="19571"/>
    <cellStyle name="Comma 2 4 8 2 2 4 2" xfId="50954"/>
    <cellStyle name="Comma 2 4 8 2 2 5" xfId="27453"/>
    <cellStyle name="Comma 2 4 8 2 2 5 2" xfId="58835"/>
    <cellStyle name="Comma 2 4 8 2 2 6" xfId="11795"/>
    <cellStyle name="Comma 2 4 8 2 2 6 2" xfId="43181"/>
    <cellStyle name="Comma 2 4 8 2 2 7" xfId="32733"/>
    <cellStyle name="Comma 2 4 8 2 3" xfId="3717"/>
    <cellStyle name="Comma 2 4 8 2 3 2" xfId="9078"/>
    <cellStyle name="Comma 2 4 8 2 3 2 2" xfId="22197"/>
    <cellStyle name="Comma 2 4 8 2 3 2 2 2" xfId="53580"/>
    <cellStyle name="Comma 2 4 8 2 3 2 3" xfId="40626"/>
    <cellStyle name="Comma 2 4 8 2 3 3" xfId="30079"/>
    <cellStyle name="Comma 2 4 8 2 3 3 2" xfId="61461"/>
    <cellStyle name="Comma 2 4 8 2 3 4" xfId="14422"/>
    <cellStyle name="Comma 2 4 8 2 3 4 2" xfId="45807"/>
    <cellStyle name="Comma 2 4 8 2 3 5" xfId="35362"/>
    <cellStyle name="Comma 2 4 8 2 4" xfId="6420"/>
    <cellStyle name="Comma 2 4 8 2 4 2" xfId="24824"/>
    <cellStyle name="Comma 2 4 8 2 4 2 2" xfId="56207"/>
    <cellStyle name="Comma 2 4 8 2 4 3" xfId="17051"/>
    <cellStyle name="Comma 2 4 8 2 4 3 2" xfId="48434"/>
    <cellStyle name="Comma 2 4 8 2 4 4" xfId="37994"/>
    <cellStyle name="Comma 2 4 8 2 5" xfId="19570"/>
    <cellStyle name="Comma 2 4 8 2 5 2" xfId="50953"/>
    <cellStyle name="Comma 2 4 8 2 6" xfId="27452"/>
    <cellStyle name="Comma 2 4 8 2 6 2" xfId="58834"/>
    <cellStyle name="Comma 2 4 8 2 7" xfId="11794"/>
    <cellStyle name="Comma 2 4 8 2 7 2" xfId="43180"/>
    <cellStyle name="Comma 2 4 8 2 8" xfId="32732"/>
    <cellStyle name="Comma 2 4 8 3" xfId="1019"/>
    <cellStyle name="Comma 2 4 8 3 2" xfId="3719"/>
    <cellStyle name="Comma 2 4 8 3 2 2" xfId="9080"/>
    <cellStyle name="Comma 2 4 8 3 2 2 2" xfId="22199"/>
    <cellStyle name="Comma 2 4 8 3 2 2 2 2" xfId="53582"/>
    <cellStyle name="Comma 2 4 8 3 2 2 3" xfId="40628"/>
    <cellStyle name="Comma 2 4 8 3 2 3" xfId="30081"/>
    <cellStyle name="Comma 2 4 8 3 2 3 2" xfId="61463"/>
    <cellStyle name="Comma 2 4 8 3 2 4" xfId="14424"/>
    <cellStyle name="Comma 2 4 8 3 2 4 2" xfId="45809"/>
    <cellStyle name="Comma 2 4 8 3 2 5" xfId="35364"/>
    <cellStyle name="Comma 2 4 8 3 3" xfId="6422"/>
    <cellStyle name="Comma 2 4 8 3 3 2" xfId="24826"/>
    <cellStyle name="Comma 2 4 8 3 3 2 2" xfId="56209"/>
    <cellStyle name="Comma 2 4 8 3 3 3" xfId="17053"/>
    <cellStyle name="Comma 2 4 8 3 3 3 2" xfId="48436"/>
    <cellStyle name="Comma 2 4 8 3 3 4" xfId="37996"/>
    <cellStyle name="Comma 2 4 8 3 4" xfId="19572"/>
    <cellStyle name="Comma 2 4 8 3 4 2" xfId="50955"/>
    <cellStyle name="Comma 2 4 8 3 5" xfId="27454"/>
    <cellStyle name="Comma 2 4 8 3 5 2" xfId="58836"/>
    <cellStyle name="Comma 2 4 8 3 6" xfId="11796"/>
    <cellStyle name="Comma 2 4 8 3 6 2" xfId="43182"/>
    <cellStyle name="Comma 2 4 8 3 7" xfId="32734"/>
    <cellStyle name="Comma 2 4 8 4" xfId="1020"/>
    <cellStyle name="Comma 2 4 8 4 2" xfId="3720"/>
    <cellStyle name="Comma 2 4 8 4 2 2" xfId="9081"/>
    <cellStyle name="Comma 2 4 8 4 2 2 2" xfId="22200"/>
    <cellStyle name="Comma 2 4 8 4 2 2 2 2" xfId="53583"/>
    <cellStyle name="Comma 2 4 8 4 2 2 3" xfId="40629"/>
    <cellStyle name="Comma 2 4 8 4 2 3" xfId="30082"/>
    <cellStyle name="Comma 2 4 8 4 2 3 2" xfId="61464"/>
    <cellStyle name="Comma 2 4 8 4 2 4" xfId="14425"/>
    <cellStyle name="Comma 2 4 8 4 2 4 2" xfId="45810"/>
    <cellStyle name="Comma 2 4 8 4 2 5" xfId="35365"/>
    <cellStyle name="Comma 2 4 8 4 3" xfId="6423"/>
    <cellStyle name="Comma 2 4 8 4 3 2" xfId="24827"/>
    <cellStyle name="Comma 2 4 8 4 3 2 2" xfId="56210"/>
    <cellStyle name="Comma 2 4 8 4 3 3" xfId="17054"/>
    <cellStyle name="Comma 2 4 8 4 3 3 2" xfId="48437"/>
    <cellStyle name="Comma 2 4 8 4 3 4" xfId="37997"/>
    <cellStyle name="Comma 2 4 8 4 4" xfId="19573"/>
    <cellStyle name="Comma 2 4 8 4 4 2" xfId="50956"/>
    <cellStyle name="Comma 2 4 8 4 5" xfId="27455"/>
    <cellStyle name="Comma 2 4 8 4 5 2" xfId="58837"/>
    <cellStyle name="Comma 2 4 8 4 6" xfId="11797"/>
    <cellStyle name="Comma 2 4 8 4 6 2" xfId="43183"/>
    <cellStyle name="Comma 2 4 8 4 7" xfId="32735"/>
    <cellStyle name="Comma 2 4 8 5" xfId="3716"/>
    <cellStyle name="Comma 2 4 8 5 2" xfId="9077"/>
    <cellStyle name="Comma 2 4 8 5 2 2" xfId="22196"/>
    <cellStyle name="Comma 2 4 8 5 2 2 2" xfId="53579"/>
    <cellStyle name="Comma 2 4 8 5 2 3" xfId="40625"/>
    <cellStyle name="Comma 2 4 8 5 3" xfId="30078"/>
    <cellStyle name="Comma 2 4 8 5 3 2" xfId="61460"/>
    <cellStyle name="Comma 2 4 8 5 4" xfId="14421"/>
    <cellStyle name="Comma 2 4 8 5 4 2" xfId="45806"/>
    <cellStyle name="Comma 2 4 8 5 5" xfId="35361"/>
    <cellStyle name="Comma 2 4 8 6" xfId="6419"/>
    <cellStyle name="Comma 2 4 8 6 2" xfId="24823"/>
    <cellStyle name="Comma 2 4 8 6 2 2" xfId="56206"/>
    <cellStyle name="Comma 2 4 8 6 3" xfId="17050"/>
    <cellStyle name="Comma 2 4 8 6 3 2" xfId="48433"/>
    <cellStyle name="Comma 2 4 8 6 4" xfId="37993"/>
    <cellStyle name="Comma 2 4 8 7" xfId="19569"/>
    <cellStyle name="Comma 2 4 8 7 2" xfId="50952"/>
    <cellStyle name="Comma 2 4 8 8" xfId="27451"/>
    <cellStyle name="Comma 2 4 8 8 2" xfId="58833"/>
    <cellStyle name="Comma 2 4 8 9" xfId="11793"/>
    <cellStyle name="Comma 2 4 8 9 2" xfId="43179"/>
    <cellStyle name="Comma 2 4 9" xfId="1021"/>
    <cellStyle name="Comma 2 4 9 10" xfId="32736"/>
    <cellStyle name="Comma 2 4 9 2" xfId="1022"/>
    <cellStyle name="Comma 2 4 9 2 2" xfId="1023"/>
    <cellStyle name="Comma 2 4 9 2 2 2" xfId="3723"/>
    <cellStyle name="Comma 2 4 9 2 2 2 2" xfId="9084"/>
    <cellStyle name="Comma 2 4 9 2 2 2 2 2" xfId="22203"/>
    <cellStyle name="Comma 2 4 9 2 2 2 2 2 2" xfId="53586"/>
    <cellStyle name="Comma 2 4 9 2 2 2 2 3" xfId="40632"/>
    <cellStyle name="Comma 2 4 9 2 2 2 3" xfId="30085"/>
    <cellStyle name="Comma 2 4 9 2 2 2 3 2" xfId="61467"/>
    <cellStyle name="Comma 2 4 9 2 2 2 4" xfId="14428"/>
    <cellStyle name="Comma 2 4 9 2 2 2 4 2" xfId="45813"/>
    <cellStyle name="Comma 2 4 9 2 2 2 5" xfId="35368"/>
    <cellStyle name="Comma 2 4 9 2 2 3" xfId="6426"/>
    <cellStyle name="Comma 2 4 9 2 2 3 2" xfId="24830"/>
    <cellStyle name="Comma 2 4 9 2 2 3 2 2" xfId="56213"/>
    <cellStyle name="Comma 2 4 9 2 2 3 3" xfId="17057"/>
    <cellStyle name="Comma 2 4 9 2 2 3 3 2" xfId="48440"/>
    <cellStyle name="Comma 2 4 9 2 2 3 4" xfId="38000"/>
    <cellStyle name="Comma 2 4 9 2 2 4" xfId="19576"/>
    <cellStyle name="Comma 2 4 9 2 2 4 2" xfId="50959"/>
    <cellStyle name="Comma 2 4 9 2 2 5" xfId="27458"/>
    <cellStyle name="Comma 2 4 9 2 2 5 2" xfId="58840"/>
    <cellStyle name="Comma 2 4 9 2 2 6" xfId="11800"/>
    <cellStyle name="Comma 2 4 9 2 2 6 2" xfId="43186"/>
    <cellStyle name="Comma 2 4 9 2 2 7" xfId="32738"/>
    <cellStyle name="Comma 2 4 9 2 3" xfId="3722"/>
    <cellStyle name="Comma 2 4 9 2 3 2" xfId="9083"/>
    <cellStyle name="Comma 2 4 9 2 3 2 2" xfId="22202"/>
    <cellStyle name="Comma 2 4 9 2 3 2 2 2" xfId="53585"/>
    <cellStyle name="Comma 2 4 9 2 3 2 3" xfId="40631"/>
    <cellStyle name="Comma 2 4 9 2 3 3" xfId="30084"/>
    <cellStyle name="Comma 2 4 9 2 3 3 2" xfId="61466"/>
    <cellStyle name="Comma 2 4 9 2 3 4" xfId="14427"/>
    <cellStyle name="Comma 2 4 9 2 3 4 2" xfId="45812"/>
    <cellStyle name="Comma 2 4 9 2 3 5" xfId="35367"/>
    <cellStyle name="Comma 2 4 9 2 4" xfId="6425"/>
    <cellStyle name="Comma 2 4 9 2 4 2" xfId="24829"/>
    <cellStyle name="Comma 2 4 9 2 4 2 2" xfId="56212"/>
    <cellStyle name="Comma 2 4 9 2 4 3" xfId="17056"/>
    <cellStyle name="Comma 2 4 9 2 4 3 2" xfId="48439"/>
    <cellStyle name="Comma 2 4 9 2 4 4" xfId="37999"/>
    <cellStyle name="Comma 2 4 9 2 5" xfId="19575"/>
    <cellStyle name="Comma 2 4 9 2 5 2" xfId="50958"/>
    <cellStyle name="Comma 2 4 9 2 6" xfId="27457"/>
    <cellStyle name="Comma 2 4 9 2 6 2" xfId="58839"/>
    <cellStyle name="Comma 2 4 9 2 7" xfId="11799"/>
    <cellStyle name="Comma 2 4 9 2 7 2" xfId="43185"/>
    <cellStyle name="Comma 2 4 9 2 8" xfId="32737"/>
    <cellStyle name="Comma 2 4 9 3" xfId="1024"/>
    <cellStyle name="Comma 2 4 9 3 2" xfId="3724"/>
    <cellStyle name="Comma 2 4 9 3 2 2" xfId="9085"/>
    <cellStyle name="Comma 2 4 9 3 2 2 2" xfId="22204"/>
    <cellStyle name="Comma 2 4 9 3 2 2 2 2" xfId="53587"/>
    <cellStyle name="Comma 2 4 9 3 2 2 3" xfId="40633"/>
    <cellStyle name="Comma 2 4 9 3 2 3" xfId="30086"/>
    <cellStyle name="Comma 2 4 9 3 2 3 2" xfId="61468"/>
    <cellStyle name="Comma 2 4 9 3 2 4" xfId="14429"/>
    <cellStyle name="Comma 2 4 9 3 2 4 2" xfId="45814"/>
    <cellStyle name="Comma 2 4 9 3 2 5" xfId="35369"/>
    <cellStyle name="Comma 2 4 9 3 3" xfId="6427"/>
    <cellStyle name="Comma 2 4 9 3 3 2" xfId="24831"/>
    <cellStyle name="Comma 2 4 9 3 3 2 2" xfId="56214"/>
    <cellStyle name="Comma 2 4 9 3 3 3" xfId="17058"/>
    <cellStyle name="Comma 2 4 9 3 3 3 2" xfId="48441"/>
    <cellStyle name="Comma 2 4 9 3 3 4" xfId="38001"/>
    <cellStyle name="Comma 2 4 9 3 4" xfId="19577"/>
    <cellStyle name="Comma 2 4 9 3 4 2" xfId="50960"/>
    <cellStyle name="Comma 2 4 9 3 5" xfId="27459"/>
    <cellStyle name="Comma 2 4 9 3 5 2" xfId="58841"/>
    <cellStyle name="Comma 2 4 9 3 6" xfId="11801"/>
    <cellStyle name="Comma 2 4 9 3 6 2" xfId="43187"/>
    <cellStyle name="Comma 2 4 9 3 7" xfId="32739"/>
    <cellStyle name="Comma 2 4 9 4" xfId="1025"/>
    <cellStyle name="Comma 2 4 9 4 2" xfId="3725"/>
    <cellStyle name="Comma 2 4 9 4 2 2" xfId="9086"/>
    <cellStyle name="Comma 2 4 9 4 2 2 2" xfId="22205"/>
    <cellStyle name="Comma 2 4 9 4 2 2 2 2" xfId="53588"/>
    <cellStyle name="Comma 2 4 9 4 2 2 3" xfId="40634"/>
    <cellStyle name="Comma 2 4 9 4 2 3" xfId="30087"/>
    <cellStyle name="Comma 2 4 9 4 2 3 2" xfId="61469"/>
    <cellStyle name="Comma 2 4 9 4 2 4" xfId="14430"/>
    <cellStyle name="Comma 2 4 9 4 2 4 2" xfId="45815"/>
    <cellStyle name="Comma 2 4 9 4 2 5" xfId="35370"/>
    <cellStyle name="Comma 2 4 9 4 3" xfId="6428"/>
    <cellStyle name="Comma 2 4 9 4 3 2" xfId="24832"/>
    <cellStyle name="Comma 2 4 9 4 3 2 2" xfId="56215"/>
    <cellStyle name="Comma 2 4 9 4 3 3" xfId="17059"/>
    <cellStyle name="Comma 2 4 9 4 3 3 2" xfId="48442"/>
    <cellStyle name="Comma 2 4 9 4 3 4" xfId="38002"/>
    <cellStyle name="Comma 2 4 9 4 4" xfId="19578"/>
    <cellStyle name="Comma 2 4 9 4 4 2" xfId="50961"/>
    <cellStyle name="Comma 2 4 9 4 5" xfId="27460"/>
    <cellStyle name="Comma 2 4 9 4 5 2" xfId="58842"/>
    <cellStyle name="Comma 2 4 9 4 6" xfId="11802"/>
    <cellStyle name="Comma 2 4 9 4 6 2" xfId="43188"/>
    <cellStyle name="Comma 2 4 9 4 7" xfId="32740"/>
    <cellStyle name="Comma 2 4 9 5" xfId="3721"/>
    <cellStyle name="Comma 2 4 9 5 2" xfId="9082"/>
    <cellStyle name="Comma 2 4 9 5 2 2" xfId="22201"/>
    <cellStyle name="Comma 2 4 9 5 2 2 2" xfId="53584"/>
    <cellStyle name="Comma 2 4 9 5 2 3" xfId="40630"/>
    <cellStyle name="Comma 2 4 9 5 3" xfId="30083"/>
    <cellStyle name="Comma 2 4 9 5 3 2" xfId="61465"/>
    <cellStyle name="Comma 2 4 9 5 4" xfId="14426"/>
    <cellStyle name="Comma 2 4 9 5 4 2" xfId="45811"/>
    <cellStyle name="Comma 2 4 9 5 5" xfId="35366"/>
    <cellStyle name="Comma 2 4 9 6" xfId="6424"/>
    <cellStyle name="Comma 2 4 9 6 2" xfId="24828"/>
    <cellStyle name="Comma 2 4 9 6 2 2" xfId="56211"/>
    <cellStyle name="Comma 2 4 9 6 3" xfId="17055"/>
    <cellStyle name="Comma 2 4 9 6 3 2" xfId="48438"/>
    <cellStyle name="Comma 2 4 9 6 4" xfId="37998"/>
    <cellStyle name="Comma 2 4 9 7" xfId="19574"/>
    <cellStyle name="Comma 2 4 9 7 2" xfId="50957"/>
    <cellStyle name="Comma 2 4 9 8" xfId="27456"/>
    <cellStyle name="Comma 2 4 9 8 2" xfId="58838"/>
    <cellStyle name="Comma 2 4 9 9" xfId="11798"/>
    <cellStyle name="Comma 2 4 9 9 2" xfId="43184"/>
    <cellStyle name="Comma 2 5" xfId="218"/>
    <cellStyle name="Comma 2 5 10" xfId="1027"/>
    <cellStyle name="Comma 2 5 10 2" xfId="1028"/>
    <cellStyle name="Comma 2 5 10 2 2" xfId="3728"/>
    <cellStyle name="Comma 2 5 10 2 2 2" xfId="9089"/>
    <cellStyle name="Comma 2 5 10 2 2 2 2" xfId="22208"/>
    <cellStyle name="Comma 2 5 10 2 2 2 2 2" xfId="53591"/>
    <cellStyle name="Comma 2 5 10 2 2 2 3" xfId="40637"/>
    <cellStyle name="Comma 2 5 10 2 2 3" xfId="30090"/>
    <cellStyle name="Comma 2 5 10 2 2 3 2" xfId="61472"/>
    <cellStyle name="Comma 2 5 10 2 2 4" xfId="14433"/>
    <cellStyle name="Comma 2 5 10 2 2 4 2" xfId="45818"/>
    <cellStyle name="Comma 2 5 10 2 2 5" xfId="35373"/>
    <cellStyle name="Comma 2 5 10 2 3" xfId="6431"/>
    <cellStyle name="Comma 2 5 10 2 3 2" xfId="24835"/>
    <cellStyle name="Comma 2 5 10 2 3 2 2" xfId="56218"/>
    <cellStyle name="Comma 2 5 10 2 3 3" xfId="17062"/>
    <cellStyle name="Comma 2 5 10 2 3 3 2" xfId="48445"/>
    <cellStyle name="Comma 2 5 10 2 3 4" xfId="38005"/>
    <cellStyle name="Comma 2 5 10 2 4" xfId="19581"/>
    <cellStyle name="Comma 2 5 10 2 4 2" xfId="50964"/>
    <cellStyle name="Comma 2 5 10 2 5" xfId="27463"/>
    <cellStyle name="Comma 2 5 10 2 5 2" xfId="58845"/>
    <cellStyle name="Comma 2 5 10 2 6" xfId="11805"/>
    <cellStyle name="Comma 2 5 10 2 6 2" xfId="43191"/>
    <cellStyle name="Comma 2 5 10 2 7" xfId="32743"/>
    <cellStyle name="Comma 2 5 10 3" xfId="1029"/>
    <cellStyle name="Comma 2 5 10 3 2" xfId="3729"/>
    <cellStyle name="Comma 2 5 10 3 2 2" xfId="9090"/>
    <cellStyle name="Comma 2 5 10 3 2 2 2" xfId="22209"/>
    <cellStyle name="Comma 2 5 10 3 2 2 2 2" xfId="53592"/>
    <cellStyle name="Comma 2 5 10 3 2 2 3" xfId="40638"/>
    <cellStyle name="Comma 2 5 10 3 2 3" xfId="30091"/>
    <cellStyle name="Comma 2 5 10 3 2 3 2" xfId="61473"/>
    <cellStyle name="Comma 2 5 10 3 2 4" xfId="14434"/>
    <cellStyle name="Comma 2 5 10 3 2 4 2" xfId="45819"/>
    <cellStyle name="Comma 2 5 10 3 2 5" xfId="35374"/>
    <cellStyle name="Comma 2 5 10 3 3" xfId="6432"/>
    <cellStyle name="Comma 2 5 10 3 3 2" xfId="24836"/>
    <cellStyle name="Comma 2 5 10 3 3 2 2" xfId="56219"/>
    <cellStyle name="Comma 2 5 10 3 3 3" xfId="17063"/>
    <cellStyle name="Comma 2 5 10 3 3 3 2" xfId="48446"/>
    <cellStyle name="Comma 2 5 10 3 3 4" xfId="38006"/>
    <cellStyle name="Comma 2 5 10 3 4" xfId="19582"/>
    <cellStyle name="Comma 2 5 10 3 4 2" xfId="50965"/>
    <cellStyle name="Comma 2 5 10 3 5" xfId="27464"/>
    <cellStyle name="Comma 2 5 10 3 5 2" xfId="58846"/>
    <cellStyle name="Comma 2 5 10 3 6" xfId="11806"/>
    <cellStyle name="Comma 2 5 10 3 6 2" xfId="43192"/>
    <cellStyle name="Comma 2 5 10 3 7" xfId="32744"/>
    <cellStyle name="Comma 2 5 10 4" xfId="3727"/>
    <cellStyle name="Comma 2 5 10 4 2" xfId="9088"/>
    <cellStyle name="Comma 2 5 10 4 2 2" xfId="22207"/>
    <cellStyle name="Comma 2 5 10 4 2 2 2" xfId="53590"/>
    <cellStyle name="Comma 2 5 10 4 2 3" xfId="40636"/>
    <cellStyle name="Comma 2 5 10 4 3" xfId="30089"/>
    <cellStyle name="Comma 2 5 10 4 3 2" xfId="61471"/>
    <cellStyle name="Comma 2 5 10 4 4" xfId="14432"/>
    <cellStyle name="Comma 2 5 10 4 4 2" xfId="45817"/>
    <cellStyle name="Comma 2 5 10 4 5" xfId="35372"/>
    <cellStyle name="Comma 2 5 10 5" xfId="6430"/>
    <cellStyle name="Comma 2 5 10 5 2" xfId="24834"/>
    <cellStyle name="Comma 2 5 10 5 2 2" xfId="56217"/>
    <cellStyle name="Comma 2 5 10 5 3" xfId="17061"/>
    <cellStyle name="Comma 2 5 10 5 3 2" xfId="48444"/>
    <cellStyle name="Comma 2 5 10 5 4" xfId="38004"/>
    <cellStyle name="Comma 2 5 10 6" xfId="19580"/>
    <cellStyle name="Comma 2 5 10 6 2" xfId="50963"/>
    <cellStyle name="Comma 2 5 10 7" xfId="27462"/>
    <cellStyle name="Comma 2 5 10 7 2" xfId="58844"/>
    <cellStyle name="Comma 2 5 10 8" xfId="11804"/>
    <cellStyle name="Comma 2 5 10 8 2" xfId="43190"/>
    <cellStyle name="Comma 2 5 10 9" xfId="32742"/>
    <cellStyle name="Comma 2 5 11" xfId="1030"/>
    <cellStyle name="Comma 2 5 11 2" xfId="1031"/>
    <cellStyle name="Comma 2 5 11 2 2" xfId="3731"/>
    <cellStyle name="Comma 2 5 11 2 2 2" xfId="9092"/>
    <cellStyle name="Comma 2 5 11 2 2 2 2" xfId="22211"/>
    <cellStyle name="Comma 2 5 11 2 2 2 2 2" xfId="53594"/>
    <cellStyle name="Comma 2 5 11 2 2 2 3" xfId="40640"/>
    <cellStyle name="Comma 2 5 11 2 2 3" xfId="30093"/>
    <cellStyle name="Comma 2 5 11 2 2 3 2" xfId="61475"/>
    <cellStyle name="Comma 2 5 11 2 2 4" xfId="14436"/>
    <cellStyle name="Comma 2 5 11 2 2 4 2" xfId="45821"/>
    <cellStyle name="Comma 2 5 11 2 2 5" xfId="35376"/>
    <cellStyle name="Comma 2 5 11 2 3" xfId="6434"/>
    <cellStyle name="Comma 2 5 11 2 3 2" xfId="24838"/>
    <cellStyle name="Comma 2 5 11 2 3 2 2" xfId="56221"/>
    <cellStyle name="Comma 2 5 11 2 3 3" xfId="17065"/>
    <cellStyle name="Comma 2 5 11 2 3 3 2" xfId="48448"/>
    <cellStyle name="Comma 2 5 11 2 3 4" xfId="38008"/>
    <cellStyle name="Comma 2 5 11 2 4" xfId="19584"/>
    <cellStyle name="Comma 2 5 11 2 4 2" xfId="50967"/>
    <cellStyle name="Comma 2 5 11 2 5" xfId="27466"/>
    <cellStyle name="Comma 2 5 11 2 5 2" xfId="58848"/>
    <cellStyle name="Comma 2 5 11 2 6" xfId="11808"/>
    <cellStyle name="Comma 2 5 11 2 6 2" xfId="43194"/>
    <cellStyle name="Comma 2 5 11 2 7" xfId="32746"/>
    <cellStyle name="Comma 2 5 11 3" xfId="3730"/>
    <cellStyle name="Comma 2 5 11 3 2" xfId="9091"/>
    <cellStyle name="Comma 2 5 11 3 2 2" xfId="22210"/>
    <cellStyle name="Comma 2 5 11 3 2 2 2" xfId="53593"/>
    <cellStyle name="Comma 2 5 11 3 2 3" xfId="40639"/>
    <cellStyle name="Comma 2 5 11 3 3" xfId="30092"/>
    <cellStyle name="Comma 2 5 11 3 3 2" xfId="61474"/>
    <cellStyle name="Comma 2 5 11 3 4" xfId="14435"/>
    <cellStyle name="Comma 2 5 11 3 4 2" xfId="45820"/>
    <cellStyle name="Comma 2 5 11 3 5" xfId="35375"/>
    <cellStyle name="Comma 2 5 11 4" xfId="6433"/>
    <cellStyle name="Comma 2 5 11 4 2" xfId="24837"/>
    <cellStyle name="Comma 2 5 11 4 2 2" xfId="56220"/>
    <cellStyle name="Comma 2 5 11 4 3" xfId="17064"/>
    <cellStyle name="Comma 2 5 11 4 3 2" xfId="48447"/>
    <cellStyle name="Comma 2 5 11 4 4" xfId="38007"/>
    <cellStyle name="Comma 2 5 11 5" xfId="19583"/>
    <cellStyle name="Comma 2 5 11 5 2" xfId="50966"/>
    <cellStyle name="Comma 2 5 11 6" xfId="27465"/>
    <cellStyle name="Comma 2 5 11 6 2" xfId="58847"/>
    <cellStyle name="Comma 2 5 11 7" xfId="11807"/>
    <cellStyle name="Comma 2 5 11 7 2" xfId="43193"/>
    <cellStyle name="Comma 2 5 11 8" xfId="32745"/>
    <cellStyle name="Comma 2 5 12" xfId="1032"/>
    <cellStyle name="Comma 2 5 12 2" xfId="3732"/>
    <cellStyle name="Comma 2 5 12 2 2" xfId="9093"/>
    <cellStyle name="Comma 2 5 12 2 2 2" xfId="22212"/>
    <cellStyle name="Comma 2 5 12 2 2 2 2" xfId="53595"/>
    <cellStyle name="Comma 2 5 12 2 2 3" xfId="40641"/>
    <cellStyle name="Comma 2 5 12 2 3" xfId="30094"/>
    <cellStyle name="Comma 2 5 12 2 3 2" xfId="61476"/>
    <cellStyle name="Comma 2 5 12 2 4" xfId="14437"/>
    <cellStyle name="Comma 2 5 12 2 4 2" xfId="45822"/>
    <cellStyle name="Comma 2 5 12 2 5" xfId="35377"/>
    <cellStyle name="Comma 2 5 12 3" xfId="6435"/>
    <cellStyle name="Comma 2 5 12 3 2" xfId="24839"/>
    <cellStyle name="Comma 2 5 12 3 2 2" xfId="56222"/>
    <cellStyle name="Comma 2 5 12 3 3" xfId="17066"/>
    <cellStyle name="Comma 2 5 12 3 3 2" xfId="48449"/>
    <cellStyle name="Comma 2 5 12 3 4" xfId="38009"/>
    <cellStyle name="Comma 2 5 12 4" xfId="19585"/>
    <cellStyle name="Comma 2 5 12 4 2" xfId="50968"/>
    <cellStyle name="Comma 2 5 12 5" xfId="27467"/>
    <cellStyle name="Comma 2 5 12 5 2" xfId="58849"/>
    <cellStyle name="Comma 2 5 12 6" xfId="11809"/>
    <cellStyle name="Comma 2 5 12 6 2" xfId="43195"/>
    <cellStyle name="Comma 2 5 12 7" xfId="32747"/>
    <cellStyle name="Comma 2 5 13" xfId="1033"/>
    <cellStyle name="Comma 2 5 13 2" xfId="3733"/>
    <cellStyle name="Comma 2 5 13 2 2" xfId="9094"/>
    <cellStyle name="Comma 2 5 13 2 2 2" xfId="22213"/>
    <cellStyle name="Comma 2 5 13 2 2 2 2" xfId="53596"/>
    <cellStyle name="Comma 2 5 13 2 2 3" xfId="40642"/>
    <cellStyle name="Comma 2 5 13 2 3" xfId="30095"/>
    <cellStyle name="Comma 2 5 13 2 3 2" xfId="61477"/>
    <cellStyle name="Comma 2 5 13 2 4" xfId="14438"/>
    <cellStyle name="Comma 2 5 13 2 4 2" xfId="45823"/>
    <cellStyle name="Comma 2 5 13 2 5" xfId="35378"/>
    <cellStyle name="Comma 2 5 13 3" xfId="6436"/>
    <cellStyle name="Comma 2 5 13 3 2" xfId="24840"/>
    <cellStyle name="Comma 2 5 13 3 2 2" xfId="56223"/>
    <cellStyle name="Comma 2 5 13 3 3" xfId="17067"/>
    <cellStyle name="Comma 2 5 13 3 3 2" xfId="48450"/>
    <cellStyle name="Comma 2 5 13 3 4" xfId="38010"/>
    <cellStyle name="Comma 2 5 13 4" xfId="19586"/>
    <cellStyle name="Comma 2 5 13 4 2" xfId="50969"/>
    <cellStyle name="Comma 2 5 13 5" xfId="27468"/>
    <cellStyle name="Comma 2 5 13 5 2" xfId="58850"/>
    <cellStyle name="Comma 2 5 13 6" xfId="11810"/>
    <cellStyle name="Comma 2 5 13 6 2" xfId="43196"/>
    <cellStyle name="Comma 2 5 13 7" xfId="32748"/>
    <cellStyle name="Comma 2 5 14" xfId="2734"/>
    <cellStyle name="Comma 2 5 14 2" xfId="5407"/>
    <cellStyle name="Comma 2 5 14 2 2" xfId="10762"/>
    <cellStyle name="Comma 2 5 14 2 2 2" xfId="23875"/>
    <cellStyle name="Comma 2 5 14 2 2 2 2" xfId="55258"/>
    <cellStyle name="Comma 2 5 14 2 2 3" xfId="42304"/>
    <cellStyle name="Comma 2 5 14 2 3" xfId="31757"/>
    <cellStyle name="Comma 2 5 14 2 3 2" xfId="63139"/>
    <cellStyle name="Comma 2 5 14 2 4" xfId="16100"/>
    <cellStyle name="Comma 2 5 14 2 4 2" xfId="47485"/>
    <cellStyle name="Comma 2 5 14 2 5" xfId="37040"/>
    <cellStyle name="Comma 2 5 14 3" xfId="8115"/>
    <cellStyle name="Comma 2 5 14 3 2" xfId="26502"/>
    <cellStyle name="Comma 2 5 14 3 2 2" xfId="57885"/>
    <cellStyle name="Comma 2 5 14 3 3" xfId="18729"/>
    <cellStyle name="Comma 2 5 14 3 3 2" xfId="50112"/>
    <cellStyle name="Comma 2 5 14 3 4" xfId="39674"/>
    <cellStyle name="Comma 2 5 14 4" xfId="21248"/>
    <cellStyle name="Comma 2 5 14 4 2" xfId="52631"/>
    <cellStyle name="Comma 2 5 14 5" xfId="29130"/>
    <cellStyle name="Comma 2 5 14 5 2" xfId="60512"/>
    <cellStyle name="Comma 2 5 14 6" xfId="13472"/>
    <cellStyle name="Comma 2 5 14 6 2" xfId="44858"/>
    <cellStyle name="Comma 2 5 14 7" xfId="34410"/>
    <cellStyle name="Comma 2 5 15" xfId="2794"/>
    <cellStyle name="Comma 2 5 15 2" xfId="5467"/>
    <cellStyle name="Comma 2 5 15 2 2" xfId="10818"/>
    <cellStyle name="Comma 2 5 15 2 2 2" xfId="23929"/>
    <cellStyle name="Comma 2 5 15 2 2 2 2" xfId="55312"/>
    <cellStyle name="Comma 2 5 15 2 2 3" xfId="42358"/>
    <cellStyle name="Comma 2 5 15 2 3" xfId="31811"/>
    <cellStyle name="Comma 2 5 15 2 3 2" xfId="63193"/>
    <cellStyle name="Comma 2 5 15 2 4" xfId="16154"/>
    <cellStyle name="Comma 2 5 15 2 4 2" xfId="47539"/>
    <cellStyle name="Comma 2 5 15 2 5" xfId="37094"/>
    <cellStyle name="Comma 2 5 15 3" xfId="8172"/>
    <cellStyle name="Comma 2 5 15 3 2" xfId="26556"/>
    <cellStyle name="Comma 2 5 15 3 2 2" xfId="57939"/>
    <cellStyle name="Comma 2 5 15 3 3" xfId="18783"/>
    <cellStyle name="Comma 2 5 15 3 3 2" xfId="50166"/>
    <cellStyle name="Comma 2 5 15 3 4" xfId="39728"/>
    <cellStyle name="Comma 2 5 15 4" xfId="21302"/>
    <cellStyle name="Comma 2 5 15 4 2" xfId="52685"/>
    <cellStyle name="Comma 2 5 15 5" xfId="29184"/>
    <cellStyle name="Comma 2 5 15 5 2" xfId="60566"/>
    <cellStyle name="Comma 2 5 15 6" xfId="13526"/>
    <cellStyle name="Comma 2 5 15 6 2" xfId="44912"/>
    <cellStyle name="Comma 2 5 15 7" xfId="34464"/>
    <cellStyle name="Comma 2 5 16" xfId="1026"/>
    <cellStyle name="Comma 2 5 16 2" xfId="3726"/>
    <cellStyle name="Comma 2 5 16 2 2" xfId="9087"/>
    <cellStyle name="Comma 2 5 16 2 2 2" xfId="24833"/>
    <cellStyle name="Comma 2 5 16 2 2 2 2" xfId="56216"/>
    <cellStyle name="Comma 2 5 16 2 2 3" xfId="40635"/>
    <cellStyle name="Comma 2 5 16 2 3" xfId="30088"/>
    <cellStyle name="Comma 2 5 16 2 3 2" xfId="61470"/>
    <cellStyle name="Comma 2 5 16 2 4" xfId="17060"/>
    <cellStyle name="Comma 2 5 16 2 4 2" xfId="48443"/>
    <cellStyle name="Comma 2 5 16 2 5" xfId="35371"/>
    <cellStyle name="Comma 2 5 16 3" xfId="6429"/>
    <cellStyle name="Comma 2 5 16 3 2" xfId="22206"/>
    <cellStyle name="Comma 2 5 16 3 2 2" xfId="53589"/>
    <cellStyle name="Comma 2 5 16 3 3" xfId="38003"/>
    <cellStyle name="Comma 2 5 16 4" xfId="27461"/>
    <cellStyle name="Comma 2 5 16 4 2" xfId="58843"/>
    <cellStyle name="Comma 2 5 16 5" xfId="14431"/>
    <cellStyle name="Comma 2 5 16 5 2" xfId="45816"/>
    <cellStyle name="Comma 2 5 16 6" xfId="32741"/>
    <cellStyle name="Comma 2 5 17" xfId="2927"/>
    <cellStyle name="Comma 2 5 17 2" xfId="8289"/>
    <cellStyle name="Comma 2 5 17 2 2" xfId="21410"/>
    <cellStyle name="Comma 2 5 17 2 2 2" xfId="52793"/>
    <cellStyle name="Comma 2 5 17 2 3" xfId="39839"/>
    <cellStyle name="Comma 2 5 17 3" xfId="29292"/>
    <cellStyle name="Comma 2 5 17 3 2" xfId="60674"/>
    <cellStyle name="Comma 2 5 17 4" xfId="13635"/>
    <cellStyle name="Comma 2 5 17 4 2" xfId="45020"/>
    <cellStyle name="Comma 2 5 17 5" xfId="34575"/>
    <cellStyle name="Comma 2 5 18" xfId="5631"/>
    <cellStyle name="Comma 2 5 18 2" xfId="24037"/>
    <cellStyle name="Comma 2 5 18 2 2" xfId="55420"/>
    <cellStyle name="Comma 2 5 18 3" xfId="16264"/>
    <cellStyle name="Comma 2 5 18 3 2" xfId="47647"/>
    <cellStyle name="Comma 2 5 18 4" xfId="37207"/>
    <cellStyle name="Comma 2 5 19" xfId="19579"/>
    <cellStyle name="Comma 2 5 19 2" xfId="50962"/>
    <cellStyle name="Comma 2 5 2" xfId="247"/>
    <cellStyle name="Comma 2 5 2 10" xfId="1035"/>
    <cellStyle name="Comma 2 5 2 10 2" xfId="3735"/>
    <cellStyle name="Comma 2 5 2 10 2 2" xfId="9096"/>
    <cellStyle name="Comma 2 5 2 10 2 2 2" xfId="22215"/>
    <cellStyle name="Comma 2 5 2 10 2 2 2 2" xfId="53598"/>
    <cellStyle name="Comma 2 5 2 10 2 2 3" xfId="40644"/>
    <cellStyle name="Comma 2 5 2 10 2 3" xfId="30097"/>
    <cellStyle name="Comma 2 5 2 10 2 3 2" xfId="61479"/>
    <cellStyle name="Comma 2 5 2 10 2 4" xfId="14440"/>
    <cellStyle name="Comma 2 5 2 10 2 4 2" xfId="45825"/>
    <cellStyle name="Comma 2 5 2 10 2 5" xfId="35380"/>
    <cellStyle name="Comma 2 5 2 10 3" xfId="6438"/>
    <cellStyle name="Comma 2 5 2 10 3 2" xfId="24842"/>
    <cellStyle name="Comma 2 5 2 10 3 2 2" xfId="56225"/>
    <cellStyle name="Comma 2 5 2 10 3 3" xfId="17069"/>
    <cellStyle name="Comma 2 5 2 10 3 3 2" xfId="48452"/>
    <cellStyle name="Comma 2 5 2 10 3 4" xfId="38012"/>
    <cellStyle name="Comma 2 5 2 10 4" xfId="19588"/>
    <cellStyle name="Comma 2 5 2 10 4 2" xfId="50971"/>
    <cellStyle name="Comma 2 5 2 10 5" xfId="27470"/>
    <cellStyle name="Comma 2 5 2 10 5 2" xfId="58852"/>
    <cellStyle name="Comma 2 5 2 10 6" xfId="11812"/>
    <cellStyle name="Comma 2 5 2 10 6 2" xfId="43198"/>
    <cellStyle name="Comma 2 5 2 10 7" xfId="32750"/>
    <cellStyle name="Comma 2 5 2 11" xfId="2762"/>
    <cellStyle name="Comma 2 5 2 11 2" xfId="5435"/>
    <cellStyle name="Comma 2 5 2 11 2 2" xfId="10790"/>
    <cellStyle name="Comma 2 5 2 11 2 2 2" xfId="23902"/>
    <cellStyle name="Comma 2 5 2 11 2 2 2 2" xfId="55285"/>
    <cellStyle name="Comma 2 5 2 11 2 2 3" xfId="42331"/>
    <cellStyle name="Comma 2 5 2 11 2 3" xfId="31784"/>
    <cellStyle name="Comma 2 5 2 11 2 3 2" xfId="63166"/>
    <cellStyle name="Comma 2 5 2 11 2 4" xfId="16127"/>
    <cellStyle name="Comma 2 5 2 11 2 4 2" xfId="47512"/>
    <cellStyle name="Comma 2 5 2 11 2 5" xfId="37067"/>
    <cellStyle name="Comma 2 5 2 11 3" xfId="8143"/>
    <cellStyle name="Comma 2 5 2 11 3 2" xfId="26529"/>
    <cellStyle name="Comma 2 5 2 11 3 2 2" xfId="57912"/>
    <cellStyle name="Comma 2 5 2 11 3 3" xfId="18756"/>
    <cellStyle name="Comma 2 5 2 11 3 3 2" xfId="50139"/>
    <cellStyle name="Comma 2 5 2 11 3 4" xfId="39701"/>
    <cellStyle name="Comma 2 5 2 11 4" xfId="21275"/>
    <cellStyle name="Comma 2 5 2 11 4 2" xfId="52658"/>
    <cellStyle name="Comma 2 5 2 11 5" xfId="29157"/>
    <cellStyle name="Comma 2 5 2 11 5 2" xfId="60539"/>
    <cellStyle name="Comma 2 5 2 11 6" xfId="13499"/>
    <cellStyle name="Comma 2 5 2 11 6 2" xfId="44885"/>
    <cellStyle name="Comma 2 5 2 11 7" xfId="34437"/>
    <cellStyle name="Comma 2 5 2 12" xfId="2821"/>
    <cellStyle name="Comma 2 5 2 12 2" xfId="5494"/>
    <cellStyle name="Comma 2 5 2 12 2 2" xfId="10845"/>
    <cellStyle name="Comma 2 5 2 12 2 2 2" xfId="23956"/>
    <cellStyle name="Comma 2 5 2 12 2 2 2 2" xfId="55339"/>
    <cellStyle name="Comma 2 5 2 12 2 2 3" xfId="42385"/>
    <cellStyle name="Comma 2 5 2 12 2 3" xfId="31838"/>
    <cellStyle name="Comma 2 5 2 12 2 3 2" xfId="63220"/>
    <cellStyle name="Comma 2 5 2 12 2 4" xfId="16181"/>
    <cellStyle name="Comma 2 5 2 12 2 4 2" xfId="47566"/>
    <cellStyle name="Comma 2 5 2 12 2 5" xfId="37121"/>
    <cellStyle name="Comma 2 5 2 12 3" xfId="8199"/>
    <cellStyle name="Comma 2 5 2 12 3 2" xfId="26583"/>
    <cellStyle name="Comma 2 5 2 12 3 2 2" xfId="57966"/>
    <cellStyle name="Comma 2 5 2 12 3 3" xfId="18810"/>
    <cellStyle name="Comma 2 5 2 12 3 3 2" xfId="50193"/>
    <cellStyle name="Comma 2 5 2 12 3 4" xfId="39755"/>
    <cellStyle name="Comma 2 5 2 12 4" xfId="21329"/>
    <cellStyle name="Comma 2 5 2 12 4 2" xfId="52712"/>
    <cellStyle name="Comma 2 5 2 12 5" xfId="29211"/>
    <cellStyle name="Comma 2 5 2 12 5 2" xfId="60593"/>
    <cellStyle name="Comma 2 5 2 12 6" xfId="13553"/>
    <cellStyle name="Comma 2 5 2 12 6 2" xfId="44939"/>
    <cellStyle name="Comma 2 5 2 12 7" xfId="34491"/>
    <cellStyle name="Comma 2 5 2 13" xfId="1034"/>
    <cellStyle name="Comma 2 5 2 13 2" xfId="3734"/>
    <cellStyle name="Comma 2 5 2 13 2 2" xfId="9095"/>
    <cellStyle name="Comma 2 5 2 13 2 2 2" xfId="24841"/>
    <cellStyle name="Comma 2 5 2 13 2 2 2 2" xfId="56224"/>
    <cellStyle name="Comma 2 5 2 13 2 2 3" xfId="40643"/>
    <cellStyle name="Comma 2 5 2 13 2 3" xfId="30096"/>
    <cellStyle name="Comma 2 5 2 13 2 3 2" xfId="61478"/>
    <cellStyle name="Comma 2 5 2 13 2 4" xfId="17068"/>
    <cellStyle name="Comma 2 5 2 13 2 4 2" xfId="48451"/>
    <cellStyle name="Comma 2 5 2 13 2 5" xfId="35379"/>
    <cellStyle name="Comma 2 5 2 13 3" xfId="6437"/>
    <cellStyle name="Comma 2 5 2 13 3 2" xfId="22214"/>
    <cellStyle name="Comma 2 5 2 13 3 2 2" xfId="53597"/>
    <cellStyle name="Comma 2 5 2 13 3 3" xfId="38011"/>
    <cellStyle name="Comma 2 5 2 13 4" xfId="27469"/>
    <cellStyle name="Comma 2 5 2 13 4 2" xfId="58851"/>
    <cellStyle name="Comma 2 5 2 13 5" xfId="14439"/>
    <cellStyle name="Comma 2 5 2 13 5 2" xfId="45824"/>
    <cellStyle name="Comma 2 5 2 13 6" xfId="32749"/>
    <cellStyle name="Comma 2 5 2 14" xfId="2956"/>
    <cellStyle name="Comma 2 5 2 14 2" xfId="8318"/>
    <cellStyle name="Comma 2 5 2 14 2 2" xfId="21437"/>
    <cellStyle name="Comma 2 5 2 14 2 2 2" xfId="52820"/>
    <cellStyle name="Comma 2 5 2 14 2 3" xfId="39866"/>
    <cellStyle name="Comma 2 5 2 14 3" xfId="29319"/>
    <cellStyle name="Comma 2 5 2 14 3 2" xfId="60701"/>
    <cellStyle name="Comma 2 5 2 14 4" xfId="13662"/>
    <cellStyle name="Comma 2 5 2 14 4 2" xfId="45047"/>
    <cellStyle name="Comma 2 5 2 14 5" xfId="34602"/>
    <cellStyle name="Comma 2 5 2 15" xfId="5660"/>
    <cellStyle name="Comma 2 5 2 15 2" xfId="24064"/>
    <cellStyle name="Comma 2 5 2 15 2 2" xfId="55447"/>
    <cellStyle name="Comma 2 5 2 15 3" xfId="16291"/>
    <cellStyle name="Comma 2 5 2 15 3 2" xfId="47674"/>
    <cellStyle name="Comma 2 5 2 15 4" xfId="37234"/>
    <cellStyle name="Comma 2 5 2 16" xfId="19587"/>
    <cellStyle name="Comma 2 5 2 16 2" xfId="50970"/>
    <cellStyle name="Comma 2 5 2 17" xfId="26692"/>
    <cellStyle name="Comma 2 5 2 17 2" xfId="58074"/>
    <cellStyle name="Comma 2 5 2 18" xfId="11811"/>
    <cellStyle name="Comma 2 5 2 18 2" xfId="43197"/>
    <cellStyle name="Comma 2 5 2 19" xfId="31972"/>
    <cellStyle name="Comma 2 5 2 2" xfId="301"/>
    <cellStyle name="Comma 2 5 2 2 10" xfId="2875"/>
    <cellStyle name="Comma 2 5 2 2 10 2" xfId="5548"/>
    <cellStyle name="Comma 2 5 2 2 10 2 2" xfId="10899"/>
    <cellStyle name="Comma 2 5 2 2 10 2 2 2" xfId="24010"/>
    <cellStyle name="Comma 2 5 2 2 10 2 2 2 2" xfId="55393"/>
    <cellStyle name="Comma 2 5 2 2 10 2 2 3" xfId="42439"/>
    <cellStyle name="Comma 2 5 2 2 10 2 3" xfId="31892"/>
    <cellStyle name="Comma 2 5 2 2 10 2 3 2" xfId="63274"/>
    <cellStyle name="Comma 2 5 2 2 10 2 4" xfId="16235"/>
    <cellStyle name="Comma 2 5 2 2 10 2 4 2" xfId="47620"/>
    <cellStyle name="Comma 2 5 2 2 10 2 5" xfId="37175"/>
    <cellStyle name="Comma 2 5 2 2 10 3" xfId="8253"/>
    <cellStyle name="Comma 2 5 2 2 10 3 2" xfId="26637"/>
    <cellStyle name="Comma 2 5 2 2 10 3 2 2" xfId="58020"/>
    <cellStyle name="Comma 2 5 2 2 10 3 3" xfId="18864"/>
    <cellStyle name="Comma 2 5 2 2 10 3 3 2" xfId="50247"/>
    <cellStyle name="Comma 2 5 2 2 10 3 4" xfId="39809"/>
    <cellStyle name="Comma 2 5 2 2 10 4" xfId="21383"/>
    <cellStyle name="Comma 2 5 2 2 10 4 2" xfId="52766"/>
    <cellStyle name="Comma 2 5 2 2 10 5" xfId="29265"/>
    <cellStyle name="Comma 2 5 2 2 10 5 2" xfId="60647"/>
    <cellStyle name="Comma 2 5 2 2 10 6" xfId="13607"/>
    <cellStyle name="Comma 2 5 2 2 10 6 2" xfId="44993"/>
    <cellStyle name="Comma 2 5 2 2 10 7" xfId="34545"/>
    <cellStyle name="Comma 2 5 2 2 11" xfId="1036"/>
    <cellStyle name="Comma 2 5 2 2 11 2" xfId="3736"/>
    <cellStyle name="Comma 2 5 2 2 11 2 2" xfId="9097"/>
    <cellStyle name="Comma 2 5 2 2 11 2 2 2" xfId="24843"/>
    <cellStyle name="Comma 2 5 2 2 11 2 2 2 2" xfId="56226"/>
    <cellStyle name="Comma 2 5 2 2 11 2 2 3" xfId="40645"/>
    <cellStyle name="Comma 2 5 2 2 11 2 3" xfId="30098"/>
    <cellStyle name="Comma 2 5 2 2 11 2 3 2" xfId="61480"/>
    <cellStyle name="Comma 2 5 2 2 11 2 4" xfId="17070"/>
    <cellStyle name="Comma 2 5 2 2 11 2 4 2" xfId="48453"/>
    <cellStyle name="Comma 2 5 2 2 11 2 5" xfId="35381"/>
    <cellStyle name="Comma 2 5 2 2 11 3" xfId="6439"/>
    <cellStyle name="Comma 2 5 2 2 11 3 2" xfId="22216"/>
    <cellStyle name="Comma 2 5 2 2 11 3 2 2" xfId="53599"/>
    <cellStyle name="Comma 2 5 2 2 11 3 3" xfId="38013"/>
    <cellStyle name="Comma 2 5 2 2 11 4" xfId="27471"/>
    <cellStyle name="Comma 2 5 2 2 11 4 2" xfId="58853"/>
    <cellStyle name="Comma 2 5 2 2 11 5" xfId="14441"/>
    <cellStyle name="Comma 2 5 2 2 11 5 2" xfId="45826"/>
    <cellStyle name="Comma 2 5 2 2 11 6" xfId="32751"/>
    <cellStyle name="Comma 2 5 2 2 12" xfId="3010"/>
    <cellStyle name="Comma 2 5 2 2 12 2" xfId="8372"/>
    <cellStyle name="Comma 2 5 2 2 12 2 2" xfId="21491"/>
    <cellStyle name="Comma 2 5 2 2 12 2 2 2" xfId="52874"/>
    <cellStyle name="Comma 2 5 2 2 12 2 3" xfId="39920"/>
    <cellStyle name="Comma 2 5 2 2 12 3" xfId="29373"/>
    <cellStyle name="Comma 2 5 2 2 12 3 2" xfId="60755"/>
    <cellStyle name="Comma 2 5 2 2 12 4" xfId="13716"/>
    <cellStyle name="Comma 2 5 2 2 12 4 2" xfId="45101"/>
    <cellStyle name="Comma 2 5 2 2 12 5" xfId="34656"/>
    <cellStyle name="Comma 2 5 2 2 13" xfId="5714"/>
    <cellStyle name="Comma 2 5 2 2 13 2" xfId="24118"/>
    <cellStyle name="Comma 2 5 2 2 13 2 2" xfId="55501"/>
    <cellStyle name="Comma 2 5 2 2 13 3" xfId="16345"/>
    <cellStyle name="Comma 2 5 2 2 13 3 2" xfId="47728"/>
    <cellStyle name="Comma 2 5 2 2 13 4" xfId="37288"/>
    <cellStyle name="Comma 2 5 2 2 14" xfId="19589"/>
    <cellStyle name="Comma 2 5 2 2 14 2" xfId="50972"/>
    <cellStyle name="Comma 2 5 2 2 15" xfId="26746"/>
    <cellStyle name="Comma 2 5 2 2 15 2" xfId="58128"/>
    <cellStyle name="Comma 2 5 2 2 16" xfId="11813"/>
    <cellStyle name="Comma 2 5 2 2 16 2" xfId="43199"/>
    <cellStyle name="Comma 2 5 2 2 17" xfId="32026"/>
    <cellStyle name="Comma 2 5 2 2 2" xfId="1037"/>
    <cellStyle name="Comma 2 5 2 2 2 10" xfId="32752"/>
    <cellStyle name="Comma 2 5 2 2 2 2" xfId="1038"/>
    <cellStyle name="Comma 2 5 2 2 2 2 2" xfId="1039"/>
    <cellStyle name="Comma 2 5 2 2 2 2 2 2" xfId="3739"/>
    <cellStyle name="Comma 2 5 2 2 2 2 2 2 2" xfId="9100"/>
    <cellStyle name="Comma 2 5 2 2 2 2 2 2 2 2" xfId="22219"/>
    <cellStyle name="Comma 2 5 2 2 2 2 2 2 2 2 2" xfId="53602"/>
    <cellStyle name="Comma 2 5 2 2 2 2 2 2 2 3" xfId="40648"/>
    <cellStyle name="Comma 2 5 2 2 2 2 2 2 3" xfId="30101"/>
    <cellStyle name="Comma 2 5 2 2 2 2 2 2 3 2" xfId="61483"/>
    <cellStyle name="Comma 2 5 2 2 2 2 2 2 4" xfId="14444"/>
    <cellStyle name="Comma 2 5 2 2 2 2 2 2 4 2" xfId="45829"/>
    <cellStyle name="Comma 2 5 2 2 2 2 2 2 5" xfId="35384"/>
    <cellStyle name="Comma 2 5 2 2 2 2 2 3" xfId="6442"/>
    <cellStyle name="Comma 2 5 2 2 2 2 2 3 2" xfId="24846"/>
    <cellStyle name="Comma 2 5 2 2 2 2 2 3 2 2" xfId="56229"/>
    <cellStyle name="Comma 2 5 2 2 2 2 2 3 3" xfId="17073"/>
    <cellStyle name="Comma 2 5 2 2 2 2 2 3 3 2" xfId="48456"/>
    <cellStyle name="Comma 2 5 2 2 2 2 2 3 4" xfId="38016"/>
    <cellStyle name="Comma 2 5 2 2 2 2 2 4" xfId="19592"/>
    <cellStyle name="Comma 2 5 2 2 2 2 2 4 2" xfId="50975"/>
    <cellStyle name="Comma 2 5 2 2 2 2 2 5" xfId="27474"/>
    <cellStyle name="Comma 2 5 2 2 2 2 2 5 2" xfId="58856"/>
    <cellStyle name="Comma 2 5 2 2 2 2 2 6" xfId="11816"/>
    <cellStyle name="Comma 2 5 2 2 2 2 2 6 2" xfId="43202"/>
    <cellStyle name="Comma 2 5 2 2 2 2 2 7" xfId="32754"/>
    <cellStyle name="Comma 2 5 2 2 2 2 3" xfId="3738"/>
    <cellStyle name="Comma 2 5 2 2 2 2 3 2" xfId="9099"/>
    <cellStyle name="Comma 2 5 2 2 2 2 3 2 2" xfId="22218"/>
    <cellStyle name="Comma 2 5 2 2 2 2 3 2 2 2" xfId="53601"/>
    <cellStyle name="Comma 2 5 2 2 2 2 3 2 3" xfId="40647"/>
    <cellStyle name="Comma 2 5 2 2 2 2 3 3" xfId="30100"/>
    <cellStyle name="Comma 2 5 2 2 2 2 3 3 2" xfId="61482"/>
    <cellStyle name="Comma 2 5 2 2 2 2 3 4" xfId="14443"/>
    <cellStyle name="Comma 2 5 2 2 2 2 3 4 2" xfId="45828"/>
    <cellStyle name="Comma 2 5 2 2 2 2 3 5" xfId="35383"/>
    <cellStyle name="Comma 2 5 2 2 2 2 4" xfId="6441"/>
    <cellStyle name="Comma 2 5 2 2 2 2 4 2" xfId="24845"/>
    <cellStyle name="Comma 2 5 2 2 2 2 4 2 2" xfId="56228"/>
    <cellStyle name="Comma 2 5 2 2 2 2 4 3" xfId="17072"/>
    <cellStyle name="Comma 2 5 2 2 2 2 4 3 2" xfId="48455"/>
    <cellStyle name="Comma 2 5 2 2 2 2 4 4" xfId="38015"/>
    <cellStyle name="Comma 2 5 2 2 2 2 5" xfId="19591"/>
    <cellStyle name="Comma 2 5 2 2 2 2 5 2" xfId="50974"/>
    <cellStyle name="Comma 2 5 2 2 2 2 6" xfId="27473"/>
    <cellStyle name="Comma 2 5 2 2 2 2 6 2" xfId="58855"/>
    <cellStyle name="Comma 2 5 2 2 2 2 7" xfId="11815"/>
    <cellStyle name="Comma 2 5 2 2 2 2 7 2" xfId="43201"/>
    <cellStyle name="Comma 2 5 2 2 2 2 8" xfId="32753"/>
    <cellStyle name="Comma 2 5 2 2 2 3" xfId="1040"/>
    <cellStyle name="Comma 2 5 2 2 2 3 2" xfId="3740"/>
    <cellStyle name="Comma 2 5 2 2 2 3 2 2" xfId="9101"/>
    <cellStyle name="Comma 2 5 2 2 2 3 2 2 2" xfId="22220"/>
    <cellStyle name="Comma 2 5 2 2 2 3 2 2 2 2" xfId="53603"/>
    <cellStyle name="Comma 2 5 2 2 2 3 2 2 3" xfId="40649"/>
    <cellStyle name="Comma 2 5 2 2 2 3 2 3" xfId="30102"/>
    <cellStyle name="Comma 2 5 2 2 2 3 2 3 2" xfId="61484"/>
    <cellStyle name="Comma 2 5 2 2 2 3 2 4" xfId="14445"/>
    <cellStyle name="Comma 2 5 2 2 2 3 2 4 2" xfId="45830"/>
    <cellStyle name="Comma 2 5 2 2 2 3 2 5" xfId="35385"/>
    <cellStyle name="Comma 2 5 2 2 2 3 3" xfId="6443"/>
    <cellStyle name="Comma 2 5 2 2 2 3 3 2" xfId="24847"/>
    <cellStyle name="Comma 2 5 2 2 2 3 3 2 2" xfId="56230"/>
    <cellStyle name="Comma 2 5 2 2 2 3 3 3" xfId="17074"/>
    <cellStyle name="Comma 2 5 2 2 2 3 3 3 2" xfId="48457"/>
    <cellStyle name="Comma 2 5 2 2 2 3 3 4" xfId="38017"/>
    <cellStyle name="Comma 2 5 2 2 2 3 4" xfId="19593"/>
    <cellStyle name="Comma 2 5 2 2 2 3 4 2" xfId="50976"/>
    <cellStyle name="Comma 2 5 2 2 2 3 5" xfId="27475"/>
    <cellStyle name="Comma 2 5 2 2 2 3 5 2" xfId="58857"/>
    <cellStyle name="Comma 2 5 2 2 2 3 6" xfId="11817"/>
    <cellStyle name="Comma 2 5 2 2 2 3 6 2" xfId="43203"/>
    <cellStyle name="Comma 2 5 2 2 2 3 7" xfId="32755"/>
    <cellStyle name="Comma 2 5 2 2 2 4" xfId="1041"/>
    <cellStyle name="Comma 2 5 2 2 2 4 2" xfId="3741"/>
    <cellStyle name="Comma 2 5 2 2 2 4 2 2" xfId="9102"/>
    <cellStyle name="Comma 2 5 2 2 2 4 2 2 2" xfId="22221"/>
    <cellStyle name="Comma 2 5 2 2 2 4 2 2 2 2" xfId="53604"/>
    <cellStyle name="Comma 2 5 2 2 2 4 2 2 3" xfId="40650"/>
    <cellStyle name="Comma 2 5 2 2 2 4 2 3" xfId="30103"/>
    <cellStyle name="Comma 2 5 2 2 2 4 2 3 2" xfId="61485"/>
    <cellStyle name="Comma 2 5 2 2 2 4 2 4" xfId="14446"/>
    <cellStyle name="Comma 2 5 2 2 2 4 2 4 2" xfId="45831"/>
    <cellStyle name="Comma 2 5 2 2 2 4 2 5" xfId="35386"/>
    <cellStyle name="Comma 2 5 2 2 2 4 3" xfId="6444"/>
    <cellStyle name="Comma 2 5 2 2 2 4 3 2" xfId="24848"/>
    <cellStyle name="Comma 2 5 2 2 2 4 3 2 2" xfId="56231"/>
    <cellStyle name="Comma 2 5 2 2 2 4 3 3" xfId="17075"/>
    <cellStyle name="Comma 2 5 2 2 2 4 3 3 2" xfId="48458"/>
    <cellStyle name="Comma 2 5 2 2 2 4 3 4" xfId="38018"/>
    <cellStyle name="Comma 2 5 2 2 2 4 4" xfId="19594"/>
    <cellStyle name="Comma 2 5 2 2 2 4 4 2" xfId="50977"/>
    <cellStyle name="Comma 2 5 2 2 2 4 5" xfId="27476"/>
    <cellStyle name="Comma 2 5 2 2 2 4 5 2" xfId="58858"/>
    <cellStyle name="Comma 2 5 2 2 2 4 6" xfId="11818"/>
    <cellStyle name="Comma 2 5 2 2 2 4 6 2" xfId="43204"/>
    <cellStyle name="Comma 2 5 2 2 2 4 7" xfId="32756"/>
    <cellStyle name="Comma 2 5 2 2 2 5" xfId="3737"/>
    <cellStyle name="Comma 2 5 2 2 2 5 2" xfId="9098"/>
    <cellStyle name="Comma 2 5 2 2 2 5 2 2" xfId="22217"/>
    <cellStyle name="Comma 2 5 2 2 2 5 2 2 2" xfId="53600"/>
    <cellStyle name="Comma 2 5 2 2 2 5 2 3" xfId="40646"/>
    <cellStyle name="Comma 2 5 2 2 2 5 3" xfId="30099"/>
    <cellStyle name="Comma 2 5 2 2 2 5 3 2" xfId="61481"/>
    <cellStyle name="Comma 2 5 2 2 2 5 4" xfId="14442"/>
    <cellStyle name="Comma 2 5 2 2 2 5 4 2" xfId="45827"/>
    <cellStyle name="Comma 2 5 2 2 2 5 5" xfId="35382"/>
    <cellStyle name="Comma 2 5 2 2 2 6" xfId="6440"/>
    <cellStyle name="Comma 2 5 2 2 2 6 2" xfId="24844"/>
    <cellStyle name="Comma 2 5 2 2 2 6 2 2" xfId="56227"/>
    <cellStyle name="Comma 2 5 2 2 2 6 3" xfId="17071"/>
    <cellStyle name="Comma 2 5 2 2 2 6 3 2" xfId="48454"/>
    <cellStyle name="Comma 2 5 2 2 2 6 4" xfId="38014"/>
    <cellStyle name="Comma 2 5 2 2 2 7" xfId="19590"/>
    <cellStyle name="Comma 2 5 2 2 2 7 2" xfId="50973"/>
    <cellStyle name="Comma 2 5 2 2 2 8" xfId="27472"/>
    <cellStyle name="Comma 2 5 2 2 2 8 2" xfId="58854"/>
    <cellStyle name="Comma 2 5 2 2 2 9" xfId="11814"/>
    <cellStyle name="Comma 2 5 2 2 2 9 2" xfId="43200"/>
    <cellStyle name="Comma 2 5 2 2 3" xfId="1042"/>
    <cellStyle name="Comma 2 5 2 2 3 10" xfId="32757"/>
    <cellStyle name="Comma 2 5 2 2 3 2" xfId="1043"/>
    <cellStyle name="Comma 2 5 2 2 3 2 2" xfId="1044"/>
    <cellStyle name="Comma 2 5 2 2 3 2 2 2" xfId="3744"/>
    <cellStyle name="Comma 2 5 2 2 3 2 2 2 2" xfId="9105"/>
    <cellStyle name="Comma 2 5 2 2 3 2 2 2 2 2" xfId="22224"/>
    <cellStyle name="Comma 2 5 2 2 3 2 2 2 2 2 2" xfId="53607"/>
    <cellStyle name="Comma 2 5 2 2 3 2 2 2 2 3" xfId="40653"/>
    <cellStyle name="Comma 2 5 2 2 3 2 2 2 3" xfId="30106"/>
    <cellStyle name="Comma 2 5 2 2 3 2 2 2 3 2" xfId="61488"/>
    <cellStyle name="Comma 2 5 2 2 3 2 2 2 4" xfId="14449"/>
    <cellStyle name="Comma 2 5 2 2 3 2 2 2 4 2" xfId="45834"/>
    <cellStyle name="Comma 2 5 2 2 3 2 2 2 5" xfId="35389"/>
    <cellStyle name="Comma 2 5 2 2 3 2 2 3" xfId="6447"/>
    <cellStyle name="Comma 2 5 2 2 3 2 2 3 2" xfId="24851"/>
    <cellStyle name="Comma 2 5 2 2 3 2 2 3 2 2" xfId="56234"/>
    <cellStyle name="Comma 2 5 2 2 3 2 2 3 3" xfId="17078"/>
    <cellStyle name="Comma 2 5 2 2 3 2 2 3 3 2" xfId="48461"/>
    <cellStyle name="Comma 2 5 2 2 3 2 2 3 4" xfId="38021"/>
    <cellStyle name="Comma 2 5 2 2 3 2 2 4" xfId="19597"/>
    <cellStyle name="Comma 2 5 2 2 3 2 2 4 2" xfId="50980"/>
    <cellStyle name="Comma 2 5 2 2 3 2 2 5" xfId="27479"/>
    <cellStyle name="Comma 2 5 2 2 3 2 2 5 2" xfId="58861"/>
    <cellStyle name="Comma 2 5 2 2 3 2 2 6" xfId="11821"/>
    <cellStyle name="Comma 2 5 2 2 3 2 2 6 2" xfId="43207"/>
    <cellStyle name="Comma 2 5 2 2 3 2 2 7" xfId="32759"/>
    <cellStyle name="Comma 2 5 2 2 3 2 3" xfId="3743"/>
    <cellStyle name="Comma 2 5 2 2 3 2 3 2" xfId="9104"/>
    <cellStyle name="Comma 2 5 2 2 3 2 3 2 2" xfId="22223"/>
    <cellStyle name="Comma 2 5 2 2 3 2 3 2 2 2" xfId="53606"/>
    <cellStyle name="Comma 2 5 2 2 3 2 3 2 3" xfId="40652"/>
    <cellStyle name="Comma 2 5 2 2 3 2 3 3" xfId="30105"/>
    <cellStyle name="Comma 2 5 2 2 3 2 3 3 2" xfId="61487"/>
    <cellStyle name="Comma 2 5 2 2 3 2 3 4" xfId="14448"/>
    <cellStyle name="Comma 2 5 2 2 3 2 3 4 2" xfId="45833"/>
    <cellStyle name="Comma 2 5 2 2 3 2 3 5" xfId="35388"/>
    <cellStyle name="Comma 2 5 2 2 3 2 4" xfId="6446"/>
    <cellStyle name="Comma 2 5 2 2 3 2 4 2" xfId="24850"/>
    <cellStyle name="Comma 2 5 2 2 3 2 4 2 2" xfId="56233"/>
    <cellStyle name="Comma 2 5 2 2 3 2 4 3" xfId="17077"/>
    <cellStyle name="Comma 2 5 2 2 3 2 4 3 2" xfId="48460"/>
    <cellStyle name="Comma 2 5 2 2 3 2 4 4" xfId="38020"/>
    <cellStyle name="Comma 2 5 2 2 3 2 5" xfId="19596"/>
    <cellStyle name="Comma 2 5 2 2 3 2 5 2" xfId="50979"/>
    <cellStyle name="Comma 2 5 2 2 3 2 6" xfId="27478"/>
    <cellStyle name="Comma 2 5 2 2 3 2 6 2" xfId="58860"/>
    <cellStyle name="Comma 2 5 2 2 3 2 7" xfId="11820"/>
    <cellStyle name="Comma 2 5 2 2 3 2 7 2" xfId="43206"/>
    <cellStyle name="Comma 2 5 2 2 3 2 8" xfId="32758"/>
    <cellStyle name="Comma 2 5 2 2 3 3" xfId="1045"/>
    <cellStyle name="Comma 2 5 2 2 3 3 2" xfId="3745"/>
    <cellStyle name="Comma 2 5 2 2 3 3 2 2" xfId="9106"/>
    <cellStyle name="Comma 2 5 2 2 3 3 2 2 2" xfId="22225"/>
    <cellStyle name="Comma 2 5 2 2 3 3 2 2 2 2" xfId="53608"/>
    <cellStyle name="Comma 2 5 2 2 3 3 2 2 3" xfId="40654"/>
    <cellStyle name="Comma 2 5 2 2 3 3 2 3" xfId="30107"/>
    <cellStyle name="Comma 2 5 2 2 3 3 2 3 2" xfId="61489"/>
    <cellStyle name="Comma 2 5 2 2 3 3 2 4" xfId="14450"/>
    <cellStyle name="Comma 2 5 2 2 3 3 2 4 2" xfId="45835"/>
    <cellStyle name="Comma 2 5 2 2 3 3 2 5" xfId="35390"/>
    <cellStyle name="Comma 2 5 2 2 3 3 3" xfId="6448"/>
    <cellStyle name="Comma 2 5 2 2 3 3 3 2" xfId="24852"/>
    <cellStyle name="Comma 2 5 2 2 3 3 3 2 2" xfId="56235"/>
    <cellStyle name="Comma 2 5 2 2 3 3 3 3" xfId="17079"/>
    <cellStyle name="Comma 2 5 2 2 3 3 3 3 2" xfId="48462"/>
    <cellStyle name="Comma 2 5 2 2 3 3 3 4" xfId="38022"/>
    <cellStyle name="Comma 2 5 2 2 3 3 4" xfId="19598"/>
    <cellStyle name="Comma 2 5 2 2 3 3 4 2" xfId="50981"/>
    <cellStyle name="Comma 2 5 2 2 3 3 5" xfId="27480"/>
    <cellStyle name="Comma 2 5 2 2 3 3 5 2" xfId="58862"/>
    <cellStyle name="Comma 2 5 2 2 3 3 6" xfId="11822"/>
    <cellStyle name="Comma 2 5 2 2 3 3 6 2" xfId="43208"/>
    <cellStyle name="Comma 2 5 2 2 3 3 7" xfId="32760"/>
    <cellStyle name="Comma 2 5 2 2 3 4" xfId="1046"/>
    <cellStyle name="Comma 2 5 2 2 3 4 2" xfId="3746"/>
    <cellStyle name="Comma 2 5 2 2 3 4 2 2" xfId="9107"/>
    <cellStyle name="Comma 2 5 2 2 3 4 2 2 2" xfId="22226"/>
    <cellStyle name="Comma 2 5 2 2 3 4 2 2 2 2" xfId="53609"/>
    <cellStyle name="Comma 2 5 2 2 3 4 2 2 3" xfId="40655"/>
    <cellStyle name="Comma 2 5 2 2 3 4 2 3" xfId="30108"/>
    <cellStyle name="Comma 2 5 2 2 3 4 2 3 2" xfId="61490"/>
    <cellStyle name="Comma 2 5 2 2 3 4 2 4" xfId="14451"/>
    <cellStyle name="Comma 2 5 2 2 3 4 2 4 2" xfId="45836"/>
    <cellStyle name="Comma 2 5 2 2 3 4 2 5" xfId="35391"/>
    <cellStyle name="Comma 2 5 2 2 3 4 3" xfId="6449"/>
    <cellStyle name="Comma 2 5 2 2 3 4 3 2" xfId="24853"/>
    <cellStyle name="Comma 2 5 2 2 3 4 3 2 2" xfId="56236"/>
    <cellStyle name="Comma 2 5 2 2 3 4 3 3" xfId="17080"/>
    <cellStyle name="Comma 2 5 2 2 3 4 3 3 2" xfId="48463"/>
    <cellStyle name="Comma 2 5 2 2 3 4 3 4" xfId="38023"/>
    <cellStyle name="Comma 2 5 2 2 3 4 4" xfId="19599"/>
    <cellStyle name="Comma 2 5 2 2 3 4 4 2" xfId="50982"/>
    <cellStyle name="Comma 2 5 2 2 3 4 5" xfId="27481"/>
    <cellStyle name="Comma 2 5 2 2 3 4 5 2" xfId="58863"/>
    <cellStyle name="Comma 2 5 2 2 3 4 6" xfId="11823"/>
    <cellStyle name="Comma 2 5 2 2 3 4 6 2" xfId="43209"/>
    <cellStyle name="Comma 2 5 2 2 3 4 7" xfId="32761"/>
    <cellStyle name="Comma 2 5 2 2 3 5" xfId="3742"/>
    <cellStyle name="Comma 2 5 2 2 3 5 2" xfId="9103"/>
    <cellStyle name="Comma 2 5 2 2 3 5 2 2" xfId="22222"/>
    <cellStyle name="Comma 2 5 2 2 3 5 2 2 2" xfId="53605"/>
    <cellStyle name="Comma 2 5 2 2 3 5 2 3" xfId="40651"/>
    <cellStyle name="Comma 2 5 2 2 3 5 3" xfId="30104"/>
    <cellStyle name="Comma 2 5 2 2 3 5 3 2" xfId="61486"/>
    <cellStyle name="Comma 2 5 2 2 3 5 4" xfId="14447"/>
    <cellStyle name="Comma 2 5 2 2 3 5 4 2" xfId="45832"/>
    <cellStyle name="Comma 2 5 2 2 3 5 5" xfId="35387"/>
    <cellStyle name="Comma 2 5 2 2 3 6" xfId="6445"/>
    <cellStyle name="Comma 2 5 2 2 3 6 2" xfId="24849"/>
    <cellStyle name="Comma 2 5 2 2 3 6 2 2" xfId="56232"/>
    <cellStyle name="Comma 2 5 2 2 3 6 3" xfId="17076"/>
    <cellStyle name="Comma 2 5 2 2 3 6 3 2" xfId="48459"/>
    <cellStyle name="Comma 2 5 2 2 3 6 4" xfId="38019"/>
    <cellStyle name="Comma 2 5 2 2 3 7" xfId="19595"/>
    <cellStyle name="Comma 2 5 2 2 3 7 2" xfId="50978"/>
    <cellStyle name="Comma 2 5 2 2 3 8" xfId="27477"/>
    <cellStyle name="Comma 2 5 2 2 3 8 2" xfId="58859"/>
    <cellStyle name="Comma 2 5 2 2 3 9" xfId="11819"/>
    <cellStyle name="Comma 2 5 2 2 3 9 2" xfId="43205"/>
    <cellStyle name="Comma 2 5 2 2 4" xfId="1047"/>
    <cellStyle name="Comma 2 5 2 2 4 10" xfId="32762"/>
    <cellStyle name="Comma 2 5 2 2 4 2" xfId="1048"/>
    <cellStyle name="Comma 2 5 2 2 4 2 2" xfId="1049"/>
    <cellStyle name="Comma 2 5 2 2 4 2 2 2" xfId="3749"/>
    <cellStyle name="Comma 2 5 2 2 4 2 2 2 2" xfId="9110"/>
    <cellStyle name="Comma 2 5 2 2 4 2 2 2 2 2" xfId="22229"/>
    <cellStyle name="Comma 2 5 2 2 4 2 2 2 2 2 2" xfId="53612"/>
    <cellStyle name="Comma 2 5 2 2 4 2 2 2 2 3" xfId="40658"/>
    <cellStyle name="Comma 2 5 2 2 4 2 2 2 3" xfId="30111"/>
    <cellStyle name="Comma 2 5 2 2 4 2 2 2 3 2" xfId="61493"/>
    <cellStyle name="Comma 2 5 2 2 4 2 2 2 4" xfId="14454"/>
    <cellStyle name="Comma 2 5 2 2 4 2 2 2 4 2" xfId="45839"/>
    <cellStyle name="Comma 2 5 2 2 4 2 2 2 5" xfId="35394"/>
    <cellStyle name="Comma 2 5 2 2 4 2 2 3" xfId="6452"/>
    <cellStyle name="Comma 2 5 2 2 4 2 2 3 2" xfId="24856"/>
    <cellStyle name="Comma 2 5 2 2 4 2 2 3 2 2" xfId="56239"/>
    <cellStyle name="Comma 2 5 2 2 4 2 2 3 3" xfId="17083"/>
    <cellStyle name="Comma 2 5 2 2 4 2 2 3 3 2" xfId="48466"/>
    <cellStyle name="Comma 2 5 2 2 4 2 2 3 4" xfId="38026"/>
    <cellStyle name="Comma 2 5 2 2 4 2 2 4" xfId="19602"/>
    <cellStyle name="Comma 2 5 2 2 4 2 2 4 2" xfId="50985"/>
    <cellStyle name="Comma 2 5 2 2 4 2 2 5" xfId="27484"/>
    <cellStyle name="Comma 2 5 2 2 4 2 2 5 2" xfId="58866"/>
    <cellStyle name="Comma 2 5 2 2 4 2 2 6" xfId="11826"/>
    <cellStyle name="Comma 2 5 2 2 4 2 2 6 2" xfId="43212"/>
    <cellStyle name="Comma 2 5 2 2 4 2 2 7" xfId="32764"/>
    <cellStyle name="Comma 2 5 2 2 4 2 3" xfId="3748"/>
    <cellStyle name="Comma 2 5 2 2 4 2 3 2" xfId="9109"/>
    <cellStyle name="Comma 2 5 2 2 4 2 3 2 2" xfId="22228"/>
    <cellStyle name="Comma 2 5 2 2 4 2 3 2 2 2" xfId="53611"/>
    <cellStyle name="Comma 2 5 2 2 4 2 3 2 3" xfId="40657"/>
    <cellStyle name="Comma 2 5 2 2 4 2 3 3" xfId="30110"/>
    <cellStyle name="Comma 2 5 2 2 4 2 3 3 2" xfId="61492"/>
    <cellStyle name="Comma 2 5 2 2 4 2 3 4" xfId="14453"/>
    <cellStyle name="Comma 2 5 2 2 4 2 3 4 2" xfId="45838"/>
    <cellStyle name="Comma 2 5 2 2 4 2 3 5" xfId="35393"/>
    <cellStyle name="Comma 2 5 2 2 4 2 4" xfId="6451"/>
    <cellStyle name="Comma 2 5 2 2 4 2 4 2" xfId="24855"/>
    <cellStyle name="Comma 2 5 2 2 4 2 4 2 2" xfId="56238"/>
    <cellStyle name="Comma 2 5 2 2 4 2 4 3" xfId="17082"/>
    <cellStyle name="Comma 2 5 2 2 4 2 4 3 2" xfId="48465"/>
    <cellStyle name="Comma 2 5 2 2 4 2 4 4" xfId="38025"/>
    <cellStyle name="Comma 2 5 2 2 4 2 5" xfId="19601"/>
    <cellStyle name="Comma 2 5 2 2 4 2 5 2" xfId="50984"/>
    <cellStyle name="Comma 2 5 2 2 4 2 6" xfId="27483"/>
    <cellStyle name="Comma 2 5 2 2 4 2 6 2" xfId="58865"/>
    <cellStyle name="Comma 2 5 2 2 4 2 7" xfId="11825"/>
    <cellStyle name="Comma 2 5 2 2 4 2 7 2" xfId="43211"/>
    <cellStyle name="Comma 2 5 2 2 4 2 8" xfId="32763"/>
    <cellStyle name="Comma 2 5 2 2 4 3" xfId="1050"/>
    <cellStyle name="Comma 2 5 2 2 4 3 2" xfId="3750"/>
    <cellStyle name="Comma 2 5 2 2 4 3 2 2" xfId="9111"/>
    <cellStyle name="Comma 2 5 2 2 4 3 2 2 2" xfId="22230"/>
    <cellStyle name="Comma 2 5 2 2 4 3 2 2 2 2" xfId="53613"/>
    <cellStyle name="Comma 2 5 2 2 4 3 2 2 3" xfId="40659"/>
    <cellStyle name="Comma 2 5 2 2 4 3 2 3" xfId="30112"/>
    <cellStyle name="Comma 2 5 2 2 4 3 2 3 2" xfId="61494"/>
    <cellStyle name="Comma 2 5 2 2 4 3 2 4" xfId="14455"/>
    <cellStyle name="Comma 2 5 2 2 4 3 2 4 2" xfId="45840"/>
    <cellStyle name="Comma 2 5 2 2 4 3 2 5" xfId="35395"/>
    <cellStyle name="Comma 2 5 2 2 4 3 3" xfId="6453"/>
    <cellStyle name="Comma 2 5 2 2 4 3 3 2" xfId="24857"/>
    <cellStyle name="Comma 2 5 2 2 4 3 3 2 2" xfId="56240"/>
    <cellStyle name="Comma 2 5 2 2 4 3 3 3" xfId="17084"/>
    <cellStyle name="Comma 2 5 2 2 4 3 3 3 2" xfId="48467"/>
    <cellStyle name="Comma 2 5 2 2 4 3 3 4" xfId="38027"/>
    <cellStyle name="Comma 2 5 2 2 4 3 4" xfId="19603"/>
    <cellStyle name="Comma 2 5 2 2 4 3 4 2" xfId="50986"/>
    <cellStyle name="Comma 2 5 2 2 4 3 5" xfId="27485"/>
    <cellStyle name="Comma 2 5 2 2 4 3 5 2" xfId="58867"/>
    <cellStyle name="Comma 2 5 2 2 4 3 6" xfId="11827"/>
    <cellStyle name="Comma 2 5 2 2 4 3 6 2" xfId="43213"/>
    <cellStyle name="Comma 2 5 2 2 4 3 7" xfId="32765"/>
    <cellStyle name="Comma 2 5 2 2 4 4" xfId="1051"/>
    <cellStyle name="Comma 2 5 2 2 4 4 2" xfId="3751"/>
    <cellStyle name="Comma 2 5 2 2 4 4 2 2" xfId="9112"/>
    <cellStyle name="Comma 2 5 2 2 4 4 2 2 2" xfId="22231"/>
    <cellStyle name="Comma 2 5 2 2 4 4 2 2 2 2" xfId="53614"/>
    <cellStyle name="Comma 2 5 2 2 4 4 2 2 3" xfId="40660"/>
    <cellStyle name="Comma 2 5 2 2 4 4 2 3" xfId="30113"/>
    <cellStyle name="Comma 2 5 2 2 4 4 2 3 2" xfId="61495"/>
    <cellStyle name="Comma 2 5 2 2 4 4 2 4" xfId="14456"/>
    <cellStyle name="Comma 2 5 2 2 4 4 2 4 2" xfId="45841"/>
    <cellStyle name="Comma 2 5 2 2 4 4 2 5" xfId="35396"/>
    <cellStyle name="Comma 2 5 2 2 4 4 3" xfId="6454"/>
    <cellStyle name="Comma 2 5 2 2 4 4 3 2" xfId="24858"/>
    <cellStyle name="Comma 2 5 2 2 4 4 3 2 2" xfId="56241"/>
    <cellStyle name="Comma 2 5 2 2 4 4 3 3" xfId="17085"/>
    <cellStyle name="Comma 2 5 2 2 4 4 3 3 2" xfId="48468"/>
    <cellStyle name="Comma 2 5 2 2 4 4 3 4" xfId="38028"/>
    <cellStyle name="Comma 2 5 2 2 4 4 4" xfId="19604"/>
    <cellStyle name="Comma 2 5 2 2 4 4 4 2" xfId="50987"/>
    <cellStyle name="Comma 2 5 2 2 4 4 5" xfId="27486"/>
    <cellStyle name="Comma 2 5 2 2 4 4 5 2" xfId="58868"/>
    <cellStyle name="Comma 2 5 2 2 4 4 6" xfId="11828"/>
    <cellStyle name="Comma 2 5 2 2 4 4 6 2" xfId="43214"/>
    <cellStyle name="Comma 2 5 2 2 4 4 7" xfId="32766"/>
    <cellStyle name="Comma 2 5 2 2 4 5" xfId="3747"/>
    <cellStyle name="Comma 2 5 2 2 4 5 2" xfId="9108"/>
    <cellStyle name="Comma 2 5 2 2 4 5 2 2" xfId="22227"/>
    <cellStyle name="Comma 2 5 2 2 4 5 2 2 2" xfId="53610"/>
    <cellStyle name="Comma 2 5 2 2 4 5 2 3" xfId="40656"/>
    <cellStyle name="Comma 2 5 2 2 4 5 3" xfId="30109"/>
    <cellStyle name="Comma 2 5 2 2 4 5 3 2" xfId="61491"/>
    <cellStyle name="Comma 2 5 2 2 4 5 4" xfId="14452"/>
    <cellStyle name="Comma 2 5 2 2 4 5 4 2" xfId="45837"/>
    <cellStyle name="Comma 2 5 2 2 4 5 5" xfId="35392"/>
    <cellStyle name="Comma 2 5 2 2 4 6" xfId="6450"/>
    <cellStyle name="Comma 2 5 2 2 4 6 2" xfId="24854"/>
    <cellStyle name="Comma 2 5 2 2 4 6 2 2" xfId="56237"/>
    <cellStyle name="Comma 2 5 2 2 4 6 3" xfId="17081"/>
    <cellStyle name="Comma 2 5 2 2 4 6 3 2" xfId="48464"/>
    <cellStyle name="Comma 2 5 2 2 4 6 4" xfId="38024"/>
    <cellStyle name="Comma 2 5 2 2 4 7" xfId="19600"/>
    <cellStyle name="Comma 2 5 2 2 4 7 2" xfId="50983"/>
    <cellStyle name="Comma 2 5 2 2 4 8" xfId="27482"/>
    <cellStyle name="Comma 2 5 2 2 4 8 2" xfId="58864"/>
    <cellStyle name="Comma 2 5 2 2 4 9" xfId="11824"/>
    <cellStyle name="Comma 2 5 2 2 4 9 2" xfId="43210"/>
    <cellStyle name="Comma 2 5 2 2 5" xfId="1052"/>
    <cellStyle name="Comma 2 5 2 2 5 10" xfId="32767"/>
    <cellStyle name="Comma 2 5 2 2 5 2" xfId="1053"/>
    <cellStyle name="Comma 2 5 2 2 5 2 2" xfId="1054"/>
    <cellStyle name="Comma 2 5 2 2 5 2 2 2" xfId="3754"/>
    <cellStyle name="Comma 2 5 2 2 5 2 2 2 2" xfId="9115"/>
    <cellStyle name="Comma 2 5 2 2 5 2 2 2 2 2" xfId="22234"/>
    <cellStyle name="Comma 2 5 2 2 5 2 2 2 2 2 2" xfId="53617"/>
    <cellStyle name="Comma 2 5 2 2 5 2 2 2 2 3" xfId="40663"/>
    <cellStyle name="Comma 2 5 2 2 5 2 2 2 3" xfId="30116"/>
    <cellStyle name="Comma 2 5 2 2 5 2 2 2 3 2" xfId="61498"/>
    <cellStyle name="Comma 2 5 2 2 5 2 2 2 4" xfId="14459"/>
    <cellStyle name="Comma 2 5 2 2 5 2 2 2 4 2" xfId="45844"/>
    <cellStyle name="Comma 2 5 2 2 5 2 2 2 5" xfId="35399"/>
    <cellStyle name="Comma 2 5 2 2 5 2 2 3" xfId="6457"/>
    <cellStyle name="Comma 2 5 2 2 5 2 2 3 2" xfId="24861"/>
    <cellStyle name="Comma 2 5 2 2 5 2 2 3 2 2" xfId="56244"/>
    <cellStyle name="Comma 2 5 2 2 5 2 2 3 3" xfId="17088"/>
    <cellStyle name="Comma 2 5 2 2 5 2 2 3 3 2" xfId="48471"/>
    <cellStyle name="Comma 2 5 2 2 5 2 2 3 4" xfId="38031"/>
    <cellStyle name="Comma 2 5 2 2 5 2 2 4" xfId="19607"/>
    <cellStyle name="Comma 2 5 2 2 5 2 2 4 2" xfId="50990"/>
    <cellStyle name="Comma 2 5 2 2 5 2 2 5" xfId="27489"/>
    <cellStyle name="Comma 2 5 2 2 5 2 2 5 2" xfId="58871"/>
    <cellStyle name="Comma 2 5 2 2 5 2 2 6" xfId="11831"/>
    <cellStyle name="Comma 2 5 2 2 5 2 2 6 2" xfId="43217"/>
    <cellStyle name="Comma 2 5 2 2 5 2 2 7" xfId="32769"/>
    <cellStyle name="Comma 2 5 2 2 5 2 3" xfId="3753"/>
    <cellStyle name="Comma 2 5 2 2 5 2 3 2" xfId="9114"/>
    <cellStyle name="Comma 2 5 2 2 5 2 3 2 2" xfId="22233"/>
    <cellStyle name="Comma 2 5 2 2 5 2 3 2 2 2" xfId="53616"/>
    <cellStyle name="Comma 2 5 2 2 5 2 3 2 3" xfId="40662"/>
    <cellStyle name="Comma 2 5 2 2 5 2 3 3" xfId="30115"/>
    <cellStyle name="Comma 2 5 2 2 5 2 3 3 2" xfId="61497"/>
    <cellStyle name="Comma 2 5 2 2 5 2 3 4" xfId="14458"/>
    <cellStyle name="Comma 2 5 2 2 5 2 3 4 2" xfId="45843"/>
    <cellStyle name="Comma 2 5 2 2 5 2 3 5" xfId="35398"/>
    <cellStyle name="Comma 2 5 2 2 5 2 4" xfId="6456"/>
    <cellStyle name="Comma 2 5 2 2 5 2 4 2" xfId="24860"/>
    <cellStyle name="Comma 2 5 2 2 5 2 4 2 2" xfId="56243"/>
    <cellStyle name="Comma 2 5 2 2 5 2 4 3" xfId="17087"/>
    <cellStyle name="Comma 2 5 2 2 5 2 4 3 2" xfId="48470"/>
    <cellStyle name="Comma 2 5 2 2 5 2 4 4" xfId="38030"/>
    <cellStyle name="Comma 2 5 2 2 5 2 5" xfId="19606"/>
    <cellStyle name="Comma 2 5 2 2 5 2 5 2" xfId="50989"/>
    <cellStyle name="Comma 2 5 2 2 5 2 6" xfId="27488"/>
    <cellStyle name="Comma 2 5 2 2 5 2 6 2" xfId="58870"/>
    <cellStyle name="Comma 2 5 2 2 5 2 7" xfId="11830"/>
    <cellStyle name="Comma 2 5 2 2 5 2 7 2" xfId="43216"/>
    <cellStyle name="Comma 2 5 2 2 5 2 8" xfId="32768"/>
    <cellStyle name="Comma 2 5 2 2 5 3" xfId="1055"/>
    <cellStyle name="Comma 2 5 2 2 5 3 2" xfId="3755"/>
    <cellStyle name="Comma 2 5 2 2 5 3 2 2" xfId="9116"/>
    <cellStyle name="Comma 2 5 2 2 5 3 2 2 2" xfId="22235"/>
    <cellStyle name="Comma 2 5 2 2 5 3 2 2 2 2" xfId="53618"/>
    <cellStyle name="Comma 2 5 2 2 5 3 2 2 3" xfId="40664"/>
    <cellStyle name="Comma 2 5 2 2 5 3 2 3" xfId="30117"/>
    <cellStyle name="Comma 2 5 2 2 5 3 2 3 2" xfId="61499"/>
    <cellStyle name="Comma 2 5 2 2 5 3 2 4" xfId="14460"/>
    <cellStyle name="Comma 2 5 2 2 5 3 2 4 2" xfId="45845"/>
    <cellStyle name="Comma 2 5 2 2 5 3 2 5" xfId="35400"/>
    <cellStyle name="Comma 2 5 2 2 5 3 3" xfId="6458"/>
    <cellStyle name="Comma 2 5 2 2 5 3 3 2" xfId="24862"/>
    <cellStyle name="Comma 2 5 2 2 5 3 3 2 2" xfId="56245"/>
    <cellStyle name="Comma 2 5 2 2 5 3 3 3" xfId="17089"/>
    <cellStyle name="Comma 2 5 2 2 5 3 3 3 2" xfId="48472"/>
    <cellStyle name="Comma 2 5 2 2 5 3 3 4" xfId="38032"/>
    <cellStyle name="Comma 2 5 2 2 5 3 4" xfId="19608"/>
    <cellStyle name="Comma 2 5 2 2 5 3 4 2" xfId="50991"/>
    <cellStyle name="Comma 2 5 2 2 5 3 5" xfId="27490"/>
    <cellStyle name="Comma 2 5 2 2 5 3 5 2" xfId="58872"/>
    <cellStyle name="Comma 2 5 2 2 5 3 6" xfId="11832"/>
    <cellStyle name="Comma 2 5 2 2 5 3 6 2" xfId="43218"/>
    <cellStyle name="Comma 2 5 2 2 5 3 7" xfId="32770"/>
    <cellStyle name="Comma 2 5 2 2 5 4" xfId="1056"/>
    <cellStyle name="Comma 2 5 2 2 5 4 2" xfId="3756"/>
    <cellStyle name="Comma 2 5 2 2 5 4 2 2" xfId="9117"/>
    <cellStyle name="Comma 2 5 2 2 5 4 2 2 2" xfId="22236"/>
    <cellStyle name="Comma 2 5 2 2 5 4 2 2 2 2" xfId="53619"/>
    <cellStyle name="Comma 2 5 2 2 5 4 2 2 3" xfId="40665"/>
    <cellStyle name="Comma 2 5 2 2 5 4 2 3" xfId="30118"/>
    <cellStyle name="Comma 2 5 2 2 5 4 2 3 2" xfId="61500"/>
    <cellStyle name="Comma 2 5 2 2 5 4 2 4" xfId="14461"/>
    <cellStyle name="Comma 2 5 2 2 5 4 2 4 2" xfId="45846"/>
    <cellStyle name="Comma 2 5 2 2 5 4 2 5" xfId="35401"/>
    <cellStyle name="Comma 2 5 2 2 5 4 3" xfId="6459"/>
    <cellStyle name="Comma 2 5 2 2 5 4 3 2" xfId="24863"/>
    <cellStyle name="Comma 2 5 2 2 5 4 3 2 2" xfId="56246"/>
    <cellStyle name="Comma 2 5 2 2 5 4 3 3" xfId="17090"/>
    <cellStyle name="Comma 2 5 2 2 5 4 3 3 2" xfId="48473"/>
    <cellStyle name="Comma 2 5 2 2 5 4 3 4" xfId="38033"/>
    <cellStyle name="Comma 2 5 2 2 5 4 4" xfId="19609"/>
    <cellStyle name="Comma 2 5 2 2 5 4 4 2" xfId="50992"/>
    <cellStyle name="Comma 2 5 2 2 5 4 5" xfId="27491"/>
    <cellStyle name="Comma 2 5 2 2 5 4 5 2" xfId="58873"/>
    <cellStyle name="Comma 2 5 2 2 5 4 6" xfId="11833"/>
    <cellStyle name="Comma 2 5 2 2 5 4 6 2" xfId="43219"/>
    <cellStyle name="Comma 2 5 2 2 5 4 7" xfId="32771"/>
    <cellStyle name="Comma 2 5 2 2 5 5" xfId="3752"/>
    <cellStyle name="Comma 2 5 2 2 5 5 2" xfId="9113"/>
    <cellStyle name="Comma 2 5 2 2 5 5 2 2" xfId="22232"/>
    <cellStyle name="Comma 2 5 2 2 5 5 2 2 2" xfId="53615"/>
    <cellStyle name="Comma 2 5 2 2 5 5 2 3" xfId="40661"/>
    <cellStyle name="Comma 2 5 2 2 5 5 3" xfId="30114"/>
    <cellStyle name="Comma 2 5 2 2 5 5 3 2" xfId="61496"/>
    <cellStyle name="Comma 2 5 2 2 5 5 4" xfId="14457"/>
    <cellStyle name="Comma 2 5 2 2 5 5 4 2" xfId="45842"/>
    <cellStyle name="Comma 2 5 2 2 5 5 5" xfId="35397"/>
    <cellStyle name="Comma 2 5 2 2 5 6" xfId="6455"/>
    <cellStyle name="Comma 2 5 2 2 5 6 2" xfId="24859"/>
    <cellStyle name="Comma 2 5 2 2 5 6 2 2" xfId="56242"/>
    <cellStyle name="Comma 2 5 2 2 5 6 3" xfId="17086"/>
    <cellStyle name="Comma 2 5 2 2 5 6 3 2" xfId="48469"/>
    <cellStyle name="Comma 2 5 2 2 5 6 4" xfId="38029"/>
    <cellStyle name="Comma 2 5 2 2 5 7" xfId="19605"/>
    <cellStyle name="Comma 2 5 2 2 5 7 2" xfId="50988"/>
    <cellStyle name="Comma 2 5 2 2 5 8" xfId="27487"/>
    <cellStyle name="Comma 2 5 2 2 5 8 2" xfId="58869"/>
    <cellStyle name="Comma 2 5 2 2 5 9" xfId="11829"/>
    <cellStyle name="Comma 2 5 2 2 5 9 2" xfId="43215"/>
    <cellStyle name="Comma 2 5 2 2 6" xfId="1057"/>
    <cellStyle name="Comma 2 5 2 2 6 2" xfId="1058"/>
    <cellStyle name="Comma 2 5 2 2 6 2 2" xfId="3758"/>
    <cellStyle name="Comma 2 5 2 2 6 2 2 2" xfId="9119"/>
    <cellStyle name="Comma 2 5 2 2 6 2 2 2 2" xfId="22238"/>
    <cellStyle name="Comma 2 5 2 2 6 2 2 2 2 2" xfId="53621"/>
    <cellStyle name="Comma 2 5 2 2 6 2 2 2 3" xfId="40667"/>
    <cellStyle name="Comma 2 5 2 2 6 2 2 3" xfId="30120"/>
    <cellStyle name="Comma 2 5 2 2 6 2 2 3 2" xfId="61502"/>
    <cellStyle name="Comma 2 5 2 2 6 2 2 4" xfId="14463"/>
    <cellStyle name="Comma 2 5 2 2 6 2 2 4 2" xfId="45848"/>
    <cellStyle name="Comma 2 5 2 2 6 2 2 5" xfId="35403"/>
    <cellStyle name="Comma 2 5 2 2 6 2 3" xfId="6461"/>
    <cellStyle name="Comma 2 5 2 2 6 2 3 2" xfId="24865"/>
    <cellStyle name="Comma 2 5 2 2 6 2 3 2 2" xfId="56248"/>
    <cellStyle name="Comma 2 5 2 2 6 2 3 3" xfId="17092"/>
    <cellStyle name="Comma 2 5 2 2 6 2 3 3 2" xfId="48475"/>
    <cellStyle name="Comma 2 5 2 2 6 2 3 4" xfId="38035"/>
    <cellStyle name="Comma 2 5 2 2 6 2 4" xfId="19611"/>
    <cellStyle name="Comma 2 5 2 2 6 2 4 2" xfId="50994"/>
    <cellStyle name="Comma 2 5 2 2 6 2 5" xfId="27493"/>
    <cellStyle name="Comma 2 5 2 2 6 2 5 2" xfId="58875"/>
    <cellStyle name="Comma 2 5 2 2 6 2 6" xfId="11835"/>
    <cellStyle name="Comma 2 5 2 2 6 2 6 2" xfId="43221"/>
    <cellStyle name="Comma 2 5 2 2 6 2 7" xfId="32773"/>
    <cellStyle name="Comma 2 5 2 2 6 3" xfId="1059"/>
    <cellStyle name="Comma 2 5 2 2 6 3 2" xfId="3759"/>
    <cellStyle name="Comma 2 5 2 2 6 3 2 2" xfId="9120"/>
    <cellStyle name="Comma 2 5 2 2 6 3 2 2 2" xfId="22239"/>
    <cellStyle name="Comma 2 5 2 2 6 3 2 2 2 2" xfId="53622"/>
    <cellStyle name="Comma 2 5 2 2 6 3 2 2 3" xfId="40668"/>
    <cellStyle name="Comma 2 5 2 2 6 3 2 3" xfId="30121"/>
    <cellStyle name="Comma 2 5 2 2 6 3 2 3 2" xfId="61503"/>
    <cellStyle name="Comma 2 5 2 2 6 3 2 4" xfId="14464"/>
    <cellStyle name="Comma 2 5 2 2 6 3 2 4 2" xfId="45849"/>
    <cellStyle name="Comma 2 5 2 2 6 3 2 5" xfId="35404"/>
    <cellStyle name="Comma 2 5 2 2 6 3 3" xfId="6462"/>
    <cellStyle name="Comma 2 5 2 2 6 3 3 2" xfId="24866"/>
    <cellStyle name="Comma 2 5 2 2 6 3 3 2 2" xfId="56249"/>
    <cellStyle name="Comma 2 5 2 2 6 3 3 3" xfId="17093"/>
    <cellStyle name="Comma 2 5 2 2 6 3 3 3 2" xfId="48476"/>
    <cellStyle name="Comma 2 5 2 2 6 3 3 4" xfId="38036"/>
    <cellStyle name="Comma 2 5 2 2 6 3 4" xfId="19612"/>
    <cellStyle name="Comma 2 5 2 2 6 3 4 2" xfId="50995"/>
    <cellStyle name="Comma 2 5 2 2 6 3 5" xfId="27494"/>
    <cellStyle name="Comma 2 5 2 2 6 3 5 2" xfId="58876"/>
    <cellStyle name="Comma 2 5 2 2 6 3 6" xfId="11836"/>
    <cellStyle name="Comma 2 5 2 2 6 3 6 2" xfId="43222"/>
    <cellStyle name="Comma 2 5 2 2 6 3 7" xfId="32774"/>
    <cellStyle name="Comma 2 5 2 2 6 4" xfId="3757"/>
    <cellStyle name="Comma 2 5 2 2 6 4 2" xfId="9118"/>
    <cellStyle name="Comma 2 5 2 2 6 4 2 2" xfId="22237"/>
    <cellStyle name="Comma 2 5 2 2 6 4 2 2 2" xfId="53620"/>
    <cellStyle name="Comma 2 5 2 2 6 4 2 3" xfId="40666"/>
    <cellStyle name="Comma 2 5 2 2 6 4 3" xfId="30119"/>
    <cellStyle name="Comma 2 5 2 2 6 4 3 2" xfId="61501"/>
    <cellStyle name="Comma 2 5 2 2 6 4 4" xfId="14462"/>
    <cellStyle name="Comma 2 5 2 2 6 4 4 2" xfId="45847"/>
    <cellStyle name="Comma 2 5 2 2 6 4 5" xfId="35402"/>
    <cellStyle name="Comma 2 5 2 2 6 5" xfId="6460"/>
    <cellStyle name="Comma 2 5 2 2 6 5 2" xfId="24864"/>
    <cellStyle name="Comma 2 5 2 2 6 5 2 2" xfId="56247"/>
    <cellStyle name="Comma 2 5 2 2 6 5 3" xfId="17091"/>
    <cellStyle name="Comma 2 5 2 2 6 5 3 2" xfId="48474"/>
    <cellStyle name="Comma 2 5 2 2 6 5 4" xfId="38034"/>
    <cellStyle name="Comma 2 5 2 2 6 6" xfId="19610"/>
    <cellStyle name="Comma 2 5 2 2 6 6 2" xfId="50993"/>
    <cellStyle name="Comma 2 5 2 2 6 7" xfId="27492"/>
    <cellStyle name="Comma 2 5 2 2 6 7 2" xfId="58874"/>
    <cellStyle name="Comma 2 5 2 2 6 8" xfId="11834"/>
    <cellStyle name="Comma 2 5 2 2 6 8 2" xfId="43220"/>
    <cellStyle name="Comma 2 5 2 2 6 9" xfId="32772"/>
    <cellStyle name="Comma 2 5 2 2 7" xfId="1060"/>
    <cellStyle name="Comma 2 5 2 2 7 2" xfId="1061"/>
    <cellStyle name="Comma 2 5 2 2 7 2 2" xfId="3761"/>
    <cellStyle name="Comma 2 5 2 2 7 2 2 2" xfId="9122"/>
    <cellStyle name="Comma 2 5 2 2 7 2 2 2 2" xfId="22241"/>
    <cellStyle name="Comma 2 5 2 2 7 2 2 2 2 2" xfId="53624"/>
    <cellStyle name="Comma 2 5 2 2 7 2 2 2 3" xfId="40670"/>
    <cellStyle name="Comma 2 5 2 2 7 2 2 3" xfId="30123"/>
    <cellStyle name="Comma 2 5 2 2 7 2 2 3 2" xfId="61505"/>
    <cellStyle name="Comma 2 5 2 2 7 2 2 4" xfId="14466"/>
    <cellStyle name="Comma 2 5 2 2 7 2 2 4 2" xfId="45851"/>
    <cellStyle name="Comma 2 5 2 2 7 2 2 5" xfId="35406"/>
    <cellStyle name="Comma 2 5 2 2 7 2 3" xfId="6464"/>
    <cellStyle name="Comma 2 5 2 2 7 2 3 2" xfId="24868"/>
    <cellStyle name="Comma 2 5 2 2 7 2 3 2 2" xfId="56251"/>
    <cellStyle name="Comma 2 5 2 2 7 2 3 3" xfId="17095"/>
    <cellStyle name="Comma 2 5 2 2 7 2 3 3 2" xfId="48478"/>
    <cellStyle name="Comma 2 5 2 2 7 2 3 4" xfId="38038"/>
    <cellStyle name="Comma 2 5 2 2 7 2 4" xfId="19614"/>
    <cellStyle name="Comma 2 5 2 2 7 2 4 2" xfId="50997"/>
    <cellStyle name="Comma 2 5 2 2 7 2 5" xfId="27496"/>
    <cellStyle name="Comma 2 5 2 2 7 2 5 2" xfId="58878"/>
    <cellStyle name="Comma 2 5 2 2 7 2 6" xfId="11838"/>
    <cellStyle name="Comma 2 5 2 2 7 2 6 2" xfId="43224"/>
    <cellStyle name="Comma 2 5 2 2 7 2 7" xfId="32776"/>
    <cellStyle name="Comma 2 5 2 2 7 3" xfId="3760"/>
    <cellStyle name="Comma 2 5 2 2 7 3 2" xfId="9121"/>
    <cellStyle name="Comma 2 5 2 2 7 3 2 2" xfId="22240"/>
    <cellStyle name="Comma 2 5 2 2 7 3 2 2 2" xfId="53623"/>
    <cellStyle name="Comma 2 5 2 2 7 3 2 3" xfId="40669"/>
    <cellStyle name="Comma 2 5 2 2 7 3 3" xfId="30122"/>
    <cellStyle name="Comma 2 5 2 2 7 3 3 2" xfId="61504"/>
    <cellStyle name="Comma 2 5 2 2 7 3 4" xfId="14465"/>
    <cellStyle name="Comma 2 5 2 2 7 3 4 2" xfId="45850"/>
    <cellStyle name="Comma 2 5 2 2 7 3 5" xfId="35405"/>
    <cellStyle name="Comma 2 5 2 2 7 4" xfId="6463"/>
    <cellStyle name="Comma 2 5 2 2 7 4 2" xfId="24867"/>
    <cellStyle name="Comma 2 5 2 2 7 4 2 2" xfId="56250"/>
    <cellStyle name="Comma 2 5 2 2 7 4 3" xfId="17094"/>
    <cellStyle name="Comma 2 5 2 2 7 4 3 2" xfId="48477"/>
    <cellStyle name="Comma 2 5 2 2 7 4 4" xfId="38037"/>
    <cellStyle name="Comma 2 5 2 2 7 5" xfId="19613"/>
    <cellStyle name="Comma 2 5 2 2 7 5 2" xfId="50996"/>
    <cellStyle name="Comma 2 5 2 2 7 6" xfId="27495"/>
    <cellStyle name="Comma 2 5 2 2 7 6 2" xfId="58877"/>
    <cellStyle name="Comma 2 5 2 2 7 7" xfId="11837"/>
    <cellStyle name="Comma 2 5 2 2 7 7 2" xfId="43223"/>
    <cellStyle name="Comma 2 5 2 2 7 8" xfId="32775"/>
    <cellStyle name="Comma 2 5 2 2 8" xfId="1062"/>
    <cellStyle name="Comma 2 5 2 2 8 2" xfId="3762"/>
    <cellStyle name="Comma 2 5 2 2 8 2 2" xfId="9123"/>
    <cellStyle name="Comma 2 5 2 2 8 2 2 2" xfId="22242"/>
    <cellStyle name="Comma 2 5 2 2 8 2 2 2 2" xfId="53625"/>
    <cellStyle name="Comma 2 5 2 2 8 2 2 3" xfId="40671"/>
    <cellStyle name="Comma 2 5 2 2 8 2 3" xfId="30124"/>
    <cellStyle name="Comma 2 5 2 2 8 2 3 2" xfId="61506"/>
    <cellStyle name="Comma 2 5 2 2 8 2 4" xfId="14467"/>
    <cellStyle name="Comma 2 5 2 2 8 2 4 2" xfId="45852"/>
    <cellStyle name="Comma 2 5 2 2 8 2 5" xfId="35407"/>
    <cellStyle name="Comma 2 5 2 2 8 3" xfId="6465"/>
    <cellStyle name="Comma 2 5 2 2 8 3 2" xfId="24869"/>
    <cellStyle name="Comma 2 5 2 2 8 3 2 2" xfId="56252"/>
    <cellStyle name="Comma 2 5 2 2 8 3 3" xfId="17096"/>
    <cellStyle name="Comma 2 5 2 2 8 3 3 2" xfId="48479"/>
    <cellStyle name="Comma 2 5 2 2 8 3 4" xfId="38039"/>
    <cellStyle name="Comma 2 5 2 2 8 4" xfId="19615"/>
    <cellStyle name="Comma 2 5 2 2 8 4 2" xfId="50998"/>
    <cellStyle name="Comma 2 5 2 2 8 5" xfId="27497"/>
    <cellStyle name="Comma 2 5 2 2 8 5 2" xfId="58879"/>
    <cellStyle name="Comma 2 5 2 2 8 6" xfId="11839"/>
    <cellStyle name="Comma 2 5 2 2 8 6 2" xfId="43225"/>
    <cellStyle name="Comma 2 5 2 2 8 7" xfId="32777"/>
    <cellStyle name="Comma 2 5 2 2 9" xfId="1063"/>
    <cellStyle name="Comma 2 5 2 2 9 2" xfId="3763"/>
    <cellStyle name="Comma 2 5 2 2 9 2 2" xfId="9124"/>
    <cellStyle name="Comma 2 5 2 2 9 2 2 2" xfId="22243"/>
    <cellStyle name="Comma 2 5 2 2 9 2 2 2 2" xfId="53626"/>
    <cellStyle name="Comma 2 5 2 2 9 2 2 3" xfId="40672"/>
    <cellStyle name="Comma 2 5 2 2 9 2 3" xfId="30125"/>
    <cellStyle name="Comma 2 5 2 2 9 2 3 2" xfId="61507"/>
    <cellStyle name="Comma 2 5 2 2 9 2 4" xfId="14468"/>
    <cellStyle name="Comma 2 5 2 2 9 2 4 2" xfId="45853"/>
    <cellStyle name="Comma 2 5 2 2 9 2 5" xfId="35408"/>
    <cellStyle name="Comma 2 5 2 2 9 3" xfId="6466"/>
    <cellStyle name="Comma 2 5 2 2 9 3 2" xfId="24870"/>
    <cellStyle name="Comma 2 5 2 2 9 3 2 2" xfId="56253"/>
    <cellStyle name="Comma 2 5 2 2 9 3 3" xfId="17097"/>
    <cellStyle name="Comma 2 5 2 2 9 3 3 2" xfId="48480"/>
    <cellStyle name="Comma 2 5 2 2 9 3 4" xfId="38040"/>
    <cellStyle name="Comma 2 5 2 2 9 4" xfId="19616"/>
    <cellStyle name="Comma 2 5 2 2 9 4 2" xfId="50999"/>
    <cellStyle name="Comma 2 5 2 2 9 5" xfId="27498"/>
    <cellStyle name="Comma 2 5 2 2 9 5 2" xfId="58880"/>
    <cellStyle name="Comma 2 5 2 2 9 6" xfId="11840"/>
    <cellStyle name="Comma 2 5 2 2 9 6 2" xfId="43226"/>
    <cellStyle name="Comma 2 5 2 2 9 7" xfId="32778"/>
    <cellStyle name="Comma 2 5 2 3" xfId="1064"/>
    <cellStyle name="Comma 2 5 2 3 10" xfId="32779"/>
    <cellStyle name="Comma 2 5 2 3 2" xfId="1065"/>
    <cellStyle name="Comma 2 5 2 3 2 2" xfId="1066"/>
    <cellStyle name="Comma 2 5 2 3 2 2 2" xfId="3766"/>
    <cellStyle name="Comma 2 5 2 3 2 2 2 2" xfId="9127"/>
    <cellStyle name="Comma 2 5 2 3 2 2 2 2 2" xfId="22246"/>
    <cellStyle name="Comma 2 5 2 3 2 2 2 2 2 2" xfId="53629"/>
    <cellStyle name="Comma 2 5 2 3 2 2 2 2 3" xfId="40675"/>
    <cellStyle name="Comma 2 5 2 3 2 2 2 3" xfId="30128"/>
    <cellStyle name="Comma 2 5 2 3 2 2 2 3 2" xfId="61510"/>
    <cellStyle name="Comma 2 5 2 3 2 2 2 4" xfId="14471"/>
    <cellStyle name="Comma 2 5 2 3 2 2 2 4 2" xfId="45856"/>
    <cellStyle name="Comma 2 5 2 3 2 2 2 5" xfId="35411"/>
    <cellStyle name="Comma 2 5 2 3 2 2 3" xfId="6469"/>
    <cellStyle name="Comma 2 5 2 3 2 2 3 2" xfId="24873"/>
    <cellStyle name="Comma 2 5 2 3 2 2 3 2 2" xfId="56256"/>
    <cellStyle name="Comma 2 5 2 3 2 2 3 3" xfId="17100"/>
    <cellStyle name="Comma 2 5 2 3 2 2 3 3 2" xfId="48483"/>
    <cellStyle name="Comma 2 5 2 3 2 2 3 4" xfId="38043"/>
    <cellStyle name="Comma 2 5 2 3 2 2 4" xfId="19619"/>
    <cellStyle name="Comma 2 5 2 3 2 2 4 2" xfId="51002"/>
    <cellStyle name="Comma 2 5 2 3 2 2 5" xfId="27501"/>
    <cellStyle name="Comma 2 5 2 3 2 2 5 2" xfId="58883"/>
    <cellStyle name="Comma 2 5 2 3 2 2 6" xfId="11843"/>
    <cellStyle name="Comma 2 5 2 3 2 2 6 2" xfId="43229"/>
    <cellStyle name="Comma 2 5 2 3 2 2 7" xfId="32781"/>
    <cellStyle name="Comma 2 5 2 3 2 3" xfId="3765"/>
    <cellStyle name="Comma 2 5 2 3 2 3 2" xfId="9126"/>
    <cellStyle name="Comma 2 5 2 3 2 3 2 2" xfId="22245"/>
    <cellStyle name="Comma 2 5 2 3 2 3 2 2 2" xfId="53628"/>
    <cellStyle name="Comma 2 5 2 3 2 3 2 3" xfId="40674"/>
    <cellStyle name="Comma 2 5 2 3 2 3 3" xfId="30127"/>
    <cellStyle name="Comma 2 5 2 3 2 3 3 2" xfId="61509"/>
    <cellStyle name="Comma 2 5 2 3 2 3 4" xfId="14470"/>
    <cellStyle name="Comma 2 5 2 3 2 3 4 2" xfId="45855"/>
    <cellStyle name="Comma 2 5 2 3 2 3 5" xfId="35410"/>
    <cellStyle name="Comma 2 5 2 3 2 4" xfId="6468"/>
    <cellStyle name="Comma 2 5 2 3 2 4 2" xfId="24872"/>
    <cellStyle name="Comma 2 5 2 3 2 4 2 2" xfId="56255"/>
    <cellStyle name="Comma 2 5 2 3 2 4 3" xfId="17099"/>
    <cellStyle name="Comma 2 5 2 3 2 4 3 2" xfId="48482"/>
    <cellStyle name="Comma 2 5 2 3 2 4 4" xfId="38042"/>
    <cellStyle name="Comma 2 5 2 3 2 5" xfId="19618"/>
    <cellStyle name="Comma 2 5 2 3 2 5 2" xfId="51001"/>
    <cellStyle name="Comma 2 5 2 3 2 6" xfId="27500"/>
    <cellStyle name="Comma 2 5 2 3 2 6 2" xfId="58882"/>
    <cellStyle name="Comma 2 5 2 3 2 7" xfId="11842"/>
    <cellStyle name="Comma 2 5 2 3 2 7 2" xfId="43228"/>
    <cellStyle name="Comma 2 5 2 3 2 8" xfId="32780"/>
    <cellStyle name="Comma 2 5 2 3 3" xfId="1067"/>
    <cellStyle name="Comma 2 5 2 3 3 2" xfId="3767"/>
    <cellStyle name="Comma 2 5 2 3 3 2 2" xfId="9128"/>
    <cellStyle name="Comma 2 5 2 3 3 2 2 2" xfId="22247"/>
    <cellStyle name="Comma 2 5 2 3 3 2 2 2 2" xfId="53630"/>
    <cellStyle name="Comma 2 5 2 3 3 2 2 3" xfId="40676"/>
    <cellStyle name="Comma 2 5 2 3 3 2 3" xfId="30129"/>
    <cellStyle name="Comma 2 5 2 3 3 2 3 2" xfId="61511"/>
    <cellStyle name="Comma 2 5 2 3 3 2 4" xfId="14472"/>
    <cellStyle name="Comma 2 5 2 3 3 2 4 2" xfId="45857"/>
    <cellStyle name="Comma 2 5 2 3 3 2 5" xfId="35412"/>
    <cellStyle name="Comma 2 5 2 3 3 3" xfId="6470"/>
    <cellStyle name="Comma 2 5 2 3 3 3 2" xfId="24874"/>
    <cellStyle name="Comma 2 5 2 3 3 3 2 2" xfId="56257"/>
    <cellStyle name="Comma 2 5 2 3 3 3 3" xfId="17101"/>
    <cellStyle name="Comma 2 5 2 3 3 3 3 2" xfId="48484"/>
    <cellStyle name="Comma 2 5 2 3 3 3 4" xfId="38044"/>
    <cellStyle name="Comma 2 5 2 3 3 4" xfId="19620"/>
    <cellStyle name="Comma 2 5 2 3 3 4 2" xfId="51003"/>
    <cellStyle name="Comma 2 5 2 3 3 5" xfId="27502"/>
    <cellStyle name="Comma 2 5 2 3 3 5 2" xfId="58884"/>
    <cellStyle name="Comma 2 5 2 3 3 6" xfId="11844"/>
    <cellStyle name="Comma 2 5 2 3 3 6 2" xfId="43230"/>
    <cellStyle name="Comma 2 5 2 3 3 7" xfId="32782"/>
    <cellStyle name="Comma 2 5 2 3 4" xfId="1068"/>
    <cellStyle name="Comma 2 5 2 3 4 2" xfId="3768"/>
    <cellStyle name="Comma 2 5 2 3 4 2 2" xfId="9129"/>
    <cellStyle name="Comma 2 5 2 3 4 2 2 2" xfId="22248"/>
    <cellStyle name="Comma 2 5 2 3 4 2 2 2 2" xfId="53631"/>
    <cellStyle name="Comma 2 5 2 3 4 2 2 3" xfId="40677"/>
    <cellStyle name="Comma 2 5 2 3 4 2 3" xfId="30130"/>
    <cellStyle name="Comma 2 5 2 3 4 2 3 2" xfId="61512"/>
    <cellStyle name="Comma 2 5 2 3 4 2 4" xfId="14473"/>
    <cellStyle name="Comma 2 5 2 3 4 2 4 2" xfId="45858"/>
    <cellStyle name="Comma 2 5 2 3 4 2 5" xfId="35413"/>
    <cellStyle name="Comma 2 5 2 3 4 3" xfId="6471"/>
    <cellStyle name="Comma 2 5 2 3 4 3 2" xfId="24875"/>
    <cellStyle name="Comma 2 5 2 3 4 3 2 2" xfId="56258"/>
    <cellStyle name="Comma 2 5 2 3 4 3 3" xfId="17102"/>
    <cellStyle name="Comma 2 5 2 3 4 3 3 2" xfId="48485"/>
    <cellStyle name="Comma 2 5 2 3 4 3 4" xfId="38045"/>
    <cellStyle name="Comma 2 5 2 3 4 4" xfId="19621"/>
    <cellStyle name="Comma 2 5 2 3 4 4 2" xfId="51004"/>
    <cellStyle name="Comma 2 5 2 3 4 5" xfId="27503"/>
    <cellStyle name="Comma 2 5 2 3 4 5 2" xfId="58885"/>
    <cellStyle name="Comma 2 5 2 3 4 6" xfId="11845"/>
    <cellStyle name="Comma 2 5 2 3 4 6 2" xfId="43231"/>
    <cellStyle name="Comma 2 5 2 3 4 7" xfId="32783"/>
    <cellStyle name="Comma 2 5 2 3 5" xfId="3764"/>
    <cellStyle name="Comma 2 5 2 3 5 2" xfId="9125"/>
    <cellStyle name="Comma 2 5 2 3 5 2 2" xfId="22244"/>
    <cellStyle name="Comma 2 5 2 3 5 2 2 2" xfId="53627"/>
    <cellStyle name="Comma 2 5 2 3 5 2 3" xfId="40673"/>
    <cellStyle name="Comma 2 5 2 3 5 3" xfId="30126"/>
    <cellStyle name="Comma 2 5 2 3 5 3 2" xfId="61508"/>
    <cellStyle name="Comma 2 5 2 3 5 4" xfId="14469"/>
    <cellStyle name="Comma 2 5 2 3 5 4 2" xfId="45854"/>
    <cellStyle name="Comma 2 5 2 3 5 5" xfId="35409"/>
    <cellStyle name="Comma 2 5 2 3 6" xfId="6467"/>
    <cellStyle name="Comma 2 5 2 3 6 2" xfId="24871"/>
    <cellStyle name="Comma 2 5 2 3 6 2 2" xfId="56254"/>
    <cellStyle name="Comma 2 5 2 3 6 3" xfId="17098"/>
    <cellStyle name="Comma 2 5 2 3 6 3 2" xfId="48481"/>
    <cellStyle name="Comma 2 5 2 3 6 4" xfId="38041"/>
    <cellStyle name="Comma 2 5 2 3 7" xfId="19617"/>
    <cellStyle name="Comma 2 5 2 3 7 2" xfId="51000"/>
    <cellStyle name="Comma 2 5 2 3 8" xfId="27499"/>
    <cellStyle name="Comma 2 5 2 3 8 2" xfId="58881"/>
    <cellStyle name="Comma 2 5 2 3 9" xfId="11841"/>
    <cellStyle name="Comma 2 5 2 3 9 2" xfId="43227"/>
    <cellStyle name="Comma 2 5 2 4" xfId="1069"/>
    <cellStyle name="Comma 2 5 2 4 10" xfId="32784"/>
    <cellStyle name="Comma 2 5 2 4 2" xfId="1070"/>
    <cellStyle name="Comma 2 5 2 4 2 2" xfId="1071"/>
    <cellStyle name="Comma 2 5 2 4 2 2 2" xfId="3771"/>
    <cellStyle name="Comma 2 5 2 4 2 2 2 2" xfId="9132"/>
    <cellStyle name="Comma 2 5 2 4 2 2 2 2 2" xfId="22251"/>
    <cellStyle name="Comma 2 5 2 4 2 2 2 2 2 2" xfId="53634"/>
    <cellStyle name="Comma 2 5 2 4 2 2 2 2 3" xfId="40680"/>
    <cellStyle name="Comma 2 5 2 4 2 2 2 3" xfId="30133"/>
    <cellStyle name="Comma 2 5 2 4 2 2 2 3 2" xfId="61515"/>
    <cellStyle name="Comma 2 5 2 4 2 2 2 4" xfId="14476"/>
    <cellStyle name="Comma 2 5 2 4 2 2 2 4 2" xfId="45861"/>
    <cellStyle name="Comma 2 5 2 4 2 2 2 5" xfId="35416"/>
    <cellStyle name="Comma 2 5 2 4 2 2 3" xfId="6474"/>
    <cellStyle name="Comma 2 5 2 4 2 2 3 2" xfId="24878"/>
    <cellStyle name="Comma 2 5 2 4 2 2 3 2 2" xfId="56261"/>
    <cellStyle name="Comma 2 5 2 4 2 2 3 3" xfId="17105"/>
    <cellStyle name="Comma 2 5 2 4 2 2 3 3 2" xfId="48488"/>
    <cellStyle name="Comma 2 5 2 4 2 2 3 4" xfId="38048"/>
    <cellStyle name="Comma 2 5 2 4 2 2 4" xfId="19624"/>
    <cellStyle name="Comma 2 5 2 4 2 2 4 2" xfId="51007"/>
    <cellStyle name="Comma 2 5 2 4 2 2 5" xfId="27506"/>
    <cellStyle name="Comma 2 5 2 4 2 2 5 2" xfId="58888"/>
    <cellStyle name="Comma 2 5 2 4 2 2 6" xfId="11848"/>
    <cellStyle name="Comma 2 5 2 4 2 2 6 2" xfId="43234"/>
    <cellStyle name="Comma 2 5 2 4 2 2 7" xfId="32786"/>
    <cellStyle name="Comma 2 5 2 4 2 3" xfId="3770"/>
    <cellStyle name="Comma 2 5 2 4 2 3 2" xfId="9131"/>
    <cellStyle name="Comma 2 5 2 4 2 3 2 2" xfId="22250"/>
    <cellStyle name="Comma 2 5 2 4 2 3 2 2 2" xfId="53633"/>
    <cellStyle name="Comma 2 5 2 4 2 3 2 3" xfId="40679"/>
    <cellStyle name="Comma 2 5 2 4 2 3 3" xfId="30132"/>
    <cellStyle name="Comma 2 5 2 4 2 3 3 2" xfId="61514"/>
    <cellStyle name="Comma 2 5 2 4 2 3 4" xfId="14475"/>
    <cellStyle name="Comma 2 5 2 4 2 3 4 2" xfId="45860"/>
    <cellStyle name="Comma 2 5 2 4 2 3 5" xfId="35415"/>
    <cellStyle name="Comma 2 5 2 4 2 4" xfId="6473"/>
    <cellStyle name="Comma 2 5 2 4 2 4 2" xfId="24877"/>
    <cellStyle name="Comma 2 5 2 4 2 4 2 2" xfId="56260"/>
    <cellStyle name="Comma 2 5 2 4 2 4 3" xfId="17104"/>
    <cellStyle name="Comma 2 5 2 4 2 4 3 2" xfId="48487"/>
    <cellStyle name="Comma 2 5 2 4 2 4 4" xfId="38047"/>
    <cellStyle name="Comma 2 5 2 4 2 5" xfId="19623"/>
    <cellStyle name="Comma 2 5 2 4 2 5 2" xfId="51006"/>
    <cellStyle name="Comma 2 5 2 4 2 6" xfId="27505"/>
    <cellStyle name="Comma 2 5 2 4 2 6 2" xfId="58887"/>
    <cellStyle name="Comma 2 5 2 4 2 7" xfId="11847"/>
    <cellStyle name="Comma 2 5 2 4 2 7 2" xfId="43233"/>
    <cellStyle name="Comma 2 5 2 4 2 8" xfId="32785"/>
    <cellStyle name="Comma 2 5 2 4 3" xfId="1072"/>
    <cellStyle name="Comma 2 5 2 4 3 2" xfId="3772"/>
    <cellStyle name="Comma 2 5 2 4 3 2 2" xfId="9133"/>
    <cellStyle name="Comma 2 5 2 4 3 2 2 2" xfId="22252"/>
    <cellStyle name="Comma 2 5 2 4 3 2 2 2 2" xfId="53635"/>
    <cellStyle name="Comma 2 5 2 4 3 2 2 3" xfId="40681"/>
    <cellStyle name="Comma 2 5 2 4 3 2 3" xfId="30134"/>
    <cellStyle name="Comma 2 5 2 4 3 2 3 2" xfId="61516"/>
    <cellStyle name="Comma 2 5 2 4 3 2 4" xfId="14477"/>
    <cellStyle name="Comma 2 5 2 4 3 2 4 2" xfId="45862"/>
    <cellStyle name="Comma 2 5 2 4 3 2 5" xfId="35417"/>
    <cellStyle name="Comma 2 5 2 4 3 3" xfId="6475"/>
    <cellStyle name="Comma 2 5 2 4 3 3 2" xfId="24879"/>
    <cellStyle name="Comma 2 5 2 4 3 3 2 2" xfId="56262"/>
    <cellStyle name="Comma 2 5 2 4 3 3 3" xfId="17106"/>
    <cellStyle name="Comma 2 5 2 4 3 3 3 2" xfId="48489"/>
    <cellStyle name="Comma 2 5 2 4 3 3 4" xfId="38049"/>
    <cellStyle name="Comma 2 5 2 4 3 4" xfId="19625"/>
    <cellStyle name="Comma 2 5 2 4 3 4 2" xfId="51008"/>
    <cellStyle name="Comma 2 5 2 4 3 5" xfId="27507"/>
    <cellStyle name="Comma 2 5 2 4 3 5 2" xfId="58889"/>
    <cellStyle name="Comma 2 5 2 4 3 6" xfId="11849"/>
    <cellStyle name="Comma 2 5 2 4 3 6 2" xfId="43235"/>
    <cellStyle name="Comma 2 5 2 4 3 7" xfId="32787"/>
    <cellStyle name="Comma 2 5 2 4 4" xfId="1073"/>
    <cellStyle name="Comma 2 5 2 4 4 2" xfId="3773"/>
    <cellStyle name="Comma 2 5 2 4 4 2 2" xfId="9134"/>
    <cellStyle name="Comma 2 5 2 4 4 2 2 2" xfId="22253"/>
    <cellStyle name="Comma 2 5 2 4 4 2 2 2 2" xfId="53636"/>
    <cellStyle name="Comma 2 5 2 4 4 2 2 3" xfId="40682"/>
    <cellStyle name="Comma 2 5 2 4 4 2 3" xfId="30135"/>
    <cellStyle name="Comma 2 5 2 4 4 2 3 2" xfId="61517"/>
    <cellStyle name="Comma 2 5 2 4 4 2 4" xfId="14478"/>
    <cellStyle name="Comma 2 5 2 4 4 2 4 2" xfId="45863"/>
    <cellStyle name="Comma 2 5 2 4 4 2 5" xfId="35418"/>
    <cellStyle name="Comma 2 5 2 4 4 3" xfId="6476"/>
    <cellStyle name="Comma 2 5 2 4 4 3 2" xfId="24880"/>
    <cellStyle name="Comma 2 5 2 4 4 3 2 2" xfId="56263"/>
    <cellStyle name="Comma 2 5 2 4 4 3 3" xfId="17107"/>
    <cellStyle name="Comma 2 5 2 4 4 3 3 2" xfId="48490"/>
    <cellStyle name="Comma 2 5 2 4 4 3 4" xfId="38050"/>
    <cellStyle name="Comma 2 5 2 4 4 4" xfId="19626"/>
    <cellStyle name="Comma 2 5 2 4 4 4 2" xfId="51009"/>
    <cellStyle name="Comma 2 5 2 4 4 5" xfId="27508"/>
    <cellStyle name="Comma 2 5 2 4 4 5 2" xfId="58890"/>
    <cellStyle name="Comma 2 5 2 4 4 6" xfId="11850"/>
    <cellStyle name="Comma 2 5 2 4 4 6 2" xfId="43236"/>
    <cellStyle name="Comma 2 5 2 4 4 7" xfId="32788"/>
    <cellStyle name="Comma 2 5 2 4 5" xfId="3769"/>
    <cellStyle name="Comma 2 5 2 4 5 2" xfId="9130"/>
    <cellStyle name="Comma 2 5 2 4 5 2 2" xfId="22249"/>
    <cellStyle name="Comma 2 5 2 4 5 2 2 2" xfId="53632"/>
    <cellStyle name="Comma 2 5 2 4 5 2 3" xfId="40678"/>
    <cellStyle name="Comma 2 5 2 4 5 3" xfId="30131"/>
    <cellStyle name="Comma 2 5 2 4 5 3 2" xfId="61513"/>
    <cellStyle name="Comma 2 5 2 4 5 4" xfId="14474"/>
    <cellStyle name="Comma 2 5 2 4 5 4 2" xfId="45859"/>
    <cellStyle name="Comma 2 5 2 4 5 5" xfId="35414"/>
    <cellStyle name="Comma 2 5 2 4 6" xfId="6472"/>
    <cellStyle name="Comma 2 5 2 4 6 2" xfId="24876"/>
    <cellStyle name="Comma 2 5 2 4 6 2 2" xfId="56259"/>
    <cellStyle name="Comma 2 5 2 4 6 3" xfId="17103"/>
    <cellStyle name="Comma 2 5 2 4 6 3 2" xfId="48486"/>
    <cellStyle name="Comma 2 5 2 4 6 4" xfId="38046"/>
    <cellStyle name="Comma 2 5 2 4 7" xfId="19622"/>
    <cellStyle name="Comma 2 5 2 4 7 2" xfId="51005"/>
    <cellStyle name="Comma 2 5 2 4 8" xfId="27504"/>
    <cellStyle name="Comma 2 5 2 4 8 2" xfId="58886"/>
    <cellStyle name="Comma 2 5 2 4 9" xfId="11846"/>
    <cellStyle name="Comma 2 5 2 4 9 2" xfId="43232"/>
    <cellStyle name="Comma 2 5 2 5" xfId="1074"/>
    <cellStyle name="Comma 2 5 2 5 10" xfId="32789"/>
    <cellStyle name="Comma 2 5 2 5 2" xfId="1075"/>
    <cellStyle name="Comma 2 5 2 5 2 2" xfId="1076"/>
    <cellStyle name="Comma 2 5 2 5 2 2 2" xfId="3776"/>
    <cellStyle name="Comma 2 5 2 5 2 2 2 2" xfId="9137"/>
    <cellStyle name="Comma 2 5 2 5 2 2 2 2 2" xfId="22256"/>
    <cellStyle name="Comma 2 5 2 5 2 2 2 2 2 2" xfId="53639"/>
    <cellStyle name="Comma 2 5 2 5 2 2 2 2 3" xfId="40685"/>
    <cellStyle name="Comma 2 5 2 5 2 2 2 3" xfId="30138"/>
    <cellStyle name="Comma 2 5 2 5 2 2 2 3 2" xfId="61520"/>
    <cellStyle name="Comma 2 5 2 5 2 2 2 4" xfId="14481"/>
    <cellStyle name="Comma 2 5 2 5 2 2 2 4 2" xfId="45866"/>
    <cellStyle name="Comma 2 5 2 5 2 2 2 5" xfId="35421"/>
    <cellStyle name="Comma 2 5 2 5 2 2 3" xfId="6479"/>
    <cellStyle name="Comma 2 5 2 5 2 2 3 2" xfId="24883"/>
    <cellStyle name="Comma 2 5 2 5 2 2 3 2 2" xfId="56266"/>
    <cellStyle name="Comma 2 5 2 5 2 2 3 3" xfId="17110"/>
    <cellStyle name="Comma 2 5 2 5 2 2 3 3 2" xfId="48493"/>
    <cellStyle name="Comma 2 5 2 5 2 2 3 4" xfId="38053"/>
    <cellStyle name="Comma 2 5 2 5 2 2 4" xfId="19629"/>
    <cellStyle name="Comma 2 5 2 5 2 2 4 2" xfId="51012"/>
    <cellStyle name="Comma 2 5 2 5 2 2 5" xfId="27511"/>
    <cellStyle name="Comma 2 5 2 5 2 2 5 2" xfId="58893"/>
    <cellStyle name="Comma 2 5 2 5 2 2 6" xfId="11853"/>
    <cellStyle name="Comma 2 5 2 5 2 2 6 2" xfId="43239"/>
    <cellStyle name="Comma 2 5 2 5 2 2 7" xfId="32791"/>
    <cellStyle name="Comma 2 5 2 5 2 3" xfId="3775"/>
    <cellStyle name="Comma 2 5 2 5 2 3 2" xfId="9136"/>
    <cellStyle name="Comma 2 5 2 5 2 3 2 2" xfId="22255"/>
    <cellStyle name="Comma 2 5 2 5 2 3 2 2 2" xfId="53638"/>
    <cellStyle name="Comma 2 5 2 5 2 3 2 3" xfId="40684"/>
    <cellStyle name="Comma 2 5 2 5 2 3 3" xfId="30137"/>
    <cellStyle name="Comma 2 5 2 5 2 3 3 2" xfId="61519"/>
    <cellStyle name="Comma 2 5 2 5 2 3 4" xfId="14480"/>
    <cellStyle name="Comma 2 5 2 5 2 3 4 2" xfId="45865"/>
    <cellStyle name="Comma 2 5 2 5 2 3 5" xfId="35420"/>
    <cellStyle name="Comma 2 5 2 5 2 4" xfId="6478"/>
    <cellStyle name="Comma 2 5 2 5 2 4 2" xfId="24882"/>
    <cellStyle name="Comma 2 5 2 5 2 4 2 2" xfId="56265"/>
    <cellStyle name="Comma 2 5 2 5 2 4 3" xfId="17109"/>
    <cellStyle name="Comma 2 5 2 5 2 4 3 2" xfId="48492"/>
    <cellStyle name="Comma 2 5 2 5 2 4 4" xfId="38052"/>
    <cellStyle name="Comma 2 5 2 5 2 5" xfId="19628"/>
    <cellStyle name="Comma 2 5 2 5 2 5 2" xfId="51011"/>
    <cellStyle name="Comma 2 5 2 5 2 6" xfId="27510"/>
    <cellStyle name="Comma 2 5 2 5 2 6 2" xfId="58892"/>
    <cellStyle name="Comma 2 5 2 5 2 7" xfId="11852"/>
    <cellStyle name="Comma 2 5 2 5 2 7 2" xfId="43238"/>
    <cellStyle name="Comma 2 5 2 5 2 8" xfId="32790"/>
    <cellStyle name="Comma 2 5 2 5 3" xfId="1077"/>
    <cellStyle name="Comma 2 5 2 5 3 2" xfId="3777"/>
    <cellStyle name="Comma 2 5 2 5 3 2 2" xfId="9138"/>
    <cellStyle name="Comma 2 5 2 5 3 2 2 2" xfId="22257"/>
    <cellStyle name="Comma 2 5 2 5 3 2 2 2 2" xfId="53640"/>
    <cellStyle name="Comma 2 5 2 5 3 2 2 3" xfId="40686"/>
    <cellStyle name="Comma 2 5 2 5 3 2 3" xfId="30139"/>
    <cellStyle name="Comma 2 5 2 5 3 2 3 2" xfId="61521"/>
    <cellStyle name="Comma 2 5 2 5 3 2 4" xfId="14482"/>
    <cellStyle name="Comma 2 5 2 5 3 2 4 2" xfId="45867"/>
    <cellStyle name="Comma 2 5 2 5 3 2 5" xfId="35422"/>
    <cellStyle name="Comma 2 5 2 5 3 3" xfId="6480"/>
    <cellStyle name="Comma 2 5 2 5 3 3 2" xfId="24884"/>
    <cellStyle name="Comma 2 5 2 5 3 3 2 2" xfId="56267"/>
    <cellStyle name="Comma 2 5 2 5 3 3 3" xfId="17111"/>
    <cellStyle name="Comma 2 5 2 5 3 3 3 2" xfId="48494"/>
    <cellStyle name="Comma 2 5 2 5 3 3 4" xfId="38054"/>
    <cellStyle name="Comma 2 5 2 5 3 4" xfId="19630"/>
    <cellStyle name="Comma 2 5 2 5 3 4 2" xfId="51013"/>
    <cellStyle name="Comma 2 5 2 5 3 5" xfId="27512"/>
    <cellStyle name="Comma 2 5 2 5 3 5 2" xfId="58894"/>
    <cellStyle name="Comma 2 5 2 5 3 6" xfId="11854"/>
    <cellStyle name="Comma 2 5 2 5 3 6 2" xfId="43240"/>
    <cellStyle name="Comma 2 5 2 5 3 7" xfId="32792"/>
    <cellStyle name="Comma 2 5 2 5 4" xfId="1078"/>
    <cellStyle name="Comma 2 5 2 5 4 2" xfId="3778"/>
    <cellStyle name="Comma 2 5 2 5 4 2 2" xfId="9139"/>
    <cellStyle name="Comma 2 5 2 5 4 2 2 2" xfId="22258"/>
    <cellStyle name="Comma 2 5 2 5 4 2 2 2 2" xfId="53641"/>
    <cellStyle name="Comma 2 5 2 5 4 2 2 3" xfId="40687"/>
    <cellStyle name="Comma 2 5 2 5 4 2 3" xfId="30140"/>
    <cellStyle name="Comma 2 5 2 5 4 2 3 2" xfId="61522"/>
    <cellStyle name="Comma 2 5 2 5 4 2 4" xfId="14483"/>
    <cellStyle name="Comma 2 5 2 5 4 2 4 2" xfId="45868"/>
    <cellStyle name="Comma 2 5 2 5 4 2 5" xfId="35423"/>
    <cellStyle name="Comma 2 5 2 5 4 3" xfId="6481"/>
    <cellStyle name="Comma 2 5 2 5 4 3 2" xfId="24885"/>
    <cellStyle name="Comma 2 5 2 5 4 3 2 2" xfId="56268"/>
    <cellStyle name="Comma 2 5 2 5 4 3 3" xfId="17112"/>
    <cellStyle name="Comma 2 5 2 5 4 3 3 2" xfId="48495"/>
    <cellStyle name="Comma 2 5 2 5 4 3 4" xfId="38055"/>
    <cellStyle name="Comma 2 5 2 5 4 4" xfId="19631"/>
    <cellStyle name="Comma 2 5 2 5 4 4 2" xfId="51014"/>
    <cellStyle name="Comma 2 5 2 5 4 5" xfId="27513"/>
    <cellStyle name="Comma 2 5 2 5 4 5 2" xfId="58895"/>
    <cellStyle name="Comma 2 5 2 5 4 6" xfId="11855"/>
    <cellStyle name="Comma 2 5 2 5 4 6 2" xfId="43241"/>
    <cellStyle name="Comma 2 5 2 5 4 7" xfId="32793"/>
    <cellStyle name="Comma 2 5 2 5 5" xfId="3774"/>
    <cellStyle name="Comma 2 5 2 5 5 2" xfId="9135"/>
    <cellStyle name="Comma 2 5 2 5 5 2 2" xfId="22254"/>
    <cellStyle name="Comma 2 5 2 5 5 2 2 2" xfId="53637"/>
    <cellStyle name="Comma 2 5 2 5 5 2 3" xfId="40683"/>
    <cellStyle name="Comma 2 5 2 5 5 3" xfId="30136"/>
    <cellStyle name="Comma 2 5 2 5 5 3 2" xfId="61518"/>
    <cellStyle name="Comma 2 5 2 5 5 4" xfId="14479"/>
    <cellStyle name="Comma 2 5 2 5 5 4 2" xfId="45864"/>
    <cellStyle name="Comma 2 5 2 5 5 5" xfId="35419"/>
    <cellStyle name="Comma 2 5 2 5 6" xfId="6477"/>
    <cellStyle name="Comma 2 5 2 5 6 2" xfId="24881"/>
    <cellStyle name="Comma 2 5 2 5 6 2 2" xfId="56264"/>
    <cellStyle name="Comma 2 5 2 5 6 3" xfId="17108"/>
    <cellStyle name="Comma 2 5 2 5 6 3 2" xfId="48491"/>
    <cellStyle name="Comma 2 5 2 5 6 4" xfId="38051"/>
    <cellStyle name="Comma 2 5 2 5 7" xfId="19627"/>
    <cellStyle name="Comma 2 5 2 5 7 2" xfId="51010"/>
    <cellStyle name="Comma 2 5 2 5 8" xfId="27509"/>
    <cellStyle name="Comma 2 5 2 5 8 2" xfId="58891"/>
    <cellStyle name="Comma 2 5 2 5 9" xfId="11851"/>
    <cellStyle name="Comma 2 5 2 5 9 2" xfId="43237"/>
    <cellStyle name="Comma 2 5 2 6" xfId="1079"/>
    <cellStyle name="Comma 2 5 2 6 10" xfId="32794"/>
    <cellStyle name="Comma 2 5 2 6 2" xfId="1080"/>
    <cellStyle name="Comma 2 5 2 6 2 2" xfId="1081"/>
    <cellStyle name="Comma 2 5 2 6 2 2 2" xfId="3781"/>
    <cellStyle name="Comma 2 5 2 6 2 2 2 2" xfId="9142"/>
    <cellStyle name="Comma 2 5 2 6 2 2 2 2 2" xfId="22261"/>
    <cellStyle name="Comma 2 5 2 6 2 2 2 2 2 2" xfId="53644"/>
    <cellStyle name="Comma 2 5 2 6 2 2 2 2 3" xfId="40690"/>
    <cellStyle name="Comma 2 5 2 6 2 2 2 3" xfId="30143"/>
    <cellStyle name="Comma 2 5 2 6 2 2 2 3 2" xfId="61525"/>
    <cellStyle name="Comma 2 5 2 6 2 2 2 4" xfId="14486"/>
    <cellStyle name="Comma 2 5 2 6 2 2 2 4 2" xfId="45871"/>
    <cellStyle name="Comma 2 5 2 6 2 2 2 5" xfId="35426"/>
    <cellStyle name="Comma 2 5 2 6 2 2 3" xfId="6484"/>
    <cellStyle name="Comma 2 5 2 6 2 2 3 2" xfId="24888"/>
    <cellStyle name="Comma 2 5 2 6 2 2 3 2 2" xfId="56271"/>
    <cellStyle name="Comma 2 5 2 6 2 2 3 3" xfId="17115"/>
    <cellStyle name="Comma 2 5 2 6 2 2 3 3 2" xfId="48498"/>
    <cellStyle name="Comma 2 5 2 6 2 2 3 4" xfId="38058"/>
    <cellStyle name="Comma 2 5 2 6 2 2 4" xfId="19634"/>
    <cellStyle name="Comma 2 5 2 6 2 2 4 2" xfId="51017"/>
    <cellStyle name="Comma 2 5 2 6 2 2 5" xfId="27516"/>
    <cellStyle name="Comma 2 5 2 6 2 2 5 2" xfId="58898"/>
    <cellStyle name="Comma 2 5 2 6 2 2 6" xfId="11858"/>
    <cellStyle name="Comma 2 5 2 6 2 2 6 2" xfId="43244"/>
    <cellStyle name="Comma 2 5 2 6 2 2 7" xfId="32796"/>
    <cellStyle name="Comma 2 5 2 6 2 3" xfId="3780"/>
    <cellStyle name="Comma 2 5 2 6 2 3 2" xfId="9141"/>
    <cellStyle name="Comma 2 5 2 6 2 3 2 2" xfId="22260"/>
    <cellStyle name="Comma 2 5 2 6 2 3 2 2 2" xfId="53643"/>
    <cellStyle name="Comma 2 5 2 6 2 3 2 3" xfId="40689"/>
    <cellStyle name="Comma 2 5 2 6 2 3 3" xfId="30142"/>
    <cellStyle name="Comma 2 5 2 6 2 3 3 2" xfId="61524"/>
    <cellStyle name="Comma 2 5 2 6 2 3 4" xfId="14485"/>
    <cellStyle name="Comma 2 5 2 6 2 3 4 2" xfId="45870"/>
    <cellStyle name="Comma 2 5 2 6 2 3 5" xfId="35425"/>
    <cellStyle name="Comma 2 5 2 6 2 4" xfId="6483"/>
    <cellStyle name="Comma 2 5 2 6 2 4 2" xfId="24887"/>
    <cellStyle name="Comma 2 5 2 6 2 4 2 2" xfId="56270"/>
    <cellStyle name="Comma 2 5 2 6 2 4 3" xfId="17114"/>
    <cellStyle name="Comma 2 5 2 6 2 4 3 2" xfId="48497"/>
    <cellStyle name="Comma 2 5 2 6 2 4 4" xfId="38057"/>
    <cellStyle name="Comma 2 5 2 6 2 5" xfId="19633"/>
    <cellStyle name="Comma 2 5 2 6 2 5 2" xfId="51016"/>
    <cellStyle name="Comma 2 5 2 6 2 6" xfId="27515"/>
    <cellStyle name="Comma 2 5 2 6 2 6 2" xfId="58897"/>
    <cellStyle name="Comma 2 5 2 6 2 7" xfId="11857"/>
    <cellStyle name="Comma 2 5 2 6 2 7 2" xfId="43243"/>
    <cellStyle name="Comma 2 5 2 6 2 8" xfId="32795"/>
    <cellStyle name="Comma 2 5 2 6 3" xfId="1082"/>
    <cellStyle name="Comma 2 5 2 6 3 2" xfId="3782"/>
    <cellStyle name="Comma 2 5 2 6 3 2 2" xfId="9143"/>
    <cellStyle name="Comma 2 5 2 6 3 2 2 2" xfId="22262"/>
    <cellStyle name="Comma 2 5 2 6 3 2 2 2 2" xfId="53645"/>
    <cellStyle name="Comma 2 5 2 6 3 2 2 3" xfId="40691"/>
    <cellStyle name="Comma 2 5 2 6 3 2 3" xfId="30144"/>
    <cellStyle name="Comma 2 5 2 6 3 2 3 2" xfId="61526"/>
    <cellStyle name="Comma 2 5 2 6 3 2 4" xfId="14487"/>
    <cellStyle name="Comma 2 5 2 6 3 2 4 2" xfId="45872"/>
    <cellStyle name="Comma 2 5 2 6 3 2 5" xfId="35427"/>
    <cellStyle name="Comma 2 5 2 6 3 3" xfId="6485"/>
    <cellStyle name="Comma 2 5 2 6 3 3 2" xfId="24889"/>
    <cellStyle name="Comma 2 5 2 6 3 3 2 2" xfId="56272"/>
    <cellStyle name="Comma 2 5 2 6 3 3 3" xfId="17116"/>
    <cellStyle name="Comma 2 5 2 6 3 3 3 2" xfId="48499"/>
    <cellStyle name="Comma 2 5 2 6 3 3 4" xfId="38059"/>
    <cellStyle name="Comma 2 5 2 6 3 4" xfId="19635"/>
    <cellStyle name="Comma 2 5 2 6 3 4 2" xfId="51018"/>
    <cellStyle name="Comma 2 5 2 6 3 5" xfId="27517"/>
    <cellStyle name="Comma 2 5 2 6 3 5 2" xfId="58899"/>
    <cellStyle name="Comma 2 5 2 6 3 6" xfId="11859"/>
    <cellStyle name="Comma 2 5 2 6 3 6 2" xfId="43245"/>
    <cellStyle name="Comma 2 5 2 6 3 7" xfId="32797"/>
    <cellStyle name="Comma 2 5 2 6 4" xfId="1083"/>
    <cellStyle name="Comma 2 5 2 6 4 2" xfId="3783"/>
    <cellStyle name="Comma 2 5 2 6 4 2 2" xfId="9144"/>
    <cellStyle name="Comma 2 5 2 6 4 2 2 2" xfId="22263"/>
    <cellStyle name="Comma 2 5 2 6 4 2 2 2 2" xfId="53646"/>
    <cellStyle name="Comma 2 5 2 6 4 2 2 3" xfId="40692"/>
    <cellStyle name="Comma 2 5 2 6 4 2 3" xfId="30145"/>
    <cellStyle name="Comma 2 5 2 6 4 2 3 2" xfId="61527"/>
    <cellStyle name="Comma 2 5 2 6 4 2 4" xfId="14488"/>
    <cellStyle name="Comma 2 5 2 6 4 2 4 2" xfId="45873"/>
    <cellStyle name="Comma 2 5 2 6 4 2 5" xfId="35428"/>
    <cellStyle name="Comma 2 5 2 6 4 3" xfId="6486"/>
    <cellStyle name="Comma 2 5 2 6 4 3 2" xfId="24890"/>
    <cellStyle name="Comma 2 5 2 6 4 3 2 2" xfId="56273"/>
    <cellStyle name="Comma 2 5 2 6 4 3 3" xfId="17117"/>
    <cellStyle name="Comma 2 5 2 6 4 3 3 2" xfId="48500"/>
    <cellStyle name="Comma 2 5 2 6 4 3 4" xfId="38060"/>
    <cellStyle name="Comma 2 5 2 6 4 4" xfId="19636"/>
    <cellStyle name="Comma 2 5 2 6 4 4 2" xfId="51019"/>
    <cellStyle name="Comma 2 5 2 6 4 5" xfId="27518"/>
    <cellStyle name="Comma 2 5 2 6 4 5 2" xfId="58900"/>
    <cellStyle name="Comma 2 5 2 6 4 6" xfId="11860"/>
    <cellStyle name="Comma 2 5 2 6 4 6 2" xfId="43246"/>
    <cellStyle name="Comma 2 5 2 6 4 7" xfId="32798"/>
    <cellStyle name="Comma 2 5 2 6 5" xfId="3779"/>
    <cellStyle name="Comma 2 5 2 6 5 2" xfId="9140"/>
    <cellStyle name="Comma 2 5 2 6 5 2 2" xfId="22259"/>
    <cellStyle name="Comma 2 5 2 6 5 2 2 2" xfId="53642"/>
    <cellStyle name="Comma 2 5 2 6 5 2 3" xfId="40688"/>
    <cellStyle name="Comma 2 5 2 6 5 3" xfId="30141"/>
    <cellStyle name="Comma 2 5 2 6 5 3 2" xfId="61523"/>
    <cellStyle name="Comma 2 5 2 6 5 4" xfId="14484"/>
    <cellStyle name="Comma 2 5 2 6 5 4 2" xfId="45869"/>
    <cellStyle name="Comma 2 5 2 6 5 5" xfId="35424"/>
    <cellStyle name="Comma 2 5 2 6 6" xfId="6482"/>
    <cellStyle name="Comma 2 5 2 6 6 2" xfId="24886"/>
    <cellStyle name="Comma 2 5 2 6 6 2 2" xfId="56269"/>
    <cellStyle name="Comma 2 5 2 6 6 3" xfId="17113"/>
    <cellStyle name="Comma 2 5 2 6 6 3 2" xfId="48496"/>
    <cellStyle name="Comma 2 5 2 6 6 4" xfId="38056"/>
    <cellStyle name="Comma 2 5 2 6 7" xfId="19632"/>
    <cellStyle name="Comma 2 5 2 6 7 2" xfId="51015"/>
    <cellStyle name="Comma 2 5 2 6 8" xfId="27514"/>
    <cellStyle name="Comma 2 5 2 6 8 2" xfId="58896"/>
    <cellStyle name="Comma 2 5 2 6 9" xfId="11856"/>
    <cellStyle name="Comma 2 5 2 6 9 2" xfId="43242"/>
    <cellStyle name="Comma 2 5 2 7" xfId="1084"/>
    <cellStyle name="Comma 2 5 2 7 2" xfId="1085"/>
    <cellStyle name="Comma 2 5 2 7 2 2" xfId="3785"/>
    <cellStyle name="Comma 2 5 2 7 2 2 2" xfId="9146"/>
    <cellStyle name="Comma 2 5 2 7 2 2 2 2" xfId="22265"/>
    <cellStyle name="Comma 2 5 2 7 2 2 2 2 2" xfId="53648"/>
    <cellStyle name="Comma 2 5 2 7 2 2 2 3" xfId="40694"/>
    <cellStyle name="Comma 2 5 2 7 2 2 3" xfId="30147"/>
    <cellStyle name="Comma 2 5 2 7 2 2 3 2" xfId="61529"/>
    <cellStyle name="Comma 2 5 2 7 2 2 4" xfId="14490"/>
    <cellStyle name="Comma 2 5 2 7 2 2 4 2" xfId="45875"/>
    <cellStyle name="Comma 2 5 2 7 2 2 5" xfId="35430"/>
    <cellStyle name="Comma 2 5 2 7 2 3" xfId="6488"/>
    <cellStyle name="Comma 2 5 2 7 2 3 2" xfId="24892"/>
    <cellStyle name="Comma 2 5 2 7 2 3 2 2" xfId="56275"/>
    <cellStyle name="Comma 2 5 2 7 2 3 3" xfId="17119"/>
    <cellStyle name="Comma 2 5 2 7 2 3 3 2" xfId="48502"/>
    <cellStyle name="Comma 2 5 2 7 2 3 4" xfId="38062"/>
    <cellStyle name="Comma 2 5 2 7 2 4" xfId="19638"/>
    <cellStyle name="Comma 2 5 2 7 2 4 2" xfId="51021"/>
    <cellStyle name="Comma 2 5 2 7 2 5" xfId="27520"/>
    <cellStyle name="Comma 2 5 2 7 2 5 2" xfId="58902"/>
    <cellStyle name="Comma 2 5 2 7 2 6" xfId="11862"/>
    <cellStyle name="Comma 2 5 2 7 2 6 2" xfId="43248"/>
    <cellStyle name="Comma 2 5 2 7 2 7" xfId="32800"/>
    <cellStyle name="Comma 2 5 2 7 3" xfId="1086"/>
    <cellStyle name="Comma 2 5 2 7 3 2" xfId="3786"/>
    <cellStyle name="Comma 2 5 2 7 3 2 2" xfId="9147"/>
    <cellStyle name="Comma 2 5 2 7 3 2 2 2" xfId="22266"/>
    <cellStyle name="Comma 2 5 2 7 3 2 2 2 2" xfId="53649"/>
    <cellStyle name="Comma 2 5 2 7 3 2 2 3" xfId="40695"/>
    <cellStyle name="Comma 2 5 2 7 3 2 3" xfId="30148"/>
    <cellStyle name="Comma 2 5 2 7 3 2 3 2" xfId="61530"/>
    <cellStyle name="Comma 2 5 2 7 3 2 4" xfId="14491"/>
    <cellStyle name="Comma 2 5 2 7 3 2 4 2" xfId="45876"/>
    <cellStyle name="Comma 2 5 2 7 3 2 5" xfId="35431"/>
    <cellStyle name="Comma 2 5 2 7 3 3" xfId="6489"/>
    <cellStyle name="Comma 2 5 2 7 3 3 2" xfId="24893"/>
    <cellStyle name="Comma 2 5 2 7 3 3 2 2" xfId="56276"/>
    <cellStyle name="Comma 2 5 2 7 3 3 3" xfId="17120"/>
    <cellStyle name="Comma 2 5 2 7 3 3 3 2" xfId="48503"/>
    <cellStyle name="Comma 2 5 2 7 3 3 4" xfId="38063"/>
    <cellStyle name="Comma 2 5 2 7 3 4" xfId="19639"/>
    <cellStyle name="Comma 2 5 2 7 3 4 2" xfId="51022"/>
    <cellStyle name="Comma 2 5 2 7 3 5" xfId="27521"/>
    <cellStyle name="Comma 2 5 2 7 3 5 2" xfId="58903"/>
    <cellStyle name="Comma 2 5 2 7 3 6" xfId="11863"/>
    <cellStyle name="Comma 2 5 2 7 3 6 2" xfId="43249"/>
    <cellStyle name="Comma 2 5 2 7 3 7" xfId="32801"/>
    <cellStyle name="Comma 2 5 2 7 4" xfId="3784"/>
    <cellStyle name="Comma 2 5 2 7 4 2" xfId="9145"/>
    <cellStyle name="Comma 2 5 2 7 4 2 2" xfId="22264"/>
    <cellStyle name="Comma 2 5 2 7 4 2 2 2" xfId="53647"/>
    <cellStyle name="Comma 2 5 2 7 4 2 3" xfId="40693"/>
    <cellStyle name="Comma 2 5 2 7 4 3" xfId="30146"/>
    <cellStyle name="Comma 2 5 2 7 4 3 2" xfId="61528"/>
    <cellStyle name="Comma 2 5 2 7 4 4" xfId="14489"/>
    <cellStyle name="Comma 2 5 2 7 4 4 2" xfId="45874"/>
    <cellStyle name="Comma 2 5 2 7 4 5" xfId="35429"/>
    <cellStyle name="Comma 2 5 2 7 5" xfId="6487"/>
    <cellStyle name="Comma 2 5 2 7 5 2" xfId="24891"/>
    <cellStyle name="Comma 2 5 2 7 5 2 2" xfId="56274"/>
    <cellStyle name="Comma 2 5 2 7 5 3" xfId="17118"/>
    <cellStyle name="Comma 2 5 2 7 5 3 2" xfId="48501"/>
    <cellStyle name="Comma 2 5 2 7 5 4" xfId="38061"/>
    <cellStyle name="Comma 2 5 2 7 6" xfId="19637"/>
    <cellStyle name="Comma 2 5 2 7 6 2" xfId="51020"/>
    <cellStyle name="Comma 2 5 2 7 7" xfId="27519"/>
    <cellStyle name="Comma 2 5 2 7 7 2" xfId="58901"/>
    <cellStyle name="Comma 2 5 2 7 8" xfId="11861"/>
    <cellStyle name="Comma 2 5 2 7 8 2" xfId="43247"/>
    <cellStyle name="Comma 2 5 2 7 9" xfId="32799"/>
    <cellStyle name="Comma 2 5 2 8" xfId="1087"/>
    <cellStyle name="Comma 2 5 2 8 2" xfId="1088"/>
    <cellStyle name="Comma 2 5 2 8 2 2" xfId="3788"/>
    <cellStyle name="Comma 2 5 2 8 2 2 2" xfId="9149"/>
    <cellStyle name="Comma 2 5 2 8 2 2 2 2" xfId="22268"/>
    <cellStyle name="Comma 2 5 2 8 2 2 2 2 2" xfId="53651"/>
    <cellStyle name="Comma 2 5 2 8 2 2 2 3" xfId="40697"/>
    <cellStyle name="Comma 2 5 2 8 2 2 3" xfId="30150"/>
    <cellStyle name="Comma 2 5 2 8 2 2 3 2" xfId="61532"/>
    <cellStyle name="Comma 2 5 2 8 2 2 4" xfId="14493"/>
    <cellStyle name="Comma 2 5 2 8 2 2 4 2" xfId="45878"/>
    <cellStyle name="Comma 2 5 2 8 2 2 5" xfId="35433"/>
    <cellStyle name="Comma 2 5 2 8 2 3" xfId="6491"/>
    <cellStyle name="Comma 2 5 2 8 2 3 2" xfId="24895"/>
    <cellStyle name="Comma 2 5 2 8 2 3 2 2" xfId="56278"/>
    <cellStyle name="Comma 2 5 2 8 2 3 3" xfId="17122"/>
    <cellStyle name="Comma 2 5 2 8 2 3 3 2" xfId="48505"/>
    <cellStyle name="Comma 2 5 2 8 2 3 4" xfId="38065"/>
    <cellStyle name="Comma 2 5 2 8 2 4" xfId="19641"/>
    <cellStyle name="Comma 2 5 2 8 2 4 2" xfId="51024"/>
    <cellStyle name="Comma 2 5 2 8 2 5" xfId="27523"/>
    <cellStyle name="Comma 2 5 2 8 2 5 2" xfId="58905"/>
    <cellStyle name="Comma 2 5 2 8 2 6" xfId="11865"/>
    <cellStyle name="Comma 2 5 2 8 2 6 2" xfId="43251"/>
    <cellStyle name="Comma 2 5 2 8 2 7" xfId="32803"/>
    <cellStyle name="Comma 2 5 2 8 3" xfId="3787"/>
    <cellStyle name="Comma 2 5 2 8 3 2" xfId="9148"/>
    <cellStyle name="Comma 2 5 2 8 3 2 2" xfId="22267"/>
    <cellStyle name="Comma 2 5 2 8 3 2 2 2" xfId="53650"/>
    <cellStyle name="Comma 2 5 2 8 3 2 3" xfId="40696"/>
    <cellStyle name="Comma 2 5 2 8 3 3" xfId="30149"/>
    <cellStyle name="Comma 2 5 2 8 3 3 2" xfId="61531"/>
    <cellStyle name="Comma 2 5 2 8 3 4" xfId="14492"/>
    <cellStyle name="Comma 2 5 2 8 3 4 2" xfId="45877"/>
    <cellStyle name="Comma 2 5 2 8 3 5" xfId="35432"/>
    <cellStyle name="Comma 2 5 2 8 4" xfId="6490"/>
    <cellStyle name="Comma 2 5 2 8 4 2" xfId="24894"/>
    <cellStyle name="Comma 2 5 2 8 4 2 2" xfId="56277"/>
    <cellStyle name="Comma 2 5 2 8 4 3" xfId="17121"/>
    <cellStyle name="Comma 2 5 2 8 4 3 2" xfId="48504"/>
    <cellStyle name="Comma 2 5 2 8 4 4" xfId="38064"/>
    <cellStyle name="Comma 2 5 2 8 5" xfId="19640"/>
    <cellStyle name="Comma 2 5 2 8 5 2" xfId="51023"/>
    <cellStyle name="Comma 2 5 2 8 6" xfId="27522"/>
    <cellStyle name="Comma 2 5 2 8 6 2" xfId="58904"/>
    <cellStyle name="Comma 2 5 2 8 7" xfId="11864"/>
    <cellStyle name="Comma 2 5 2 8 7 2" xfId="43250"/>
    <cellStyle name="Comma 2 5 2 8 8" xfId="32802"/>
    <cellStyle name="Comma 2 5 2 9" xfId="1089"/>
    <cellStyle name="Comma 2 5 2 9 2" xfId="3789"/>
    <cellStyle name="Comma 2 5 2 9 2 2" xfId="9150"/>
    <cellStyle name="Comma 2 5 2 9 2 2 2" xfId="22269"/>
    <cellStyle name="Comma 2 5 2 9 2 2 2 2" xfId="53652"/>
    <cellStyle name="Comma 2 5 2 9 2 2 3" xfId="40698"/>
    <cellStyle name="Comma 2 5 2 9 2 3" xfId="30151"/>
    <cellStyle name="Comma 2 5 2 9 2 3 2" xfId="61533"/>
    <cellStyle name="Comma 2 5 2 9 2 4" xfId="14494"/>
    <cellStyle name="Comma 2 5 2 9 2 4 2" xfId="45879"/>
    <cellStyle name="Comma 2 5 2 9 2 5" xfId="35434"/>
    <cellStyle name="Comma 2 5 2 9 3" xfId="6492"/>
    <cellStyle name="Comma 2 5 2 9 3 2" xfId="24896"/>
    <cellStyle name="Comma 2 5 2 9 3 2 2" xfId="56279"/>
    <cellStyle name="Comma 2 5 2 9 3 3" xfId="17123"/>
    <cellStyle name="Comma 2 5 2 9 3 3 2" xfId="48506"/>
    <cellStyle name="Comma 2 5 2 9 3 4" xfId="38066"/>
    <cellStyle name="Comma 2 5 2 9 4" xfId="19642"/>
    <cellStyle name="Comma 2 5 2 9 4 2" xfId="51025"/>
    <cellStyle name="Comma 2 5 2 9 5" xfId="27524"/>
    <cellStyle name="Comma 2 5 2 9 5 2" xfId="58906"/>
    <cellStyle name="Comma 2 5 2 9 6" xfId="11866"/>
    <cellStyle name="Comma 2 5 2 9 6 2" xfId="43252"/>
    <cellStyle name="Comma 2 5 2 9 7" xfId="32804"/>
    <cellStyle name="Comma 2 5 20" xfId="26665"/>
    <cellStyle name="Comma 2 5 20 2" xfId="58047"/>
    <cellStyle name="Comma 2 5 21" xfId="11803"/>
    <cellStyle name="Comma 2 5 21 2" xfId="43189"/>
    <cellStyle name="Comma 2 5 22" xfId="31944"/>
    <cellStyle name="Comma 2 5 3" xfId="274"/>
    <cellStyle name="Comma 2 5 3 10" xfId="1091"/>
    <cellStyle name="Comma 2 5 3 10 2" xfId="3791"/>
    <cellStyle name="Comma 2 5 3 10 2 2" xfId="9152"/>
    <cellStyle name="Comma 2 5 3 10 2 2 2" xfId="22271"/>
    <cellStyle name="Comma 2 5 3 10 2 2 2 2" xfId="53654"/>
    <cellStyle name="Comma 2 5 3 10 2 2 3" xfId="40700"/>
    <cellStyle name="Comma 2 5 3 10 2 3" xfId="30153"/>
    <cellStyle name="Comma 2 5 3 10 2 3 2" xfId="61535"/>
    <cellStyle name="Comma 2 5 3 10 2 4" xfId="14496"/>
    <cellStyle name="Comma 2 5 3 10 2 4 2" xfId="45881"/>
    <cellStyle name="Comma 2 5 3 10 2 5" xfId="35436"/>
    <cellStyle name="Comma 2 5 3 10 3" xfId="6494"/>
    <cellStyle name="Comma 2 5 3 10 3 2" xfId="24898"/>
    <cellStyle name="Comma 2 5 3 10 3 2 2" xfId="56281"/>
    <cellStyle name="Comma 2 5 3 10 3 3" xfId="17125"/>
    <cellStyle name="Comma 2 5 3 10 3 3 2" xfId="48508"/>
    <cellStyle name="Comma 2 5 3 10 3 4" xfId="38068"/>
    <cellStyle name="Comma 2 5 3 10 4" xfId="19644"/>
    <cellStyle name="Comma 2 5 3 10 4 2" xfId="51027"/>
    <cellStyle name="Comma 2 5 3 10 5" xfId="27526"/>
    <cellStyle name="Comma 2 5 3 10 5 2" xfId="58908"/>
    <cellStyle name="Comma 2 5 3 10 6" xfId="11868"/>
    <cellStyle name="Comma 2 5 3 10 6 2" xfId="43254"/>
    <cellStyle name="Comma 2 5 3 10 7" xfId="32806"/>
    <cellStyle name="Comma 2 5 3 11" xfId="2848"/>
    <cellStyle name="Comma 2 5 3 11 2" xfId="5521"/>
    <cellStyle name="Comma 2 5 3 11 2 2" xfId="10872"/>
    <cellStyle name="Comma 2 5 3 11 2 2 2" xfId="23983"/>
    <cellStyle name="Comma 2 5 3 11 2 2 2 2" xfId="55366"/>
    <cellStyle name="Comma 2 5 3 11 2 2 3" xfId="42412"/>
    <cellStyle name="Comma 2 5 3 11 2 3" xfId="31865"/>
    <cellStyle name="Comma 2 5 3 11 2 3 2" xfId="63247"/>
    <cellStyle name="Comma 2 5 3 11 2 4" xfId="16208"/>
    <cellStyle name="Comma 2 5 3 11 2 4 2" xfId="47593"/>
    <cellStyle name="Comma 2 5 3 11 2 5" xfId="37148"/>
    <cellStyle name="Comma 2 5 3 11 3" xfId="8226"/>
    <cellStyle name="Comma 2 5 3 11 3 2" xfId="26610"/>
    <cellStyle name="Comma 2 5 3 11 3 2 2" xfId="57993"/>
    <cellStyle name="Comma 2 5 3 11 3 3" xfId="18837"/>
    <cellStyle name="Comma 2 5 3 11 3 3 2" xfId="50220"/>
    <cellStyle name="Comma 2 5 3 11 3 4" xfId="39782"/>
    <cellStyle name="Comma 2 5 3 11 4" xfId="21356"/>
    <cellStyle name="Comma 2 5 3 11 4 2" xfId="52739"/>
    <cellStyle name="Comma 2 5 3 11 5" xfId="29238"/>
    <cellStyle name="Comma 2 5 3 11 5 2" xfId="60620"/>
    <cellStyle name="Comma 2 5 3 11 6" xfId="13580"/>
    <cellStyle name="Comma 2 5 3 11 6 2" xfId="44966"/>
    <cellStyle name="Comma 2 5 3 11 7" xfId="34518"/>
    <cellStyle name="Comma 2 5 3 12" xfId="1090"/>
    <cellStyle name="Comma 2 5 3 12 2" xfId="3790"/>
    <cellStyle name="Comma 2 5 3 12 2 2" xfId="9151"/>
    <cellStyle name="Comma 2 5 3 12 2 2 2" xfId="24897"/>
    <cellStyle name="Comma 2 5 3 12 2 2 2 2" xfId="56280"/>
    <cellStyle name="Comma 2 5 3 12 2 2 3" xfId="40699"/>
    <cellStyle name="Comma 2 5 3 12 2 3" xfId="30152"/>
    <cellStyle name="Comma 2 5 3 12 2 3 2" xfId="61534"/>
    <cellStyle name="Comma 2 5 3 12 2 4" xfId="17124"/>
    <cellStyle name="Comma 2 5 3 12 2 4 2" xfId="48507"/>
    <cellStyle name="Comma 2 5 3 12 2 5" xfId="35435"/>
    <cellStyle name="Comma 2 5 3 12 3" xfId="6493"/>
    <cellStyle name="Comma 2 5 3 12 3 2" xfId="22270"/>
    <cellStyle name="Comma 2 5 3 12 3 2 2" xfId="53653"/>
    <cellStyle name="Comma 2 5 3 12 3 3" xfId="38067"/>
    <cellStyle name="Comma 2 5 3 12 4" xfId="27525"/>
    <cellStyle name="Comma 2 5 3 12 4 2" xfId="58907"/>
    <cellStyle name="Comma 2 5 3 12 5" xfId="14495"/>
    <cellStyle name="Comma 2 5 3 12 5 2" xfId="45880"/>
    <cellStyle name="Comma 2 5 3 12 6" xfId="32805"/>
    <cellStyle name="Comma 2 5 3 13" xfId="2983"/>
    <cellStyle name="Comma 2 5 3 13 2" xfId="8345"/>
    <cellStyle name="Comma 2 5 3 13 2 2" xfId="21464"/>
    <cellStyle name="Comma 2 5 3 13 2 2 2" xfId="52847"/>
    <cellStyle name="Comma 2 5 3 13 2 3" xfId="39893"/>
    <cellStyle name="Comma 2 5 3 13 3" xfId="29346"/>
    <cellStyle name="Comma 2 5 3 13 3 2" xfId="60728"/>
    <cellStyle name="Comma 2 5 3 13 4" xfId="13689"/>
    <cellStyle name="Comma 2 5 3 13 4 2" xfId="45074"/>
    <cellStyle name="Comma 2 5 3 13 5" xfId="34629"/>
    <cellStyle name="Comma 2 5 3 14" xfId="5687"/>
    <cellStyle name="Comma 2 5 3 14 2" xfId="24091"/>
    <cellStyle name="Comma 2 5 3 14 2 2" xfId="55474"/>
    <cellStyle name="Comma 2 5 3 14 3" xfId="16318"/>
    <cellStyle name="Comma 2 5 3 14 3 2" xfId="47701"/>
    <cellStyle name="Comma 2 5 3 14 4" xfId="37261"/>
    <cellStyle name="Comma 2 5 3 15" xfId="19643"/>
    <cellStyle name="Comma 2 5 3 15 2" xfId="51026"/>
    <cellStyle name="Comma 2 5 3 16" xfId="26719"/>
    <cellStyle name="Comma 2 5 3 16 2" xfId="58101"/>
    <cellStyle name="Comma 2 5 3 17" xfId="11867"/>
    <cellStyle name="Comma 2 5 3 17 2" xfId="43253"/>
    <cellStyle name="Comma 2 5 3 18" xfId="31999"/>
    <cellStyle name="Comma 2 5 3 2" xfId="1092"/>
    <cellStyle name="Comma 2 5 3 2 10" xfId="3792"/>
    <cellStyle name="Comma 2 5 3 2 10 2" xfId="9153"/>
    <cellStyle name="Comma 2 5 3 2 10 2 2" xfId="22272"/>
    <cellStyle name="Comma 2 5 3 2 10 2 2 2" xfId="53655"/>
    <cellStyle name="Comma 2 5 3 2 10 2 3" xfId="40701"/>
    <cellStyle name="Comma 2 5 3 2 10 3" xfId="30154"/>
    <cellStyle name="Comma 2 5 3 2 10 3 2" xfId="61536"/>
    <cellStyle name="Comma 2 5 3 2 10 4" xfId="14497"/>
    <cellStyle name="Comma 2 5 3 2 10 4 2" xfId="45882"/>
    <cellStyle name="Comma 2 5 3 2 10 5" xfId="35437"/>
    <cellStyle name="Comma 2 5 3 2 11" xfId="6495"/>
    <cellStyle name="Comma 2 5 3 2 11 2" xfId="24899"/>
    <cellStyle name="Comma 2 5 3 2 11 2 2" xfId="56282"/>
    <cellStyle name="Comma 2 5 3 2 11 3" xfId="17126"/>
    <cellStyle name="Comma 2 5 3 2 11 3 2" xfId="48509"/>
    <cellStyle name="Comma 2 5 3 2 11 4" xfId="38069"/>
    <cellStyle name="Comma 2 5 3 2 12" xfId="19645"/>
    <cellStyle name="Comma 2 5 3 2 12 2" xfId="51028"/>
    <cellStyle name="Comma 2 5 3 2 13" xfId="27527"/>
    <cellStyle name="Comma 2 5 3 2 13 2" xfId="58909"/>
    <cellStyle name="Comma 2 5 3 2 14" xfId="11869"/>
    <cellStyle name="Comma 2 5 3 2 14 2" xfId="43255"/>
    <cellStyle name="Comma 2 5 3 2 15" xfId="32807"/>
    <cellStyle name="Comma 2 5 3 2 2" xfId="1093"/>
    <cellStyle name="Comma 2 5 3 2 2 10" xfId="32808"/>
    <cellStyle name="Comma 2 5 3 2 2 2" xfId="1094"/>
    <cellStyle name="Comma 2 5 3 2 2 2 2" xfId="1095"/>
    <cellStyle name="Comma 2 5 3 2 2 2 2 2" xfId="3795"/>
    <cellStyle name="Comma 2 5 3 2 2 2 2 2 2" xfId="9156"/>
    <cellStyle name="Comma 2 5 3 2 2 2 2 2 2 2" xfId="22275"/>
    <cellStyle name="Comma 2 5 3 2 2 2 2 2 2 2 2" xfId="53658"/>
    <cellStyle name="Comma 2 5 3 2 2 2 2 2 2 3" xfId="40704"/>
    <cellStyle name="Comma 2 5 3 2 2 2 2 2 3" xfId="30157"/>
    <cellStyle name="Comma 2 5 3 2 2 2 2 2 3 2" xfId="61539"/>
    <cellStyle name="Comma 2 5 3 2 2 2 2 2 4" xfId="14500"/>
    <cellStyle name="Comma 2 5 3 2 2 2 2 2 4 2" xfId="45885"/>
    <cellStyle name="Comma 2 5 3 2 2 2 2 2 5" xfId="35440"/>
    <cellStyle name="Comma 2 5 3 2 2 2 2 3" xfId="6498"/>
    <cellStyle name="Comma 2 5 3 2 2 2 2 3 2" xfId="24902"/>
    <cellStyle name="Comma 2 5 3 2 2 2 2 3 2 2" xfId="56285"/>
    <cellStyle name="Comma 2 5 3 2 2 2 2 3 3" xfId="17129"/>
    <cellStyle name="Comma 2 5 3 2 2 2 2 3 3 2" xfId="48512"/>
    <cellStyle name="Comma 2 5 3 2 2 2 2 3 4" xfId="38072"/>
    <cellStyle name="Comma 2 5 3 2 2 2 2 4" xfId="19648"/>
    <cellStyle name="Comma 2 5 3 2 2 2 2 4 2" xfId="51031"/>
    <cellStyle name="Comma 2 5 3 2 2 2 2 5" xfId="27530"/>
    <cellStyle name="Comma 2 5 3 2 2 2 2 5 2" xfId="58912"/>
    <cellStyle name="Comma 2 5 3 2 2 2 2 6" xfId="11872"/>
    <cellStyle name="Comma 2 5 3 2 2 2 2 6 2" xfId="43258"/>
    <cellStyle name="Comma 2 5 3 2 2 2 2 7" xfId="32810"/>
    <cellStyle name="Comma 2 5 3 2 2 2 3" xfId="3794"/>
    <cellStyle name="Comma 2 5 3 2 2 2 3 2" xfId="9155"/>
    <cellStyle name="Comma 2 5 3 2 2 2 3 2 2" xfId="22274"/>
    <cellStyle name="Comma 2 5 3 2 2 2 3 2 2 2" xfId="53657"/>
    <cellStyle name="Comma 2 5 3 2 2 2 3 2 3" xfId="40703"/>
    <cellStyle name="Comma 2 5 3 2 2 2 3 3" xfId="30156"/>
    <cellStyle name="Comma 2 5 3 2 2 2 3 3 2" xfId="61538"/>
    <cellStyle name="Comma 2 5 3 2 2 2 3 4" xfId="14499"/>
    <cellStyle name="Comma 2 5 3 2 2 2 3 4 2" xfId="45884"/>
    <cellStyle name="Comma 2 5 3 2 2 2 3 5" xfId="35439"/>
    <cellStyle name="Comma 2 5 3 2 2 2 4" xfId="6497"/>
    <cellStyle name="Comma 2 5 3 2 2 2 4 2" xfId="24901"/>
    <cellStyle name="Comma 2 5 3 2 2 2 4 2 2" xfId="56284"/>
    <cellStyle name="Comma 2 5 3 2 2 2 4 3" xfId="17128"/>
    <cellStyle name="Comma 2 5 3 2 2 2 4 3 2" xfId="48511"/>
    <cellStyle name="Comma 2 5 3 2 2 2 4 4" xfId="38071"/>
    <cellStyle name="Comma 2 5 3 2 2 2 5" xfId="19647"/>
    <cellStyle name="Comma 2 5 3 2 2 2 5 2" xfId="51030"/>
    <cellStyle name="Comma 2 5 3 2 2 2 6" xfId="27529"/>
    <cellStyle name="Comma 2 5 3 2 2 2 6 2" xfId="58911"/>
    <cellStyle name="Comma 2 5 3 2 2 2 7" xfId="11871"/>
    <cellStyle name="Comma 2 5 3 2 2 2 7 2" xfId="43257"/>
    <cellStyle name="Comma 2 5 3 2 2 2 8" xfId="32809"/>
    <cellStyle name="Comma 2 5 3 2 2 3" xfId="1096"/>
    <cellStyle name="Comma 2 5 3 2 2 3 2" xfId="3796"/>
    <cellStyle name="Comma 2 5 3 2 2 3 2 2" xfId="9157"/>
    <cellStyle name="Comma 2 5 3 2 2 3 2 2 2" xfId="22276"/>
    <cellStyle name="Comma 2 5 3 2 2 3 2 2 2 2" xfId="53659"/>
    <cellStyle name="Comma 2 5 3 2 2 3 2 2 3" xfId="40705"/>
    <cellStyle name="Comma 2 5 3 2 2 3 2 3" xfId="30158"/>
    <cellStyle name="Comma 2 5 3 2 2 3 2 3 2" xfId="61540"/>
    <cellStyle name="Comma 2 5 3 2 2 3 2 4" xfId="14501"/>
    <cellStyle name="Comma 2 5 3 2 2 3 2 4 2" xfId="45886"/>
    <cellStyle name="Comma 2 5 3 2 2 3 2 5" xfId="35441"/>
    <cellStyle name="Comma 2 5 3 2 2 3 3" xfId="6499"/>
    <cellStyle name="Comma 2 5 3 2 2 3 3 2" xfId="24903"/>
    <cellStyle name="Comma 2 5 3 2 2 3 3 2 2" xfId="56286"/>
    <cellStyle name="Comma 2 5 3 2 2 3 3 3" xfId="17130"/>
    <cellStyle name="Comma 2 5 3 2 2 3 3 3 2" xfId="48513"/>
    <cellStyle name="Comma 2 5 3 2 2 3 3 4" xfId="38073"/>
    <cellStyle name="Comma 2 5 3 2 2 3 4" xfId="19649"/>
    <cellStyle name="Comma 2 5 3 2 2 3 4 2" xfId="51032"/>
    <cellStyle name="Comma 2 5 3 2 2 3 5" xfId="27531"/>
    <cellStyle name="Comma 2 5 3 2 2 3 5 2" xfId="58913"/>
    <cellStyle name="Comma 2 5 3 2 2 3 6" xfId="11873"/>
    <cellStyle name="Comma 2 5 3 2 2 3 6 2" xfId="43259"/>
    <cellStyle name="Comma 2 5 3 2 2 3 7" xfId="32811"/>
    <cellStyle name="Comma 2 5 3 2 2 4" xfId="1097"/>
    <cellStyle name="Comma 2 5 3 2 2 4 2" xfId="3797"/>
    <cellStyle name="Comma 2 5 3 2 2 4 2 2" xfId="9158"/>
    <cellStyle name="Comma 2 5 3 2 2 4 2 2 2" xfId="22277"/>
    <cellStyle name="Comma 2 5 3 2 2 4 2 2 2 2" xfId="53660"/>
    <cellStyle name="Comma 2 5 3 2 2 4 2 2 3" xfId="40706"/>
    <cellStyle name="Comma 2 5 3 2 2 4 2 3" xfId="30159"/>
    <cellStyle name="Comma 2 5 3 2 2 4 2 3 2" xfId="61541"/>
    <cellStyle name="Comma 2 5 3 2 2 4 2 4" xfId="14502"/>
    <cellStyle name="Comma 2 5 3 2 2 4 2 4 2" xfId="45887"/>
    <cellStyle name="Comma 2 5 3 2 2 4 2 5" xfId="35442"/>
    <cellStyle name="Comma 2 5 3 2 2 4 3" xfId="6500"/>
    <cellStyle name="Comma 2 5 3 2 2 4 3 2" xfId="24904"/>
    <cellStyle name="Comma 2 5 3 2 2 4 3 2 2" xfId="56287"/>
    <cellStyle name="Comma 2 5 3 2 2 4 3 3" xfId="17131"/>
    <cellStyle name="Comma 2 5 3 2 2 4 3 3 2" xfId="48514"/>
    <cellStyle name="Comma 2 5 3 2 2 4 3 4" xfId="38074"/>
    <cellStyle name="Comma 2 5 3 2 2 4 4" xfId="19650"/>
    <cellStyle name="Comma 2 5 3 2 2 4 4 2" xfId="51033"/>
    <cellStyle name="Comma 2 5 3 2 2 4 5" xfId="27532"/>
    <cellStyle name="Comma 2 5 3 2 2 4 5 2" xfId="58914"/>
    <cellStyle name="Comma 2 5 3 2 2 4 6" xfId="11874"/>
    <cellStyle name="Comma 2 5 3 2 2 4 6 2" xfId="43260"/>
    <cellStyle name="Comma 2 5 3 2 2 4 7" xfId="32812"/>
    <cellStyle name="Comma 2 5 3 2 2 5" xfId="3793"/>
    <cellStyle name="Comma 2 5 3 2 2 5 2" xfId="9154"/>
    <cellStyle name="Comma 2 5 3 2 2 5 2 2" xfId="22273"/>
    <cellStyle name="Comma 2 5 3 2 2 5 2 2 2" xfId="53656"/>
    <cellStyle name="Comma 2 5 3 2 2 5 2 3" xfId="40702"/>
    <cellStyle name="Comma 2 5 3 2 2 5 3" xfId="30155"/>
    <cellStyle name="Comma 2 5 3 2 2 5 3 2" xfId="61537"/>
    <cellStyle name="Comma 2 5 3 2 2 5 4" xfId="14498"/>
    <cellStyle name="Comma 2 5 3 2 2 5 4 2" xfId="45883"/>
    <cellStyle name="Comma 2 5 3 2 2 5 5" xfId="35438"/>
    <cellStyle name="Comma 2 5 3 2 2 6" xfId="6496"/>
    <cellStyle name="Comma 2 5 3 2 2 6 2" xfId="24900"/>
    <cellStyle name="Comma 2 5 3 2 2 6 2 2" xfId="56283"/>
    <cellStyle name="Comma 2 5 3 2 2 6 3" xfId="17127"/>
    <cellStyle name="Comma 2 5 3 2 2 6 3 2" xfId="48510"/>
    <cellStyle name="Comma 2 5 3 2 2 6 4" xfId="38070"/>
    <cellStyle name="Comma 2 5 3 2 2 7" xfId="19646"/>
    <cellStyle name="Comma 2 5 3 2 2 7 2" xfId="51029"/>
    <cellStyle name="Comma 2 5 3 2 2 8" xfId="27528"/>
    <cellStyle name="Comma 2 5 3 2 2 8 2" xfId="58910"/>
    <cellStyle name="Comma 2 5 3 2 2 9" xfId="11870"/>
    <cellStyle name="Comma 2 5 3 2 2 9 2" xfId="43256"/>
    <cellStyle name="Comma 2 5 3 2 3" xfId="1098"/>
    <cellStyle name="Comma 2 5 3 2 3 10" xfId="32813"/>
    <cellStyle name="Comma 2 5 3 2 3 2" xfId="1099"/>
    <cellStyle name="Comma 2 5 3 2 3 2 2" xfId="1100"/>
    <cellStyle name="Comma 2 5 3 2 3 2 2 2" xfId="3800"/>
    <cellStyle name="Comma 2 5 3 2 3 2 2 2 2" xfId="9161"/>
    <cellStyle name="Comma 2 5 3 2 3 2 2 2 2 2" xfId="22280"/>
    <cellStyle name="Comma 2 5 3 2 3 2 2 2 2 2 2" xfId="53663"/>
    <cellStyle name="Comma 2 5 3 2 3 2 2 2 2 3" xfId="40709"/>
    <cellStyle name="Comma 2 5 3 2 3 2 2 2 3" xfId="30162"/>
    <cellStyle name="Comma 2 5 3 2 3 2 2 2 3 2" xfId="61544"/>
    <cellStyle name="Comma 2 5 3 2 3 2 2 2 4" xfId="14505"/>
    <cellStyle name="Comma 2 5 3 2 3 2 2 2 4 2" xfId="45890"/>
    <cellStyle name="Comma 2 5 3 2 3 2 2 2 5" xfId="35445"/>
    <cellStyle name="Comma 2 5 3 2 3 2 2 3" xfId="6503"/>
    <cellStyle name="Comma 2 5 3 2 3 2 2 3 2" xfId="24907"/>
    <cellStyle name="Comma 2 5 3 2 3 2 2 3 2 2" xfId="56290"/>
    <cellStyle name="Comma 2 5 3 2 3 2 2 3 3" xfId="17134"/>
    <cellStyle name="Comma 2 5 3 2 3 2 2 3 3 2" xfId="48517"/>
    <cellStyle name="Comma 2 5 3 2 3 2 2 3 4" xfId="38077"/>
    <cellStyle name="Comma 2 5 3 2 3 2 2 4" xfId="19653"/>
    <cellStyle name="Comma 2 5 3 2 3 2 2 4 2" xfId="51036"/>
    <cellStyle name="Comma 2 5 3 2 3 2 2 5" xfId="27535"/>
    <cellStyle name="Comma 2 5 3 2 3 2 2 5 2" xfId="58917"/>
    <cellStyle name="Comma 2 5 3 2 3 2 2 6" xfId="11877"/>
    <cellStyle name="Comma 2 5 3 2 3 2 2 6 2" xfId="43263"/>
    <cellStyle name="Comma 2 5 3 2 3 2 2 7" xfId="32815"/>
    <cellStyle name="Comma 2 5 3 2 3 2 3" xfId="3799"/>
    <cellStyle name="Comma 2 5 3 2 3 2 3 2" xfId="9160"/>
    <cellStyle name="Comma 2 5 3 2 3 2 3 2 2" xfId="22279"/>
    <cellStyle name="Comma 2 5 3 2 3 2 3 2 2 2" xfId="53662"/>
    <cellStyle name="Comma 2 5 3 2 3 2 3 2 3" xfId="40708"/>
    <cellStyle name="Comma 2 5 3 2 3 2 3 3" xfId="30161"/>
    <cellStyle name="Comma 2 5 3 2 3 2 3 3 2" xfId="61543"/>
    <cellStyle name="Comma 2 5 3 2 3 2 3 4" xfId="14504"/>
    <cellStyle name="Comma 2 5 3 2 3 2 3 4 2" xfId="45889"/>
    <cellStyle name="Comma 2 5 3 2 3 2 3 5" xfId="35444"/>
    <cellStyle name="Comma 2 5 3 2 3 2 4" xfId="6502"/>
    <cellStyle name="Comma 2 5 3 2 3 2 4 2" xfId="24906"/>
    <cellStyle name="Comma 2 5 3 2 3 2 4 2 2" xfId="56289"/>
    <cellStyle name="Comma 2 5 3 2 3 2 4 3" xfId="17133"/>
    <cellStyle name="Comma 2 5 3 2 3 2 4 3 2" xfId="48516"/>
    <cellStyle name="Comma 2 5 3 2 3 2 4 4" xfId="38076"/>
    <cellStyle name="Comma 2 5 3 2 3 2 5" xfId="19652"/>
    <cellStyle name="Comma 2 5 3 2 3 2 5 2" xfId="51035"/>
    <cellStyle name="Comma 2 5 3 2 3 2 6" xfId="27534"/>
    <cellStyle name="Comma 2 5 3 2 3 2 6 2" xfId="58916"/>
    <cellStyle name="Comma 2 5 3 2 3 2 7" xfId="11876"/>
    <cellStyle name="Comma 2 5 3 2 3 2 7 2" xfId="43262"/>
    <cellStyle name="Comma 2 5 3 2 3 2 8" xfId="32814"/>
    <cellStyle name="Comma 2 5 3 2 3 3" xfId="1101"/>
    <cellStyle name="Comma 2 5 3 2 3 3 2" xfId="3801"/>
    <cellStyle name="Comma 2 5 3 2 3 3 2 2" xfId="9162"/>
    <cellStyle name="Comma 2 5 3 2 3 3 2 2 2" xfId="22281"/>
    <cellStyle name="Comma 2 5 3 2 3 3 2 2 2 2" xfId="53664"/>
    <cellStyle name="Comma 2 5 3 2 3 3 2 2 3" xfId="40710"/>
    <cellStyle name="Comma 2 5 3 2 3 3 2 3" xfId="30163"/>
    <cellStyle name="Comma 2 5 3 2 3 3 2 3 2" xfId="61545"/>
    <cellStyle name="Comma 2 5 3 2 3 3 2 4" xfId="14506"/>
    <cellStyle name="Comma 2 5 3 2 3 3 2 4 2" xfId="45891"/>
    <cellStyle name="Comma 2 5 3 2 3 3 2 5" xfId="35446"/>
    <cellStyle name="Comma 2 5 3 2 3 3 3" xfId="6504"/>
    <cellStyle name="Comma 2 5 3 2 3 3 3 2" xfId="24908"/>
    <cellStyle name="Comma 2 5 3 2 3 3 3 2 2" xfId="56291"/>
    <cellStyle name="Comma 2 5 3 2 3 3 3 3" xfId="17135"/>
    <cellStyle name="Comma 2 5 3 2 3 3 3 3 2" xfId="48518"/>
    <cellStyle name="Comma 2 5 3 2 3 3 3 4" xfId="38078"/>
    <cellStyle name="Comma 2 5 3 2 3 3 4" xfId="19654"/>
    <cellStyle name="Comma 2 5 3 2 3 3 4 2" xfId="51037"/>
    <cellStyle name="Comma 2 5 3 2 3 3 5" xfId="27536"/>
    <cellStyle name="Comma 2 5 3 2 3 3 5 2" xfId="58918"/>
    <cellStyle name="Comma 2 5 3 2 3 3 6" xfId="11878"/>
    <cellStyle name="Comma 2 5 3 2 3 3 6 2" xfId="43264"/>
    <cellStyle name="Comma 2 5 3 2 3 3 7" xfId="32816"/>
    <cellStyle name="Comma 2 5 3 2 3 4" xfId="1102"/>
    <cellStyle name="Comma 2 5 3 2 3 4 2" xfId="3802"/>
    <cellStyle name="Comma 2 5 3 2 3 4 2 2" xfId="9163"/>
    <cellStyle name="Comma 2 5 3 2 3 4 2 2 2" xfId="22282"/>
    <cellStyle name="Comma 2 5 3 2 3 4 2 2 2 2" xfId="53665"/>
    <cellStyle name="Comma 2 5 3 2 3 4 2 2 3" xfId="40711"/>
    <cellStyle name="Comma 2 5 3 2 3 4 2 3" xfId="30164"/>
    <cellStyle name="Comma 2 5 3 2 3 4 2 3 2" xfId="61546"/>
    <cellStyle name="Comma 2 5 3 2 3 4 2 4" xfId="14507"/>
    <cellStyle name="Comma 2 5 3 2 3 4 2 4 2" xfId="45892"/>
    <cellStyle name="Comma 2 5 3 2 3 4 2 5" xfId="35447"/>
    <cellStyle name="Comma 2 5 3 2 3 4 3" xfId="6505"/>
    <cellStyle name="Comma 2 5 3 2 3 4 3 2" xfId="24909"/>
    <cellStyle name="Comma 2 5 3 2 3 4 3 2 2" xfId="56292"/>
    <cellStyle name="Comma 2 5 3 2 3 4 3 3" xfId="17136"/>
    <cellStyle name="Comma 2 5 3 2 3 4 3 3 2" xfId="48519"/>
    <cellStyle name="Comma 2 5 3 2 3 4 3 4" xfId="38079"/>
    <cellStyle name="Comma 2 5 3 2 3 4 4" xfId="19655"/>
    <cellStyle name="Comma 2 5 3 2 3 4 4 2" xfId="51038"/>
    <cellStyle name="Comma 2 5 3 2 3 4 5" xfId="27537"/>
    <cellStyle name="Comma 2 5 3 2 3 4 5 2" xfId="58919"/>
    <cellStyle name="Comma 2 5 3 2 3 4 6" xfId="11879"/>
    <cellStyle name="Comma 2 5 3 2 3 4 6 2" xfId="43265"/>
    <cellStyle name="Comma 2 5 3 2 3 4 7" xfId="32817"/>
    <cellStyle name="Comma 2 5 3 2 3 5" xfId="3798"/>
    <cellStyle name="Comma 2 5 3 2 3 5 2" xfId="9159"/>
    <cellStyle name="Comma 2 5 3 2 3 5 2 2" xfId="22278"/>
    <cellStyle name="Comma 2 5 3 2 3 5 2 2 2" xfId="53661"/>
    <cellStyle name="Comma 2 5 3 2 3 5 2 3" xfId="40707"/>
    <cellStyle name="Comma 2 5 3 2 3 5 3" xfId="30160"/>
    <cellStyle name="Comma 2 5 3 2 3 5 3 2" xfId="61542"/>
    <cellStyle name="Comma 2 5 3 2 3 5 4" xfId="14503"/>
    <cellStyle name="Comma 2 5 3 2 3 5 4 2" xfId="45888"/>
    <cellStyle name="Comma 2 5 3 2 3 5 5" xfId="35443"/>
    <cellStyle name="Comma 2 5 3 2 3 6" xfId="6501"/>
    <cellStyle name="Comma 2 5 3 2 3 6 2" xfId="24905"/>
    <cellStyle name="Comma 2 5 3 2 3 6 2 2" xfId="56288"/>
    <cellStyle name="Comma 2 5 3 2 3 6 3" xfId="17132"/>
    <cellStyle name="Comma 2 5 3 2 3 6 3 2" xfId="48515"/>
    <cellStyle name="Comma 2 5 3 2 3 6 4" xfId="38075"/>
    <cellStyle name="Comma 2 5 3 2 3 7" xfId="19651"/>
    <cellStyle name="Comma 2 5 3 2 3 7 2" xfId="51034"/>
    <cellStyle name="Comma 2 5 3 2 3 8" xfId="27533"/>
    <cellStyle name="Comma 2 5 3 2 3 8 2" xfId="58915"/>
    <cellStyle name="Comma 2 5 3 2 3 9" xfId="11875"/>
    <cellStyle name="Comma 2 5 3 2 3 9 2" xfId="43261"/>
    <cellStyle name="Comma 2 5 3 2 4" xfId="1103"/>
    <cellStyle name="Comma 2 5 3 2 4 10" xfId="32818"/>
    <cellStyle name="Comma 2 5 3 2 4 2" xfId="1104"/>
    <cellStyle name="Comma 2 5 3 2 4 2 2" xfId="1105"/>
    <cellStyle name="Comma 2 5 3 2 4 2 2 2" xfId="3805"/>
    <cellStyle name="Comma 2 5 3 2 4 2 2 2 2" xfId="9166"/>
    <cellStyle name="Comma 2 5 3 2 4 2 2 2 2 2" xfId="22285"/>
    <cellStyle name="Comma 2 5 3 2 4 2 2 2 2 2 2" xfId="53668"/>
    <cellStyle name="Comma 2 5 3 2 4 2 2 2 2 3" xfId="40714"/>
    <cellStyle name="Comma 2 5 3 2 4 2 2 2 3" xfId="30167"/>
    <cellStyle name="Comma 2 5 3 2 4 2 2 2 3 2" xfId="61549"/>
    <cellStyle name="Comma 2 5 3 2 4 2 2 2 4" xfId="14510"/>
    <cellStyle name="Comma 2 5 3 2 4 2 2 2 4 2" xfId="45895"/>
    <cellStyle name="Comma 2 5 3 2 4 2 2 2 5" xfId="35450"/>
    <cellStyle name="Comma 2 5 3 2 4 2 2 3" xfId="6508"/>
    <cellStyle name="Comma 2 5 3 2 4 2 2 3 2" xfId="24912"/>
    <cellStyle name="Comma 2 5 3 2 4 2 2 3 2 2" xfId="56295"/>
    <cellStyle name="Comma 2 5 3 2 4 2 2 3 3" xfId="17139"/>
    <cellStyle name="Comma 2 5 3 2 4 2 2 3 3 2" xfId="48522"/>
    <cellStyle name="Comma 2 5 3 2 4 2 2 3 4" xfId="38082"/>
    <cellStyle name="Comma 2 5 3 2 4 2 2 4" xfId="19658"/>
    <cellStyle name="Comma 2 5 3 2 4 2 2 4 2" xfId="51041"/>
    <cellStyle name="Comma 2 5 3 2 4 2 2 5" xfId="27540"/>
    <cellStyle name="Comma 2 5 3 2 4 2 2 5 2" xfId="58922"/>
    <cellStyle name="Comma 2 5 3 2 4 2 2 6" xfId="11882"/>
    <cellStyle name="Comma 2 5 3 2 4 2 2 6 2" xfId="43268"/>
    <cellStyle name="Comma 2 5 3 2 4 2 2 7" xfId="32820"/>
    <cellStyle name="Comma 2 5 3 2 4 2 3" xfId="3804"/>
    <cellStyle name="Comma 2 5 3 2 4 2 3 2" xfId="9165"/>
    <cellStyle name="Comma 2 5 3 2 4 2 3 2 2" xfId="22284"/>
    <cellStyle name="Comma 2 5 3 2 4 2 3 2 2 2" xfId="53667"/>
    <cellStyle name="Comma 2 5 3 2 4 2 3 2 3" xfId="40713"/>
    <cellStyle name="Comma 2 5 3 2 4 2 3 3" xfId="30166"/>
    <cellStyle name="Comma 2 5 3 2 4 2 3 3 2" xfId="61548"/>
    <cellStyle name="Comma 2 5 3 2 4 2 3 4" xfId="14509"/>
    <cellStyle name="Comma 2 5 3 2 4 2 3 4 2" xfId="45894"/>
    <cellStyle name="Comma 2 5 3 2 4 2 3 5" xfId="35449"/>
    <cellStyle name="Comma 2 5 3 2 4 2 4" xfId="6507"/>
    <cellStyle name="Comma 2 5 3 2 4 2 4 2" xfId="24911"/>
    <cellStyle name="Comma 2 5 3 2 4 2 4 2 2" xfId="56294"/>
    <cellStyle name="Comma 2 5 3 2 4 2 4 3" xfId="17138"/>
    <cellStyle name="Comma 2 5 3 2 4 2 4 3 2" xfId="48521"/>
    <cellStyle name="Comma 2 5 3 2 4 2 4 4" xfId="38081"/>
    <cellStyle name="Comma 2 5 3 2 4 2 5" xfId="19657"/>
    <cellStyle name="Comma 2 5 3 2 4 2 5 2" xfId="51040"/>
    <cellStyle name="Comma 2 5 3 2 4 2 6" xfId="27539"/>
    <cellStyle name="Comma 2 5 3 2 4 2 6 2" xfId="58921"/>
    <cellStyle name="Comma 2 5 3 2 4 2 7" xfId="11881"/>
    <cellStyle name="Comma 2 5 3 2 4 2 7 2" xfId="43267"/>
    <cellStyle name="Comma 2 5 3 2 4 2 8" xfId="32819"/>
    <cellStyle name="Comma 2 5 3 2 4 3" xfId="1106"/>
    <cellStyle name="Comma 2 5 3 2 4 3 2" xfId="3806"/>
    <cellStyle name="Comma 2 5 3 2 4 3 2 2" xfId="9167"/>
    <cellStyle name="Comma 2 5 3 2 4 3 2 2 2" xfId="22286"/>
    <cellStyle name="Comma 2 5 3 2 4 3 2 2 2 2" xfId="53669"/>
    <cellStyle name="Comma 2 5 3 2 4 3 2 2 3" xfId="40715"/>
    <cellStyle name="Comma 2 5 3 2 4 3 2 3" xfId="30168"/>
    <cellStyle name="Comma 2 5 3 2 4 3 2 3 2" xfId="61550"/>
    <cellStyle name="Comma 2 5 3 2 4 3 2 4" xfId="14511"/>
    <cellStyle name="Comma 2 5 3 2 4 3 2 4 2" xfId="45896"/>
    <cellStyle name="Comma 2 5 3 2 4 3 2 5" xfId="35451"/>
    <cellStyle name="Comma 2 5 3 2 4 3 3" xfId="6509"/>
    <cellStyle name="Comma 2 5 3 2 4 3 3 2" xfId="24913"/>
    <cellStyle name="Comma 2 5 3 2 4 3 3 2 2" xfId="56296"/>
    <cellStyle name="Comma 2 5 3 2 4 3 3 3" xfId="17140"/>
    <cellStyle name="Comma 2 5 3 2 4 3 3 3 2" xfId="48523"/>
    <cellStyle name="Comma 2 5 3 2 4 3 3 4" xfId="38083"/>
    <cellStyle name="Comma 2 5 3 2 4 3 4" xfId="19659"/>
    <cellStyle name="Comma 2 5 3 2 4 3 4 2" xfId="51042"/>
    <cellStyle name="Comma 2 5 3 2 4 3 5" xfId="27541"/>
    <cellStyle name="Comma 2 5 3 2 4 3 5 2" xfId="58923"/>
    <cellStyle name="Comma 2 5 3 2 4 3 6" xfId="11883"/>
    <cellStyle name="Comma 2 5 3 2 4 3 6 2" xfId="43269"/>
    <cellStyle name="Comma 2 5 3 2 4 3 7" xfId="32821"/>
    <cellStyle name="Comma 2 5 3 2 4 4" xfId="1107"/>
    <cellStyle name="Comma 2 5 3 2 4 4 2" xfId="3807"/>
    <cellStyle name="Comma 2 5 3 2 4 4 2 2" xfId="9168"/>
    <cellStyle name="Comma 2 5 3 2 4 4 2 2 2" xfId="22287"/>
    <cellStyle name="Comma 2 5 3 2 4 4 2 2 2 2" xfId="53670"/>
    <cellStyle name="Comma 2 5 3 2 4 4 2 2 3" xfId="40716"/>
    <cellStyle name="Comma 2 5 3 2 4 4 2 3" xfId="30169"/>
    <cellStyle name="Comma 2 5 3 2 4 4 2 3 2" xfId="61551"/>
    <cellStyle name="Comma 2 5 3 2 4 4 2 4" xfId="14512"/>
    <cellStyle name="Comma 2 5 3 2 4 4 2 4 2" xfId="45897"/>
    <cellStyle name="Comma 2 5 3 2 4 4 2 5" xfId="35452"/>
    <cellStyle name="Comma 2 5 3 2 4 4 3" xfId="6510"/>
    <cellStyle name="Comma 2 5 3 2 4 4 3 2" xfId="24914"/>
    <cellStyle name="Comma 2 5 3 2 4 4 3 2 2" xfId="56297"/>
    <cellStyle name="Comma 2 5 3 2 4 4 3 3" xfId="17141"/>
    <cellStyle name="Comma 2 5 3 2 4 4 3 3 2" xfId="48524"/>
    <cellStyle name="Comma 2 5 3 2 4 4 3 4" xfId="38084"/>
    <cellStyle name="Comma 2 5 3 2 4 4 4" xfId="19660"/>
    <cellStyle name="Comma 2 5 3 2 4 4 4 2" xfId="51043"/>
    <cellStyle name="Comma 2 5 3 2 4 4 5" xfId="27542"/>
    <cellStyle name="Comma 2 5 3 2 4 4 5 2" xfId="58924"/>
    <cellStyle name="Comma 2 5 3 2 4 4 6" xfId="11884"/>
    <cellStyle name="Comma 2 5 3 2 4 4 6 2" xfId="43270"/>
    <cellStyle name="Comma 2 5 3 2 4 4 7" xfId="32822"/>
    <cellStyle name="Comma 2 5 3 2 4 5" xfId="3803"/>
    <cellStyle name="Comma 2 5 3 2 4 5 2" xfId="9164"/>
    <cellStyle name="Comma 2 5 3 2 4 5 2 2" xfId="22283"/>
    <cellStyle name="Comma 2 5 3 2 4 5 2 2 2" xfId="53666"/>
    <cellStyle name="Comma 2 5 3 2 4 5 2 3" xfId="40712"/>
    <cellStyle name="Comma 2 5 3 2 4 5 3" xfId="30165"/>
    <cellStyle name="Comma 2 5 3 2 4 5 3 2" xfId="61547"/>
    <cellStyle name="Comma 2 5 3 2 4 5 4" xfId="14508"/>
    <cellStyle name="Comma 2 5 3 2 4 5 4 2" xfId="45893"/>
    <cellStyle name="Comma 2 5 3 2 4 5 5" xfId="35448"/>
    <cellStyle name="Comma 2 5 3 2 4 6" xfId="6506"/>
    <cellStyle name="Comma 2 5 3 2 4 6 2" xfId="24910"/>
    <cellStyle name="Comma 2 5 3 2 4 6 2 2" xfId="56293"/>
    <cellStyle name="Comma 2 5 3 2 4 6 3" xfId="17137"/>
    <cellStyle name="Comma 2 5 3 2 4 6 3 2" xfId="48520"/>
    <cellStyle name="Comma 2 5 3 2 4 6 4" xfId="38080"/>
    <cellStyle name="Comma 2 5 3 2 4 7" xfId="19656"/>
    <cellStyle name="Comma 2 5 3 2 4 7 2" xfId="51039"/>
    <cellStyle name="Comma 2 5 3 2 4 8" xfId="27538"/>
    <cellStyle name="Comma 2 5 3 2 4 8 2" xfId="58920"/>
    <cellStyle name="Comma 2 5 3 2 4 9" xfId="11880"/>
    <cellStyle name="Comma 2 5 3 2 4 9 2" xfId="43266"/>
    <cellStyle name="Comma 2 5 3 2 5" xfId="1108"/>
    <cellStyle name="Comma 2 5 3 2 5 10" xfId="32823"/>
    <cellStyle name="Comma 2 5 3 2 5 2" xfId="1109"/>
    <cellStyle name="Comma 2 5 3 2 5 2 2" xfId="1110"/>
    <cellStyle name="Comma 2 5 3 2 5 2 2 2" xfId="3810"/>
    <cellStyle name="Comma 2 5 3 2 5 2 2 2 2" xfId="9171"/>
    <cellStyle name="Comma 2 5 3 2 5 2 2 2 2 2" xfId="22290"/>
    <cellStyle name="Comma 2 5 3 2 5 2 2 2 2 2 2" xfId="53673"/>
    <cellStyle name="Comma 2 5 3 2 5 2 2 2 2 3" xfId="40719"/>
    <cellStyle name="Comma 2 5 3 2 5 2 2 2 3" xfId="30172"/>
    <cellStyle name="Comma 2 5 3 2 5 2 2 2 3 2" xfId="61554"/>
    <cellStyle name="Comma 2 5 3 2 5 2 2 2 4" xfId="14515"/>
    <cellStyle name="Comma 2 5 3 2 5 2 2 2 4 2" xfId="45900"/>
    <cellStyle name="Comma 2 5 3 2 5 2 2 2 5" xfId="35455"/>
    <cellStyle name="Comma 2 5 3 2 5 2 2 3" xfId="6513"/>
    <cellStyle name="Comma 2 5 3 2 5 2 2 3 2" xfId="24917"/>
    <cellStyle name="Comma 2 5 3 2 5 2 2 3 2 2" xfId="56300"/>
    <cellStyle name="Comma 2 5 3 2 5 2 2 3 3" xfId="17144"/>
    <cellStyle name="Comma 2 5 3 2 5 2 2 3 3 2" xfId="48527"/>
    <cellStyle name="Comma 2 5 3 2 5 2 2 3 4" xfId="38087"/>
    <cellStyle name="Comma 2 5 3 2 5 2 2 4" xfId="19663"/>
    <cellStyle name="Comma 2 5 3 2 5 2 2 4 2" xfId="51046"/>
    <cellStyle name="Comma 2 5 3 2 5 2 2 5" xfId="27545"/>
    <cellStyle name="Comma 2 5 3 2 5 2 2 5 2" xfId="58927"/>
    <cellStyle name="Comma 2 5 3 2 5 2 2 6" xfId="11887"/>
    <cellStyle name="Comma 2 5 3 2 5 2 2 6 2" xfId="43273"/>
    <cellStyle name="Comma 2 5 3 2 5 2 2 7" xfId="32825"/>
    <cellStyle name="Comma 2 5 3 2 5 2 3" xfId="3809"/>
    <cellStyle name="Comma 2 5 3 2 5 2 3 2" xfId="9170"/>
    <cellStyle name="Comma 2 5 3 2 5 2 3 2 2" xfId="22289"/>
    <cellStyle name="Comma 2 5 3 2 5 2 3 2 2 2" xfId="53672"/>
    <cellStyle name="Comma 2 5 3 2 5 2 3 2 3" xfId="40718"/>
    <cellStyle name="Comma 2 5 3 2 5 2 3 3" xfId="30171"/>
    <cellStyle name="Comma 2 5 3 2 5 2 3 3 2" xfId="61553"/>
    <cellStyle name="Comma 2 5 3 2 5 2 3 4" xfId="14514"/>
    <cellStyle name="Comma 2 5 3 2 5 2 3 4 2" xfId="45899"/>
    <cellStyle name="Comma 2 5 3 2 5 2 3 5" xfId="35454"/>
    <cellStyle name="Comma 2 5 3 2 5 2 4" xfId="6512"/>
    <cellStyle name="Comma 2 5 3 2 5 2 4 2" xfId="24916"/>
    <cellStyle name="Comma 2 5 3 2 5 2 4 2 2" xfId="56299"/>
    <cellStyle name="Comma 2 5 3 2 5 2 4 3" xfId="17143"/>
    <cellStyle name="Comma 2 5 3 2 5 2 4 3 2" xfId="48526"/>
    <cellStyle name="Comma 2 5 3 2 5 2 4 4" xfId="38086"/>
    <cellStyle name="Comma 2 5 3 2 5 2 5" xfId="19662"/>
    <cellStyle name="Comma 2 5 3 2 5 2 5 2" xfId="51045"/>
    <cellStyle name="Comma 2 5 3 2 5 2 6" xfId="27544"/>
    <cellStyle name="Comma 2 5 3 2 5 2 6 2" xfId="58926"/>
    <cellStyle name="Comma 2 5 3 2 5 2 7" xfId="11886"/>
    <cellStyle name="Comma 2 5 3 2 5 2 7 2" xfId="43272"/>
    <cellStyle name="Comma 2 5 3 2 5 2 8" xfId="32824"/>
    <cellStyle name="Comma 2 5 3 2 5 3" xfId="1111"/>
    <cellStyle name="Comma 2 5 3 2 5 3 2" xfId="3811"/>
    <cellStyle name="Comma 2 5 3 2 5 3 2 2" xfId="9172"/>
    <cellStyle name="Comma 2 5 3 2 5 3 2 2 2" xfId="22291"/>
    <cellStyle name="Comma 2 5 3 2 5 3 2 2 2 2" xfId="53674"/>
    <cellStyle name="Comma 2 5 3 2 5 3 2 2 3" xfId="40720"/>
    <cellStyle name="Comma 2 5 3 2 5 3 2 3" xfId="30173"/>
    <cellStyle name="Comma 2 5 3 2 5 3 2 3 2" xfId="61555"/>
    <cellStyle name="Comma 2 5 3 2 5 3 2 4" xfId="14516"/>
    <cellStyle name="Comma 2 5 3 2 5 3 2 4 2" xfId="45901"/>
    <cellStyle name="Comma 2 5 3 2 5 3 2 5" xfId="35456"/>
    <cellStyle name="Comma 2 5 3 2 5 3 3" xfId="6514"/>
    <cellStyle name="Comma 2 5 3 2 5 3 3 2" xfId="24918"/>
    <cellStyle name="Comma 2 5 3 2 5 3 3 2 2" xfId="56301"/>
    <cellStyle name="Comma 2 5 3 2 5 3 3 3" xfId="17145"/>
    <cellStyle name="Comma 2 5 3 2 5 3 3 3 2" xfId="48528"/>
    <cellStyle name="Comma 2 5 3 2 5 3 3 4" xfId="38088"/>
    <cellStyle name="Comma 2 5 3 2 5 3 4" xfId="19664"/>
    <cellStyle name="Comma 2 5 3 2 5 3 4 2" xfId="51047"/>
    <cellStyle name="Comma 2 5 3 2 5 3 5" xfId="27546"/>
    <cellStyle name="Comma 2 5 3 2 5 3 5 2" xfId="58928"/>
    <cellStyle name="Comma 2 5 3 2 5 3 6" xfId="11888"/>
    <cellStyle name="Comma 2 5 3 2 5 3 6 2" xfId="43274"/>
    <cellStyle name="Comma 2 5 3 2 5 3 7" xfId="32826"/>
    <cellStyle name="Comma 2 5 3 2 5 4" xfId="1112"/>
    <cellStyle name="Comma 2 5 3 2 5 4 2" xfId="3812"/>
    <cellStyle name="Comma 2 5 3 2 5 4 2 2" xfId="9173"/>
    <cellStyle name="Comma 2 5 3 2 5 4 2 2 2" xfId="22292"/>
    <cellStyle name="Comma 2 5 3 2 5 4 2 2 2 2" xfId="53675"/>
    <cellStyle name="Comma 2 5 3 2 5 4 2 2 3" xfId="40721"/>
    <cellStyle name="Comma 2 5 3 2 5 4 2 3" xfId="30174"/>
    <cellStyle name="Comma 2 5 3 2 5 4 2 3 2" xfId="61556"/>
    <cellStyle name="Comma 2 5 3 2 5 4 2 4" xfId="14517"/>
    <cellStyle name="Comma 2 5 3 2 5 4 2 4 2" xfId="45902"/>
    <cellStyle name="Comma 2 5 3 2 5 4 2 5" xfId="35457"/>
    <cellStyle name="Comma 2 5 3 2 5 4 3" xfId="6515"/>
    <cellStyle name="Comma 2 5 3 2 5 4 3 2" xfId="24919"/>
    <cellStyle name="Comma 2 5 3 2 5 4 3 2 2" xfId="56302"/>
    <cellStyle name="Comma 2 5 3 2 5 4 3 3" xfId="17146"/>
    <cellStyle name="Comma 2 5 3 2 5 4 3 3 2" xfId="48529"/>
    <cellStyle name="Comma 2 5 3 2 5 4 3 4" xfId="38089"/>
    <cellStyle name="Comma 2 5 3 2 5 4 4" xfId="19665"/>
    <cellStyle name="Comma 2 5 3 2 5 4 4 2" xfId="51048"/>
    <cellStyle name="Comma 2 5 3 2 5 4 5" xfId="27547"/>
    <cellStyle name="Comma 2 5 3 2 5 4 5 2" xfId="58929"/>
    <cellStyle name="Comma 2 5 3 2 5 4 6" xfId="11889"/>
    <cellStyle name="Comma 2 5 3 2 5 4 6 2" xfId="43275"/>
    <cellStyle name="Comma 2 5 3 2 5 4 7" xfId="32827"/>
    <cellStyle name="Comma 2 5 3 2 5 5" xfId="3808"/>
    <cellStyle name="Comma 2 5 3 2 5 5 2" xfId="9169"/>
    <cellStyle name="Comma 2 5 3 2 5 5 2 2" xfId="22288"/>
    <cellStyle name="Comma 2 5 3 2 5 5 2 2 2" xfId="53671"/>
    <cellStyle name="Comma 2 5 3 2 5 5 2 3" xfId="40717"/>
    <cellStyle name="Comma 2 5 3 2 5 5 3" xfId="30170"/>
    <cellStyle name="Comma 2 5 3 2 5 5 3 2" xfId="61552"/>
    <cellStyle name="Comma 2 5 3 2 5 5 4" xfId="14513"/>
    <cellStyle name="Comma 2 5 3 2 5 5 4 2" xfId="45898"/>
    <cellStyle name="Comma 2 5 3 2 5 5 5" xfId="35453"/>
    <cellStyle name="Comma 2 5 3 2 5 6" xfId="6511"/>
    <cellStyle name="Comma 2 5 3 2 5 6 2" xfId="24915"/>
    <cellStyle name="Comma 2 5 3 2 5 6 2 2" xfId="56298"/>
    <cellStyle name="Comma 2 5 3 2 5 6 3" xfId="17142"/>
    <cellStyle name="Comma 2 5 3 2 5 6 3 2" xfId="48525"/>
    <cellStyle name="Comma 2 5 3 2 5 6 4" xfId="38085"/>
    <cellStyle name="Comma 2 5 3 2 5 7" xfId="19661"/>
    <cellStyle name="Comma 2 5 3 2 5 7 2" xfId="51044"/>
    <cellStyle name="Comma 2 5 3 2 5 8" xfId="27543"/>
    <cellStyle name="Comma 2 5 3 2 5 8 2" xfId="58925"/>
    <cellStyle name="Comma 2 5 3 2 5 9" xfId="11885"/>
    <cellStyle name="Comma 2 5 3 2 5 9 2" xfId="43271"/>
    <cellStyle name="Comma 2 5 3 2 6" xfId="1113"/>
    <cellStyle name="Comma 2 5 3 2 6 2" xfId="1114"/>
    <cellStyle name="Comma 2 5 3 2 6 2 2" xfId="3814"/>
    <cellStyle name="Comma 2 5 3 2 6 2 2 2" xfId="9175"/>
    <cellStyle name="Comma 2 5 3 2 6 2 2 2 2" xfId="22294"/>
    <cellStyle name="Comma 2 5 3 2 6 2 2 2 2 2" xfId="53677"/>
    <cellStyle name="Comma 2 5 3 2 6 2 2 2 3" xfId="40723"/>
    <cellStyle name="Comma 2 5 3 2 6 2 2 3" xfId="30176"/>
    <cellStyle name="Comma 2 5 3 2 6 2 2 3 2" xfId="61558"/>
    <cellStyle name="Comma 2 5 3 2 6 2 2 4" xfId="14519"/>
    <cellStyle name="Comma 2 5 3 2 6 2 2 4 2" xfId="45904"/>
    <cellStyle name="Comma 2 5 3 2 6 2 2 5" xfId="35459"/>
    <cellStyle name="Comma 2 5 3 2 6 2 3" xfId="6517"/>
    <cellStyle name="Comma 2 5 3 2 6 2 3 2" xfId="24921"/>
    <cellStyle name="Comma 2 5 3 2 6 2 3 2 2" xfId="56304"/>
    <cellStyle name="Comma 2 5 3 2 6 2 3 3" xfId="17148"/>
    <cellStyle name="Comma 2 5 3 2 6 2 3 3 2" xfId="48531"/>
    <cellStyle name="Comma 2 5 3 2 6 2 3 4" xfId="38091"/>
    <cellStyle name="Comma 2 5 3 2 6 2 4" xfId="19667"/>
    <cellStyle name="Comma 2 5 3 2 6 2 4 2" xfId="51050"/>
    <cellStyle name="Comma 2 5 3 2 6 2 5" xfId="27549"/>
    <cellStyle name="Comma 2 5 3 2 6 2 5 2" xfId="58931"/>
    <cellStyle name="Comma 2 5 3 2 6 2 6" xfId="11891"/>
    <cellStyle name="Comma 2 5 3 2 6 2 6 2" xfId="43277"/>
    <cellStyle name="Comma 2 5 3 2 6 2 7" xfId="32829"/>
    <cellStyle name="Comma 2 5 3 2 6 3" xfId="1115"/>
    <cellStyle name="Comma 2 5 3 2 6 3 2" xfId="3815"/>
    <cellStyle name="Comma 2 5 3 2 6 3 2 2" xfId="9176"/>
    <cellStyle name="Comma 2 5 3 2 6 3 2 2 2" xfId="22295"/>
    <cellStyle name="Comma 2 5 3 2 6 3 2 2 2 2" xfId="53678"/>
    <cellStyle name="Comma 2 5 3 2 6 3 2 2 3" xfId="40724"/>
    <cellStyle name="Comma 2 5 3 2 6 3 2 3" xfId="30177"/>
    <cellStyle name="Comma 2 5 3 2 6 3 2 3 2" xfId="61559"/>
    <cellStyle name="Comma 2 5 3 2 6 3 2 4" xfId="14520"/>
    <cellStyle name="Comma 2 5 3 2 6 3 2 4 2" xfId="45905"/>
    <cellStyle name="Comma 2 5 3 2 6 3 2 5" xfId="35460"/>
    <cellStyle name="Comma 2 5 3 2 6 3 3" xfId="6518"/>
    <cellStyle name="Comma 2 5 3 2 6 3 3 2" xfId="24922"/>
    <cellStyle name="Comma 2 5 3 2 6 3 3 2 2" xfId="56305"/>
    <cellStyle name="Comma 2 5 3 2 6 3 3 3" xfId="17149"/>
    <cellStyle name="Comma 2 5 3 2 6 3 3 3 2" xfId="48532"/>
    <cellStyle name="Comma 2 5 3 2 6 3 3 4" xfId="38092"/>
    <cellStyle name="Comma 2 5 3 2 6 3 4" xfId="19668"/>
    <cellStyle name="Comma 2 5 3 2 6 3 4 2" xfId="51051"/>
    <cellStyle name="Comma 2 5 3 2 6 3 5" xfId="27550"/>
    <cellStyle name="Comma 2 5 3 2 6 3 5 2" xfId="58932"/>
    <cellStyle name="Comma 2 5 3 2 6 3 6" xfId="11892"/>
    <cellStyle name="Comma 2 5 3 2 6 3 6 2" xfId="43278"/>
    <cellStyle name="Comma 2 5 3 2 6 3 7" xfId="32830"/>
    <cellStyle name="Comma 2 5 3 2 6 4" xfId="3813"/>
    <cellStyle name="Comma 2 5 3 2 6 4 2" xfId="9174"/>
    <cellStyle name="Comma 2 5 3 2 6 4 2 2" xfId="22293"/>
    <cellStyle name="Comma 2 5 3 2 6 4 2 2 2" xfId="53676"/>
    <cellStyle name="Comma 2 5 3 2 6 4 2 3" xfId="40722"/>
    <cellStyle name="Comma 2 5 3 2 6 4 3" xfId="30175"/>
    <cellStyle name="Comma 2 5 3 2 6 4 3 2" xfId="61557"/>
    <cellStyle name="Comma 2 5 3 2 6 4 4" xfId="14518"/>
    <cellStyle name="Comma 2 5 3 2 6 4 4 2" xfId="45903"/>
    <cellStyle name="Comma 2 5 3 2 6 4 5" xfId="35458"/>
    <cellStyle name="Comma 2 5 3 2 6 5" xfId="6516"/>
    <cellStyle name="Comma 2 5 3 2 6 5 2" xfId="24920"/>
    <cellStyle name="Comma 2 5 3 2 6 5 2 2" xfId="56303"/>
    <cellStyle name="Comma 2 5 3 2 6 5 3" xfId="17147"/>
    <cellStyle name="Comma 2 5 3 2 6 5 3 2" xfId="48530"/>
    <cellStyle name="Comma 2 5 3 2 6 5 4" xfId="38090"/>
    <cellStyle name="Comma 2 5 3 2 6 6" xfId="19666"/>
    <cellStyle name="Comma 2 5 3 2 6 6 2" xfId="51049"/>
    <cellStyle name="Comma 2 5 3 2 6 7" xfId="27548"/>
    <cellStyle name="Comma 2 5 3 2 6 7 2" xfId="58930"/>
    <cellStyle name="Comma 2 5 3 2 6 8" xfId="11890"/>
    <cellStyle name="Comma 2 5 3 2 6 8 2" xfId="43276"/>
    <cellStyle name="Comma 2 5 3 2 6 9" xfId="32828"/>
    <cellStyle name="Comma 2 5 3 2 7" xfId="1116"/>
    <cellStyle name="Comma 2 5 3 2 7 2" xfId="1117"/>
    <cellStyle name="Comma 2 5 3 2 7 2 2" xfId="3817"/>
    <cellStyle name="Comma 2 5 3 2 7 2 2 2" xfId="9178"/>
    <cellStyle name="Comma 2 5 3 2 7 2 2 2 2" xfId="22297"/>
    <cellStyle name="Comma 2 5 3 2 7 2 2 2 2 2" xfId="53680"/>
    <cellStyle name="Comma 2 5 3 2 7 2 2 2 3" xfId="40726"/>
    <cellStyle name="Comma 2 5 3 2 7 2 2 3" xfId="30179"/>
    <cellStyle name="Comma 2 5 3 2 7 2 2 3 2" xfId="61561"/>
    <cellStyle name="Comma 2 5 3 2 7 2 2 4" xfId="14522"/>
    <cellStyle name="Comma 2 5 3 2 7 2 2 4 2" xfId="45907"/>
    <cellStyle name="Comma 2 5 3 2 7 2 2 5" xfId="35462"/>
    <cellStyle name="Comma 2 5 3 2 7 2 3" xfId="6520"/>
    <cellStyle name="Comma 2 5 3 2 7 2 3 2" xfId="24924"/>
    <cellStyle name="Comma 2 5 3 2 7 2 3 2 2" xfId="56307"/>
    <cellStyle name="Comma 2 5 3 2 7 2 3 3" xfId="17151"/>
    <cellStyle name="Comma 2 5 3 2 7 2 3 3 2" xfId="48534"/>
    <cellStyle name="Comma 2 5 3 2 7 2 3 4" xfId="38094"/>
    <cellStyle name="Comma 2 5 3 2 7 2 4" xfId="19670"/>
    <cellStyle name="Comma 2 5 3 2 7 2 4 2" xfId="51053"/>
    <cellStyle name="Comma 2 5 3 2 7 2 5" xfId="27552"/>
    <cellStyle name="Comma 2 5 3 2 7 2 5 2" xfId="58934"/>
    <cellStyle name="Comma 2 5 3 2 7 2 6" xfId="11894"/>
    <cellStyle name="Comma 2 5 3 2 7 2 6 2" xfId="43280"/>
    <cellStyle name="Comma 2 5 3 2 7 2 7" xfId="32832"/>
    <cellStyle name="Comma 2 5 3 2 7 3" xfId="3816"/>
    <cellStyle name="Comma 2 5 3 2 7 3 2" xfId="9177"/>
    <cellStyle name="Comma 2 5 3 2 7 3 2 2" xfId="22296"/>
    <cellStyle name="Comma 2 5 3 2 7 3 2 2 2" xfId="53679"/>
    <cellStyle name="Comma 2 5 3 2 7 3 2 3" xfId="40725"/>
    <cellStyle name="Comma 2 5 3 2 7 3 3" xfId="30178"/>
    <cellStyle name="Comma 2 5 3 2 7 3 3 2" xfId="61560"/>
    <cellStyle name="Comma 2 5 3 2 7 3 4" xfId="14521"/>
    <cellStyle name="Comma 2 5 3 2 7 3 4 2" xfId="45906"/>
    <cellStyle name="Comma 2 5 3 2 7 3 5" xfId="35461"/>
    <cellStyle name="Comma 2 5 3 2 7 4" xfId="6519"/>
    <cellStyle name="Comma 2 5 3 2 7 4 2" xfId="24923"/>
    <cellStyle name="Comma 2 5 3 2 7 4 2 2" xfId="56306"/>
    <cellStyle name="Comma 2 5 3 2 7 4 3" xfId="17150"/>
    <cellStyle name="Comma 2 5 3 2 7 4 3 2" xfId="48533"/>
    <cellStyle name="Comma 2 5 3 2 7 4 4" xfId="38093"/>
    <cellStyle name="Comma 2 5 3 2 7 5" xfId="19669"/>
    <cellStyle name="Comma 2 5 3 2 7 5 2" xfId="51052"/>
    <cellStyle name="Comma 2 5 3 2 7 6" xfId="27551"/>
    <cellStyle name="Comma 2 5 3 2 7 6 2" xfId="58933"/>
    <cellStyle name="Comma 2 5 3 2 7 7" xfId="11893"/>
    <cellStyle name="Comma 2 5 3 2 7 7 2" xfId="43279"/>
    <cellStyle name="Comma 2 5 3 2 7 8" xfId="32831"/>
    <cellStyle name="Comma 2 5 3 2 8" xfId="1118"/>
    <cellStyle name="Comma 2 5 3 2 8 2" xfId="3818"/>
    <cellStyle name="Comma 2 5 3 2 8 2 2" xfId="9179"/>
    <cellStyle name="Comma 2 5 3 2 8 2 2 2" xfId="22298"/>
    <cellStyle name="Comma 2 5 3 2 8 2 2 2 2" xfId="53681"/>
    <cellStyle name="Comma 2 5 3 2 8 2 2 3" xfId="40727"/>
    <cellStyle name="Comma 2 5 3 2 8 2 3" xfId="30180"/>
    <cellStyle name="Comma 2 5 3 2 8 2 3 2" xfId="61562"/>
    <cellStyle name="Comma 2 5 3 2 8 2 4" xfId="14523"/>
    <cellStyle name="Comma 2 5 3 2 8 2 4 2" xfId="45908"/>
    <cellStyle name="Comma 2 5 3 2 8 2 5" xfId="35463"/>
    <cellStyle name="Comma 2 5 3 2 8 3" xfId="6521"/>
    <cellStyle name="Comma 2 5 3 2 8 3 2" xfId="24925"/>
    <cellStyle name="Comma 2 5 3 2 8 3 2 2" xfId="56308"/>
    <cellStyle name="Comma 2 5 3 2 8 3 3" xfId="17152"/>
    <cellStyle name="Comma 2 5 3 2 8 3 3 2" xfId="48535"/>
    <cellStyle name="Comma 2 5 3 2 8 3 4" xfId="38095"/>
    <cellStyle name="Comma 2 5 3 2 8 4" xfId="19671"/>
    <cellStyle name="Comma 2 5 3 2 8 4 2" xfId="51054"/>
    <cellStyle name="Comma 2 5 3 2 8 5" xfId="27553"/>
    <cellStyle name="Comma 2 5 3 2 8 5 2" xfId="58935"/>
    <cellStyle name="Comma 2 5 3 2 8 6" xfId="11895"/>
    <cellStyle name="Comma 2 5 3 2 8 6 2" xfId="43281"/>
    <cellStyle name="Comma 2 5 3 2 8 7" xfId="32833"/>
    <cellStyle name="Comma 2 5 3 2 9" xfId="1119"/>
    <cellStyle name="Comma 2 5 3 2 9 2" xfId="3819"/>
    <cellStyle name="Comma 2 5 3 2 9 2 2" xfId="9180"/>
    <cellStyle name="Comma 2 5 3 2 9 2 2 2" xfId="22299"/>
    <cellStyle name="Comma 2 5 3 2 9 2 2 2 2" xfId="53682"/>
    <cellStyle name="Comma 2 5 3 2 9 2 2 3" xfId="40728"/>
    <cellStyle name="Comma 2 5 3 2 9 2 3" xfId="30181"/>
    <cellStyle name="Comma 2 5 3 2 9 2 3 2" xfId="61563"/>
    <cellStyle name="Comma 2 5 3 2 9 2 4" xfId="14524"/>
    <cellStyle name="Comma 2 5 3 2 9 2 4 2" xfId="45909"/>
    <cellStyle name="Comma 2 5 3 2 9 2 5" xfId="35464"/>
    <cellStyle name="Comma 2 5 3 2 9 3" xfId="6522"/>
    <cellStyle name="Comma 2 5 3 2 9 3 2" xfId="24926"/>
    <cellStyle name="Comma 2 5 3 2 9 3 2 2" xfId="56309"/>
    <cellStyle name="Comma 2 5 3 2 9 3 3" xfId="17153"/>
    <cellStyle name="Comma 2 5 3 2 9 3 3 2" xfId="48536"/>
    <cellStyle name="Comma 2 5 3 2 9 3 4" xfId="38096"/>
    <cellStyle name="Comma 2 5 3 2 9 4" xfId="19672"/>
    <cellStyle name="Comma 2 5 3 2 9 4 2" xfId="51055"/>
    <cellStyle name="Comma 2 5 3 2 9 5" xfId="27554"/>
    <cellStyle name="Comma 2 5 3 2 9 5 2" xfId="58936"/>
    <cellStyle name="Comma 2 5 3 2 9 6" xfId="11896"/>
    <cellStyle name="Comma 2 5 3 2 9 6 2" xfId="43282"/>
    <cellStyle name="Comma 2 5 3 2 9 7" xfId="32834"/>
    <cellStyle name="Comma 2 5 3 3" xfId="1120"/>
    <cellStyle name="Comma 2 5 3 3 10" xfId="32835"/>
    <cellStyle name="Comma 2 5 3 3 2" xfId="1121"/>
    <cellStyle name="Comma 2 5 3 3 2 2" xfId="1122"/>
    <cellStyle name="Comma 2 5 3 3 2 2 2" xfId="3822"/>
    <cellStyle name="Comma 2 5 3 3 2 2 2 2" xfId="9183"/>
    <cellStyle name="Comma 2 5 3 3 2 2 2 2 2" xfId="22302"/>
    <cellStyle name="Comma 2 5 3 3 2 2 2 2 2 2" xfId="53685"/>
    <cellStyle name="Comma 2 5 3 3 2 2 2 2 3" xfId="40731"/>
    <cellStyle name="Comma 2 5 3 3 2 2 2 3" xfId="30184"/>
    <cellStyle name="Comma 2 5 3 3 2 2 2 3 2" xfId="61566"/>
    <cellStyle name="Comma 2 5 3 3 2 2 2 4" xfId="14527"/>
    <cellStyle name="Comma 2 5 3 3 2 2 2 4 2" xfId="45912"/>
    <cellStyle name="Comma 2 5 3 3 2 2 2 5" xfId="35467"/>
    <cellStyle name="Comma 2 5 3 3 2 2 3" xfId="6525"/>
    <cellStyle name="Comma 2 5 3 3 2 2 3 2" xfId="24929"/>
    <cellStyle name="Comma 2 5 3 3 2 2 3 2 2" xfId="56312"/>
    <cellStyle name="Comma 2 5 3 3 2 2 3 3" xfId="17156"/>
    <cellStyle name="Comma 2 5 3 3 2 2 3 3 2" xfId="48539"/>
    <cellStyle name="Comma 2 5 3 3 2 2 3 4" xfId="38099"/>
    <cellStyle name="Comma 2 5 3 3 2 2 4" xfId="19675"/>
    <cellStyle name="Comma 2 5 3 3 2 2 4 2" xfId="51058"/>
    <cellStyle name="Comma 2 5 3 3 2 2 5" xfId="27557"/>
    <cellStyle name="Comma 2 5 3 3 2 2 5 2" xfId="58939"/>
    <cellStyle name="Comma 2 5 3 3 2 2 6" xfId="11899"/>
    <cellStyle name="Comma 2 5 3 3 2 2 6 2" xfId="43285"/>
    <cellStyle name="Comma 2 5 3 3 2 2 7" xfId="32837"/>
    <cellStyle name="Comma 2 5 3 3 2 3" xfId="3821"/>
    <cellStyle name="Comma 2 5 3 3 2 3 2" xfId="9182"/>
    <cellStyle name="Comma 2 5 3 3 2 3 2 2" xfId="22301"/>
    <cellStyle name="Comma 2 5 3 3 2 3 2 2 2" xfId="53684"/>
    <cellStyle name="Comma 2 5 3 3 2 3 2 3" xfId="40730"/>
    <cellStyle name="Comma 2 5 3 3 2 3 3" xfId="30183"/>
    <cellStyle name="Comma 2 5 3 3 2 3 3 2" xfId="61565"/>
    <cellStyle name="Comma 2 5 3 3 2 3 4" xfId="14526"/>
    <cellStyle name="Comma 2 5 3 3 2 3 4 2" xfId="45911"/>
    <cellStyle name="Comma 2 5 3 3 2 3 5" xfId="35466"/>
    <cellStyle name="Comma 2 5 3 3 2 4" xfId="6524"/>
    <cellStyle name="Comma 2 5 3 3 2 4 2" xfId="24928"/>
    <cellStyle name="Comma 2 5 3 3 2 4 2 2" xfId="56311"/>
    <cellStyle name="Comma 2 5 3 3 2 4 3" xfId="17155"/>
    <cellStyle name="Comma 2 5 3 3 2 4 3 2" xfId="48538"/>
    <cellStyle name="Comma 2 5 3 3 2 4 4" xfId="38098"/>
    <cellStyle name="Comma 2 5 3 3 2 5" xfId="19674"/>
    <cellStyle name="Comma 2 5 3 3 2 5 2" xfId="51057"/>
    <cellStyle name="Comma 2 5 3 3 2 6" xfId="27556"/>
    <cellStyle name="Comma 2 5 3 3 2 6 2" xfId="58938"/>
    <cellStyle name="Comma 2 5 3 3 2 7" xfId="11898"/>
    <cellStyle name="Comma 2 5 3 3 2 7 2" xfId="43284"/>
    <cellStyle name="Comma 2 5 3 3 2 8" xfId="32836"/>
    <cellStyle name="Comma 2 5 3 3 3" xfId="1123"/>
    <cellStyle name="Comma 2 5 3 3 3 2" xfId="3823"/>
    <cellStyle name="Comma 2 5 3 3 3 2 2" xfId="9184"/>
    <cellStyle name="Comma 2 5 3 3 3 2 2 2" xfId="22303"/>
    <cellStyle name="Comma 2 5 3 3 3 2 2 2 2" xfId="53686"/>
    <cellStyle name="Comma 2 5 3 3 3 2 2 3" xfId="40732"/>
    <cellStyle name="Comma 2 5 3 3 3 2 3" xfId="30185"/>
    <cellStyle name="Comma 2 5 3 3 3 2 3 2" xfId="61567"/>
    <cellStyle name="Comma 2 5 3 3 3 2 4" xfId="14528"/>
    <cellStyle name="Comma 2 5 3 3 3 2 4 2" xfId="45913"/>
    <cellStyle name="Comma 2 5 3 3 3 2 5" xfId="35468"/>
    <cellStyle name="Comma 2 5 3 3 3 3" xfId="6526"/>
    <cellStyle name="Comma 2 5 3 3 3 3 2" xfId="24930"/>
    <cellStyle name="Comma 2 5 3 3 3 3 2 2" xfId="56313"/>
    <cellStyle name="Comma 2 5 3 3 3 3 3" xfId="17157"/>
    <cellStyle name="Comma 2 5 3 3 3 3 3 2" xfId="48540"/>
    <cellStyle name="Comma 2 5 3 3 3 3 4" xfId="38100"/>
    <cellStyle name="Comma 2 5 3 3 3 4" xfId="19676"/>
    <cellStyle name="Comma 2 5 3 3 3 4 2" xfId="51059"/>
    <cellStyle name="Comma 2 5 3 3 3 5" xfId="27558"/>
    <cellStyle name="Comma 2 5 3 3 3 5 2" xfId="58940"/>
    <cellStyle name="Comma 2 5 3 3 3 6" xfId="11900"/>
    <cellStyle name="Comma 2 5 3 3 3 6 2" xfId="43286"/>
    <cellStyle name="Comma 2 5 3 3 3 7" xfId="32838"/>
    <cellStyle name="Comma 2 5 3 3 4" xfId="1124"/>
    <cellStyle name="Comma 2 5 3 3 4 2" xfId="3824"/>
    <cellStyle name="Comma 2 5 3 3 4 2 2" xfId="9185"/>
    <cellStyle name="Comma 2 5 3 3 4 2 2 2" xfId="22304"/>
    <cellStyle name="Comma 2 5 3 3 4 2 2 2 2" xfId="53687"/>
    <cellStyle name="Comma 2 5 3 3 4 2 2 3" xfId="40733"/>
    <cellStyle name="Comma 2 5 3 3 4 2 3" xfId="30186"/>
    <cellStyle name="Comma 2 5 3 3 4 2 3 2" xfId="61568"/>
    <cellStyle name="Comma 2 5 3 3 4 2 4" xfId="14529"/>
    <cellStyle name="Comma 2 5 3 3 4 2 4 2" xfId="45914"/>
    <cellStyle name="Comma 2 5 3 3 4 2 5" xfId="35469"/>
    <cellStyle name="Comma 2 5 3 3 4 3" xfId="6527"/>
    <cellStyle name="Comma 2 5 3 3 4 3 2" xfId="24931"/>
    <cellStyle name="Comma 2 5 3 3 4 3 2 2" xfId="56314"/>
    <cellStyle name="Comma 2 5 3 3 4 3 3" xfId="17158"/>
    <cellStyle name="Comma 2 5 3 3 4 3 3 2" xfId="48541"/>
    <cellStyle name="Comma 2 5 3 3 4 3 4" xfId="38101"/>
    <cellStyle name="Comma 2 5 3 3 4 4" xfId="19677"/>
    <cellStyle name="Comma 2 5 3 3 4 4 2" xfId="51060"/>
    <cellStyle name="Comma 2 5 3 3 4 5" xfId="27559"/>
    <cellStyle name="Comma 2 5 3 3 4 5 2" xfId="58941"/>
    <cellStyle name="Comma 2 5 3 3 4 6" xfId="11901"/>
    <cellStyle name="Comma 2 5 3 3 4 6 2" xfId="43287"/>
    <cellStyle name="Comma 2 5 3 3 4 7" xfId="32839"/>
    <cellStyle name="Comma 2 5 3 3 5" xfId="3820"/>
    <cellStyle name="Comma 2 5 3 3 5 2" xfId="9181"/>
    <cellStyle name="Comma 2 5 3 3 5 2 2" xfId="22300"/>
    <cellStyle name="Comma 2 5 3 3 5 2 2 2" xfId="53683"/>
    <cellStyle name="Comma 2 5 3 3 5 2 3" xfId="40729"/>
    <cellStyle name="Comma 2 5 3 3 5 3" xfId="30182"/>
    <cellStyle name="Comma 2 5 3 3 5 3 2" xfId="61564"/>
    <cellStyle name="Comma 2 5 3 3 5 4" xfId="14525"/>
    <cellStyle name="Comma 2 5 3 3 5 4 2" xfId="45910"/>
    <cellStyle name="Comma 2 5 3 3 5 5" xfId="35465"/>
    <cellStyle name="Comma 2 5 3 3 6" xfId="6523"/>
    <cellStyle name="Comma 2 5 3 3 6 2" xfId="24927"/>
    <cellStyle name="Comma 2 5 3 3 6 2 2" xfId="56310"/>
    <cellStyle name="Comma 2 5 3 3 6 3" xfId="17154"/>
    <cellStyle name="Comma 2 5 3 3 6 3 2" xfId="48537"/>
    <cellStyle name="Comma 2 5 3 3 6 4" xfId="38097"/>
    <cellStyle name="Comma 2 5 3 3 7" xfId="19673"/>
    <cellStyle name="Comma 2 5 3 3 7 2" xfId="51056"/>
    <cellStyle name="Comma 2 5 3 3 8" xfId="27555"/>
    <cellStyle name="Comma 2 5 3 3 8 2" xfId="58937"/>
    <cellStyle name="Comma 2 5 3 3 9" xfId="11897"/>
    <cellStyle name="Comma 2 5 3 3 9 2" xfId="43283"/>
    <cellStyle name="Comma 2 5 3 4" xfId="1125"/>
    <cellStyle name="Comma 2 5 3 4 10" xfId="32840"/>
    <cellStyle name="Comma 2 5 3 4 2" xfId="1126"/>
    <cellStyle name="Comma 2 5 3 4 2 2" xfId="1127"/>
    <cellStyle name="Comma 2 5 3 4 2 2 2" xfId="3827"/>
    <cellStyle name="Comma 2 5 3 4 2 2 2 2" xfId="9188"/>
    <cellStyle name="Comma 2 5 3 4 2 2 2 2 2" xfId="22307"/>
    <cellStyle name="Comma 2 5 3 4 2 2 2 2 2 2" xfId="53690"/>
    <cellStyle name="Comma 2 5 3 4 2 2 2 2 3" xfId="40736"/>
    <cellStyle name="Comma 2 5 3 4 2 2 2 3" xfId="30189"/>
    <cellStyle name="Comma 2 5 3 4 2 2 2 3 2" xfId="61571"/>
    <cellStyle name="Comma 2 5 3 4 2 2 2 4" xfId="14532"/>
    <cellStyle name="Comma 2 5 3 4 2 2 2 4 2" xfId="45917"/>
    <cellStyle name="Comma 2 5 3 4 2 2 2 5" xfId="35472"/>
    <cellStyle name="Comma 2 5 3 4 2 2 3" xfId="6530"/>
    <cellStyle name="Comma 2 5 3 4 2 2 3 2" xfId="24934"/>
    <cellStyle name="Comma 2 5 3 4 2 2 3 2 2" xfId="56317"/>
    <cellStyle name="Comma 2 5 3 4 2 2 3 3" xfId="17161"/>
    <cellStyle name="Comma 2 5 3 4 2 2 3 3 2" xfId="48544"/>
    <cellStyle name="Comma 2 5 3 4 2 2 3 4" xfId="38104"/>
    <cellStyle name="Comma 2 5 3 4 2 2 4" xfId="19680"/>
    <cellStyle name="Comma 2 5 3 4 2 2 4 2" xfId="51063"/>
    <cellStyle name="Comma 2 5 3 4 2 2 5" xfId="27562"/>
    <cellStyle name="Comma 2 5 3 4 2 2 5 2" xfId="58944"/>
    <cellStyle name="Comma 2 5 3 4 2 2 6" xfId="11904"/>
    <cellStyle name="Comma 2 5 3 4 2 2 6 2" xfId="43290"/>
    <cellStyle name="Comma 2 5 3 4 2 2 7" xfId="32842"/>
    <cellStyle name="Comma 2 5 3 4 2 3" xfId="3826"/>
    <cellStyle name="Comma 2 5 3 4 2 3 2" xfId="9187"/>
    <cellStyle name="Comma 2 5 3 4 2 3 2 2" xfId="22306"/>
    <cellStyle name="Comma 2 5 3 4 2 3 2 2 2" xfId="53689"/>
    <cellStyle name="Comma 2 5 3 4 2 3 2 3" xfId="40735"/>
    <cellStyle name="Comma 2 5 3 4 2 3 3" xfId="30188"/>
    <cellStyle name="Comma 2 5 3 4 2 3 3 2" xfId="61570"/>
    <cellStyle name="Comma 2 5 3 4 2 3 4" xfId="14531"/>
    <cellStyle name="Comma 2 5 3 4 2 3 4 2" xfId="45916"/>
    <cellStyle name="Comma 2 5 3 4 2 3 5" xfId="35471"/>
    <cellStyle name="Comma 2 5 3 4 2 4" xfId="6529"/>
    <cellStyle name="Comma 2 5 3 4 2 4 2" xfId="24933"/>
    <cellStyle name="Comma 2 5 3 4 2 4 2 2" xfId="56316"/>
    <cellStyle name="Comma 2 5 3 4 2 4 3" xfId="17160"/>
    <cellStyle name="Comma 2 5 3 4 2 4 3 2" xfId="48543"/>
    <cellStyle name="Comma 2 5 3 4 2 4 4" xfId="38103"/>
    <cellStyle name="Comma 2 5 3 4 2 5" xfId="19679"/>
    <cellStyle name="Comma 2 5 3 4 2 5 2" xfId="51062"/>
    <cellStyle name="Comma 2 5 3 4 2 6" xfId="27561"/>
    <cellStyle name="Comma 2 5 3 4 2 6 2" xfId="58943"/>
    <cellStyle name="Comma 2 5 3 4 2 7" xfId="11903"/>
    <cellStyle name="Comma 2 5 3 4 2 7 2" xfId="43289"/>
    <cellStyle name="Comma 2 5 3 4 2 8" xfId="32841"/>
    <cellStyle name="Comma 2 5 3 4 3" xfId="1128"/>
    <cellStyle name="Comma 2 5 3 4 3 2" xfId="3828"/>
    <cellStyle name="Comma 2 5 3 4 3 2 2" xfId="9189"/>
    <cellStyle name="Comma 2 5 3 4 3 2 2 2" xfId="22308"/>
    <cellStyle name="Comma 2 5 3 4 3 2 2 2 2" xfId="53691"/>
    <cellStyle name="Comma 2 5 3 4 3 2 2 3" xfId="40737"/>
    <cellStyle name="Comma 2 5 3 4 3 2 3" xfId="30190"/>
    <cellStyle name="Comma 2 5 3 4 3 2 3 2" xfId="61572"/>
    <cellStyle name="Comma 2 5 3 4 3 2 4" xfId="14533"/>
    <cellStyle name="Comma 2 5 3 4 3 2 4 2" xfId="45918"/>
    <cellStyle name="Comma 2 5 3 4 3 2 5" xfId="35473"/>
    <cellStyle name="Comma 2 5 3 4 3 3" xfId="6531"/>
    <cellStyle name="Comma 2 5 3 4 3 3 2" xfId="24935"/>
    <cellStyle name="Comma 2 5 3 4 3 3 2 2" xfId="56318"/>
    <cellStyle name="Comma 2 5 3 4 3 3 3" xfId="17162"/>
    <cellStyle name="Comma 2 5 3 4 3 3 3 2" xfId="48545"/>
    <cellStyle name="Comma 2 5 3 4 3 3 4" xfId="38105"/>
    <cellStyle name="Comma 2 5 3 4 3 4" xfId="19681"/>
    <cellStyle name="Comma 2 5 3 4 3 4 2" xfId="51064"/>
    <cellStyle name="Comma 2 5 3 4 3 5" xfId="27563"/>
    <cellStyle name="Comma 2 5 3 4 3 5 2" xfId="58945"/>
    <cellStyle name="Comma 2 5 3 4 3 6" xfId="11905"/>
    <cellStyle name="Comma 2 5 3 4 3 6 2" xfId="43291"/>
    <cellStyle name="Comma 2 5 3 4 3 7" xfId="32843"/>
    <cellStyle name="Comma 2 5 3 4 4" xfId="1129"/>
    <cellStyle name="Comma 2 5 3 4 4 2" xfId="3829"/>
    <cellStyle name="Comma 2 5 3 4 4 2 2" xfId="9190"/>
    <cellStyle name="Comma 2 5 3 4 4 2 2 2" xfId="22309"/>
    <cellStyle name="Comma 2 5 3 4 4 2 2 2 2" xfId="53692"/>
    <cellStyle name="Comma 2 5 3 4 4 2 2 3" xfId="40738"/>
    <cellStyle name="Comma 2 5 3 4 4 2 3" xfId="30191"/>
    <cellStyle name="Comma 2 5 3 4 4 2 3 2" xfId="61573"/>
    <cellStyle name="Comma 2 5 3 4 4 2 4" xfId="14534"/>
    <cellStyle name="Comma 2 5 3 4 4 2 4 2" xfId="45919"/>
    <cellStyle name="Comma 2 5 3 4 4 2 5" xfId="35474"/>
    <cellStyle name="Comma 2 5 3 4 4 3" xfId="6532"/>
    <cellStyle name="Comma 2 5 3 4 4 3 2" xfId="24936"/>
    <cellStyle name="Comma 2 5 3 4 4 3 2 2" xfId="56319"/>
    <cellStyle name="Comma 2 5 3 4 4 3 3" xfId="17163"/>
    <cellStyle name="Comma 2 5 3 4 4 3 3 2" xfId="48546"/>
    <cellStyle name="Comma 2 5 3 4 4 3 4" xfId="38106"/>
    <cellStyle name="Comma 2 5 3 4 4 4" xfId="19682"/>
    <cellStyle name="Comma 2 5 3 4 4 4 2" xfId="51065"/>
    <cellStyle name="Comma 2 5 3 4 4 5" xfId="27564"/>
    <cellStyle name="Comma 2 5 3 4 4 5 2" xfId="58946"/>
    <cellStyle name="Comma 2 5 3 4 4 6" xfId="11906"/>
    <cellStyle name="Comma 2 5 3 4 4 6 2" xfId="43292"/>
    <cellStyle name="Comma 2 5 3 4 4 7" xfId="32844"/>
    <cellStyle name="Comma 2 5 3 4 5" xfId="3825"/>
    <cellStyle name="Comma 2 5 3 4 5 2" xfId="9186"/>
    <cellStyle name="Comma 2 5 3 4 5 2 2" xfId="22305"/>
    <cellStyle name="Comma 2 5 3 4 5 2 2 2" xfId="53688"/>
    <cellStyle name="Comma 2 5 3 4 5 2 3" xfId="40734"/>
    <cellStyle name="Comma 2 5 3 4 5 3" xfId="30187"/>
    <cellStyle name="Comma 2 5 3 4 5 3 2" xfId="61569"/>
    <cellStyle name="Comma 2 5 3 4 5 4" xfId="14530"/>
    <cellStyle name="Comma 2 5 3 4 5 4 2" xfId="45915"/>
    <cellStyle name="Comma 2 5 3 4 5 5" xfId="35470"/>
    <cellStyle name="Comma 2 5 3 4 6" xfId="6528"/>
    <cellStyle name="Comma 2 5 3 4 6 2" xfId="24932"/>
    <cellStyle name="Comma 2 5 3 4 6 2 2" xfId="56315"/>
    <cellStyle name="Comma 2 5 3 4 6 3" xfId="17159"/>
    <cellStyle name="Comma 2 5 3 4 6 3 2" xfId="48542"/>
    <cellStyle name="Comma 2 5 3 4 6 4" xfId="38102"/>
    <cellStyle name="Comma 2 5 3 4 7" xfId="19678"/>
    <cellStyle name="Comma 2 5 3 4 7 2" xfId="51061"/>
    <cellStyle name="Comma 2 5 3 4 8" xfId="27560"/>
    <cellStyle name="Comma 2 5 3 4 8 2" xfId="58942"/>
    <cellStyle name="Comma 2 5 3 4 9" xfId="11902"/>
    <cellStyle name="Comma 2 5 3 4 9 2" xfId="43288"/>
    <cellStyle name="Comma 2 5 3 5" xfId="1130"/>
    <cellStyle name="Comma 2 5 3 5 10" xfId="32845"/>
    <cellStyle name="Comma 2 5 3 5 2" xfId="1131"/>
    <cellStyle name="Comma 2 5 3 5 2 2" xfId="1132"/>
    <cellStyle name="Comma 2 5 3 5 2 2 2" xfId="3832"/>
    <cellStyle name="Comma 2 5 3 5 2 2 2 2" xfId="9193"/>
    <cellStyle name="Comma 2 5 3 5 2 2 2 2 2" xfId="22312"/>
    <cellStyle name="Comma 2 5 3 5 2 2 2 2 2 2" xfId="53695"/>
    <cellStyle name="Comma 2 5 3 5 2 2 2 2 3" xfId="40741"/>
    <cellStyle name="Comma 2 5 3 5 2 2 2 3" xfId="30194"/>
    <cellStyle name="Comma 2 5 3 5 2 2 2 3 2" xfId="61576"/>
    <cellStyle name="Comma 2 5 3 5 2 2 2 4" xfId="14537"/>
    <cellStyle name="Comma 2 5 3 5 2 2 2 4 2" xfId="45922"/>
    <cellStyle name="Comma 2 5 3 5 2 2 2 5" xfId="35477"/>
    <cellStyle name="Comma 2 5 3 5 2 2 3" xfId="6535"/>
    <cellStyle name="Comma 2 5 3 5 2 2 3 2" xfId="24939"/>
    <cellStyle name="Comma 2 5 3 5 2 2 3 2 2" xfId="56322"/>
    <cellStyle name="Comma 2 5 3 5 2 2 3 3" xfId="17166"/>
    <cellStyle name="Comma 2 5 3 5 2 2 3 3 2" xfId="48549"/>
    <cellStyle name="Comma 2 5 3 5 2 2 3 4" xfId="38109"/>
    <cellStyle name="Comma 2 5 3 5 2 2 4" xfId="19685"/>
    <cellStyle name="Comma 2 5 3 5 2 2 4 2" xfId="51068"/>
    <cellStyle name="Comma 2 5 3 5 2 2 5" xfId="27567"/>
    <cellStyle name="Comma 2 5 3 5 2 2 5 2" xfId="58949"/>
    <cellStyle name="Comma 2 5 3 5 2 2 6" xfId="11909"/>
    <cellStyle name="Comma 2 5 3 5 2 2 6 2" xfId="43295"/>
    <cellStyle name="Comma 2 5 3 5 2 2 7" xfId="32847"/>
    <cellStyle name="Comma 2 5 3 5 2 3" xfId="3831"/>
    <cellStyle name="Comma 2 5 3 5 2 3 2" xfId="9192"/>
    <cellStyle name="Comma 2 5 3 5 2 3 2 2" xfId="22311"/>
    <cellStyle name="Comma 2 5 3 5 2 3 2 2 2" xfId="53694"/>
    <cellStyle name="Comma 2 5 3 5 2 3 2 3" xfId="40740"/>
    <cellStyle name="Comma 2 5 3 5 2 3 3" xfId="30193"/>
    <cellStyle name="Comma 2 5 3 5 2 3 3 2" xfId="61575"/>
    <cellStyle name="Comma 2 5 3 5 2 3 4" xfId="14536"/>
    <cellStyle name="Comma 2 5 3 5 2 3 4 2" xfId="45921"/>
    <cellStyle name="Comma 2 5 3 5 2 3 5" xfId="35476"/>
    <cellStyle name="Comma 2 5 3 5 2 4" xfId="6534"/>
    <cellStyle name="Comma 2 5 3 5 2 4 2" xfId="24938"/>
    <cellStyle name="Comma 2 5 3 5 2 4 2 2" xfId="56321"/>
    <cellStyle name="Comma 2 5 3 5 2 4 3" xfId="17165"/>
    <cellStyle name="Comma 2 5 3 5 2 4 3 2" xfId="48548"/>
    <cellStyle name="Comma 2 5 3 5 2 4 4" xfId="38108"/>
    <cellStyle name="Comma 2 5 3 5 2 5" xfId="19684"/>
    <cellStyle name="Comma 2 5 3 5 2 5 2" xfId="51067"/>
    <cellStyle name="Comma 2 5 3 5 2 6" xfId="27566"/>
    <cellStyle name="Comma 2 5 3 5 2 6 2" xfId="58948"/>
    <cellStyle name="Comma 2 5 3 5 2 7" xfId="11908"/>
    <cellStyle name="Comma 2 5 3 5 2 7 2" xfId="43294"/>
    <cellStyle name="Comma 2 5 3 5 2 8" xfId="32846"/>
    <cellStyle name="Comma 2 5 3 5 3" xfId="1133"/>
    <cellStyle name="Comma 2 5 3 5 3 2" xfId="3833"/>
    <cellStyle name="Comma 2 5 3 5 3 2 2" xfId="9194"/>
    <cellStyle name="Comma 2 5 3 5 3 2 2 2" xfId="22313"/>
    <cellStyle name="Comma 2 5 3 5 3 2 2 2 2" xfId="53696"/>
    <cellStyle name="Comma 2 5 3 5 3 2 2 3" xfId="40742"/>
    <cellStyle name="Comma 2 5 3 5 3 2 3" xfId="30195"/>
    <cellStyle name="Comma 2 5 3 5 3 2 3 2" xfId="61577"/>
    <cellStyle name="Comma 2 5 3 5 3 2 4" xfId="14538"/>
    <cellStyle name="Comma 2 5 3 5 3 2 4 2" xfId="45923"/>
    <cellStyle name="Comma 2 5 3 5 3 2 5" xfId="35478"/>
    <cellStyle name="Comma 2 5 3 5 3 3" xfId="6536"/>
    <cellStyle name="Comma 2 5 3 5 3 3 2" xfId="24940"/>
    <cellStyle name="Comma 2 5 3 5 3 3 2 2" xfId="56323"/>
    <cellStyle name="Comma 2 5 3 5 3 3 3" xfId="17167"/>
    <cellStyle name="Comma 2 5 3 5 3 3 3 2" xfId="48550"/>
    <cellStyle name="Comma 2 5 3 5 3 3 4" xfId="38110"/>
    <cellStyle name="Comma 2 5 3 5 3 4" xfId="19686"/>
    <cellStyle name="Comma 2 5 3 5 3 4 2" xfId="51069"/>
    <cellStyle name="Comma 2 5 3 5 3 5" xfId="27568"/>
    <cellStyle name="Comma 2 5 3 5 3 5 2" xfId="58950"/>
    <cellStyle name="Comma 2 5 3 5 3 6" xfId="11910"/>
    <cellStyle name="Comma 2 5 3 5 3 6 2" xfId="43296"/>
    <cellStyle name="Comma 2 5 3 5 3 7" xfId="32848"/>
    <cellStyle name="Comma 2 5 3 5 4" xfId="1134"/>
    <cellStyle name="Comma 2 5 3 5 4 2" xfId="3834"/>
    <cellStyle name="Comma 2 5 3 5 4 2 2" xfId="9195"/>
    <cellStyle name="Comma 2 5 3 5 4 2 2 2" xfId="22314"/>
    <cellStyle name="Comma 2 5 3 5 4 2 2 2 2" xfId="53697"/>
    <cellStyle name="Comma 2 5 3 5 4 2 2 3" xfId="40743"/>
    <cellStyle name="Comma 2 5 3 5 4 2 3" xfId="30196"/>
    <cellStyle name="Comma 2 5 3 5 4 2 3 2" xfId="61578"/>
    <cellStyle name="Comma 2 5 3 5 4 2 4" xfId="14539"/>
    <cellStyle name="Comma 2 5 3 5 4 2 4 2" xfId="45924"/>
    <cellStyle name="Comma 2 5 3 5 4 2 5" xfId="35479"/>
    <cellStyle name="Comma 2 5 3 5 4 3" xfId="6537"/>
    <cellStyle name="Comma 2 5 3 5 4 3 2" xfId="24941"/>
    <cellStyle name="Comma 2 5 3 5 4 3 2 2" xfId="56324"/>
    <cellStyle name="Comma 2 5 3 5 4 3 3" xfId="17168"/>
    <cellStyle name="Comma 2 5 3 5 4 3 3 2" xfId="48551"/>
    <cellStyle name="Comma 2 5 3 5 4 3 4" xfId="38111"/>
    <cellStyle name="Comma 2 5 3 5 4 4" xfId="19687"/>
    <cellStyle name="Comma 2 5 3 5 4 4 2" xfId="51070"/>
    <cellStyle name="Comma 2 5 3 5 4 5" xfId="27569"/>
    <cellStyle name="Comma 2 5 3 5 4 5 2" xfId="58951"/>
    <cellStyle name="Comma 2 5 3 5 4 6" xfId="11911"/>
    <cellStyle name="Comma 2 5 3 5 4 6 2" xfId="43297"/>
    <cellStyle name="Comma 2 5 3 5 4 7" xfId="32849"/>
    <cellStyle name="Comma 2 5 3 5 5" xfId="3830"/>
    <cellStyle name="Comma 2 5 3 5 5 2" xfId="9191"/>
    <cellStyle name="Comma 2 5 3 5 5 2 2" xfId="22310"/>
    <cellStyle name="Comma 2 5 3 5 5 2 2 2" xfId="53693"/>
    <cellStyle name="Comma 2 5 3 5 5 2 3" xfId="40739"/>
    <cellStyle name="Comma 2 5 3 5 5 3" xfId="30192"/>
    <cellStyle name="Comma 2 5 3 5 5 3 2" xfId="61574"/>
    <cellStyle name="Comma 2 5 3 5 5 4" xfId="14535"/>
    <cellStyle name="Comma 2 5 3 5 5 4 2" xfId="45920"/>
    <cellStyle name="Comma 2 5 3 5 5 5" xfId="35475"/>
    <cellStyle name="Comma 2 5 3 5 6" xfId="6533"/>
    <cellStyle name="Comma 2 5 3 5 6 2" xfId="24937"/>
    <cellStyle name="Comma 2 5 3 5 6 2 2" xfId="56320"/>
    <cellStyle name="Comma 2 5 3 5 6 3" xfId="17164"/>
    <cellStyle name="Comma 2 5 3 5 6 3 2" xfId="48547"/>
    <cellStyle name="Comma 2 5 3 5 6 4" xfId="38107"/>
    <cellStyle name="Comma 2 5 3 5 7" xfId="19683"/>
    <cellStyle name="Comma 2 5 3 5 7 2" xfId="51066"/>
    <cellStyle name="Comma 2 5 3 5 8" xfId="27565"/>
    <cellStyle name="Comma 2 5 3 5 8 2" xfId="58947"/>
    <cellStyle name="Comma 2 5 3 5 9" xfId="11907"/>
    <cellStyle name="Comma 2 5 3 5 9 2" xfId="43293"/>
    <cellStyle name="Comma 2 5 3 6" xfId="1135"/>
    <cellStyle name="Comma 2 5 3 6 10" xfId="32850"/>
    <cellStyle name="Comma 2 5 3 6 2" xfId="1136"/>
    <cellStyle name="Comma 2 5 3 6 2 2" xfId="1137"/>
    <cellStyle name="Comma 2 5 3 6 2 2 2" xfId="3837"/>
    <cellStyle name="Comma 2 5 3 6 2 2 2 2" xfId="9198"/>
    <cellStyle name="Comma 2 5 3 6 2 2 2 2 2" xfId="22317"/>
    <cellStyle name="Comma 2 5 3 6 2 2 2 2 2 2" xfId="53700"/>
    <cellStyle name="Comma 2 5 3 6 2 2 2 2 3" xfId="40746"/>
    <cellStyle name="Comma 2 5 3 6 2 2 2 3" xfId="30199"/>
    <cellStyle name="Comma 2 5 3 6 2 2 2 3 2" xfId="61581"/>
    <cellStyle name="Comma 2 5 3 6 2 2 2 4" xfId="14542"/>
    <cellStyle name="Comma 2 5 3 6 2 2 2 4 2" xfId="45927"/>
    <cellStyle name="Comma 2 5 3 6 2 2 2 5" xfId="35482"/>
    <cellStyle name="Comma 2 5 3 6 2 2 3" xfId="6540"/>
    <cellStyle name="Comma 2 5 3 6 2 2 3 2" xfId="24944"/>
    <cellStyle name="Comma 2 5 3 6 2 2 3 2 2" xfId="56327"/>
    <cellStyle name="Comma 2 5 3 6 2 2 3 3" xfId="17171"/>
    <cellStyle name="Comma 2 5 3 6 2 2 3 3 2" xfId="48554"/>
    <cellStyle name="Comma 2 5 3 6 2 2 3 4" xfId="38114"/>
    <cellStyle name="Comma 2 5 3 6 2 2 4" xfId="19690"/>
    <cellStyle name="Comma 2 5 3 6 2 2 4 2" xfId="51073"/>
    <cellStyle name="Comma 2 5 3 6 2 2 5" xfId="27572"/>
    <cellStyle name="Comma 2 5 3 6 2 2 5 2" xfId="58954"/>
    <cellStyle name="Comma 2 5 3 6 2 2 6" xfId="11914"/>
    <cellStyle name="Comma 2 5 3 6 2 2 6 2" xfId="43300"/>
    <cellStyle name="Comma 2 5 3 6 2 2 7" xfId="32852"/>
    <cellStyle name="Comma 2 5 3 6 2 3" xfId="3836"/>
    <cellStyle name="Comma 2 5 3 6 2 3 2" xfId="9197"/>
    <cellStyle name="Comma 2 5 3 6 2 3 2 2" xfId="22316"/>
    <cellStyle name="Comma 2 5 3 6 2 3 2 2 2" xfId="53699"/>
    <cellStyle name="Comma 2 5 3 6 2 3 2 3" xfId="40745"/>
    <cellStyle name="Comma 2 5 3 6 2 3 3" xfId="30198"/>
    <cellStyle name="Comma 2 5 3 6 2 3 3 2" xfId="61580"/>
    <cellStyle name="Comma 2 5 3 6 2 3 4" xfId="14541"/>
    <cellStyle name="Comma 2 5 3 6 2 3 4 2" xfId="45926"/>
    <cellStyle name="Comma 2 5 3 6 2 3 5" xfId="35481"/>
    <cellStyle name="Comma 2 5 3 6 2 4" xfId="6539"/>
    <cellStyle name="Comma 2 5 3 6 2 4 2" xfId="24943"/>
    <cellStyle name="Comma 2 5 3 6 2 4 2 2" xfId="56326"/>
    <cellStyle name="Comma 2 5 3 6 2 4 3" xfId="17170"/>
    <cellStyle name="Comma 2 5 3 6 2 4 3 2" xfId="48553"/>
    <cellStyle name="Comma 2 5 3 6 2 4 4" xfId="38113"/>
    <cellStyle name="Comma 2 5 3 6 2 5" xfId="19689"/>
    <cellStyle name="Comma 2 5 3 6 2 5 2" xfId="51072"/>
    <cellStyle name="Comma 2 5 3 6 2 6" xfId="27571"/>
    <cellStyle name="Comma 2 5 3 6 2 6 2" xfId="58953"/>
    <cellStyle name="Comma 2 5 3 6 2 7" xfId="11913"/>
    <cellStyle name="Comma 2 5 3 6 2 7 2" xfId="43299"/>
    <cellStyle name="Comma 2 5 3 6 2 8" xfId="32851"/>
    <cellStyle name="Comma 2 5 3 6 3" xfId="1138"/>
    <cellStyle name="Comma 2 5 3 6 3 2" xfId="3838"/>
    <cellStyle name="Comma 2 5 3 6 3 2 2" xfId="9199"/>
    <cellStyle name="Comma 2 5 3 6 3 2 2 2" xfId="22318"/>
    <cellStyle name="Comma 2 5 3 6 3 2 2 2 2" xfId="53701"/>
    <cellStyle name="Comma 2 5 3 6 3 2 2 3" xfId="40747"/>
    <cellStyle name="Comma 2 5 3 6 3 2 3" xfId="30200"/>
    <cellStyle name="Comma 2 5 3 6 3 2 3 2" xfId="61582"/>
    <cellStyle name="Comma 2 5 3 6 3 2 4" xfId="14543"/>
    <cellStyle name="Comma 2 5 3 6 3 2 4 2" xfId="45928"/>
    <cellStyle name="Comma 2 5 3 6 3 2 5" xfId="35483"/>
    <cellStyle name="Comma 2 5 3 6 3 3" xfId="6541"/>
    <cellStyle name="Comma 2 5 3 6 3 3 2" xfId="24945"/>
    <cellStyle name="Comma 2 5 3 6 3 3 2 2" xfId="56328"/>
    <cellStyle name="Comma 2 5 3 6 3 3 3" xfId="17172"/>
    <cellStyle name="Comma 2 5 3 6 3 3 3 2" xfId="48555"/>
    <cellStyle name="Comma 2 5 3 6 3 3 4" xfId="38115"/>
    <cellStyle name="Comma 2 5 3 6 3 4" xfId="19691"/>
    <cellStyle name="Comma 2 5 3 6 3 4 2" xfId="51074"/>
    <cellStyle name="Comma 2 5 3 6 3 5" xfId="27573"/>
    <cellStyle name="Comma 2 5 3 6 3 5 2" xfId="58955"/>
    <cellStyle name="Comma 2 5 3 6 3 6" xfId="11915"/>
    <cellStyle name="Comma 2 5 3 6 3 6 2" xfId="43301"/>
    <cellStyle name="Comma 2 5 3 6 3 7" xfId="32853"/>
    <cellStyle name="Comma 2 5 3 6 4" xfId="1139"/>
    <cellStyle name="Comma 2 5 3 6 4 2" xfId="3839"/>
    <cellStyle name="Comma 2 5 3 6 4 2 2" xfId="9200"/>
    <cellStyle name="Comma 2 5 3 6 4 2 2 2" xfId="22319"/>
    <cellStyle name="Comma 2 5 3 6 4 2 2 2 2" xfId="53702"/>
    <cellStyle name="Comma 2 5 3 6 4 2 2 3" xfId="40748"/>
    <cellStyle name="Comma 2 5 3 6 4 2 3" xfId="30201"/>
    <cellStyle name="Comma 2 5 3 6 4 2 3 2" xfId="61583"/>
    <cellStyle name="Comma 2 5 3 6 4 2 4" xfId="14544"/>
    <cellStyle name="Comma 2 5 3 6 4 2 4 2" xfId="45929"/>
    <cellStyle name="Comma 2 5 3 6 4 2 5" xfId="35484"/>
    <cellStyle name="Comma 2 5 3 6 4 3" xfId="6542"/>
    <cellStyle name="Comma 2 5 3 6 4 3 2" xfId="24946"/>
    <cellStyle name="Comma 2 5 3 6 4 3 2 2" xfId="56329"/>
    <cellStyle name="Comma 2 5 3 6 4 3 3" xfId="17173"/>
    <cellStyle name="Comma 2 5 3 6 4 3 3 2" xfId="48556"/>
    <cellStyle name="Comma 2 5 3 6 4 3 4" xfId="38116"/>
    <cellStyle name="Comma 2 5 3 6 4 4" xfId="19692"/>
    <cellStyle name="Comma 2 5 3 6 4 4 2" xfId="51075"/>
    <cellStyle name="Comma 2 5 3 6 4 5" xfId="27574"/>
    <cellStyle name="Comma 2 5 3 6 4 5 2" xfId="58956"/>
    <cellStyle name="Comma 2 5 3 6 4 6" xfId="11916"/>
    <cellStyle name="Comma 2 5 3 6 4 6 2" xfId="43302"/>
    <cellStyle name="Comma 2 5 3 6 4 7" xfId="32854"/>
    <cellStyle name="Comma 2 5 3 6 5" xfId="3835"/>
    <cellStyle name="Comma 2 5 3 6 5 2" xfId="9196"/>
    <cellStyle name="Comma 2 5 3 6 5 2 2" xfId="22315"/>
    <cellStyle name="Comma 2 5 3 6 5 2 2 2" xfId="53698"/>
    <cellStyle name="Comma 2 5 3 6 5 2 3" xfId="40744"/>
    <cellStyle name="Comma 2 5 3 6 5 3" xfId="30197"/>
    <cellStyle name="Comma 2 5 3 6 5 3 2" xfId="61579"/>
    <cellStyle name="Comma 2 5 3 6 5 4" xfId="14540"/>
    <cellStyle name="Comma 2 5 3 6 5 4 2" xfId="45925"/>
    <cellStyle name="Comma 2 5 3 6 5 5" xfId="35480"/>
    <cellStyle name="Comma 2 5 3 6 6" xfId="6538"/>
    <cellStyle name="Comma 2 5 3 6 6 2" xfId="24942"/>
    <cellStyle name="Comma 2 5 3 6 6 2 2" xfId="56325"/>
    <cellStyle name="Comma 2 5 3 6 6 3" xfId="17169"/>
    <cellStyle name="Comma 2 5 3 6 6 3 2" xfId="48552"/>
    <cellStyle name="Comma 2 5 3 6 6 4" xfId="38112"/>
    <cellStyle name="Comma 2 5 3 6 7" xfId="19688"/>
    <cellStyle name="Comma 2 5 3 6 7 2" xfId="51071"/>
    <cellStyle name="Comma 2 5 3 6 8" xfId="27570"/>
    <cellStyle name="Comma 2 5 3 6 8 2" xfId="58952"/>
    <cellStyle name="Comma 2 5 3 6 9" xfId="11912"/>
    <cellStyle name="Comma 2 5 3 6 9 2" xfId="43298"/>
    <cellStyle name="Comma 2 5 3 7" xfId="1140"/>
    <cellStyle name="Comma 2 5 3 7 2" xfId="1141"/>
    <cellStyle name="Comma 2 5 3 7 2 2" xfId="3841"/>
    <cellStyle name="Comma 2 5 3 7 2 2 2" xfId="9202"/>
    <cellStyle name="Comma 2 5 3 7 2 2 2 2" xfId="22321"/>
    <cellStyle name="Comma 2 5 3 7 2 2 2 2 2" xfId="53704"/>
    <cellStyle name="Comma 2 5 3 7 2 2 2 3" xfId="40750"/>
    <cellStyle name="Comma 2 5 3 7 2 2 3" xfId="30203"/>
    <cellStyle name="Comma 2 5 3 7 2 2 3 2" xfId="61585"/>
    <cellStyle name="Comma 2 5 3 7 2 2 4" xfId="14546"/>
    <cellStyle name="Comma 2 5 3 7 2 2 4 2" xfId="45931"/>
    <cellStyle name="Comma 2 5 3 7 2 2 5" xfId="35486"/>
    <cellStyle name="Comma 2 5 3 7 2 3" xfId="6544"/>
    <cellStyle name="Comma 2 5 3 7 2 3 2" xfId="24948"/>
    <cellStyle name="Comma 2 5 3 7 2 3 2 2" xfId="56331"/>
    <cellStyle name="Comma 2 5 3 7 2 3 3" xfId="17175"/>
    <cellStyle name="Comma 2 5 3 7 2 3 3 2" xfId="48558"/>
    <cellStyle name="Comma 2 5 3 7 2 3 4" xfId="38118"/>
    <cellStyle name="Comma 2 5 3 7 2 4" xfId="19694"/>
    <cellStyle name="Comma 2 5 3 7 2 4 2" xfId="51077"/>
    <cellStyle name="Comma 2 5 3 7 2 5" xfId="27576"/>
    <cellStyle name="Comma 2 5 3 7 2 5 2" xfId="58958"/>
    <cellStyle name="Comma 2 5 3 7 2 6" xfId="11918"/>
    <cellStyle name="Comma 2 5 3 7 2 6 2" xfId="43304"/>
    <cellStyle name="Comma 2 5 3 7 2 7" xfId="32856"/>
    <cellStyle name="Comma 2 5 3 7 3" xfId="1142"/>
    <cellStyle name="Comma 2 5 3 7 3 2" xfId="3842"/>
    <cellStyle name="Comma 2 5 3 7 3 2 2" xfId="9203"/>
    <cellStyle name="Comma 2 5 3 7 3 2 2 2" xfId="22322"/>
    <cellStyle name="Comma 2 5 3 7 3 2 2 2 2" xfId="53705"/>
    <cellStyle name="Comma 2 5 3 7 3 2 2 3" xfId="40751"/>
    <cellStyle name="Comma 2 5 3 7 3 2 3" xfId="30204"/>
    <cellStyle name="Comma 2 5 3 7 3 2 3 2" xfId="61586"/>
    <cellStyle name="Comma 2 5 3 7 3 2 4" xfId="14547"/>
    <cellStyle name="Comma 2 5 3 7 3 2 4 2" xfId="45932"/>
    <cellStyle name="Comma 2 5 3 7 3 2 5" xfId="35487"/>
    <cellStyle name="Comma 2 5 3 7 3 3" xfId="6545"/>
    <cellStyle name="Comma 2 5 3 7 3 3 2" xfId="24949"/>
    <cellStyle name="Comma 2 5 3 7 3 3 2 2" xfId="56332"/>
    <cellStyle name="Comma 2 5 3 7 3 3 3" xfId="17176"/>
    <cellStyle name="Comma 2 5 3 7 3 3 3 2" xfId="48559"/>
    <cellStyle name="Comma 2 5 3 7 3 3 4" xfId="38119"/>
    <cellStyle name="Comma 2 5 3 7 3 4" xfId="19695"/>
    <cellStyle name="Comma 2 5 3 7 3 4 2" xfId="51078"/>
    <cellStyle name="Comma 2 5 3 7 3 5" xfId="27577"/>
    <cellStyle name="Comma 2 5 3 7 3 5 2" xfId="58959"/>
    <cellStyle name="Comma 2 5 3 7 3 6" xfId="11919"/>
    <cellStyle name="Comma 2 5 3 7 3 6 2" xfId="43305"/>
    <cellStyle name="Comma 2 5 3 7 3 7" xfId="32857"/>
    <cellStyle name="Comma 2 5 3 7 4" xfId="3840"/>
    <cellStyle name="Comma 2 5 3 7 4 2" xfId="9201"/>
    <cellStyle name="Comma 2 5 3 7 4 2 2" xfId="22320"/>
    <cellStyle name="Comma 2 5 3 7 4 2 2 2" xfId="53703"/>
    <cellStyle name="Comma 2 5 3 7 4 2 3" xfId="40749"/>
    <cellStyle name="Comma 2 5 3 7 4 3" xfId="30202"/>
    <cellStyle name="Comma 2 5 3 7 4 3 2" xfId="61584"/>
    <cellStyle name="Comma 2 5 3 7 4 4" xfId="14545"/>
    <cellStyle name="Comma 2 5 3 7 4 4 2" xfId="45930"/>
    <cellStyle name="Comma 2 5 3 7 4 5" xfId="35485"/>
    <cellStyle name="Comma 2 5 3 7 5" xfId="6543"/>
    <cellStyle name="Comma 2 5 3 7 5 2" xfId="24947"/>
    <cellStyle name="Comma 2 5 3 7 5 2 2" xfId="56330"/>
    <cellStyle name="Comma 2 5 3 7 5 3" xfId="17174"/>
    <cellStyle name="Comma 2 5 3 7 5 3 2" xfId="48557"/>
    <cellStyle name="Comma 2 5 3 7 5 4" xfId="38117"/>
    <cellStyle name="Comma 2 5 3 7 6" xfId="19693"/>
    <cellStyle name="Comma 2 5 3 7 6 2" xfId="51076"/>
    <cellStyle name="Comma 2 5 3 7 7" xfId="27575"/>
    <cellStyle name="Comma 2 5 3 7 7 2" xfId="58957"/>
    <cellStyle name="Comma 2 5 3 7 8" xfId="11917"/>
    <cellStyle name="Comma 2 5 3 7 8 2" xfId="43303"/>
    <cellStyle name="Comma 2 5 3 7 9" xfId="32855"/>
    <cellStyle name="Comma 2 5 3 8" xfId="1143"/>
    <cellStyle name="Comma 2 5 3 8 2" xfId="1144"/>
    <cellStyle name="Comma 2 5 3 8 2 2" xfId="3844"/>
    <cellStyle name="Comma 2 5 3 8 2 2 2" xfId="9205"/>
    <cellStyle name="Comma 2 5 3 8 2 2 2 2" xfId="22324"/>
    <cellStyle name="Comma 2 5 3 8 2 2 2 2 2" xfId="53707"/>
    <cellStyle name="Comma 2 5 3 8 2 2 2 3" xfId="40753"/>
    <cellStyle name="Comma 2 5 3 8 2 2 3" xfId="30206"/>
    <cellStyle name="Comma 2 5 3 8 2 2 3 2" xfId="61588"/>
    <cellStyle name="Comma 2 5 3 8 2 2 4" xfId="14549"/>
    <cellStyle name="Comma 2 5 3 8 2 2 4 2" xfId="45934"/>
    <cellStyle name="Comma 2 5 3 8 2 2 5" xfId="35489"/>
    <cellStyle name="Comma 2 5 3 8 2 3" xfId="6547"/>
    <cellStyle name="Comma 2 5 3 8 2 3 2" xfId="24951"/>
    <cellStyle name="Comma 2 5 3 8 2 3 2 2" xfId="56334"/>
    <cellStyle name="Comma 2 5 3 8 2 3 3" xfId="17178"/>
    <cellStyle name="Comma 2 5 3 8 2 3 3 2" xfId="48561"/>
    <cellStyle name="Comma 2 5 3 8 2 3 4" xfId="38121"/>
    <cellStyle name="Comma 2 5 3 8 2 4" xfId="19697"/>
    <cellStyle name="Comma 2 5 3 8 2 4 2" xfId="51080"/>
    <cellStyle name="Comma 2 5 3 8 2 5" xfId="27579"/>
    <cellStyle name="Comma 2 5 3 8 2 5 2" xfId="58961"/>
    <cellStyle name="Comma 2 5 3 8 2 6" xfId="11921"/>
    <cellStyle name="Comma 2 5 3 8 2 6 2" xfId="43307"/>
    <cellStyle name="Comma 2 5 3 8 2 7" xfId="32859"/>
    <cellStyle name="Comma 2 5 3 8 3" xfId="3843"/>
    <cellStyle name="Comma 2 5 3 8 3 2" xfId="9204"/>
    <cellStyle name="Comma 2 5 3 8 3 2 2" xfId="22323"/>
    <cellStyle name="Comma 2 5 3 8 3 2 2 2" xfId="53706"/>
    <cellStyle name="Comma 2 5 3 8 3 2 3" xfId="40752"/>
    <cellStyle name="Comma 2 5 3 8 3 3" xfId="30205"/>
    <cellStyle name="Comma 2 5 3 8 3 3 2" xfId="61587"/>
    <cellStyle name="Comma 2 5 3 8 3 4" xfId="14548"/>
    <cellStyle name="Comma 2 5 3 8 3 4 2" xfId="45933"/>
    <cellStyle name="Comma 2 5 3 8 3 5" xfId="35488"/>
    <cellStyle name="Comma 2 5 3 8 4" xfId="6546"/>
    <cellStyle name="Comma 2 5 3 8 4 2" xfId="24950"/>
    <cellStyle name="Comma 2 5 3 8 4 2 2" xfId="56333"/>
    <cellStyle name="Comma 2 5 3 8 4 3" xfId="17177"/>
    <cellStyle name="Comma 2 5 3 8 4 3 2" xfId="48560"/>
    <cellStyle name="Comma 2 5 3 8 4 4" xfId="38120"/>
    <cellStyle name="Comma 2 5 3 8 5" xfId="19696"/>
    <cellStyle name="Comma 2 5 3 8 5 2" xfId="51079"/>
    <cellStyle name="Comma 2 5 3 8 6" xfId="27578"/>
    <cellStyle name="Comma 2 5 3 8 6 2" xfId="58960"/>
    <cellStyle name="Comma 2 5 3 8 7" xfId="11920"/>
    <cellStyle name="Comma 2 5 3 8 7 2" xfId="43306"/>
    <cellStyle name="Comma 2 5 3 8 8" xfId="32858"/>
    <cellStyle name="Comma 2 5 3 9" xfId="1145"/>
    <cellStyle name="Comma 2 5 3 9 2" xfId="3845"/>
    <cellStyle name="Comma 2 5 3 9 2 2" xfId="9206"/>
    <cellStyle name="Comma 2 5 3 9 2 2 2" xfId="22325"/>
    <cellStyle name="Comma 2 5 3 9 2 2 2 2" xfId="53708"/>
    <cellStyle name="Comma 2 5 3 9 2 2 3" xfId="40754"/>
    <cellStyle name="Comma 2 5 3 9 2 3" xfId="30207"/>
    <cellStyle name="Comma 2 5 3 9 2 3 2" xfId="61589"/>
    <cellStyle name="Comma 2 5 3 9 2 4" xfId="14550"/>
    <cellStyle name="Comma 2 5 3 9 2 4 2" xfId="45935"/>
    <cellStyle name="Comma 2 5 3 9 2 5" xfId="35490"/>
    <cellStyle name="Comma 2 5 3 9 3" xfId="6548"/>
    <cellStyle name="Comma 2 5 3 9 3 2" xfId="24952"/>
    <cellStyle name="Comma 2 5 3 9 3 2 2" xfId="56335"/>
    <cellStyle name="Comma 2 5 3 9 3 3" xfId="17179"/>
    <cellStyle name="Comma 2 5 3 9 3 3 2" xfId="48562"/>
    <cellStyle name="Comma 2 5 3 9 3 4" xfId="38122"/>
    <cellStyle name="Comma 2 5 3 9 4" xfId="19698"/>
    <cellStyle name="Comma 2 5 3 9 4 2" xfId="51081"/>
    <cellStyle name="Comma 2 5 3 9 5" xfId="27580"/>
    <cellStyle name="Comma 2 5 3 9 5 2" xfId="58962"/>
    <cellStyle name="Comma 2 5 3 9 6" xfId="11922"/>
    <cellStyle name="Comma 2 5 3 9 6 2" xfId="43308"/>
    <cellStyle name="Comma 2 5 3 9 7" xfId="32860"/>
    <cellStyle name="Comma 2 5 4" xfId="1146"/>
    <cellStyle name="Comma 2 5 4 10" xfId="1147"/>
    <cellStyle name="Comma 2 5 4 10 2" xfId="3847"/>
    <cellStyle name="Comma 2 5 4 10 2 2" xfId="9208"/>
    <cellStyle name="Comma 2 5 4 10 2 2 2" xfId="22327"/>
    <cellStyle name="Comma 2 5 4 10 2 2 2 2" xfId="53710"/>
    <cellStyle name="Comma 2 5 4 10 2 2 3" xfId="40756"/>
    <cellStyle name="Comma 2 5 4 10 2 3" xfId="30209"/>
    <cellStyle name="Comma 2 5 4 10 2 3 2" xfId="61591"/>
    <cellStyle name="Comma 2 5 4 10 2 4" xfId="14552"/>
    <cellStyle name="Comma 2 5 4 10 2 4 2" xfId="45937"/>
    <cellStyle name="Comma 2 5 4 10 2 5" xfId="35492"/>
    <cellStyle name="Comma 2 5 4 10 3" xfId="6550"/>
    <cellStyle name="Comma 2 5 4 10 3 2" xfId="24954"/>
    <cellStyle name="Comma 2 5 4 10 3 2 2" xfId="56337"/>
    <cellStyle name="Comma 2 5 4 10 3 3" xfId="17181"/>
    <cellStyle name="Comma 2 5 4 10 3 3 2" xfId="48564"/>
    <cellStyle name="Comma 2 5 4 10 3 4" xfId="38124"/>
    <cellStyle name="Comma 2 5 4 10 4" xfId="19700"/>
    <cellStyle name="Comma 2 5 4 10 4 2" xfId="51083"/>
    <cellStyle name="Comma 2 5 4 10 5" xfId="27582"/>
    <cellStyle name="Comma 2 5 4 10 5 2" xfId="58964"/>
    <cellStyle name="Comma 2 5 4 10 6" xfId="11924"/>
    <cellStyle name="Comma 2 5 4 10 6 2" xfId="43310"/>
    <cellStyle name="Comma 2 5 4 10 7" xfId="32862"/>
    <cellStyle name="Comma 2 5 4 11" xfId="3846"/>
    <cellStyle name="Comma 2 5 4 11 2" xfId="9207"/>
    <cellStyle name="Comma 2 5 4 11 2 2" xfId="22326"/>
    <cellStyle name="Comma 2 5 4 11 2 2 2" xfId="53709"/>
    <cellStyle name="Comma 2 5 4 11 2 3" xfId="40755"/>
    <cellStyle name="Comma 2 5 4 11 3" xfId="30208"/>
    <cellStyle name="Comma 2 5 4 11 3 2" xfId="61590"/>
    <cellStyle name="Comma 2 5 4 11 4" xfId="14551"/>
    <cellStyle name="Comma 2 5 4 11 4 2" xfId="45936"/>
    <cellStyle name="Comma 2 5 4 11 5" xfId="35491"/>
    <cellStyle name="Comma 2 5 4 12" xfId="6549"/>
    <cellStyle name="Comma 2 5 4 12 2" xfId="24953"/>
    <cellStyle name="Comma 2 5 4 12 2 2" xfId="56336"/>
    <cellStyle name="Comma 2 5 4 12 3" xfId="17180"/>
    <cellStyle name="Comma 2 5 4 12 3 2" xfId="48563"/>
    <cellStyle name="Comma 2 5 4 12 4" xfId="38123"/>
    <cellStyle name="Comma 2 5 4 13" xfId="19699"/>
    <cellStyle name="Comma 2 5 4 13 2" xfId="51082"/>
    <cellStyle name="Comma 2 5 4 14" xfId="27581"/>
    <cellStyle name="Comma 2 5 4 14 2" xfId="58963"/>
    <cellStyle name="Comma 2 5 4 15" xfId="11923"/>
    <cellStyle name="Comma 2 5 4 15 2" xfId="43309"/>
    <cellStyle name="Comma 2 5 4 16" xfId="32861"/>
    <cellStyle name="Comma 2 5 4 2" xfId="1148"/>
    <cellStyle name="Comma 2 5 4 2 10" xfId="3848"/>
    <cellStyle name="Comma 2 5 4 2 10 2" xfId="9209"/>
    <cellStyle name="Comma 2 5 4 2 10 2 2" xfId="22328"/>
    <cellStyle name="Comma 2 5 4 2 10 2 2 2" xfId="53711"/>
    <cellStyle name="Comma 2 5 4 2 10 2 3" xfId="40757"/>
    <cellStyle name="Comma 2 5 4 2 10 3" xfId="30210"/>
    <cellStyle name="Comma 2 5 4 2 10 3 2" xfId="61592"/>
    <cellStyle name="Comma 2 5 4 2 10 4" xfId="14553"/>
    <cellStyle name="Comma 2 5 4 2 10 4 2" xfId="45938"/>
    <cellStyle name="Comma 2 5 4 2 10 5" xfId="35493"/>
    <cellStyle name="Comma 2 5 4 2 11" xfId="6551"/>
    <cellStyle name="Comma 2 5 4 2 11 2" xfId="24955"/>
    <cellStyle name="Comma 2 5 4 2 11 2 2" xfId="56338"/>
    <cellStyle name="Comma 2 5 4 2 11 3" xfId="17182"/>
    <cellStyle name="Comma 2 5 4 2 11 3 2" xfId="48565"/>
    <cellStyle name="Comma 2 5 4 2 11 4" xfId="38125"/>
    <cellStyle name="Comma 2 5 4 2 12" xfId="19701"/>
    <cellStyle name="Comma 2 5 4 2 12 2" xfId="51084"/>
    <cellStyle name="Comma 2 5 4 2 13" xfId="27583"/>
    <cellStyle name="Comma 2 5 4 2 13 2" xfId="58965"/>
    <cellStyle name="Comma 2 5 4 2 14" xfId="11925"/>
    <cellStyle name="Comma 2 5 4 2 14 2" xfId="43311"/>
    <cellStyle name="Comma 2 5 4 2 15" xfId="32863"/>
    <cellStyle name="Comma 2 5 4 2 2" xfId="1149"/>
    <cellStyle name="Comma 2 5 4 2 2 10" xfId="32864"/>
    <cellStyle name="Comma 2 5 4 2 2 2" xfId="1150"/>
    <cellStyle name="Comma 2 5 4 2 2 2 2" xfId="1151"/>
    <cellStyle name="Comma 2 5 4 2 2 2 2 2" xfId="3851"/>
    <cellStyle name="Comma 2 5 4 2 2 2 2 2 2" xfId="9212"/>
    <cellStyle name="Comma 2 5 4 2 2 2 2 2 2 2" xfId="22331"/>
    <cellStyle name="Comma 2 5 4 2 2 2 2 2 2 2 2" xfId="53714"/>
    <cellStyle name="Comma 2 5 4 2 2 2 2 2 2 3" xfId="40760"/>
    <cellStyle name="Comma 2 5 4 2 2 2 2 2 3" xfId="30213"/>
    <cellStyle name="Comma 2 5 4 2 2 2 2 2 3 2" xfId="61595"/>
    <cellStyle name="Comma 2 5 4 2 2 2 2 2 4" xfId="14556"/>
    <cellStyle name="Comma 2 5 4 2 2 2 2 2 4 2" xfId="45941"/>
    <cellStyle name="Comma 2 5 4 2 2 2 2 2 5" xfId="35496"/>
    <cellStyle name="Comma 2 5 4 2 2 2 2 3" xfId="6554"/>
    <cellStyle name="Comma 2 5 4 2 2 2 2 3 2" xfId="24958"/>
    <cellStyle name="Comma 2 5 4 2 2 2 2 3 2 2" xfId="56341"/>
    <cellStyle name="Comma 2 5 4 2 2 2 2 3 3" xfId="17185"/>
    <cellStyle name="Comma 2 5 4 2 2 2 2 3 3 2" xfId="48568"/>
    <cellStyle name="Comma 2 5 4 2 2 2 2 3 4" xfId="38128"/>
    <cellStyle name="Comma 2 5 4 2 2 2 2 4" xfId="19704"/>
    <cellStyle name="Comma 2 5 4 2 2 2 2 4 2" xfId="51087"/>
    <cellStyle name="Comma 2 5 4 2 2 2 2 5" xfId="27586"/>
    <cellStyle name="Comma 2 5 4 2 2 2 2 5 2" xfId="58968"/>
    <cellStyle name="Comma 2 5 4 2 2 2 2 6" xfId="11928"/>
    <cellStyle name="Comma 2 5 4 2 2 2 2 6 2" xfId="43314"/>
    <cellStyle name="Comma 2 5 4 2 2 2 2 7" xfId="32866"/>
    <cellStyle name="Comma 2 5 4 2 2 2 3" xfId="3850"/>
    <cellStyle name="Comma 2 5 4 2 2 2 3 2" xfId="9211"/>
    <cellStyle name="Comma 2 5 4 2 2 2 3 2 2" xfId="22330"/>
    <cellStyle name="Comma 2 5 4 2 2 2 3 2 2 2" xfId="53713"/>
    <cellStyle name="Comma 2 5 4 2 2 2 3 2 3" xfId="40759"/>
    <cellStyle name="Comma 2 5 4 2 2 2 3 3" xfId="30212"/>
    <cellStyle name="Comma 2 5 4 2 2 2 3 3 2" xfId="61594"/>
    <cellStyle name="Comma 2 5 4 2 2 2 3 4" xfId="14555"/>
    <cellStyle name="Comma 2 5 4 2 2 2 3 4 2" xfId="45940"/>
    <cellStyle name="Comma 2 5 4 2 2 2 3 5" xfId="35495"/>
    <cellStyle name="Comma 2 5 4 2 2 2 4" xfId="6553"/>
    <cellStyle name="Comma 2 5 4 2 2 2 4 2" xfId="24957"/>
    <cellStyle name="Comma 2 5 4 2 2 2 4 2 2" xfId="56340"/>
    <cellStyle name="Comma 2 5 4 2 2 2 4 3" xfId="17184"/>
    <cellStyle name="Comma 2 5 4 2 2 2 4 3 2" xfId="48567"/>
    <cellStyle name="Comma 2 5 4 2 2 2 4 4" xfId="38127"/>
    <cellStyle name="Comma 2 5 4 2 2 2 5" xfId="19703"/>
    <cellStyle name="Comma 2 5 4 2 2 2 5 2" xfId="51086"/>
    <cellStyle name="Comma 2 5 4 2 2 2 6" xfId="27585"/>
    <cellStyle name="Comma 2 5 4 2 2 2 6 2" xfId="58967"/>
    <cellStyle name="Comma 2 5 4 2 2 2 7" xfId="11927"/>
    <cellStyle name="Comma 2 5 4 2 2 2 7 2" xfId="43313"/>
    <cellStyle name="Comma 2 5 4 2 2 2 8" xfId="32865"/>
    <cellStyle name="Comma 2 5 4 2 2 3" xfId="1152"/>
    <cellStyle name="Comma 2 5 4 2 2 3 2" xfId="3852"/>
    <cellStyle name="Comma 2 5 4 2 2 3 2 2" xfId="9213"/>
    <cellStyle name="Comma 2 5 4 2 2 3 2 2 2" xfId="22332"/>
    <cellStyle name="Comma 2 5 4 2 2 3 2 2 2 2" xfId="53715"/>
    <cellStyle name="Comma 2 5 4 2 2 3 2 2 3" xfId="40761"/>
    <cellStyle name="Comma 2 5 4 2 2 3 2 3" xfId="30214"/>
    <cellStyle name="Comma 2 5 4 2 2 3 2 3 2" xfId="61596"/>
    <cellStyle name="Comma 2 5 4 2 2 3 2 4" xfId="14557"/>
    <cellStyle name="Comma 2 5 4 2 2 3 2 4 2" xfId="45942"/>
    <cellStyle name="Comma 2 5 4 2 2 3 2 5" xfId="35497"/>
    <cellStyle name="Comma 2 5 4 2 2 3 3" xfId="6555"/>
    <cellStyle name="Comma 2 5 4 2 2 3 3 2" xfId="24959"/>
    <cellStyle name="Comma 2 5 4 2 2 3 3 2 2" xfId="56342"/>
    <cellStyle name="Comma 2 5 4 2 2 3 3 3" xfId="17186"/>
    <cellStyle name="Comma 2 5 4 2 2 3 3 3 2" xfId="48569"/>
    <cellStyle name="Comma 2 5 4 2 2 3 3 4" xfId="38129"/>
    <cellStyle name="Comma 2 5 4 2 2 3 4" xfId="19705"/>
    <cellStyle name="Comma 2 5 4 2 2 3 4 2" xfId="51088"/>
    <cellStyle name="Comma 2 5 4 2 2 3 5" xfId="27587"/>
    <cellStyle name="Comma 2 5 4 2 2 3 5 2" xfId="58969"/>
    <cellStyle name="Comma 2 5 4 2 2 3 6" xfId="11929"/>
    <cellStyle name="Comma 2 5 4 2 2 3 6 2" xfId="43315"/>
    <cellStyle name="Comma 2 5 4 2 2 3 7" xfId="32867"/>
    <cellStyle name="Comma 2 5 4 2 2 4" xfId="1153"/>
    <cellStyle name="Comma 2 5 4 2 2 4 2" xfId="3853"/>
    <cellStyle name="Comma 2 5 4 2 2 4 2 2" xfId="9214"/>
    <cellStyle name="Comma 2 5 4 2 2 4 2 2 2" xfId="22333"/>
    <cellStyle name="Comma 2 5 4 2 2 4 2 2 2 2" xfId="53716"/>
    <cellStyle name="Comma 2 5 4 2 2 4 2 2 3" xfId="40762"/>
    <cellStyle name="Comma 2 5 4 2 2 4 2 3" xfId="30215"/>
    <cellStyle name="Comma 2 5 4 2 2 4 2 3 2" xfId="61597"/>
    <cellStyle name="Comma 2 5 4 2 2 4 2 4" xfId="14558"/>
    <cellStyle name="Comma 2 5 4 2 2 4 2 4 2" xfId="45943"/>
    <cellStyle name="Comma 2 5 4 2 2 4 2 5" xfId="35498"/>
    <cellStyle name="Comma 2 5 4 2 2 4 3" xfId="6556"/>
    <cellStyle name="Comma 2 5 4 2 2 4 3 2" xfId="24960"/>
    <cellStyle name="Comma 2 5 4 2 2 4 3 2 2" xfId="56343"/>
    <cellStyle name="Comma 2 5 4 2 2 4 3 3" xfId="17187"/>
    <cellStyle name="Comma 2 5 4 2 2 4 3 3 2" xfId="48570"/>
    <cellStyle name="Comma 2 5 4 2 2 4 3 4" xfId="38130"/>
    <cellStyle name="Comma 2 5 4 2 2 4 4" xfId="19706"/>
    <cellStyle name="Comma 2 5 4 2 2 4 4 2" xfId="51089"/>
    <cellStyle name="Comma 2 5 4 2 2 4 5" xfId="27588"/>
    <cellStyle name="Comma 2 5 4 2 2 4 5 2" xfId="58970"/>
    <cellStyle name="Comma 2 5 4 2 2 4 6" xfId="11930"/>
    <cellStyle name="Comma 2 5 4 2 2 4 6 2" xfId="43316"/>
    <cellStyle name="Comma 2 5 4 2 2 4 7" xfId="32868"/>
    <cellStyle name="Comma 2 5 4 2 2 5" xfId="3849"/>
    <cellStyle name="Comma 2 5 4 2 2 5 2" xfId="9210"/>
    <cellStyle name="Comma 2 5 4 2 2 5 2 2" xfId="22329"/>
    <cellStyle name="Comma 2 5 4 2 2 5 2 2 2" xfId="53712"/>
    <cellStyle name="Comma 2 5 4 2 2 5 2 3" xfId="40758"/>
    <cellStyle name="Comma 2 5 4 2 2 5 3" xfId="30211"/>
    <cellStyle name="Comma 2 5 4 2 2 5 3 2" xfId="61593"/>
    <cellStyle name="Comma 2 5 4 2 2 5 4" xfId="14554"/>
    <cellStyle name="Comma 2 5 4 2 2 5 4 2" xfId="45939"/>
    <cellStyle name="Comma 2 5 4 2 2 5 5" xfId="35494"/>
    <cellStyle name="Comma 2 5 4 2 2 6" xfId="6552"/>
    <cellStyle name="Comma 2 5 4 2 2 6 2" xfId="24956"/>
    <cellStyle name="Comma 2 5 4 2 2 6 2 2" xfId="56339"/>
    <cellStyle name="Comma 2 5 4 2 2 6 3" xfId="17183"/>
    <cellStyle name="Comma 2 5 4 2 2 6 3 2" xfId="48566"/>
    <cellStyle name="Comma 2 5 4 2 2 6 4" xfId="38126"/>
    <cellStyle name="Comma 2 5 4 2 2 7" xfId="19702"/>
    <cellStyle name="Comma 2 5 4 2 2 7 2" xfId="51085"/>
    <cellStyle name="Comma 2 5 4 2 2 8" xfId="27584"/>
    <cellStyle name="Comma 2 5 4 2 2 8 2" xfId="58966"/>
    <cellStyle name="Comma 2 5 4 2 2 9" xfId="11926"/>
    <cellStyle name="Comma 2 5 4 2 2 9 2" xfId="43312"/>
    <cellStyle name="Comma 2 5 4 2 3" xfId="1154"/>
    <cellStyle name="Comma 2 5 4 2 3 10" xfId="32869"/>
    <cellStyle name="Comma 2 5 4 2 3 2" xfId="1155"/>
    <cellStyle name="Comma 2 5 4 2 3 2 2" xfId="1156"/>
    <cellStyle name="Comma 2 5 4 2 3 2 2 2" xfId="3856"/>
    <cellStyle name="Comma 2 5 4 2 3 2 2 2 2" xfId="9217"/>
    <cellStyle name="Comma 2 5 4 2 3 2 2 2 2 2" xfId="22336"/>
    <cellStyle name="Comma 2 5 4 2 3 2 2 2 2 2 2" xfId="53719"/>
    <cellStyle name="Comma 2 5 4 2 3 2 2 2 2 3" xfId="40765"/>
    <cellStyle name="Comma 2 5 4 2 3 2 2 2 3" xfId="30218"/>
    <cellStyle name="Comma 2 5 4 2 3 2 2 2 3 2" xfId="61600"/>
    <cellStyle name="Comma 2 5 4 2 3 2 2 2 4" xfId="14561"/>
    <cellStyle name="Comma 2 5 4 2 3 2 2 2 4 2" xfId="45946"/>
    <cellStyle name="Comma 2 5 4 2 3 2 2 2 5" xfId="35501"/>
    <cellStyle name="Comma 2 5 4 2 3 2 2 3" xfId="6559"/>
    <cellStyle name="Comma 2 5 4 2 3 2 2 3 2" xfId="24963"/>
    <cellStyle name="Comma 2 5 4 2 3 2 2 3 2 2" xfId="56346"/>
    <cellStyle name="Comma 2 5 4 2 3 2 2 3 3" xfId="17190"/>
    <cellStyle name="Comma 2 5 4 2 3 2 2 3 3 2" xfId="48573"/>
    <cellStyle name="Comma 2 5 4 2 3 2 2 3 4" xfId="38133"/>
    <cellStyle name="Comma 2 5 4 2 3 2 2 4" xfId="19709"/>
    <cellStyle name="Comma 2 5 4 2 3 2 2 4 2" xfId="51092"/>
    <cellStyle name="Comma 2 5 4 2 3 2 2 5" xfId="27591"/>
    <cellStyle name="Comma 2 5 4 2 3 2 2 5 2" xfId="58973"/>
    <cellStyle name="Comma 2 5 4 2 3 2 2 6" xfId="11933"/>
    <cellStyle name="Comma 2 5 4 2 3 2 2 6 2" xfId="43319"/>
    <cellStyle name="Comma 2 5 4 2 3 2 2 7" xfId="32871"/>
    <cellStyle name="Comma 2 5 4 2 3 2 3" xfId="3855"/>
    <cellStyle name="Comma 2 5 4 2 3 2 3 2" xfId="9216"/>
    <cellStyle name="Comma 2 5 4 2 3 2 3 2 2" xfId="22335"/>
    <cellStyle name="Comma 2 5 4 2 3 2 3 2 2 2" xfId="53718"/>
    <cellStyle name="Comma 2 5 4 2 3 2 3 2 3" xfId="40764"/>
    <cellStyle name="Comma 2 5 4 2 3 2 3 3" xfId="30217"/>
    <cellStyle name="Comma 2 5 4 2 3 2 3 3 2" xfId="61599"/>
    <cellStyle name="Comma 2 5 4 2 3 2 3 4" xfId="14560"/>
    <cellStyle name="Comma 2 5 4 2 3 2 3 4 2" xfId="45945"/>
    <cellStyle name="Comma 2 5 4 2 3 2 3 5" xfId="35500"/>
    <cellStyle name="Comma 2 5 4 2 3 2 4" xfId="6558"/>
    <cellStyle name="Comma 2 5 4 2 3 2 4 2" xfId="24962"/>
    <cellStyle name="Comma 2 5 4 2 3 2 4 2 2" xfId="56345"/>
    <cellStyle name="Comma 2 5 4 2 3 2 4 3" xfId="17189"/>
    <cellStyle name="Comma 2 5 4 2 3 2 4 3 2" xfId="48572"/>
    <cellStyle name="Comma 2 5 4 2 3 2 4 4" xfId="38132"/>
    <cellStyle name="Comma 2 5 4 2 3 2 5" xfId="19708"/>
    <cellStyle name="Comma 2 5 4 2 3 2 5 2" xfId="51091"/>
    <cellStyle name="Comma 2 5 4 2 3 2 6" xfId="27590"/>
    <cellStyle name="Comma 2 5 4 2 3 2 6 2" xfId="58972"/>
    <cellStyle name="Comma 2 5 4 2 3 2 7" xfId="11932"/>
    <cellStyle name="Comma 2 5 4 2 3 2 7 2" xfId="43318"/>
    <cellStyle name="Comma 2 5 4 2 3 2 8" xfId="32870"/>
    <cellStyle name="Comma 2 5 4 2 3 3" xfId="1157"/>
    <cellStyle name="Comma 2 5 4 2 3 3 2" xfId="3857"/>
    <cellStyle name="Comma 2 5 4 2 3 3 2 2" xfId="9218"/>
    <cellStyle name="Comma 2 5 4 2 3 3 2 2 2" xfId="22337"/>
    <cellStyle name="Comma 2 5 4 2 3 3 2 2 2 2" xfId="53720"/>
    <cellStyle name="Comma 2 5 4 2 3 3 2 2 3" xfId="40766"/>
    <cellStyle name="Comma 2 5 4 2 3 3 2 3" xfId="30219"/>
    <cellStyle name="Comma 2 5 4 2 3 3 2 3 2" xfId="61601"/>
    <cellStyle name="Comma 2 5 4 2 3 3 2 4" xfId="14562"/>
    <cellStyle name="Comma 2 5 4 2 3 3 2 4 2" xfId="45947"/>
    <cellStyle name="Comma 2 5 4 2 3 3 2 5" xfId="35502"/>
    <cellStyle name="Comma 2 5 4 2 3 3 3" xfId="6560"/>
    <cellStyle name="Comma 2 5 4 2 3 3 3 2" xfId="24964"/>
    <cellStyle name="Comma 2 5 4 2 3 3 3 2 2" xfId="56347"/>
    <cellStyle name="Comma 2 5 4 2 3 3 3 3" xfId="17191"/>
    <cellStyle name="Comma 2 5 4 2 3 3 3 3 2" xfId="48574"/>
    <cellStyle name="Comma 2 5 4 2 3 3 3 4" xfId="38134"/>
    <cellStyle name="Comma 2 5 4 2 3 3 4" xfId="19710"/>
    <cellStyle name="Comma 2 5 4 2 3 3 4 2" xfId="51093"/>
    <cellStyle name="Comma 2 5 4 2 3 3 5" xfId="27592"/>
    <cellStyle name="Comma 2 5 4 2 3 3 5 2" xfId="58974"/>
    <cellStyle name="Comma 2 5 4 2 3 3 6" xfId="11934"/>
    <cellStyle name="Comma 2 5 4 2 3 3 6 2" xfId="43320"/>
    <cellStyle name="Comma 2 5 4 2 3 3 7" xfId="32872"/>
    <cellStyle name="Comma 2 5 4 2 3 4" xfId="1158"/>
    <cellStyle name="Comma 2 5 4 2 3 4 2" xfId="3858"/>
    <cellStyle name="Comma 2 5 4 2 3 4 2 2" xfId="9219"/>
    <cellStyle name="Comma 2 5 4 2 3 4 2 2 2" xfId="22338"/>
    <cellStyle name="Comma 2 5 4 2 3 4 2 2 2 2" xfId="53721"/>
    <cellStyle name="Comma 2 5 4 2 3 4 2 2 3" xfId="40767"/>
    <cellStyle name="Comma 2 5 4 2 3 4 2 3" xfId="30220"/>
    <cellStyle name="Comma 2 5 4 2 3 4 2 3 2" xfId="61602"/>
    <cellStyle name="Comma 2 5 4 2 3 4 2 4" xfId="14563"/>
    <cellStyle name="Comma 2 5 4 2 3 4 2 4 2" xfId="45948"/>
    <cellStyle name="Comma 2 5 4 2 3 4 2 5" xfId="35503"/>
    <cellStyle name="Comma 2 5 4 2 3 4 3" xfId="6561"/>
    <cellStyle name="Comma 2 5 4 2 3 4 3 2" xfId="24965"/>
    <cellStyle name="Comma 2 5 4 2 3 4 3 2 2" xfId="56348"/>
    <cellStyle name="Comma 2 5 4 2 3 4 3 3" xfId="17192"/>
    <cellStyle name="Comma 2 5 4 2 3 4 3 3 2" xfId="48575"/>
    <cellStyle name="Comma 2 5 4 2 3 4 3 4" xfId="38135"/>
    <cellStyle name="Comma 2 5 4 2 3 4 4" xfId="19711"/>
    <cellStyle name="Comma 2 5 4 2 3 4 4 2" xfId="51094"/>
    <cellStyle name="Comma 2 5 4 2 3 4 5" xfId="27593"/>
    <cellStyle name="Comma 2 5 4 2 3 4 5 2" xfId="58975"/>
    <cellStyle name="Comma 2 5 4 2 3 4 6" xfId="11935"/>
    <cellStyle name="Comma 2 5 4 2 3 4 6 2" xfId="43321"/>
    <cellStyle name="Comma 2 5 4 2 3 4 7" xfId="32873"/>
    <cellStyle name="Comma 2 5 4 2 3 5" xfId="3854"/>
    <cellStyle name="Comma 2 5 4 2 3 5 2" xfId="9215"/>
    <cellStyle name="Comma 2 5 4 2 3 5 2 2" xfId="22334"/>
    <cellStyle name="Comma 2 5 4 2 3 5 2 2 2" xfId="53717"/>
    <cellStyle name="Comma 2 5 4 2 3 5 2 3" xfId="40763"/>
    <cellStyle name="Comma 2 5 4 2 3 5 3" xfId="30216"/>
    <cellStyle name="Comma 2 5 4 2 3 5 3 2" xfId="61598"/>
    <cellStyle name="Comma 2 5 4 2 3 5 4" xfId="14559"/>
    <cellStyle name="Comma 2 5 4 2 3 5 4 2" xfId="45944"/>
    <cellStyle name="Comma 2 5 4 2 3 5 5" xfId="35499"/>
    <cellStyle name="Comma 2 5 4 2 3 6" xfId="6557"/>
    <cellStyle name="Comma 2 5 4 2 3 6 2" xfId="24961"/>
    <cellStyle name="Comma 2 5 4 2 3 6 2 2" xfId="56344"/>
    <cellStyle name="Comma 2 5 4 2 3 6 3" xfId="17188"/>
    <cellStyle name="Comma 2 5 4 2 3 6 3 2" xfId="48571"/>
    <cellStyle name="Comma 2 5 4 2 3 6 4" xfId="38131"/>
    <cellStyle name="Comma 2 5 4 2 3 7" xfId="19707"/>
    <cellStyle name="Comma 2 5 4 2 3 7 2" xfId="51090"/>
    <cellStyle name="Comma 2 5 4 2 3 8" xfId="27589"/>
    <cellStyle name="Comma 2 5 4 2 3 8 2" xfId="58971"/>
    <cellStyle name="Comma 2 5 4 2 3 9" xfId="11931"/>
    <cellStyle name="Comma 2 5 4 2 3 9 2" xfId="43317"/>
    <cellStyle name="Comma 2 5 4 2 4" xfId="1159"/>
    <cellStyle name="Comma 2 5 4 2 4 10" xfId="32874"/>
    <cellStyle name="Comma 2 5 4 2 4 2" xfId="1160"/>
    <cellStyle name="Comma 2 5 4 2 4 2 2" xfId="1161"/>
    <cellStyle name="Comma 2 5 4 2 4 2 2 2" xfId="3861"/>
    <cellStyle name="Comma 2 5 4 2 4 2 2 2 2" xfId="9222"/>
    <cellStyle name="Comma 2 5 4 2 4 2 2 2 2 2" xfId="22341"/>
    <cellStyle name="Comma 2 5 4 2 4 2 2 2 2 2 2" xfId="53724"/>
    <cellStyle name="Comma 2 5 4 2 4 2 2 2 2 3" xfId="40770"/>
    <cellStyle name="Comma 2 5 4 2 4 2 2 2 3" xfId="30223"/>
    <cellStyle name="Comma 2 5 4 2 4 2 2 2 3 2" xfId="61605"/>
    <cellStyle name="Comma 2 5 4 2 4 2 2 2 4" xfId="14566"/>
    <cellStyle name="Comma 2 5 4 2 4 2 2 2 4 2" xfId="45951"/>
    <cellStyle name="Comma 2 5 4 2 4 2 2 2 5" xfId="35506"/>
    <cellStyle name="Comma 2 5 4 2 4 2 2 3" xfId="6564"/>
    <cellStyle name="Comma 2 5 4 2 4 2 2 3 2" xfId="24968"/>
    <cellStyle name="Comma 2 5 4 2 4 2 2 3 2 2" xfId="56351"/>
    <cellStyle name="Comma 2 5 4 2 4 2 2 3 3" xfId="17195"/>
    <cellStyle name="Comma 2 5 4 2 4 2 2 3 3 2" xfId="48578"/>
    <cellStyle name="Comma 2 5 4 2 4 2 2 3 4" xfId="38138"/>
    <cellStyle name="Comma 2 5 4 2 4 2 2 4" xfId="19714"/>
    <cellStyle name="Comma 2 5 4 2 4 2 2 4 2" xfId="51097"/>
    <cellStyle name="Comma 2 5 4 2 4 2 2 5" xfId="27596"/>
    <cellStyle name="Comma 2 5 4 2 4 2 2 5 2" xfId="58978"/>
    <cellStyle name="Comma 2 5 4 2 4 2 2 6" xfId="11938"/>
    <cellStyle name="Comma 2 5 4 2 4 2 2 6 2" xfId="43324"/>
    <cellStyle name="Comma 2 5 4 2 4 2 2 7" xfId="32876"/>
    <cellStyle name="Comma 2 5 4 2 4 2 3" xfId="3860"/>
    <cellStyle name="Comma 2 5 4 2 4 2 3 2" xfId="9221"/>
    <cellStyle name="Comma 2 5 4 2 4 2 3 2 2" xfId="22340"/>
    <cellStyle name="Comma 2 5 4 2 4 2 3 2 2 2" xfId="53723"/>
    <cellStyle name="Comma 2 5 4 2 4 2 3 2 3" xfId="40769"/>
    <cellStyle name="Comma 2 5 4 2 4 2 3 3" xfId="30222"/>
    <cellStyle name="Comma 2 5 4 2 4 2 3 3 2" xfId="61604"/>
    <cellStyle name="Comma 2 5 4 2 4 2 3 4" xfId="14565"/>
    <cellStyle name="Comma 2 5 4 2 4 2 3 4 2" xfId="45950"/>
    <cellStyle name="Comma 2 5 4 2 4 2 3 5" xfId="35505"/>
    <cellStyle name="Comma 2 5 4 2 4 2 4" xfId="6563"/>
    <cellStyle name="Comma 2 5 4 2 4 2 4 2" xfId="24967"/>
    <cellStyle name="Comma 2 5 4 2 4 2 4 2 2" xfId="56350"/>
    <cellStyle name="Comma 2 5 4 2 4 2 4 3" xfId="17194"/>
    <cellStyle name="Comma 2 5 4 2 4 2 4 3 2" xfId="48577"/>
    <cellStyle name="Comma 2 5 4 2 4 2 4 4" xfId="38137"/>
    <cellStyle name="Comma 2 5 4 2 4 2 5" xfId="19713"/>
    <cellStyle name="Comma 2 5 4 2 4 2 5 2" xfId="51096"/>
    <cellStyle name="Comma 2 5 4 2 4 2 6" xfId="27595"/>
    <cellStyle name="Comma 2 5 4 2 4 2 6 2" xfId="58977"/>
    <cellStyle name="Comma 2 5 4 2 4 2 7" xfId="11937"/>
    <cellStyle name="Comma 2 5 4 2 4 2 7 2" xfId="43323"/>
    <cellStyle name="Comma 2 5 4 2 4 2 8" xfId="32875"/>
    <cellStyle name="Comma 2 5 4 2 4 3" xfId="1162"/>
    <cellStyle name="Comma 2 5 4 2 4 3 2" xfId="3862"/>
    <cellStyle name="Comma 2 5 4 2 4 3 2 2" xfId="9223"/>
    <cellStyle name="Comma 2 5 4 2 4 3 2 2 2" xfId="22342"/>
    <cellStyle name="Comma 2 5 4 2 4 3 2 2 2 2" xfId="53725"/>
    <cellStyle name="Comma 2 5 4 2 4 3 2 2 3" xfId="40771"/>
    <cellStyle name="Comma 2 5 4 2 4 3 2 3" xfId="30224"/>
    <cellStyle name="Comma 2 5 4 2 4 3 2 3 2" xfId="61606"/>
    <cellStyle name="Comma 2 5 4 2 4 3 2 4" xfId="14567"/>
    <cellStyle name="Comma 2 5 4 2 4 3 2 4 2" xfId="45952"/>
    <cellStyle name="Comma 2 5 4 2 4 3 2 5" xfId="35507"/>
    <cellStyle name="Comma 2 5 4 2 4 3 3" xfId="6565"/>
    <cellStyle name="Comma 2 5 4 2 4 3 3 2" xfId="24969"/>
    <cellStyle name="Comma 2 5 4 2 4 3 3 2 2" xfId="56352"/>
    <cellStyle name="Comma 2 5 4 2 4 3 3 3" xfId="17196"/>
    <cellStyle name="Comma 2 5 4 2 4 3 3 3 2" xfId="48579"/>
    <cellStyle name="Comma 2 5 4 2 4 3 3 4" xfId="38139"/>
    <cellStyle name="Comma 2 5 4 2 4 3 4" xfId="19715"/>
    <cellStyle name="Comma 2 5 4 2 4 3 4 2" xfId="51098"/>
    <cellStyle name="Comma 2 5 4 2 4 3 5" xfId="27597"/>
    <cellStyle name="Comma 2 5 4 2 4 3 5 2" xfId="58979"/>
    <cellStyle name="Comma 2 5 4 2 4 3 6" xfId="11939"/>
    <cellStyle name="Comma 2 5 4 2 4 3 6 2" xfId="43325"/>
    <cellStyle name="Comma 2 5 4 2 4 3 7" xfId="32877"/>
    <cellStyle name="Comma 2 5 4 2 4 4" xfId="1163"/>
    <cellStyle name="Comma 2 5 4 2 4 4 2" xfId="3863"/>
    <cellStyle name="Comma 2 5 4 2 4 4 2 2" xfId="9224"/>
    <cellStyle name="Comma 2 5 4 2 4 4 2 2 2" xfId="22343"/>
    <cellStyle name="Comma 2 5 4 2 4 4 2 2 2 2" xfId="53726"/>
    <cellStyle name="Comma 2 5 4 2 4 4 2 2 3" xfId="40772"/>
    <cellStyle name="Comma 2 5 4 2 4 4 2 3" xfId="30225"/>
    <cellStyle name="Comma 2 5 4 2 4 4 2 3 2" xfId="61607"/>
    <cellStyle name="Comma 2 5 4 2 4 4 2 4" xfId="14568"/>
    <cellStyle name="Comma 2 5 4 2 4 4 2 4 2" xfId="45953"/>
    <cellStyle name="Comma 2 5 4 2 4 4 2 5" xfId="35508"/>
    <cellStyle name="Comma 2 5 4 2 4 4 3" xfId="6566"/>
    <cellStyle name="Comma 2 5 4 2 4 4 3 2" xfId="24970"/>
    <cellStyle name="Comma 2 5 4 2 4 4 3 2 2" xfId="56353"/>
    <cellStyle name="Comma 2 5 4 2 4 4 3 3" xfId="17197"/>
    <cellStyle name="Comma 2 5 4 2 4 4 3 3 2" xfId="48580"/>
    <cellStyle name="Comma 2 5 4 2 4 4 3 4" xfId="38140"/>
    <cellStyle name="Comma 2 5 4 2 4 4 4" xfId="19716"/>
    <cellStyle name="Comma 2 5 4 2 4 4 4 2" xfId="51099"/>
    <cellStyle name="Comma 2 5 4 2 4 4 5" xfId="27598"/>
    <cellStyle name="Comma 2 5 4 2 4 4 5 2" xfId="58980"/>
    <cellStyle name="Comma 2 5 4 2 4 4 6" xfId="11940"/>
    <cellStyle name="Comma 2 5 4 2 4 4 6 2" xfId="43326"/>
    <cellStyle name="Comma 2 5 4 2 4 4 7" xfId="32878"/>
    <cellStyle name="Comma 2 5 4 2 4 5" xfId="3859"/>
    <cellStyle name="Comma 2 5 4 2 4 5 2" xfId="9220"/>
    <cellStyle name="Comma 2 5 4 2 4 5 2 2" xfId="22339"/>
    <cellStyle name="Comma 2 5 4 2 4 5 2 2 2" xfId="53722"/>
    <cellStyle name="Comma 2 5 4 2 4 5 2 3" xfId="40768"/>
    <cellStyle name="Comma 2 5 4 2 4 5 3" xfId="30221"/>
    <cellStyle name="Comma 2 5 4 2 4 5 3 2" xfId="61603"/>
    <cellStyle name="Comma 2 5 4 2 4 5 4" xfId="14564"/>
    <cellStyle name="Comma 2 5 4 2 4 5 4 2" xfId="45949"/>
    <cellStyle name="Comma 2 5 4 2 4 5 5" xfId="35504"/>
    <cellStyle name="Comma 2 5 4 2 4 6" xfId="6562"/>
    <cellStyle name="Comma 2 5 4 2 4 6 2" xfId="24966"/>
    <cellStyle name="Comma 2 5 4 2 4 6 2 2" xfId="56349"/>
    <cellStyle name="Comma 2 5 4 2 4 6 3" xfId="17193"/>
    <cellStyle name="Comma 2 5 4 2 4 6 3 2" xfId="48576"/>
    <cellStyle name="Comma 2 5 4 2 4 6 4" xfId="38136"/>
    <cellStyle name="Comma 2 5 4 2 4 7" xfId="19712"/>
    <cellStyle name="Comma 2 5 4 2 4 7 2" xfId="51095"/>
    <cellStyle name="Comma 2 5 4 2 4 8" xfId="27594"/>
    <cellStyle name="Comma 2 5 4 2 4 8 2" xfId="58976"/>
    <cellStyle name="Comma 2 5 4 2 4 9" xfId="11936"/>
    <cellStyle name="Comma 2 5 4 2 4 9 2" xfId="43322"/>
    <cellStyle name="Comma 2 5 4 2 5" xfId="1164"/>
    <cellStyle name="Comma 2 5 4 2 5 10" xfId="32879"/>
    <cellStyle name="Comma 2 5 4 2 5 2" xfId="1165"/>
    <cellStyle name="Comma 2 5 4 2 5 2 2" xfId="1166"/>
    <cellStyle name="Comma 2 5 4 2 5 2 2 2" xfId="3866"/>
    <cellStyle name="Comma 2 5 4 2 5 2 2 2 2" xfId="9227"/>
    <cellStyle name="Comma 2 5 4 2 5 2 2 2 2 2" xfId="22346"/>
    <cellStyle name="Comma 2 5 4 2 5 2 2 2 2 2 2" xfId="53729"/>
    <cellStyle name="Comma 2 5 4 2 5 2 2 2 2 3" xfId="40775"/>
    <cellStyle name="Comma 2 5 4 2 5 2 2 2 3" xfId="30228"/>
    <cellStyle name="Comma 2 5 4 2 5 2 2 2 3 2" xfId="61610"/>
    <cellStyle name="Comma 2 5 4 2 5 2 2 2 4" xfId="14571"/>
    <cellStyle name="Comma 2 5 4 2 5 2 2 2 4 2" xfId="45956"/>
    <cellStyle name="Comma 2 5 4 2 5 2 2 2 5" xfId="35511"/>
    <cellStyle name="Comma 2 5 4 2 5 2 2 3" xfId="6569"/>
    <cellStyle name="Comma 2 5 4 2 5 2 2 3 2" xfId="24973"/>
    <cellStyle name="Comma 2 5 4 2 5 2 2 3 2 2" xfId="56356"/>
    <cellStyle name="Comma 2 5 4 2 5 2 2 3 3" xfId="17200"/>
    <cellStyle name="Comma 2 5 4 2 5 2 2 3 3 2" xfId="48583"/>
    <cellStyle name="Comma 2 5 4 2 5 2 2 3 4" xfId="38143"/>
    <cellStyle name="Comma 2 5 4 2 5 2 2 4" xfId="19719"/>
    <cellStyle name="Comma 2 5 4 2 5 2 2 4 2" xfId="51102"/>
    <cellStyle name="Comma 2 5 4 2 5 2 2 5" xfId="27601"/>
    <cellStyle name="Comma 2 5 4 2 5 2 2 5 2" xfId="58983"/>
    <cellStyle name="Comma 2 5 4 2 5 2 2 6" xfId="11943"/>
    <cellStyle name="Comma 2 5 4 2 5 2 2 6 2" xfId="43329"/>
    <cellStyle name="Comma 2 5 4 2 5 2 2 7" xfId="32881"/>
    <cellStyle name="Comma 2 5 4 2 5 2 3" xfId="3865"/>
    <cellStyle name="Comma 2 5 4 2 5 2 3 2" xfId="9226"/>
    <cellStyle name="Comma 2 5 4 2 5 2 3 2 2" xfId="22345"/>
    <cellStyle name="Comma 2 5 4 2 5 2 3 2 2 2" xfId="53728"/>
    <cellStyle name="Comma 2 5 4 2 5 2 3 2 3" xfId="40774"/>
    <cellStyle name="Comma 2 5 4 2 5 2 3 3" xfId="30227"/>
    <cellStyle name="Comma 2 5 4 2 5 2 3 3 2" xfId="61609"/>
    <cellStyle name="Comma 2 5 4 2 5 2 3 4" xfId="14570"/>
    <cellStyle name="Comma 2 5 4 2 5 2 3 4 2" xfId="45955"/>
    <cellStyle name="Comma 2 5 4 2 5 2 3 5" xfId="35510"/>
    <cellStyle name="Comma 2 5 4 2 5 2 4" xfId="6568"/>
    <cellStyle name="Comma 2 5 4 2 5 2 4 2" xfId="24972"/>
    <cellStyle name="Comma 2 5 4 2 5 2 4 2 2" xfId="56355"/>
    <cellStyle name="Comma 2 5 4 2 5 2 4 3" xfId="17199"/>
    <cellStyle name="Comma 2 5 4 2 5 2 4 3 2" xfId="48582"/>
    <cellStyle name="Comma 2 5 4 2 5 2 4 4" xfId="38142"/>
    <cellStyle name="Comma 2 5 4 2 5 2 5" xfId="19718"/>
    <cellStyle name="Comma 2 5 4 2 5 2 5 2" xfId="51101"/>
    <cellStyle name="Comma 2 5 4 2 5 2 6" xfId="27600"/>
    <cellStyle name="Comma 2 5 4 2 5 2 6 2" xfId="58982"/>
    <cellStyle name="Comma 2 5 4 2 5 2 7" xfId="11942"/>
    <cellStyle name="Comma 2 5 4 2 5 2 7 2" xfId="43328"/>
    <cellStyle name="Comma 2 5 4 2 5 2 8" xfId="32880"/>
    <cellStyle name="Comma 2 5 4 2 5 3" xfId="1167"/>
    <cellStyle name="Comma 2 5 4 2 5 3 2" xfId="3867"/>
    <cellStyle name="Comma 2 5 4 2 5 3 2 2" xfId="9228"/>
    <cellStyle name="Comma 2 5 4 2 5 3 2 2 2" xfId="22347"/>
    <cellStyle name="Comma 2 5 4 2 5 3 2 2 2 2" xfId="53730"/>
    <cellStyle name="Comma 2 5 4 2 5 3 2 2 3" xfId="40776"/>
    <cellStyle name="Comma 2 5 4 2 5 3 2 3" xfId="30229"/>
    <cellStyle name="Comma 2 5 4 2 5 3 2 3 2" xfId="61611"/>
    <cellStyle name="Comma 2 5 4 2 5 3 2 4" xfId="14572"/>
    <cellStyle name="Comma 2 5 4 2 5 3 2 4 2" xfId="45957"/>
    <cellStyle name="Comma 2 5 4 2 5 3 2 5" xfId="35512"/>
    <cellStyle name="Comma 2 5 4 2 5 3 3" xfId="6570"/>
    <cellStyle name="Comma 2 5 4 2 5 3 3 2" xfId="24974"/>
    <cellStyle name="Comma 2 5 4 2 5 3 3 2 2" xfId="56357"/>
    <cellStyle name="Comma 2 5 4 2 5 3 3 3" xfId="17201"/>
    <cellStyle name="Comma 2 5 4 2 5 3 3 3 2" xfId="48584"/>
    <cellStyle name="Comma 2 5 4 2 5 3 3 4" xfId="38144"/>
    <cellStyle name="Comma 2 5 4 2 5 3 4" xfId="19720"/>
    <cellStyle name="Comma 2 5 4 2 5 3 4 2" xfId="51103"/>
    <cellStyle name="Comma 2 5 4 2 5 3 5" xfId="27602"/>
    <cellStyle name="Comma 2 5 4 2 5 3 5 2" xfId="58984"/>
    <cellStyle name="Comma 2 5 4 2 5 3 6" xfId="11944"/>
    <cellStyle name="Comma 2 5 4 2 5 3 6 2" xfId="43330"/>
    <cellStyle name="Comma 2 5 4 2 5 3 7" xfId="32882"/>
    <cellStyle name="Comma 2 5 4 2 5 4" xfId="1168"/>
    <cellStyle name="Comma 2 5 4 2 5 4 2" xfId="3868"/>
    <cellStyle name="Comma 2 5 4 2 5 4 2 2" xfId="9229"/>
    <cellStyle name="Comma 2 5 4 2 5 4 2 2 2" xfId="22348"/>
    <cellStyle name="Comma 2 5 4 2 5 4 2 2 2 2" xfId="53731"/>
    <cellStyle name="Comma 2 5 4 2 5 4 2 2 3" xfId="40777"/>
    <cellStyle name="Comma 2 5 4 2 5 4 2 3" xfId="30230"/>
    <cellStyle name="Comma 2 5 4 2 5 4 2 3 2" xfId="61612"/>
    <cellStyle name="Comma 2 5 4 2 5 4 2 4" xfId="14573"/>
    <cellStyle name="Comma 2 5 4 2 5 4 2 4 2" xfId="45958"/>
    <cellStyle name="Comma 2 5 4 2 5 4 2 5" xfId="35513"/>
    <cellStyle name="Comma 2 5 4 2 5 4 3" xfId="6571"/>
    <cellStyle name="Comma 2 5 4 2 5 4 3 2" xfId="24975"/>
    <cellStyle name="Comma 2 5 4 2 5 4 3 2 2" xfId="56358"/>
    <cellStyle name="Comma 2 5 4 2 5 4 3 3" xfId="17202"/>
    <cellStyle name="Comma 2 5 4 2 5 4 3 3 2" xfId="48585"/>
    <cellStyle name="Comma 2 5 4 2 5 4 3 4" xfId="38145"/>
    <cellStyle name="Comma 2 5 4 2 5 4 4" xfId="19721"/>
    <cellStyle name="Comma 2 5 4 2 5 4 4 2" xfId="51104"/>
    <cellStyle name="Comma 2 5 4 2 5 4 5" xfId="27603"/>
    <cellStyle name="Comma 2 5 4 2 5 4 5 2" xfId="58985"/>
    <cellStyle name="Comma 2 5 4 2 5 4 6" xfId="11945"/>
    <cellStyle name="Comma 2 5 4 2 5 4 6 2" xfId="43331"/>
    <cellStyle name="Comma 2 5 4 2 5 4 7" xfId="32883"/>
    <cellStyle name="Comma 2 5 4 2 5 5" xfId="3864"/>
    <cellStyle name="Comma 2 5 4 2 5 5 2" xfId="9225"/>
    <cellStyle name="Comma 2 5 4 2 5 5 2 2" xfId="22344"/>
    <cellStyle name="Comma 2 5 4 2 5 5 2 2 2" xfId="53727"/>
    <cellStyle name="Comma 2 5 4 2 5 5 2 3" xfId="40773"/>
    <cellStyle name="Comma 2 5 4 2 5 5 3" xfId="30226"/>
    <cellStyle name="Comma 2 5 4 2 5 5 3 2" xfId="61608"/>
    <cellStyle name="Comma 2 5 4 2 5 5 4" xfId="14569"/>
    <cellStyle name="Comma 2 5 4 2 5 5 4 2" xfId="45954"/>
    <cellStyle name="Comma 2 5 4 2 5 5 5" xfId="35509"/>
    <cellStyle name="Comma 2 5 4 2 5 6" xfId="6567"/>
    <cellStyle name="Comma 2 5 4 2 5 6 2" xfId="24971"/>
    <cellStyle name="Comma 2 5 4 2 5 6 2 2" xfId="56354"/>
    <cellStyle name="Comma 2 5 4 2 5 6 3" xfId="17198"/>
    <cellStyle name="Comma 2 5 4 2 5 6 3 2" xfId="48581"/>
    <cellStyle name="Comma 2 5 4 2 5 6 4" xfId="38141"/>
    <cellStyle name="Comma 2 5 4 2 5 7" xfId="19717"/>
    <cellStyle name="Comma 2 5 4 2 5 7 2" xfId="51100"/>
    <cellStyle name="Comma 2 5 4 2 5 8" xfId="27599"/>
    <cellStyle name="Comma 2 5 4 2 5 8 2" xfId="58981"/>
    <cellStyle name="Comma 2 5 4 2 5 9" xfId="11941"/>
    <cellStyle name="Comma 2 5 4 2 5 9 2" xfId="43327"/>
    <cellStyle name="Comma 2 5 4 2 6" xfId="1169"/>
    <cellStyle name="Comma 2 5 4 2 6 2" xfId="1170"/>
    <cellStyle name="Comma 2 5 4 2 6 2 2" xfId="3870"/>
    <cellStyle name="Comma 2 5 4 2 6 2 2 2" xfId="9231"/>
    <cellStyle name="Comma 2 5 4 2 6 2 2 2 2" xfId="22350"/>
    <cellStyle name="Comma 2 5 4 2 6 2 2 2 2 2" xfId="53733"/>
    <cellStyle name="Comma 2 5 4 2 6 2 2 2 3" xfId="40779"/>
    <cellStyle name="Comma 2 5 4 2 6 2 2 3" xfId="30232"/>
    <cellStyle name="Comma 2 5 4 2 6 2 2 3 2" xfId="61614"/>
    <cellStyle name="Comma 2 5 4 2 6 2 2 4" xfId="14575"/>
    <cellStyle name="Comma 2 5 4 2 6 2 2 4 2" xfId="45960"/>
    <cellStyle name="Comma 2 5 4 2 6 2 2 5" xfId="35515"/>
    <cellStyle name="Comma 2 5 4 2 6 2 3" xfId="6573"/>
    <cellStyle name="Comma 2 5 4 2 6 2 3 2" xfId="24977"/>
    <cellStyle name="Comma 2 5 4 2 6 2 3 2 2" xfId="56360"/>
    <cellStyle name="Comma 2 5 4 2 6 2 3 3" xfId="17204"/>
    <cellStyle name="Comma 2 5 4 2 6 2 3 3 2" xfId="48587"/>
    <cellStyle name="Comma 2 5 4 2 6 2 3 4" xfId="38147"/>
    <cellStyle name="Comma 2 5 4 2 6 2 4" xfId="19723"/>
    <cellStyle name="Comma 2 5 4 2 6 2 4 2" xfId="51106"/>
    <cellStyle name="Comma 2 5 4 2 6 2 5" xfId="27605"/>
    <cellStyle name="Comma 2 5 4 2 6 2 5 2" xfId="58987"/>
    <cellStyle name="Comma 2 5 4 2 6 2 6" xfId="11947"/>
    <cellStyle name="Comma 2 5 4 2 6 2 6 2" xfId="43333"/>
    <cellStyle name="Comma 2 5 4 2 6 2 7" xfId="32885"/>
    <cellStyle name="Comma 2 5 4 2 6 3" xfId="1171"/>
    <cellStyle name="Comma 2 5 4 2 6 3 2" xfId="3871"/>
    <cellStyle name="Comma 2 5 4 2 6 3 2 2" xfId="9232"/>
    <cellStyle name="Comma 2 5 4 2 6 3 2 2 2" xfId="22351"/>
    <cellStyle name="Comma 2 5 4 2 6 3 2 2 2 2" xfId="53734"/>
    <cellStyle name="Comma 2 5 4 2 6 3 2 2 3" xfId="40780"/>
    <cellStyle name="Comma 2 5 4 2 6 3 2 3" xfId="30233"/>
    <cellStyle name="Comma 2 5 4 2 6 3 2 3 2" xfId="61615"/>
    <cellStyle name="Comma 2 5 4 2 6 3 2 4" xfId="14576"/>
    <cellStyle name="Comma 2 5 4 2 6 3 2 4 2" xfId="45961"/>
    <cellStyle name="Comma 2 5 4 2 6 3 2 5" xfId="35516"/>
    <cellStyle name="Comma 2 5 4 2 6 3 3" xfId="6574"/>
    <cellStyle name="Comma 2 5 4 2 6 3 3 2" xfId="24978"/>
    <cellStyle name="Comma 2 5 4 2 6 3 3 2 2" xfId="56361"/>
    <cellStyle name="Comma 2 5 4 2 6 3 3 3" xfId="17205"/>
    <cellStyle name="Comma 2 5 4 2 6 3 3 3 2" xfId="48588"/>
    <cellStyle name="Comma 2 5 4 2 6 3 3 4" xfId="38148"/>
    <cellStyle name="Comma 2 5 4 2 6 3 4" xfId="19724"/>
    <cellStyle name="Comma 2 5 4 2 6 3 4 2" xfId="51107"/>
    <cellStyle name="Comma 2 5 4 2 6 3 5" xfId="27606"/>
    <cellStyle name="Comma 2 5 4 2 6 3 5 2" xfId="58988"/>
    <cellStyle name="Comma 2 5 4 2 6 3 6" xfId="11948"/>
    <cellStyle name="Comma 2 5 4 2 6 3 6 2" xfId="43334"/>
    <cellStyle name="Comma 2 5 4 2 6 3 7" xfId="32886"/>
    <cellStyle name="Comma 2 5 4 2 6 4" xfId="3869"/>
    <cellStyle name="Comma 2 5 4 2 6 4 2" xfId="9230"/>
    <cellStyle name="Comma 2 5 4 2 6 4 2 2" xfId="22349"/>
    <cellStyle name="Comma 2 5 4 2 6 4 2 2 2" xfId="53732"/>
    <cellStyle name="Comma 2 5 4 2 6 4 2 3" xfId="40778"/>
    <cellStyle name="Comma 2 5 4 2 6 4 3" xfId="30231"/>
    <cellStyle name="Comma 2 5 4 2 6 4 3 2" xfId="61613"/>
    <cellStyle name="Comma 2 5 4 2 6 4 4" xfId="14574"/>
    <cellStyle name="Comma 2 5 4 2 6 4 4 2" xfId="45959"/>
    <cellStyle name="Comma 2 5 4 2 6 4 5" xfId="35514"/>
    <cellStyle name="Comma 2 5 4 2 6 5" xfId="6572"/>
    <cellStyle name="Comma 2 5 4 2 6 5 2" xfId="24976"/>
    <cellStyle name="Comma 2 5 4 2 6 5 2 2" xfId="56359"/>
    <cellStyle name="Comma 2 5 4 2 6 5 3" xfId="17203"/>
    <cellStyle name="Comma 2 5 4 2 6 5 3 2" xfId="48586"/>
    <cellStyle name="Comma 2 5 4 2 6 5 4" xfId="38146"/>
    <cellStyle name="Comma 2 5 4 2 6 6" xfId="19722"/>
    <cellStyle name="Comma 2 5 4 2 6 6 2" xfId="51105"/>
    <cellStyle name="Comma 2 5 4 2 6 7" xfId="27604"/>
    <cellStyle name="Comma 2 5 4 2 6 7 2" xfId="58986"/>
    <cellStyle name="Comma 2 5 4 2 6 8" xfId="11946"/>
    <cellStyle name="Comma 2 5 4 2 6 8 2" xfId="43332"/>
    <cellStyle name="Comma 2 5 4 2 6 9" xfId="32884"/>
    <cellStyle name="Comma 2 5 4 2 7" xfId="1172"/>
    <cellStyle name="Comma 2 5 4 2 7 2" xfId="1173"/>
    <cellStyle name="Comma 2 5 4 2 7 2 2" xfId="3873"/>
    <cellStyle name="Comma 2 5 4 2 7 2 2 2" xfId="9234"/>
    <cellStyle name="Comma 2 5 4 2 7 2 2 2 2" xfId="22353"/>
    <cellStyle name="Comma 2 5 4 2 7 2 2 2 2 2" xfId="53736"/>
    <cellStyle name="Comma 2 5 4 2 7 2 2 2 3" xfId="40782"/>
    <cellStyle name="Comma 2 5 4 2 7 2 2 3" xfId="30235"/>
    <cellStyle name="Comma 2 5 4 2 7 2 2 3 2" xfId="61617"/>
    <cellStyle name="Comma 2 5 4 2 7 2 2 4" xfId="14578"/>
    <cellStyle name="Comma 2 5 4 2 7 2 2 4 2" xfId="45963"/>
    <cellStyle name="Comma 2 5 4 2 7 2 2 5" xfId="35518"/>
    <cellStyle name="Comma 2 5 4 2 7 2 3" xfId="6576"/>
    <cellStyle name="Comma 2 5 4 2 7 2 3 2" xfId="24980"/>
    <cellStyle name="Comma 2 5 4 2 7 2 3 2 2" xfId="56363"/>
    <cellStyle name="Comma 2 5 4 2 7 2 3 3" xfId="17207"/>
    <cellStyle name="Comma 2 5 4 2 7 2 3 3 2" xfId="48590"/>
    <cellStyle name="Comma 2 5 4 2 7 2 3 4" xfId="38150"/>
    <cellStyle name="Comma 2 5 4 2 7 2 4" xfId="19726"/>
    <cellStyle name="Comma 2 5 4 2 7 2 4 2" xfId="51109"/>
    <cellStyle name="Comma 2 5 4 2 7 2 5" xfId="27608"/>
    <cellStyle name="Comma 2 5 4 2 7 2 5 2" xfId="58990"/>
    <cellStyle name="Comma 2 5 4 2 7 2 6" xfId="11950"/>
    <cellStyle name="Comma 2 5 4 2 7 2 6 2" xfId="43336"/>
    <cellStyle name="Comma 2 5 4 2 7 2 7" xfId="32888"/>
    <cellStyle name="Comma 2 5 4 2 7 3" xfId="3872"/>
    <cellStyle name="Comma 2 5 4 2 7 3 2" xfId="9233"/>
    <cellStyle name="Comma 2 5 4 2 7 3 2 2" xfId="22352"/>
    <cellStyle name="Comma 2 5 4 2 7 3 2 2 2" xfId="53735"/>
    <cellStyle name="Comma 2 5 4 2 7 3 2 3" xfId="40781"/>
    <cellStyle name="Comma 2 5 4 2 7 3 3" xfId="30234"/>
    <cellStyle name="Comma 2 5 4 2 7 3 3 2" xfId="61616"/>
    <cellStyle name="Comma 2 5 4 2 7 3 4" xfId="14577"/>
    <cellStyle name="Comma 2 5 4 2 7 3 4 2" xfId="45962"/>
    <cellStyle name="Comma 2 5 4 2 7 3 5" xfId="35517"/>
    <cellStyle name="Comma 2 5 4 2 7 4" xfId="6575"/>
    <cellStyle name="Comma 2 5 4 2 7 4 2" xfId="24979"/>
    <cellStyle name="Comma 2 5 4 2 7 4 2 2" xfId="56362"/>
    <cellStyle name="Comma 2 5 4 2 7 4 3" xfId="17206"/>
    <cellStyle name="Comma 2 5 4 2 7 4 3 2" xfId="48589"/>
    <cellStyle name="Comma 2 5 4 2 7 4 4" xfId="38149"/>
    <cellStyle name="Comma 2 5 4 2 7 5" xfId="19725"/>
    <cellStyle name="Comma 2 5 4 2 7 5 2" xfId="51108"/>
    <cellStyle name="Comma 2 5 4 2 7 6" xfId="27607"/>
    <cellStyle name="Comma 2 5 4 2 7 6 2" xfId="58989"/>
    <cellStyle name="Comma 2 5 4 2 7 7" xfId="11949"/>
    <cellStyle name="Comma 2 5 4 2 7 7 2" xfId="43335"/>
    <cellStyle name="Comma 2 5 4 2 7 8" xfId="32887"/>
    <cellStyle name="Comma 2 5 4 2 8" xfId="1174"/>
    <cellStyle name="Comma 2 5 4 2 8 2" xfId="3874"/>
    <cellStyle name="Comma 2 5 4 2 8 2 2" xfId="9235"/>
    <cellStyle name="Comma 2 5 4 2 8 2 2 2" xfId="22354"/>
    <cellStyle name="Comma 2 5 4 2 8 2 2 2 2" xfId="53737"/>
    <cellStyle name="Comma 2 5 4 2 8 2 2 3" xfId="40783"/>
    <cellStyle name="Comma 2 5 4 2 8 2 3" xfId="30236"/>
    <cellStyle name="Comma 2 5 4 2 8 2 3 2" xfId="61618"/>
    <cellStyle name="Comma 2 5 4 2 8 2 4" xfId="14579"/>
    <cellStyle name="Comma 2 5 4 2 8 2 4 2" xfId="45964"/>
    <cellStyle name="Comma 2 5 4 2 8 2 5" xfId="35519"/>
    <cellStyle name="Comma 2 5 4 2 8 3" xfId="6577"/>
    <cellStyle name="Comma 2 5 4 2 8 3 2" xfId="24981"/>
    <cellStyle name="Comma 2 5 4 2 8 3 2 2" xfId="56364"/>
    <cellStyle name="Comma 2 5 4 2 8 3 3" xfId="17208"/>
    <cellStyle name="Comma 2 5 4 2 8 3 3 2" xfId="48591"/>
    <cellStyle name="Comma 2 5 4 2 8 3 4" xfId="38151"/>
    <cellStyle name="Comma 2 5 4 2 8 4" xfId="19727"/>
    <cellStyle name="Comma 2 5 4 2 8 4 2" xfId="51110"/>
    <cellStyle name="Comma 2 5 4 2 8 5" xfId="27609"/>
    <cellStyle name="Comma 2 5 4 2 8 5 2" xfId="58991"/>
    <cellStyle name="Comma 2 5 4 2 8 6" xfId="11951"/>
    <cellStyle name="Comma 2 5 4 2 8 6 2" xfId="43337"/>
    <cellStyle name="Comma 2 5 4 2 8 7" xfId="32889"/>
    <cellStyle name="Comma 2 5 4 2 9" xfId="1175"/>
    <cellStyle name="Comma 2 5 4 2 9 2" xfId="3875"/>
    <cellStyle name="Comma 2 5 4 2 9 2 2" xfId="9236"/>
    <cellStyle name="Comma 2 5 4 2 9 2 2 2" xfId="22355"/>
    <cellStyle name="Comma 2 5 4 2 9 2 2 2 2" xfId="53738"/>
    <cellStyle name="Comma 2 5 4 2 9 2 2 3" xfId="40784"/>
    <cellStyle name="Comma 2 5 4 2 9 2 3" xfId="30237"/>
    <cellStyle name="Comma 2 5 4 2 9 2 3 2" xfId="61619"/>
    <cellStyle name="Comma 2 5 4 2 9 2 4" xfId="14580"/>
    <cellStyle name="Comma 2 5 4 2 9 2 4 2" xfId="45965"/>
    <cellStyle name="Comma 2 5 4 2 9 2 5" xfId="35520"/>
    <cellStyle name="Comma 2 5 4 2 9 3" xfId="6578"/>
    <cellStyle name="Comma 2 5 4 2 9 3 2" xfId="24982"/>
    <cellStyle name="Comma 2 5 4 2 9 3 2 2" xfId="56365"/>
    <cellStyle name="Comma 2 5 4 2 9 3 3" xfId="17209"/>
    <cellStyle name="Comma 2 5 4 2 9 3 3 2" xfId="48592"/>
    <cellStyle name="Comma 2 5 4 2 9 3 4" xfId="38152"/>
    <cellStyle name="Comma 2 5 4 2 9 4" xfId="19728"/>
    <cellStyle name="Comma 2 5 4 2 9 4 2" xfId="51111"/>
    <cellStyle name="Comma 2 5 4 2 9 5" xfId="27610"/>
    <cellStyle name="Comma 2 5 4 2 9 5 2" xfId="58992"/>
    <cellStyle name="Comma 2 5 4 2 9 6" xfId="11952"/>
    <cellStyle name="Comma 2 5 4 2 9 6 2" xfId="43338"/>
    <cellStyle name="Comma 2 5 4 2 9 7" xfId="32890"/>
    <cellStyle name="Comma 2 5 4 3" xfId="1176"/>
    <cellStyle name="Comma 2 5 4 3 10" xfId="32891"/>
    <cellStyle name="Comma 2 5 4 3 2" xfId="1177"/>
    <cellStyle name="Comma 2 5 4 3 2 2" xfId="1178"/>
    <cellStyle name="Comma 2 5 4 3 2 2 2" xfId="3878"/>
    <cellStyle name="Comma 2 5 4 3 2 2 2 2" xfId="9239"/>
    <cellStyle name="Comma 2 5 4 3 2 2 2 2 2" xfId="22358"/>
    <cellStyle name="Comma 2 5 4 3 2 2 2 2 2 2" xfId="53741"/>
    <cellStyle name="Comma 2 5 4 3 2 2 2 2 3" xfId="40787"/>
    <cellStyle name="Comma 2 5 4 3 2 2 2 3" xfId="30240"/>
    <cellStyle name="Comma 2 5 4 3 2 2 2 3 2" xfId="61622"/>
    <cellStyle name="Comma 2 5 4 3 2 2 2 4" xfId="14583"/>
    <cellStyle name="Comma 2 5 4 3 2 2 2 4 2" xfId="45968"/>
    <cellStyle name="Comma 2 5 4 3 2 2 2 5" xfId="35523"/>
    <cellStyle name="Comma 2 5 4 3 2 2 3" xfId="6581"/>
    <cellStyle name="Comma 2 5 4 3 2 2 3 2" xfId="24985"/>
    <cellStyle name="Comma 2 5 4 3 2 2 3 2 2" xfId="56368"/>
    <cellStyle name="Comma 2 5 4 3 2 2 3 3" xfId="17212"/>
    <cellStyle name="Comma 2 5 4 3 2 2 3 3 2" xfId="48595"/>
    <cellStyle name="Comma 2 5 4 3 2 2 3 4" xfId="38155"/>
    <cellStyle name="Comma 2 5 4 3 2 2 4" xfId="19731"/>
    <cellStyle name="Comma 2 5 4 3 2 2 4 2" xfId="51114"/>
    <cellStyle name="Comma 2 5 4 3 2 2 5" xfId="27613"/>
    <cellStyle name="Comma 2 5 4 3 2 2 5 2" xfId="58995"/>
    <cellStyle name="Comma 2 5 4 3 2 2 6" xfId="11955"/>
    <cellStyle name="Comma 2 5 4 3 2 2 6 2" xfId="43341"/>
    <cellStyle name="Comma 2 5 4 3 2 2 7" xfId="32893"/>
    <cellStyle name="Comma 2 5 4 3 2 3" xfId="3877"/>
    <cellStyle name="Comma 2 5 4 3 2 3 2" xfId="9238"/>
    <cellStyle name="Comma 2 5 4 3 2 3 2 2" xfId="22357"/>
    <cellStyle name="Comma 2 5 4 3 2 3 2 2 2" xfId="53740"/>
    <cellStyle name="Comma 2 5 4 3 2 3 2 3" xfId="40786"/>
    <cellStyle name="Comma 2 5 4 3 2 3 3" xfId="30239"/>
    <cellStyle name="Comma 2 5 4 3 2 3 3 2" xfId="61621"/>
    <cellStyle name="Comma 2 5 4 3 2 3 4" xfId="14582"/>
    <cellStyle name="Comma 2 5 4 3 2 3 4 2" xfId="45967"/>
    <cellStyle name="Comma 2 5 4 3 2 3 5" xfId="35522"/>
    <cellStyle name="Comma 2 5 4 3 2 4" xfId="6580"/>
    <cellStyle name="Comma 2 5 4 3 2 4 2" xfId="24984"/>
    <cellStyle name="Comma 2 5 4 3 2 4 2 2" xfId="56367"/>
    <cellStyle name="Comma 2 5 4 3 2 4 3" xfId="17211"/>
    <cellStyle name="Comma 2 5 4 3 2 4 3 2" xfId="48594"/>
    <cellStyle name="Comma 2 5 4 3 2 4 4" xfId="38154"/>
    <cellStyle name="Comma 2 5 4 3 2 5" xfId="19730"/>
    <cellStyle name="Comma 2 5 4 3 2 5 2" xfId="51113"/>
    <cellStyle name="Comma 2 5 4 3 2 6" xfId="27612"/>
    <cellStyle name="Comma 2 5 4 3 2 6 2" xfId="58994"/>
    <cellStyle name="Comma 2 5 4 3 2 7" xfId="11954"/>
    <cellStyle name="Comma 2 5 4 3 2 7 2" xfId="43340"/>
    <cellStyle name="Comma 2 5 4 3 2 8" xfId="32892"/>
    <cellStyle name="Comma 2 5 4 3 3" xfId="1179"/>
    <cellStyle name="Comma 2 5 4 3 3 2" xfId="3879"/>
    <cellStyle name="Comma 2 5 4 3 3 2 2" xfId="9240"/>
    <cellStyle name="Comma 2 5 4 3 3 2 2 2" xfId="22359"/>
    <cellStyle name="Comma 2 5 4 3 3 2 2 2 2" xfId="53742"/>
    <cellStyle name="Comma 2 5 4 3 3 2 2 3" xfId="40788"/>
    <cellStyle name="Comma 2 5 4 3 3 2 3" xfId="30241"/>
    <cellStyle name="Comma 2 5 4 3 3 2 3 2" xfId="61623"/>
    <cellStyle name="Comma 2 5 4 3 3 2 4" xfId="14584"/>
    <cellStyle name="Comma 2 5 4 3 3 2 4 2" xfId="45969"/>
    <cellStyle name="Comma 2 5 4 3 3 2 5" xfId="35524"/>
    <cellStyle name="Comma 2 5 4 3 3 3" xfId="6582"/>
    <cellStyle name="Comma 2 5 4 3 3 3 2" xfId="24986"/>
    <cellStyle name="Comma 2 5 4 3 3 3 2 2" xfId="56369"/>
    <cellStyle name="Comma 2 5 4 3 3 3 3" xfId="17213"/>
    <cellStyle name="Comma 2 5 4 3 3 3 3 2" xfId="48596"/>
    <cellStyle name="Comma 2 5 4 3 3 3 4" xfId="38156"/>
    <cellStyle name="Comma 2 5 4 3 3 4" xfId="19732"/>
    <cellStyle name="Comma 2 5 4 3 3 4 2" xfId="51115"/>
    <cellStyle name="Comma 2 5 4 3 3 5" xfId="27614"/>
    <cellStyle name="Comma 2 5 4 3 3 5 2" xfId="58996"/>
    <cellStyle name="Comma 2 5 4 3 3 6" xfId="11956"/>
    <cellStyle name="Comma 2 5 4 3 3 6 2" xfId="43342"/>
    <cellStyle name="Comma 2 5 4 3 3 7" xfId="32894"/>
    <cellStyle name="Comma 2 5 4 3 4" xfId="1180"/>
    <cellStyle name="Comma 2 5 4 3 4 2" xfId="3880"/>
    <cellStyle name="Comma 2 5 4 3 4 2 2" xfId="9241"/>
    <cellStyle name="Comma 2 5 4 3 4 2 2 2" xfId="22360"/>
    <cellStyle name="Comma 2 5 4 3 4 2 2 2 2" xfId="53743"/>
    <cellStyle name="Comma 2 5 4 3 4 2 2 3" xfId="40789"/>
    <cellStyle name="Comma 2 5 4 3 4 2 3" xfId="30242"/>
    <cellStyle name="Comma 2 5 4 3 4 2 3 2" xfId="61624"/>
    <cellStyle name="Comma 2 5 4 3 4 2 4" xfId="14585"/>
    <cellStyle name="Comma 2 5 4 3 4 2 4 2" xfId="45970"/>
    <cellStyle name="Comma 2 5 4 3 4 2 5" xfId="35525"/>
    <cellStyle name="Comma 2 5 4 3 4 3" xfId="6583"/>
    <cellStyle name="Comma 2 5 4 3 4 3 2" xfId="24987"/>
    <cellStyle name="Comma 2 5 4 3 4 3 2 2" xfId="56370"/>
    <cellStyle name="Comma 2 5 4 3 4 3 3" xfId="17214"/>
    <cellStyle name="Comma 2 5 4 3 4 3 3 2" xfId="48597"/>
    <cellStyle name="Comma 2 5 4 3 4 3 4" xfId="38157"/>
    <cellStyle name="Comma 2 5 4 3 4 4" xfId="19733"/>
    <cellStyle name="Comma 2 5 4 3 4 4 2" xfId="51116"/>
    <cellStyle name="Comma 2 5 4 3 4 5" xfId="27615"/>
    <cellStyle name="Comma 2 5 4 3 4 5 2" xfId="58997"/>
    <cellStyle name="Comma 2 5 4 3 4 6" xfId="11957"/>
    <cellStyle name="Comma 2 5 4 3 4 6 2" xfId="43343"/>
    <cellStyle name="Comma 2 5 4 3 4 7" xfId="32895"/>
    <cellStyle name="Comma 2 5 4 3 5" xfId="3876"/>
    <cellStyle name="Comma 2 5 4 3 5 2" xfId="9237"/>
    <cellStyle name="Comma 2 5 4 3 5 2 2" xfId="22356"/>
    <cellStyle name="Comma 2 5 4 3 5 2 2 2" xfId="53739"/>
    <cellStyle name="Comma 2 5 4 3 5 2 3" xfId="40785"/>
    <cellStyle name="Comma 2 5 4 3 5 3" xfId="30238"/>
    <cellStyle name="Comma 2 5 4 3 5 3 2" xfId="61620"/>
    <cellStyle name="Comma 2 5 4 3 5 4" xfId="14581"/>
    <cellStyle name="Comma 2 5 4 3 5 4 2" xfId="45966"/>
    <cellStyle name="Comma 2 5 4 3 5 5" xfId="35521"/>
    <cellStyle name="Comma 2 5 4 3 6" xfId="6579"/>
    <cellStyle name="Comma 2 5 4 3 6 2" xfId="24983"/>
    <cellStyle name="Comma 2 5 4 3 6 2 2" xfId="56366"/>
    <cellStyle name="Comma 2 5 4 3 6 3" xfId="17210"/>
    <cellStyle name="Comma 2 5 4 3 6 3 2" xfId="48593"/>
    <cellStyle name="Comma 2 5 4 3 6 4" xfId="38153"/>
    <cellStyle name="Comma 2 5 4 3 7" xfId="19729"/>
    <cellStyle name="Comma 2 5 4 3 7 2" xfId="51112"/>
    <cellStyle name="Comma 2 5 4 3 8" xfId="27611"/>
    <cellStyle name="Comma 2 5 4 3 8 2" xfId="58993"/>
    <cellStyle name="Comma 2 5 4 3 9" xfId="11953"/>
    <cellStyle name="Comma 2 5 4 3 9 2" xfId="43339"/>
    <cellStyle name="Comma 2 5 4 4" xfId="1181"/>
    <cellStyle name="Comma 2 5 4 4 10" xfId="32896"/>
    <cellStyle name="Comma 2 5 4 4 2" xfId="1182"/>
    <cellStyle name="Comma 2 5 4 4 2 2" xfId="1183"/>
    <cellStyle name="Comma 2 5 4 4 2 2 2" xfId="3883"/>
    <cellStyle name="Comma 2 5 4 4 2 2 2 2" xfId="9244"/>
    <cellStyle name="Comma 2 5 4 4 2 2 2 2 2" xfId="22363"/>
    <cellStyle name="Comma 2 5 4 4 2 2 2 2 2 2" xfId="53746"/>
    <cellStyle name="Comma 2 5 4 4 2 2 2 2 3" xfId="40792"/>
    <cellStyle name="Comma 2 5 4 4 2 2 2 3" xfId="30245"/>
    <cellStyle name="Comma 2 5 4 4 2 2 2 3 2" xfId="61627"/>
    <cellStyle name="Comma 2 5 4 4 2 2 2 4" xfId="14588"/>
    <cellStyle name="Comma 2 5 4 4 2 2 2 4 2" xfId="45973"/>
    <cellStyle name="Comma 2 5 4 4 2 2 2 5" xfId="35528"/>
    <cellStyle name="Comma 2 5 4 4 2 2 3" xfId="6586"/>
    <cellStyle name="Comma 2 5 4 4 2 2 3 2" xfId="24990"/>
    <cellStyle name="Comma 2 5 4 4 2 2 3 2 2" xfId="56373"/>
    <cellStyle name="Comma 2 5 4 4 2 2 3 3" xfId="17217"/>
    <cellStyle name="Comma 2 5 4 4 2 2 3 3 2" xfId="48600"/>
    <cellStyle name="Comma 2 5 4 4 2 2 3 4" xfId="38160"/>
    <cellStyle name="Comma 2 5 4 4 2 2 4" xfId="19736"/>
    <cellStyle name="Comma 2 5 4 4 2 2 4 2" xfId="51119"/>
    <cellStyle name="Comma 2 5 4 4 2 2 5" xfId="27618"/>
    <cellStyle name="Comma 2 5 4 4 2 2 5 2" xfId="59000"/>
    <cellStyle name="Comma 2 5 4 4 2 2 6" xfId="11960"/>
    <cellStyle name="Comma 2 5 4 4 2 2 6 2" xfId="43346"/>
    <cellStyle name="Comma 2 5 4 4 2 2 7" xfId="32898"/>
    <cellStyle name="Comma 2 5 4 4 2 3" xfId="3882"/>
    <cellStyle name="Comma 2 5 4 4 2 3 2" xfId="9243"/>
    <cellStyle name="Comma 2 5 4 4 2 3 2 2" xfId="22362"/>
    <cellStyle name="Comma 2 5 4 4 2 3 2 2 2" xfId="53745"/>
    <cellStyle name="Comma 2 5 4 4 2 3 2 3" xfId="40791"/>
    <cellStyle name="Comma 2 5 4 4 2 3 3" xfId="30244"/>
    <cellStyle name="Comma 2 5 4 4 2 3 3 2" xfId="61626"/>
    <cellStyle name="Comma 2 5 4 4 2 3 4" xfId="14587"/>
    <cellStyle name="Comma 2 5 4 4 2 3 4 2" xfId="45972"/>
    <cellStyle name="Comma 2 5 4 4 2 3 5" xfId="35527"/>
    <cellStyle name="Comma 2 5 4 4 2 4" xfId="6585"/>
    <cellStyle name="Comma 2 5 4 4 2 4 2" xfId="24989"/>
    <cellStyle name="Comma 2 5 4 4 2 4 2 2" xfId="56372"/>
    <cellStyle name="Comma 2 5 4 4 2 4 3" xfId="17216"/>
    <cellStyle name="Comma 2 5 4 4 2 4 3 2" xfId="48599"/>
    <cellStyle name="Comma 2 5 4 4 2 4 4" xfId="38159"/>
    <cellStyle name="Comma 2 5 4 4 2 5" xfId="19735"/>
    <cellStyle name="Comma 2 5 4 4 2 5 2" xfId="51118"/>
    <cellStyle name="Comma 2 5 4 4 2 6" xfId="27617"/>
    <cellStyle name="Comma 2 5 4 4 2 6 2" xfId="58999"/>
    <cellStyle name="Comma 2 5 4 4 2 7" xfId="11959"/>
    <cellStyle name="Comma 2 5 4 4 2 7 2" xfId="43345"/>
    <cellStyle name="Comma 2 5 4 4 2 8" xfId="32897"/>
    <cellStyle name="Comma 2 5 4 4 3" xfId="1184"/>
    <cellStyle name="Comma 2 5 4 4 3 2" xfId="3884"/>
    <cellStyle name="Comma 2 5 4 4 3 2 2" xfId="9245"/>
    <cellStyle name="Comma 2 5 4 4 3 2 2 2" xfId="22364"/>
    <cellStyle name="Comma 2 5 4 4 3 2 2 2 2" xfId="53747"/>
    <cellStyle name="Comma 2 5 4 4 3 2 2 3" xfId="40793"/>
    <cellStyle name="Comma 2 5 4 4 3 2 3" xfId="30246"/>
    <cellStyle name="Comma 2 5 4 4 3 2 3 2" xfId="61628"/>
    <cellStyle name="Comma 2 5 4 4 3 2 4" xfId="14589"/>
    <cellStyle name="Comma 2 5 4 4 3 2 4 2" xfId="45974"/>
    <cellStyle name="Comma 2 5 4 4 3 2 5" xfId="35529"/>
    <cellStyle name="Comma 2 5 4 4 3 3" xfId="6587"/>
    <cellStyle name="Comma 2 5 4 4 3 3 2" xfId="24991"/>
    <cellStyle name="Comma 2 5 4 4 3 3 2 2" xfId="56374"/>
    <cellStyle name="Comma 2 5 4 4 3 3 3" xfId="17218"/>
    <cellStyle name="Comma 2 5 4 4 3 3 3 2" xfId="48601"/>
    <cellStyle name="Comma 2 5 4 4 3 3 4" xfId="38161"/>
    <cellStyle name="Comma 2 5 4 4 3 4" xfId="19737"/>
    <cellStyle name="Comma 2 5 4 4 3 4 2" xfId="51120"/>
    <cellStyle name="Comma 2 5 4 4 3 5" xfId="27619"/>
    <cellStyle name="Comma 2 5 4 4 3 5 2" xfId="59001"/>
    <cellStyle name="Comma 2 5 4 4 3 6" xfId="11961"/>
    <cellStyle name="Comma 2 5 4 4 3 6 2" xfId="43347"/>
    <cellStyle name="Comma 2 5 4 4 3 7" xfId="32899"/>
    <cellStyle name="Comma 2 5 4 4 4" xfId="1185"/>
    <cellStyle name="Comma 2 5 4 4 4 2" xfId="3885"/>
    <cellStyle name="Comma 2 5 4 4 4 2 2" xfId="9246"/>
    <cellStyle name="Comma 2 5 4 4 4 2 2 2" xfId="22365"/>
    <cellStyle name="Comma 2 5 4 4 4 2 2 2 2" xfId="53748"/>
    <cellStyle name="Comma 2 5 4 4 4 2 2 3" xfId="40794"/>
    <cellStyle name="Comma 2 5 4 4 4 2 3" xfId="30247"/>
    <cellStyle name="Comma 2 5 4 4 4 2 3 2" xfId="61629"/>
    <cellStyle name="Comma 2 5 4 4 4 2 4" xfId="14590"/>
    <cellStyle name="Comma 2 5 4 4 4 2 4 2" xfId="45975"/>
    <cellStyle name="Comma 2 5 4 4 4 2 5" xfId="35530"/>
    <cellStyle name="Comma 2 5 4 4 4 3" xfId="6588"/>
    <cellStyle name="Comma 2 5 4 4 4 3 2" xfId="24992"/>
    <cellStyle name="Comma 2 5 4 4 4 3 2 2" xfId="56375"/>
    <cellStyle name="Comma 2 5 4 4 4 3 3" xfId="17219"/>
    <cellStyle name="Comma 2 5 4 4 4 3 3 2" xfId="48602"/>
    <cellStyle name="Comma 2 5 4 4 4 3 4" xfId="38162"/>
    <cellStyle name="Comma 2 5 4 4 4 4" xfId="19738"/>
    <cellStyle name="Comma 2 5 4 4 4 4 2" xfId="51121"/>
    <cellStyle name="Comma 2 5 4 4 4 5" xfId="27620"/>
    <cellStyle name="Comma 2 5 4 4 4 5 2" xfId="59002"/>
    <cellStyle name="Comma 2 5 4 4 4 6" xfId="11962"/>
    <cellStyle name="Comma 2 5 4 4 4 6 2" xfId="43348"/>
    <cellStyle name="Comma 2 5 4 4 4 7" xfId="32900"/>
    <cellStyle name="Comma 2 5 4 4 5" xfId="3881"/>
    <cellStyle name="Comma 2 5 4 4 5 2" xfId="9242"/>
    <cellStyle name="Comma 2 5 4 4 5 2 2" xfId="22361"/>
    <cellStyle name="Comma 2 5 4 4 5 2 2 2" xfId="53744"/>
    <cellStyle name="Comma 2 5 4 4 5 2 3" xfId="40790"/>
    <cellStyle name="Comma 2 5 4 4 5 3" xfId="30243"/>
    <cellStyle name="Comma 2 5 4 4 5 3 2" xfId="61625"/>
    <cellStyle name="Comma 2 5 4 4 5 4" xfId="14586"/>
    <cellStyle name="Comma 2 5 4 4 5 4 2" xfId="45971"/>
    <cellStyle name="Comma 2 5 4 4 5 5" xfId="35526"/>
    <cellStyle name="Comma 2 5 4 4 6" xfId="6584"/>
    <cellStyle name="Comma 2 5 4 4 6 2" xfId="24988"/>
    <cellStyle name="Comma 2 5 4 4 6 2 2" xfId="56371"/>
    <cellStyle name="Comma 2 5 4 4 6 3" xfId="17215"/>
    <cellStyle name="Comma 2 5 4 4 6 3 2" xfId="48598"/>
    <cellStyle name="Comma 2 5 4 4 6 4" xfId="38158"/>
    <cellStyle name="Comma 2 5 4 4 7" xfId="19734"/>
    <cellStyle name="Comma 2 5 4 4 7 2" xfId="51117"/>
    <cellStyle name="Comma 2 5 4 4 8" xfId="27616"/>
    <cellStyle name="Comma 2 5 4 4 8 2" xfId="58998"/>
    <cellStyle name="Comma 2 5 4 4 9" xfId="11958"/>
    <cellStyle name="Comma 2 5 4 4 9 2" xfId="43344"/>
    <cellStyle name="Comma 2 5 4 5" xfId="1186"/>
    <cellStyle name="Comma 2 5 4 5 10" xfId="32901"/>
    <cellStyle name="Comma 2 5 4 5 2" xfId="1187"/>
    <cellStyle name="Comma 2 5 4 5 2 2" xfId="1188"/>
    <cellStyle name="Comma 2 5 4 5 2 2 2" xfId="3888"/>
    <cellStyle name="Comma 2 5 4 5 2 2 2 2" xfId="9249"/>
    <cellStyle name="Comma 2 5 4 5 2 2 2 2 2" xfId="22368"/>
    <cellStyle name="Comma 2 5 4 5 2 2 2 2 2 2" xfId="53751"/>
    <cellStyle name="Comma 2 5 4 5 2 2 2 2 3" xfId="40797"/>
    <cellStyle name="Comma 2 5 4 5 2 2 2 3" xfId="30250"/>
    <cellStyle name="Comma 2 5 4 5 2 2 2 3 2" xfId="61632"/>
    <cellStyle name="Comma 2 5 4 5 2 2 2 4" xfId="14593"/>
    <cellStyle name="Comma 2 5 4 5 2 2 2 4 2" xfId="45978"/>
    <cellStyle name="Comma 2 5 4 5 2 2 2 5" xfId="35533"/>
    <cellStyle name="Comma 2 5 4 5 2 2 3" xfId="6591"/>
    <cellStyle name="Comma 2 5 4 5 2 2 3 2" xfId="24995"/>
    <cellStyle name="Comma 2 5 4 5 2 2 3 2 2" xfId="56378"/>
    <cellStyle name="Comma 2 5 4 5 2 2 3 3" xfId="17222"/>
    <cellStyle name="Comma 2 5 4 5 2 2 3 3 2" xfId="48605"/>
    <cellStyle name="Comma 2 5 4 5 2 2 3 4" xfId="38165"/>
    <cellStyle name="Comma 2 5 4 5 2 2 4" xfId="19741"/>
    <cellStyle name="Comma 2 5 4 5 2 2 4 2" xfId="51124"/>
    <cellStyle name="Comma 2 5 4 5 2 2 5" xfId="27623"/>
    <cellStyle name="Comma 2 5 4 5 2 2 5 2" xfId="59005"/>
    <cellStyle name="Comma 2 5 4 5 2 2 6" xfId="11965"/>
    <cellStyle name="Comma 2 5 4 5 2 2 6 2" xfId="43351"/>
    <cellStyle name="Comma 2 5 4 5 2 2 7" xfId="32903"/>
    <cellStyle name="Comma 2 5 4 5 2 3" xfId="3887"/>
    <cellStyle name="Comma 2 5 4 5 2 3 2" xfId="9248"/>
    <cellStyle name="Comma 2 5 4 5 2 3 2 2" xfId="22367"/>
    <cellStyle name="Comma 2 5 4 5 2 3 2 2 2" xfId="53750"/>
    <cellStyle name="Comma 2 5 4 5 2 3 2 3" xfId="40796"/>
    <cellStyle name="Comma 2 5 4 5 2 3 3" xfId="30249"/>
    <cellStyle name="Comma 2 5 4 5 2 3 3 2" xfId="61631"/>
    <cellStyle name="Comma 2 5 4 5 2 3 4" xfId="14592"/>
    <cellStyle name="Comma 2 5 4 5 2 3 4 2" xfId="45977"/>
    <cellStyle name="Comma 2 5 4 5 2 3 5" xfId="35532"/>
    <cellStyle name="Comma 2 5 4 5 2 4" xfId="6590"/>
    <cellStyle name="Comma 2 5 4 5 2 4 2" xfId="24994"/>
    <cellStyle name="Comma 2 5 4 5 2 4 2 2" xfId="56377"/>
    <cellStyle name="Comma 2 5 4 5 2 4 3" xfId="17221"/>
    <cellStyle name="Comma 2 5 4 5 2 4 3 2" xfId="48604"/>
    <cellStyle name="Comma 2 5 4 5 2 4 4" xfId="38164"/>
    <cellStyle name="Comma 2 5 4 5 2 5" xfId="19740"/>
    <cellStyle name="Comma 2 5 4 5 2 5 2" xfId="51123"/>
    <cellStyle name="Comma 2 5 4 5 2 6" xfId="27622"/>
    <cellStyle name="Comma 2 5 4 5 2 6 2" xfId="59004"/>
    <cellStyle name="Comma 2 5 4 5 2 7" xfId="11964"/>
    <cellStyle name="Comma 2 5 4 5 2 7 2" xfId="43350"/>
    <cellStyle name="Comma 2 5 4 5 2 8" xfId="32902"/>
    <cellStyle name="Comma 2 5 4 5 3" xfId="1189"/>
    <cellStyle name="Comma 2 5 4 5 3 2" xfId="3889"/>
    <cellStyle name="Comma 2 5 4 5 3 2 2" xfId="9250"/>
    <cellStyle name="Comma 2 5 4 5 3 2 2 2" xfId="22369"/>
    <cellStyle name="Comma 2 5 4 5 3 2 2 2 2" xfId="53752"/>
    <cellStyle name="Comma 2 5 4 5 3 2 2 3" xfId="40798"/>
    <cellStyle name="Comma 2 5 4 5 3 2 3" xfId="30251"/>
    <cellStyle name="Comma 2 5 4 5 3 2 3 2" xfId="61633"/>
    <cellStyle name="Comma 2 5 4 5 3 2 4" xfId="14594"/>
    <cellStyle name="Comma 2 5 4 5 3 2 4 2" xfId="45979"/>
    <cellStyle name="Comma 2 5 4 5 3 2 5" xfId="35534"/>
    <cellStyle name="Comma 2 5 4 5 3 3" xfId="6592"/>
    <cellStyle name="Comma 2 5 4 5 3 3 2" xfId="24996"/>
    <cellStyle name="Comma 2 5 4 5 3 3 2 2" xfId="56379"/>
    <cellStyle name="Comma 2 5 4 5 3 3 3" xfId="17223"/>
    <cellStyle name="Comma 2 5 4 5 3 3 3 2" xfId="48606"/>
    <cellStyle name="Comma 2 5 4 5 3 3 4" xfId="38166"/>
    <cellStyle name="Comma 2 5 4 5 3 4" xfId="19742"/>
    <cellStyle name="Comma 2 5 4 5 3 4 2" xfId="51125"/>
    <cellStyle name="Comma 2 5 4 5 3 5" xfId="27624"/>
    <cellStyle name="Comma 2 5 4 5 3 5 2" xfId="59006"/>
    <cellStyle name="Comma 2 5 4 5 3 6" xfId="11966"/>
    <cellStyle name="Comma 2 5 4 5 3 6 2" xfId="43352"/>
    <cellStyle name="Comma 2 5 4 5 3 7" xfId="32904"/>
    <cellStyle name="Comma 2 5 4 5 4" xfId="1190"/>
    <cellStyle name="Comma 2 5 4 5 4 2" xfId="3890"/>
    <cellStyle name="Comma 2 5 4 5 4 2 2" xfId="9251"/>
    <cellStyle name="Comma 2 5 4 5 4 2 2 2" xfId="22370"/>
    <cellStyle name="Comma 2 5 4 5 4 2 2 2 2" xfId="53753"/>
    <cellStyle name="Comma 2 5 4 5 4 2 2 3" xfId="40799"/>
    <cellStyle name="Comma 2 5 4 5 4 2 3" xfId="30252"/>
    <cellStyle name="Comma 2 5 4 5 4 2 3 2" xfId="61634"/>
    <cellStyle name="Comma 2 5 4 5 4 2 4" xfId="14595"/>
    <cellStyle name="Comma 2 5 4 5 4 2 4 2" xfId="45980"/>
    <cellStyle name="Comma 2 5 4 5 4 2 5" xfId="35535"/>
    <cellStyle name="Comma 2 5 4 5 4 3" xfId="6593"/>
    <cellStyle name="Comma 2 5 4 5 4 3 2" xfId="24997"/>
    <cellStyle name="Comma 2 5 4 5 4 3 2 2" xfId="56380"/>
    <cellStyle name="Comma 2 5 4 5 4 3 3" xfId="17224"/>
    <cellStyle name="Comma 2 5 4 5 4 3 3 2" xfId="48607"/>
    <cellStyle name="Comma 2 5 4 5 4 3 4" xfId="38167"/>
    <cellStyle name="Comma 2 5 4 5 4 4" xfId="19743"/>
    <cellStyle name="Comma 2 5 4 5 4 4 2" xfId="51126"/>
    <cellStyle name="Comma 2 5 4 5 4 5" xfId="27625"/>
    <cellStyle name="Comma 2 5 4 5 4 5 2" xfId="59007"/>
    <cellStyle name="Comma 2 5 4 5 4 6" xfId="11967"/>
    <cellStyle name="Comma 2 5 4 5 4 6 2" xfId="43353"/>
    <cellStyle name="Comma 2 5 4 5 4 7" xfId="32905"/>
    <cellStyle name="Comma 2 5 4 5 5" xfId="3886"/>
    <cellStyle name="Comma 2 5 4 5 5 2" xfId="9247"/>
    <cellStyle name="Comma 2 5 4 5 5 2 2" xfId="22366"/>
    <cellStyle name="Comma 2 5 4 5 5 2 2 2" xfId="53749"/>
    <cellStyle name="Comma 2 5 4 5 5 2 3" xfId="40795"/>
    <cellStyle name="Comma 2 5 4 5 5 3" xfId="30248"/>
    <cellStyle name="Comma 2 5 4 5 5 3 2" xfId="61630"/>
    <cellStyle name="Comma 2 5 4 5 5 4" xfId="14591"/>
    <cellStyle name="Comma 2 5 4 5 5 4 2" xfId="45976"/>
    <cellStyle name="Comma 2 5 4 5 5 5" xfId="35531"/>
    <cellStyle name="Comma 2 5 4 5 6" xfId="6589"/>
    <cellStyle name="Comma 2 5 4 5 6 2" xfId="24993"/>
    <cellStyle name="Comma 2 5 4 5 6 2 2" xfId="56376"/>
    <cellStyle name="Comma 2 5 4 5 6 3" xfId="17220"/>
    <cellStyle name="Comma 2 5 4 5 6 3 2" xfId="48603"/>
    <cellStyle name="Comma 2 5 4 5 6 4" xfId="38163"/>
    <cellStyle name="Comma 2 5 4 5 7" xfId="19739"/>
    <cellStyle name="Comma 2 5 4 5 7 2" xfId="51122"/>
    <cellStyle name="Comma 2 5 4 5 8" xfId="27621"/>
    <cellStyle name="Comma 2 5 4 5 8 2" xfId="59003"/>
    <cellStyle name="Comma 2 5 4 5 9" xfId="11963"/>
    <cellStyle name="Comma 2 5 4 5 9 2" xfId="43349"/>
    <cellStyle name="Comma 2 5 4 6" xfId="1191"/>
    <cellStyle name="Comma 2 5 4 6 10" xfId="32906"/>
    <cellStyle name="Comma 2 5 4 6 2" xfId="1192"/>
    <cellStyle name="Comma 2 5 4 6 2 2" xfId="1193"/>
    <cellStyle name="Comma 2 5 4 6 2 2 2" xfId="3893"/>
    <cellStyle name="Comma 2 5 4 6 2 2 2 2" xfId="9254"/>
    <cellStyle name="Comma 2 5 4 6 2 2 2 2 2" xfId="22373"/>
    <cellStyle name="Comma 2 5 4 6 2 2 2 2 2 2" xfId="53756"/>
    <cellStyle name="Comma 2 5 4 6 2 2 2 2 3" xfId="40802"/>
    <cellStyle name="Comma 2 5 4 6 2 2 2 3" xfId="30255"/>
    <cellStyle name="Comma 2 5 4 6 2 2 2 3 2" xfId="61637"/>
    <cellStyle name="Comma 2 5 4 6 2 2 2 4" xfId="14598"/>
    <cellStyle name="Comma 2 5 4 6 2 2 2 4 2" xfId="45983"/>
    <cellStyle name="Comma 2 5 4 6 2 2 2 5" xfId="35538"/>
    <cellStyle name="Comma 2 5 4 6 2 2 3" xfId="6596"/>
    <cellStyle name="Comma 2 5 4 6 2 2 3 2" xfId="25000"/>
    <cellStyle name="Comma 2 5 4 6 2 2 3 2 2" xfId="56383"/>
    <cellStyle name="Comma 2 5 4 6 2 2 3 3" xfId="17227"/>
    <cellStyle name="Comma 2 5 4 6 2 2 3 3 2" xfId="48610"/>
    <cellStyle name="Comma 2 5 4 6 2 2 3 4" xfId="38170"/>
    <cellStyle name="Comma 2 5 4 6 2 2 4" xfId="19746"/>
    <cellStyle name="Comma 2 5 4 6 2 2 4 2" xfId="51129"/>
    <cellStyle name="Comma 2 5 4 6 2 2 5" xfId="27628"/>
    <cellStyle name="Comma 2 5 4 6 2 2 5 2" xfId="59010"/>
    <cellStyle name="Comma 2 5 4 6 2 2 6" xfId="11970"/>
    <cellStyle name="Comma 2 5 4 6 2 2 6 2" xfId="43356"/>
    <cellStyle name="Comma 2 5 4 6 2 2 7" xfId="32908"/>
    <cellStyle name="Comma 2 5 4 6 2 3" xfId="3892"/>
    <cellStyle name="Comma 2 5 4 6 2 3 2" xfId="9253"/>
    <cellStyle name="Comma 2 5 4 6 2 3 2 2" xfId="22372"/>
    <cellStyle name="Comma 2 5 4 6 2 3 2 2 2" xfId="53755"/>
    <cellStyle name="Comma 2 5 4 6 2 3 2 3" xfId="40801"/>
    <cellStyle name="Comma 2 5 4 6 2 3 3" xfId="30254"/>
    <cellStyle name="Comma 2 5 4 6 2 3 3 2" xfId="61636"/>
    <cellStyle name="Comma 2 5 4 6 2 3 4" xfId="14597"/>
    <cellStyle name="Comma 2 5 4 6 2 3 4 2" xfId="45982"/>
    <cellStyle name="Comma 2 5 4 6 2 3 5" xfId="35537"/>
    <cellStyle name="Comma 2 5 4 6 2 4" xfId="6595"/>
    <cellStyle name="Comma 2 5 4 6 2 4 2" xfId="24999"/>
    <cellStyle name="Comma 2 5 4 6 2 4 2 2" xfId="56382"/>
    <cellStyle name="Comma 2 5 4 6 2 4 3" xfId="17226"/>
    <cellStyle name="Comma 2 5 4 6 2 4 3 2" xfId="48609"/>
    <cellStyle name="Comma 2 5 4 6 2 4 4" xfId="38169"/>
    <cellStyle name="Comma 2 5 4 6 2 5" xfId="19745"/>
    <cellStyle name="Comma 2 5 4 6 2 5 2" xfId="51128"/>
    <cellStyle name="Comma 2 5 4 6 2 6" xfId="27627"/>
    <cellStyle name="Comma 2 5 4 6 2 6 2" xfId="59009"/>
    <cellStyle name="Comma 2 5 4 6 2 7" xfId="11969"/>
    <cellStyle name="Comma 2 5 4 6 2 7 2" xfId="43355"/>
    <cellStyle name="Comma 2 5 4 6 2 8" xfId="32907"/>
    <cellStyle name="Comma 2 5 4 6 3" xfId="1194"/>
    <cellStyle name="Comma 2 5 4 6 3 2" xfId="3894"/>
    <cellStyle name="Comma 2 5 4 6 3 2 2" xfId="9255"/>
    <cellStyle name="Comma 2 5 4 6 3 2 2 2" xfId="22374"/>
    <cellStyle name="Comma 2 5 4 6 3 2 2 2 2" xfId="53757"/>
    <cellStyle name="Comma 2 5 4 6 3 2 2 3" xfId="40803"/>
    <cellStyle name="Comma 2 5 4 6 3 2 3" xfId="30256"/>
    <cellStyle name="Comma 2 5 4 6 3 2 3 2" xfId="61638"/>
    <cellStyle name="Comma 2 5 4 6 3 2 4" xfId="14599"/>
    <cellStyle name="Comma 2 5 4 6 3 2 4 2" xfId="45984"/>
    <cellStyle name="Comma 2 5 4 6 3 2 5" xfId="35539"/>
    <cellStyle name="Comma 2 5 4 6 3 3" xfId="6597"/>
    <cellStyle name="Comma 2 5 4 6 3 3 2" xfId="25001"/>
    <cellStyle name="Comma 2 5 4 6 3 3 2 2" xfId="56384"/>
    <cellStyle name="Comma 2 5 4 6 3 3 3" xfId="17228"/>
    <cellStyle name="Comma 2 5 4 6 3 3 3 2" xfId="48611"/>
    <cellStyle name="Comma 2 5 4 6 3 3 4" xfId="38171"/>
    <cellStyle name="Comma 2 5 4 6 3 4" xfId="19747"/>
    <cellStyle name="Comma 2 5 4 6 3 4 2" xfId="51130"/>
    <cellStyle name="Comma 2 5 4 6 3 5" xfId="27629"/>
    <cellStyle name="Comma 2 5 4 6 3 5 2" xfId="59011"/>
    <cellStyle name="Comma 2 5 4 6 3 6" xfId="11971"/>
    <cellStyle name="Comma 2 5 4 6 3 6 2" xfId="43357"/>
    <cellStyle name="Comma 2 5 4 6 3 7" xfId="32909"/>
    <cellStyle name="Comma 2 5 4 6 4" xfId="1195"/>
    <cellStyle name="Comma 2 5 4 6 4 2" xfId="3895"/>
    <cellStyle name="Comma 2 5 4 6 4 2 2" xfId="9256"/>
    <cellStyle name="Comma 2 5 4 6 4 2 2 2" xfId="22375"/>
    <cellStyle name="Comma 2 5 4 6 4 2 2 2 2" xfId="53758"/>
    <cellStyle name="Comma 2 5 4 6 4 2 2 3" xfId="40804"/>
    <cellStyle name="Comma 2 5 4 6 4 2 3" xfId="30257"/>
    <cellStyle name="Comma 2 5 4 6 4 2 3 2" xfId="61639"/>
    <cellStyle name="Comma 2 5 4 6 4 2 4" xfId="14600"/>
    <cellStyle name="Comma 2 5 4 6 4 2 4 2" xfId="45985"/>
    <cellStyle name="Comma 2 5 4 6 4 2 5" xfId="35540"/>
    <cellStyle name="Comma 2 5 4 6 4 3" xfId="6598"/>
    <cellStyle name="Comma 2 5 4 6 4 3 2" xfId="25002"/>
    <cellStyle name="Comma 2 5 4 6 4 3 2 2" xfId="56385"/>
    <cellStyle name="Comma 2 5 4 6 4 3 3" xfId="17229"/>
    <cellStyle name="Comma 2 5 4 6 4 3 3 2" xfId="48612"/>
    <cellStyle name="Comma 2 5 4 6 4 3 4" xfId="38172"/>
    <cellStyle name="Comma 2 5 4 6 4 4" xfId="19748"/>
    <cellStyle name="Comma 2 5 4 6 4 4 2" xfId="51131"/>
    <cellStyle name="Comma 2 5 4 6 4 5" xfId="27630"/>
    <cellStyle name="Comma 2 5 4 6 4 5 2" xfId="59012"/>
    <cellStyle name="Comma 2 5 4 6 4 6" xfId="11972"/>
    <cellStyle name="Comma 2 5 4 6 4 6 2" xfId="43358"/>
    <cellStyle name="Comma 2 5 4 6 4 7" xfId="32910"/>
    <cellStyle name="Comma 2 5 4 6 5" xfId="3891"/>
    <cellStyle name="Comma 2 5 4 6 5 2" xfId="9252"/>
    <cellStyle name="Comma 2 5 4 6 5 2 2" xfId="22371"/>
    <cellStyle name="Comma 2 5 4 6 5 2 2 2" xfId="53754"/>
    <cellStyle name="Comma 2 5 4 6 5 2 3" xfId="40800"/>
    <cellStyle name="Comma 2 5 4 6 5 3" xfId="30253"/>
    <cellStyle name="Comma 2 5 4 6 5 3 2" xfId="61635"/>
    <cellStyle name="Comma 2 5 4 6 5 4" xfId="14596"/>
    <cellStyle name="Comma 2 5 4 6 5 4 2" xfId="45981"/>
    <cellStyle name="Comma 2 5 4 6 5 5" xfId="35536"/>
    <cellStyle name="Comma 2 5 4 6 6" xfId="6594"/>
    <cellStyle name="Comma 2 5 4 6 6 2" xfId="24998"/>
    <cellStyle name="Comma 2 5 4 6 6 2 2" xfId="56381"/>
    <cellStyle name="Comma 2 5 4 6 6 3" xfId="17225"/>
    <cellStyle name="Comma 2 5 4 6 6 3 2" xfId="48608"/>
    <cellStyle name="Comma 2 5 4 6 6 4" xfId="38168"/>
    <cellStyle name="Comma 2 5 4 6 7" xfId="19744"/>
    <cellStyle name="Comma 2 5 4 6 7 2" xfId="51127"/>
    <cellStyle name="Comma 2 5 4 6 8" xfId="27626"/>
    <cellStyle name="Comma 2 5 4 6 8 2" xfId="59008"/>
    <cellStyle name="Comma 2 5 4 6 9" xfId="11968"/>
    <cellStyle name="Comma 2 5 4 6 9 2" xfId="43354"/>
    <cellStyle name="Comma 2 5 4 7" xfId="1196"/>
    <cellStyle name="Comma 2 5 4 7 2" xfId="1197"/>
    <cellStyle name="Comma 2 5 4 7 2 2" xfId="3897"/>
    <cellStyle name="Comma 2 5 4 7 2 2 2" xfId="9258"/>
    <cellStyle name="Comma 2 5 4 7 2 2 2 2" xfId="22377"/>
    <cellStyle name="Comma 2 5 4 7 2 2 2 2 2" xfId="53760"/>
    <cellStyle name="Comma 2 5 4 7 2 2 2 3" xfId="40806"/>
    <cellStyle name="Comma 2 5 4 7 2 2 3" xfId="30259"/>
    <cellStyle name="Comma 2 5 4 7 2 2 3 2" xfId="61641"/>
    <cellStyle name="Comma 2 5 4 7 2 2 4" xfId="14602"/>
    <cellStyle name="Comma 2 5 4 7 2 2 4 2" xfId="45987"/>
    <cellStyle name="Comma 2 5 4 7 2 2 5" xfId="35542"/>
    <cellStyle name="Comma 2 5 4 7 2 3" xfId="6600"/>
    <cellStyle name="Comma 2 5 4 7 2 3 2" xfId="25004"/>
    <cellStyle name="Comma 2 5 4 7 2 3 2 2" xfId="56387"/>
    <cellStyle name="Comma 2 5 4 7 2 3 3" xfId="17231"/>
    <cellStyle name="Comma 2 5 4 7 2 3 3 2" xfId="48614"/>
    <cellStyle name="Comma 2 5 4 7 2 3 4" xfId="38174"/>
    <cellStyle name="Comma 2 5 4 7 2 4" xfId="19750"/>
    <cellStyle name="Comma 2 5 4 7 2 4 2" xfId="51133"/>
    <cellStyle name="Comma 2 5 4 7 2 5" xfId="27632"/>
    <cellStyle name="Comma 2 5 4 7 2 5 2" xfId="59014"/>
    <cellStyle name="Comma 2 5 4 7 2 6" xfId="11974"/>
    <cellStyle name="Comma 2 5 4 7 2 6 2" xfId="43360"/>
    <cellStyle name="Comma 2 5 4 7 2 7" xfId="32912"/>
    <cellStyle name="Comma 2 5 4 7 3" xfId="1198"/>
    <cellStyle name="Comma 2 5 4 7 3 2" xfId="3898"/>
    <cellStyle name="Comma 2 5 4 7 3 2 2" xfId="9259"/>
    <cellStyle name="Comma 2 5 4 7 3 2 2 2" xfId="22378"/>
    <cellStyle name="Comma 2 5 4 7 3 2 2 2 2" xfId="53761"/>
    <cellStyle name="Comma 2 5 4 7 3 2 2 3" xfId="40807"/>
    <cellStyle name="Comma 2 5 4 7 3 2 3" xfId="30260"/>
    <cellStyle name="Comma 2 5 4 7 3 2 3 2" xfId="61642"/>
    <cellStyle name="Comma 2 5 4 7 3 2 4" xfId="14603"/>
    <cellStyle name="Comma 2 5 4 7 3 2 4 2" xfId="45988"/>
    <cellStyle name="Comma 2 5 4 7 3 2 5" xfId="35543"/>
    <cellStyle name="Comma 2 5 4 7 3 3" xfId="6601"/>
    <cellStyle name="Comma 2 5 4 7 3 3 2" xfId="25005"/>
    <cellStyle name="Comma 2 5 4 7 3 3 2 2" xfId="56388"/>
    <cellStyle name="Comma 2 5 4 7 3 3 3" xfId="17232"/>
    <cellStyle name="Comma 2 5 4 7 3 3 3 2" xfId="48615"/>
    <cellStyle name="Comma 2 5 4 7 3 3 4" xfId="38175"/>
    <cellStyle name="Comma 2 5 4 7 3 4" xfId="19751"/>
    <cellStyle name="Comma 2 5 4 7 3 4 2" xfId="51134"/>
    <cellStyle name="Comma 2 5 4 7 3 5" xfId="27633"/>
    <cellStyle name="Comma 2 5 4 7 3 5 2" xfId="59015"/>
    <cellStyle name="Comma 2 5 4 7 3 6" xfId="11975"/>
    <cellStyle name="Comma 2 5 4 7 3 6 2" xfId="43361"/>
    <cellStyle name="Comma 2 5 4 7 3 7" xfId="32913"/>
    <cellStyle name="Comma 2 5 4 7 4" xfId="3896"/>
    <cellStyle name="Comma 2 5 4 7 4 2" xfId="9257"/>
    <cellStyle name="Comma 2 5 4 7 4 2 2" xfId="22376"/>
    <cellStyle name="Comma 2 5 4 7 4 2 2 2" xfId="53759"/>
    <cellStyle name="Comma 2 5 4 7 4 2 3" xfId="40805"/>
    <cellStyle name="Comma 2 5 4 7 4 3" xfId="30258"/>
    <cellStyle name="Comma 2 5 4 7 4 3 2" xfId="61640"/>
    <cellStyle name="Comma 2 5 4 7 4 4" xfId="14601"/>
    <cellStyle name="Comma 2 5 4 7 4 4 2" xfId="45986"/>
    <cellStyle name="Comma 2 5 4 7 4 5" xfId="35541"/>
    <cellStyle name="Comma 2 5 4 7 5" xfId="6599"/>
    <cellStyle name="Comma 2 5 4 7 5 2" xfId="25003"/>
    <cellStyle name="Comma 2 5 4 7 5 2 2" xfId="56386"/>
    <cellStyle name="Comma 2 5 4 7 5 3" xfId="17230"/>
    <cellStyle name="Comma 2 5 4 7 5 3 2" xfId="48613"/>
    <cellStyle name="Comma 2 5 4 7 5 4" xfId="38173"/>
    <cellStyle name="Comma 2 5 4 7 6" xfId="19749"/>
    <cellStyle name="Comma 2 5 4 7 6 2" xfId="51132"/>
    <cellStyle name="Comma 2 5 4 7 7" xfId="27631"/>
    <cellStyle name="Comma 2 5 4 7 7 2" xfId="59013"/>
    <cellStyle name="Comma 2 5 4 7 8" xfId="11973"/>
    <cellStyle name="Comma 2 5 4 7 8 2" xfId="43359"/>
    <cellStyle name="Comma 2 5 4 7 9" xfId="32911"/>
    <cellStyle name="Comma 2 5 4 8" xfId="1199"/>
    <cellStyle name="Comma 2 5 4 8 2" xfId="1200"/>
    <cellStyle name="Comma 2 5 4 8 2 2" xfId="3900"/>
    <cellStyle name="Comma 2 5 4 8 2 2 2" xfId="9261"/>
    <cellStyle name="Comma 2 5 4 8 2 2 2 2" xfId="22380"/>
    <cellStyle name="Comma 2 5 4 8 2 2 2 2 2" xfId="53763"/>
    <cellStyle name="Comma 2 5 4 8 2 2 2 3" xfId="40809"/>
    <cellStyle name="Comma 2 5 4 8 2 2 3" xfId="30262"/>
    <cellStyle name="Comma 2 5 4 8 2 2 3 2" xfId="61644"/>
    <cellStyle name="Comma 2 5 4 8 2 2 4" xfId="14605"/>
    <cellStyle name="Comma 2 5 4 8 2 2 4 2" xfId="45990"/>
    <cellStyle name="Comma 2 5 4 8 2 2 5" xfId="35545"/>
    <cellStyle name="Comma 2 5 4 8 2 3" xfId="6603"/>
    <cellStyle name="Comma 2 5 4 8 2 3 2" xfId="25007"/>
    <cellStyle name="Comma 2 5 4 8 2 3 2 2" xfId="56390"/>
    <cellStyle name="Comma 2 5 4 8 2 3 3" xfId="17234"/>
    <cellStyle name="Comma 2 5 4 8 2 3 3 2" xfId="48617"/>
    <cellStyle name="Comma 2 5 4 8 2 3 4" xfId="38177"/>
    <cellStyle name="Comma 2 5 4 8 2 4" xfId="19753"/>
    <cellStyle name="Comma 2 5 4 8 2 4 2" xfId="51136"/>
    <cellStyle name="Comma 2 5 4 8 2 5" xfId="27635"/>
    <cellStyle name="Comma 2 5 4 8 2 5 2" xfId="59017"/>
    <cellStyle name="Comma 2 5 4 8 2 6" xfId="11977"/>
    <cellStyle name="Comma 2 5 4 8 2 6 2" xfId="43363"/>
    <cellStyle name="Comma 2 5 4 8 2 7" xfId="32915"/>
    <cellStyle name="Comma 2 5 4 8 3" xfId="3899"/>
    <cellStyle name="Comma 2 5 4 8 3 2" xfId="9260"/>
    <cellStyle name="Comma 2 5 4 8 3 2 2" xfId="22379"/>
    <cellStyle name="Comma 2 5 4 8 3 2 2 2" xfId="53762"/>
    <cellStyle name="Comma 2 5 4 8 3 2 3" xfId="40808"/>
    <cellStyle name="Comma 2 5 4 8 3 3" xfId="30261"/>
    <cellStyle name="Comma 2 5 4 8 3 3 2" xfId="61643"/>
    <cellStyle name="Comma 2 5 4 8 3 4" xfId="14604"/>
    <cellStyle name="Comma 2 5 4 8 3 4 2" xfId="45989"/>
    <cellStyle name="Comma 2 5 4 8 3 5" xfId="35544"/>
    <cellStyle name="Comma 2 5 4 8 4" xfId="6602"/>
    <cellStyle name="Comma 2 5 4 8 4 2" xfId="25006"/>
    <cellStyle name="Comma 2 5 4 8 4 2 2" xfId="56389"/>
    <cellStyle name="Comma 2 5 4 8 4 3" xfId="17233"/>
    <cellStyle name="Comma 2 5 4 8 4 3 2" xfId="48616"/>
    <cellStyle name="Comma 2 5 4 8 4 4" xfId="38176"/>
    <cellStyle name="Comma 2 5 4 8 5" xfId="19752"/>
    <cellStyle name="Comma 2 5 4 8 5 2" xfId="51135"/>
    <cellStyle name="Comma 2 5 4 8 6" xfId="27634"/>
    <cellStyle name="Comma 2 5 4 8 6 2" xfId="59016"/>
    <cellStyle name="Comma 2 5 4 8 7" xfId="11976"/>
    <cellStyle name="Comma 2 5 4 8 7 2" xfId="43362"/>
    <cellStyle name="Comma 2 5 4 8 8" xfId="32914"/>
    <cellStyle name="Comma 2 5 4 9" xfId="1201"/>
    <cellStyle name="Comma 2 5 4 9 2" xfId="3901"/>
    <cellStyle name="Comma 2 5 4 9 2 2" xfId="9262"/>
    <cellStyle name="Comma 2 5 4 9 2 2 2" xfId="22381"/>
    <cellStyle name="Comma 2 5 4 9 2 2 2 2" xfId="53764"/>
    <cellStyle name="Comma 2 5 4 9 2 2 3" xfId="40810"/>
    <cellStyle name="Comma 2 5 4 9 2 3" xfId="30263"/>
    <cellStyle name="Comma 2 5 4 9 2 3 2" xfId="61645"/>
    <cellStyle name="Comma 2 5 4 9 2 4" xfId="14606"/>
    <cellStyle name="Comma 2 5 4 9 2 4 2" xfId="45991"/>
    <cellStyle name="Comma 2 5 4 9 2 5" xfId="35546"/>
    <cellStyle name="Comma 2 5 4 9 3" xfId="6604"/>
    <cellStyle name="Comma 2 5 4 9 3 2" xfId="25008"/>
    <cellStyle name="Comma 2 5 4 9 3 2 2" xfId="56391"/>
    <cellStyle name="Comma 2 5 4 9 3 3" xfId="17235"/>
    <cellStyle name="Comma 2 5 4 9 3 3 2" xfId="48618"/>
    <cellStyle name="Comma 2 5 4 9 3 4" xfId="38178"/>
    <cellStyle name="Comma 2 5 4 9 4" xfId="19754"/>
    <cellStyle name="Comma 2 5 4 9 4 2" xfId="51137"/>
    <cellStyle name="Comma 2 5 4 9 5" xfId="27636"/>
    <cellStyle name="Comma 2 5 4 9 5 2" xfId="59018"/>
    <cellStyle name="Comma 2 5 4 9 6" xfId="11978"/>
    <cellStyle name="Comma 2 5 4 9 6 2" xfId="43364"/>
    <cellStyle name="Comma 2 5 4 9 7" xfId="32916"/>
    <cellStyle name="Comma 2 5 5" xfId="1202"/>
    <cellStyle name="Comma 2 5 5 10" xfId="3902"/>
    <cellStyle name="Comma 2 5 5 10 2" xfId="9263"/>
    <cellStyle name="Comma 2 5 5 10 2 2" xfId="22382"/>
    <cellStyle name="Comma 2 5 5 10 2 2 2" xfId="53765"/>
    <cellStyle name="Comma 2 5 5 10 2 3" xfId="40811"/>
    <cellStyle name="Comma 2 5 5 10 3" xfId="30264"/>
    <cellStyle name="Comma 2 5 5 10 3 2" xfId="61646"/>
    <cellStyle name="Comma 2 5 5 10 4" xfId="14607"/>
    <cellStyle name="Comma 2 5 5 10 4 2" xfId="45992"/>
    <cellStyle name="Comma 2 5 5 10 5" xfId="35547"/>
    <cellStyle name="Comma 2 5 5 11" xfId="6605"/>
    <cellStyle name="Comma 2 5 5 11 2" xfId="25009"/>
    <cellStyle name="Comma 2 5 5 11 2 2" xfId="56392"/>
    <cellStyle name="Comma 2 5 5 11 3" xfId="17236"/>
    <cellStyle name="Comma 2 5 5 11 3 2" xfId="48619"/>
    <cellStyle name="Comma 2 5 5 11 4" xfId="38179"/>
    <cellStyle name="Comma 2 5 5 12" xfId="19755"/>
    <cellStyle name="Comma 2 5 5 12 2" xfId="51138"/>
    <cellStyle name="Comma 2 5 5 13" xfId="27637"/>
    <cellStyle name="Comma 2 5 5 13 2" xfId="59019"/>
    <cellStyle name="Comma 2 5 5 14" xfId="11979"/>
    <cellStyle name="Comma 2 5 5 14 2" xfId="43365"/>
    <cellStyle name="Comma 2 5 5 15" xfId="32917"/>
    <cellStyle name="Comma 2 5 5 2" xfId="1203"/>
    <cellStyle name="Comma 2 5 5 2 10" xfId="32918"/>
    <cellStyle name="Comma 2 5 5 2 2" xfId="1204"/>
    <cellStyle name="Comma 2 5 5 2 2 2" xfId="1205"/>
    <cellStyle name="Comma 2 5 5 2 2 2 2" xfId="3905"/>
    <cellStyle name="Comma 2 5 5 2 2 2 2 2" xfId="9266"/>
    <cellStyle name="Comma 2 5 5 2 2 2 2 2 2" xfId="22385"/>
    <cellStyle name="Comma 2 5 5 2 2 2 2 2 2 2" xfId="53768"/>
    <cellStyle name="Comma 2 5 5 2 2 2 2 2 3" xfId="40814"/>
    <cellStyle name="Comma 2 5 5 2 2 2 2 3" xfId="30267"/>
    <cellStyle name="Comma 2 5 5 2 2 2 2 3 2" xfId="61649"/>
    <cellStyle name="Comma 2 5 5 2 2 2 2 4" xfId="14610"/>
    <cellStyle name="Comma 2 5 5 2 2 2 2 4 2" xfId="45995"/>
    <cellStyle name="Comma 2 5 5 2 2 2 2 5" xfId="35550"/>
    <cellStyle name="Comma 2 5 5 2 2 2 3" xfId="6608"/>
    <cellStyle name="Comma 2 5 5 2 2 2 3 2" xfId="25012"/>
    <cellStyle name="Comma 2 5 5 2 2 2 3 2 2" xfId="56395"/>
    <cellStyle name="Comma 2 5 5 2 2 2 3 3" xfId="17239"/>
    <cellStyle name="Comma 2 5 5 2 2 2 3 3 2" xfId="48622"/>
    <cellStyle name="Comma 2 5 5 2 2 2 3 4" xfId="38182"/>
    <cellStyle name="Comma 2 5 5 2 2 2 4" xfId="19758"/>
    <cellStyle name="Comma 2 5 5 2 2 2 4 2" xfId="51141"/>
    <cellStyle name="Comma 2 5 5 2 2 2 5" xfId="27640"/>
    <cellStyle name="Comma 2 5 5 2 2 2 5 2" xfId="59022"/>
    <cellStyle name="Comma 2 5 5 2 2 2 6" xfId="11982"/>
    <cellStyle name="Comma 2 5 5 2 2 2 6 2" xfId="43368"/>
    <cellStyle name="Comma 2 5 5 2 2 2 7" xfId="32920"/>
    <cellStyle name="Comma 2 5 5 2 2 3" xfId="3904"/>
    <cellStyle name="Comma 2 5 5 2 2 3 2" xfId="9265"/>
    <cellStyle name="Comma 2 5 5 2 2 3 2 2" xfId="22384"/>
    <cellStyle name="Comma 2 5 5 2 2 3 2 2 2" xfId="53767"/>
    <cellStyle name="Comma 2 5 5 2 2 3 2 3" xfId="40813"/>
    <cellStyle name="Comma 2 5 5 2 2 3 3" xfId="30266"/>
    <cellStyle name="Comma 2 5 5 2 2 3 3 2" xfId="61648"/>
    <cellStyle name="Comma 2 5 5 2 2 3 4" xfId="14609"/>
    <cellStyle name="Comma 2 5 5 2 2 3 4 2" xfId="45994"/>
    <cellStyle name="Comma 2 5 5 2 2 3 5" xfId="35549"/>
    <cellStyle name="Comma 2 5 5 2 2 4" xfId="6607"/>
    <cellStyle name="Comma 2 5 5 2 2 4 2" xfId="25011"/>
    <cellStyle name="Comma 2 5 5 2 2 4 2 2" xfId="56394"/>
    <cellStyle name="Comma 2 5 5 2 2 4 3" xfId="17238"/>
    <cellStyle name="Comma 2 5 5 2 2 4 3 2" xfId="48621"/>
    <cellStyle name="Comma 2 5 5 2 2 4 4" xfId="38181"/>
    <cellStyle name="Comma 2 5 5 2 2 5" xfId="19757"/>
    <cellStyle name="Comma 2 5 5 2 2 5 2" xfId="51140"/>
    <cellStyle name="Comma 2 5 5 2 2 6" xfId="27639"/>
    <cellStyle name="Comma 2 5 5 2 2 6 2" xfId="59021"/>
    <cellStyle name="Comma 2 5 5 2 2 7" xfId="11981"/>
    <cellStyle name="Comma 2 5 5 2 2 7 2" xfId="43367"/>
    <cellStyle name="Comma 2 5 5 2 2 8" xfId="32919"/>
    <cellStyle name="Comma 2 5 5 2 3" xfId="1206"/>
    <cellStyle name="Comma 2 5 5 2 3 2" xfId="3906"/>
    <cellStyle name="Comma 2 5 5 2 3 2 2" xfId="9267"/>
    <cellStyle name="Comma 2 5 5 2 3 2 2 2" xfId="22386"/>
    <cellStyle name="Comma 2 5 5 2 3 2 2 2 2" xfId="53769"/>
    <cellStyle name="Comma 2 5 5 2 3 2 2 3" xfId="40815"/>
    <cellStyle name="Comma 2 5 5 2 3 2 3" xfId="30268"/>
    <cellStyle name="Comma 2 5 5 2 3 2 3 2" xfId="61650"/>
    <cellStyle name="Comma 2 5 5 2 3 2 4" xfId="14611"/>
    <cellStyle name="Comma 2 5 5 2 3 2 4 2" xfId="45996"/>
    <cellStyle name="Comma 2 5 5 2 3 2 5" xfId="35551"/>
    <cellStyle name="Comma 2 5 5 2 3 3" xfId="6609"/>
    <cellStyle name="Comma 2 5 5 2 3 3 2" xfId="25013"/>
    <cellStyle name="Comma 2 5 5 2 3 3 2 2" xfId="56396"/>
    <cellStyle name="Comma 2 5 5 2 3 3 3" xfId="17240"/>
    <cellStyle name="Comma 2 5 5 2 3 3 3 2" xfId="48623"/>
    <cellStyle name="Comma 2 5 5 2 3 3 4" xfId="38183"/>
    <cellStyle name="Comma 2 5 5 2 3 4" xfId="19759"/>
    <cellStyle name="Comma 2 5 5 2 3 4 2" xfId="51142"/>
    <cellStyle name="Comma 2 5 5 2 3 5" xfId="27641"/>
    <cellStyle name="Comma 2 5 5 2 3 5 2" xfId="59023"/>
    <cellStyle name="Comma 2 5 5 2 3 6" xfId="11983"/>
    <cellStyle name="Comma 2 5 5 2 3 6 2" xfId="43369"/>
    <cellStyle name="Comma 2 5 5 2 3 7" xfId="32921"/>
    <cellStyle name="Comma 2 5 5 2 4" xfId="1207"/>
    <cellStyle name="Comma 2 5 5 2 4 2" xfId="3907"/>
    <cellStyle name="Comma 2 5 5 2 4 2 2" xfId="9268"/>
    <cellStyle name="Comma 2 5 5 2 4 2 2 2" xfId="22387"/>
    <cellStyle name="Comma 2 5 5 2 4 2 2 2 2" xfId="53770"/>
    <cellStyle name="Comma 2 5 5 2 4 2 2 3" xfId="40816"/>
    <cellStyle name="Comma 2 5 5 2 4 2 3" xfId="30269"/>
    <cellStyle name="Comma 2 5 5 2 4 2 3 2" xfId="61651"/>
    <cellStyle name="Comma 2 5 5 2 4 2 4" xfId="14612"/>
    <cellStyle name="Comma 2 5 5 2 4 2 4 2" xfId="45997"/>
    <cellStyle name="Comma 2 5 5 2 4 2 5" xfId="35552"/>
    <cellStyle name="Comma 2 5 5 2 4 3" xfId="6610"/>
    <cellStyle name="Comma 2 5 5 2 4 3 2" xfId="25014"/>
    <cellStyle name="Comma 2 5 5 2 4 3 2 2" xfId="56397"/>
    <cellStyle name="Comma 2 5 5 2 4 3 3" xfId="17241"/>
    <cellStyle name="Comma 2 5 5 2 4 3 3 2" xfId="48624"/>
    <cellStyle name="Comma 2 5 5 2 4 3 4" xfId="38184"/>
    <cellStyle name="Comma 2 5 5 2 4 4" xfId="19760"/>
    <cellStyle name="Comma 2 5 5 2 4 4 2" xfId="51143"/>
    <cellStyle name="Comma 2 5 5 2 4 5" xfId="27642"/>
    <cellStyle name="Comma 2 5 5 2 4 5 2" xfId="59024"/>
    <cellStyle name="Comma 2 5 5 2 4 6" xfId="11984"/>
    <cellStyle name="Comma 2 5 5 2 4 6 2" xfId="43370"/>
    <cellStyle name="Comma 2 5 5 2 4 7" xfId="32922"/>
    <cellStyle name="Comma 2 5 5 2 5" xfId="3903"/>
    <cellStyle name="Comma 2 5 5 2 5 2" xfId="9264"/>
    <cellStyle name="Comma 2 5 5 2 5 2 2" xfId="22383"/>
    <cellStyle name="Comma 2 5 5 2 5 2 2 2" xfId="53766"/>
    <cellStyle name="Comma 2 5 5 2 5 2 3" xfId="40812"/>
    <cellStyle name="Comma 2 5 5 2 5 3" xfId="30265"/>
    <cellStyle name="Comma 2 5 5 2 5 3 2" xfId="61647"/>
    <cellStyle name="Comma 2 5 5 2 5 4" xfId="14608"/>
    <cellStyle name="Comma 2 5 5 2 5 4 2" xfId="45993"/>
    <cellStyle name="Comma 2 5 5 2 5 5" xfId="35548"/>
    <cellStyle name="Comma 2 5 5 2 6" xfId="6606"/>
    <cellStyle name="Comma 2 5 5 2 6 2" xfId="25010"/>
    <cellStyle name="Comma 2 5 5 2 6 2 2" xfId="56393"/>
    <cellStyle name="Comma 2 5 5 2 6 3" xfId="17237"/>
    <cellStyle name="Comma 2 5 5 2 6 3 2" xfId="48620"/>
    <cellStyle name="Comma 2 5 5 2 6 4" xfId="38180"/>
    <cellStyle name="Comma 2 5 5 2 7" xfId="19756"/>
    <cellStyle name="Comma 2 5 5 2 7 2" xfId="51139"/>
    <cellStyle name="Comma 2 5 5 2 8" xfId="27638"/>
    <cellStyle name="Comma 2 5 5 2 8 2" xfId="59020"/>
    <cellStyle name="Comma 2 5 5 2 9" xfId="11980"/>
    <cellStyle name="Comma 2 5 5 2 9 2" xfId="43366"/>
    <cellStyle name="Comma 2 5 5 3" xfId="1208"/>
    <cellStyle name="Comma 2 5 5 3 10" xfId="32923"/>
    <cellStyle name="Comma 2 5 5 3 2" xfId="1209"/>
    <cellStyle name="Comma 2 5 5 3 2 2" xfId="1210"/>
    <cellStyle name="Comma 2 5 5 3 2 2 2" xfId="3910"/>
    <cellStyle name="Comma 2 5 5 3 2 2 2 2" xfId="9271"/>
    <cellStyle name="Comma 2 5 5 3 2 2 2 2 2" xfId="22390"/>
    <cellStyle name="Comma 2 5 5 3 2 2 2 2 2 2" xfId="53773"/>
    <cellStyle name="Comma 2 5 5 3 2 2 2 2 3" xfId="40819"/>
    <cellStyle name="Comma 2 5 5 3 2 2 2 3" xfId="30272"/>
    <cellStyle name="Comma 2 5 5 3 2 2 2 3 2" xfId="61654"/>
    <cellStyle name="Comma 2 5 5 3 2 2 2 4" xfId="14615"/>
    <cellStyle name="Comma 2 5 5 3 2 2 2 4 2" xfId="46000"/>
    <cellStyle name="Comma 2 5 5 3 2 2 2 5" xfId="35555"/>
    <cellStyle name="Comma 2 5 5 3 2 2 3" xfId="6613"/>
    <cellStyle name="Comma 2 5 5 3 2 2 3 2" xfId="25017"/>
    <cellStyle name="Comma 2 5 5 3 2 2 3 2 2" xfId="56400"/>
    <cellStyle name="Comma 2 5 5 3 2 2 3 3" xfId="17244"/>
    <cellStyle name="Comma 2 5 5 3 2 2 3 3 2" xfId="48627"/>
    <cellStyle name="Comma 2 5 5 3 2 2 3 4" xfId="38187"/>
    <cellStyle name="Comma 2 5 5 3 2 2 4" xfId="19763"/>
    <cellStyle name="Comma 2 5 5 3 2 2 4 2" xfId="51146"/>
    <cellStyle name="Comma 2 5 5 3 2 2 5" xfId="27645"/>
    <cellStyle name="Comma 2 5 5 3 2 2 5 2" xfId="59027"/>
    <cellStyle name="Comma 2 5 5 3 2 2 6" xfId="11987"/>
    <cellStyle name="Comma 2 5 5 3 2 2 6 2" xfId="43373"/>
    <cellStyle name="Comma 2 5 5 3 2 2 7" xfId="32925"/>
    <cellStyle name="Comma 2 5 5 3 2 3" xfId="3909"/>
    <cellStyle name="Comma 2 5 5 3 2 3 2" xfId="9270"/>
    <cellStyle name="Comma 2 5 5 3 2 3 2 2" xfId="22389"/>
    <cellStyle name="Comma 2 5 5 3 2 3 2 2 2" xfId="53772"/>
    <cellStyle name="Comma 2 5 5 3 2 3 2 3" xfId="40818"/>
    <cellStyle name="Comma 2 5 5 3 2 3 3" xfId="30271"/>
    <cellStyle name="Comma 2 5 5 3 2 3 3 2" xfId="61653"/>
    <cellStyle name="Comma 2 5 5 3 2 3 4" xfId="14614"/>
    <cellStyle name="Comma 2 5 5 3 2 3 4 2" xfId="45999"/>
    <cellStyle name="Comma 2 5 5 3 2 3 5" xfId="35554"/>
    <cellStyle name="Comma 2 5 5 3 2 4" xfId="6612"/>
    <cellStyle name="Comma 2 5 5 3 2 4 2" xfId="25016"/>
    <cellStyle name="Comma 2 5 5 3 2 4 2 2" xfId="56399"/>
    <cellStyle name="Comma 2 5 5 3 2 4 3" xfId="17243"/>
    <cellStyle name="Comma 2 5 5 3 2 4 3 2" xfId="48626"/>
    <cellStyle name="Comma 2 5 5 3 2 4 4" xfId="38186"/>
    <cellStyle name="Comma 2 5 5 3 2 5" xfId="19762"/>
    <cellStyle name="Comma 2 5 5 3 2 5 2" xfId="51145"/>
    <cellStyle name="Comma 2 5 5 3 2 6" xfId="27644"/>
    <cellStyle name="Comma 2 5 5 3 2 6 2" xfId="59026"/>
    <cellStyle name="Comma 2 5 5 3 2 7" xfId="11986"/>
    <cellStyle name="Comma 2 5 5 3 2 7 2" xfId="43372"/>
    <cellStyle name="Comma 2 5 5 3 2 8" xfId="32924"/>
    <cellStyle name="Comma 2 5 5 3 3" xfId="1211"/>
    <cellStyle name="Comma 2 5 5 3 3 2" xfId="3911"/>
    <cellStyle name="Comma 2 5 5 3 3 2 2" xfId="9272"/>
    <cellStyle name="Comma 2 5 5 3 3 2 2 2" xfId="22391"/>
    <cellStyle name="Comma 2 5 5 3 3 2 2 2 2" xfId="53774"/>
    <cellStyle name="Comma 2 5 5 3 3 2 2 3" xfId="40820"/>
    <cellStyle name="Comma 2 5 5 3 3 2 3" xfId="30273"/>
    <cellStyle name="Comma 2 5 5 3 3 2 3 2" xfId="61655"/>
    <cellStyle name="Comma 2 5 5 3 3 2 4" xfId="14616"/>
    <cellStyle name="Comma 2 5 5 3 3 2 4 2" xfId="46001"/>
    <cellStyle name="Comma 2 5 5 3 3 2 5" xfId="35556"/>
    <cellStyle name="Comma 2 5 5 3 3 3" xfId="6614"/>
    <cellStyle name="Comma 2 5 5 3 3 3 2" xfId="25018"/>
    <cellStyle name="Comma 2 5 5 3 3 3 2 2" xfId="56401"/>
    <cellStyle name="Comma 2 5 5 3 3 3 3" xfId="17245"/>
    <cellStyle name="Comma 2 5 5 3 3 3 3 2" xfId="48628"/>
    <cellStyle name="Comma 2 5 5 3 3 3 4" xfId="38188"/>
    <cellStyle name="Comma 2 5 5 3 3 4" xfId="19764"/>
    <cellStyle name="Comma 2 5 5 3 3 4 2" xfId="51147"/>
    <cellStyle name="Comma 2 5 5 3 3 5" xfId="27646"/>
    <cellStyle name="Comma 2 5 5 3 3 5 2" xfId="59028"/>
    <cellStyle name="Comma 2 5 5 3 3 6" xfId="11988"/>
    <cellStyle name="Comma 2 5 5 3 3 6 2" xfId="43374"/>
    <cellStyle name="Comma 2 5 5 3 3 7" xfId="32926"/>
    <cellStyle name="Comma 2 5 5 3 4" xfId="1212"/>
    <cellStyle name="Comma 2 5 5 3 4 2" xfId="3912"/>
    <cellStyle name="Comma 2 5 5 3 4 2 2" xfId="9273"/>
    <cellStyle name="Comma 2 5 5 3 4 2 2 2" xfId="22392"/>
    <cellStyle name="Comma 2 5 5 3 4 2 2 2 2" xfId="53775"/>
    <cellStyle name="Comma 2 5 5 3 4 2 2 3" xfId="40821"/>
    <cellStyle name="Comma 2 5 5 3 4 2 3" xfId="30274"/>
    <cellStyle name="Comma 2 5 5 3 4 2 3 2" xfId="61656"/>
    <cellStyle name="Comma 2 5 5 3 4 2 4" xfId="14617"/>
    <cellStyle name="Comma 2 5 5 3 4 2 4 2" xfId="46002"/>
    <cellStyle name="Comma 2 5 5 3 4 2 5" xfId="35557"/>
    <cellStyle name="Comma 2 5 5 3 4 3" xfId="6615"/>
    <cellStyle name="Comma 2 5 5 3 4 3 2" xfId="25019"/>
    <cellStyle name="Comma 2 5 5 3 4 3 2 2" xfId="56402"/>
    <cellStyle name="Comma 2 5 5 3 4 3 3" xfId="17246"/>
    <cellStyle name="Comma 2 5 5 3 4 3 3 2" xfId="48629"/>
    <cellStyle name="Comma 2 5 5 3 4 3 4" xfId="38189"/>
    <cellStyle name="Comma 2 5 5 3 4 4" xfId="19765"/>
    <cellStyle name="Comma 2 5 5 3 4 4 2" xfId="51148"/>
    <cellStyle name="Comma 2 5 5 3 4 5" xfId="27647"/>
    <cellStyle name="Comma 2 5 5 3 4 5 2" xfId="59029"/>
    <cellStyle name="Comma 2 5 5 3 4 6" xfId="11989"/>
    <cellStyle name="Comma 2 5 5 3 4 6 2" xfId="43375"/>
    <cellStyle name="Comma 2 5 5 3 4 7" xfId="32927"/>
    <cellStyle name="Comma 2 5 5 3 5" xfId="3908"/>
    <cellStyle name="Comma 2 5 5 3 5 2" xfId="9269"/>
    <cellStyle name="Comma 2 5 5 3 5 2 2" xfId="22388"/>
    <cellStyle name="Comma 2 5 5 3 5 2 2 2" xfId="53771"/>
    <cellStyle name="Comma 2 5 5 3 5 2 3" xfId="40817"/>
    <cellStyle name="Comma 2 5 5 3 5 3" xfId="30270"/>
    <cellStyle name="Comma 2 5 5 3 5 3 2" xfId="61652"/>
    <cellStyle name="Comma 2 5 5 3 5 4" xfId="14613"/>
    <cellStyle name="Comma 2 5 5 3 5 4 2" xfId="45998"/>
    <cellStyle name="Comma 2 5 5 3 5 5" xfId="35553"/>
    <cellStyle name="Comma 2 5 5 3 6" xfId="6611"/>
    <cellStyle name="Comma 2 5 5 3 6 2" xfId="25015"/>
    <cellStyle name="Comma 2 5 5 3 6 2 2" xfId="56398"/>
    <cellStyle name="Comma 2 5 5 3 6 3" xfId="17242"/>
    <cellStyle name="Comma 2 5 5 3 6 3 2" xfId="48625"/>
    <cellStyle name="Comma 2 5 5 3 6 4" xfId="38185"/>
    <cellStyle name="Comma 2 5 5 3 7" xfId="19761"/>
    <cellStyle name="Comma 2 5 5 3 7 2" xfId="51144"/>
    <cellStyle name="Comma 2 5 5 3 8" xfId="27643"/>
    <cellStyle name="Comma 2 5 5 3 8 2" xfId="59025"/>
    <cellStyle name="Comma 2 5 5 3 9" xfId="11985"/>
    <cellStyle name="Comma 2 5 5 3 9 2" xfId="43371"/>
    <cellStyle name="Comma 2 5 5 4" xfId="1213"/>
    <cellStyle name="Comma 2 5 5 4 10" xfId="32928"/>
    <cellStyle name="Comma 2 5 5 4 2" xfId="1214"/>
    <cellStyle name="Comma 2 5 5 4 2 2" xfId="1215"/>
    <cellStyle name="Comma 2 5 5 4 2 2 2" xfId="3915"/>
    <cellStyle name="Comma 2 5 5 4 2 2 2 2" xfId="9276"/>
    <cellStyle name="Comma 2 5 5 4 2 2 2 2 2" xfId="22395"/>
    <cellStyle name="Comma 2 5 5 4 2 2 2 2 2 2" xfId="53778"/>
    <cellStyle name="Comma 2 5 5 4 2 2 2 2 3" xfId="40824"/>
    <cellStyle name="Comma 2 5 5 4 2 2 2 3" xfId="30277"/>
    <cellStyle name="Comma 2 5 5 4 2 2 2 3 2" xfId="61659"/>
    <cellStyle name="Comma 2 5 5 4 2 2 2 4" xfId="14620"/>
    <cellStyle name="Comma 2 5 5 4 2 2 2 4 2" xfId="46005"/>
    <cellStyle name="Comma 2 5 5 4 2 2 2 5" xfId="35560"/>
    <cellStyle name="Comma 2 5 5 4 2 2 3" xfId="6618"/>
    <cellStyle name="Comma 2 5 5 4 2 2 3 2" xfId="25022"/>
    <cellStyle name="Comma 2 5 5 4 2 2 3 2 2" xfId="56405"/>
    <cellStyle name="Comma 2 5 5 4 2 2 3 3" xfId="17249"/>
    <cellStyle name="Comma 2 5 5 4 2 2 3 3 2" xfId="48632"/>
    <cellStyle name="Comma 2 5 5 4 2 2 3 4" xfId="38192"/>
    <cellStyle name="Comma 2 5 5 4 2 2 4" xfId="19768"/>
    <cellStyle name="Comma 2 5 5 4 2 2 4 2" xfId="51151"/>
    <cellStyle name="Comma 2 5 5 4 2 2 5" xfId="27650"/>
    <cellStyle name="Comma 2 5 5 4 2 2 5 2" xfId="59032"/>
    <cellStyle name="Comma 2 5 5 4 2 2 6" xfId="11992"/>
    <cellStyle name="Comma 2 5 5 4 2 2 6 2" xfId="43378"/>
    <cellStyle name="Comma 2 5 5 4 2 2 7" xfId="32930"/>
    <cellStyle name="Comma 2 5 5 4 2 3" xfId="3914"/>
    <cellStyle name="Comma 2 5 5 4 2 3 2" xfId="9275"/>
    <cellStyle name="Comma 2 5 5 4 2 3 2 2" xfId="22394"/>
    <cellStyle name="Comma 2 5 5 4 2 3 2 2 2" xfId="53777"/>
    <cellStyle name="Comma 2 5 5 4 2 3 2 3" xfId="40823"/>
    <cellStyle name="Comma 2 5 5 4 2 3 3" xfId="30276"/>
    <cellStyle name="Comma 2 5 5 4 2 3 3 2" xfId="61658"/>
    <cellStyle name="Comma 2 5 5 4 2 3 4" xfId="14619"/>
    <cellStyle name="Comma 2 5 5 4 2 3 4 2" xfId="46004"/>
    <cellStyle name="Comma 2 5 5 4 2 3 5" xfId="35559"/>
    <cellStyle name="Comma 2 5 5 4 2 4" xfId="6617"/>
    <cellStyle name="Comma 2 5 5 4 2 4 2" xfId="25021"/>
    <cellStyle name="Comma 2 5 5 4 2 4 2 2" xfId="56404"/>
    <cellStyle name="Comma 2 5 5 4 2 4 3" xfId="17248"/>
    <cellStyle name="Comma 2 5 5 4 2 4 3 2" xfId="48631"/>
    <cellStyle name="Comma 2 5 5 4 2 4 4" xfId="38191"/>
    <cellStyle name="Comma 2 5 5 4 2 5" xfId="19767"/>
    <cellStyle name="Comma 2 5 5 4 2 5 2" xfId="51150"/>
    <cellStyle name="Comma 2 5 5 4 2 6" xfId="27649"/>
    <cellStyle name="Comma 2 5 5 4 2 6 2" xfId="59031"/>
    <cellStyle name="Comma 2 5 5 4 2 7" xfId="11991"/>
    <cellStyle name="Comma 2 5 5 4 2 7 2" xfId="43377"/>
    <cellStyle name="Comma 2 5 5 4 2 8" xfId="32929"/>
    <cellStyle name="Comma 2 5 5 4 3" xfId="1216"/>
    <cellStyle name="Comma 2 5 5 4 3 2" xfId="3916"/>
    <cellStyle name="Comma 2 5 5 4 3 2 2" xfId="9277"/>
    <cellStyle name="Comma 2 5 5 4 3 2 2 2" xfId="22396"/>
    <cellStyle name="Comma 2 5 5 4 3 2 2 2 2" xfId="53779"/>
    <cellStyle name="Comma 2 5 5 4 3 2 2 3" xfId="40825"/>
    <cellStyle name="Comma 2 5 5 4 3 2 3" xfId="30278"/>
    <cellStyle name="Comma 2 5 5 4 3 2 3 2" xfId="61660"/>
    <cellStyle name="Comma 2 5 5 4 3 2 4" xfId="14621"/>
    <cellStyle name="Comma 2 5 5 4 3 2 4 2" xfId="46006"/>
    <cellStyle name="Comma 2 5 5 4 3 2 5" xfId="35561"/>
    <cellStyle name="Comma 2 5 5 4 3 3" xfId="6619"/>
    <cellStyle name="Comma 2 5 5 4 3 3 2" xfId="25023"/>
    <cellStyle name="Comma 2 5 5 4 3 3 2 2" xfId="56406"/>
    <cellStyle name="Comma 2 5 5 4 3 3 3" xfId="17250"/>
    <cellStyle name="Comma 2 5 5 4 3 3 3 2" xfId="48633"/>
    <cellStyle name="Comma 2 5 5 4 3 3 4" xfId="38193"/>
    <cellStyle name="Comma 2 5 5 4 3 4" xfId="19769"/>
    <cellStyle name="Comma 2 5 5 4 3 4 2" xfId="51152"/>
    <cellStyle name="Comma 2 5 5 4 3 5" xfId="27651"/>
    <cellStyle name="Comma 2 5 5 4 3 5 2" xfId="59033"/>
    <cellStyle name="Comma 2 5 5 4 3 6" xfId="11993"/>
    <cellStyle name="Comma 2 5 5 4 3 6 2" xfId="43379"/>
    <cellStyle name="Comma 2 5 5 4 3 7" xfId="32931"/>
    <cellStyle name="Comma 2 5 5 4 4" xfId="1217"/>
    <cellStyle name="Comma 2 5 5 4 4 2" xfId="3917"/>
    <cellStyle name="Comma 2 5 5 4 4 2 2" xfId="9278"/>
    <cellStyle name="Comma 2 5 5 4 4 2 2 2" xfId="22397"/>
    <cellStyle name="Comma 2 5 5 4 4 2 2 2 2" xfId="53780"/>
    <cellStyle name="Comma 2 5 5 4 4 2 2 3" xfId="40826"/>
    <cellStyle name="Comma 2 5 5 4 4 2 3" xfId="30279"/>
    <cellStyle name="Comma 2 5 5 4 4 2 3 2" xfId="61661"/>
    <cellStyle name="Comma 2 5 5 4 4 2 4" xfId="14622"/>
    <cellStyle name="Comma 2 5 5 4 4 2 4 2" xfId="46007"/>
    <cellStyle name="Comma 2 5 5 4 4 2 5" xfId="35562"/>
    <cellStyle name="Comma 2 5 5 4 4 3" xfId="6620"/>
    <cellStyle name="Comma 2 5 5 4 4 3 2" xfId="25024"/>
    <cellStyle name="Comma 2 5 5 4 4 3 2 2" xfId="56407"/>
    <cellStyle name="Comma 2 5 5 4 4 3 3" xfId="17251"/>
    <cellStyle name="Comma 2 5 5 4 4 3 3 2" xfId="48634"/>
    <cellStyle name="Comma 2 5 5 4 4 3 4" xfId="38194"/>
    <cellStyle name="Comma 2 5 5 4 4 4" xfId="19770"/>
    <cellStyle name="Comma 2 5 5 4 4 4 2" xfId="51153"/>
    <cellStyle name="Comma 2 5 5 4 4 5" xfId="27652"/>
    <cellStyle name="Comma 2 5 5 4 4 5 2" xfId="59034"/>
    <cellStyle name="Comma 2 5 5 4 4 6" xfId="11994"/>
    <cellStyle name="Comma 2 5 5 4 4 6 2" xfId="43380"/>
    <cellStyle name="Comma 2 5 5 4 4 7" xfId="32932"/>
    <cellStyle name="Comma 2 5 5 4 5" xfId="3913"/>
    <cellStyle name="Comma 2 5 5 4 5 2" xfId="9274"/>
    <cellStyle name="Comma 2 5 5 4 5 2 2" xfId="22393"/>
    <cellStyle name="Comma 2 5 5 4 5 2 2 2" xfId="53776"/>
    <cellStyle name="Comma 2 5 5 4 5 2 3" xfId="40822"/>
    <cellStyle name="Comma 2 5 5 4 5 3" xfId="30275"/>
    <cellStyle name="Comma 2 5 5 4 5 3 2" xfId="61657"/>
    <cellStyle name="Comma 2 5 5 4 5 4" xfId="14618"/>
    <cellStyle name="Comma 2 5 5 4 5 4 2" xfId="46003"/>
    <cellStyle name="Comma 2 5 5 4 5 5" xfId="35558"/>
    <cellStyle name="Comma 2 5 5 4 6" xfId="6616"/>
    <cellStyle name="Comma 2 5 5 4 6 2" xfId="25020"/>
    <cellStyle name="Comma 2 5 5 4 6 2 2" xfId="56403"/>
    <cellStyle name="Comma 2 5 5 4 6 3" xfId="17247"/>
    <cellStyle name="Comma 2 5 5 4 6 3 2" xfId="48630"/>
    <cellStyle name="Comma 2 5 5 4 6 4" xfId="38190"/>
    <cellStyle name="Comma 2 5 5 4 7" xfId="19766"/>
    <cellStyle name="Comma 2 5 5 4 7 2" xfId="51149"/>
    <cellStyle name="Comma 2 5 5 4 8" xfId="27648"/>
    <cellStyle name="Comma 2 5 5 4 8 2" xfId="59030"/>
    <cellStyle name="Comma 2 5 5 4 9" xfId="11990"/>
    <cellStyle name="Comma 2 5 5 4 9 2" xfId="43376"/>
    <cellStyle name="Comma 2 5 5 5" xfId="1218"/>
    <cellStyle name="Comma 2 5 5 5 10" xfId="32933"/>
    <cellStyle name="Comma 2 5 5 5 2" xfId="1219"/>
    <cellStyle name="Comma 2 5 5 5 2 2" xfId="1220"/>
    <cellStyle name="Comma 2 5 5 5 2 2 2" xfId="3920"/>
    <cellStyle name="Comma 2 5 5 5 2 2 2 2" xfId="9281"/>
    <cellStyle name="Comma 2 5 5 5 2 2 2 2 2" xfId="22400"/>
    <cellStyle name="Comma 2 5 5 5 2 2 2 2 2 2" xfId="53783"/>
    <cellStyle name="Comma 2 5 5 5 2 2 2 2 3" xfId="40829"/>
    <cellStyle name="Comma 2 5 5 5 2 2 2 3" xfId="30282"/>
    <cellStyle name="Comma 2 5 5 5 2 2 2 3 2" xfId="61664"/>
    <cellStyle name="Comma 2 5 5 5 2 2 2 4" xfId="14625"/>
    <cellStyle name="Comma 2 5 5 5 2 2 2 4 2" xfId="46010"/>
    <cellStyle name="Comma 2 5 5 5 2 2 2 5" xfId="35565"/>
    <cellStyle name="Comma 2 5 5 5 2 2 3" xfId="6623"/>
    <cellStyle name="Comma 2 5 5 5 2 2 3 2" xfId="25027"/>
    <cellStyle name="Comma 2 5 5 5 2 2 3 2 2" xfId="56410"/>
    <cellStyle name="Comma 2 5 5 5 2 2 3 3" xfId="17254"/>
    <cellStyle name="Comma 2 5 5 5 2 2 3 3 2" xfId="48637"/>
    <cellStyle name="Comma 2 5 5 5 2 2 3 4" xfId="38197"/>
    <cellStyle name="Comma 2 5 5 5 2 2 4" xfId="19773"/>
    <cellStyle name="Comma 2 5 5 5 2 2 4 2" xfId="51156"/>
    <cellStyle name="Comma 2 5 5 5 2 2 5" xfId="27655"/>
    <cellStyle name="Comma 2 5 5 5 2 2 5 2" xfId="59037"/>
    <cellStyle name="Comma 2 5 5 5 2 2 6" xfId="11997"/>
    <cellStyle name="Comma 2 5 5 5 2 2 6 2" xfId="43383"/>
    <cellStyle name="Comma 2 5 5 5 2 2 7" xfId="32935"/>
    <cellStyle name="Comma 2 5 5 5 2 3" xfId="3919"/>
    <cellStyle name="Comma 2 5 5 5 2 3 2" xfId="9280"/>
    <cellStyle name="Comma 2 5 5 5 2 3 2 2" xfId="22399"/>
    <cellStyle name="Comma 2 5 5 5 2 3 2 2 2" xfId="53782"/>
    <cellStyle name="Comma 2 5 5 5 2 3 2 3" xfId="40828"/>
    <cellStyle name="Comma 2 5 5 5 2 3 3" xfId="30281"/>
    <cellStyle name="Comma 2 5 5 5 2 3 3 2" xfId="61663"/>
    <cellStyle name="Comma 2 5 5 5 2 3 4" xfId="14624"/>
    <cellStyle name="Comma 2 5 5 5 2 3 4 2" xfId="46009"/>
    <cellStyle name="Comma 2 5 5 5 2 3 5" xfId="35564"/>
    <cellStyle name="Comma 2 5 5 5 2 4" xfId="6622"/>
    <cellStyle name="Comma 2 5 5 5 2 4 2" xfId="25026"/>
    <cellStyle name="Comma 2 5 5 5 2 4 2 2" xfId="56409"/>
    <cellStyle name="Comma 2 5 5 5 2 4 3" xfId="17253"/>
    <cellStyle name="Comma 2 5 5 5 2 4 3 2" xfId="48636"/>
    <cellStyle name="Comma 2 5 5 5 2 4 4" xfId="38196"/>
    <cellStyle name="Comma 2 5 5 5 2 5" xfId="19772"/>
    <cellStyle name="Comma 2 5 5 5 2 5 2" xfId="51155"/>
    <cellStyle name="Comma 2 5 5 5 2 6" xfId="27654"/>
    <cellStyle name="Comma 2 5 5 5 2 6 2" xfId="59036"/>
    <cellStyle name="Comma 2 5 5 5 2 7" xfId="11996"/>
    <cellStyle name="Comma 2 5 5 5 2 7 2" xfId="43382"/>
    <cellStyle name="Comma 2 5 5 5 2 8" xfId="32934"/>
    <cellStyle name="Comma 2 5 5 5 3" xfId="1221"/>
    <cellStyle name="Comma 2 5 5 5 3 2" xfId="3921"/>
    <cellStyle name="Comma 2 5 5 5 3 2 2" xfId="9282"/>
    <cellStyle name="Comma 2 5 5 5 3 2 2 2" xfId="22401"/>
    <cellStyle name="Comma 2 5 5 5 3 2 2 2 2" xfId="53784"/>
    <cellStyle name="Comma 2 5 5 5 3 2 2 3" xfId="40830"/>
    <cellStyle name="Comma 2 5 5 5 3 2 3" xfId="30283"/>
    <cellStyle name="Comma 2 5 5 5 3 2 3 2" xfId="61665"/>
    <cellStyle name="Comma 2 5 5 5 3 2 4" xfId="14626"/>
    <cellStyle name="Comma 2 5 5 5 3 2 4 2" xfId="46011"/>
    <cellStyle name="Comma 2 5 5 5 3 2 5" xfId="35566"/>
    <cellStyle name="Comma 2 5 5 5 3 3" xfId="6624"/>
    <cellStyle name="Comma 2 5 5 5 3 3 2" xfId="25028"/>
    <cellStyle name="Comma 2 5 5 5 3 3 2 2" xfId="56411"/>
    <cellStyle name="Comma 2 5 5 5 3 3 3" xfId="17255"/>
    <cellStyle name="Comma 2 5 5 5 3 3 3 2" xfId="48638"/>
    <cellStyle name="Comma 2 5 5 5 3 3 4" xfId="38198"/>
    <cellStyle name="Comma 2 5 5 5 3 4" xfId="19774"/>
    <cellStyle name="Comma 2 5 5 5 3 4 2" xfId="51157"/>
    <cellStyle name="Comma 2 5 5 5 3 5" xfId="27656"/>
    <cellStyle name="Comma 2 5 5 5 3 5 2" xfId="59038"/>
    <cellStyle name="Comma 2 5 5 5 3 6" xfId="11998"/>
    <cellStyle name="Comma 2 5 5 5 3 6 2" xfId="43384"/>
    <cellStyle name="Comma 2 5 5 5 3 7" xfId="32936"/>
    <cellStyle name="Comma 2 5 5 5 4" xfId="1222"/>
    <cellStyle name="Comma 2 5 5 5 4 2" xfId="3922"/>
    <cellStyle name="Comma 2 5 5 5 4 2 2" xfId="9283"/>
    <cellStyle name="Comma 2 5 5 5 4 2 2 2" xfId="22402"/>
    <cellStyle name="Comma 2 5 5 5 4 2 2 2 2" xfId="53785"/>
    <cellStyle name="Comma 2 5 5 5 4 2 2 3" xfId="40831"/>
    <cellStyle name="Comma 2 5 5 5 4 2 3" xfId="30284"/>
    <cellStyle name="Comma 2 5 5 5 4 2 3 2" xfId="61666"/>
    <cellStyle name="Comma 2 5 5 5 4 2 4" xfId="14627"/>
    <cellStyle name="Comma 2 5 5 5 4 2 4 2" xfId="46012"/>
    <cellStyle name="Comma 2 5 5 5 4 2 5" xfId="35567"/>
    <cellStyle name="Comma 2 5 5 5 4 3" xfId="6625"/>
    <cellStyle name="Comma 2 5 5 5 4 3 2" xfId="25029"/>
    <cellStyle name="Comma 2 5 5 5 4 3 2 2" xfId="56412"/>
    <cellStyle name="Comma 2 5 5 5 4 3 3" xfId="17256"/>
    <cellStyle name="Comma 2 5 5 5 4 3 3 2" xfId="48639"/>
    <cellStyle name="Comma 2 5 5 5 4 3 4" xfId="38199"/>
    <cellStyle name="Comma 2 5 5 5 4 4" xfId="19775"/>
    <cellStyle name="Comma 2 5 5 5 4 4 2" xfId="51158"/>
    <cellStyle name="Comma 2 5 5 5 4 5" xfId="27657"/>
    <cellStyle name="Comma 2 5 5 5 4 5 2" xfId="59039"/>
    <cellStyle name="Comma 2 5 5 5 4 6" xfId="11999"/>
    <cellStyle name="Comma 2 5 5 5 4 6 2" xfId="43385"/>
    <cellStyle name="Comma 2 5 5 5 4 7" xfId="32937"/>
    <cellStyle name="Comma 2 5 5 5 5" xfId="3918"/>
    <cellStyle name="Comma 2 5 5 5 5 2" xfId="9279"/>
    <cellStyle name="Comma 2 5 5 5 5 2 2" xfId="22398"/>
    <cellStyle name="Comma 2 5 5 5 5 2 2 2" xfId="53781"/>
    <cellStyle name="Comma 2 5 5 5 5 2 3" xfId="40827"/>
    <cellStyle name="Comma 2 5 5 5 5 3" xfId="30280"/>
    <cellStyle name="Comma 2 5 5 5 5 3 2" xfId="61662"/>
    <cellStyle name="Comma 2 5 5 5 5 4" xfId="14623"/>
    <cellStyle name="Comma 2 5 5 5 5 4 2" xfId="46008"/>
    <cellStyle name="Comma 2 5 5 5 5 5" xfId="35563"/>
    <cellStyle name="Comma 2 5 5 5 6" xfId="6621"/>
    <cellStyle name="Comma 2 5 5 5 6 2" xfId="25025"/>
    <cellStyle name="Comma 2 5 5 5 6 2 2" xfId="56408"/>
    <cellStyle name="Comma 2 5 5 5 6 3" xfId="17252"/>
    <cellStyle name="Comma 2 5 5 5 6 3 2" xfId="48635"/>
    <cellStyle name="Comma 2 5 5 5 6 4" xfId="38195"/>
    <cellStyle name="Comma 2 5 5 5 7" xfId="19771"/>
    <cellStyle name="Comma 2 5 5 5 7 2" xfId="51154"/>
    <cellStyle name="Comma 2 5 5 5 8" xfId="27653"/>
    <cellStyle name="Comma 2 5 5 5 8 2" xfId="59035"/>
    <cellStyle name="Comma 2 5 5 5 9" xfId="11995"/>
    <cellStyle name="Comma 2 5 5 5 9 2" xfId="43381"/>
    <cellStyle name="Comma 2 5 5 6" xfId="1223"/>
    <cellStyle name="Comma 2 5 5 6 2" xfId="1224"/>
    <cellStyle name="Comma 2 5 5 6 2 2" xfId="3924"/>
    <cellStyle name="Comma 2 5 5 6 2 2 2" xfId="9285"/>
    <cellStyle name="Comma 2 5 5 6 2 2 2 2" xfId="22404"/>
    <cellStyle name="Comma 2 5 5 6 2 2 2 2 2" xfId="53787"/>
    <cellStyle name="Comma 2 5 5 6 2 2 2 3" xfId="40833"/>
    <cellStyle name="Comma 2 5 5 6 2 2 3" xfId="30286"/>
    <cellStyle name="Comma 2 5 5 6 2 2 3 2" xfId="61668"/>
    <cellStyle name="Comma 2 5 5 6 2 2 4" xfId="14629"/>
    <cellStyle name="Comma 2 5 5 6 2 2 4 2" xfId="46014"/>
    <cellStyle name="Comma 2 5 5 6 2 2 5" xfId="35569"/>
    <cellStyle name="Comma 2 5 5 6 2 3" xfId="6627"/>
    <cellStyle name="Comma 2 5 5 6 2 3 2" xfId="25031"/>
    <cellStyle name="Comma 2 5 5 6 2 3 2 2" xfId="56414"/>
    <cellStyle name="Comma 2 5 5 6 2 3 3" xfId="17258"/>
    <cellStyle name="Comma 2 5 5 6 2 3 3 2" xfId="48641"/>
    <cellStyle name="Comma 2 5 5 6 2 3 4" xfId="38201"/>
    <cellStyle name="Comma 2 5 5 6 2 4" xfId="19777"/>
    <cellStyle name="Comma 2 5 5 6 2 4 2" xfId="51160"/>
    <cellStyle name="Comma 2 5 5 6 2 5" xfId="27659"/>
    <cellStyle name="Comma 2 5 5 6 2 5 2" xfId="59041"/>
    <cellStyle name="Comma 2 5 5 6 2 6" xfId="12001"/>
    <cellStyle name="Comma 2 5 5 6 2 6 2" xfId="43387"/>
    <cellStyle name="Comma 2 5 5 6 2 7" xfId="32939"/>
    <cellStyle name="Comma 2 5 5 6 3" xfId="1225"/>
    <cellStyle name="Comma 2 5 5 6 3 2" xfId="3925"/>
    <cellStyle name="Comma 2 5 5 6 3 2 2" xfId="9286"/>
    <cellStyle name="Comma 2 5 5 6 3 2 2 2" xfId="22405"/>
    <cellStyle name="Comma 2 5 5 6 3 2 2 2 2" xfId="53788"/>
    <cellStyle name="Comma 2 5 5 6 3 2 2 3" xfId="40834"/>
    <cellStyle name="Comma 2 5 5 6 3 2 3" xfId="30287"/>
    <cellStyle name="Comma 2 5 5 6 3 2 3 2" xfId="61669"/>
    <cellStyle name="Comma 2 5 5 6 3 2 4" xfId="14630"/>
    <cellStyle name="Comma 2 5 5 6 3 2 4 2" xfId="46015"/>
    <cellStyle name="Comma 2 5 5 6 3 2 5" xfId="35570"/>
    <cellStyle name="Comma 2 5 5 6 3 3" xfId="6628"/>
    <cellStyle name="Comma 2 5 5 6 3 3 2" xfId="25032"/>
    <cellStyle name="Comma 2 5 5 6 3 3 2 2" xfId="56415"/>
    <cellStyle name="Comma 2 5 5 6 3 3 3" xfId="17259"/>
    <cellStyle name="Comma 2 5 5 6 3 3 3 2" xfId="48642"/>
    <cellStyle name="Comma 2 5 5 6 3 3 4" xfId="38202"/>
    <cellStyle name="Comma 2 5 5 6 3 4" xfId="19778"/>
    <cellStyle name="Comma 2 5 5 6 3 4 2" xfId="51161"/>
    <cellStyle name="Comma 2 5 5 6 3 5" xfId="27660"/>
    <cellStyle name="Comma 2 5 5 6 3 5 2" xfId="59042"/>
    <cellStyle name="Comma 2 5 5 6 3 6" xfId="12002"/>
    <cellStyle name="Comma 2 5 5 6 3 6 2" xfId="43388"/>
    <cellStyle name="Comma 2 5 5 6 3 7" xfId="32940"/>
    <cellStyle name="Comma 2 5 5 6 4" xfId="3923"/>
    <cellStyle name="Comma 2 5 5 6 4 2" xfId="9284"/>
    <cellStyle name="Comma 2 5 5 6 4 2 2" xfId="22403"/>
    <cellStyle name="Comma 2 5 5 6 4 2 2 2" xfId="53786"/>
    <cellStyle name="Comma 2 5 5 6 4 2 3" xfId="40832"/>
    <cellStyle name="Comma 2 5 5 6 4 3" xfId="30285"/>
    <cellStyle name="Comma 2 5 5 6 4 3 2" xfId="61667"/>
    <cellStyle name="Comma 2 5 5 6 4 4" xfId="14628"/>
    <cellStyle name="Comma 2 5 5 6 4 4 2" xfId="46013"/>
    <cellStyle name="Comma 2 5 5 6 4 5" xfId="35568"/>
    <cellStyle name="Comma 2 5 5 6 5" xfId="6626"/>
    <cellStyle name="Comma 2 5 5 6 5 2" xfId="25030"/>
    <cellStyle name="Comma 2 5 5 6 5 2 2" xfId="56413"/>
    <cellStyle name="Comma 2 5 5 6 5 3" xfId="17257"/>
    <cellStyle name="Comma 2 5 5 6 5 3 2" xfId="48640"/>
    <cellStyle name="Comma 2 5 5 6 5 4" xfId="38200"/>
    <cellStyle name="Comma 2 5 5 6 6" xfId="19776"/>
    <cellStyle name="Comma 2 5 5 6 6 2" xfId="51159"/>
    <cellStyle name="Comma 2 5 5 6 7" xfId="27658"/>
    <cellStyle name="Comma 2 5 5 6 7 2" xfId="59040"/>
    <cellStyle name="Comma 2 5 5 6 8" xfId="12000"/>
    <cellStyle name="Comma 2 5 5 6 8 2" xfId="43386"/>
    <cellStyle name="Comma 2 5 5 6 9" xfId="32938"/>
    <cellStyle name="Comma 2 5 5 7" xfId="1226"/>
    <cellStyle name="Comma 2 5 5 7 2" xfId="1227"/>
    <cellStyle name="Comma 2 5 5 7 2 2" xfId="3927"/>
    <cellStyle name="Comma 2 5 5 7 2 2 2" xfId="9288"/>
    <cellStyle name="Comma 2 5 5 7 2 2 2 2" xfId="22407"/>
    <cellStyle name="Comma 2 5 5 7 2 2 2 2 2" xfId="53790"/>
    <cellStyle name="Comma 2 5 5 7 2 2 2 3" xfId="40836"/>
    <cellStyle name="Comma 2 5 5 7 2 2 3" xfId="30289"/>
    <cellStyle name="Comma 2 5 5 7 2 2 3 2" xfId="61671"/>
    <cellStyle name="Comma 2 5 5 7 2 2 4" xfId="14632"/>
    <cellStyle name="Comma 2 5 5 7 2 2 4 2" xfId="46017"/>
    <cellStyle name="Comma 2 5 5 7 2 2 5" xfId="35572"/>
    <cellStyle name="Comma 2 5 5 7 2 3" xfId="6630"/>
    <cellStyle name="Comma 2 5 5 7 2 3 2" xfId="25034"/>
    <cellStyle name="Comma 2 5 5 7 2 3 2 2" xfId="56417"/>
    <cellStyle name="Comma 2 5 5 7 2 3 3" xfId="17261"/>
    <cellStyle name="Comma 2 5 5 7 2 3 3 2" xfId="48644"/>
    <cellStyle name="Comma 2 5 5 7 2 3 4" xfId="38204"/>
    <cellStyle name="Comma 2 5 5 7 2 4" xfId="19780"/>
    <cellStyle name="Comma 2 5 5 7 2 4 2" xfId="51163"/>
    <cellStyle name="Comma 2 5 5 7 2 5" xfId="27662"/>
    <cellStyle name="Comma 2 5 5 7 2 5 2" xfId="59044"/>
    <cellStyle name="Comma 2 5 5 7 2 6" xfId="12004"/>
    <cellStyle name="Comma 2 5 5 7 2 6 2" xfId="43390"/>
    <cellStyle name="Comma 2 5 5 7 2 7" xfId="32942"/>
    <cellStyle name="Comma 2 5 5 7 3" xfId="3926"/>
    <cellStyle name="Comma 2 5 5 7 3 2" xfId="9287"/>
    <cellStyle name="Comma 2 5 5 7 3 2 2" xfId="22406"/>
    <cellStyle name="Comma 2 5 5 7 3 2 2 2" xfId="53789"/>
    <cellStyle name="Comma 2 5 5 7 3 2 3" xfId="40835"/>
    <cellStyle name="Comma 2 5 5 7 3 3" xfId="30288"/>
    <cellStyle name="Comma 2 5 5 7 3 3 2" xfId="61670"/>
    <cellStyle name="Comma 2 5 5 7 3 4" xfId="14631"/>
    <cellStyle name="Comma 2 5 5 7 3 4 2" xfId="46016"/>
    <cellStyle name="Comma 2 5 5 7 3 5" xfId="35571"/>
    <cellStyle name="Comma 2 5 5 7 4" xfId="6629"/>
    <cellStyle name="Comma 2 5 5 7 4 2" xfId="25033"/>
    <cellStyle name="Comma 2 5 5 7 4 2 2" xfId="56416"/>
    <cellStyle name="Comma 2 5 5 7 4 3" xfId="17260"/>
    <cellStyle name="Comma 2 5 5 7 4 3 2" xfId="48643"/>
    <cellStyle name="Comma 2 5 5 7 4 4" xfId="38203"/>
    <cellStyle name="Comma 2 5 5 7 5" xfId="19779"/>
    <cellStyle name="Comma 2 5 5 7 5 2" xfId="51162"/>
    <cellStyle name="Comma 2 5 5 7 6" xfId="27661"/>
    <cellStyle name="Comma 2 5 5 7 6 2" xfId="59043"/>
    <cellStyle name="Comma 2 5 5 7 7" xfId="12003"/>
    <cellStyle name="Comma 2 5 5 7 7 2" xfId="43389"/>
    <cellStyle name="Comma 2 5 5 7 8" xfId="32941"/>
    <cellStyle name="Comma 2 5 5 8" xfId="1228"/>
    <cellStyle name="Comma 2 5 5 8 2" xfId="3928"/>
    <cellStyle name="Comma 2 5 5 8 2 2" xfId="9289"/>
    <cellStyle name="Comma 2 5 5 8 2 2 2" xfId="22408"/>
    <cellStyle name="Comma 2 5 5 8 2 2 2 2" xfId="53791"/>
    <cellStyle name="Comma 2 5 5 8 2 2 3" xfId="40837"/>
    <cellStyle name="Comma 2 5 5 8 2 3" xfId="30290"/>
    <cellStyle name="Comma 2 5 5 8 2 3 2" xfId="61672"/>
    <cellStyle name="Comma 2 5 5 8 2 4" xfId="14633"/>
    <cellStyle name="Comma 2 5 5 8 2 4 2" xfId="46018"/>
    <cellStyle name="Comma 2 5 5 8 2 5" xfId="35573"/>
    <cellStyle name="Comma 2 5 5 8 3" xfId="6631"/>
    <cellStyle name="Comma 2 5 5 8 3 2" xfId="25035"/>
    <cellStyle name="Comma 2 5 5 8 3 2 2" xfId="56418"/>
    <cellStyle name="Comma 2 5 5 8 3 3" xfId="17262"/>
    <cellStyle name="Comma 2 5 5 8 3 3 2" xfId="48645"/>
    <cellStyle name="Comma 2 5 5 8 3 4" xfId="38205"/>
    <cellStyle name="Comma 2 5 5 8 4" xfId="19781"/>
    <cellStyle name="Comma 2 5 5 8 4 2" xfId="51164"/>
    <cellStyle name="Comma 2 5 5 8 5" xfId="27663"/>
    <cellStyle name="Comma 2 5 5 8 5 2" xfId="59045"/>
    <cellStyle name="Comma 2 5 5 8 6" xfId="12005"/>
    <cellStyle name="Comma 2 5 5 8 6 2" xfId="43391"/>
    <cellStyle name="Comma 2 5 5 8 7" xfId="32943"/>
    <cellStyle name="Comma 2 5 5 9" xfId="1229"/>
    <cellStyle name="Comma 2 5 5 9 2" xfId="3929"/>
    <cellStyle name="Comma 2 5 5 9 2 2" xfId="9290"/>
    <cellStyle name="Comma 2 5 5 9 2 2 2" xfId="22409"/>
    <cellStyle name="Comma 2 5 5 9 2 2 2 2" xfId="53792"/>
    <cellStyle name="Comma 2 5 5 9 2 2 3" xfId="40838"/>
    <cellStyle name="Comma 2 5 5 9 2 3" xfId="30291"/>
    <cellStyle name="Comma 2 5 5 9 2 3 2" xfId="61673"/>
    <cellStyle name="Comma 2 5 5 9 2 4" xfId="14634"/>
    <cellStyle name="Comma 2 5 5 9 2 4 2" xfId="46019"/>
    <cellStyle name="Comma 2 5 5 9 2 5" xfId="35574"/>
    <cellStyle name="Comma 2 5 5 9 3" xfId="6632"/>
    <cellStyle name="Comma 2 5 5 9 3 2" xfId="25036"/>
    <cellStyle name="Comma 2 5 5 9 3 2 2" xfId="56419"/>
    <cellStyle name="Comma 2 5 5 9 3 3" xfId="17263"/>
    <cellStyle name="Comma 2 5 5 9 3 3 2" xfId="48646"/>
    <cellStyle name="Comma 2 5 5 9 3 4" xfId="38206"/>
    <cellStyle name="Comma 2 5 5 9 4" xfId="19782"/>
    <cellStyle name="Comma 2 5 5 9 4 2" xfId="51165"/>
    <cellStyle name="Comma 2 5 5 9 5" xfId="27664"/>
    <cellStyle name="Comma 2 5 5 9 5 2" xfId="59046"/>
    <cellStyle name="Comma 2 5 5 9 6" xfId="12006"/>
    <cellStyle name="Comma 2 5 5 9 6 2" xfId="43392"/>
    <cellStyle name="Comma 2 5 5 9 7" xfId="32944"/>
    <cellStyle name="Comma 2 5 6" xfId="1230"/>
    <cellStyle name="Comma 2 5 6 10" xfId="32945"/>
    <cellStyle name="Comma 2 5 6 2" xfId="1231"/>
    <cellStyle name="Comma 2 5 6 2 2" xfId="1232"/>
    <cellStyle name="Comma 2 5 6 2 2 2" xfId="3932"/>
    <cellStyle name="Comma 2 5 6 2 2 2 2" xfId="9293"/>
    <cellStyle name="Comma 2 5 6 2 2 2 2 2" xfId="22412"/>
    <cellStyle name="Comma 2 5 6 2 2 2 2 2 2" xfId="53795"/>
    <cellStyle name="Comma 2 5 6 2 2 2 2 3" xfId="40841"/>
    <cellStyle name="Comma 2 5 6 2 2 2 3" xfId="30294"/>
    <cellStyle name="Comma 2 5 6 2 2 2 3 2" xfId="61676"/>
    <cellStyle name="Comma 2 5 6 2 2 2 4" xfId="14637"/>
    <cellStyle name="Comma 2 5 6 2 2 2 4 2" xfId="46022"/>
    <cellStyle name="Comma 2 5 6 2 2 2 5" xfId="35577"/>
    <cellStyle name="Comma 2 5 6 2 2 3" xfId="6635"/>
    <cellStyle name="Comma 2 5 6 2 2 3 2" xfId="25039"/>
    <cellStyle name="Comma 2 5 6 2 2 3 2 2" xfId="56422"/>
    <cellStyle name="Comma 2 5 6 2 2 3 3" xfId="17266"/>
    <cellStyle name="Comma 2 5 6 2 2 3 3 2" xfId="48649"/>
    <cellStyle name="Comma 2 5 6 2 2 3 4" xfId="38209"/>
    <cellStyle name="Comma 2 5 6 2 2 4" xfId="19785"/>
    <cellStyle name="Comma 2 5 6 2 2 4 2" xfId="51168"/>
    <cellStyle name="Comma 2 5 6 2 2 5" xfId="27667"/>
    <cellStyle name="Comma 2 5 6 2 2 5 2" xfId="59049"/>
    <cellStyle name="Comma 2 5 6 2 2 6" xfId="12009"/>
    <cellStyle name="Comma 2 5 6 2 2 6 2" xfId="43395"/>
    <cellStyle name="Comma 2 5 6 2 2 7" xfId="32947"/>
    <cellStyle name="Comma 2 5 6 2 3" xfId="3931"/>
    <cellStyle name="Comma 2 5 6 2 3 2" xfId="9292"/>
    <cellStyle name="Comma 2 5 6 2 3 2 2" xfId="22411"/>
    <cellStyle name="Comma 2 5 6 2 3 2 2 2" xfId="53794"/>
    <cellStyle name="Comma 2 5 6 2 3 2 3" xfId="40840"/>
    <cellStyle name="Comma 2 5 6 2 3 3" xfId="30293"/>
    <cellStyle name="Comma 2 5 6 2 3 3 2" xfId="61675"/>
    <cellStyle name="Comma 2 5 6 2 3 4" xfId="14636"/>
    <cellStyle name="Comma 2 5 6 2 3 4 2" xfId="46021"/>
    <cellStyle name="Comma 2 5 6 2 3 5" xfId="35576"/>
    <cellStyle name="Comma 2 5 6 2 4" xfId="6634"/>
    <cellStyle name="Comma 2 5 6 2 4 2" xfId="25038"/>
    <cellStyle name="Comma 2 5 6 2 4 2 2" xfId="56421"/>
    <cellStyle name="Comma 2 5 6 2 4 3" xfId="17265"/>
    <cellStyle name="Comma 2 5 6 2 4 3 2" xfId="48648"/>
    <cellStyle name="Comma 2 5 6 2 4 4" xfId="38208"/>
    <cellStyle name="Comma 2 5 6 2 5" xfId="19784"/>
    <cellStyle name="Comma 2 5 6 2 5 2" xfId="51167"/>
    <cellStyle name="Comma 2 5 6 2 6" xfId="27666"/>
    <cellStyle name="Comma 2 5 6 2 6 2" xfId="59048"/>
    <cellStyle name="Comma 2 5 6 2 7" xfId="12008"/>
    <cellStyle name="Comma 2 5 6 2 7 2" xfId="43394"/>
    <cellStyle name="Comma 2 5 6 2 8" xfId="32946"/>
    <cellStyle name="Comma 2 5 6 3" xfId="1233"/>
    <cellStyle name="Comma 2 5 6 3 2" xfId="3933"/>
    <cellStyle name="Comma 2 5 6 3 2 2" xfId="9294"/>
    <cellStyle name="Comma 2 5 6 3 2 2 2" xfId="22413"/>
    <cellStyle name="Comma 2 5 6 3 2 2 2 2" xfId="53796"/>
    <cellStyle name="Comma 2 5 6 3 2 2 3" xfId="40842"/>
    <cellStyle name="Comma 2 5 6 3 2 3" xfId="30295"/>
    <cellStyle name="Comma 2 5 6 3 2 3 2" xfId="61677"/>
    <cellStyle name="Comma 2 5 6 3 2 4" xfId="14638"/>
    <cellStyle name="Comma 2 5 6 3 2 4 2" xfId="46023"/>
    <cellStyle name="Comma 2 5 6 3 2 5" xfId="35578"/>
    <cellStyle name="Comma 2 5 6 3 3" xfId="6636"/>
    <cellStyle name="Comma 2 5 6 3 3 2" xfId="25040"/>
    <cellStyle name="Comma 2 5 6 3 3 2 2" xfId="56423"/>
    <cellStyle name="Comma 2 5 6 3 3 3" xfId="17267"/>
    <cellStyle name="Comma 2 5 6 3 3 3 2" xfId="48650"/>
    <cellStyle name="Comma 2 5 6 3 3 4" xfId="38210"/>
    <cellStyle name="Comma 2 5 6 3 4" xfId="19786"/>
    <cellStyle name="Comma 2 5 6 3 4 2" xfId="51169"/>
    <cellStyle name="Comma 2 5 6 3 5" xfId="27668"/>
    <cellStyle name="Comma 2 5 6 3 5 2" xfId="59050"/>
    <cellStyle name="Comma 2 5 6 3 6" xfId="12010"/>
    <cellStyle name="Comma 2 5 6 3 6 2" xfId="43396"/>
    <cellStyle name="Comma 2 5 6 3 7" xfId="32948"/>
    <cellStyle name="Comma 2 5 6 4" xfId="1234"/>
    <cellStyle name="Comma 2 5 6 4 2" xfId="3934"/>
    <cellStyle name="Comma 2 5 6 4 2 2" xfId="9295"/>
    <cellStyle name="Comma 2 5 6 4 2 2 2" xfId="22414"/>
    <cellStyle name="Comma 2 5 6 4 2 2 2 2" xfId="53797"/>
    <cellStyle name="Comma 2 5 6 4 2 2 3" xfId="40843"/>
    <cellStyle name="Comma 2 5 6 4 2 3" xfId="30296"/>
    <cellStyle name="Comma 2 5 6 4 2 3 2" xfId="61678"/>
    <cellStyle name="Comma 2 5 6 4 2 4" xfId="14639"/>
    <cellStyle name="Comma 2 5 6 4 2 4 2" xfId="46024"/>
    <cellStyle name="Comma 2 5 6 4 2 5" xfId="35579"/>
    <cellStyle name="Comma 2 5 6 4 3" xfId="6637"/>
    <cellStyle name="Comma 2 5 6 4 3 2" xfId="25041"/>
    <cellStyle name="Comma 2 5 6 4 3 2 2" xfId="56424"/>
    <cellStyle name="Comma 2 5 6 4 3 3" xfId="17268"/>
    <cellStyle name="Comma 2 5 6 4 3 3 2" xfId="48651"/>
    <cellStyle name="Comma 2 5 6 4 3 4" xfId="38211"/>
    <cellStyle name="Comma 2 5 6 4 4" xfId="19787"/>
    <cellStyle name="Comma 2 5 6 4 4 2" xfId="51170"/>
    <cellStyle name="Comma 2 5 6 4 5" xfId="27669"/>
    <cellStyle name="Comma 2 5 6 4 5 2" xfId="59051"/>
    <cellStyle name="Comma 2 5 6 4 6" xfId="12011"/>
    <cellStyle name="Comma 2 5 6 4 6 2" xfId="43397"/>
    <cellStyle name="Comma 2 5 6 4 7" xfId="32949"/>
    <cellStyle name="Comma 2 5 6 5" xfId="3930"/>
    <cellStyle name="Comma 2 5 6 5 2" xfId="9291"/>
    <cellStyle name="Comma 2 5 6 5 2 2" xfId="22410"/>
    <cellStyle name="Comma 2 5 6 5 2 2 2" xfId="53793"/>
    <cellStyle name="Comma 2 5 6 5 2 3" xfId="40839"/>
    <cellStyle name="Comma 2 5 6 5 3" xfId="30292"/>
    <cellStyle name="Comma 2 5 6 5 3 2" xfId="61674"/>
    <cellStyle name="Comma 2 5 6 5 4" xfId="14635"/>
    <cellStyle name="Comma 2 5 6 5 4 2" xfId="46020"/>
    <cellStyle name="Comma 2 5 6 5 5" xfId="35575"/>
    <cellStyle name="Comma 2 5 6 6" xfId="6633"/>
    <cellStyle name="Comma 2 5 6 6 2" xfId="25037"/>
    <cellStyle name="Comma 2 5 6 6 2 2" xfId="56420"/>
    <cellStyle name="Comma 2 5 6 6 3" xfId="17264"/>
    <cellStyle name="Comma 2 5 6 6 3 2" xfId="48647"/>
    <cellStyle name="Comma 2 5 6 6 4" xfId="38207"/>
    <cellStyle name="Comma 2 5 6 7" xfId="19783"/>
    <cellStyle name="Comma 2 5 6 7 2" xfId="51166"/>
    <cellStyle name="Comma 2 5 6 8" xfId="27665"/>
    <cellStyle name="Comma 2 5 6 8 2" xfId="59047"/>
    <cellStyle name="Comma 2 5 6 9" xfId="12007"/>
    <cellStyle name="Comma 2 5 6 9 2" xfId="43393"/>
    <cellStyle name="Comma 2 5 7" xfId="1235"/>
    <cellStyle name="Comma 2 5 7 10" xfId="32950"/>
    <cellStyle name="Comma 2 5 7 2" xfId="1236"/>
    <cellStyle name="Comma 2 5 7 2 2" xfId="1237"/>
    <cellStyle name="Comma 2 5 7 2 2 2" xfId="3937"/>
    <cellStyle name="Comma 2 5 7 2 2 2 2" xfId="9298"/>
    <cellStyle name="Comma 2 5 7 2 2 2 2 2" xfId="22417"/>
    <cellStyle name="Comma 2 5 7 2 2 2 2 2 2" xfId="53800"/>
    <cellStyle name="Comma 2 5 7 2 2 2 2 3" xfId="40846"/>
    <cellStyle name="Comma 2 5 7 2 2 2 3" xfId="30299"/>
    <cellStyle name="Comma 2 5 7 2 2 2 3 2" xfId="61681"/>
    <cellStyle name="Comma 2 5 7 2 2 2 4" xfId="14642"/>
    <cellStyle name="Comma 2 5 7 2 2 2 4 2" xfId="46027"/>
    <cellStyle name="Comma 2 5 7 2 2 2 5" xfId="35582"/>
    <cellStyle name="Comma 2 5 7 2 2 3" xfId="6640"/>
    <cellStyle name="Comma 2 5 7 2 2 3 2" xfId="25044"/>
    <cellStyle name="Comma 2 5 7 2 2 3 2 2" xfId="56427"/>
    <cellStyle name="Comma 2 5 7 2 2 3 3" xfId="17271"/>
    <cellStyle name="Comma 2 5 7 2 2 3 3 2" xfId="48654"/>
    <cellStyle name="Comma 2 5 7 2 2 3 4" xfId="38214"/>
    <cellStyle name="Comma 2 5 7 2 2 4" xfId="19790"/>
    <cellStyle name="Comma 2 5 7 2 2 4 2" xfId="51173"/>
    <cellStyle name="Comma 2 5 7 2 2 5" xfId="27672"/>
    <cellStyle name="Comma 2 5 7 2 2 5 2" xfId="59054"/>
    <cellStyle name="Comma 2 5 7 2 2 6" xfId="12014"/>
    <cellStyle name="Comma 2 5 7 2 2 6 2" xfId="43400"/>
    <cellStyle name="Comma 2 5 7 2 2 7" xfId="32952"/>
    <cellStyle name="Comma 2 5 7 2 3" xfId="3936"/>
    <cellStyle name="Comma 2 5 7 2 3 2" xfId="9297"/>
    <cellStyle name="Comma 2 5 7 2 3 2 2" xfId="22416"/>
    <cellStyle name="Comma 2 5 7 2 3 2 2 2" xfId="53799"/>
    <cellStyle name="Comma 2 5 7 2 3 2 3" xfId="40845"/>
    <cellStyle name="Comma 2 5 7 2 3 3" xfId="30298"/>
    <cellStyle name="Comma 2 5 7 2 3 3 2" xfId="61680"/>
    <cellStyle name="Comma 2 5 7 2 3 4" xfId="14641"/>
    <cellStyle name="Comma 2 5 7 2 3 4 2" xfId="46026"/>
    <cellStyle name="Comma 2 5 7 2 3 5" xfId="35581"/>
    <cellStyle name="Comma 2 5 7 2 4" xfId="6639"/>
    <cellStyle name="Comma 2 5 7 2 4 2" xfId="25043"/>
    <cellStyle name="Comma 2 5 7 2 4 2 2" xfId="56426"/>
    <cellStyle name="Comma 2 5 7 2 4 3" xfId="17270"/>
    <cellStyle name="Comma 2 5 7 2 4 3 2" xfId="48653"/>
    <cellStyle name="Comma 2 5 7 2 4 4" xfId="38213"/>
    <cellStyle name="Comma 2 5 7 2 5" xfId="19789"/>
    <cellStyle name="Comma 2 5 7 2 5 2" xfId="51172"/>
    <cellStyle name="Comma 2 5 7 2 6" xfId="27671"/>
    <cellStyle name="Comma 2 5 7 2 6 2" xfId="59053"/>
    <cellStyle name="Comma 2 5 7 2 7" xfId="12013"/>
    <cellStyle name="Comma 2 5 7 2 7 2" xfId="43399"/>
    <cellStyle name="Comma 2 5 7 2 8" xfId="32951"/>
    <cellStyle name="Comma 2 5 7 3" xfId="1238"/>
    <cellStyle name="Comma 2 5 7 3 2" xfId="3938"/>
    <cellStyle name="Comma 2 5 7 3 2 2" xfId="9299"/>
    <cellStyle name="Comma 2 5 7 3 2 2 2" xfId="22418"/>
    <cellStyle name="Comma 2 5 7 3 2 2 2 2" xfId="53801"/>
    <cellStyle name="Comma 2 5 7 3 2 2 3" xfId="40847"/>
    <cellStyle name="Comma 2 5 7 3 2 3" xfId="30300"/>
    <cellStyle name="Comma 2 5 7 3 2 3 2" xfId="61682"/>
    <cellStyle name="Comma 2 5 7 3 2 4" xfId="14643"/>
    <cellStyle name="Comma 2 5 7 3 2 4 2" xfId="46028"/>
    <cellStyle name="Comma 2 5 7 3 2 5" xfId="35583"/>
    <cellStyle name="Comma 2 5 7 3 3" xfId="6641"/>
    <cellStyle name="Comma 2 5 7 3 3 2" xfId="25045"/>
    <cellStyle name="Comma 2 5 7 3 3 2 2" xfId="56428"/>
    <cellStyle name="Comma 2 5 7 3 3 3" xfId="17272"/>
    <cellStyle name="Comma 2 5 7 3 3 3 2" xfId="48655"/>
    <cellStyle name="Comma 2 5 7 3 3 4" xfId="38215"/>
    <cellStyle name="Comma 2 5 7 3 4" xfId="19791"/>
    <cellStyle name="Comma 2 5 7 3 4 2" xfId="51174"/>
    <cellStyle name="Comma 2 5 7 3 5" xfId="27673"/>
    <cellStyle name="Comma 2 5 7 3 5 2" xfId="59055"/>
    <cellStyle name="Comma 2 5 7 3 6" xfId="12015"/>
    <cellStyle name="Comma 2 5 7 3 6 2" xfId="43401"/>
    <cellStyle name="Comma 2 5 7 3 7" xfId="32953"/>
    <cellStyle name="Comma 2 5 7 4" xfId="1239"/>
    <cellStyle name="Comma 2 5 7 4 2" xfId="3939"/>
    <cellStyle name="Comma 2 5 7 4 2 2" xfId="9300"/>
    <cellStyle name="Comma 2 5 7 4 2 2 2" xfId="22419"/>
    <cellStyle name="Comma 2 5 7 4 2 2 2 2" xfId="53802"/>
    <cellStyle name="Comma 2 5 7 4 2 2 3" xfId="40848"/>
    <cellStyle name="Comma 2 5 7 4 2 3" xfId="30301"/>
    <cellStyle name="Comma 2 5 7 4 2 3 2" xfId="61683"/>
    <cellStyle name="Comma 2 5 7 4 2 4" xfId="14644"/>
    <cellStyle name="Comma 2 5 7 4 2 4 2" xfId="46029"/>
    <cellStyle name="Comma 2 5 7 4 2 5" xfId="35584"/>
    <cellStyle name="Comma 2 5 7 4 3" xfId="6642"/>
    <cellStyle name="Comma 2 5 7 4 3 2" xfId="25046"/>
    <cellStyle name="Comma 2 5 7 4 3 2 2" xfId="56429"/>
    <cellStyle name="Comma 2 5 7 4 3 3" xfId="17273"/>
    <cellStyle name="Comma 2 5 7 4 3 3 2" xfId="48656"/>
    <cellStyle name="Comma 2 5 7 4 3 4" xfId="38216"/>
    <cellStyle name="Comma 2 5 7 4 4" xfId="19792"/>
    <cellStyle name="Comma 2 5 7 4 4 2" xfId="51175"/>
    <cellStyle name="Comma 2 5 7 4 5" xfId="27674"/>
    <cellStyle name="Comma 2 5 7 4 5 2" xfId="59056"/>
    <cellStyle name="Comma 2 5 7 4 6" xfId="12016"/>
    <cellStyle name="Comma 2 5 7 4 6 2" xfId="43402"/>
    <cellStyle name="Comma 2 5 7 4 7" xfId="32954"/>
    <cellStyle name="Comma 2 5 7 5" xfId="3935"/>
    <cellStyle name="Comma 2 5 7 5 2" xfId="9296"/>
    <cellStyle name="Comma 2 5 7 5 2 2" xfId="22415"/>
    <cellStyle name="Comma 2 5 7 5 2 2 2" xfId="53798"/>
    <cellStyle name="Comma 2 5 7 5 2 3" xfId="40844"/>
    <cellStyle name="Comma 2 5 7 5 3" xfId="30297"/>
    <cellStyle name="Comma 2 5 7 5 3 2" xfId="61679"/>
    <cellStyle name="Comma 2 5 7 5 4" xfId="14640"/>
    <cellStyle name="Comma 2 5 7 5 4 2" xfId="46025"/>
    <cellStyle name="Comma 2 5 7 5 5" xfId="35580"/>
    <cellStyle name="Comma 2 5 7 6" xfId="6638"/>
    <cellStyle name="Comma 2 5 7 6 2" xfId="25042"/>
    <cellStyle name="Comma 2 5 7 6 2 2" xfId="56425"/>
    <cellStyle name="Comma 2 5 7 6 3" xfId="17269"/>
    <cellStyle name="Comma 2 5 7 6 3 2" xfId="48652"/>
    <cellStyle name="Comma 2 5 7 6 4" xfId="38212"/>
    <cellStyle name="Comma 2 5 7 7" xfId="19788"/>
    <cellStyle name="Comma 2 5 7 7 2" xfId="51171"/>
    <cellStyle name="Comma 2 5 7 8" xfId="27670"/>
    <cellStyle name="Comma 2 5 7 8 2" xfId="59052"/>
    <cellStyle name="Comma 2 5 7 9" xfId="12012"/>
    <cellStyle name="Comma 2 5 7 9 2" xfId="43398"/>
    <cellStyle name="Comma 2 5 8" xfId="1240"/>
    <cellStyle name="Comma 2 5 8 10" xfId="32955"/>
    <cellStyle name="Comma 2 5 8 2" xfId="1241"/>
    <cellStyle name="Comma 2 5 8 2 2" xfId="1242"/>
    <cellStyle name="Comma 2 5 8 2 2 2" xfId="3942"/>
    <cellStyle name="Comma 2 5 8 2 2 2 2" xfId="9303"/>
    <cellStyle name="Comma 2 5 8 2 2 2 2 2" xfId="22422"/>
    <cellStyle name="Comma 2 5 8 2 2 2 2 2 2" xfId="53805"/>
    <cellStyle name="Comma 2 5 8 2 2 2 2 3" xfId="40851"/>
    <cellStyle name="Comma 2 5 8 2 2 2 3" xfId="30304"/>
    <cellStyle name="Comma 2 5 8 2 2 2 3 2" xfId="61686"/>
    <cellStyle name="Comma 2 5 8 2 2 2 4" xfId="14647"/>
    <cellStyle name="Comma 2 5 8 2 2 2 4 2" xfId="46032"/>
    <cellStyle name="Comma 2 5 8 2 2 2 5" xfId="35587"/>
    <cellStyle name="Comma 2 5 8 2 2 3" xfId="6645"/>
    <cellStyle name="Comma 2 5 8 2 2 3 2" xfId="25049"/>
    <cellStyle name="Comma 2 5 8 2 2 3 2 2" xfId="56432"/>
    <cellStyle name="Comma 2 5 8 2 2 3 3" xfId="17276"/>
    <cellStyle name="Comma 2 5 8 2 2 3 3 2" xfId="48659"/>
    <cellStyle name="Comma 2 5 8 2 2 3 4" xfId="38219"/>
    <cellStyle name="Comma 2 5 8 2 2 4" xfId="19795"/>
    <cellStyle name="Comma 2 5 8 2 2 4 2" xfId="51178"/>
    <cellStyle name="Comma 2 5 8 2 2 5" xfId="27677"/>
    <cellStyle name="Comma 2 5 8 2 2 5 2" xfId="59059"/>
    <cellStyle name="Comma 2 5 8 2 2 6" xfId="12019"/>
    <cellStyle name="Comma 2 5 8 2 2 6 2" xfId="43405"/>
    <cellStyle name="Comma 2 5 8 2 2 7" xfId="32957"/>
    <cellStyle name="Comma 2 5 8 2 3" xfId="3941"/>
    <cellStyle name="Comma 2 5 8 2 3 2" xfId="9302"/>
    <cellStyle name="Comma 2 5 8 2 3 2 2" xfId="22421"/>
    <cellStyle name="Comma 2 5 8 2 3 2 2 2" xfId="53804"/>
    <cellStyle name="Comma 2 5 8 2 3 2 3" xfId="40850"/>
    <cellStyle name="Comma 2 5 8 2 3 3" xfId="30303"/>
    <cellStyle name="Comma 2 5 8 2 3 3 2" xfId="61685"/>
    <cellStyle name="Comma 2 5 8 2 3 4" xfId="14646"/>
    <cellStyle name="Comma 2 5 8 2 3 4 2" xfId="46031"/>
    <cellStyle name="Comma 2 5 8 2 3 5" xfId="35586"/>
    <cellStyle name="Comma 2 5 8 2 4" xfId="6644"/>
    <cellStyle name="Comma 2 5 8 2 4 2" xfId="25048"/>
    <cellStyle name="Comma 2 5 8 2 4 2 2" xfId="56431"/>
    <cellStyle name="Comma 2 5 8 2 4 3" xfId="17275"/>
    <cellStyle name="Comma 2 5 8 2 4 3 2" xfId="48658"/>
    <cellStyle name="Comma 2 5 8 2 4 4" xfId="38218"/>
    <cellStyle name="Comma 2 5 8 2 5" xfId="19794"/>
    <cellStyle name="Comma 2 5 8 2 5 2" xfId="51177"/>
    <cellStyle name="Comma 2 5 8 2 6" xfId="27676"/>
    <cellStyle name="Comma 2 5 8 2 6 2" xfId="59058"/>
    <cellStyle name="Comma 2 5 8 2 7" xfId="12018"/>
    <cellStyle name="Comma 2 5 8 2 7 2" xfId="43404"/>
    <cellStyle name="Comma 2 5 8 2 8" xfId="32956"/>
    <cellStyle name="Comma 2 5 8 3" xfId="1243"/>
    <cellStyle name="Comma 2 5 8 3 2" xfId="3943"/>
    <cellStyle name="Comma 2 5 8 3 2 2" xfId="9304"/>
    <cellStyle name="Comma 2 5 8 3 2 2 2" xfId="22423"/>
    <cellStyle name="Comma 2 5 8 3 2 2 2 2" xfId="53806"/>
    <cellStyle name="Comma 2 5 8 3 2 2 3" xfId="40852"/>
    <cellStyle name="Comma 2 5 8 3 2 3" xfId="30305"/>
    <cellStyle name="Comma 2 5 8 3 2 3 2" xfId="61687"/>
    <cellStyle name="Comma 2 5 8 3 2 4" xfId="14648"/>
    <cellStyle name="Comma 2 5 8 3 2 4 2" xfId="46033"/>
    <cellStyle name="Comma 2 5 8 3 2 5" xfId="35588"/>
    <cellStyle name="Comma 2 5 8 3 3" xfId="6646"/>
    <cellStyle name="Comma 2 5 8 3 3 2" xfId="25050"/>
    <cellStyle name="Comma 2 5 8 3 3 2 2" xfId="56433"/>
    <cellStyle name="Comma 2 5 8 3 3 3" xfId="17277"/>
    <cellStyle name="Comma 2 5 8 3 3 3 2" xfId="48660"/>
    <cellStyle name="Comma 2 5 8 3 3 4" xfId="38220"/>
    <cellStyle name="Comma 2 5 8 3 4" xfId="19796"/>
    <cellStyle name="Comma 2 5 8 3 4 2" xfId="51179"/>
    <cellStyle name="Comma 2 5 8 3 5" xfId="27678"/>
    <cellStyle name="Comma 2 5 8 3 5 2" xfId="59060"/>
    <cellStyle name="Comma 2 5 8 3 6" xfId="12020"/>
    <cellStyle name="Comma 2 5 8 3 6 2" xfId="43406"/>
    <cellStyle name="Comma 2 5 8 3 7" xfId="32958"/>
    <cellStyle name="Comma 2 5 8 4" xfId="1244"/>
    <cellStyle name="Comma 2 5 8 4 2" xfId="3944"/>
    <cellStyle name="Comma 2 5 8 4 2 2" xfId="9305"/>
    <cellStyle name="Comma 2 5 8 4 2 2 2" xfId="22424"/>
    <cellStyle name="Comma 2 5 8 4 2 2 2 2" xfId="53807"/>
    <cellStyle name="Comma 2 5 8 4 2 2 3" xfId="40853"/>
    <cellStyle name="Comma 2 5 8 4 2 3" xfId="30306"/>
    <cellStyle name="Comma 2 5 8 4 2 3 2" xfId="61688"/>
    <cellStyle name="Comma 2 5 8 4 2 4" xfId="14649"/>
    <cellStyle name="Comma 2 5 8 4 2 4 2" xfId="46034"/>
    <cellStyle name="Comma 2 5 8 4 2 5" xfId="35589"/>
    <cellStyle name="Comma 2 5 8 4 3" xfId="6647"/>
    <cellStyle name="Comma 2 5 8 4 3 2" xfId="25051"/>
    <cellStyle name="Comma 2 5 8 4 3 2 2" xfId="56434"/>
    <cellStyle name="Comma 2 5 8 4 3 3" xfId="17278"/>
    <cellStyle name="Comma 2 5 8 4 3 3 2" xfId="48661"/>
    <cellStyle name="Comma 2 5 8 4 3 4" xfId="38221"/>
    <cellStyle name="Comma 2 5 8 4 4" xfId="19797"/>
    <cellStyle name="Comma 2 5 8 4 4 2" xfId="51180"/>
    <cellStyle name="Comma 2 5 8 4 5" xfId="27679"/>
    <cellStyle name="Comma 2 5 8 4 5 2" xfId="59061"/>
    <cellStyle name="Comma 2 5 8 4 6" xfId="12021"/>
    <cellStyle name="Comma 2 5 8 4 6 2" xfId="43407"/>
    <cellStyle name="Comma 2 5 8 4 7" xfId="32959"/>
    <cellStyle name="Comma 2 5 8 5" xfId="3940"/>
    <cellStyle name="Comma 2 5 8 5 2" xfId="9301"/>
    <cellStyle name="Comma 2 5 8 5 2 2" xfId="22420"/>
    <cellStyle name="Comma 2 5 8 5 2 2 2" xfId="53803"/>
    <cellStyle name="Comma 2 5 8 5 2 3" xfId="40849"/>
    <cellStyle name="Comma 2 5 8 5 3" xfId="30302"/>
    <cellStyle name="Comma 2 5 8 5 3 2" xfId="61684"/>
    <cellStyle name="Comma 2 5 8 5 4" xfId="14645"/>
    <cellStyle name="Comma 2 5 8 5 4 2" xfId="46030"/>
    <cellStyle name="Comma 2 5 8 5 5" xfId="35585"/>
    <cellStyle name="Comma 2 5 8 6" xfId="6643"/>
    <cellStyle name="Comma 2 5 8 6 2" xfId="25047"/>
    <cellStyle name="Comma 2 5 8 6 2 2" xfId="56430"/>
    <cellStyle name="Comma 2 5 8 6 3" xfId="17274"/>
    <cellStyle name="Comma 2 5 8 6 3 2" xfId="48657"/>
    <cellStyle name="Comma 2 5 8 6 4" xfId="38217"/>
    <cellStyle name="Comma 2 5 8 7" xfId="19793"/>
    <cellStyle name="Comma 2 5 8 7 2" xfId="51176"/>
    <cellStyle name="Comma 2 5 8 8" xfId="27675"/>
    <cellStyle name="Comma 2 5 8 8 2" xfId="59057"/>
    <cellStyle name="Comma 2 5 8 9" xfId="12017"/>
    <cellStyle name="Comma 2 5 8 9 2" xfId="43403"/>
    <cellStyle name="Comma 2 5 9" xfId="1245"/>
    <cellStyle name="Comma 2 5 9 10" xfId="32960"/>
    <cellStyle name="Comma 2 5 9 2" xfId="1246"/>
    <cellStyle name="Comma 2 5 9 2 2" xfId="1247"/>
    <cellStyle name="Comma 2 5 9 2 2 2" xfId="3947"/>
    <cellStyle name="Comma 2 5 9 2 2 2 2" xfId="9308"/>
    <cellStyle name="Comma 2 5 9 2 2 2 2 2" xfId="22427"/>
    <cellStyle name="Comma 2 5 9 2 2 2 2 2 2" xfId="53810"/>
    <cellStyle name="Comma 2 5 9 2 2 2 2 3" xfId="40856"/>
    <cellStyle name="Comma 2 5 9 2 2 2 3" xfId="30309"/>
    <cellStyle name="Comma 2 5 9 2 2 2 3 2" xfId="61691"/>
    <cellStyle name="Comma 2 5 9 2 2 2 4" xfId="14652"/>
    <cellStyle name="Comma 2 5 9 2 2 2 4 2" xfId="46037"/>
    <cellStyle name="Comma 2 5 9 2 2 2 5" xfId="35592"/>
    <cellStyle name="Comma 2 5 9 2 2 3" xfId="6650"/>
    <cellStyle name="Comma 2 5 9 2 2 3 2" xfId="25054"/>
    <cellStyle name="Comma 2 5 9 2 2 3 2 2" xfId="56437"/>
    <cellStyle name="Comma 2 5 9 2 2 3 3" xfId="17281"/>
    <cellStyle name="Comma 2 5 9 2 2 3 3 2" xfId="48664"/>
    <cellStyle name="Comma 2 5 9 2 2 3 4" xfId="38224"/>
    <cellStyle name="Comma 2 5 9 2 2 4" xfId="19800"/>
    <cellStyle name="Comma 2 5 9 2 2 4 2" xfId="51183"/>
    <cellStyle name="Comma 2 5 9 2 2 5" xfId="27682"/>
    <cellStyle name="Comma 2 5 9 2 2 5 2" xfId="59064"/>
    <cellStyle name="Comma 2 5 9 2 2 6" xfId="12024"/>
    <cellStyle name="Comma 2 5 9 2 2 6 2" xfId="43410"/>
    <cellStyle name="Comma 2 5 9 2 2 7" xfId="32962"/>
    <cellStyle name="Comma 2 5 9 2 3" xfId="3946"/>
    <cellStyle name="Comma 2 5 9 2 3 2" xfId="9307"/>
    <cellStyle name="Comma 2 5 9 2 3 2 2" xfId="22426"/>
    <cellStyle name="Comma 2 5 9 2 3 2 2 2" xfId="53809"/>
    <cellStyle name="Comma 2 5 9 2 3 2 3" xfId="40855"/>
    <cellStyle name="Comma 2 5 9 2 3 3" xfId="30308"/>
    <cellStyle name="Comma 2 5 9 2 3 3 2" xfId="61690"/>
    <cellStyle name="Comma 2 5 9 2 3 4" xfId="14651"/>
    <cellStyle name="Comma 2 5 9 2 3 4 2" xfId="46036"/>
    <cellStyle name="Comma 2 5 9 2 3 5" xfId="35591"/>
    <cellStyle name="Comma 2 5 9 2 4" xfId="6649"/>
    <cellStyle name="Comma 2 5 9 2 4 2" xfId="25053"/>
    <cellStyle name="Comma 2 5 9 2 4 2 2" xfId="56436"/>
    <cellStyle name="Comma 2 5 9 2 4 3" xfId="17280"/>
    <cellStyle name="Comma 2 5 9 2 4 3 2" xfId="48663"/>
    <cellStyle name="Comma 2 5 9 2 4 4" xfId="38223"/>
    <cellStyle name="Comma 2 5 9 2 5" xfId="19799"/>
    <cellStyle name="Comma 2 5 9 2 5 2" xfId="51182"/>
    <cellStyle name="Comma 2 5 9 2 6" xfId="27681"/>
    <cellStyle name="Comma 2 5 9 2 6 2" xfId="59063"/>
    <cellStyle name="Comma 2 5 9 2 7" xfId="12023"/>
    <cellStyle name="Comma 2 5 9 2 7 2" xfId="43409"/>
    <cellStyle name="Comma 2 5 9 2 8" xfId="32961"/>
    <cellStyle name="Comma 2 5 9 3" xfId="1248"/>
    <cellStyle name="Comma 2 5 9 3 2" xfId="3948"/>
    <cellStyle name="Comma 2 5 9 3 2 2" xfId="9309"/>
    <cellStyle name="Comma 2 5 9 3 2 2 2" xfId="22428"/>
    <cellStyle name="Comma 2 5 9 3 2 2 2 2" xfId="53811"/>
    <cellStyle name="Comma 2 5 9 3 2 2 3" xfId="40857"/>
    <cellStyle name="Comma 2 5 9 3 2 3" xfId="30310"/>
    <cellStyle name="Comma 2 5 9 3 2 3 2" xfId="61692"/>
    <cellStyle name="Comma 2 5 9 3 2 4" xfId="14653"/>
    <cellStyle name="Comma 2 5 9 3 2 4 2" xfId="46038"/>
    <cellStyle name="Comma 2 5 9 3 2 5" xfId="35593"/>
    <cellStyle name="Comma 2 5 9 3 3" xfId="6651"/>
    <cellStyle name="Comma 2 5 9 3 3 2" xfId="25055"/>
    <cellStyle name="Comma 2 5 9 3 3 2 2" xfId="56438"/>
    <cellStyle name="Comma 2 5 9 3 3 3" xfId="17282"/>
    <cellStyle name="Comma 2 5 9 3 3 3 2" xfId="48665"/>
    <cellStyle name="Comma 2 5 9 3 3 4" xfId="38225"/>
    <cellStyle name="Comma 2 5 9 3 4" xfId="19801"/>
    <cellStyle name="Comma 2 5 9 3 4 2" xfId="51184"/>
    <cellStyle name="Comma 2 5 9 3 5" xfId="27683"/>
    <cellStyle name="Comma 2 5 9 3 5 2" xfId="59065"/>
    <cellStyle name="Comma 2 5 9 3 6" xfId="12025"/>
    <cellStyle name="Comma 2 5 9 3 6 2" xfId="43411"/>
    <cellStyle name="Comma 2 5 9 3 7" xfId="32963"/>
    <cellStyle name="Comma 2 5 9 4" xfId="1249"/>
    <cellStyle name="Comma 2 5 9 4 2" xfId="3949"/>
    <cellStyle name="Comma 2 5 9 4 2 2" xfId="9310"/>
    <cellStyle name="Comma 2 5 9 4 2 2 2" xfId="22429"/>
    <cellStyle name="Comma 2 5 9 4 2 2 2 2" xfId="53812"/>
    <cellStyle name="Comma 2 5 9 4 2 2 3" xfId="40858"/>
    <cellStyle name="Comma 2 5 9 4 2 3" xfId="30311"/>
    <cellStyle name="Comma 2 5 9 4 2 3 2" xfId="61693"/>
    <cellStyle name="Comma 2 5 9 4 2 4" xfId="14654"/>
    <cellStyle name="Comma 2 5 9 4 2 4 2" xfId="46039"/>
    <cellStyle name="Comma 2 5 9 4 2 5" xfId="35594"/>
    <cellStyle name="Comma 2 5 9 4 3" xfId="6652"/>
    <cellStyle name="Comma 2 5 9 4 3 2" xfId="25056"/>
    <cellStyle name="Comma 2 5 9 4 3 2 2" xfId="56439"/>
    <cellStyle name="Comma 2 5 9 4 3 3" xfId="17283"/>
    <cellStyle name="Comma 2 5 9 4 3 3 2" xfId="48666"/>
    <cellStyle name="Comma 2 5 9 4 3 4" xfId="38226"/>
    <cellStyle name="Comma 2 5 9 4 4" xfId="19802"/>
    <cellStyle name="Comma 2 5 9 4 4 2" xfId="51185"/>
    <cellStyle name="Comma 2 5 9 4 5" xfId="27684"/>
    <cellStyle name="Comma 2 5 9 4 5 2" xfId="59066"/>
    <cellStyle name="Comma 2 5 9 4 6" xfId="12026"/>
    <cellStyle name="Comma 2 5 9 4 6 2" xfId="43412"/>
    <cellStyle name="Comma 2 5 9 4 7" xfId="32964"/>
    <cellStyle name="Comma 2 5 9 5" xfId="3945"/>
    <cellStyle name="Comma 2 5 9 5 2" xfId="9306"/>
    <cellStyle name="Comma 2 5 9 5 2 2" xfId="22425"/>
    <cellStyle name="Comma 2 5 9 5 2 2 2" xfId="53808"/>
    <cellStyle name="Comma 2 5 9 5 2 3" xfId="40854"/>
    <cellStyle name="Comma 2 5 9 5 3" xfId="30307"/>
    <cellStyle name="Comma 2 5 9 5 3 2" xfId="61689"/>
    <cellStyle name="Comma 2 5 9 5 4" xfId="14650"/>
    <cellStyle name="Comma 2 5 9 5 4 2" xfId="46035"/>
    <cellStyle name="Comma 2 5 9 5 5" xfId="35590"/>
    <cellStyle name="Comma 2 5 9 6" xfId="6648"/>
    <cellStyle name="Comma 2 5 9 6 2" xfId="25052"/>
    <cellStyle name="Comma 2 5 9 6 2 2" xfId="56435"/>
    <cellStyle name="Comma 2 5 9 6 3" xfId="17279"/>
    <cellStyle name="Comma 2 5 9 6 3 2" xfId="48662"/>
    <cellStyle name="Comma 2 5 9 6 4" xfId="38222"/>
    <cellStyle name="Comma 2 5 9 7" xfId="19798"/>
    <cellStyle name="Comma 2 5 9 7 2" xfId="51181"/>
    <cellStyle name="Comma 2 5 9 8" xfId="27680"/>
    <cellStyle name="Comma 2 5 9 8 2" xfId="59062"/>
    <cellStyle name="Comma 2 5 9 9" xfId="12022"/>
    <cellStyle name="Comma 2 5 9 9 2" xfId="43408"/>
    <cellStyle name="Comma 2 6" xfId="234"/>
    <cellStyle name="Comma 2 6 10" xfId="1251"/>
    <cellStyle name="Comma 2 6 10 2" xfId="3951"/>
    <cellStyle name="Comma 2 6 10 2 2" xfId="9312"/>
    <cellStyle name="Comma 2 6 10 2 2 2" xfId="22431"/>
    <cellStyle name="Comma 2 6 10 2 2 2 2" xfId="53814"/>
    <cellStyle name="Comma 2 6 10 2 2 3" xfId="40860"/>
    <cellStyle name="Comma 2 6 10 2 3" xfId="30313"/>
    <cellStyle name="Comma 2 6 10 2 3 2" xfId="61695"/>
    <cellStyle name="Comma 2 6 10 2 4" xfId="14656"/>
    <cellStyle name="Comma 2 6 10 2 4 2" xfId="46041"/>
    <cellStyle name="Comma 2 6 10 2 5" xfId="35596"/>
    <cellStyle name="Comma 2 6 10 3" xfId="6654"/>
    <cellStyle name="Comma 2 6 10 3 2" xfId="25058"/>
    <cellStyle name="Comma 2 6 10 3 2 2" xfId="56441"/>
    <cellStyle name="Comma 2 6 10 3 3" xfId="17285"/>
    <cellStyle name="Comma 2 6 10 3 3 2" xfId="48668"/>
    <cellStyle name="Comma 2 6 10 3 4" xfId="38228"/>
    <cellStyle name="Comma 2 6 10 4" xfId="19804"/>
    <cellStyle name="Comma 2 6 10 4 2" xfId="51187"/>
    <cellStyle name="Comma 2 6 10 5" xfId="27686"/>
    <cellStyle name="Comma 2 6 10 5 2" xfId="59068"/>
    <cellStyle name="Comma 2 6 10 6" xfId="12028"/>
    <cellStyle name="Comma 2 6 10 6 2" xfId="43414"/>
    <cellStyle name="Comma 2 6 10 7" xfId="32966"/>
    <cellStyle name="Comma 2 6 11" xfId="2749"/>
    <cellStyle name="Comma 2 6 11 2" xfId="5422"/>
    <cellStyle name="Comma 2 6 11 2 2" xfId="10777"/>
    <cellStyle name="Comma 2 6 11 2 2 2" xfId="23889"/>
    <cellStyle name="Comma 2 6 11 2 2 2 2" xfId="55272"/>
    <cellStyle name="Comma 2 6 11 2 2 3" xfId="42318"/>
    <cellStyle name="Comma 2 6 11 2 3" xfId="31771"/>
    <cellStyle name="Comma 2 6 11 2 3 2" xfId="63153"/>
    <cellStyle name="Comma 2 6 11 2 4" xfId="16114"/>
    <cellStyle name="Comma 2 6 11 2 4 2" xfId="47499"/>
    <cellStyle name="Comma 2 6 11 2 5" xfId="37054"/>
    <cellStyle name="Comma 2 6 11 3" xfId="8130"/>
    <cellStyle name="Comma 2 6 11 3 2" xfId="26516"/>
    <cellStyle name="Comma 2 6 11 3 2 2" xfId="57899"/>
    <cellStyle name="Comma 2 6 11 3 3" xfId="18743"/>
    <cellStyle name="Comma 2 6 11 3 3 2" xfId="50126"/>
    <cellStyle name="Comma 2 6 11 3 4" xfId="39688"/>
    <cellStyle name="Comma 2 6 11 4" xfId="21262"/>
    <cellStyle name="Comma 2 6 11 4 2" xfId="52645"/>
    <cellStyle name="Comma 2 6 11 5" xfId="29144"/>
    <cellStyle name="Comma 2 6 11 5 2" xfId="60526"/>
    <cellStyle name="Comma 2 6 11 6" xfId="13486"/>
    <cellStyle name="Comma 2 6 11 6 2" xfId="44872"/>
    <cellStyle name="Comma 2 6 11 7" xfId="34424"/>
    <cellStyle name="Comma 2 6 12" xfId="2808"/>
    <cellStyle name="Comma 2 6 12 2" xfId="5481"/>
    <cellStyle name="Comma 2 6 12 2 2" xfId="10832"/>
    <cellStyle name="Comma 2 6 12 2 2 2" xfId="23943"/>
    <cellStyle name="Comma 2 6 12 2 2 2 2" xfId="55326"/>
    <cellStyle name="Comma 2 6 12 2 2 3" xfId="42372"/>
    <cellStyle name="Comma 2 6 12 2 3" xfId="31825"/>
    <cellStyle name="Comma 2 6 12 2 3 2" xfId="63207"/>
    <cellStyle name="Comma 2 6 12 2 4" xfId="16168"/>
    <cellStyle name="Comma 2 6 12 2 4 2" xfId="47553"/>
    <cellStyle name="Comma 2 6 12 2 5" xfId="37108"/>
    <cellStyle name="Comma 2 6 12 3" xfId="8186"/>
    <cellStyle name="Comma 2 6 12 3 2" xfId="26570"/>
    <cellStyle name="Comma 2 6 12 3 2 2" xfId="57953"/>
    <cellStyle name="Comma 2 6 12 3 3" xfId="18797"/>
    <cellStyle name="Comma 2 6 12 3 3 2" xfId="50180"/>
    <cellStyle name="Comma 2 6 12 3 4" xfId="39742"/>
    <cellStyle name="Comma 2 6 12 4" xfId="21316"/>
    <cellStyle name="Comma 2 6 12 4 2" xfId="52699"/>
    <cellStyle name="Comma 2 6 12 5" xfId="29198"/>
    <cellStyle name="Comma 2 6 12 5 2" xfId="60580"/>
    <cellStyle name="Comma 2 6 12 6" xfId="13540"/>
    <cellStyle name="Comma 2 6 12 6 2" xfId="44926"/>
    <cellStyle name="Comma 2 6 12 7" xfId="34478"/>
    <cellStyle name="Comma 2 6 13" xfId="1250"/>
    <cellStyle name="Comma 2 6 13 2" xfId="3950"/>
    <cellStyle name="Comma 2 6 13 2 2" xfId="9311"/>
    <cellStyle name="Comma 2 6 13 2 2 2" xfId="25057"/>
    <cellStyle name="Comma 2 6 13 2 2 2 2" xfId="56440"/>
    <cellStyle name="Comma 2 6 13 2 2 3" xfId="40859"/>
    <cellStyle name="Comma 2 6 13 2 3" xfId="30312"/>
    <cellStyle name="Comma 2 6 13 2 3 2" xfId="61694"/>
    <cellStyle name="Comma 2 6 13 2 4" xfId="17284"/>
    <cellStyle name="Comma 2 6 13 2 4 2" xfId="48667"/>
    <cellStyle name="Comma 2 6 13 2 5" xfId="35595"/>
    <cellStyle name="Comma 2 6 13 3" xfId="6653"/>
    <cellStyle name="Comma 2 6 13 3 2" xfId="22430"/>
    <cellStyle name="Comma 2 6 13 3 2 2" xfId="53813"/>
    <cellStyle name="Comma 2 6 13 3 3" xfId="38227"/>
    <cellStyle name="Comma 2 6 13 4" xfId="27685"/>
    <cellStyle name="Comma 2 6 13 4 2" xfId="59067"/>
    <cellStyle name="Comma 2 6 13 5" xfId="14655"/>
    <cellStyle name="Comma 2 6 13 5 2" xfId="46040"/>
    <cellStyle name="Comma 2 6 13 6" xfId="32965"/>
    <cellStyle name="Comma 2 6 14" xfId="2943"/>
    <cellStyle name="Comma 2 6 14 2" xfId="8305"/>
    <cellStyle name="Comma 2 6 14 2 2" xfId="21424"/>
    <cellStyle name="Comma 2 6 14 2 2 2" xfId="52807"/>
    <cellStyle name="Comma 2 6 14 2 3" xfId="39853"/>
    <cellStyle name="Comma 2 6 14 3" xfId="29306"/>
    <cellStyle name="Comma 2 6 14 3 2" xfId="60688"/>
    <cellStyle name="Comma 2 6 14 4" xfId="13649"/>
    <cellStyle name="Comma 2 6 14 4 2" xfId="45034"/>
    <cellStyle name="Comma 2 6 14 5" xfId="34589"/>
    <cellStyle name="Comma 2 6 15" xfId="5647"/>
    <cellStyle name="Comma 2 6 15 2" xfId="24051"/>
    <cellStyle name="Comma 2 6 15 2 2" xfId="55434"/>
    <cellStyle name="Comma 2 6 15 3" xfId="16278"/>
    <cellStyle name="Comma 2 6 15 3 2" xfId="47661"/>
    <cellStyle name="Comma 2 6 15 4" xfId="37221"/>
    <cellStyle name="Comma 2 6 16" xfId="19803"/>
    <cellStyle name="Comma 2 6 16 2" xfId="51186"/>
    <cellStyle name="Comma 2 6 17" xfId="26679"/>
    <cellStyle name="Comma 2 6 17 2" xfId="58061"/>
    <cellStyle name="Comma 2 6 18" xfId="12027"/>
    <cellStyle name="Comma 2 6 18 2" xfId="43413"/>
    <cellStyle name="Comma 2 6 19" xfId="31959"/>
    <cellStyle name="Comma 2 6 2" xfId="288"/>
    <cellStyle name="Comma 2 6 2 10" xfId="2862"/>
    <cellStyle name="Comma 2 6 2 10 2" xfId="5535"/>
    <cellStyle name="Comma 2 6 2 10 2 2" xfId="10886"/>
    <cellStyle name="Comma 2 6 2 10 2 2 2" xfId="23997"/>
    <cellStyle name="Comma 2 6 2 10 2 2 2 2" xfId="55380"/>
    <cellStyle name="Comma 2 6 2 10 2 2 3" xfId="42426"/>
    <cellStyle name="Comma 2 6 2 10 2 3" xfId="31879"/>
    <cellStyle name="Comma 2 6 2 10 2 3 2" xfId="63261"/>
    <cellStyle name="Comma 2 6 2 10 2 4" xfId="16222"/>
    <cellStyle name="Comma 2 6 2 10 2 4 2" xfId="47607"/>
    <cellStyle name="Comma 2 6 2 10 2 5" xfId="37162"/>
    <cellStyle name="Comma 2 6 2 10 3" xfId="8240"/>
    <cellStyle name="Comma 2 6 2 10 3 2" xfId="26624"/>
    <cellStyle name="Comma 2 6 2 10 3 2 2" xfId="58007"/>
    <cellStyle name="Comma 2 6 2 10 3 3" xfId="18851"/>
    <cellStyle name="Comma 2 6 2 10 3 3 2" xfId="50234"/>
    <cellStyle name="Comma 2 6 2 10 3 4" xfId="39796"/>
    <cellStyle name="Comma 2 6 2 10 4" xfId="21370"/>
    <cellStyle name="Comma 2 6 2 10 4 2" xfId="52753"/>
    <cellStyle name="Comma 2 6 2 10 5" xfId="29252"/>
    <cellStyle name="Comma 2 6 2 10 5 2" xfId="60634"/>
    <cellStyle name="Comma 2 6 2 10 6" xfId="13594"/>
    <cellStyle name="Comma 2 6 2 10 6 2" xfId="44980"/>
    <cellStyle name="Comma 2 6 2 10 7" xfId="34532"/>
    <cellStyle name="Comma 2 6 2 11" xfId="1252"/>
    <cellStyle name="Comma 2 6 2 11 2" xfId="3952"/>
    <cellStyle name="Comma 2 6 2 11 2 2" xfId="9313"/>
    <cellStyle name="Comma 2 6 2 11 2 2 2" xfId="25059"/>
    <cellStyle name="Comma 2 6 2 11 2 2 2 2" xfId="56442"/>
    <cellStyle name="Comma 2 6 2 11 2 2 3" xfId="40861"/>
    <cellStyle name="Comma 2 6 2 11 2 3" xfId="30314"/>
    <cellStyle name="Comma 2 6 2 11 2 3 2" xfId="61696"/>
    <cellStyle name="Comma 2 6 2 11 2 4" xfId="17286"/>
    <cellStyle name="Comma 2 6 2 11 2 4 2" xfId="48669"/>
    <cellStyle name="Comma 2 6 2 11 2 5" xfId="35597"/>
    <cellStyle name="Comma 2 6 2 11 3" xfId="6655"/>
    <cellStyle name="Comma 2 6 2 11 3 2" xfId="22432"/>
    <cellStyle name="Comma 2 6 2 11 3 2 2" xfId="53815"/>
    <cellStyle name="Comma 2 6 2 11 3 3" xfId="38229"/>
    <cellStyle name="Comma 2 6 2 11 4" xfId="27687"/>
    <cellStyle name="Comma 2 6 2 11 4 2" xfId="59069"/>
    <cellStyle name="Comma 2 6 2 11 5" xfId="14657"/>
    <cellStyle name="Comma 2 6 2 11 5 2" xfId="46042"/>
    <cellStyle name="Comma 2 6 2 11 6" xfId="32967"/>
    <cellStyle name="Comma 2 6 2 12" xfId="2997"/>
    <cellStyle name="Comma 2 6 2 12 2" xfId="8359"/>
    <cellStyle name="Comma 2 6 2 12 2 2" xfId="21478"/>
    <cellStyle name="Comma 2 6 2 12 2 2 2" xfId="52861"/>
    <cellStyle name="Comma 2 6 2 12 2 3" xfId="39907"/>
    <cellStyle name="Comma 2 6 2 12 3" xfId="29360"/>
    <cellStyle name="Comma 2 6 2 12 3 2" xfId="60742"/>
    <cellStyle name="Comma 2 6 2 12 4" xfId="13703"/>
    <cellStyle name="Comma 2 6 2 12 4 2" xfId="45088"/>
    <cellStyle name="Comma 2 6 2 12 5" xfId="34643"/>
    <cellStyle name="Comma 2 6 2 13" xfId="5701"/>
    <cellStyle name="Comma 2 6 2 13 2" xfId="24105"/>
    <cellStyle name="Comma 2 6 2 13 2 2" xfId="55488"/>
    <cellStyle name="Comma 2 6 2 13 3" xfId="16332"/>
    <cellStyle name="Comma 2 6 2 13 3 2" xfId="47715"/>
    <cellStyle name="Comma 2 6 2 13 4" xfId="37275"/>
    <cellStyle name="Comma 2 6 2 14" xfId="19805"/>
    <cellStyle name="Comma 2 6 2 14 2" xfId="51188"/>
    <cellStyle name="Comma 2 6 2 15" xfId="26733"/>
    <cellStyle name="Comma 2 6 2 15 2" xfId="58115"/>
    <cellStyle name="Comma 2 6 2 16" xfId="12029"/>
    <cellStyle name="Comma 2 6 2 16 2" xfId="43415"/>
    <cellStyle name="Comma 2 6 2 17" xfId="32013"/>
    <cellStyle name="Comma 2 6 2 2" xfId="1253"/>
    <cellStyle name="Comma 2 6 2 2 10" xfId="32968"/>
    <cellStyle name="Comma 2 6 2 2 2" xfId="1254"/>
    <cellStyle name="Comma 2 6 2 2 2 2" xfId="1255"/>
    <cellStyle name="Comma 2 6 2 2 2 2 2" xfId="3955"/>
    <cellStyle name="Comma 2 6 2 2 2 2 2 2" xfId="9316"/>
    <cellStyle name="Comma 2 6 2 2 2 2 2 2 2" xfId="22435"/>
    <cellStyle name="Comma 2 6 2 2 2 2 2 2 2 2" xfId="53818"/>
    <cellStyle name="Comma 2 6 2 2 2 2 2 2 3" xfId="40864"/>
    <cellStyle name="Comma 2 6 2 2 2 2 2 3" xfId="30317"/>
    <cellStyle name="Comma 2 6 2 2 2 2 2 3 2" xfId="61699"/>
    <cellStyle name="Comma 2 6 2 2 2 2 2 4" xfId="14660"/>
    <cellStyle name="Comma 2 6 2 2 2 2 2 4 2" xfId="46045"/>
    <cellStyle name="Comma 2 6 2 2 2 2 2 5" xfId="35600"/>
    <cellStyle name="Comma 2 6 2 2 2 2 3" xfId="6658"/>
    <cellStyle name="Comma 2 6 2 2 2 2 3 2" xfId="25062"/>
    <cellStyle name="Comma 2 6 2 2 2 2 3 2 2" xfId="56445"/>
    <cellStyle name="Comma 2 6 2 2 2 2 3 3" xfId="17289"/>
    <cellStyle name="Comma 2 6 2 2 2 2 3 3 2" xfId="48672"/>
    <cellStyle name="Comma 2 6 2 2 2 2 3 4" xfId="38232"/>
    <cellStyle name="Comma 2 6 2 2 2 2 4" xfId="19808"/>
    <cellStyle name="Comma 2 6 2 2 2 2 4 2" xfId="51191"/>
    <cellStyle name="Comma 2 6 2 2 2 2 5" xfId="27690"/>
    <cellStyle name="Comma 2 6 2 2 2 2 5 2" xfId="59072"/>
    <cellStyle name="Comma 2 6 2 2 2 2 6" xfId="12032"/>
    <cellStyle name="Comma 2 6 2 2 2 2 6 2" xfId="43418"/>
    <cellStyle name="Comma 2 6 2 2 2 2 7" xfId="32970"/>
    <cellStyle name="Comma 2 6 2 2 2 3" xfId="3954"/>
    <cellStyle name="Comma 2 6 2 2 2 3 2" xfId="9315"/>
    <cellStyle name="Comma 2 6 2 2 2 3 2 2" xfId="22434"/>
    <cellStyle name="Comma 2 6 2 2 2 3 2 2 2" xfId="53817"/>
    <cellStyle name="Comma 2 6 2 2 2 3 2 3" xfId="40863"/>
    <cellStyle name="Comma 2 6 2 2 2 3 3" xfId="30316"/>
    <cellStyle name="Comma 2 6 2 2 2 3 3 2" xfId="61698"/>
    <cellStyle name="Comma 2 6 2 2 2 3 4" xfId="14659"/>
    <cellStyle name="Comma 2 6 2 2 2 3 4 2" xfId="46044"/>
    <cellStyle name="Comma 2 6 2 2 2 3 5" xfId="35599"/>
    <cellStyle name="Comma 2 6 2 2 2 4" xfId="6657"/>
    <cellStyle name="Comma 2 6 2 2 2 4 2" xfId="25061"/>
    <cellStyle name="Comma 2 6 2 2 2 4 2 2" xfId="56444"/>
    <cellStyle name="Comma 2 6 2 2 2 4 3" xfId="17288"/>
    <cellStyle name="Comma 2 6 2 2 2 4 3 2" xfId="48671"/>
    <cellStyle name="Comma 2 6 2 2 2 4 4" xfId="38231"/>
    <cellStyle name="Comma 2 6 2 2 2 5" xfId="19807"/>
    <cellStyle name="Comma 2 6 2 2 2 5 2" xfId="51190"/>
    <cellStyle name="Comma 2 6 2 2 2 6" xfId="27689"/>
    <cellStyle name="Comma 2 6 2 2 2 6 2" xfId="59071"/>
    <cellStyle name="Comma 2 6 2 2 2 7" xfId="12031"/>
    <cellStyle name="Comma 2 6 2 2 2 7 2" xfId="43417"/>
    <cellStyle name="Comma 2 6 2 2 2 8" xfId="32969"/>
    <cellStyle name="Comma 2 6 2 2 3" xfId="1256"/>
    <cellStyle name="Comma 2 6 2 2 3 2" xfId="3956"/>
    <cellStyle name="Comma 2 6 2 2 3 2 2" xfId="9317"/>
    <cellStyle name="Comma 2 6 2 2 3 2 2 2" xfId="22436"/>
    <cellStyle name="Comma 2 6 2 2 3 2 2 2 2" xfId="53819"/>
    <cellStyle name="Comma 2 6 2 2 3 2 2 3" xfId="40865"/>
    <cellStyle name="Comma 2 6 2 2 3 2 3" xfId="30318"/>
    <cellStyle name="Comma 2 6 2 2 3 2 3 2" xfId="61700"/>
    <cellStyle name="Comma 2 6 2 2 3 2 4" xfId="14661"/>
    <cellStyle name="Comma 2 6 2 2 3 2 4 2" xfId="46046"/>
    <cellStyle name="Comma 2 6 2 2 3 2 5" xfId="35601"/>
    <cellStyle name="Comma 2 6 2 2 3 3" xfId="6659"/>
    <cellStyle name="Comma 2 6 2 2 3 3 2" xfId="25063"/>
    <cellStyle name="Comma 2 6 2 2 3 3 2 2" xfId="56446"/>
    <cellStyle name="Comma 2 6 2 2 3 3 3" xfId="17290"/>
    <cellStyle name="Comma 2 6 2 2 3 3 3 2" xfId="48673"/>
    <cellStyle name="Comma 2 6 2 2 3 3 4" xfId="38233"/>
    <cellStyle name="Comma 2 6 2 2 3 4" xfId="19809"/>
    <cellStyle name="Comma 2 6 2 2 3 4 2" xfId="51192"/>
    <cellStyle name="Comma 2 6 2 2 3 5" xfId="27691"/>
    <cellStyle name="Comma 2 6 2 2 3 5 2" xfId="59073"/>
    <cellStyle name="Comma 2 6 2 2 3 6" xfId="12033"/>
    <cellStyle name="Comma 2 6 2 2 3 6 2" xfId="43419"/>
    <cellStyle name="Comma 2 6 2 2 3 7" xfId="32971"/>
    <cellStyle name="Comma 2 6 2 2 4" xfId="1257"/>
    <cellStyle name="Comma 2 6 2 2 4 2" xfId="3957"/>
    <cellStyle name="Comma 2 6 2 2 4 2 2" xfId="9318"/>
    <cellStyle name="Comma 2 6 2 2 4 2 2 2" xfId="22437"/>
    <cellStyle name="Comma 2 6 2 2 4 2 2 2 2" xfId="53820"/>
    <cellStyle name="Comma 2 6 2 2 4 2 2 3" xfId="40866"/>
    <cellStyle name="Comma 2 6 2 2 4 2 3" xfId="30319"/>
    <cellStyle name="Comma 2 6 2 2 4 2 3 2" xfId="61701"/>
    <cellStyle name="Comma 2 6 2 2 4 2 4" xfId="14662"/>
    <cellStyle name="Comma 2 6 2 2 4 2 4 2" xfId="46047"/>
    <cellStyle name="Comma 2 6 2 2 4 2 5" xfId="35602"/>
    <cellStyle name="Comma 2 6 2 2 4 3" xfId="6660"/>
    <cellStyle name="Comma 2 6 2 2 4 3 2" xfId="25064"/>
    <cellStyle name="Comma 2 6 2 2 4 3 2 2" xfId="56447"/>
    <cellStyle name="Comma 2 6 2 2 4 3 3" xfId="17291"/>
    <cellStyle name="Comma 2 6 2 2 4 3 3 2" xfId="48674"/>
    <cellStyle name="Comma 2 6 2 2 4 3 4" xfId="38234"/>
    <cellStyle name="Comma 2 6 2 2 4 4" xfId="19810"/>
    <cellStyle name="Comma 2 6 2 2 4 4 2" xfId="51193"/>
    <cellStyle name="Comma 2 6 2 2 4 5" xfId="27692"/>
    <cellStyle name="Comma 2 6 2 2 4 5 2" xfId="59074"/>
    <cellStyle name="Comma 2 6 2 2 4 6" xfId="12034"/>
    <cellStyle name="Comma 2 6 2 2 4 6 2" xfId="43420"/>
    <cellStyle name="Comma 2 6 2 2 4 7" xfId="32972"/>
    <cellStyle name="Comma 2 6 2 2 5" xfId="3953"/>
    <cellStyle name="Comma 2 6 2 2 5 2" xfId="9314"/>
    <cellStyle name="Comma 2 6 2 2 5 2 2" xfId="22433"/>
    <cellStyle name="Comma 2 6 2 2 5 2 2 2" xfId="53816"/>
    <cellStyle name="Comma 2 6 2 2 5 2 3" xfId="40862"/>
    <cellStyle name="Comma 2 6 2 2 5 3" xfId="30315"/>
    <cellStyle name="Comma 2 6 2 2 5 3 2" xfId="61697"/>
    <cellStyle name="Comma 2 6 2 2 5 4" xfId="14658"/>
    <cellStyle name="Comma 2 6 2 2 5 4 2" xfId="46043"/>
    <cellStyle name="Comma 2 6 2 2 5 5" xfId="35598"/>
    <cellStyle name="Comma 2 6 2 2 6" xfId="6656"/>
    <cellStyle name="Comma 2 6 2 2 6 2" xfId="25060"/>
    <cellStyle name="Comma 2 6 2 2 6 2 2" xfId="56443"/>
    <cellStyle name="Comma 2 6 2 2 6 3" xfId="17287"/>
    <cellStyle name="Comma 2 6 2 2 6 3 2" xfId="48670"/>
    <cellStyle name="Comma 2 6 2 2 6 4" xfId="38230"/>
    <cellStyle name="Comma 2 6 2 2 7" xfId="19806"/>
    <cellStyle name="Comma 2 6 2 2 7 2" xfId="51189"/>
    <cellStyle name="Comma 2 6 2 2 8" xfId="27688"/>
    <cellStyle name="Comma 2 6 2 2 8 2" xfId="59070"/>
    <cellStyle name="Comma 2 6 2 2 9" xfId="12030"/>
    <cellStyle name="Comma 2 6 2 2 9 2" xfId="43416"/>
    <cellStyle name="Comma 2 6 2 3" xfId="1258"/>
    <cellStyle name="Comma 2 6 2 3 10" xfId="32973"/>
    <cellStyle name="Comma 2 6 2 3 2" xfId="1259"/>
    <cellStyle name="Comma 2 6 2 3 2 2" xfId="1260"/>
    <cellStyle name="Comma 2 6 2 3 2 2 2" xfId="3960"/>
    <cellStyle name="Comma 2 6 2 3 2 2 2 2" xfId="9321"/>
    <cellStyle name="Comma 2 6 2 3 2 2 2 2 2" xfId="22440"/>
    <cellStyle name="Comma 2 6 2 3 2 2 2 2 2 2" xfId="53823"/>
    <cellStyle name="Comma 2 6 2 3 2 2 2 2 3" xfId="40869"/>
    <cellStyle name="Comma 2 6 2 3 2 2 2 3" xfId="30322"/>
    <cellStyle name="Comma 2 6 2 3 2 2 2 3 2" xfId="61704"/>
    <cellStyle name="Comma 2 6 2 3 2 2 2 4" xfId="14665"/>
    <cellStyle name="Comma 2 6 2 3 2 2 2 4 2" xfId="46050"/>
    <cellStyle name="Comma 2 6 2 3 2 2 2 5" xfId="35605"/>
    <cellStyle name="Comma 2 6 2 3 2 2 3" xfId="6663"/>
    <cellStyle name="Comma 2 6 2 3 2 2 3 2" xfId="25067"/>
    <cellStyle name="Comma 2 6 2 3 2 2 3 2 2" xfId="56450"/>
    <cellStyle name="Comma 2 6 2 3 2 2 3 3" xfId="17294"/>
    <cellStyle name="Comma 2 6 2 3 2 2 3 3 2" xfId="48677"/>
    <cellStyle name="Comma 2 6 2 3 2 2 3 4" xfId="38237"/>
    <cellStyle name="Comma 2 6 2 3 2 2 4" xfId="19813"/>
    <cellStyle name="Comma 2 6 2 3 2 2 4 2" xfId="51196"/>
    <cellStyle name="Comma 2 6 2 3 2 2 5" xfId="27695"/>
    <cellStyle name="Comma 2 6 2 3 2 2 5 2" xfId="59077"/>
    <cellStyle name="Comma 2 6 2 3 2 2 6" xfId="12037"/>
    <cellStyle name="Comma 2 6 2 3 2 2 6 2" xfId="43423"/>
    <cellStyle name="Comma 2 6 2 3 2 2 7" xfId="32975"/>
    <cellStyle name="Comma 2 6 2 3 2 3" xfId="3959"/>
    <cellStyle name="Comma 2 6 2 3 2 3 2" xfId="9320"/>
    <cellStyle name="Comma 2 6 2 3 2 3 2 2" xfId="22439"/>
    <cellStyle name="Comma 2 6 2 3 2 3 2 2 2" xfId="53822"/>
    <cellStyle name="Comma 2 6 2 3 2 3 2 3" xfId="40868"/>
    <cellStyle name="Comma 2 6 2 3 2 3 3" xfId="30321"/>
    <cellStyle name="Comma 2 6 2 3 2 3 3 2" xfId="61703"/>
    <cellStyle name="Comma 2 6 2 3 2 3 4" xfId="14664"/>
    <cellStyle name="Comma 2 6 2 3 2 3 4 2" xfId="46049"/>
    <cellStyle name="Comma 2 6 2 3 2 3 5" xfId="35604"/>
    <cellStyle name="Comma 2 6 2 3 2 4" xfId="6662"/>
    <cellStyle name="Comma 2 6 2 3 2 4 2" xfId="25066"/>
    <cellStyle name="Comma 2 6 2 3 2 4 2 2" xfId="56449"/>
    <cellStyle name="Comma 2 6 2 3 2 4 3" xfId="17293"/>
    <cellStyle name="Comma 2 6 2 3 2 4 3 2" xfId="48676"/>
    <cellStyle name="Comma 2 6 2 3 2 4 4" xfId="38236"/>
    <cellStyle name="Comma 2 6 2 3 2 5" xfId="19812"/>
    <cellStyle name="Comma 2 6 2 3 2 5 2" xfId="51195"/>
    <cellStyle name="Comma 2 6 2 3 2 6" xfId="27694"/>
    <cellStyle name="Comma 2 6 2 3 2 6 2" xfId="59076"/>
    <cellStyle name="Comma 2 6 2 3 2 7" xfId="12036"/>
    <cellStyle name="Comma 2 6 2 3 2 7 2" xfId="43422"/>
    <cellStyle name="Comma 2 6 2 3 2 8" xfId="32974"/>
    <cellStyle name="Comma 2 6 2 3 3" xfId="1261"/>
    <cellStyle name="Comma 2 6 2 3 3 2" xfId="3961"/>
    <cellStyle name="Comma 2 6 2 3 3 2 2" xfId="9322"/>
    <cellStyle name="Comma 2 6 2 3 3 2 2 2" xfId="22441"/>
    <cellStyle name="Comma 2 6 2 3 3 2 2 2 2" xfId="53824"/>
    <cellStyle name="Comma 2 6 2 3 3 2 2 3" xfId="40870"/>
    <cellStyle name="Comma 2 6 2 3 3 2 3" xfId="30323"/>
    <cellStyle name="Comma 2 6 2 3 3 2 3 2" xfId="61705"/>
    <cellStyle name="Comma 2 6 2 3 3 2 4" xfId="14666"/>
    <cellStyle name="Comma 2 6 2 3 3 2 4 2" xfId="46051"/>
    <cellStyle name="Comma 2 6 2 3 3 2 5" xfId="35606"/>
    <cellStyle name="Comma 2 6 2 3 3 3" xfId="6664"/>
    <cellStyle name="Comma 2 6 2 3 3 3 2" xfId="25068"/>
    <cellStyle name="Comma 2 6 2 3 3 3 2 2" xfId="56451"/>
    <cellStyle name="Comma 2 6 2 3 3 3 3" xfId="17295"/>
    <cellStyle name="Comma 2 6 2 3 3 3 3 2" xfId="48678"/>
    <cellStyle name="Comma 2 6 2 3 3 3 4" xfId="38238"/>
    <cellStyle name="Comma 2 6 2 3 3 4" xfId="19814"/>
    <cellStyle name="Comma 2 6 2 3 3 4 2" xfId="51197"/>
    <cellStyle name="Comma 2 6 2 3 3 5" xfId="27696"/>
    <cellStyle name="Comma 2 6 2 3 3 5 2" xfId="59078"/>
    <cellStyle name="Comma 2 6 2 3 3 6" xfId="12038"/>
    <cellStyle name="Comma 2 6 2 3 3 6 2" xfId="43424"/>
    <cellStyle name="Comma 2 6 2 3 3 7" xfId="32976"/>
    <cellStyle name="Comma 2 6 2 3 4" xfId="1262"/>
    <cellStyle name="Comma 2 6 2 3 4 2" xfId="3962"/>
    <cellStyle name="Comma 2 6 2 3 4 2 2" xfId="9323"/>
    <cellStyle name="Comma 2 6 2 3 4 2 2 2" xfId="22442"/>
    <cellStyle name="Comma 2 6 2 3 4 2 2 2 2" xfId="53825"/>
    <cellStyle name="Comma 2 6 2 3 4 2 2 3" xfId="40871"/>
    <cellStyle name="Comma 2 6 2 3 4 2 3" xfId="30324"/>
    <cellStyle name="Comma 2 6 2 3 4 2 3 2" xfId="61706"/>
    <cellStyle name="Comma 2 6 2 3 4 2 4" xfId="14667"/>
    <cellStyle name="Comma 2 6 2 3 4 2 4 2" xfId="46052"/>
    <cellStyle name="Comma 2 6 2 3 4 2 5" xfId="35607"/>
    <cellStyle name="Comma 2 6 2 3 4 3" xfId="6665"/>
    <cellStyle name="Comma 2 6 2 3 4 3 2" xfId="25069"/>
    <cellStyle name="Comma 2 6 2 3 4 3 2 2" xfId="56452"/>
    <cellStyle name="Comma 2 6 2 3 4 3 3" xfId="17296"/>
    <cellStyle name="Comma 2 6 2 3 4 3 3 2" xfId="48679"/>
    <cellStyle name="Comma 2 6 2 3 4 3 4" xfId="38239"/>
    <cellStyle name="Comma 2 6 2 3 4 4" xfId="19815"/>
    <cellStyle name="Comma 2 6 2 3 4 4 2" xfId="51198"/>
    <cellStyle name="Comma 2 6 2 3 4 5" xfId="27697"/>
    <cellStyle name="Comma 2 6 2 3 4 5 2" xfId="59079"/>
    <cellStyle name="Comma 2 6 2 3 4 6" xfId="12039"/>
    <cellStyle name="Comma 2 6 2 3 4 6 2" xfId="43425"/>
    <cellStyle name="Comma 2 6 2 3 4 7" xfId="32977"/>
    <cellStyle name="Comma 2 6 2 3 5" xfId="3958"/>
    <cellStyle name="Comma 2 6 2 3 5 2" xfId="9319"/>
    <cellStyle name="Comma 2 6 2 3 5 2 2" xfId="22438"/>
    <cellStyle name="Comma 2 6 2 3 5 2 2 2" xfId="53821"/>
    <cellStyle name="Comma 2 6 2 3 5 2 3" xfId="40867"/>
    <cellStyle name="Comma 2 6 2 3 5 3" xfId="30320"/>
    <cellStyle name="Comma 2 6 2 3 5 3 2" xfId="61702"/>
    <cellStyle name="Comma 2 6 2 3 5 4" xfId="14663"/>
    <cellStyle name="Comma 2 6 2 3 5 4 2" xfId="46048"/>
    <cellStyle name="Comma 2 6 2 3 5 5" xfId="35603"/>
    <cellStyle name="Comma 2 6 2 3 6" xfId="6661"/>
    <cellStyle name="Comma 2 6 2 3 6 2" xfId="25065"/>
    <cellStyle name="Comma 2 6 2 3 6 2 2" xfId="56448"/>
    <cellStyle name="Comma 2 6 2 3 6 3" xfId="17292"/>
    <cellStyle name="Comma 2 6 2 3 6 3 2" xfId="48675"/>
    <cellStyle name="Comma 2 6 2 3 6 4" xfId="38235"/>
    <cellStyle name="Comma 2 6 2 3 7" xfId="19811"/>
    <cellStyle name="Comma 2 6 2 3 7 2" xfId="51194"/>
    <cellStyle name="Comma 2 6 2 3 8" xfId="27693"/>
    <cellStyle name="Comma 2 6 2 3 8 2" xfId="59075"/>
    <cellStyle name="Comma 2 6 2 3 9" xfId="12035"/>
    <cellStyle name="Comma 2 6 2 3 9 2" xfId="43421"/>
    <cellStyle name="Comma 2 6 2 4" xfId="1263"/>
    <cellStyle name="Comma 2 6 2 4 10" xfId="32978"/>
    <cellStyle name="Comma 2 6 2 4 2" xfId="1264"/>
    <cellStyle name="Comma 2 6 2 4 2 2" xfId="1265"/>
    <cellStyle name="Comma 2 6 2 4 2 2 2" xfId="3965"/>
    <cellStyle name="Comma 2 6 2 4 2 2 2 2" xfId="9326"/>
    <cellStyle name="Comma 2 6 2 4 2 2 2 2 2" xfId="22445"/>
    <cellStyle name="Comma 2 6 2 4 2 2 2 2 2 2" xfId="53828"/>
    <cellStyle name="Comma 2 6 2 4 2 2 2 2 3" xfId="40874"/>
    <cellStyle name="Comma 2 6 2 4 2 2 2 3" xfId="30327"/>
    <cellStyle name="Comma 2 6 2 4 2 2 2 3 2" xfId="61709"/>
    <cellStyle name="Comma 2 6 2 4 2 2 2 4" xfId="14670"/>
    <cellStyle name="Comma 2 6 2 4 2 2 2 4 2" xfId="46055"/>
    <cellStyle name="Comma 2 6 2 4 2 2 2 5" xfId="35610"/>
    <cellStyle name="Comma 2 6 2 4 2 2 3" xfId="6668"/>
    <cellStyle name="Comma 2 6 2 4 2 2 3 2" xfId="25072"/>
    <cellStyle name="Comma 2 6 2 4 2 2 3 2 2" xfId="56455"/>
    <cellStyle name="Comma 2 6 2 4 2 2 3 3" xfId="17299"/>
    <cellStyle name="Comma 2 6 2 4 2 2 3 3 2" xfId="48682"/>
    <cellStyle name="Comma 2 6 2 4 2 2 3 4" xfId="38242"/>
    <cellStyle name="Comma 2 6 2 4 2 2 4" xfId="19818"/>
    <cellStyle name="Comma 2 6 2 4 2 2 4 2" xfId="51201"/>
    <cellStyle name="Comma 2 6 2 4 2 2 5" xfId="27700"/>
    <cellStyle name="Comma 2 6 2 4 2 2 5 2" xfId="59082"/>
    <cellStyle name="Comma 2 6 2 4 2 2 6" xfId="12042"/>
    <cellStyle name="Comma 2 6 2 4 2 2 6 2" xfId="43428"/>
    <cellStyle name="Comma 2 6 2 4 2 2 7" xfId="32980"/>
    <cellStyle name="Comma 2 6 2 4 2 3" xfId="3964"/>
    <cellStyle name="Comma 2 6 2 4 2 3 2" xfId="9325"/>
    <cellStyle name="Comma 2 6 2 4 2 3 2 2" xfId="22444"/>
    <cellStyle name="Comma 2 6 2 4 2 3 2 2 2" xfId="53827"/>
    <cellStyle name="Comma 2 6 2 4 2 3 2 3" xfId="40873"/>
    <cellStyle name="Comma 2 6 2 4 2 3 3" xfId="30326"/>
    <cellStyle name="Comma 2 6 2 4 2 3 3 2" xfId="61708"/>
    <cellStyle name="Comma 2 6 2 4 2 3 4" xfId="14669"/>
    <cellStyle name="Comma 2 6 2 4 2 3 4 2" xfId="46054"/>
    <cellStyle name="Comma 2 6 2 4 2 3 5" xfId="35609"/>
    <cellStyle name="Comma 2 6 2 4 2 4" xfId="6667"/>
    <cellStyle name="Comma 2 6 2 4 2 4 2" xfId="25071"/>
    <cellStyle name="Comma 2 6 2 4 2 4 2 2" xfId="56454"/>
    <cellStyle name="Comma 2 6 2 4 2 4 3" xfId="17298"/>
    <cellStyle name="Comma 2 6 2 4 2 4 3 2" xfId="48681"/>
    <cellStyle name="Comma 2 6 2 4 2 4 4" xfId="38241"/>
    <cellStyle name="Comma 2 6 2 4 2 5" xfId="19817"/>
    <cellStyle name="Comma 2 6 2 4 2 5 2" xfId="51200"/>
    <cellStyle name="Comma 2 6 2 4 2 6" xfId="27699"/>
    <cellStyle name="Comma 2 6 2 4 2 6 2" xfId="59081"/>
    <cellStyle name="Comma 2 6 2 4 2 7" xfId="12041"/>
    <cellStyle name="Comma 2 6 2 4 2 7 2" xfId="43427"/>
    <cellStyle name="Comma 2 6 2 4 2 8" xfId="32979"/>
    <cellStyle name="Comma 2 6 2 4 3" xfId="1266"/>
    <cellStyle name="Comma 2 6 2 4 3 2" xfId="3966"/>
    <cellStyle name="Comma 2 6 2 4 3 2 2" xfId="9327"/>
    <cellStyle name="Comma 2 6 2 4 3 2 2 2" xfId="22446"/>
    <cellStyle name="Comma 2 6 2 4 3 2 2 2 2" xfId="53829"/>
    <cellStyle name="Comma 2 6 2 4 3 2 2 3" xfId="40875"/>
    <cellStyle name="Comma 2 6 2 4 3 2 3" xfId="30328"/>
    <cellStyle name="Comma 2 6 2 4 3 2 3 2" xfId="61710"/>
    <cellStyle name="Comma 2 6 2 4 3 2 4" xfId="14671"/>
    <cellStyle name="Comma 2 6 2 4 3 2 4 2" xfId="46056"/>
    <cellStyle name="Comma 2 6 2 4 3 2 5" xfId="35611"/>
    <cellStyle name="Comma 2 6 2 4 3 3" xfId="6669"/>
    <cellStyle name="Comma 2 6 2 4 3 3 2" xfId="25073"/>
    <cellStyle name="Comma 2 6 2 4 3 3 2 2" xfId="56456"/>
    <cellStyle name="Comma 2 6 2 4 3 3 3" xfId="17300"/>
    <cellStyle name="Comma 2 6 2 4 3 3 3 2" xfId="48683"/>
    <cellStyle name="Comma 2 6 2 4 3 3 4" xfId="38243"/>
    <cellStyle name="Comma 2 6 2 4 3 4" xfId="19819"/>
    <cellStyle name="Comma 2 6 2 4 3 4 2" xfId="51202"/>
    <cellStyle name="Comma 2 6 2 4 3 5" xfId="27701"/>
    <cellStyle name="Comma 2 6 2 4 3 5 2" xfId="59083"/>
    <cellStyle name="Comma 2 6 2 4 3 6" xfId="12043"/>
    <cellStyle name="Comma 2 6 2 4 3 6 2" xfId="43429"/>
    <cellStyle name="Comma 2 6 2 4 3 7" xfId="32981"/>
    <cellStyle name="Comma 2 6 2 4 4" xfId="1267"/>
    <cellStyle name="Comma 2 6 2 4 4 2" xfId="3967"/>
    <cellStyle name="Comma 2 6 2 4 4 2 2" xfId="9328"/>
    <cellStyle name="Comma 2 6 2 4 4 2 2 2" xfId="22447"/>
    <cellStyle name="Comma 2 6 2 4 4 2 2 2 2" xfId="53830"/>
    <cellStyle name="Comma 2 6 2 4 4 2 2 3" xfId="40876"/>
    <cellStyle name="Comma 2 6 2 4 4 2 3" xfId="30329"/>
    <cellStyle name="Comma 2 6 2 4 4 2 3 2" xfId="61711"/>
    <cellStyle name="Comma 2 6 2 4 4 2 4" xfId="14672"/>
    <cellStyle name="Comma 2 6 2 4 4 2 4 2" xfId="46057"/>
    <cellStyle name="Comma 2 6 2 4 4 2 5" xfId="35612"/>
    <cellStyle name="Comma 2 6 2 4 4 3" xfId="6670"/>
    <cellStyle name="Comma 2 6 2 4 4 3 2" xfId="25074"/>
    <cellStyle name="Comma 2 6 2 4 4 3 2 2" xfId="56457"/>
    <cellStyle name="Comma 2 6 2 4 4 3 3" xfId="17301"/>
    <cellStyle name="Comma 2 6 2 4 4 3 3 2" xfId="48684"/>
    <cellStyle name="Comma 2 6 2 4 4 3 4" xfId="38244"/>
    <cellStyle name="Comma 2 6 2 4 4 4" xfId="19820"/>
    <cellStyle name="Comma 2 6 2 4 4 4 2" xfId="51203"/>
    <cellStyle name="Comma 2 6 2 4 4 5" xfId="27702"/>
    <cellStyle name="Comma 2 6 2 4 4 5 2" xfId="59084"/>
    <cellStyle name="Comma 2 6 2 4 4 6" xfId="12044"/>
    <cellStyle name="Comma 2 6 2 4 4 6 2" xfId="43430"/>
    <cellStyle name="Comma 2 6 2 4 4 7" xfId="32982"/>
    <cellStyle name="Comma 2 6 2 4 5" xfId="3963"/>
    <cellStyle name="Comma 2 6 2 4 5 2" xfId="9324"/>
    <cellStyle name="Comma 2 6 2 4 5 2 2" xfId="22443"/>
    <cellStyle name="Comma 2 6 2 4 5 2 2 2" xfId="53826"/>
    <cellStyle name="Comma 2 6 2 4 5 2 3" xfId="40872"/>
    <cellStyle name="Comma 2 6 2 4 5 3" xfId="30325"/>
    <cellStyle name="Comma 2 6 2 4 5 3 2" xfId="61707"/>
    <cellStyle name="Comma 2 6 2 4 5 4" xfId="14668"/>
    <cellStyle name="Comma 2 6 2 4 5 4 2" xfId="46053"/>
    <cellStyle name="Comma 2 6 2 4 5 5" xfId="35608"/>
    <cellStyle name="Comma 2 6 2 4 6" xfId="6666"/>
    <cellStyle name="Comma 2 6 2 4 6 2" xfId="25070"/>
    <cellStyle name="Comma 2 6 2 4 6 2 2" xfId="56453"/>
    <cellStyle name="Comma 2 6 2 4 6 3" xfId="17297"/>
    <cellStyle name="Comma 2 6 2 4 6 3 2" xfId="48680"/>
    <cellStyle name="Comma 2 6 2 4 6 4" xfId="38240"/>
    <cellStyle name="Comma 2 6 2 4 7" xfId="19816"/>
    <cellStyle name="Comma 2 6 2 4 7 2" xfId="51199"/>
    <cellStyle name="Comma 2 6 2 4 8" xfId="27698"/>
    <cellStyle name="Comma 2 6 2 4 8 2" xfId="59080"/>
    <cellStyle name="Comma 2 6 2 4 9" xfId="12040"/>
    <cellStyle name="Comma 2 6 2 4 9 2" xfId="43426"/>
    <cellStyle name="Comma 2 6 2 5" xfId="1268"/>
    <cellStyle name="Comma 2 6 2 5 10" xfId="32983"/>
    <cellStyle name="Comma 2 6 2 5 2" xfId="1269"/>
    <cellStyle name="Comma 2 6 2 5 2 2" xfId="1270"/>
    <cellStyle name="Comma 2 6 2 5 2 2 2" xfId="3970"/>
    <cellStyle name="Comma 2 6 2 5 2 2 2 2" xfId="9331"/>
    <cellStyle name="Comma 2 6 2 5 2 2 2 2 2" xfId="22450"/>
    <cellStyle name="Comma 2 6 2 5 2 2 2 2 2 2" xfId="53833"/>
    <cellStyle name="Comma 2 6 2 5 2 2 2 2 3" xfId="40879"/>
    <cellStyle name="Comma 2 6 2 5 2 2 2 3" xfId="30332"/>
    <cellStyle name="Comma 2 6 2 5 2 2 2 3 2" xfId="61714"/>
    <cellStyle name="Comma 2 6 2 5 2 2 2 4" xfId="14675"/>
    <cellStyle name="Comma 2 6 2 5 2 2 2 4 2" xfId="46060"/>
    <cellStyle name="Comma 2 6 2 5 2 2 2 5" xfId="35615"/>
    <cellStyle name="Comma 2 6 2 5 2 2 3" xfId="6673"/>
    <cellStyle name="Comma 2 6 2 5 2 2 3 2" xfId="25077"/>
    <cellStyle name="Comma 2 6 2 5 2 2 3 2 2" xfId="56460"/>
    <cellStyle name="Comma 2 6 2 5 2 2 3 3" xfId="17304"/>
    <cellStyle name="Comma 2 6 2 5 2 2 3 3 2" xfId="48687"/>
    <cellStyle name="Comma 2 6 2 5 2 2 3 4" xfId="38247"/>
    <cellStyle name="Comma 2 6 2 5 2 2 4" xfId="19823"/>
    <cellStyle name="Comma 2 6 2 5 2 2 4 2" xfId="51206"/>
    <cellStyle name="Comma 2 6 2 5 2 2 5" xfId="27705"/>
    <cellStyle name="Comma 2 6 2 5 2 2 5 2" xfId="59087"/>
    <cellStyle name="Comma 2 6 2 5 2 2 6" xfId="12047"/>
    <cellStyle name="Comma 2 6 2 5 2 2 6 2" xfId="43433"/>
    <cellStyle name="Comma 2 6 2 5 2 2 7" xfId="32985"/>
    <cellStyle name="Comma 2 6 2 5 2 3" xfId="3969"/>
    <cellStyle name="Comma 2 6 2 5 2 3 2" xfId="9330"/>
    <cellStyle name="Comma 2 6 2 5 2 3 2 2" xfId="22449"/>
    <cellStyle name="Comma 2 6 2 5 2 3 2 2 2" xfId="53832"/>
    <cellStyle name="Comma 2 6 2 5 2 3 2 3" xfId="40878"/>
    <cellStyle name="Comma 2 6 2 5 2 3 3" xfId="30331"/>
    <cellStyle name="Comma 2 6 2 5 2 3 3 2" xfId="61713"/>
    <cellStyle name="Comma 2 6 2 5 2 3 4" xfId="14674"/>
    <cellStyle name="Comma 2 6 2 5 2 3 4 2" xfId="46059"/>
    <cellStyle name="Comma 2 6 2 5 2 3 5" xfId="35614"/>
    <cellStyle name="Comma 2 6 2 5 2 4" xfId="6672"/>
    <cellStyle name="Comma 2 6 2 5 2 4 2" xfId="25076"/>
    <cellStyle name="Comma 2 6 2 5 2 4 2 2" xfId="56459"/>
    <cellStyle name="Comma 2 6 2 5 2 4 3" xfId="17303"/>
    <cellStyle name="Comma 2 6 2 5 2 4 3 2" xfId="48686"/>
    <cellStyle name="Comma 2 6 2 5 2 4 4" xfId="38246"/>
    <cellStyle name="Comma 2 6 2 5 2 5" xfId="19822"/>
    <cellStyle name="Comma 2 6 2 5 2 5 2" xfId="51205"/>
    <cellStyle name="Comma 2 6 2 5 2 6" xfId="27704"/>
    <cellStyle name="Comma 2 6 2 5 2 6 2" xfId="59086"/>
    <cellStyle name="Comma 2 6 2 5 2 7" xfId="12046"/>
    <cellStyle name="Comma 2 6 2 5 2 7 2" xfId="43432"/>
    <cellStyle name="Comma 2 6 2 5 2 8" xfId="32984"/>
    <cellStyle name="Comma 2 6 2 5 3" xfId="1271"/>
    <cellStyle name="Comma 2 6 2 5 3 2" xfId="3971"/>
    <cellStyle name="Comma 2 6 2 5 3 2 2" xfId="9332"/>
    <cellStyle name="Comma 2 6 2 5 3 2 2 2" xfId="22451"/>
    <cellStyle name="Comma 2 6 2 5 3 2 2 2 2" xfId="53834"/>
    <cellStyle name="Comma 2 6 2 5 3 2 2 3" xfId="40880"/>
    <cellStyle name="Comma 2 6 2 5 3 2 3" xfId="30333"/>
    <cellStyle name="Comma 2 6 2 5 3 2 3 2" xfId="61715"/>
    <cellStyle name="Comma 2 6 2 5 3 2 4" xfId="14676"/>
    <cellStyle name="Comma 2 6 2 5 3 2 4 2" xfId="46061"/>
    <cellStyle name="Comma 2 6 2 5 3 2 5" xfId="35616"/>
    <cellStyle name="Comma 2 6 2 5 3 3" xfId="6674"/>
    <cellStyle name="Comma 2 6 2 5 3 3 2" xfId="25078"/>
    <cellStyle name="Comma 2 6 2 5 3 3 2 2" xfId="56461"/>
    <cellStyle name="Comma 2 6 2 5 3 3 3" xfId="17305"/>
    <cellStyle name="Comma 2 6 2 5 3 3 3 2" xfId="48688"/>
    <cellStyle name="Comma 2 6 2 5 3 3 4" xfId="38248"/>
    <cellStyle name="Comma 2 6 2 5 3 4" xfId="19824"/>
    <cellStyle name="Comma 2 6 2 5 3 4 2" xfId="51207"/>
    <cellStyle name="Comma 2 6 2 5 3 5" xfId="27706"/>
    <cellStyle name="Comma 2 6 2 5 3 5 2" xfId="59088"/>
    <cellStyle name="Comma 2 6 2 5 3 6" xfId="12048"/>
    <cellStyle name="Comma 2 6 2 5 3 6 2" xfId="43434"/>
    <cellStyle name="Comma 2 6 2 5 3 7" xfId="32986"/>
    <cellStyle name="Comma 2 6 2 5 4" xfId="1272"/>
    <cellStyle name="Comma 2 6 2 5 4 2" xfId="3972"/>
    <cellStyle name="Comma 2 6 2 5 4 2 2" xfId="9333"/>
    <cellStyle name="Comma 2 6 2 5 4 2 2 2" xfId="22452"/>
    <cellStyle name="Comma 2 6 2 5 4 2 2 2 2" xfId="53835"/>
    <cellStyle name="Comma 2 6 2 5 4 2 2 3" xfId="40881"/>
    <cellStyle name="Comma 2 6 2 5 4 2 3" xfId="30334"/>
    <cellStyle name="Comma 2 6 2 5 4 2 3 2" xfId="61716"/>
    <cellStyle name="Comma 2 6 2 5 4 2 4" xfId="14677"/>
    <cellStyle name="Comma 2 6 2 5 4 2 4 2" xfId="46062"/>
    <cellStyle name="Comma 2 6 2 5 4 2 5" xfId="35617"/>
    <cellStyle name="Comma 2 6 2 5 4 3" xfId="6675"/>
    <cellStyle name="Comma 2 6 2 5 4 3 2" xfId="25079"/>
    <cellStyle name="Comma 2 6 2 5 4 3 2 2" xfId="56462"/>
    <cellStyle name="Comma 2 6 2 5 4 3 3" xfId="17306"/>
    <cellStyle name="Comma 2 6 2 5 4 3 3 2" xfId="48689"/>
    <cellStyle name="Comma 2 6 2 5 4 3 4" xfId="38249"/>
    <cellStyle name="Comma 2 6 2 5 4 4" xfId="19825"/>
    <cellStyle name="Comma 2 6 2 5 4 4 2" xfId="51208"/>
    <cellStyle name="Comma 2 6 2 5 4 5" xfId="27707"/>
    <cellStyle name="Comma 2 6 2 5 4 5 2" xfId="59089"/>
    <cellStyle name="Comma 2 6 2 5 4 6" xfId="12049"/>
    <cellStyle name="Comma 2 6 2 5 4 6 2" xfId="43435"/>
    <cellStyle name="Comma 2 6 2 5 4 7" xfId="32987"/>
    <cellStyle name="Comma 2 6 2 5 5" xfId="3968"/>
    <cellStyle name="Comma 2 6 2 5 5 2" xfId="9329"/>
    <cellStyle name="Comma 2 6 2 5 5 2 2" xfId="22448"/>
    <cellStyle name="Comma 2 6 2 5 5 2 2 2" xfId="53831"/>
    <cellStyle name="Comma 2 6 2 5 5 2 3" xfId="40877"/>
    <cellStyle name="Comma 2 6 2 5 5 3" xfId="30330"/>
    <cellStyle name="Comma 2 6 2 5 5 3 2" xfId="61712"/>
    <cellStyle name="Comma 2 6 2 5 5 4" xfId="14673"/>
    <cellStyle name="Comma 2 6 2 5 5 4 2" xfId="46058"/>
    <cellStyle name="Comma 2 6 2 5 5 5" xfId="35613"/>
    <cellStyle name="Comma 2 6 2 5 6" xfId="6671"/>
    <cellStyle name="Comma 2 6 2 5 6 2" xfId="25075"/>
    <cellStyle name="Comma 2 6 2 5 6 2 2" xfId="56458"/>
    <cellStyle name="Comma 2 6 2 5 6 3" xfId="17302"/>
    <cellStyle name="Comma 2 6 2 5 6 3 2" xfId="48685"/>
    <cellStyle name="Comma 2 6 2 5 6 4" xfId="38245"/>
    <cellStyle name="Comma 2 6 2 5 7" xfId="19821"/>
    <cellStyle name="Comma 2 6 2 5 7 2" xfId="51204"/>
    <cellStyle name="Comma 2 6 2 5 8" xfId="27703"/>
    <cellStyle name="Comma 2 6 2 5 8 2" xfId="59085"/>
    <cellStyle name="Comma 2 6 2 5 9" xfId="12045"/>
    <cellStyle name="Comma 2 6 2 5 9 2" xfId="43431"/>
    <cellStyle name="Comma 2 6 2 6" xfId="1273"/>
    <cellStyle name="Comma 2 6 2 6 2" xfId="1274"/>
    <cellStyle name="Comma 2 6 2 6 2 2" xfId="3974"/>
    <cellStyle name="Comma 2 6 2 6 2 2 2" xfId="9335"/>
    <cellStyle name="Comma 2 6 2 6 2 2 2 2" xfId="22454"/>
    <cellStyle name="Comma 2 6 2 6 2 2 2 2 2" xfId="53837"/>
    <cellStyle name="Comma 2 6 2 6 2 2 2 3" xfId="40883"/>
    <cellStyle name="Comma 2 6 2 6 2 2 3" xfId="30336"/>
    <cellStyle name="Comma 2 6 2 6 2 2 3 2" xfId="61718"/>
    <cellStyle name="Comma 2 6 2 6 2 2 4" xfId="14679"/>
    <cellStyle name="Comma 2 6 2 6 2 2 4 2" xfId="46064"/>
    <cellStyle name="Comma 2 6 2 6 2 2 5" xfId="35619"/>
    <cellStyle name="Comma 2 6 2 6 2 3" xfId="6677"/>
    <cellStyle name="Comma 2 6 2 6 2 3 2" xfId="25081"/>
    <cellStyle name="Comma 2 6 2 6 2 3 2 2" xfId="56464"/>
    <cellStyle name="Comma 2 6 2 6 2 3 3" xfId="17308"/>
    <cellStyle name="Comma 2 6 2 6 2 3 3 2" xfId="48691"/>
    <cellStyle name="Comma 2 6 2 6 2 3 4" xfId="38251"/>
    <cellStyle name="Comma 2 6 2 6 2 4" xfId="19827"/>
    <cellStyle name="Comma 2 6 2 6 2 4 2" xfId="51210"/>
    <cellStyle name="Comma 2 6 2 6 2 5" xfId="27709"/>
    <cellStyle name="Comma 2 6 2 6 2 5 2" xfId="59091"/>
    <cellStyle name="Comma 2 6 2 6 2 6" xfId="12051"/>
    <cellStyle name="Comma 2 6 2 6 2 6 2" xfId="43437"/>
    <cellStyle name="Comma 2 6 2 6 2 7" xfId="32989"/>
    <cellStyle name="Comma 2 6 2 6 3" xfId="1275"/>
    <cellStyle name="Comma 2 6 2 6 3 2" xfId="3975"/>
    <cellStyle name="Comma 2 6 2 6 3 2 2" xfId="9336"/>
    <cellStyle name="Comma 2 6 2 6 3 2 2 2" xfId="22455"/>
    <cellStyle name="Comma 2 6 2 6 3 2 2 2 2" xfId="53838"/>
    <cellStyle name="Comma 2 6 2 6 3 2 2 3" xfId="40884"/>
    <cellStyle name="Comma 2 6 2 6 3 2 3" xfId="30337"/>
    <cellStyle name="Comma 2 6 2 6 3 2 3 2" xfId="61719"/>
    <cellStyle name="Comma 2 6 2 6 3 2 4" xfId="14680"/>
    <cellStyle name="Comma 2 6 2 6 3 2 4 2" xfId="46065"/>
    <cellStyle name="Comma 2 6 2 6 3 2 5" xfId="35620"/>
    <cellStyle name="Comma 2 6 2 6 3 3" xfId="6678"/>
    <cellStyle name="Comma 2 6 2 6 3 3 2" xfId="25082"/>
    <cellStyle name="Comma 2 6 2 6 3 3 2 2" xfId="56465"/>
    <cellStyle name="Comma 2 6 2 6 3 3 3" xfId="17309"/>
    <cellStyle name="Comma 2 6 2 6 3 3 3 2" xfId="48692"/>
    <cellStyle name="Comma 2 6 2 6 3 3 4" xfId="38252"/>
    <cellStyle name="Comma 2 6 2 6 3 4" xfId="19828"/>
    <cellStyle name="Comma 2 6 2 6 3 4 2" xfId="51211"/>
    <cellStyle name="Comma 2 6 2 6 3 5" xfId="27710"/>
    <cellStyle name="Comma 2 6 2 6 3 5 2" xfId="59092"/>
    <cellStyle name="Comma 2 6 2 6 3 6" xfId="12052"/>
    <cellStyle name="Comma 2 6 2 6 3 6 2" xfId="43438"/>
    <cellStyle name="Comma 2 6 2 6 3 7" xfId="32990"/>
    <cellStyle name="Comma 2 6 2 6 4" xfId="3973"/>
    <cellStyle name="Comma 2 6 2 6 4 2" xfId="9334"/>
    <cellStyle name="Comma 2 6 2 6 4 2 2" xfId="22453"/>
    <cellStyle name="Comma 2 6 2 6 4 2 2 2" xfId="53836"/>
    <cellStyle name="Comma 2 6 2 6 4 2 3" xfId="40882"/>
    <cellStyle name="Comma 2 6 2 6 4 3" xfId="30335"/>
    <cellStyle name="Comma 2 6 2 6 4 3 2" xfId="61717"/>
    <cellStyle name="Comma 2 6 2 6 4 4" xfId="14678"/>
    <cellStyle name="Comma 2 6 2 6 4 4 2" xfId="46063"/>
    <cellStyle name="Comma 2 6 2 6 4 5" xfId="35618"/>
    <cellStyle name="Comma 2 6 2 6 5" xfId="6676"/>
    <cellStyle name="Comma 2 6 2 6 5 2" xfId="25080"/>
    <cellStyle name="Comma 2 6 2 6 5 2 2" xfId="56463"/>
    <cellStyle name="Comma 2 6 2 6 5 3" xfId="17307"/>
    <cellStyle name="Comma 2 6 2 6 5 3 2" xfId="48690"/>
    <cellStyle name="Comma 2 6 2 6 5 4" xfId="38250"/>
    <cellStyle name="Comma 2 6 2 6 6" xfId="19826"/>
    <cellStyle name="Comma 2 6 2 6 6 2" xfId="51209"/>
    <cellStyle name="Comma 2 6 2 6 7" xfId="27708"/>
    <cellStyle name="Comma 2 6 2 6 7 2" xfId="59090"/>
    <cellStyle name="Comma 2 6 2 6 8" xfId="12050"/>
    <cellStyle name="Comma 2 6 2 6 8 2" xfId="43436"/>
    <cellStyle name="Comma 2 6 2 6 9" xfId="32988"/>
    <cellStyle name="Comma 2 6 2 7" xfId="1276"/>
    <cellStyle name="Comma 2 6 2 7 2" xfId="1277"/>
    <cellStyle name="Comma 2 6 2 7 2 2" xfId="3977"/>
    <cellStyle name="Comma 2 6 2 7 2 2 2" xfId="9338"/>
    <cellStyle name="Comma 2 6 2 7 2 2 2 2" xfId="22457"/>
    <cellStyle name="Comma 2 6 2 7 2 2 2 2 2" xfId="53840"/>
    <cellStyle name="Comma 2 6 2 7 2 2 2 3" xfId="40886"/>
    <cellStyle name="Comma 2 6 2 7 2 2 3" xfId="30339"/>
    <cellStyle name="Comma 2 6 2 7 2 2 3 2" xfId="61721"/>
    <cellStyle name="Comma 2 6 2 7 2 2 4" xfId="14682"/>
    <cellStyle name="Comma 2 6 2 7 2 2 4 2" xfId="46067"/>
    <cellStyle name="Comma 2 6 2 7 2 2 5" xfId="35622"/>
    <cellStyle name="Comma 2 6 2 7 2 3" xfId="6680"/>
    <cellStyle name="Comma 2 6 2 7 2 3 2" xfId="25084"/>
    <cellStyle name="Comma 2 6 2 7 2 3 2 2" xfId="56467"/>
    <cellStyle name="Comma 2 6 2 7 2 3 3" xfId="17311"/>
    <cellStyle name="Comma 2 6 2 7 2 3 3 2" xfId="48694"/>
    <cellStyle name="Comma 2 6 2 7 2 3 4" xfId="38254"/>
    <cellStyle name="Comma 2 6 2 7 2 4" xfId="19830"/>
    <cellStyle name="Comma 2 6 2 7 2 4 2" xfId="51213"/>
    <cellStyle name="Comma 2 6 2 7 2 5" xfId="27712"/>
    <cellStyle name="Comma 2 6 2 7 2 5 2" xfId="59094"/>
    <cellStyle name="Comma 2 6 2 7 2 6" xfId="12054"/>
    <cellStyle name="Comma 2 6 2 7 2 6 2" xfId="43440"/>
    <cellStyle name="Comma 2 6 2 7 2 7" xfId="32992"/>
    <cellStyle name="Comma 2 6 2 7 3" xfId="3976"/>
    <cellStyle name="Comma 2 6 2 7 3 2" xfId="9337"/>
    <cellStyle name="Comma 2 6 2 7 3 2 2" xfId="22456"/>
    <cellStyle name="Comma 2 6 2 7 3 2 2 2" xfId="53839"/>
    <cellStyle name="Comma 2 6 2 7 3 2 3" xfId="40885"/>
    <cellStyle name="Comma 2 6 2 7 3 3" xfId="30338"/>
    <cellStyle name="Comma 2 6 2 7 3 3 2" xfId="61720"/>
    <cellStyle name="Comma 2 6 2 7 3 4" xfId="14681"/>
    <cellStyle name="Comma 2 6 2 7 3 4 2" xfId="46066"/>
    <cellStyle name="Comma 2 6 2 7 3 5" xfId="35621"/>
    <cellStyle name="Comma 2 6 2 7 4" xfId="6679"/>
    <cellStyle name="Comma 2 6 2 7 4 2" xfId="25083"/>
    <cellStyle name="Comma 2 6 2 7 4 2 2" xfId="56466"/>
    <cellStyle name="Comma 2 6 2 7 4 3" xfId="17310"/>
    <cellStyle name="Comma 2 6 2 7 4 3 2" xfId="48693"/>
    <cellStyle name="Comma 2 6 2 7 4 4" xfId="38253"/>
    <cellStyle name="Comma 2 6 2 7 5" xfId="19829"/>
    <cellStyle name="Comma 2 6 2 7 5 2" xfId="51212"/>
    <cellStyle name="Comma 2 6 2 7 6" xfId="27711"/>
    <cellStyle name="Comma 2 6 2 7 6 2" xfId="59093"/>
    <cellStyle name="Comma 2 6 2 7 7" xfId="12053"/>
    <cellStyle name="Comma 2 6 2 7 7 2" xfId="43439"/>
    <cellStyle name="Comma 2 6 2 7 8" xfId="32991"/>
    <cellStyle name="Comma 2 6 2 8" xfId="1278"/>
    <cellStyle name="Comma 2 6 2 8 2" xfId="3978"/>
    <cellStyle name="Comma 2 6 2 8 2 2" xfId="9339"/>
    <cellStyle name="Comma 2 6 2 8 2 2 2" xfId="22458"/>
    <cellStyle name="Comma 2 6 2 8 2 2 2 2" xfId="53841"/>
    <cellStyle name="Comma 2 6 2 8 2 2 3" xfId="40887"/>
    <cellStyle name="Comma 2 6 2 8 2 3" xfId="30340"/>
    <cellStyle name="Comma 2 6 2 8 2 3 2" xfId="61722"/>
    <cellStyle name="Comma 2 6 2 8 2 4" xfId="14683"/>
    <cellStyle name="Comma 2 6 2 8 2 4 2" xfId="46068"/>
    <cellStyle name="Comma 2 6 2 8 2 5" xfId="35623"/>
    <cellStyle name="Comma 2 6 2 8 3" xfId="6681"/>
    <cellStyle name="Comma 2 6 2 8 3 2" xfId="25085"/>
    <cellStyle name="Comma 2 6 2 8 3 2 2" xfId="56468"/>
    <cellStyle name="Comma 2 6 2 8 3 3" xfId="17312"/>
    <cellStyle name="Comma 2 6 2 8 3 3 2" xfId="48695"/>
    <cellStyle name="Comma 2 6 2 8 3 4" xfId="38255"/>
    <cellStyle name="Comma 2 6 2 8 4" xfId="19831"/>
    <cellStyle name="Comma 2 6 2 8 4 2" xfId="51214"/>
    <cellStyle name="Comma 2 6 2 8 5" xfId="27713"/>
    <cellStyle name="Comma 2 6 2 8 5 2" xfId="59095"/>
    <cellStyle name="Comma 2 6 2 8 6" xfId="12055"/>
    <cellStyle name="Comma 2 6 2 8 6 2" xfId="43441"/>
    <cellStyle name="Comma 2 6 2 8 7" xfId="32993"/>
    <cellStyle name="Comma 2 6 2 9" xfId="1279"/>
    <cellStyle name="Comma 2 6 2 9 2" xfId="3979"/>
    <cellStyle name="Comma 2 6 2 9 2 2" xfId="9340"/>
    <cellStyle name="Comma 2 6 2 9 2 2 2" xfId="22459"/>
    <cellStyle name="Comma 2 6 2 9 2 2 2 2" xfId="53842"/>
    <cellStyle name="Comma 2 6 2 9 2 2 3" xfId="40888"/>
    <cellStyle name="Comma 2 6 2 9 2 3" xfId="30341"/>
    <cellStyle name="Comma 2 6 2 9 2 3 2" xfId="61723"/>
    <cellStyle name="Comma 2 6 2 9 2 4" xfId="14684"/>
    <cellStyle name="Comma 2 6 2 9 2 4 2" xfId="46069"/>
    <cellStyle name="Comma 2 6 2 9 2 5" xfId="35624"/>
    <cellStyle name="Comma 2 6 2 9 3" xfId="6682"/>
    <cellStyle name="Comma 2 6 2 9 3 2" xfId="25086"/>
    <cellStyle name="Comma 2 6 2 9 3 2 2" xfId="56469"/>
    <cellStyle name="Comma 2 6 2 9 3 3" xfId="17313"/>
    <cellStyle name="Comma 2 6 2 9 3 3 2" xfId="48696"/>
    <cellStyle name="Comma 2 6 2 9 3 4" xfId="38256"/>
    <cellStyle name="Comma 2 6 2 9 4" xfId="19832"/>
    <cellStyle name="Comma 2 6 2 9 4 2" xfId="51215"/>
    <cellStyle name="Comma 2 6 2 9 5" xfId="27714"/>
    <cellStyle name="Comma 2 6 2 9 5 2" xfId="59096"/>
    <cellStyle name="Comma 2 6 2 9 6" xfId="12056"/>
    <cellStyle name="Comma 2 6 2 9 6 2" xfId="43442"/>
    <cellStyle name="Comma 2 6 2 9 7" xfId="32994"/>
    <cellStyle name="Comma 2 6 3" xfId="1280"/>
    <cellStyle name="Comma 2 6 3 10" xfId="32995"/>
    <cellStyle name="Comma 2 6 3 2" xfId="1281"/>
    <cellStyle name="Comma 2 6 3 2 2" xfId="1282"/>
    <cellStyle name="Comma 2 6 3 2 2 2" xfId="3982"/>
    <cellStyle name="Comma 2 6 3 2 2 2 2" xfId="9343"/>
    <cellStyle name="Comma 2 6 3 2 2 2 2 2" xfId="22462"/>
    <cellStyle name="Comma 2 6 3 2 2 2 2 2 2" xfId="53845"/>
    <cellStyle name="Comma 2 6 3 2 2 2 2 3" xfId="40891"/>
    <cellStyle name="Comma 2 6 3 2 2 2 3" xfId="30344"/>
    <cellStyle name="Comma 2 6 3 2 2 2 3 2" xfId="61726"/>
    <cellStyle name="Comma 2 6 3 2 2 2 4" xfId="14687"/>
    <cellStyle name="Comma 2 6 3 2 2 2 4 2" xfId="46072"/>
    <cellStyle name="Comma 2 6 3 2 2 2 5" xfId="35627"/>
    <cellStyle name="Comma 2 6 3 2 2 3" xfId="6685"/>
    <cellStyle name="Comma 2 6 3 2 2 3 2" xfId="25089"/>
    <cellStyle name="Comma 2 6 3 2 2 3 2 2" xfId="56472"/>
    <cellStyle name="Comma 2 6 3 2 2 3 3" xfId="17316"/>
    <cellStyle name="Comma 2 6 3 2 2 3 3 2" xfId="48699"/>
    <cellStyle name="Comma 2 6 3 2 2 3 4" xfId="38259"/>
    <cellStyle name="Comma 2 6 3 2 2 4" xfId="19835"/>
    <cellStyle name="Comma 2 6 3 2 2 4 2" xfId="51218"/>
    <cellStyle name="Comma 2 6 3 2 2 5" xfId="27717"/>
    <cellStyle name="Comma 2 6 3 2 2 5 2" xfId="59099"/>
    <cellStyle name="Comma 2 6 3 2 2 6" xfId="12059"/>
    <cellStyle name="Comma 2 6 3 2 2 6 2" xfId="43445"/>
    <cellStyle name="Comma 2 6 3 2 2 7" xfId="32997"/>
    <cellStyle name="Comma 2 6 3 2 3" xfId="3981"/>
    <cellStyle name="Comma 2 6 3 2 3 2" xfId="9342"/>
    <cellStyle name="Comma 2 6 3 2 3 2 2" xfId="22461"/>
    <cellStyle name="Comma 2 6 3 2 3 2 2 2" xfId="53844"/>
    <cellStyle name="Comma 2 6 3 2 3 2 3" xfId="40890"/>
    <cellStyle name="Comma 2 6 3 2 3 3" xfId="30343"/>
    <cellStyle name="Comma 2 6 3 2 3 3 2" xfId="61725"/>
    <cellStyle name="Comma 2 6 3 2 3 4" xfId="14686"/>
    <cellStyle name="Comma 2 6 3 2 3 4 2" xfId="46071"/>
    <cellStyle name="Comma 2 6 3 2 3 5" xfId="35626"/>
    <cellStyle name="Comma 2 6 3 2 4" xfId="6684"/>
    <cellStyle name="Comma 2 6 3 2 4 2" xfId="25088"/>
    <cellStyle name="Comma 2 6 3 2 4 2 2" xfId="56471"/>
    <cellStyle name="Comma 2 6 3 2 4 3" xfId="17315"/>
    <cellStyle name="Comma 2 6 3 2 4 3 2" xfId="48698"/>
    <cellStyle name="Comma 2 6 3 2 4 4" xfId="38258"/>
    <cellStyle name="Comma 2 6 3 2 5" xfId="19834"/>
    <cellStyle name="Comma 2 6 3 2 5 2" xfId="51217"/>
    <cellStyle name="Comma 2 6 3 2 6" xfId="27716"/>
    <cellStyle name="Comma 2 6 3 2 6 2" xfId="59098"/>
    <cellStyle name="Comma 2 6 3 2 7" xfId="12058"/>
    <cellStyle name="Comma 2 6 3 2 7 2" xfId="43444"/>
    <cellStyle name="Comma 2 6 3 2 8" xfId="32996"/>
    <cellStyle name="Comma 2 6 3 3" xfId="1283"/>
    <cellStyle name="Comma 2 6 3 3 2" xfId="3983"/>
    <cellStyle name="Comma 2 6 3 3 2 2" xfId="9344"/>
    <cellStyle name="Comma 2 6 3 3 2 2 2" xfId="22463"/>
    <cellStyle name="Comma 2 6 3 3 2 2 2 2" xfId="53846"/>
    <cellStyle name="Comma 2 6 3 3 2 2 3" xfId="40892"/>
    <cellStyle name="Comma 2 6 3 3 2 3" xfId="30345"/>
    <cellStyle name="Comma 2 6 3 3 2 3 2" xfId="61727"/>
    <cellStyle name="Comma 2 6 3 3 2 4" xfId="14688"/>
    <cellStyle name="Comma 2 6 3 3 2 4 2" xfId="46073"/>
    <cellStyle name="Comma 2 6 3 3 2 5" xfId="35628"/>
    <cellStyle name="Comma 2 6 3 3 3" xfId="6686"/>
    <cellStyle name="Comma 2 6 3 3 3 2" xfId="25090"/>
    <cellStyle name="Comma 2 6 3 3 3 2 2" xfId="56473"/>
    <cellStyle name="Comma 2 6 3 3 3 3" xfId="17317"/>
    <cellStyle name="Comma 2 6 3 3 3 3 2" xfId="48700"/>
    <cellStyle name="Comma 2 6 3 3 3 4" xfId="38260"/>
    <cellStyle name="Comma 2 6 3 3 4" xfId="19836"/>
    <cellStyle name="Comma 2 6 3 3 4 2" xfId="51219"/>
    <cellStyle name="Comma 2 6 3 3 5" xfId="27718"/>
    <cellStyle name="Comma 2 6 3 3 5 2" xfId="59100"/>
    <cellStyle name="Comma 2 6 3 3 6" xfId="12060"/>
    <cellStyle name="Comma 2 6 3 3 6 2" xfId="43446"/>
    <cellStyle name="Comma 2 6 3 3 7" xfId="32998"/>
    <cellStyle name="Comma 2 6 3 4" xfId="1284"/>
    <cellStyle name="Comma 2 6 3 4 2" xfId="3984"/>
    <cellStyle name="Comma 2 6 3 4 2 2" xfId="9345"/>
    <cellStyle name="Comma 2 6 3 4 2 2 2" xfId="22464"/>
    <cellStyle name="Comma 2 6 3 4 2 2 2 2" xfId="53847"/>
    <cellStyle name="Comma 2 6 3 4 2 2 3" xfId="40893"/>
    <cellStyle name="Comma 2 6 3 4 2 3" xfId="30346"/>
    <cellStyle name="Comma 2 6 3 4 2 3 2" xfId="61728"/>
    <cellStyle name="Comma 2 6 3 4 2 4" xfId="14689"/>
    <cellStyle name="Comma 2 6 3 4 2 4 2" xfId="46074"/>
    <cellStyle name="Comma 2 6 3 4 2 5" xfId="35629"/>
    <cellStyle name="Comma 2 6 3 4 3" xfId="6687"/>
    <cellStyle name="Comma 2 6 3 4 3 2" xfId="25091"/>
    <cellStyle name="Comma 2 6 3 4 3 2 2" xfId="56474"/>
    <cellStyle name="Comma 2 6 3 4 3 3" xfId="17318"/>
    <cellStyle name="Comma 2 6 3 4 3 3 2" xfId="48701"/>
    <cellStyle name="Comma 2 6 3 4 3 4" xfId="38261"/>
    <cellStyle name="Comma 2 6 3 4 4" xfId="19837"/>
    <cellStyle name="Comma 2 6 3 4 4 2" xfId="51220"/>
    <cellStyle name="Comma 2 6 3 4 5" xfId="27719"/>
    <cellStyle name="Comma 2 6 3 4 5 2" xfId="59101"/>
    <cellStyle name="Comma 2 6 3 4 6" xfId="12061"/>
    <cellStyle name="Comma 2 6 3 4 6 2" xfId="43447"/>
    <cellStyle name="Comma 2 6 3 4 7" xfId="32999"/>
    <cellStyle name="Comma 2 6 3 5" xfId="3980"/>
    <cellStyle name="Comma 2 6 3 5 2" xfId="9341"/>
    <cellStyle name="Comma 2 6 3 5 2 2" xfId="22460"/>
    <cellStyle name="Comma 2 6 3 5 2 2 2" xfId="53843"/>
    <cellStyle name="Comma 2 6 3 5 2 3" xfId="40889"/>
    <cellStyle name="Comma 2 6 3 5 3" xfId="30342"/>
    <cellStyle name="Comma 2 6 3 5 3 2" xfId="61724"/>
    <cellStyle name="Comma 2 6 3 5 4" xfId="14685"/>
    <cellStyle name="Comma 2 6 3 5 4 2" xfId="46070"/>
    <cellStyle name="Comma 2 6 3 5 5" xfId="35625"/>
    <cellStyle name="Comma 2 6 3 6" xfId="6683"/>
    <cellStyle name="Comma 2 6 3 6 2" xfId="25087"/>
    <cellStyle name="Comma 2 6 3 6 2 2" xfId="56470"/>
    <cellStyle name="Comma 2 6 3 6 3" xfId="17314"/>
    <cellStyle name="Comma 2 6 3 6 3 2" xfId="48697"/>
    <cellStyle name="Comma 2 6 3 6 4" xfId="38257"/>
    <cellStyle name="Comma 2 6 3 7" xfId="19833"/>
    <cellStyle name="Comma 2 6 3 7 2" xfId="51216"/>
    <cellStyle name="Comma 2 6 3 8" xfId="27715"/>
    <cellStyle name="Comma 2 6 3 8 2" xfId="59097"/>
    <cellStyle name="Comma 2 6 3 9" xfId="12057"/>
    <cellStyle name="Comma 2 6 3 9 2" xfId="43443"/>
    <cellStyle name="Comma 2 6 4" xfId="1285"/>
    <cellStyle name="Comma 2 6 4 10" xfId="33000"/>
    <cellStyle name="Comma 2 6 4 2" xfId="1286"/>
    <cellStyle name="Comma 2 6 4 2 2" xfId="1287"/>
    <cellStyle name="Comma 2 6 4 2 2 2" xfId="3987"/>
    <cellStyle name="Comma 2 6 4 2 2 2 2" xfId="9348"/>
    <cellStyle name="Comma 2 6 4 2 2 2 2 2" xfId="22467"/>
    <cellStyle name="Comma 2 6 4 2 2 2 2 2 2" xfId="53850"/>
    <cellStyle name="Comma 2 6 4 2 2 2 2 3" xfId="40896"/>
    <cellStyle name="Comma 2 6 4 2 2 2 3" xfId="30349"/>
    <cellStyle name="Comma 2 6 4 2 2 2 3 2" xfId="61731"/>
    <cellStyle name="Comma 2 6 4 2 2 2 4" xfId="14692"/>
    <cellStyle name="Comma 2 6 4 2 2 2 4 2" xfId="46077"/>
    <cellStyle name="Comma 2 6 4 2 2 2 5" xfId="35632"/>
    <cellStyle name="Comma 2 6 4 2 2 3" xfId="6690"/>
    <cellStyle name="Comma 2 6 4 2 2 3 2" xfId="25094"/>
    <cellStyle name="Comma 2 6 4 2 2 3 2 2" xfId="56477"/>
    <cellStyle name="Comma 2 6 4 2 2 3 3" xfId="17321"/>
    <cellStyle name="Comma 2 6 4 2 2 3 3 2" xfId="48704"/>
    <cellStyle name="Comma 2 6 4 2 2 3 4" xfId="38264"/>
    <cellStyle name="Comma 2 6 4 2 2 4" xfId="19840"/>
    <cellStyle name="Comma 2 6 4 2 2 4 2" xfId="51223"/>
    <cellStyle name="Comma 2 6 4 2 2 5" xfId="27722"/>
    <cellStyle name="Comma 2 6 4 2 2 5 2" xfId="59104"/>
    <cellStyle name="Comma 2 6 4 2 2 6" xfId="12064"/>
    <cellStyle name="Comma 2 6 4 2 2 6 2" xfId="43450"/>
    <cellStyle name="Comma 2 6 4 2 2 7" xfId="33002"/>
    <cellStyle name="Comma 2 6 4 2 3" xfId="3986"/>
    <cellStyle name="Comma 2 6 4 2 3 2" xfId="9347"/>
    <cellStyle name="Comma 2 6 4 2 3 2 2" xfId="22466"/>
    <cellStyle name="Comma 2 6 4 2 3 2 2 2" xfId="53849"/>
    <cellStyle name="Comma 2 6 4 2 3 2 3" xfId="40895"/>
    <cellStyle name="Comma 2 6 4 2 3 3" xfId="30348"/>
    <cellStyle name="Comma 2 6 4 2 3 3 2" xfId="61730"/>
    <cellStyle name="Comma 2 6 4 2 3 4" xfId="14691"/>
    <cellStyle name="Comma 2 6 4 2 3 4 2" xfId="46076"/>
    <cellStyle name="Comma 2 6 4 2 3 5" xfId="35631"/>
    <cellStyle name="Comma 2 6 4 2 4" xfId="6689"/>
    <cellStyle name="Comma 2 6 4 2 4 2" xfId="25093"/>
    <cellStyle name="Comma 2 6 4 2 4 2 2" xfId="56476"/>
    <cellStyle name="Comma 2 6 4 2 4 3" xfId="17320"/>
    <cellStyle name="Comma 2 6 4 2 4 3 2" xfId="48703"/>
    <cellStyle name="Comma 2 6 4 2 4 4" xfId="38263"/>
    <cellStyle name="Comma 2 6 4 2 5" xfId="19839"/>
    <cellStyle name="Comma 2 6 4 2 5 2" xfId="51222"/>
    <cellStyle name="Comma 2 6 4 2 6" xfId="27721"/>
    <cellStyle name="Comma 2 6 4 2 6 2" xfId="59103"/>
    <cellStyle name="Comma 2 6 4 2 7" xfId="12063"/>
    <cellStyle name="Comma 2 6 4 2 7 2" xfId="43449"/>
    <cellStyle name="Comma 2 6 4 2 8" xfId="33001"/>
    <cellStyle name="Comma 2 6 4 3" xfId="1288"/>
    <cellStyle name="Comma 2 6 4 3 2" xfId="3988"/>
    <cellStyle name="Comma 2 6 4 3 2 2" xfId="9349"/>
    <cellStyle name="Comma 2 6 4 3 2 2 2" xfId="22468"/>
    <cellStyle name="Comma 2 6 4 3 2 2 2 2" xfId="53851"/>
    <cellStyle name="Comma 2 6 4 3 2 2 3" xfId="40897"/>
    <cellStyle name="Comma 2 6 4 3 2 3" xfId="30350"/>
    <cellStyle name="Comma 2 6 4 3 2 3 2" xfId="61732"/>
    <cellStyle name="Comma 2 6 4 3 2 4" xfId="14693"/>
    <cellStyle name="Comma 2 6 4 3 2 4 2" xfId="46078"/>
    <cellStyle name="Comma 2 6 4 3 2 5" xfId="35633"/>
    <cellStyle name="Comma 2 6 4 3 3" xfId="6691"/>
    <cellStyle name="Comma 2 6 4 3 3 2" xfId="25095"/>
    <cellStyle name="Comma 2 6 4 3 3 2 2" xfId="56478"/>
    <cellStyle name="Comma 2 6 4 3 3 3" xfId="17322"/>
    <cellStyle name="Comma 2 6 4 3 3 3 2" xfId="48705"/>
    <cellStyle name="Comma 2 6 4 3 3 4" xfId="38265"/>
    <cellStyle name="Comma 2 6 4 3 4" xfId="19841"/>
    <cellStyle name="Comma 2 6 4 3 4 2" xfId="51224"/>
    <cellStyle name="Comma 2 6 4 3 5" xfId="27723"/>
    <cellStyle name="Comma 2 6 4 3 5 2" xfId="59105"/>
    <cellStyle name="Comma 2 6 4 3 6" xfId="12065"/>
    <cellStyle name="Comma 2 6 4 3 6 2" xfId="43451"/>
    <cellStyle name="Comma 2 6 4 3 7" xfId="33003"/>
    <cellStyle name="Comma 2 6 4 4" xfId="1289"/>
    <cellStyle name="Comma 2 6 4 4 2" xfId="3989"/>
    <cellStyle name="Comma 2 6 4 4 2 2" xfId="9350"/>
    <cellStyle name="Comma 2 6 4 4 2 2 2" xfId="22469"/>
    <cellStyle name="Comma 2 6 4 4 2 2 2 2" xfId="53852"/>
    <cellStyle name="Comma 2 6 4 4 2 2 3" xfId="40898"/>
    <cellStyle name="Comma 2 6 4 4 2 3" xfId="30351"/>
    <cellStyle name="Comma 2 6 4 4 2 3 2" xfId="61733"/>
    <cellStyle name="Comma 2 6 4 4 2 4" xfId="14694"/>
    <cellStyle name="Comma 2 6 4 4 2 4 2" xfId="46079"/>
    <cellStyle name="Comma 2 6 4 4 2 5" xfId="35634"/>
    <cellStyle name="Comma 2 6 4 4 3" xfId="6692"/>
    <cellStyle name="Comma 2 6 4 4 3 2" xfId="25096"/>
    <cellStyle name="Comma 2 6 4 4 3 2 2" xfId="56479"/>
    <cellStyle name="Comma 2 6 4 4 3 3" xfId="17323"/>
    <cellStyle name="Comma 2 6 4 4 3 3 2" xfId="48706"/>
    <cellStyle name="Comma 2 6 4 4 3 4" xfId="38266"/>
    <cellStyle name="Comma 2 6 4 4 4" xfId="19842"/>
    <cellStyle name="Comma 2 6 4 4 4 2" xfId="51225"/>
    <cellStyle name="Comma 2 6 4 4 5" xfId="27724"/>
    <cellStyle name="Comma 2 6 4 4 5 2" xfId="59106"/>
    <cellStyle name="Comma 2 6 4 4 6" xfId="12066"/>
    <cellStyle name="Comma 2 6 4 4 6 2" xfId="43452"/>
    <cellStyle name="Comma 2 6 4 4 7" xfId="33004"/>
    <cellStyle name="Comma 2 6 4 5" xfId="3985"/>
    <cellStyle name="Comma 2 6 4 5 2" xfId="9346"/>
    <cellStyle name="Comma 2 6 4 5 2 2" xfId="22465"/>
    <cellStyle name="Comma 2 6 4 5 2 2 2" xfId="53848"/>
    <cellStyle name="Comma 2 6 4 5 2 3" xfId="40894"/>
    <cellStyle name="Comma 2 6 4 5 3" xfId="30347"/>
    <cellStyle name="Comma 2 6 4 5 3 2" xfId="61729"/>
    <cellStyle name="Comma 2 6 4 5 4" xfId="14690"/>
    <cellStyle name="Comma 2 6 4 5 4 2" xfId="46075"/>
    <cellStyle name="Comma 2 6 4 5 5" xfId="35630"/>
    <cellStyle name="Comma 2 6 4 6" xfId="6688"/>
    <cellStyle name="Comma 2 6 4 6 2" xfId="25092"/>
    <cellStyle name="Comma 2 6 4 6 2 2" xfId="56475"/>
    <cellStyle name="Comma 2 6 4 6 3" xfId="17319"/>
    <cellStyle name="Comma 2 6 4 6 3 2" xfId="48702"/>
    <cellStyle name="Comma 2 6 4 6 4" xfId="38262"/>
    <cellStyle name="Comma 2 6 4 7" xfId="19838"/>
    <cellStyle name="Comma 2 6 4 7 2" xfId="51221"/>
    <cellStyle name="Comma 2 6 4 8" xfId="27720"/>
    <cellStyle name="Comma 2 6 4 8 2" xfId="59102"/>
    <cellStyle name="Comma 2 6 4 9" xfId="12062"/>
    <cellStyle name="Comma 2 6 4 9 2" xfId="43448"/>
    <cellStyle name="Comma 2 6 5" xfId="1290"/>
    <cellStyle name="Comma 2 6 5 10" xfId="33005"/>
    <cellStyle name="Comma 2 6 5 2" xfId="1291"/>
    <cellStyle name="Comma 2 6 5 2 2" xfId="1292"/>
    <cellStyle name="Comma 2 6 5 2 2 2" xfId="3992"/>
    <cellStyle name="Comma 2 6 5 2 2 2 2" xfId="9353"/>
    <cellStyle name="Comma 2 6 5 2 2 2 2 2" xfId="22472"/>
    <cellStyle name="Comma 2 6 5 2 2 2 2 2 2" xfId="53855"/>
    <cellStyle name="Comma 2 6 5 2 2 2 2 3" xfId="40901"/>
    <cellStyle name="Comma 2 6 5 2 2 2 3" xfId="30354"/>
    <cellStyle name="Comma 2 6 5 2 2 2 3 2" xfId="61736"/>
    <cellStyle name="Comma 2 6 5 2 2 2 4" xfId="14697"/>
    <cellStyle name="Comma 2 6 5 2 2 2 4 2" xfId="46082"/>
    <cellStyle name="Comma 2 6 5 2 2 2 5" xfId="35637"/>
    <cellStyle name="Comma 2 6 5 2 2 3" xfId="6695"/>
    <cellStyle name="Comma 2 6 5 2 2 3 2" xfId="25099"/>
    <cellStyle name="Comma 2 6 5 2 2 3 2 2" xfId="56482"/>
    <cellStyle name="Comma 2 6 5 2 2 3 3" xfId="17326"/>
    <cellStyle name="Comma 2 6 5 2 2 3 3 2" xfId="48709"/>
    <cellStyle name="Comma 2 6 5 2 2 3 4" xfId="38269"/>
    <cellStyle name="Comma 2 6 5 2 2 4" xfId="19845"/>
    <cellStyle name="Comma 2 6 5 2 2 4 2" xfId="51228"/>
    <cellStyle name="Comma 2 6 5 2 2 5" xfId="27727"/>
    <cellStyle name="Comma 2 6 5 2 2 5 2" xfId="59109"/>
    <cellStyle name="Comma 2 6 5 2 2 6" xfId="12069"/>
    <cellStyle name="Comma 2 6 5 2 2 6 2" xfId="43455"/>
    <cellStyle name="Comma 2 6 5 2 2 7" xfId="33007"/>
    <cellStyle name="Comma 2 6 5 2 3" xfId="3991"/>
    <cellStyle name="Comma 2 6 5 2 3 2" xfId="9352"/>
    <cellStyle name="Comma 2 6 5 2 3 2 2" xfId="22471"/>
    <cellStyle name="Comma 2 6 5 2 3 2 2 2" xfId="53854"/>
    <cellStyle name="Comma 2 6 5 2 3 2 3" xfId="40900"/>
    <cellStyle name="Comma 2 6 5 2 3 3" xfId="30353"/>
    <cellStyle name="Comma 2 6 5 2 3 3 2" xfId="61735"/>
    <cellStyle name="Comma 2 6 5 2 3 4" xfId="14696"/>
    <cellStyle name="Comma 2 6 5 2 3 4 2" xfId="46081"/>
    <cellStyle name="Comma 2 6 5 2 3 5" xfId="35636"/>
    <cellStyle name="Comma 2 6 5 2 4" xfId="6694"/>
    <cellStyle name="Comma 2 6 5 2 4 2" xfId="25098"/>
    <cellStyle name="Comma 2 6 5 2 4 2 2" xfId="56481"/>
    <cellStyle name="Comma 2 6 5 2 4 3" xfId="17325"/>
    <cellStyle name="Comma 2 6 5 2 4 3 2" xfId="48708"/>
    <cellStyle name="Comma 2 6 5 2 4 4" xfId="38268"/>
    <cellStyle name="Comma 2 6 5 2 5" xfId="19844"/>
    <cellStyle name="Comma 2 6 5 2 5 2" xfId="51227"/>
    <cellStyle name="Comma 2 6 5 2 6" xfId="27726"/>
    <cellStyle name="Comma 2 6 5 2 6 2" xfId="59108"/>
    <cellStyle name="Comma 2 6 5 2 7" xfId="12068"/>
    <cellStyle name="Comma 2 6 5 2 7 2" xfId="43454"/>
    <cellStyle name="Comma 2 6 5 2 8" xfId="33006"/>
    <cellStyle name="Comma 2 6 5 3" xfId="1293"/>
    <cellStyle name="Comma 2 6 5 3 2" xfId="3993"/>
    <cellStyle name="Comma 2 6 5 3 2 2" xfId="9354"/>
    <cellStyle name="Comma 2 6 5 3 2 2 2" xfId="22473"/>
    <cellStyle name="Comma 2 6 5 3 2 2 2 2" xfId="53856"/>
    <cellStyle name="Comma 2 6 5 3 2 2 3" xfId="40902"/>
    <cellStyle name="Comma 2 6 5 3 2 3" xfId="30355"/>
    <cellStyle name="Comma 2 6 5 3 2 3 2" xfId="61737"/>
    <cellStyle name="Comma 2 6 5 3 2 4" xfId="14698"/>
    <cellStyle name="Comma 2 6 5 3 2 4 2" xfId="46083"/>
    <cellStyle name="Comma 2 6 5 3 2 5" xfId="35638"/>
    <cellStyle name="Comma 2 6 5 3 3" xfId="6696"/>
    <cellStyle name="Comma 2 6 5 3 3 2" xfId="25100"/>
    <cellStyle name="Comma 2 6 5 3 3 2 2" xfId="56483"/>
    <cellStyle name="Comma 2 6 5 3 3 3" xfId="17327"/>
    <cellStyle name="Comma 2 6 5 3 3 3 2" xfId="48710"/>
    <cellStyle name="Comma 2 6 5 3 3 4" xfId="38270"/>
    <cellStyle name="Comma 2 6 5 3 4" xfId="19846"/>
    <cellStyle name="Comma 2 6 5 3 4 2" xfId="51229"/>
    <cellStyle name="Comma 2 6 5 3 5" xfId="27728"/>
    <cellStyle name="Comma 2 6 5 3 5 2" xfId="59110"/>
    <cellStyle name="Comma 2 6 5 3 6" xfId="12070"/>
    <cellStyle name="Comma 2 6 5 3 6 2" xfId="43456"/>
    <cellStyle name="Comma 2 6 5 3 7" xfId="33008"/>
    <cellStyle name="Comma 2 6 5 4" xfId="1294"/>
    <cellStyle name="Comma 2 6 5 4 2" xfId="3994"/>
    <cellStyle name="Comma 2 6 5 4 2 2" xfId="9355"/>
    <cellStyle name="Comma 2 6 5 4 2 2 2" xfId="22474"/>
    <cellStyle name="Comma 2 6 5 4 2 2 2 2" xfId="53857"/>
    <cellStyle name="Comma 2 6 5 4 2 2 3" xfId="40903"/>
    <cellStyle name="Comma 2 6 5 4 2 3" xfId="30356"/>
    <cellStyle name="Comma 2 6 5 4 2 3 2" xfId="61738"/>
    <cellStyle name="Comma 2 6 5 4 2 4" xfId="14699"/>
    <cellStyle name="Comma 2 6 5 4 2 4 2" xfId="46084"/>
    <cellStyle name="Comma 2 6 5 4 2 5" xfId="35639"/>
    <cellStyle name="Comma 2 6 5 4 3" xfId="6697"/>
    <cellStyle name="Comma 2 6 5 4 3 2" xfId="25101"/>
    <cellStyle name="Comma 2 6 5 4 3 2 2" xfId="56484"/>
    <cellStyle name="Comma 2 6 5 4 3 3" xfId="17328"/>
    <cellStyle name="Comma 2 6 5 4 3 3 2" xfId="48711"/>
    <cellStyle name="Comma 2 6 5 4 3 4" xfId="38271"/>
    <cellStyle name="Comma 2 6 5 4 4" xfId="19847"/>
    <cellStyle name="Comma 2 6 5 4 4 2" xfId="51230"/>
    <cellStyle name="Comma 2 6 5 4 5" xfId="27729"/>
    <cellStyle name="Comma 2 6 5 4 5 2" xfId="59111"/>
    <cellStyle name="Comma 2 6 5 4 6" xfId="12071"/>
    <cellStyle name="Comma 2 6 5 4 6 2" xfId="43457"/>
    <cellStyle name="Comma 2 6 5 4 7" xfId="33009"/>
    <cellStyle name="Comma 2 6 5 5" xfId="3990"/>
    <cellStyle name="Comma 2 6 5 5 2" xfId="9351"/>
    <cellStyle name="Comma 2 6 5 5 2 2" xfId="22470"/>
    <cellStyle name="Comma 2 6 5 5 2 2 2" xfId="53853"/>
    <cellStyle name="Comma 2 6 5 5 2 3" xfId="40899"/>
    <cellStyle name="Comma 2 6 5 5 3" xfId="30352"/>
    <cellStyle name="Comma 2 6 5 5 3 2" xfId="61734"/>
    <cellStyle name="Comma 2 6 5 5 4" xfId="14695"/>
    <cellStyle name="Comma 2 6 5 5 4 2" xfId="46080"/>
    <cellStyle name="Comma 2 6 5 5 5" xfId="35635"/>
    <cellStyle name="Comma 2 6 5 6" xfId="6693"/>
    <cellStyle name="Comma 2 6 5 6 2" xfId="25097"/>
    <cellStyle name="Comma 2 6 5 6 2 2" xfId="56480"/>
    <cellStyle name="Comma 2 6 5 6 3" xfId="17324"/>
    <cellStyle name="Comma 2 6 5 6 3 2" xfId="48707"/>
    <cellStyle name="Comma 2 6 5 6 4" xfId="38267"/>
    <cellStyle name="Comma 2 6 5 7" xfId="19843"/>
    <cellStyle name="Comma 2 6 5 7 2" xfId="51226"/>
    <cellStyle name="Comma 2 6 5 8" xfId="27725"/>
    <cellStyle name="Comma 2 6 5 8 2" xfId="59107"/>
    <cellStyle name="Comma 2 6 5 9" xfId="12067"/>
    <cellStyle name="Comma 2 6 5 9 2" xfId="43453"/>
    <cellStyle name="Comma 2 6 6" xfId="1295"/>
    <cellStyle name="Comma 2 6 6 10" xfId="33010"/>
    <cellStyle name="Comma 2 6 6 2" xfId="1296"/>
    <cellStyle name="Comma 2 6 6 2 2" xfId="1297"/>
    <cellStyle name="Comma 2 6 6 2 2 2" xfId="3997"/>
    <cellStyle name="Comma 2 6 6 2 2 2 2" xfId="9358"/>
    <cellStyle name="Comma 2 6 6 2 2 2 2 2" xfId="22477"/>
    <cellStyle name="Comma 2 6 6 2 2 2 2 2 2" xfId="53860"/>
    <cellStyle name="Comma 2 6 6 2 2 2 2 3" xfId="40906"/>
    <cellStyle name="Comma 2 6 6 2 2 2 3" xfId="30359"/>
    <cellStyle name="Comma 2 6 6 2 2 2 3 2" xfId="61741"/>
    <cellStyle name="Comma 2 6 6 2 2 2 4" xfId="14702"/>
    <cellStyle name="Comma 2 6 6 2 2 2 4 2" xfId="46087"/>
    <cellStyle name="Comma 2 6 6 2 2 2 5" xfId="35642"/>
    <cellStyle name="Comma 2 6 6 2 2 3" xfId="6700"/>
    <cellStyle name="Comma 2 6 6 2 2 3 2" xfId="25104"/>
    <cellStyle name="Comma 2 6 6 2 2 3 2 2" xfId="56487"/>
    <cellStyle name="Comma 2 6 6 2 2 3 3" xfId="17331"/>
    <cellStyle name="Comma 2 6 6 2 2 3 3 2" xfId="48714"/>
    <cellStyle name="Comma 2 6 6 2 2 3 4" xfId="38274"/>
    <cellStyle name="Comma 2 6 6 2 2 4" xfId="19850"/>
    <cellStyle name="Comma 2 6 6 2 2 4 2" xfId="51233"/>
    <cellStyle name="Comma 2 6 6 2 2 5" xfId="27732"/>
    <cellStyle name="Comma 2 6 6 2 2 5 2" xfId="59114"/>
    <cellStyle name="Comma 2 6 6 2 2 6" xfId="12074"/>
    <cellStyle name="Comma 2 6 6 2 2 6 2" xfId="43460"/>
    <cellStyle name="Comma 2 6 6 2 2 7" xfId="33012"/>
    <cellStyle name="Comma 2 6 6 2 3" xfId="3996"/>
    <cellStyle name="Comma 2 6 6 2 3 2" xfId="9357"/>
    <cellStyle name="Comma 2 6 6 2 3 2 2" xfId="22476"/>
    <cellStyle name="Comma 2 6 6 2 3 2 2 2" xfId="53859"/>
    <cellStyle name="Comma 2 6 6 2 3 2 3" xfId="40905"/>
    <cellStyle name="Comma 2 6 6 2 3 3" xfId="30358"/>
    <cellStyle name="Comma 2 6 6 2 3 3 2" xfId="61740"/>
    <cellStyle name="Comma 2 6 6 2 3 4" xfId="14701"/>
    <cellStyle name="Comma 2 6 6 2 3 4 2" xfId="46086"/>
    <cellStyle name="Comma 2 6 6 2 3 5" xfId="35641"/>
    <cellStyle name="Comma 2 6 6 2 4" xfId="6699"/>
    <cellStyle name="Comma 2 6 6 2 4 2" xfId="25103"/>
    <cellStyle name="Comma 2 6 6 2 4 2 2" xfId="56486"/>
    <cellStyle name="Comma 2 6 6 2 4 3" xfId="17330"/>
    <cellStyle name="Comma 2 6 6 2 4 3 2" xfId="48713"/>
    <cellStyle name="Comma 2 6 6 2 4 4" xfId="38273"/>
    <cellStyle name="Comma 2 6 6 2 5" xfId="19849"/>
    <cellStyle name="Comma 2 6 6 2 5 2" xfId="51232"/>
    <cellStyle name="Comma 2 6 6 2 6" xfId="27731"/>
    <cellStyle name="Comma 2 6 6 2 6 2" xfId="59113"/>
    <cellStyle name="Comma 2 6 6 2 7" xfId="12073"/>
    <cellStyle name="Comma 2 6 6 2 7 2" xfId="43459"/>
    <cellStyle name="Comma 2 6 6 2 8" xfId="33011"/>
    <cellStyle name="Comma 2 6 6 3" xfId="1298"/>
    <cellStyle name="Comma 2 6 6 3 2" xfId="3998"/>
    <cellStyle name="Comma 2 6 6 3 2 2" xfId="9359"/>
    <cellStyle name="Comma 2 6 6 3 2 2 2" xfId="22478"/>
    <cellStyle name="Comma 2 6 6 3 2 2 2 2" xfId="53861"/>
    <cellStyle name="Comma 2 6 6 3 2 2 3" xfId="40907"/>
    <cellStyle name="Comma 2 6 6 3 2 3" xfId="30360"/>
    <cellStyle name="Comma 2 6 6 3 2 3 2" xfId="61742"/>
    <cellStyle name="Comma 2 6 6 3 2 4" xfId="14703"/>
    <cellStyle name="Comma 2 6 6 3 2 4 2" xfId="46088"/>
    <cellStyle name="Comma 2 6 6 3 2 5" xfId="35643"/>
    <cellStyle name="Comma 2 6 6 3 3" xfId="6701"/>
    <cellStyle name="Comma 2 6 6 3 3 2" xfId="25105"/>
    <cellStyle name="Comma 2 6 6 3 3 2 2" xfId="56488"/>
    <cellStyle name="Comma 2 6 6 3 3 3" xfId="17332"/>
    <cellStyle name="Comma 2 6 6 3 3 3 2" xfId="48715"/>
    <cellStyle name="Comma 2 6 6 3 3 4" xfId="38275"/>
    <cellStyle name="Comma 2 6 6 3 4" xfId="19851"/>
    <cellStyle name="Comma 2 6 6 3 4 2" xfId="51234"/>
    <cellStyle name="Comma 2 6 6 3 5" xfId="27733"/>
    <cellStyle name="Comma 2 6 6 3 5 2" xfId="59115"/>
    <cellStyle name="Comma 2 6 6 3 6" xfId="12075"/>
    <cellStyle name="Comma 2 6 6 3 6 2" xfId="43461"/>
    <cellStyle name="Comma 2 6 6 3 7" xfId="33013"/>
    <cellStyle name="Comma 2 6 6 4" xfId="1299"/>
    <cellStyle name="Comma 2 6 6 4 2" xfId="3999"/>
    <cellStyle name="Comma 2 6 6 4 2 2" xfId="9360"/>
    <cellStyle name="Comma 2 6 6 4 2 2 2" xfId="22479"/>
    <cellStyle name="Comma 2 6 6 4 2 2 2 2" xfId="53862"/>
    <cellStyle name="Comma 2 6 6 4 2 2 3" xfId="40908"/>
    <cellStyle name="Comma 2 6 6 4 2 3" xfId="30361"/>
    <cellStyle name="Comma 2 6 6 4 2 3 2" xfId="61743"/>
    <cellStyle name="Comma 2 6 6 4 2 4" xfId="14704"/>
    <cellStyle name="Comma 2 6 6 4 2 4 2" xfId="46089"/>
    <cellStyle name="Comma 2 6 6 4 2 5" xfId="35644"/>
    <cellStyle name="Comma 2 6 6 4 3" xfId="6702"/>
    <cellStyle name="Comma 2 6 6 4 3 2" xfId="25106"/>
    <cellStyle name="Comma 2 6 6 4 3 2 2" xfId="56489"/>
    <cellStyle name="Comma 2 6 6 4 3 3" xfId="17333"/>
    <cellStyle name="Comma 2 6 6 4 3 3 2" xfId="48716"/>
    <cellStyle name="Comma 2 6 6 4 3 4" xfId="38276"/>
    <cellStyle name="Comma 2 6 6 4 4" xfId="19852"/>
    <cellStyle name="Comma 2 6 6 4 4 2" xfId="51235"/>
    <cellStyle name="Comma 2 6 6 4 5" xfId="27734"/>
    <cellStyle name="Comma 2 6 6 4 5 2" xfId="59116"/>
    <cellStyle name="Comma 2 6 6 4 6" xfId="12076"/>
    <cellStyle name="Comma 2 6 6 4 6 2" xfId="43462"/>
    <cellStyle name="Comma 2 6 6 4 7" xfId="33014"/>
    <cellStyle name="Comma 2 6 6 5" xfId="3995"/>
    <cellStyle name="Comma 2 6 6 5 2" xfId="9356"/>
    <cellStyle name="Comma 2 6 6 5 2 2" xfId="22475"/>
    <cellStyle name="Comma 2 6 6 5 2 2 2" xfId="53858"/>
    <cellStyle name="Comma 2 6 6 5 2 3" xfId="40904"/>
    <cellStyle name="Comma 2 6 6 5 3" xfId="30357"/>
    <cellStyle name="Comma 2 6 6 5 3 2" xfId="61739"/>
    <cellStyle name="Comma 2 6 6 5 4" xfId="14700"/>
    <cellStyle name="Comma 2 6 6 5 4 2" xfId="46085"/>
    <cellStyle name="Comma 2 6 6 5 5" xfId="35640"/>
    <cellStyle name="Comma 2 6 6 6" xfId="6698"/>
    <cellStyle name="Comma 2 6 6 6 2" xfId="25102"/>
    <cellStyle name="Comma 2 6 6 6 2 2" xfId="56485"/>
    <cellStyle name="Comma 2 6 6 6 3" xfId="17329"/>
    <cellStyle name="Comma 2 6 6 6 3 2" xfId="48712"/>
    <cellStyle name="Comma 2 6 6 6 4" xfId="38272"/>
    <cellStyle name="Comma 2 6 6 7" xfId="19848"/>
    <cellStyle name="Comma 2 6 6 7 2" xfId="51231"/>
    <cellStyle name="Comma 2 6 6 8" xfId="27730"/>
    <cellStyle name="Comma 2 6 6 8 2" xfId="59112"/>
    <cellStyle name="Comma 2 6 6 9" xfId="12072"/>
    <cellStyle name="Comma 2 6 6 9 2" xfId="43458"/>
    <cellStyle name="Comma 2 6 7" xfId="1300"/>
    <cellStyle name="Comma 2 6 7 2" xfId="1301"/>
    <cellStyle name="Comma 2 6 7 2 2" xfId="4001"/>
    <cellStyle name="Comma 2 6 7 2 2 2" xfId="9362"/>
    <cellStyle name="Comma 2 6 7 2 2 2 2" xfId="22481"/>
    <cellStyle name="Comma 2 6 7 2 2 2 2 2" xfId="53864"/>
    <cellStyle name="Comma 2 6 7 2 2 2 3" xfId="40910"/>
    <cellStyle name="Comma 2 6 7 2 2 3" xfId="30363"/>
    <cellStyle name="Comma 2 6 7 2 2 3 2" xfId="61745"/>
    <cellStyle name="Comma 2 6 7 2 2 4" xfId="14706"/>
    <cellStyle name="Comma 2 6 7 2 2 4 2" xfId="46091"/>
    <cellStyle name="Comma 2 6 7 2 2 5" xfId="35646"/>
    <cellStyle name="Comma 2 6 7 2 3" xfId="6704"/>
    <cellStyle name="Comma 2 6 7 2 3 2" xfId="25108"/>
    <cellStyle name="Comma 2 6 7 2 3 2 2" xfId="56491"/>
    <cellStyle name="Comma 2 6 7 2 3 3" xfId="17335"/>
    <cellStyle name="Comma 2 6 7 2 3 3 2" xfId="48718"/>
    <cellStyle name="Comma 2 6 7 2 3 4" xfId="38278"/>
    <cellStyle name="Comma 2 6 7 2 4" xfId="19854"/>
    <cellStyle name="Comma 2 6 7 2 4 2" xfId="51237"/>
    <cellStyle name="Comma 2 6 7 2 5" xfId="27736"/>
    <cellStyle name="Comma 2 6 7 2 5 2" xfId="59118"/>
    <cellStyle name="Comma 2 6 7 2 6" xfId="12078"/>
    <cellStyle name="Comma 2 6 7 2 6 2" xfId="43464"/>
    <cellStyle name="Comma 2 6 7 2 7" xfId="33016"/>
    <cellStyle name="Comma 2 6 7 3" xfId="1302"/>
    <cellStyle name="Comma 2 6 7 3 2" xfId="4002"/>
    <cellStyle name="Comma 2 6 7 3 2 2" xfId="9363"/>
    <cellStyle name="Comma 2 6 7 3 2 2 2" xfId="22482"/>
    <cellStyle name="Comma 2 6 7 3 2 2 2 2" xfId="53865"/>
    <cellStyle name="Comma 2 6 7 3 2 2 3" xfId="40911"/>
    <cellStyle name="Comma 2 6 7 3 2 3" xfId="30364"/>
    <cellStyle name="Comma 2 6 7 3 2 3 2" xfId="61746"/>
    <cellStyle name="Comma 2 6 7 3 2 4" xfId="14707"/>
    <cellStyle name="Comma 2 6 7 3 2 4 2" xfId="46092"/>
    <cellStyle name="Comma 2 6 7 3 2 5" xfId="35647"/>
    <cellStyle name="Comma 2 6 7 3 3" xfId="6705"/>
    <cellStyle name="Comma 2 6 7 3 3 2" xfId="25109"/>
    <cellStyle name="Comma 2 6 7 3 3 2 2" xfId="56492"/>
    <cellStyle name="Comma 2 6 7 3 3 3" xfId="17336"/>
    <cellStyle name="Comma 2 6 7 3 3 3 2" xfId="48719"/>
    <cellStyle name="Comma 2 6 7 3 3 4" xfId="38279"/>
    <cellStyle name="Comma 2 6 7 3 4" xfId="19855"/>
    <cellStyle name="Comma 2 6 7 3 4 2" xfId="51238"/>
    <cellStyle name="Comma 2 6 7 3 5" xfId="27737"/>
    <cellStyle name="Comma 2 6 7 3 5 2" xfId="59119"/>
    <cellStyle name="Comma 2 6 7 3 6" xfId="12079"/>
    <cellStyle name="Comma 2 6 7 3 6 2" xfId="43465"/>
    <cellStyle name="Comma 2 6 7 3 7" xfId="33017"/>
    <cellStyle name="Comma 2 6 7 4" xfId="4000"/>
    <cellStyle name="Comma 2 6 7 4 2" xfId="9361"/>
    <cellStyle name="Comma 2 6 7 4 2 2" xfId="22480"/>
    <cellStyle name="Comma 2 6 7 4 2 2 2" xfId="53863"/>
    <cellStyle name="Comma 2 6 7 4 2 3" xfId="40909"/>
    <cellStyle name="Comma 2 6 7 4 3" xfId="30362"/>
    <cellStyle name="Comma 2 6 7 4 3 2" xfId="61744"/>
    <cellStyle name="Comma 2 6 7 4 4" xfId="14705"/>
    <cellStyle name="Comma 2 6 7 4 4 2" xfId="46090"/>
    <cellStyle name="Comma 2 6 7 4 5" xfId="35645"/>
    <cellStyle name="Comma 2 6 7 5" xfId="6703"/>
    <cellStyle name="Comma 2 6 7 5 2" xfId="25107"/>
    <cellStyle name="Comma 2 6 7 5 2 2" xfId="56490"/>
    <cellStyle name="Comma 2 6 7 5 3" xfId="17334"/>
    <cellStyle name="Comma 2 6 7 5 3 2" xfId="48717"/>
    <cellStyle name="Comma 2 6 7 5 4" xfId="38277"/>
    <cellStyle name="Comma 2 6 7 6" xfId="19853"/>
    <cellStyle name="Comma 2 6 7 6 2" xfId="51236"/>
    <cellStyle name="Comma 2 6 7 7" xfId="27735"/>
    <cellStyle name="Comma 2 6 7 7 2" xfId="59117"/>
    <cellStyle name="Comma 2 6 7 8" xfId="12077"/>
    <cellStyle name="Comma 2 6 7 8 2" xfId="43463"/>
    <cellStyle name="Comma 2 6 7 9" xfId="33015"/>
    <cellStyle name="Comma 2 6 8" xfId="1303"/>
    <cellStyle name="Comma 2 6 8 2" xfId="1304"/>
    <cellStyle name="Comma 2 6 8 2 2" xfId="4004"/>
    <cellStyle name="Comma 2 6 8 2 2 2" xfId="9365"/>
    <cellStyle name="Comma 2 6 8 2 2 2 2" xfId="22484"/>
    <cellStyle name="Comma 2 6 8 2 2 2 2 2" xfId="53867"/>
    <cellStyle name="Comma 2 6 8 2 2 2 3" xfId="40913"/>
    <cellStyle name="Comma 2 6 8 2 2 3" xfId="30366"/>
    <cellStyle name="Comma 2 6 8 2 2 3 2" xfId="61748"/>
    <cellStyle name="Comma 2 6 8 2 2 4" xfId="14709"/>
    <cellStyle name="Comma 2 6 8 2 2 4 2" xfId="46094"/>
    <cellStyle name="Comma 2 6 8 2 2 5" xfId="35649"/>
    <cellStyle name="Comma 2 6 8 2 3" xfId="6707"/>
    <cellStyle name="Comma 2 6 8 2 3 2" xfId="25111"/>
    <cellStyle name="Comma 2 6 8 2 3 2 2" xfId="56494"/>
    <cellStyle name="Comma 2 6 8 2 3 3" xfId="17338"/>
    <cellStyle name="Comma 2 6 8 2 3 3 2" xfId="48721"/>
    <cellStyle name="Comma 2 6 8 2 3 4" xfId="38281"/>
    <cellStyle name="Comma 2 6 8 2 4" xfId="19857"/>
    <cellStyle name="Comma 2 6 8 2 4 2" xfId="51240"/>
    <cellStyle name="Comma 2 6 8 2 5" xfId="27739"/>
    <cellStyle name="Comma 2 6 8 2 5 2" xfId="59121"/>
    <cellStyle name="Comma 2 6 8 2 6" xfId="12081"/>
    <cellStyle name="Comma 2 6 8 2 6 2" xfId="43467"/>
    <cellStyle name="Comma 2 6 8 2 7" xfId="33019"/>
    <cellStyle name="Comma 2 6 8 3" xfId="4003"/>
    <cellStyle name="Comma 2 6 8 3 2" xfId="9364"/>
    <cellStyle name="Comma 2 6 8 3 2 2" xfId="22483"/>
    <cellStyle name="Comma 2 6 8 3 2 2 2" xfId="53866"/>
    <cellStyle name="Comma 2 6 8 3 2 3" xfId="40912"/>
    <cellStyle name="Comma 2 6 8 3 3" xfId="30365"/>
    <cellStyle name="Comma 2 6 8 3 3 2" xfId="61747"/>
    <cellStyle name="Comma 2 6 8 3 4" xfId="14708"/>
    <cellStyle name="Comma 2 6 8 3 4 2" xfId="46093"/>
    <cellStyle name="Comma 2 6 8 3 5" xfId="35648"/>
    <cellStyle name="Comma 2 6 8 4" xfId="6706"/>
    <cellStyle name="Comma 2 6 8 4 2" xfId="25110"/>
    <cellStyle name="Comma 2 6 8 4 2 2" xfId="56493"/>
    <cellStyle name="Comma 2 6 8 4 3" xfId="17337"/>
    <cellStyle name="Comma 2 6 8 4 3 2" xfId="48720"/>
    <cellStyle name="Comma 2 6 8 4 4" xfId="38280"/>
    <cellStyle name="Comma 2 6 8 5" xfId="19856"/>
    <cellStyle name="Comma 2 6 8 5 2" xfId="51239"/>
    <cellStyle name="Comma 2 6 8 6" xfId="27738"/>
    <cellStyle name="Comma 2 6 8 6 2" xfId="59120"/>
    <cellStyle name="Comma 2 6 8 7" xfId="12080"/>
    <cellStyle name="Comma 2 6 8 7 2" xfId="43466"/>
    <cellStyle name="Comma 2 6 8 8" xfId="33018"/>
    <cellStyle name="Comma 2 6 9" xfId="1305"/>
    <cellStyle name="Comma 2 6 9 2" xfId="4005"/>
    <cellStyle name="Comma 2 6 9 2 2" xfId="9366"/>
    <cellStyle name="Comma 2 6 9 2 2 2" xfId="22485"/>
    <cellStyle name="Comma 2 6 9 2 2 2 2" xfId="53868"/>
    <cellStyle name="Comma 2 6 9 2 2 3" xfId="40914"/>
    <cellStyle name="Comma 2 6 9 2 3" xfId="30367"/>
    <cellStyle name="Comma 2 6 9 2 3 2" xfId="61749"/>
    <cellStyle name="Comma 2 6 9 2 4" xfId="14710"/>
    <cellStyle name="Comma 2 6 9 2 4 2" xfId="46095"/>
    <cellStyle name="Comma 2 6 9 2 5" xfId="35650"/>
    <cellStyle name="Comma 2 6 9 3" xfId="6708"/>
    <cellStyle name="Comma 2 6 9 3 2" xfId="25112"/>
    <cellStyle name="Comma 2 6 9 3 2 2" xfId="56495"/>
    <cellStyle name="Comma 2 6 9 3 3" xfId="17339"/>
    <cellStyle name="Comma 2 6 9 3 3 2" xfId="48722"/>
    <cellStyle name="Comma 2 6 9 3 4" xfId="38282"/>
    <cellStyle name="Comma 2 6 9 4" xfId="19858"/>
    <cellStyle name="Comma 2 6 9 4 2" xfId="51241"/>
    <cellStyle name="Comma 2 6 9 5" xfId="27740"/>
    <cellStyle name="Comma 2 6 9 5 2" xfId="59122"/>
    <cellStyle name="Comma 2 6 9 6" xfId="12082"/>
    <cellStyle name="Comma 2 6 9 6 2" xfId="43468"/>
    <cellStyle name="Comma 2 6 9 7" xfId="33020"/>
    <cellStyle name="Comma 2 7" xfId="261"/>
    <cellStyle name="Comma 2 7 10" xfId="1307"/>
    <cellStyle name="Comma 2 7 10 2" xfId="4007"/>
    <cellStyle name="Comma 2 7 10 2 2" xfId="9368"/>
    <cellStyle name="Comma 2 7 10 2 2 2" xfId="22487"/>
    <cellStyle name="Comma 2 7 10 2 2 2 2" xfId="53870"/>
    <cellStyle name="Comma 2 7 10 2 2 3" xfId="40916"/>
    <cellStyle name="Comma 2 7 10 2 3" xfId="30369"/>
    <cellStyle name="Comma 2 7 10 2 3 2" xfId="61751"/>
    <cellStyle name="Comma 2 7 10 2 4" xfId="14712"/>
    <cellStyle name="Comma 2 7 10 2 4 2" xfId="46097"/>
    <cellStyle name="Comma 2 7 10 2 5" xfId="35652"/>
    <cellStyle name="Comma 2 7 10 3" xfId="6710"/>
    <cellStyle name="Comma 2 7 10 3 2" xfId="25114"/>
    <cellStyle name="Comma 2 7 10 3 2 2" xfId="56497"/>
    <cellStyle name="Comma 2 7 10 3 3" xfId="17341"/>
    <cellStyle name="Comma 2 7 10 3 3 2" xfId="48724"/>
    <cellStyle name="Comma 2 7 10 3 4" xfId="38284"/>
    <cellStyle name="Comma 2 7 10 4" xfId="19860"/>
    <cellStyle name="Comma 2 7 10 4 2" xfId="51243"/>
    <cellStyle name="Comma 2 7 10 5" xfId="27742"/>
    <cellStyle name="Comma 2 7 10 5 2" xfId="59124"/>
    <cellStyle name="Comma 2 7 10 6" xfId="12084"/>
    <cellStyle name="Comma 2 7 10 6 2" xfId="43470"/>
    <cellStyle name="Comma 2 7 10 7" xfId="33022"/>
    <cellStyle name="Comma 2 7 11" xfId="2835"/>
    <cellStyle name="Comma 2 7 11 2" xfId="5508"/>
    <cellStyle name="Comma 2 7 11 2 2" xfId="10859"/>
    <cellStyle name="Comma 2 7 11 2 2 2" xfId="23970"/>
    <cellStyle name="Comma 2 7 11 2 2 2 2" xfId="55353"/>
    <cellStyle name="Comma 2 7 11 2 2 3" xfId="42399"/>
    <cellStyle name="Comma 2 7 11 2 3" xfId="31852"/>
    <cellStyle name="Comma 2 7 11 2 3 2" xfId="63234"/>
    <cellStyle name="Comma 2 7 11 2 4" xfId="16195"/>
    <cellStyle name="Comma 2 7 11 2 4 2" xfId="47580"/>
    <cellStyle name="Comma 2 7 11 2 5" xfId="37135"/>
    <cellStyle name="Comma 2 7 11 3" xfId="8213"/>
    <cellStyle name="Comma 2 7 11 3 2" xfId="26597"/>
    <cellStyle name="Comma 2 7 11 3 2 2" xfId="57980"/>
    <cellStyle name="Comma 2 7 11 3 3" xfId="18824"/>
    <cellStyle name="Comma 2 7 11 3 3 2" xfId="50207"/>
    <cellStyle name="Comma 2 7 11 3 4" xfId="39769"/>
    <cellStyle name="Comma 2 7 11 4" xfId="21343"/>
    <cellStyle name="Comma 2 7 11 4 2" xfId="52726"/>
    <cellStyle name="Comma 2 7 11 5" xfId="29225"/>
    <cellStyle name="Comma 2 7 11 5 2" xfId="60607"/>
    <cellStyle name="Comma 2 7 11 6" xfId="13567"/>
    <cellStyle name="Comma 2 7 11 6 2" xfId="44953"/>
    <cellStyle name="Comma 2 7 11 7" xfId="34505"/>
    <cellStyle name="Comma 2 7 12" xfId="1306"/>
    <cellStyle name="Comma 2 7 12 2" xfId="4006"/>
    <cellStyle name="Comma 2 7 12 2 2" xfId="9367"/>
    <cellStyle name="Comma 2 7 12 2 2 2" xfId="25113"/>
    <cellStyle name="Comma 2 7 12 2 2 2 2" xfId="56496"/>
    <cellStyle name="Comma 2 7 12 2 2 3" xfId="40915"/>
    <cellStyle name="Comma 2 7 12 2 3" xfId="30368"/>
    <cellStyle name="Comma 2 7 12 2 3 2" xfId="61750"/>
    <cellStyle name="Comma 2 7 12 2 4" xfId="17340"/>
    <cellStyle name="Comma 2 7 12 2 4 2" xfId="48723"/>
    <cellStyle name="Comma 2 7 12 2 5" xfId="35651"/>
    <cellStyle name="Comma 2 7 12 3" xfId="6709"/>
    <cellStyle name="Comma 2 7 12 3 2" xfId="22486"/>
    <cellStyle name="Comma 2 7 12 3 2 2" xfId="53869"/>
    <cellStyle name="Comma 2 7 12 3 3" xfId="38283"/>
    <cellStyle name="Comma 2 7 12 4" xfId="27741"/>
    <cellStyle name="Comma 2 7 12 4 2" xfId="59123"/>
    <cellStyle name="Comma 2 7 12 5" xfId="14711"/>
    <cellStyle name="Comma 2 7 12 5 2" xfId="46096"/>
    <cellStyle name="Comma 2 7 12 6" xfId="33021"/>
    <cellStyle name="Comma 2 7 13" xfId="2970"/>
    <cellStyle name="Comma 2 7 13 2" xfId="8332"/>
    <cellStyle name="Comma 2 7 13 2 2" xfId="21451"/>
    <cellStyle name="Comma 2 7 13 2 2 2" xfId="52834"/>
    <cellStyle name="Comma 2 7 13 2 3" xfId="39880"/>
    <cellStyle name="Comma 2 7 13 3" xfId="29333"/>
    <cellStyle name="Comma 2 7 13 3 2" xfId="60715"/>
    <cellStyle name="Comma 2 7 13 4" xfId="13676"/>
    <cellStyle name="Comma 2 7 13 4 2" xfId="45061"/>
    <cellStyle name="Comma 2 7 13 5" xfId="34616"/>
    <cellStyle name="Comma 2 7 14" xfId="5674"/>
    <cellStyle name="Comma 2 7 14 2" xfId="24078"/>
    <cellStyle name="Comma 2 7 14 2 2" xfId="55461"/>
    <cellStyle name="Comma 2 7 14 3" xfId="16305"/>
    <cellStyle name="Comma 2 7 14 3 2" xfId="47688"/>
    <cellStyle name="Comma 2 7 14 4" xfId="37248"/>
    <cellStyle name="Comma 2 7 15" xfId="19859"/>
    <cellStyle name="Comma 2 7 15 2" xfId="51242"/>
    <cellStyle name="Comma 2 7 16" xfId="26706"/>
    <cellStyle name="Comma 2 7 16 2" xfId="58088"/>
    <cellStyle name="Comma 2 7 17" xfId="12083"/>
    <cellStyle name="Comma 2 7 17 2" xfId="43469"/>
    <cellStyle name="Comma 2 7 18" xfId="31986"/>
    <cellStyle name="Comma 2 7 2" xfId="1308"/>
    <cellStyle name="Comma 2 7 2 10" xfId="4008"/>
    <cellStyle name="Comma 2 7 2 10 2" xfId="9369"/>
    <cellStyle name="Comma 2 7 2 10 2 2" xfId="22488"/>
    <cellStyle name="Comma 2 7 2 10 2 2 2" xfId="53871"/>
    <cellStyle name="Comma 2 7 2 10 2 3" xfId="40917"/>
    <cellStyle name="Comma 2 7 2 10 3" xfId="30370"/>
    <cellStyle name="Comma 2 7 2 10 3 2" xfId="61752"/>
    <cellStyle name="Comma 2 7 2 10 4" xfId="14713"/>
    <cellStyle name="Comma 2 7 2 10 4 2" xfId="46098"/>
    <cellStyle name="Comma 2 7 2 10 5" xfId="35653"/>
    <cellStyle name="Comma 2 7 2 11" xfId="6711"/>
    <cellStyle name="Comma 2 7 2 11 2" xfId="25115"/>
    <cellStyle name="Comma 2 7 2 11 2 2" xfId="56498"/>
    <cellStyle name="Comma 2 7 2 11 3" xfId="17342"/>
    <cellStyle name="Comma 2 7 2 11 3 2" xfId="48725"/>
    <cellStyle name="Comma 2 7 2 11 4" xfId="38285"/>
    <cellStyle name="Comma 2 7 2 12" xfId="19861"/>
    <cellStyle name="Comma 2 7 2 12 2" xfId="51244"/>
    <cellStyle name="Comma 2 7 2 13" xfId="27743"/>
    <cellStyle name="Comma 2 7 2 13 2" xfId="59125"/>
    <cellStyle name="Comma 2 7 2 14" xfId="12085"/>
    <cellStyle name="Comma 2 7 2 14 2" xfId="43471"/>
    <cellStyle name="Comma 2 7 2 15" xfId="33023"/>
    <cellStyle name="Comma 2 7 2 2" xfId="1309"/>
    <cellStyle name="Comma 2 7 2 2 10" xfId="33024"/>
    <cellStyle name="Comma 2 7 2 2 2" xfId="1310"/>
    <cellStyle name="Comma 2 7 2 2 2 2" xfId="1311"/>
    <cellStyle name="Comma 2 7 2 2 2 2 2" xfId="4011"/>
    <cellStyle name="Comma 2 7 2 2 2 2 2 2" xfId="9372"/>
    <cellStyle name="Comma 2 7 2 2 2 2 2 2 2" xfId="22491"/>
    <cellStyle name="Comma 2 7 2 2 2 2 2 2 2 2" xfId="53874"/>
    <cellStyle name="Comma 2 7 2 2 2 2 2 2 3" xfId="40920"/>
    <cellStyle name="Comma 2 7 2 2 2 2 2 3" xfId="30373"/>
    <cellStyle name="Comma 2 7 2 2 2 2 2 3 2" xfId="61755"/>
    <cellStyle name="Comma 2 7 2 2 2 2 2 4" xfId="14716"/>
    <cellStyle name="Comma 2 7 2 2 2 2 2 4 2" xfId="46101"/>
    <cellStyle name="Comma 2 7 2 2 2 2 2 5" xfId="35656"/>
    <cellStyle name="Comma 2 7 2 2 2 2 3" xfId="6714"/>
    <cellStyle name="Comma 2 7 2 2 2 2 3 2" xfId="25118"/>
    <cellStyle name="Comma 2 7 2 2 2 2 3 2 2" xfId="56501"/>
    <cellStyle name="Comma 2 7 2 2 2 2 3 3" xfId="17345"/>
    <cellStyle name="Comma 2 7 2 2 2 2 3 3 2" xfId="48728"/>
    <cellStyle name="Comma 2 7 2 2 2 2 3 4" xfId="38288"/>
    <cellStyle name="Comma 2 7 2 2 2 2 4" xfId="19864"/>
    <cellStyle name="Comma 2 7 2 2 2 2 4 2" xfId="51247"/>
    <cellStyle name="Comma 2 7 2 2 2 2 5" xfId="27746"/>
    <cellStyle name="Comma 2 7 2 2 2 2 5 2" xfId="59128"/>
    <cellStyle name="Comma 2 7 2 2 2 2 6" xfId="12088"/>
    <cellStyle name="Comma 2 7 2 2 2 2 6 2" xfId="43474"/>
    <cellStyle name="Comma 2 7 2 2 2 2 7" xfId="33026"/>
    <cellStyle name="Comma 2 7 2 2 2 3" xfId="4010"/>
    <cellStyle name="Comma 2 7 2 2 2 3 2" xfId="9371"/>
    <cellStyle name="Comma 2 7 2 2 2 3 2 2" xfId="22490"/>
    <cellStyle name="Comma 2 7 2 2 2 3 2 2 2" xfId="53873"/>
    <cellStyle name="Comma 2 7 2 2 2 3 2 3" xfId="40919"/>
    <cellStyle name="Comma 2 7 2 2 2 3 3" xfId="30372"/>
    <cellStyle name="Comma 2 7 2 2 2 3 3 2" xfId="61754"/>
    <cellStyle name="Comma 2 7 2 2 2 3 4" xfId="14715"/>
    <cellStyle name="Comma 2 7 2 2 2 3 4 2" xfId="46100"/>
    <cellStyle name="Comma 2 7 2 2 2 3 5" xfId="35655"/>
    <cellStyle name="Comma 2 7 2 2 2 4" xfId="6713"/>
    <cellStyle name="Comma 2 7 2 2 2 4 2" xfId="25117"/>
    <cellStyle name="Comma 2 7 2 2 2 4 2 2" xfId="56500"/>
    <cellStyle name="Comma 2 7 2 2 2 4 3" xfId="17344"/>
    <cellStyle name="Comma 2 7 2 2 2 4 3 2" xfId="48727"/>
    <cellStyle name="Comma 2 7 2 2 2 4 4" xfId="38287"/>
    <cellStyle name="Comma 2 7 2 2 2 5" xfId="19863"/>
    <cellStyle name="Comma 2 7 2 2 2 5 2" xfId="51246"/>
    <cellStyle name="Comma 2 7 2 2 2 6" xfId="27745"/>
    <cellStyle name="Comma 2 7 2 2 2 6 2" xfId="59127"/>
    <cellStyle name="Comma 2 7 2 2 2 7" xfId="12087"/>
    <cellStyle name="Comma 2 7 2 2 2 7 2" xfId="43473"/>
    <cellStyle name="Comma 2 7 2 2 2 8" xfId="33025"/>
    <cellStyle name="Comma 2 7 2 2 3" xfId="1312"/>
    <cellStyle name="Comma 2 7 2 2 3 2" xfId="4012"/>
    <cellStyle name="Comma 2 7 2 2 3 2 2" xfId="9373"/>
    <cellStyle name="Comma 2 7 2 2 3 2 2 2" xfId="22492"/>
    <cellStyle name="Comma 2 7 2 2 3 2 2 2 2" xfId="53875"/>
    <cellStyle name="Comma 2 7 2 2 3 2 2 3" xfId="40921"/>
    <cellStyle name="Comma 2 7 2 2 3 2 3" xfId="30374"/>
    <cellStyle name="Comma 2 7 2 2 3 2 3 2" xfId="61756"/>
    <cellStyle name="Comma 2 7 2 2 3 2 4" xfId="14717"/>
    <cellStyle name="Comma 2 7 2 2 3 2 4 2" xfId="46102"/>
    <cellStyle name="Comma 2 7 2 2 3 2 5" xfId="35657"/>
    <cellStyle name="Comma 2 7 2 2 3 3" xfId="6715"/>
    <cellStyle name="Comma 2 7 2 2 3 3 2" xfId="25119"/>
    <cellStyle name="Comma 2 7 2 2 3 3 2 2" xfId="56502"/>
    <cellStyle name="Comma 2 7 2 2 3 3 3" xfId="17346"/>
    <cellStyle name="Comma 2 7 2 2 3 3 3 2" xfId="48729"/>
    <cellStyle name="Comma 2 7 2 2 3 3 4" xfId="38289"/>
    <cellStyle name="Comma 2 7 2 2 3 4" xfId="19865"/>
    <cellStyle name="Comma 2 7 2 2 3 4 2" xfId="51248"/>
    <cellStyle name="Comma 2 7 2 2 3 5" xfId="27747"/>
    <cellStyle name="Comma 2 7 2 2 3 5 2" xfId="59129"/>
    <cellStyle name="Comma 2 7 2 2 3 6" xfId="12089"/>
    <cellStyle name="Comma 2 7 2 2 3 6 2" xfId="43475"/>
    <cellStyle name="Comma 2 7 2 2 3 7" xfId="33027"/>
    <cellStyle name="Comma 2 7 2 2 4" xfId="1313"/>
    <cellStyle name="Comma 2 7 2 2 4 2" xfId="4013"/>
    <cellStyle name="Comma 2 7 2 2 4 2 2" xfId="9374"/>
    <cellStyle name="Comma 2 7 2 2 4 2 2 2" xfId="22493"/>
    <cellStyle name="Comma 2 7 2 2 4 2 2 2 2" xfId="53876"/>
    <cellStyle name="Comma 2 7 2 2 4 2 2 3" xfId="40922"/>
    <cellStyle name="Comma 2 7 2 2 4 2 3" xfId="30375"/>
    <cellStyle name="Comma 2 7 2 2 4 2 3 2" xfId="61757"/>
    <cellStyle name="Comma 2 7 2 2 4 2 4" xfId="14718"/>
    <cellStyle name="Comma 2 7 2 2 4 2 4 2" xfId="46103"/>
    <cellStyle name="Comma 2 7 2 2 4 2 5" xfId="35658"/>
    <cellStyle name="Comma 2 7 2 2 4 3" xfId="6716"/>
    <cellStyle name="Comma 2 7 2 2 4 3 2" xfId="25120"/>
    <cellStyle name="Comma 2 7 2 2 4 3 2 2" xfId="56503"/>
    <cellStyle name="Comma 2 7 2 2 4 3 3" xfId="17347"/>
    <cellStyle name="Comma 2 7 2 2 4 3 3 2" xfId="48730"/>
    <cellStyle name="Comma 2 7 2 2 4 3 4" xfId="38290"/>
    <cellStyle name="Comma 2 7 2 2 4 4" xfId="19866"/>
    <cellStyle name="Comma 2 7 2 2 4 4 2" xfId="51249"/>
    <cellStyle name="Comma 2 7 2 2 4 5" xfId="27748"/>
    <cellStyle name="Comma 2 7 2 2 4 5 2" xfId="59130"/>
    <cellStyle name="Comma 2 7 2 2 4 6" xfId="12090"/>
    <cellStyle name="Comma 2 7 2 2 4 6 2" xfId="43476"/>
    <cellStyle name="Comma 2 7 2 2 4 7" xfId="33028"/>
    <cellStyle name="Comma 2 7 2 2 5" xfId="4009"/>
    <cellStyle name="Comma 2 7 2 2 5 2" xfId="9370"/>
    <cellStyle name="Comma 2 7 2 2 5 2 2" xfId="22489"/>
    <cellStyle name="Comma 2 7 2 2 5 2 2 2" xfId="53872"/>
    <cellStyle name="Comma 2 7 2 2 5 2 3" xfId="40918"/>
    <cellStyle name="Comma 2 7 2 2 5 3" xfId="30371"/>
    <cellStyle name="Comma 2 7 2 2 5 3 2" xfId="61753"/>
    <cellStyle name="Comma 2 7 2 2 5 4" xfId="14714"/>
    <cellStyle name="Comma 2 7 2 2 5 4 2" xfId="46099"/>
    <cellStyle name="Comma 2 7 2 2 5 5" xfId="35654"/>
    <cellStyle name="Comma 2 7 2 2 6" xfId="6712"/>
    <cellStyle name="Comma 2 7 2 2 6 2" xfId="25116"/>
    <cellStyle name="Comma 2 7 2 2 6 2 2" xfId="56499"/>
    <cellStyle name="Comma 2 7 2 2 6 3" xfId="17343"/>
    <cellStyle name="Comma 2 7 2 2 6 3 2" xfId="48726"/>
    <cellStyle name="Comma 2 7 2 2 6 4" xfId="38286"/>
    <cellStyle name="Comma 2 7 2 2 7" xfId="19862"/>
    <cellStyle name="Comma 2 7 2 2 7 2" xfId="51245"/>
    <cellStyle name="Comma 2 7 2 2 8" xfId="27744"/>
    <cellStyle name="Comma 2 7 2 2 8 2" xfId="59126"/>
    <cellStyle name="Comma 2 7 2 2 9" xfId="12086"/>
    <cellStyle name="Comma 2 7 2 2 9 2" xfId="43472"/>
    <cellStyle name="Comma 2 7 2 3" xfId="1314"/>
    <cellStyle name="Comma 2 7 2 3 10" xfId="33029"/>
    <cellStyle name="Comma 2 7 2 3 2" xfId="1315"/>
    <cellStyle name="Comma 2 7 2 3 2 2" xfId="1316"/>
    <cellStyle name="Comma 2 7 2 3 2 2 2" xfId="4016"/>
    <cellStyle name="Comma 2 7 2 3 2 2 2 2" xfId="9377"/>
    <cellStyle name="Comma 2 7 2 3 2 2 2 2 2" xfId="22496"/>
    <cellStyle name="Comma 2 7 2 3 2 2 2 2 2 2" xfId="53879"/>
    <cellStyle name="Comma 2 7 2 3 2 2 2 2 3" xfId="40925"/>
    <cellStyle name="Comma 2 7 2 3 2 2 2 3" xfId="30378"/>
    <cellStyle name="Comma 2 7 2 3 2 2 2 3 2" xfId="61760"/>
    <cellStyle name="Comma 2 7 2 3 2 2 2 4" xfId="14721"/>
    <cellStyle name="Comma 2 7 2 3 2 2 2 4 2" xfId="46106"/>
    <cellStyle name="Comma 2 7 2 3 2 2 2 5" xfId="35661"/>
    <cellStyle name="Comma 2 7 2 3 2 2 3" xfId="6719"/>
    <cellStyle name="Comma 2 7 2 3 2 2 3 2" xfId="25123"/>
    <cellStyle name="Comma 2 7 2 3 2 2 3 2 2" xfId="56506"/>
    <cellStyle name="Comma 2 7 2 3 2 2 3 3" xfId="17350"/>
    <cellStyle name="Comma 2 7 2 3 2 2 3 3 2" xfId="48733"/>
    <cellStyle name="Comma 2 7 2 3 2 2 3 4" xfId="38293"/>
    <cellStyle name="Comma 2 7 2 3 2 2 4" xfId="19869"/>
    <cellStyle name="Comma 2 7 2 3 2 2 4 2" xfId="51252"/>
    <cellStyle name="Comma 2 7 2 3 2 2 5" xfId="27751"/>
    <cellStyle name="Comma 2 7 2 3 2 2 5 2" xfId="59133"/>
    <cellStyle name="Comma 2 7 2 3 2 2 6" xfId="12093"/>
    <cellStyle name="Comma 2 7 2 3 2 2 6 2" xfId="43479"/>
    <cellStyle name="Comma 2 7 2 3 2 2 7" xfId="33031"/>
    <cellStyle name="Comma 2 7 2 3 2 3" xfId="4015"/>
    <cellStyle name="Comma 2 7 2 3 2 3 2" xfId="9376"/>
    <cellStyle name="Comma 2 7 2 3 2 3 2 2" xfId="22495"/>
    <cellStyle name="Comma 2 7 2 3 2 3 2 2 2" xfId="53878"/>
    <cellStyle name="Comma 2 7 2 3 2 3 2 3" xfId="40924"/>
    <cellStyle name="Comma 2 7 2 3 2 3 3" xfId="30377"/>
    <cellStyle name="Comma 2 7 2 3 2 3 3 2" xfId="61759"/>
    <cellStyle name="Comma 2 7 2 3 2 3 4" xfId="14720"/>
    <cellStyle name="Comma 2 7 2 3 2 3 4 2" xfId="46105"/>
    <cellStyle name="Comma 2 7 2 3 2 3 5" xfId="35660"/>
    <cellStyle name="Comma 2 7 2 3 2 4" xfId="6718"/>
    <cellStyle name="Comma 2 7 2 3 2 4 2" xfId="25122"/>
    <cellStyle name="Comma 2 7 2 3 2 4 2 2" xfId="56505"/>
    <cellStyle name="Comma 2 7 2 3 2 4 3" xfId="17349"/>
    <cellStyle name="Comma 2 7 2 3 2 4 3 2" xfId="48732"/>
    <cellStyle name="Comma 2 7 2 3 2 4 4" xfId="38292"/>
    <cellStyle name="Comma 2 7 2 3 2 5" xfId="19868"/>
    <cellStyle name="Comma 2 7 2 3 2 5 2" xfId="51251"/>
    <cellStyle name="Comma 2 7 2 3 2 6" xfId="27750"/>
    <cellStyle name="Comma 2 7 2 3 2 6 2" xfId="59132"/>
    <cellStyle name="Comma 2 7 2 3 2 7" xfId="12092"/>
    <cellStyle name="Comma 2 7 2 3 2 7 2" xfId="43478"/>
    <cellStyle name="Comma 2 7 2 3 2 8" xfId="33030"/>
    <cellStyle name="Comma 2 7 2 3 3" xfId="1317"/>
    <cellStyle name="Comma 2 7 2 3 3 2" xfId="4017"/>
    <cellStyle name="Comma 2 7 2 3 3 2 2" xfId="9378"/>
    <cellStyle name="Comma 2 7 2 3 3 2 2 2" xfId="22497"/>
    <cellStyle name="Comma 2 7 2 3 3 2 2 2 2" xfId="53880"/>
    <cellStyle name="Comma 2 7 2 3 3 2 2 3" xfId="40926"/>
    <cellStyle name="Comma 2 7 2 3 3 2 3" xfId="30379"/>
    <cellStyle name="Comma 2 7 2 3 3 2 3 2" xfId="61761"/>
    <cellStyle name="Comma 2 7 2 3 3 2 4" xfId="14722"/>
    <cellStyle name="Comma 2 7 2 3 3 2 4 2" xfId="46107"/>
    <cellStyle name="Comma 2 7 2 3 3 2 5" xfId="35662"/>
    <cellStyle name="Comma 2 7 2 3 3 3" xfId="6720"/>
    <cellStyle name="Comma 2 7 2 3 3 3 2" xfId="25124"/>
    <cellStyle name="Comma 2 7 2 3 3 3 2 2" xfId="56507"/>
    <cellStyle name="Comma 2 7 2 3 3 3 3" xfId="17351"/>
    <cellStyle name="Comma 2 7 2 3 3 3 3 2" xfId="48734"/>
    <cellStyle name="Comma 2 7 2 3 3 3 4" xfId="38294"/>
    <cellStyle name="Comma 2 7 2 3 3 4" xfId="19870"/>
    <cellStyle name="Comma 2 7 2 3 3 4 2" xfId="51253"/>
    <cellStyle name="Comma 2 7 2 3 3 5" xfId="27752"/>
    <cellStyle name="Comma 2 7 2 3 3 5 2" xfId="59134"/>
    <cellStyle name="Comma 2 7 2 3 3 6" xfId="12094"/>
    <cellStyle name="Comma 2 7 2 3 3 6 2" xfId="43480"/>
    <cellStyle name="Comma 2 7 2 3 3 7" xfId="33032"/>
    <cellStyle name="Comma 2 7 2 3 4" xfId="1318"/>
    <cellStyle name="Comma 2 7 2 3 4 2" xfId="4018"/>
    <cellStyle name="Comma 2 7 2 3 4 2 2" xfId="9379"/>
    <cellStyle name="Comma 2 7 2 3 4 2 2 2" xfId="22498"/>
    <cellStyle name="Comma 2 7 2 3 4 2 2 2 2" xfId="53881"/>
    <cellStyle name="Comma 2 7 2 3 4 2 2 3" xfId="40927"/>
    <cellStyle name="Comma 2 7 2 3 4 2 3" xfId="30380"/>
    <cellStyle name="Comma 2 7 2 3 4 2 3 2" xfId="61762"/>
    <cellStyle name="Comma 2 7 2 3 4 2 4" xfId="14723"/>
    <cellStyle name="Comma 2 7 2 3 4 2 4 2" xfId="46108"/>
    <cellStyle name="Comma 2 7 2 3 4 2 5" xfId="35663"/>
    <cellStyle name="Comma 2 7 2 3 4 3" xfId="6721"/>
    <cellStyle name="Comma 2 7 2 3 4 3 2" xfId="25125"/>
    <cellStyle name="Comma 2 7 2 3 4 3 2 2" xfId="56508"/>
    <cellStyle name="Comma 2 7 2 3 4 3 3" xfId="17352"/>
    <cellStyle name="Comma 2 7 2 3 4 3 3 2" xfId="48735"/>
    <cellStyle name="Comma 2 7 2 3 4 3 4" xfId="38295"/>
    <cellStyle name="Comma 2 7 2 3 4 4" xfId="19871"/>
    <cellStyle name="Comma 2 7 2 3 4 4 2" xfId="51254"/>
    <cellStyle name="Comma 2 7 2 3 4 5" xfId="27753"/>
    <cellStyle name="Comma 2 7 2 3 4 5 2" xfId="59135"/>
    <cellStyle name="Comma 2 7 2 3 4 6" xfId="12095"/>
    <cellStyle name="Comma 2 7 2 3 4 6 2" xfId="43481"/>
    <cellStyle name="Comma 2 7 2 3 4 7" xfId="33033"/>
    <cellStyle name="Comma 2 7 2 3 5" xfId="4014"/>
    <cellStyle name="Comma 2 7 2 3 5 2" xfId="9375"/>
    <cellStyle name="Comma 2 7 2 3 5 2 2" xfId="22494"/>
    <cellStyle name="Comma 2 7 2 3 5 2 2 2" xfId="53877"/>
    <cellStyle name="Comma 2 7 2 3 5 2 3" xfId="40923"/>
    <cellStyle name="Comma 2 7 2 3 5 3" xfId="30376"/>
    <cellStyle name="Comma 2 7 2 3 5 3 2" xfId="61758"/>
    <cellStyle name="Comma 2 7 2 3 5 4" xfId="14719"/>
    <cellStyle name="Comma 2 7 2 3 5 4 2" xfId="46104"/>
    <cellStyle name="Comma 2 7 2 3 5 5" xfId="35659"/>
    <cellStyle name="Comma 2 7 2 3 6" xfId="6717"/>
    <cellStyle name="Comma 2 7 2 3 6 2" xfId="25121"/>
    <cellStyle name="Comma 2 7 2 3 6 2 2" xfId="56504"/>
    <cellStyle name="Comma 2 7 2 3 6 3" xfId="17348"/>
    <cellStyle name="Comma 2 7 2 3 6 3 2" xfId="48731"/>
    <cellStyle name="Comma 2 7 2 3 6 4" xfId="38291"/>
    <cellStyle name="Comma 2 7 2 3 7" xfId="19867"/>
    <cellStyle name="Comma 2 7 2 3 7 2" xfId="51250"/>
    <cellStyle name="Comma 2 7 2 3 8" xfId="27749"/>
    <cellStyle name="Comma 2 7 2 3 8 2" xfId="59131"/>
    <cellStyle name="Comma 2 7 2 3 9" xfId="12091"/>
    <cellStyle name="Comma 2 7 2 3 9 2" xfId="43477"/>
    <cellStyle name="Comma 2 7 2 4" xfId="1319"/>
    <cellStyle name="Comma 2 7 2 4 10" xfId="33034"/>
    <cellStyle name="Comma 2 7 2 4 2" xfId="1320"/>
    <cellStyle name="Comma 2 7 2 4 2 2" xfId="1321"/>
    <cellStyle name="Comma 2 7 2 4 2 2 2" xfId="4021"/>
    <cellStyle name="Comma 2 7 2 4 2 2 2 2" xfId="9382"/>
    <cellStyle name="Comma 2 7 2 4 2 2 2 2 2" xfId="22501"/>
    <cellStyle name="Comma 2 7 2 4 2 2 2 2 2 2" xfId="53884"/>
    <cellStyle name="Comma 2 7 2 4 2 2 2 2 3" xfId="40930"/>
    <cellStyle name="Comma 2 7 2 4 2 2 2 3" xfId="30383"/>
    <cellStyle name="Comma 2 7 2 4 2 2 2 3 2" xfId="61765"/>
    <cellStyle name="Comma 2 7 2 4 2 2 2 4" xfId="14726"/>
    <cellStyle name="Comma 2 7 2 4 2 2 2 4 2" xfId="46111"/>
    <cellStyle name="Comma 2 7 2 4 2 2 2 5" xfId="35666"/>
    <cellStyle name="Comma 2 7 2 4 2 2 3" xfId="6724"/>
    <cellStyle name="Comma 2 7 2 4 2 2 3 2" xfId="25128"/>
    <cellStyle name="Comma 2 7 2 4 2 2 3 2 2" xfId="56511"/>
    <cellStyle name="Comma 2 7 2 4 2 2 3 3" xfId="17355"/>
    <cellStyle name="Comma 2 7 2 4 2 2 3 3 2" xfId="48738"/>
    <cellStyle name="Comma 2 7 2 4 2 2 3 4" xfId="38298"/>
    <cellStyle name="Comma 2 7 2 4 2 2 4" xfId="19874"/>
    <cellStyle name="Comma 2 7 2 4 2 2 4 2" xfId="51257"/>
    <cellStyle name="Comma 2 7 2 4 2 2 5" xfId="27756"/>
    <cellStyle name="Comma 2 7 2 4 2 2 5 2" xfId="59138"/>
    <cellStyle name="Comma 2 7 2 4 2 2 6" xfId="12098"/>
    <cellStyle name="Comma 2 7 2 4 2 2 6 2" xfId="43484"/>
    <cellStyle name="Comma 2 7 2 4 2 2 7" xfId="33036"/>
    <cellStyle name="Comma 2 7 2 4 2 3" xfId="4020"/>
    <cellStyle name="Comma 2 7 2 4 2 3 2" xfId="9381"/>
    <cellStyle name="Comma 2 7 2 4 2 3 2 2" xfId="22500"/>
    <cellStyle name="Comma 2 7 2 4 2 3 2 2 2" xfId="53883"/>
    <cellStyle name="Comma 2 7 2 4 2 3 2 3" xfId="40929"/>
    <cellStyle name="Comma 2 7 2 4 2 3 3" xfId="30382"/>
    <cellStyle name="Comma 2 7 2 4 2 3 3 2" xfId="61764"/>
    <cellStyle name="Comma 2 7 2 4 2 3 4" xfId="14725"/>
    <cellStyle name="Comma 2 7 2 4 2 3 4 2" xfId="46110"/>
    <cellStyle name="Comma 2 7 2 4 2 3 5" xfId="35665"/>
    <cellStyle name="Comma 2 7 2 4 2 4" xfId="6723"/>
    <cellStyle name="Comma 2 7 2 4 2 4 2" xfId="25127"/>
    <cellStyle name="Comma 2 7 2 4 2 4 2 2" xfId="56510"/>
    <cellStyle name="Comma 2 7 2 4 2 4 3" xfId="17354"/>
    <cellStyle name="Comma 2 7 2 4 2 4 3 2" xfId="48737"/>
    <cellStyle name="Comma 2 7 2 4 2 4 4" xfId="38297"/>
    <cellStyle name="Comma 2 7 2 4 2 5" xfId="19873"/>
    <cellStyle name="Comma 2 7 2 4 2 5 2" xfId="51256"/>
    <cellStyle name="Comma 2 7 2 4 2 6" xfId="27755"/>
    <cellStyle name="Comma 2 7 2 4 2 6 2" xfId="59137"/>
    <cellStyle name="Comma 2 7 2 4 2 7" xfId="12097"/>
    <cellStyle name="Comma 2 7 2 4 2 7 2" xfId="43483"/>
    <cellStyle name="Comma 2 7 2 4 2 8" xfId="33035"/>
    <cellStyle name="Comma 2 7 2 4 3" xfId="1322"/>
    <cellStyle name="Comma 2 7 2 4 3 2" xfId="4022"/>
    <cellStyle name="Comma 2 7 2 4 3 2 2" xfId="9383"/>
    <cellStyle name="Comma 2 7 2 4 3 2 2 2" xfId="22502"/>
    <cellStyle name="Comma 2 7 2 4 3 2 2 2 2" xfId="53885"/>
    <cellStyle name="Comma 2 7 2 4 3 2 2 3" xfId="40931"/>
    <cellStyle name="Comma 2 7 2 4 3 2 3" xfId="30384"/>
    <cellStyle name="Comma 2 7 2 4 3 2 3 2" xfId="61766"/>
    <cellStyle name="Comma 2 7 2 4 3 2 4" xfId="14727"/>
    <cellStyle name="Comma 2 7 2 4 3 2 4 2" xfId="46112"/>
    <cellStyle name="Comma 2 7 2 4 3 2 5" xfId="35667"/>
    <cellStyle name="Comma 2 7 2 4 3 3" xfId="6725"/>
    <cellStyle name="Comma 2 7 2 4 3 3 2" xfId="25129"/>
    <cellStyle name="Comma 2 7 2 4 3 3 2 2" xfId="56512"/>
    <cellStyle name="Comma 2 7 2 4 3 3 3" xfId="17356"/>
    <cellStyle name="Comma 2 7 2 4 3 3 3 2" xfId="48739"/>
    <cellStyle name="Comma 2 7 2 4 3 3 4" xfId="38299"/>
    <cellStyle name="Comma 2 7 2 4 3 4" xfId="19875"/>
    <cellStyle name="Comma 2 7 2 4 3 4 2" xfId="51258"/>
    <cellStyle name="Comma 2 7 2 4 3 5" xfId="27757"/>
    <cellStyle name="Comma 2 7 2 4 3 5 2" xfId="59139"/>
    <cellStyle name="Comma 2 7 2 4 3 6" xfId="12099"/>
    <cellStyle name="Comma 2 7 2 4 3 6 2" xfId="43485"/>
    <cellStyle name="Comma 2 7 2 4 3 7" xfId="33037"/>
    <cellStyle name="Comma 2 7 2 4 4" xfId="1323"/>
    <cellStyle name="Comma 2 7 2 4 4 2" xfId="4023"/>
    <cellStyle name="Comma 2 7 2 4 4 2 2" xfId="9384"/>
    <cellStyle name="Comma 2 7 2 4 4 2 2 2" xfId="22503"/>
    <cellStyle name="Comma 2 7 2 4 4 2 2 2 2" xfId="53886"/>
    <cellStyle name="Comma 2 7 2 4 4 2 2 3" xfId="40932"/>
    <cellStyle name="Comma 2 7 2 4 4 2 3" xfId="30385"/>
    <cellStyle name="Comma 2 7 2 4 4 2 3 2" xfId="61767"/>
    <cellStyle name="Comma 2 7 2 4 4 2 4" xfId="14728"/>
    <cellStyle name="Comma 2 7 2 4 4 2 4 2" xfId="46113"/>
    <cellStyle name="Comma 2 7 2 4 4 2 5" xfId="35668"/>
    <cellStyle name="Comma 2 7 2 4 4 3" xfId="6726"/>
    <cellStyle name="Comma 2 7 2 4 4 3 2" xfId="25130"/>
    <cellStyle name="Comma 2 7 2 4 4 3 2 2" xfId="56513"/>
    <cellStyle name="Comma 2 7 2 4 4 3 3" xfId="17357"/>
    <cellStyle name="Comma 2 7 2 4 4 3 3 2" xfId="48740"/>
    <cellStyle name="Comma 2 7 2 4 4 3 4" xfId="38300"/>
    <cellStyle name="Comma 2 7 2 4 4 4" xfId="19876"/>
    <cellStyle name="Comma 2 7 2 4 4 4 2" xfId="51259"/>
    <cellStyle name="Comma 2 7 2 4 4 5" xfId="27758"/>
    <cellStyle name="Comma 2 7 2 4 4 5 2" xfId="59140"/>
    <cellStyle name="Comma 2 7 2 4 4 6" xfId="12100"/>
    <cellStyle name="Comma 2 7 2 4 4 6 2" xfId="43486"/>
    <cellStyle name="Comma 2 7 2 4 4 7" xfId="33038"/>
    <cellStyle name="Comma 2 7 2 4 5" xfId="4019"/>
    <cellStyle name="Comma 2 7 2 4 5 2" xfId="9380"/>
    <cellStyle name="Comma 2 7 2 4 5 2 2" xfId="22499"/>
    <cellStyle name="Comma 2 7 2 4 5 2 2 2" xfId="53882"/>
    <cellStyle name="Comma 2 7 2 4 5 2 3" xfId="40928"/>
    <cellStyle name="Comma 2 7 2 4 5 3" xfId="30381"/>
    <cellStyle name="Comma 2 7 2 4 5 3 2" xfId="61763"/>
    <cellStyle name="Comma 2 7 2 4 5 4" xfId="14724"/>
    <cellStyle name="Comma 2 7 2 4 5 4 2" xfId="46109"/>
    <cellStyle name="Comma 2 7 2 4 5 5" xfId="35664"/>
    <cellStyle name="Comma 2 7 2 4 6" xfId="6722"/>
    <cellStyle name="Comma 2 7 2 4 6 2" xfId="25126"/>
    <cellStyle name="Comma 2 7 2 4 6 2 2" xfId="56509"/>
    <cellStyle name="Comma 2 7 2 4 6 3" xfId="17353"/>
    <cellStyle name="Comma 2 7 2 4 6 3 2" xfId="48736"/>
    <cellStyle name="Comma 2 7 2 4 6 4" xfId="38296"/>
    <cellStyle name="Comma 2 7 2 4 7" xfId="19872"/>
    <cellStyle name="Comma 2 7 2 4 7 2" xfId="51255"/>
    <cellStyle name="Comma 2 7 2 4 8" xfId="27754"/>
    <cellStyle name="Comma 2 7 2 4 8 2" xfId="59136"/>
    <cellStyle name="Comma 2 7 2 4 9" xfId="12096"/>
    <cellStyle name="Comma 2 7 2 4 9 2" xfId="43482"/>
    <cellStyle name="Comma 2 7 2 5" xfId="1324"/>
    <cellStyle name="Comma 2 7 2 5 10" xfId="33039"/>
    <cellStyle name="Comma 2 7 2 5 2" xfId="1325"/>
    <cellStyle name="Comma 2 7 2 5 2 2" xfId="1326"/>
    <cellStyle name="Comma 2 7 2 5 2 2 2" xfId="4026"/>
    <cellStyle name="Comma 2 7 2 5 2 2 2 2" xfId="9387"/>
    <cellStyle name="Comma 2 7 2 5 2 2 2 2 2" xfId="22506"/>
    <cellStyle name="Comma 2 7 2 5 2 2 2 2 2 2" xfId="53889"/>
    <cellStyle name="Comma 2 7 2 5 2 2 2 2 3" xfId="40935"/>
    <cellStyle name="Comma 2 7 2 5 2 2 2 3" xfId="30388"/>
    <cellStyle name="Comma 2 7 2 5 2 2 2 3 2" xfId="61770"/>
    <cellStyle name="Comma 2 7 2 5 2 2 2 4" xfId="14731"/>
    <cellStyle name="Comma 2 7 2 5 2 2 2 4 2" xfId="46116"/>
    <cellStyle name="Comma 2 7 2 5 2 2 2 5" xfId="35671"/>
    <cellStyle name="Comma 2 7 2 5 2 2 3" xfId="6729"/>
    <cellStyle name="Comma 2 7 2 5 2 2 3 2" xfId="25133"/>
    <cellStyle name="Comma 2 7 2 5 2 2 3 2 2" xfId="56516"/>
    <cellStyle name="Comma 2 7 2 5 2 2 3 3" xfId="17360"/>
    <cellStyle name="Comma 2 7 2 5 2 2 3 3 2" xfId="48743"/>
    <cellStyle name="Comma 2 7 2 5 2 2 3 4" xfId="38303"/>
    <cellStyle name="Comma 2 7 2 5 2 2 4" xfId="19879"/>
    <cellStyle name="Comma 2 7 2 5 2 2 4 2" xfId="51262"/>
    <cellStyle name="Comma 2 7 2 5 2 2 5" xfId="27761"/>
    <cellStyle name="Comma 2 7 2 5 2 2 5 2" xfId="59143"/>
    <cellStyle name="Comma 2 7 2 5 2 2 6" xfId="12103"/>
    <cellStyle name="Comma 2 7 2 5 2 2 6 2" xfId="43489"/>
    <cellStyle name="Comma 2 7 2 5 2 2 7" xfId="33041"/>
    <cellStyle name="Comma 2 7 2 5 2 3" xfId="4025"/>
    <cellStyle name="Comma 2 7 2 5 2 3 2" xfId="9386"/>
    <cellStyle name="Comma 2 7 2 5 2 3 2 2" xfId="22505"/>
    <cellStyle name="Comma 2 7 2 5 2 3 2 2 2" xfId="53888"/>
    <cellStyle name="Comma 2 7 2 5 2 3 2 3" xfId="40934"/>
    <cellStyle name="Comma 2 7 2 5 2 3 3" xfId="30387"/>
    <cellStyle name="Comma 2 7 2 5 2 3 3 2" xfId="61769"/>
    <cellStyle name="Comma 2 7 2 5 2 3 4" xfId="14730"/>
    <cellStyle name="Comma 2 7 2 5 2 3 4 2" xfId="46115"/>
    <cellStyle name="Comma 2 7 2 5 2 3 5" xfId="35670"/>
    <cellStyle name="Comma 2 7 2 5 2 4" xfId="6728"/>
    <cellStyle name="Comma 2 7 2 5 2 4 2" xfId="25132"/>
    <cellStyle name="Comma 2 7 2 5 2 4 2 2" xfId="56515"/>
    <cellStyle name="Comma 2 7 2 5 2 4 3" xfId="17359"/>
    <cellStyle name="Comma 2 7 2 5 2 4 3 2" xfId="48742"/>
    <cellStyle name="Comma 2 7 2 5 2 4 4" xfId="38302"/>
    <cellStyle name="Comma 2 7 2 5 2 5" xfId="19878"/>
    <cellStyle name="Comma 2 7 2 5 2 5 2" xfId="51261"/>
    <cellStyle name="Comma 2 7 2 5 2 6" xfId="27760"/>
    <cellStyle name="Comma 2 7 2 5 2 6 2" xfId="59142"/>
    <cellStyle name="Comma 2 7 2 5 2 7" xfId="12102"/>
    <cellStyle name="Comma 2 7 2 5 2 7 2" xfId="43488"/>
    <cellStyle name="Comma 2 7 2 5 2 8" xfId="33040"/>
    <cellStyle name="Comma 2 7 2 5 3" xfId="1327"/>
    <cellStyle name="Comma 2 7 2 5 3 2" xfId="4027"/>
    <cellStyle name="Comma 2 7 2 5 3 2 2" xfId="9388"/>
    <cellStyle name="Comma 2 7 2 5 3 2 2 2" xfId="22507"/>
    <cellStyle name="Comma 2 7 2 5 3 2 2 2 2" xfId="53890"/>
    <cellStyle name="Comma 2 7 2 5 3 2 2 3" xfId="40936"/>
    <cellStyle name="Comma 2 7 2 5 3 2 3" xfId="30389"/>
    <cellStyle name="Comma 2 7 2 5 3 2 3 2" xfId="61771"/>
    <cellStyle name="Comma 2 7 2 5 3 2 4" xfId="14732"/>
    <cellStyle name="Comma 2 7 2 5 3 2 4 2" xfId="46117"/>
    <cellStyle name="Comma 2 7 2 5 3 2 5" xfId="35672"/>
    <cellStyle name="Comma 2 7 2 5 3 3" xfId="6730"/>
    <cellStyle name="Comma 2 7 2 5 3 3 2" xfId="25134"/>
    <cellStyle name="Comma 2 7 2 5 3 3 2 2" xfId="56517"/>
    <cellStyle name="Comma 2 7 2 5 3 3 3" xfId="17361"/>
    <cellStyle name="Comma 2 7 2 5 3 3 3 2" xfId="48744"/>
    <cellStyle name="Comma 2 7 2 5 3 3 4" xfId="38304"/>
    <cellStyle name="Comma 2 7 2 5 3 4" xfId="19880"/>
    <cellStyle name="Comma 2 7 2 5 3 4 2" xfId="51263"/>
    <cellStyle name="Comma 2 7 2 5 3 5" xfId="27762"/>
    <cellStyle name="Comma 2 7 2 5 3 5 2" xfId="59144"/>
    <cellStyle name="Comma 2 7 2 5 3 6" xfId="12104"/>
    <cellStyle name="Comma 2 7 2 5 3 6 2" xfId="43490"/>
    <cellStyle name="Comma 2 7 2 5 3 7" xfId="33042"/>
    <cellStyle name="Comma 2 7 2 5 4" xfId="1328"/>
    <cellStyle name="Comma 2 7 2 5 4 2" xfId="4028"/>
    <cellStyle name="Comma 2 7 2 5 4 2 2" xfId="9389"/>
    <cellStyle name="Comma 2 7 2 5 4 2 2 2" xfId="22508"/>
    <cellStyle name="Comma 2 7 2 5 4 2 2 2 2" xfId="53891"/>
    <cellStyle name="Comma 2 7 2 5 4 2 2 3" xfId="40937"/>
    <cellStyle name="Comma 2 7 2 5 4 2 3" xfId="30390"/>
    <cellStyle name="Comma 2 7 2 5 4 2 3 2" xfId="61772"/>
    <cellStyle name="Comma 2 7 2 5 4 2 4" xfId="14733"/>
    <cellStyle name="Comma 2 7 2 5 4 2 4 2" xfId="46118"/>
    <cellStyle name="Comma 2 7 2 5 4 2 5" xfId="35673"/>
    <cellStyle name="Comma 2 7 2 5 4 3" xfId="6731"/>
    <cellStyle name="Comma 2 7 2 5 4 3 2" xfId="25135"/>
    <cellStyle name="Comma 2 7 2 5 4 3 2 2" xfId="56518"/>
    <cellStyle name="Comma 2 7 2 5 4 3 3" xfId="17362"/>
    <cellStyle name="Comma 2 7 2 5 4 3 3 2" xfId="48745"/>
    <cellStyle name="Comma 2 7 2 5 4 3 4" xfId="38305"/>
    <cellStyle name="Comma 2 7 2 5 4 4" xfId="19881"/>
    <cellStyle name="Comma 2 7 2 5 4 4 2" xfId="51264"/>
    <cellStyle name="Comma 2 7 2 5 4 5" xfId="27763"/>
    <cellStyle name="Comma 2 7 2 5 4 5 2" xfId="59145"/>
    <cellStyle name="Comma 2 7 2 5 4 6" xfId="12105"/>
    <cellStyle name="Comma 2 7 2 5 4 6 2" xfId="43491"/>
    <cellStyle name="Comma 2 7 2 5 4 7" xfId="33043"/>
    <cellStyle name="Comma 2 7 2 5 5" xfId="4024"/>
    <cellStyle name="Comma 2 7 2 5 5 2" xfId="9385"/>
    <cellStyle name="Comma 2 7 2 5 5 2 2" xfId="22504"/>
    <cellStyle name="Comma 2 7 2 5 5 2 2 2" xfId="53887"/>
    <cellStyle name="Comma 2 7 2 5 5 2 3" xfId="40933"/>
    <cellStyle name="Comma 2 7 2 5 5 3" xfId="30386"/>
    <cellStyle name="Comma 2 7 2 5 5 3 2" xfId="61768"/>
    <cellStyle name="Comma 2 7 2 5 5 4" xfId="14729"/>
    <cellStyle name="Comma 2 7 2 5 5 4 2" xfId="46114"/>
    <cellStyle name="Comma 2 7 2 5 5 5" xfId="35669"/>
    <cellStyle name="Comma 2 7 2 5 6" xfId="6727"/>
    <cellStyle name="Comma 2 7 2 5 6 2" xfId="25131"/>
    <cellStyle name="Comma 2 7 2 5 6 2 2" xfId="56514"/>
    <cellStyle name="Comma 2 7 2 5 6 3" xfId="17358"/>
    <cellStyle name="Comma 2 7 2 5 6 3 2" xfId="48741"/>
    <cellStyle name="Comma 2 7 2 5 6 4" xfId="38301"/>
    <cellStyle name="Comma 2 7 2 5 7" xfId="19877"/>
    <cellStyle name="Comma 2 7 2 5 7 2" xfId="51260"/>
    <cellStyle name="Comma 2 7 2 5 8" xfId="27759"/>
    <cellStyle name="Comma 2 7 2 5 8 2" xfId="59141"/>
    <cellStyle name="Comma 2 7 2 5 9" xfId="12101"/>
    <cellStyle name="Comma 2 7 2 5 9 2" xfId="43487"/>
    <cellStyle name="Comma 2 7 2 6" xfId="1329"/>
    <cellStyle name="Comma 2 7 2 6 2" xfId="1330"/>
    <cellStyle name="Comma 2 7 2 6 2 2" xfId="4030"/>
    <cellStyle name="Comma 2 7 2 6 2 2 2" xfId="9391"/>
    <cellStyle name="Comma 2 7 2 6 2 2 2 2" xfId="22510"/>
    <cellStyle name="Comma 2 7 2 6 2 2 2 2 2" xfId="53893"/>
    <cellStyle name="Comma 2 7 2 6 2 2 2 3" xfId="40939"/>
    <cellStyle name="Comma 2 7 2 6 2 2 3" xfId="30392"/>
    <cellStyle name="Comma 2 7 2 6 2 2 3 2" xfId="61774"/>
    <cellStyle name="Comma 2 7 2 6 2 2 4" xfId="14735"/>
    <cellStyle name="Comma 2 7 2 6 2 2 4 2" xfId="46120"/>
    <cellStyle name="Comma 2 7 2 6 2 2 5" xfId="35675"/>
    <cellStyle name="Comma 2 7 2 6 2 3" xfId="6733"/>
    <cellStyle name="Comma 2 7 2 6 2 3 2" xfId="25137"/>
    <cellStyle name="Comma 2 7 2 6 2 3 2 2" xfId="56520"/>
    <cellStyle name="Comma 2 7 2 6 2 3 3" xfId="17364"/>
    <cellStyle name="Comma 2 7 2 6 2 3 3 2" xfId="48747"/>
    <cellStyle name="Comma 2 7 2 6 2 3 4" xfId="38307"/>
    <cellStyle name="Comma 2 7 2 6 2 4" xfId="19883"/>
    <cellStyle name="Comma 2 7 2 6 2 4 2" xfId="51266"/>
    <cellStyle name="Comma 2 7 2 6 2 5" xfId="27765"/>
    <cellStyle name="Comma 2 7 2 6 2 5 2" xfId="59147"/>
    <cellStyle name="Comma 2 7 2 6 2 6" xfId="12107"/>
    <cellStyle name="Comma 2 7 2 6 2 6 2" xfId="43493"/>
    <cellStyle name="Comma 2 7 2 6 2 7" xfId="33045"/>
    <cellStyle name="Comma 2 7 2 6 3" xfId="1331"/>
    <cellStyle name="Comma 2 7 2 6 3 2" xfId="4031"/>
    <cellStyle name="Comma 2 7 2 6 3 2 2" xfId="9392"/>
    <cellStyle name="Comma 2 7 2 6 3 2 2 2" xfId="22511"/>
    <cellStyle name="Comma 2 7 2 6 3 2 2 2 2" xfId="53894"/>
    <cellStyle name="Comma 2 7 2 6 3 2 2 3" xfId="40940"/>
    <cellStyle name="Comma 2 7 2 6 3 2 3" xfId="30393"/>
    <cellStyle name="Comma 2 7 2 6 3 2 3 2" xfId="61775"/>
    <cellStyle name="Comma 2 7 2 6 3 2 4" xfId="14736"/>
    <cellStyle name="Comma 2 7 2 6 3 2 4 2" xfId="46121"/>
    <cellStyle name="Comma 2 7 2 6 3 2 5" xfId="35676"/>
    <cellStyle name="Comma 2 7 2 6 3 3" xfId="6734"/>
    <cellStyle name="Comma 2 7 2 6 3 3 2" xfId="25138"/>
    <cellStyle name="Comma 2 7 2 6 3 3 2 2" xfId="56521"/>
    <cellStyle name="Comma 2 7 2 6 3 3 3" xfId="17365"/>
    <cellStyle name="Comma 2 7 2 6 3 3 3 2" xfId="48748"/>
    <cellStyle name="Comma 2 7 2 6 3 3 4" xfId="38308"/>
    <cellStyle name="Comma 2 7 2 6 3 4" xfId="19884"/>
    <cellStyle name="Comma 2 7 2 6 3 4 2" xfId="51267"/>
    <cellStyle name="Comma 2 7 2 6 3 5" xfId="27766"/>
    <cellStyle name="Comma 2 7 2 6 3 5 2" xfId="59148"/>
    <cellStyle name="Comma 2 7 2 6 3 6" xfId="12108"/>
    <cellStyle name="Comma 2 7 2 6 3 6 2" xfId="43494"/>
    <cellStyle name="Comma 2 7 2 6 3 7" xfId="33046"/>
    <cellStyle name="Comma 2 7 2 6 4" xfId="4029"/>
    <cellStyle name="Comma 2 7 2 6 4 2" xfId="9390"/>
    <cellStyle name="Comma 2 7 2 6 4 2 2" xfId="22509"/>
    <cellStyle name="Comma 2 7 2 6 4 2 2 2" xfId="53892"/>
    <cellStyle name="Comma 2 7 2 6 4 2 3" xfId="40938"/>
    <cellStyle name="Comma 2 7 2 6 4 3" xfId="30391"/>
    <cellStyle name="Comma 2 7 2 6 4 3 2" xfId="61773"/>
    <cellStyle name="Comma 2 7 2 6 4 4" xfId="14734"/>
    <cellStyle name="Comma 2 7 2 6 4 4 2" xfId="46119"/>
    <cellStyle name="Comma 2 7 2 6 4 5" xfId="35674"/>
    <cellStyle name="Comma 2 7 2 6 5" xfId="6732"/>
    <cellStyle name="Comma 2 7 2 6 5 2" xfId="25136"/>
    <cellStyle name="Comma 2 7 2 6 5 2 2" xfId="56519"/>
    <cellStyle name="Comma 2 7 2 6 5 3" xfId="17363"/>
    <cellStyle name="Comma 2 7 2 6 5 3 2" xfId="48746"/>
    <cellStyle name="Comma 2 7 2 6 5 4" xfId="38306"/>
    <cellStyle name="Comma 2 7 2 6 6" xfId="19882"/>
    <cellStyle name="Comma 2 7 2 6 6 2" xfId="51265"/>
    <cellStyle name="Comma 2 7 2 6 7" xfId="27764"/>
    <cellStyle name="Comma 2 7 2 6 7 2" xfId="59146"/>
    <cellStyle name="Comma 2 7 2 6 8" xfId="12106"/>
    <cellStyle name="Comma 2 7 2 6 8 2" xfId="43492"/>
    <cellStyle name="Comma 2 7 2 6 9" xfId="33044"/>
    <cellStyle name="Comma 2 7 2 7" xfId="1332"/>
    <cellStyle name="Comma 2 7 2 7 2" xfId="1333"/>
    <cellStyle name="Comma 2 7 2 7 2 2" xfId="4033"/>
    <cellStyle name="Comma 2 7 2 7 2 2 2" xfId="9394"/>
    <cellStyle name="Comma 2 7 2 7 2 2 2 2" xfId="22513"/>
    <cellStyle name="Comma 2 7 2 7 2 2 2 2 2" xfId="53896"/>
    <cellStyle name="Comma 2 7 2 7 2 2 2 3" xfId="40942"/>
    <cellStyle name="Comma 2 7 2 7 2 2 3" xfId="30395"/>
    <cellStyle name="Comma 2 7 2 7 2 2 3 2" xfId="61777"/>
    <cellStyle name="Comma 2 7 2 7 2 2 4" xfId="14738"/>
    <cellStyle name="Comma 2 7 2 7 2 2 4 2" xfId="46123"/>
    <cellStyle name="Comma 2 7 2 7 2 2 5" xfId="35678"/>
    <cellStyle name="Comma 2 7 2 7 2 3" xfId="6736"/>
    <cellStyle name="Comma 2 7 2 7 2 3 2" xfId="25140"/>
    <cellStyle name="Comma 2 7 2 7 2 3 2 2" xfId="56523"/>
    <cellStyle name="Comma 2 7 2 7 2 3 3" xfId="17367"/>
    <cellStyle name="Comma 2 7 2 7 2 3 3 2" xfId="48750"/>
    <cellStyle name="Comma 2 7 2 7 2 3 4" xfId="38310"/>
    <cellStyle name="Comma 2 7 2 7 2 4" xfId="19886"/>
    <cellStyle name="Comma 2 7 2 7 2 4 2" xfId="51269"/>
    <cellStyle name="Comma 2 7 2 7 2 5" xfId="27768"/>
    <cellStyle name="Comma 2 7 2 7 2 5 2" xfId="59150"/>
    <cellStyle name="Comma 2 7 2 7 2 6" xfId="12110"/>
    <cellStyle name="Comma 2 7 2 7 2 6 2" xfId="43496"/>
    <cellStyle name="Comma 2 7 2 7 2 7" xfId="33048"/>
    <cellStyle name="Comma 2 7 2 7 3" xfId="4032"/>
    <cellStyle name="Comma 2 7 2 7 3 2" xfId="9393"/>
    <cellStyle name="Comma 2 7 2 7 3 2 2" xfId="22512"/>
    <cellStyle name="Comma 2 7 2 7 3 2 2 2" xfId="53895"/>
    <cellStyle name="Comma 2 7 2 7 3 2 3" xfId="40941"/>
    <cellStyle name="Comma 2 7 2 7 3 3" xfId="30394"/>
    <cellStyle name="Comma 2 7 2 7 3 3 2" xfId="61776"/>
    <cellStyle name="Comma 2 7 2 7 3 4" xfId="14737"/>
    <cellStyle name="Comma 2 7 2 7 3 4 2" xfId="46122"/>
    <cellStyle name="Comma 2 7 2 7 3 5" xfId="35677"/>
    <cellStyle name="Comma 2 7 2 7 4" xfId="6735"/>
    <cellStyle name="Comma 2 7 2 7 4 2" xfId="25139"/>
    <cellStyle name="Comma 2 7 2 7 4 2 2" xfId="56522"/>
    <cellStyle name="Comma 2 7 2 7 4 3" xfId="17366"/>
    <cellStyle name="Comma 2 7 2 7 4 3 2" xfId="48749"/>
    <cellStyle name="Comma 2 7 2 7 4 4" xfId="38309"/>
    <cellStyle name="Comma 2 7 2 7 5" xfId="19885"/>
    <cellStyle name="Comma 2 7 2 7 5 2" xfId="51268"/>
    <cellStyle name="Comma 2 7 2 7 6" xfId="27767"/>
    <cellStyle name="Comma 2 7 2 7 6 2" xfId="59149"/>
    <cellStyle name="Comma 2 7 2 7 7" xfId="12109"/>
    <cellStyle name="Comma 2 7 2 7 7 2" xfId="43495"/>
    <cellStyle name="Comma 2 7 2 7 8" xfId="33047"/>
    <cellStyle name="Comma 2 7 2 8" xfId="1334"/>
    <cellStyle name="Comma 2 7 2 8 2" xfId="4034"/>
    <cellStyle name="Comma 2 7 2 8 2 2" xfId="9395"/>
    <cellStyle name="Comma 2 7 2 8 2 2 2" xfId="22514"/>
    <cellStyle name="Comma 2 7 2 8 2 2 2 2" xfId="53897"/>
    <cellStyle name="Comma 2 7 2 8 2 2 3" xfId="40943"/>
    <cellStyle name="Comma 2 7 2 8 2 3" xfId="30396"/>
    <cellStyle name="Comma 2 7 2 8 2 3 2" xfId="61778"/>
    <cellStyle name="Comma 2 7 2 8 2 4" xfId="14739"/>
    <cellStyle name="Comma 2 7 2 8 2 4 2" xfId="46124"/>
    <cellStyle name="Comma 2 7 2 8 2 5" xfId="35679"/>
    <cellStyle name="Comma 2 7 2 8 3" xfId="6737"/>
    <cellStyle name="Comma 2 7 2 8 3 2" xfId="25141"/>
    <cellStyle name="Comma 2 7 2 8 3 2 2" xfId="56524"/>
    <cellStyle name="Comma 2 7 2 8 3 3" xfId="17368"/>
    <cellStyle name="Comma 2 7 2 8 3 3 2" xfId="48751"/>
    <cellStyle name="Comma 2 7 2 8 3 4" xfId="38311"/>
    <cellStyle name="Comma 2 7 2 8 4" xfId="19887"/>
    <cellStyle name="Comma 2 7 2 8 4 2" xfId="51270"/>
    <cellStyle name="Comma 2 7 2 8 5" xfId="27769"/>
    <cellStyle name="Comma 2 7 2 8 5 2" xfId="59151"/>
    <cellStyle name="Comma 2 7 2 8 6" xfId="12111"/>
    <cellStyle name="Comma 2 7 2 8 6 2" xfId="43497"/>
    <cellStyle name="Comma 2 7 2 8 7" xfId="33049"/>
    <cellStyle name="Comma 2 7 2 9" xfId="1335"/>
    <cellStyle name="Comma 2 7 2 9 2" xfId="4035"/>
    <cellStyle name="Comma 2 7 2 9 2 2" xfId="9396"/>
    <cellStyle name="Comma 2 7 2 9 2 2 2" xfId="22515"/>
    <cellStyle name="Comma 2 7 2 9 2 2 2 2" xfId="53898"/>
    <cellStyle name="Comma 2 7 2 9 2 2 3" xfId="40944"/>
    <cellStyle name="Comma 2 7 2 9 2 3" xfId="30397"/>
    <cellStyle name="Comma 2 7 2 9 2 3 2" xfId="61779"/>
    <cellStyle name="Comma 2 7 2 9 2 4" xfId="14740"/>
    <cellStyle name="Comma 2 7 2 9 2 4 2" xfId="46125"/>
    <cellStyle name="Comma 2 7 2 9 2 5" xfId="35680"/>
    <cellStyle name="Comma 2 7 2 9 3" xfId="6738"/>
    <cellStyle name="Comma 2 7 2 9 3 2" xfId="25142"/>
    <cellStyle name="Comma 2 7 2 9 3 2 2" xfId="56525"/>
    <cellStyle name="Comma 2 7 2 9 3 3" xfId="17369"/>
    <cellStyle name="Comma 2 7 2 9 3 3 2" xfId="48752"/>
    <cellStyle name="Comma 2 7 2 9 3 4" xfId="38312"/>
    <cellStyle name="Comma 2 7 2 9 4" xfId="19888"/>
    <cellStyle name="Comma 2 7 2 9 4 2" xfId="51271"/>
    <cellStyle name="Comma 2 7 2 9 5" xfId="27770"/>
    <cellStyle name="Comma 2 7 2 9 5 2" xfId="59152"/>
    <cellStyle name="Comma 2 7 2 9 6" xfId="12112"/>
    <cellStyle name="Comma 2 7 2 9 6 2" xfId="43498"/>
    <cellStyle name="Comma 2 7 2 9 7" xfId="33050"/>
    <cellStyle name="Comma 2 7 3" xfId="1336"/>
    <cellStyle name="Comma 2 7 3 10" xfId="33051"/>
    <cellStyle name="Comma 2 7 3 2" xfId="1337"/>
    <cellStyle name="Comma 2 7 3 2 2" xfId="1338"/>
    <cellStyle name="Comma 2 7 3 2 2 2" xfId="4038"/>
    <cellStyle name="Comma 2 7 3 2 2 2 2" xfId="9399"/>
    <cellStyle name="Comma 2 7 3 2 2 2 2 2" xfId="22518"/>
    <cellStyle name="Comma 2 7 3 2 2 2 2 2 2" xfId="53901"/>
    <cellStyle name="Comma 2 7 3 2 2 2 2 3" xfId="40947"/>
    <cellStyle name="Comma 2 7 3 2 2 2 3" xfId="30400"/>
    <cellStyle name="Comma 2 7 3 2 2 2 3 2" xfId="61782"/>
    <cellStyle name="Comma 2 7 3 2 2 2 4" xfId="14743"/>
    <cellStyle name="Comma 2 7 3 2 2 2 4 2" xfId="46128"/>
    <cellStyle name="Comma 2 7 3 2 2 2 5" xfId="35683"/>
    <cellStyle name="Comma 2 7 3 2 2 3" xfId="6741"/>
    <cellStyle name="Comma 2 7 3 2 2 3 2" xfId="25145"/>
    <cellStyle name="Comma 2 7 3 2 2 3 2 2" xfId="56528"/>
    <cellStyle name="Comma 2 7 3 2 2 3 3" xfId="17372"/>
    <cellStyle name="Comma 2 7 3 2 2 3 3 2" xfId="48755"/>
    <cellStyle name="Comma 2 7 3 2 2 3 4" xfId="38315"/>
    <cellStyle name="Comma 2 7 3 2 2 4" xfId="19891"/>
    <cellStyle name="Comma 2 7 3 2 2 4 2" xfId="51274"/>
    <cellStyle name="Comma 2 7 3 2 2 5" xfId="27773"/>
    <cellStyle name="Comma 2 7 3 2 2 5 2" xfId="59155"/>
    <cellStyle name="Comma 2 7 3 2 2 6" xfId="12115"/>
    <cellStyle name="Comma 2 7 3 2 2 6 2" xfId="43501"/>
    <cellStyle name="Comma 2 7 3 2 2 7" xfId="33053"/>
    <cellStyle name="Comma 2 7 3 2 3" xfId="4037"/>
    <cellStyle name="Comma 2 7 3 2 3 2" xfId="9398"/>
    <cellStyle name="Comma 2 7 3 2 3 2 2" xfId="22517"/>
    <cellStyle name="Comma 2 7 3 2 3 2 2 2" xfId="53900"/>
    <cellStyle name="Comma 2 7 3 2 3 2 3" xfId="40946"/>
    <cellStyle name="Comma 2 7 3 2 3 3" xfId="30399"/>
    <cellStyle name="Comma 2 7 3 2 3 3 2" xfId="61781"/>
    <cellStyle name="Comma 2 7 3 2 3 4" xfId="14742"/>
    <cellStyle name="Comma 2 7 3 2 3 4 2" xfId="46127"/>
    <cellStyle name="Comma 2 7 3 2 3 5" xfId="35682"/>
    <cellStyle name="Comma 2 7 3 2 4" xfId="6740"/>
    <cellStyle name="Comma 2 7 3 2 4 2" xfId="25144"/>
    <cellStyle name="Comma 2 7 3 2 4 2 2" xfId="56527"/>
    <cellStyle name="Comma 2 7 3 2 4 3" xfId="17371"/>
    <cellStyle name="Comma 2 7 3 2 4 3 2" xfId="48754"/>
    <cellStyle name="Comma 2 7 3 2 4 4" xfId="38314"/>
    <cellStyle name="Comma 2 7 3 2 5" xfId="19890"/>
    <cellStyle name="Comma 2 7 3 2 5 2" xfId="51273"/>
    <cellStyle name="Comma 2 7 3 2 6" xfId="27772"/>
    <cellStyle name="Comma 2 7 3 2 6 2" xfId="59154"/>
    <cellStyle name="Comma 2 7 3 2 7" xfId="12114"/>
    <cellStyle name="Comma 2 7 3 2 7 2" xfId="43500"/>
    <cellStyle name="Comma 2 7 3 2 8" xfId="33052"/>
    <cellStyle name="Comma 2 7 3 3" xfId="1339"/>
    <cellStyle name="Comma 2 7 3 3 2" xfId="4039"/>
    <cellStyle name="Comma 2 7 3 3 2 2" xfId="9400"/>
    <cellStyle name="Comma 2 7 3 3 2 2 2" xfId="22519"/>
    <cellStyle name="Comma 2 7 3 3 2 2 2 2" xfId="53902"/>
    <cellStyle name="Comma 2 7 3 3 2 2 3" xfId="40948"/>
    <cellStyle name="Comma 2 7 3 3 2 3" xfId="30401"/>
    <cellStyle name="Comma 2 7 3 3 2 3 2" xfId="61783"/>
    <cellStyle name="Comma 2 7 3 3 2 4" xfId="14744"/>
    <cellStyle name="Comma 2 7 3 3 2 4 2" xfId="46129"/>
    <cellStyle name="Comma 2 7 3 3 2 5" xfId="35684"/>
    <cellStyle name="Comma 2 7 3 3 3" xfId="6742"/>
    <cellStyle name="Comma 2 7 3 3 3 2" xfId="25146"/>
    <cellStyle name="Comma 2 7 3 3 3 2 2" xfId="56529"/>
    <cellStyle name="Comma 2 7 3 3 3 3" xfId="17373"/>
    <cellStyle name="Comma 2 7 3 3 3 3 2" xfId="48756"/>
    <cellStyle name="Comma 2 7 3 3 3 4" xfId="38316"/>
    <cellStyle name="Comma 2 7 3 3 4" xfId="19892"/>
    <cellStyle name="Comma 2 7 3 3 4 2" xfId="51275"/>
    <cellStyle name="Comma 2 7 3 3 5" xfId="27774"/>
    <cellStyle name="Comma 2 7 3 3 5 2" xfId="59156"/>
    <cellStyle name="Comma 2 7 3 3 6" xfId="12116"/>
    <cellStyle name="Comma 2 7 3 3 6 2" xfId="43502"/>
    <cellStyle name="Comma 2 7 3 3 7" xfId="33054"/>
    <cellStyle name="Comma 2 7 3 4" xfId="1340"/>
    <cellStyle name="Comma 2 7 3 4 2" xfId="4040"/>
    <cellStyle name="Comma 2 7 3 4 2 2" xfId="9401"/>
    <cellStyle name="Comma 2 7 3 4 2 2 2" xfId="22520"/>
    <cellStyle name="Comma 2 7 3 4 2 2 2 2" xfId="53903"/>
    <cellStyle name="Comma 2 7 3 4 2 2 3" xfId="40949"/>
    <cellStyle name="Comma 2 7 3 4 2 3" xfId="30402"/>
    <cellStyle name="Comma 2 7 3 4 2 3 2" xfId="61784"/>
    <cellStyle name="Comma 2 7 3 4 2 4" xfId="14745"/>
    <cellStyle name="Comma 2 7 3 4 2 4 2" xfId="46130"/>
    <cellStyle name="Comma 2 7 3 4 2 5" xfId="35685"/>
    <cellStyle name="Comma 2 7 3 4 3" xfId="6743"/>
    <cellStyle name="Comma 2 7 3 4 3 2" xfId="25147"/>
    <cellStyle name="Comma 2 7 3 4 3 2 2" xfId="56530"/>
    <cellStyle name="Comma 2 7 3 4 3 3" xfId="17374"/>
    <cellStyle name="Comma 2 7 3 4 3 3 2" xfId="48757"/>
    <cellStyle name="Comma 2 7 3 4 3 4" xfId="38317"/>
    <cellStyle name="Comma 2 7 3 4 4" xfId="19893"/>
    <cellStyle name="Comma 2 7 3 4 4 2" xfId="51276"/>
    <cellStyle name="Comma 2 7 3 4 5" xfId="27775"/>
    <cellStyle name="Comma 2 7 3 4 5 2" xfId="59157"/>
    <cellStyle name="Comma 2 7 3 4 6" xfId="12117"/>
    <cellStyle name="Comma 2 7 3 4 6 2" xfId="43503"/>
    <cellStyle name="Comma 2 7 3 4 7" xfId="33055"/>
    <cellStyle name="Comma 2 7 3 5" xfId="4036"/>
    <cellStyle name="Comma 2 7 3 5 2" xfId="9397"/>
    <cellStyle name="Comma 2 7 3 5 2 2" xfId="22516"/>
    <cellStyle name="Comma 2 7 3 5 2 2 2" xfId="53899"/>
    <cellStyle name="Comma 2 7 3 5 2 3" xfId="40945"/>
    <cellStyle name="Comma 2 7 3 5 3" xfId="30398"/>
    <cellStyle name="Comma 2 7 3 5 3 2" xfId="61780"/>
    <cellStyle name="Comma 2 7 3 5 4" xfId="14741"/>
    <cellStyle name="Comma 2 7 3 5 4 2" xfId="46126"/>
    <cellStyle name="Comma 2 7 3 5 5" xfId="35681"/>
    <cellStyle name="Comma 2 7 3 6" xfId="6739"/>
    <cellStyle name="Comma 2 7 3 6 2" xfId="25143"/>
    <cellStyle name="Comma 2 7 3 6 2 2" xfId="56526"/>
    <cellStyle name="Comma 2 7 3 6 3" xfId="17370"/>
    <cellStyle name="Comma 2 7 3 6 3 2" xfId="48753"/>
    <cellStyle name="Comma 2 7 3 6 4" xfId="38313"/>
    <cellStyle name="Comma 2 7 3 7" xfId="19889"/>
    <cellStyle name="Comma 2 7 3 7 2" xfId="51272"/>
    <cellStyle name="Comma 2 7 3 8" xfId="27771"/>
    <cellStyle name="Comma 2 7 3 8 2" xfId="59153"/>
    <cellStyle name="Comma 2 7 3 9" xfId="12113"/>
    <cellStyle name="Comma 2 7 3 9 2" xfId="43499"/>
    <cellStyle name="Comma 2 7 4" xfId="1341"/>
    <cellStyle name="Comma 2 7 4 10" xfId="33056"/>
    <cellStyle name="Comma 2 7 4 2" xfId="1342"/>
    <cellStyle name="Comma 2 7 4 2 2" xfId="1343"/>
    <cellStyle name="Comma 2 7 4 2 2 2" xfId="4043"/>
    <cellStyle name="Comma 2 7 4 2 2 2 2" xfId="9404"/>
    <cellStyle name="Comma 2 7 4 2 2 2 2 2" xfId="22523"/>
    <cellStyle name="Comma 2 7 4 2 2 2 2 2 2" xfId="53906"/>
    <cellStyle name="Comma 2 7 4 2 2 2 2 3" xfId="40952"/>
    <cellStyle name="Comma 2 7 4 2 2 2 3" xfId="30405"/>
    <cellStyle name="Comma 2 7 4 2 2 2 3 2" xfId="61787"/>
    <cellStyle name="Comma 2 7 4 2 2 2 4" xfId="14748"/>
    <cellStyle name="Comma 2 7 4 2 2 2 4 2" xfId="46133"/>
    <cellStyle name="Comma 2 7 4 2 2 2 5" xfId="35688"/>
    <cellStyle name="Comma 2 7 4 2 2 3" xfId="6746"/>
    <cellStyle name="Comma 2 7 4 2 2 3 2" xfId="25150"/>
    <cellStyle name="Comma 2 7 4 2 2 3 2 2" xfId="56533"/>
    <cellStyle name="Comma 2 7 4 2 2 3 3" xfId="17377"/>
    <cellStyle name="Comma 2 7 4 2 2 3 3 2" xfId="48760"/>
    <cellStyle name="Comma 2 7 4 2 2 3 4" xfId="38320"/>
    <cellStyle name="Comma 2 7 4 2 2 4" xfId="19896"/>
    <cellStyle name="Comma 2 7 4 2 2 4 2" xfId="51279"/>
    <cellStyle name="Comma 2 7 4 2 2 5" xfId="27778"/>
    <cellStyle name="Comma 2 7 4 2 2 5 2" xfId="59160"/>
    <cellStyle name="Comma 2 7 4 2 2 6" xfId="12120"/>
    <cellStyle name="Comma 2 7 4 2 2 6 2" xfId="43506"/>
    <cellStyle name="Comma 2 7 4 2 2 7" xfId="33058"/>
    <cellStyle name="Comma 2 7 4 2 3" xfId="4042"/>
    <cellStyle name="Comma 2 7 4 2 3 2" xfId="9403"/>
    <cellStyle name="Comma 2 7 4 2 3 2 2" xfId="22522"/>
    <cellStyle name="Comma 2 7 4 2 3 2 2 2" xfId="53905"/>
    <cellStyle name="Comma 2 7 4 2 3 2 3" xfId="40951"/>
    <cellStyle name="Comma 2 7 4 2 3 3" xfId="30404"/>
    <cellStyle name="Comma 2 7 4 2 3 3 2" xfId="61786"/>
    <cellStyle name="Comma 2 7 4 2 3 4" xfId="14747"/>
    <cellStyle name="Comma 2 7 4 2 3 4 2" xfId="46132"/>
    <cellStyle name="Comma 2 7 4 2 3 5" xfId="35687"/>
    <cellStyle name="Comma 2 7 4 2 4" xfId="6745"/>
    <cellStyle name="Comma 2 7 4 2 4 2" xfId="25149"/>
    <cellStyle name="Comma 2 7 4 2 4 2 2" xfId="56532"/>
    <cellStyle name="Comma 2 7 4 2 4 3" xfId="17376"/>
    <cellStyle name="Comma 2 7 4 2 4 3 2" xfId="48759"/>
    <cellStyle name="Comma 2 7 4 2 4 4" xfId="38319"/>
    <cellStyle name="Comma 2 7 4 2 5" xfId="19895"/>
    <cellStyle name="Comma 2 7 4 2 5 2" xfId="51278"/>
    <cellStyle name="Comma 2 7 4 2 6" xfId="27777"/>
    <cellStyle name="Comma 2 7 4 2 6 2" xfId="59159"/>
    <cellStyle name="Comma 2 7 4 2 7" xfId="12119"/>
    <cellStyle name="Comma 2 7 4 2 7 2" xfId="43505"/>
    <cellStyle name="Comma 2 7 4 2 8" xfId="33057"/>
    <cellStyle name="Comma 2 7 4 3" xfId="1344"/>
    <cellStyle name="Comma 2 7 4 3 2" xfId="4044"/>
    <cellStyle name="Comma 2 7 4 3 2 2" xfId="9405"/>
    <cellStyle name="Comma 2 7 4 3 2 2 2" xfId="22524"/>
    <cellStyle name="Comma 2 7 4 3 2 2 2 2" xfId="53907"/>
    <cellStyle name="Comma 2 7 4 3 2 2 3" xfId="40953"/>
    <cellStyle name="Comma 2 7 4 3 2 3" xfId="30406"/>
    <cellStyle name="Comma 2 7 4 3 2 3 2" xfId="61788"/>
    <cellStyle name="Comma 2 7 4 3 2 4" xfId="14749"/>
    <cellStyle name="Comma 2 7 4 3 2 4 2" xfId="46134"/>
    <cellStyle name="Comma 2 7 4 3 2 5" xfId="35689"/>
    <cellStyle name="Comma 2 7 4 3 3" xfId="6747"/>
    <cellStyle name="Comma 2 7 4 3 3 2" xfId="25151"/>
    <cellStyle name="Comma 2 7 4 3 3 2 2" xfId="56534"/>
    <cellStyle name="Comma 2 7 4 3 3 3" xfId="17378"/>
    <cellStyle name="Comma 2 7 4 3 3 3 2" xfId="48761"/>
    <cellStyle name="Comma 2 7 4 3 3 4" xfId="38321"/>
    <cellStyle name="Comma 2 7 4 3 4" xfId="19897"/>
    <cellStyle name="Comma 2 7 4 3 4 2" xfId="51280"/>
    <cellStyle name="Comma 2 7 4 3 5" xfId="27779"/>
    <cellStyle name="Comma 2 7 4 3 5 2" xfId="59161"/>
    <cellStyle name="Comma 2 7 4 3 6" xfId="12121"/>
    <cellStyle name="Comma 2 7 4 3 6 2" xfId="43507"/>
    <cellStyle name="Comma 2 7 4 3 7" xfId="33059"/>
    <cellStyle name="Comma 2 7 4 4" xfId="1345"/>
    <cellStyle name="Comma 2 7 4 4 2" xfId="4045"/>
    <cellStyle name="Comma 2 7 4 4 2 2" xfId="9406"/>
    <cellStyle name="Comma 2 7 4 4 2 2 2" xfId="22525"/>
    <cellStyle name="Comma 2 7 4 4 2 2 2 2" xfId="53908"/>
    <cellStyle name="Comma 2 7 4 4 2 2 3" xfId="40954"/>
    <cellStyle name="Comma 2 7 4 4 2 3" xfId="30407"/>
    <cellStyle name="Comma 2 7 4 4 2 3 2" xfId="61789"/>
    <cellStyle name="Comma 2 7 4 4 2 4" xfId="14750"/>
    <cellStyle name="Comma 2 7 4 4 2 4 2" xfId="46135"/>
    <cellStyle name="Comma 2 7 4 4 2 5" xfId="35690"/>
    <cellStyle name="Comma 2 7 4 4 3" xfId="6748"/>
    <cellStyle name="Comma 2 7 4 4 3 2" xfId="25152"/>
    <cellStyle name="Comma 2 7 4 4 3 2 2" xfId="56535"/>
    <cellStyle name="Comma 2 7 4 4 3 3" xfId="17379"/>
    <cellStyle name="Comma 2 7 4 4 3 3 2" xfId="48762"/>
    <cellStyle name="Comma 2 7 4 4 3 4" xfId="38322"/>
    <cellStyle name="Comma 2 7 4 4 4" xfId="19898"/>
    <cellStyle name="Comma 2 7 4 4 4 2" xfId="51281"/>
    <cellStyle name="Comma 2 7 4 4 5" xfId="27780"/>
    <cellStyle name="Comma 2 7 4 4 5 2" xfId="59162"/>
    <cellStyle name="Comma 2 7 4 4 6" xfId="12122"/>
    <cellStyle name="Comma 2 7 4 4 6 2" xfId="43508"/>
    <cellStyle name="Comma 2 7 4 4 7" xfId="33060"/>
    <cellStyle name="Comma 2 7 4 5" xfId="4041"/>
    <cellStyle name="Comma 2 7 4 5 2" xfId="9402"/>
    <cellStyle name="Comma 2 7 4 5 2 2" xfId="22521"/>
    <cellStyle name="Comma 2 7 4 5 2 2 2" xfId="53904"/>
    <cellStyle name="Comma 2 7 4 5 2 3" xfId="40950"/>
    <cellStyle name="Comma 2 7 4 5 3" xfId="30403"/>
    <cellStyle name="Comma 2 7 4 5 3 2" xfId="61785"/>
    <cellStyle name="Comma 2 7 4 5 4" xfId="14746"/>
    <cellStyle name="Comma 2 7 4 5 4 2" xfId="46131"/>
    <cellStyle name="Comma 2 7 4 5 5" xfId="35686"/>
    <cellStyle name="Comma 2 7 4 6" xfId="6744"/>
    <cellStyle name="Comma 2 7 4 6 2" xfId="25148"/>
    <cellStyle name="Comma 2 7 4 6 2 2" xfId="56531"/>
    <cellStyle name="Comma 2 7 4 6 3" xfId="17375"/>
    <cellStyle name="Comma 2 7 4 6 3 2" xfId="48758"/>
    <cellStyle name="Comma 2 7 4 6 4" xfId="38318"/>
    <cellStyle name="Comma 2 7 4 7" xfId="19894"/>
    <cellStyle name="Comma 2 7 4 7 2" xfId="51277"/>
    <cellStyle name="Comma 2 7 4 8" xfId="27776"/>
    <cellStyle name="Comma 2 7 4 8 2" xfId="59158"/>
    <cellStyle name="Comma 2 7 4 9" xfId="12118"/>
    <cellStyle name="Comma 2 7 4 9 2" xfId="43504"/>
    <cellStyle name="Comma 2 7 5" xfId="1346"/>
    <cellStyle name="Comma 2 7 5 10" xfId="33061"/>
    <cellStyle name="Comma 2 7 5 2" xfId="1347"/>
    <cellStyle name="Comma 2 7 5 2 2" xfId="1348"/>
    <cellStyle name="Comma 2 7 5 2 2 2" xfId="4048"/>
    <cellStyle name="Comma 2 7 5 2 2 2 2" xfId="9409"/>
    <cellStyle name="Comma 2 7 5 2 2 2 2 2" xfId="22528"/>
    <cellStyle name="Comma 2 7 5 2 2 2 2 2 2" xfId="53911"/>
    <cellStyle name="Comma 2 7 5 2 2 2 2 3" xfId="40957"/>
    <cellStyle name="Comma 2 7 5 2 2 2 3" xfId="30410"/>
    <cellStyle name="Comma 2 7 5 2 2 2 3 2" xfId="61792"/>
    <cellStyle name="Comma 2 7 5 2 2 2 4" xfId="14753"/>
    <cellStyle name="Comma 2 7 5 2 2 2 4 2" xfId="46138"/>
    <cellStyle name="Comma 2 7 5 2 2 2 5" xfId="35693"/>
    <cellStyle name="Comma 2 7 5 2 2 3" xfId="6751"/>
    <cellStyle name="Comma 2 7 5 2 2 3 2" xfId="25155"/>
    <cellStyle name="Comma 2 7 5 2 2 3 2 2" xfId="56538"/>
    <cellStyle name="Comma 2 7 5 2 2 3 3" xfId="17382"/>
    <cellStyle name="Comma 2 7 5 2 2 3 3 2" xfId="48765"/>
    <cellStyle name="Comma 2 7 5 2 2 3 4" xfId="38325"/>
    <cellStyle name="Comma 2 7 5 2 2 4" xfId="19901"/>
    <cellStyle name="Comma 2 7 5 2 2 4 2" xfId="51284"/>
    <cellStyle name="Comma 2 7 5 2 2 5" xfId="27783"/>
    <cellStyle name="Comma 2 7 5 2 2 5 2" xfId="59165"/>
    <cellStyle name="Comma 2 7 5 2 2 6" xfId="12125"/>
    <cellStyle name="Comma 2 7 5 2 2 6 2" xfId="43511"/>
    <cellStyle name="Comma 2 7 5 2 2 7" xfId="33063"/>
    <cellStyle name="Comma 2 7 5 2 3" xfId="4047"/>
    <cellStyle name="Comma 2 7 5 2 3 2" xfId="9408"/>
    <cellStyle name="Comma 2 7 5 2 3 2 2" xfId="22527"/>
    <cellStyle name="Comma 2 7 5 2 3 2 2 2" xfId="53910"/>
    <cellStyle name="Comma 2 7 5 2 3 2 3" xfId="40956"/>
    <cellStyle name="Comma 2 7 5 2 3 3" xfId="30409"/>
    <cellStyle name="Comma 2 7 5 2 3 3 2" xfId="61791"/>
    <cellStyle name="Comma 2 7 5 2 3 4" xfId="14752"/>
    <cellStyle name="Comma 2 7 5 2 3 4 2" xfId="46137"/>
    <cellStyle name="Comma 2 7 5 2 3 5" xfId="35692"/>
    <cellStyle name="Comma 2 7 5 2 4" xfId="6750"/>
    <cellStyle name="Comma 2 7 5 2 4 2" xfId="25154"/>
    <cellStyle name="Comma 2 7 5 2 4 2 2" xfId="56537"/>
    <cellStyle name="Comma 2 7 5 2 4 3" xfId="17381"/>
    <cellStyle name="Comma 2 7 5 2 4 3 2" xfId="48764"/>
    <cellStyle name="Comma 2 7 5 2 4 4" xfId="38324"/>
    <cellStyle name="Comma 2 7 5 2 5" xfId="19900"/>
    <cellStyle name="Comma 2 7 5 2 5 2" xfId="51283"/>
    <cellStyle name="Comma 2 7 5 2 6" xfId="27782"/>
    <cellStyle name="Comma 2 7 5 2 6 2" xfId="59164"/>
    <cellStyle name="Comma 2 7 5 2 7" xfId="12124"/>
    <cellStyle name="Comma 2 7 5 2 7 2" xfId="43510"/>
    <cellStyle name="Comma 2 7 5 2 8" xfId="33062"/>
    <cellStyle name="Comma 2 7 5 3" xfId="1349"/>
    <cellStyle name="Comma 2 7 5 3 2" xfId="4049"/>
    <cellStyle name="Comma 2 7 5 3 2 2" xfId="9410"/>
    <cellStyle name="Comma 2 7 5 3 2 2 2" xfId="22529"/>
    <cellStyle name="Comma 2 7 5 3 2 2 2 2" xfId="53912"/>
    <cellStyle name="Comma 2 7 5 3 2 2 3" xfId="40958"/>
    <cellStyle name="Comma 2 7 5 3 2 3" xfId="30411"/>
    <cellStyle name="Comma 2 7 5 3 2 3 2" xfId="61793"/>
    <cellStyle name="Comma 2 7 5 3 2 4" xfId="14754"/>
    <cellStyle name="Comma 2 7 5 3 2 4 2" xfId="46139"/>
    <cellStyle name="Comma 2 7 5 3 2 5" xfId="35694"/>
    <cellStyle name="Comma 2 7 5 3 3" xfId="6752"/>
    <cellStyle name="Comma 2 7 5 3 3 2" xfId="25156"/>
    <cellStyle name="Comma 2 7 5 3 3 2 2" xfId="56539"/>
    <cellStyle name="Comma 2 7 5 3 3 3" xfId="17383"/>
    <cellStyle name="Comma 2 7 5 3 3 3 2" xfId="48766"/>
    <cellStyle name="Comma 2 7 5 3 3 4" xfId="38326"/>
    <cellStyle name="Comma 2 7 5 3 4" xfId="19902"/>
    <cellStyle name="Comma 2 7 5 3 4 2" xfId="51285"/>
    <cellStyle name="Comma 2 7 5 3 5" xfId="27784"/>
    <cellStyle name="Comma 2 7 5 3 5 2" xfId="59166"/>
    <cellStyle name="Comma 2 7 5 3 6" xfId="12126"/>
    <cellStyle name="Comma 2 7 5 3 6 2" xfId="43512"/>
    <cellStyle name="Comma 2 7 5 3 7" xfId="33064"/>
    <cellStyle name="Comma 2 7 5 4" xfId="1350"/>
    <cellStyle name="Comma 2 7 5 4 2" xfId="4050"/>
    <cellStyle name="Comma 2 7 5 4 2 2" xfId="9411"/>
    <cellStyle name="Comma 2 7 5 4 2 2 2" xfId="22530"/>
    <cellStyle name="Comma 2 7 5 4 2 2 2 2" xfId="53913"/>
    <cellStyle name="Comma 2 7 5 4 2 2 3" xfId="40959"/>
    <cellStyle name="Comma 2 7 5 4 2 3" xfId="30412"/>
    <cellStyle name="Comma 2 7 5 4 2 3 2" xfId="61794"/>
    <cellStyle name="Comma 2 7 5 4 2 4" xfId="14755"/>
    <cellStyle name="Comma 2 7 5 4 2 4 2" xfId="46140"/>
    <cellStyle name="Comma 2 7 5 4 2 5" xfId="35695"/>
    <cellStyle name="Comma 2 7 5 4 3" xfId="6753"/>
    <cellStyle name="Comma 2 7 5 4 3 2" xfId="25157"/>
    <cellStyle name="Comma 2 7 5 4 3 2 2" xfId="56540"/>
    <cellStyle name="Comma 2 7 5 4 3 3" xfId="17384"/>
    <cellStyle name="Comma 2 7 5 4 3 3 2" xfId="48767"/>
    <cellStyle name="Comma 2 7 5 4 3 4" xfId="38327"/>
    <cellStyle name="Comma 2 7 5 4 4" xfId="19903"/>
    <cellStyle name="Comma 2 7 5 4 4 2" xfId="51286"/>
    <cellStyle name="Comma 2 7 5 4 5" xfId="27785"/>
    <cellStyle name="Comma 2 7 5 4 5 2" xfId="59167"/>
    <cellStyle name="Comma 2 7 5 4 6" xfId="12127"/>
    <cellStyle name="Comma 2 7 5 4 6 2" xfId="43513"/>
    <cellStyle name="Comma 2 7 5 4 7" xfId="33065"/>
    <cellStyle name="Comma 2 7 5 5" xfId="4046"/>
    <cellStyle name="Comma 2 7 5 5 2" xfId="9407"/>
    <cellStyle name="Comma 2 7 5 5 2 2" xfId="22526"/>
    <cellStyle name="Comma 2 7 5 5 2 2 2" xfId="53909"/>
    <cellStyle name="Comma 2 7 5 5 2 3" xfId="40955"/>
    <cellStyle name="Comma 2 7 5 5 3" xfId="30408"/>
    <cellStyle name="Comma 2 7 5 5 3 2" xfId="61790"/>
    <cellStyle name="Comma 2 7 5 5 4" xfId="14751"/>
    <cellStyle name="Comma 2 7 5 5 4 2" xfId="46136"/>
    <cellStyle name="Comma 2 7 5 5 5" xfId="35691"/>
    <cellStyle name="Comma 2 7 5 6" xfId="6749"/>
    <cellStyle name="Comma 2 7 5 6 2" xfId="25153"/>
    <cellStyle name="Comma 2 7 5 6 2 2" xfId="56536"/>
    <cellStyle name="Comma 2 7 5 6 3" xfId="17380"/>
    <cellStyle name="Comma 2 7 5 6 3 2" xfId="48763"/>
    <cellStyle name="Comma 2 7 5 6 4" xfId="38323"/>
    <cellStyle name="Comma 2 7 5 7" xfId="19899"/>
    <cellStyle name="Comma 2 7 5 7 2" xfId="51282"/>
    <cellStyle name="Comma 2 7 5 8" xfId="27781"/>
    <cellStyle name="Comma 2 7 5 8 2" xfId="59163"/>
    <cellStyle name="Comma 2 7 5 9" xfId="12123"/>
    <cellStyle name="Comma 2 7 5 9 2" xfId="43509"/>
    <cellStyle name="Comma 2 7 6" xfId="1351"/>
    <cellStyle name="Comma 2 7 6 10" xfId="33066"/>
    <cellStyle name="Comma 2 7 6 2" xfId="1352"/>
    <cellStyle name="Comma 2 7 6 2 2" xfId="1353"/>
    <cellStyle name="Comma 2 7 6 2 2 2" xfId="4053"/>
    <cellStyle name="Comma 2 7 6 2 2 2 2" xfId="9414"/>
    <cellStyle name="Comma 2 7 6 2 2 2 2 2" xfId="22533"/>
    <cellStyle name="Comma 2 7 6 2 2 2 2 2 2" xfId="53916"/>
    <cellStyle name="Comma 2 7 6 2 2 2 2 3" xfId="40962"/>
    <cellStyle name="Comma 2 7 6 2 2 2 3" xfId="30415"/>
    <cellStyle name="Comma 2 7 6 2 2 2 3 2" xfId="61797"/>
    <cellStyle name="Comma 2 7 6 2 2 2 4" xfId="14758"/>
    <cellStyle name="Comma 2 7 6 2 2 2 4 2" xfId="46143"/>
    <cellStyle name="Comma 2 7 6 2 2 2 5" xfId="35698"/>
    <cellStyle name="Comma 2 7 6 2 2 3" xfId="6756"/>
    <cellStyle name="Comma 2 7 6 2 2 3 2" xfId="25160"/>
    <cellStyle name="Comma 2 7 6 2 2 3 2 2" xfId="56543"/>
    <cellStyle name="Comma 2 7 6 2 2 3 3" xfId="17387"/>
    <cellStyle name="Comma 2 7 6 2 2 3 3 2" xfId="48770"/>
    <cellStyle name="Comma 2 7 6 2 2 3 4" xfId="38330"/>
    <cellStyle name="Comma 2 7 6 2 2 4" xfId="19906"/>
    <cellStyle name="Comma 2 7 6 2 2 4 2" xfId="51289"/>
    <cellStyle name="Comma 2 7 6 2 2 5" xfId="27788"/>
    <cellStyle name="Comma 2 7 6 2 2 5 2" xfId="59170"/>
    <cellStyle name="Comma 2 7 6 2 2 6" xfId="12130"/>
    <cellStyle name="Comma 2 7 6 2 2 6 2" xfId="43516"/>
    <cellStyle name="Comma 2 7 6 2 2 7" xfId="33068"/>
    <cellStyle name="Comma 2 7 6 2 3" xfId="4052"/>
    <cellStyle name="Comma 2 7 6 2 3 2" xfId="9413"/>
    <cellStyle name="Comma 2 7 6 2 3 2 2" xfId="22532"/>
    <cellStyle name="Comma 2 7 6 2 3 2 2 2" xfId="53915"/>
    <cellStyle name="Comma 2 7 6 2 3 2 3" xfId="40961"/>
    <cellStyle name="Comma 2 7 6 2 3 3" xfId="30414"/>
    <cellStyle name="Comma 2 7 6 2 3 3 2" xfId="61796"/>
    <cellStyle name="Comma 2 7 6 2 3 4" xfId="14757"/>
    <cellStyle name="Comma 2 7 6 2 3 4 2" xfId="46142"/>
    <cellStyle name="Comma 2 7 6 2 3 5" xfId="35697"/>
    <cellStyle name="Comma 2 7 6 2 4" xfId="6755"/>
    <cellStyle name="Comma 2 7 6 2 4 2" xfId="25159"/>
    <cellStyle name="Comma 2 7 6 2 4 2 2" xfId="56542"/>
    <cellStyle name="Comma 2 7 6 2 4 3" xfId="17386"/>
    <cellStyle name="Comma 2 7 6 2 4 3 2" xfId="48769"/>
    <cellStyle name="Comma 2 7 6 2 4 4" xfId="38329"/>
    <cellStyle name="Comma 2 7 6 2 5" xfId="19905"/>
    <cellStyle name="Comma 2 7 6 2 5 2" xfId="51288"/>
    <cellStyle name="Comma 2 7 6 2 6" xfId="27787"/>
    <cellStyle name="Comma 2 7 6 2 6 2" xfId="59169"/>
    <cellStyle name="Comma 2 7 6 2 7" xfId="12129"/>
    <cellStyle name="Comma 2 7 6 2 7 2" xfId="43515"/>
    <cellStyle name="Comma 2 7 6 2 8" xfId="33067"/>
    <cellStyle name="Comma 2 7 6 3" xfId="1354"/>
    <cellStyle name="Comma 2 7 6 3 2" xfId="4054"/>
    <cellStyle name="Comma 2 7 6 3 2 2" xfId="9415"/>
    <cellStyle name="Comma 2 7 6 3 2 2 2" xfId="22534"/>
    <cellStyle name="Comma 2 7 6 3 2 2 2 2" xfId="53917"/>
    <cellStyle name="Comma 2 7 6 3 2 2 3" xfId="40963"/>
    <cellStyle name="Comma 2 7 6 3 2 3" xfId="30416"/>
    <cellStyle name="Comma 2 7 6 3 2 3 2" xfId="61798"/>
    <cellStyle name="Comma 2 7 6 3 2 4" xfId="14759"/>
    <cellStyle name="Comma 2 7 6 3 2 4 2" xfId="46144"/>
    <cellStyle name="Comma 2 7 6 3 2 5" xfId="35699"/>
    <cellStyle name="Comma 2 7 6 3 3" xfId="6757"/>
    <cellStyle name="Comma 2 7 6 3 3 2" xfId="25161"/>
    <cellStyle name="Comma 2 7 6 3 3 2 2" xfId="56544"/>
    <cellStyle name="Comma 2 7 6 3 3 3" xfId="17388"/>
    <cellStyle name="Comma 2 7 6 3 3 3 2" xfId="48771"/>
    <cellStyle name="Comma 2 7 6 3 3 4" xfId="38331"/>
    <cellStyle name="Comma 2 7 6 3 4" xfId="19907"/>
    <cellStyle name="Comma 2 7 6 3 4 2" xfId="51290"/>
    <cellStyle name="Comma 2 7 6 3 5" xfId="27789"/>
    <cellStyle name="Comma 2 7 6 3 5 2" xfId="59171"/>
    <cellStyle name="Comma 2 7 6 3 6" xfId="12131"/>
    <cellStyle name="Comma 2 7 6 3 6 2" xfId="43517"/>
    <cellStyle name="Comma 2 7 6 3 7" xfId="33069"/>
    <cellStyle name="Comma 2 7 6 4" xfId="1355"/>
    <cellStyle name="Comma 2 7 6 4 2" xfId="4055"/>
    <cellStyle name="Comma 2 7 6 4 2 2" xfId="9416"/>
    <cellStyle name="Comma 2 7 6 4 2 2 2" xfId="22535"/>
    <cellStyle name="Comma 2 7 6 4 2 2 2 2" xfId="53918"/>
    <cellStyle name="Comma 2 7 6 4 2 2 3" xfId="40964"/>
    <cellStyle name="Comma 2 7 6 4 2 3" xfId="30417"/>
    <cellStyle name="Comma 2 7 6 4 2 3 2" xfId="61799"/>
    <cellStyle name="Comma 2 7 6 4 2 4" xfId="14760"/>
    <cellStyle name="Comma 2 7 6 4 2 4 2" xfId="46145"/>
    <cellStyle name="Comma 2 7 6 4 2 5" xfId="35700"/>
    <cellStyle name="Comma 2 7 6 4 3" xfId="6758"/>
    <cellStyle name="Comma 2 7 6 4 3 2" xfId="25162"/>
    <cellStyle name="Comma 2 7 6 4 3 2 2" xfId="56545"/>
    <cellStyle name="Comma 2 7 6 4 3 3" xfId="17389"/>
    <cellStyle name="Comma 2 7 6 4 3 3 2" xfId="48772"/>
    <cellStyle name="Comma 2 7 6 4 3 4" xfId="38332"/>
    <cellStyle name="Comma 2 7 6 4 4" xfId="19908"/>
    <cellStyle name="Comma 2 7 6 4 4 2" xfId="51291"/>
    <cellStyle name="Comma 2 7 6 4 5" xfId="27790"/>
    <cellStyle name="Comma 2 7 6 4 5 2" xfId="59172"/>
    <cellStyle name="Comma 2 7 6 4 6" xfId="12132"/>
    <cellStyle name="Comma 2 7 6 4 6 2" xfId="43518"/>
    <cellStyle name="Comma 2 7 6 4 7" xfId="33070"/>
    <cellStyle name="Comma 2 7 6 5" xfId="4051"/>
    <cellStyle name="Comma 2 7 6 5 2" xfId="9412"/>
    <cellStyle name="Comma 2 7 6 5 2 2" xfId="22531"/>
    <cellStyle name="Comma 2 7 6 5 2 2 2" xfId="53914"/>
    <cellStyle name="Comma 2 7 6 5 2 3" xfId="40960"/>
    <cellStyle name="Comma 2 7 6 5 3" xfId="30413"/>
    <cellStyle name="Comma 2 7 6 5 3 2" xfId="61795"/>
    <cellStyle name="Comma 2 7 6 5 4" xfId="14756"/>
    <cellStyle name="Comma 2 7 6 5 4 2" xfId="46141"/>
    <cellStyle name="Comma 2 7 6 5 5" xfId="35696"/>
    <cellStyle name="Comma 2 7 6 6" xfId="6754"/>
    <cellStyle name="Comma 2 7 6 6 2" xfId="25158"/>
    <cellStyle name="Comma 2 7 6 6 2 2" xfId="56541"/>
    <cellStyle name="Comma 2 7 6 6 3" xfId="17385"/>
    <cellStyle name="Comma 2 7 6 6 3 2" xfId="48768"/>
    <cellStyle name="Comma 2 7 6 6 4" xfId="38328"/>
    <cellStyle name="Comma 2 7 6 7" xfId="19904"/>
    <cellStyle name="Comma 2 7 6 7 2" xfId="51287"/>
    <cellStyle name="Comma 2 7 6 8" xfId="27786"/>
    <cellStyle name="Comma 2 7 6 8 2" xfId="59168"/>
    <cellStyle name="Comma 2 7 6 9" xfId="12128"/>
    <cellStyle name="Comma 2 7 6 9 2" xfId="43514"/>
    <cellStyle name="Comma 2 7 7" xfId="1356"/>
    <cellStyle name="Comma 2 7 7 2" xfId="1357"/>
    <cellStyle name="Comma 2 7 7 2 2" xfId="4057"/>
    <cellStyle name="Comma 2 7 7 2 2 2" xfId="9418"/>
    <cellStyle name="Comma 2 7 7 2 2 2 2" xfId="22537"/>
    <cellStyle name="Comma 2 7 7 2 2 2 2 2" xfId="53920"/>
    <cellStyle name="Comma 2 7 7 2 2 2 3" xfId="40966"/>
    <cellStyle name="Comma 2 7 7 2 2 3" xfId="30419"/>
    <cellStyle name="Comma 2 7 7 2 2 3 2" xfId="61801"/>
    <cellStyle name="Comma 2 7 7 2 2 4" xfId="14762"/>
    <cellStyle name="Comma 2 7 7 2 2 4 2" xfId="46147"/>
    <cellStyle name="Comma 2 7 7 2 2 5" xfId="35702"/>
    <cellStyle name="Comma 2 7 7 2 3" xfId="6760"/>
    <cellStyle name="Comma 2 7 7 2 3 2" xfId="25164"/>
    <cellStyle name="Comma 2 7 7 2 3 2 2" xfId="56547"/>
    <cellStyle name="Comma 2 7 7 2 3 3" xfId="17391"/>
    <cellStyle name="Comma 2 7 7 2 3 3 2" xfId="48774"/>
    <cellStyle name="Comma 2 7 7 2 3 4" xfId="38334"/>
    <cellStyle name="Comma 2 7 7 2 4" xfId="19910"/>
    <cellStyle name="Comma 2 7 7 2 4 2" xfId="51293"/>
    <cellStyle name="Comma 2 7 7 2 5" xfId="27792"/>
    <cellStyle name="Comma 2 7 7 2 5 2" xfId="59174"/>
    <cellStyle name="Comma 2 7 7 2 6" xfId="12134"/>
    <cellStyle name="Comma 2 7 7 2 6 2" xfId="43520"/>
    <cellStyle name="Comma 2 7 7 2 7" xfId="33072"/>
    <cellStyle name="Comma 2 7 7 3" xfId="1358"/>
    <cellStyle name="Comma 2 7 7 3 2" xfId="4058"/>
    <cellStyle name="Comma 2 7 7 3 2 2" xfId="9419"/>
    <cellStyle name="Comma 2 7 7 3 2 2 2" xfId="22538"/>
    <cellStyle name="Comma 2 7 7 3 2 2 2 2" xfId="53921"/>
    <cellStyle name="Comma 2 7 7 3 2 2 3" xfId="40967"/>
    <cellStyle name="Comma 2 7 7 3 2 3" xfId="30420"/>
    <cellStyle name="Comma 2 7 7 3 2 3 2" xfId="61802"/>
    <cellStyle name="Comma 2 7 7 3 2 4" xfId="14763"/>
    <cellStyle name="Comma 2 7 7 3 2 4 2" xfId="46148"/>
    <cellStyle name="Comma 2 7 7 3 2 5" xfId="35703"/>
    <cellStyle name="Comma 2 7 7 3 3" xfId="6761"/>
    <cellStyle name="Comma 2 7 7 3 3 2" xfId="25165"/>
    <cellStyle name="Comma 2 7 7 3 3 2 2" xfId="56548"/>
    <cellStyle name="Comma 2 7 7 3 3 3" xfId="17392"/>
    <cellStyle name="Comma 2 7 7 3 3 3 2" xfId="48775"/>
    <cellStyle name="Comma 2 7 7 3 3 4" xfId="38335"/>
    <cellStyle name="Comma 2 7 7 3 4" xfId="19911"/>
    <cellStyle name="Comma 2 7 7 3 4 2" xfId="51294"/>
    <cellStyle name="Comma 2 7 7 3 5" xfId="27793"/>
    <cellStyle name="Comma 2 7 7 3 5 2" xfId="59175"/>
    <cellStyle name="Comma 2 7 7 3 6" xfId="12135"/>
    <cellStyle name="Comma 2 7 7 3 6 2" xfId="43521"/>
    <cellStyle name="Comma 2 7 7 3 7" xfId="33073"/>
    <cellStyle name="Comma 2 7 7 4" xfId="4056"/>
    <cellStyle name="Comma 2 7 7 4 2" xfId="9417"/>
    <cellStyle name="Comma 2 7 7 4 2 2" xfId="22536"/>
    <cellStyle name="Comma 2 7 7 4 2 2 2" xfId="53919"/>
    <cellStyle name="Comma 2 7 7 4 2 3" xfId="40965"/>
    <cellStyle name="Comma 2 7 7 4 3" xfId="30418"/>
    <cellStyle name="Comma 2 7 7 4 3 2" xfId="61800"/>
    <cellStyle name="Comma 2 7 7 4 4" xfId="14761"/>
    <cellStyle name="Comma 2 7 7 4 4 2" xfId="46146"/>
    <cellStyle name="Comma 2 7 7 4 5" xfId="35701"/>
    <cellStyle name="Comma 2 7 7 5" xfId="6759"/>
    <cellStyle name="Comma 2 7 7 5 2" xfId="25163"/>
    <cellStyle name="Comma 2 7 7 5 2 2" xfId="56546"/>
    <cellStyle name="Comma 2 7 7 5 3" xfId="17390"/>
    <cellStyle name="Comma 2 7 7 5 3 2" xfId="48773"/>
    <cellStyle name="Comma 2 7 7 5 4" xfId="38333"/>
    <cellStyle name="Comma 2 7 7 6" xfId="19909"/>
    <cellStyle name="Comma 2 7 7 6 2" xfId="51292"/>
    <cellStyle name="Comma 2 7 7 7" xfId="27791"/>
    <cellStyle name="Comma 2 7 7 7 2" xfId="59173"/>
    <cellStyle name="Comma 2 7 7 8" xfId="12133"/>
    <cellStyle name="Comma 2 7 7 8 2" xfId="43519"/>
    <cellStyle name="Comma 2 7 7 9" xfId="33071"/>
    <cellStyle name="Comma 2 7 8" xfId="1359"/>
    <cellStyle name="Comma 2 7 8 2" xfId="1360"/>
    <cellStyle name="Comma 2 7 8 2 2" xfId="4060"/>
    <cellStyle name="Comma 2 7 8 2 2 2" xfId="9421"/>
    <cellStyle name="Comma 2 7 8 2 2 2 2" xfId="22540"/>
    <cellStyle name="Comma 2 7 8 2 2 2 2 2" xfId="53923"/>
    <cellStyle name="Comma 2 7 8 2 2 2 3" xfId="40969"/>
    <cellStyle name="Comma 2 7 8 2 2 3" xfId="30422"/>
    <cellStyle name="Comma 2 7 8 2 2 3 2" xfId="61804"/>
    <cellStyle name="Comma 2 7 8 2 2 4" xfId="14765"/>
    <cellStyle name="Comma 2 7 8 2 2 4 2" xfId="46150"/>
    <cellStyle name="Comma 2 7 8 2 2 5" xfId="35705"/>
    <cellStyle name="Comma 2 7 8 2 3" xfId="6763"/>
    <cellStyle name="Comma 2 7 8 2 3 2" xfId="25167"/>
    <cellStyle name="Comma 2 7 8 2 3 2 2" xfId="56550"/>
    <cellStyle name="Comma 2 7 8 2 3 3" xfId="17394"/>
    <cellStyle name="Comma 2 7 8 2 3 3 2" xfId="48777"/>
    <cellStyle name="Comma 2 7 8 2 3 4" xfId="38337"/>
    <cellStyle name="Comma 2 7 8 2 4" xfId="19913"/>
    <cellStyle name="Comma 2 7 8 2 4 2" xfId="51296"/>
    <cellStyle name="Comma 2 7 8 2 5" xfId="27795"/>
    <cellStyle name="Comma 2 7 8 2 5 2" xfId="59177"/>
    <cellStyle name="Comma 2 7 8 2 6" xfId="12137"/>
    <cellStyle name="Comma 2 7 8 2 6 2" xfId="43523"/>
    <cellStyle name="Comma 2 7 8 2 7" xfId="33075"/>
    <cellStyle name="Comma 2 7 8 3" xfId="4059"/>
    <cellStyle name="Comma 2 7 8 3 2" xfId="9420"/>
    <cellStyle name="Comma 2 7 8 3 2 2" xfId="22539"/>
    <cellStyle name="Comma 2 7 8 3 2 2 2" xfId="53922"/>
    <cellStyle name="Comma 2 7 8 3 2 3" xfId="40968"/>
    <cellStyle name="Comma 2 7 8 3 3" xfId="30421"/>
    <cellStyle name="Comma 2 7 8 3 3 2" xfId="61803"/>
    <cellStyle name="Comma 2 7 8 3 4" xfId="14764"/>
    <cellStyle name="Comma 2 7 8 3 4 2" xfId="46149"/>
    <cellStyle name="Comma 2 7 8 3 5" xfId="35704"/>
    <cellStyle name="Comma 2 7 8 4" xfId="6762"/>
    <cellStyle name="Comma 2 7 8 4 2" xfId="25166"/>
    <cellStyle name="Comma 2 7 8 4 2 2" xfId="56549"/>
    <cellStyle name="Comma 2 7 8 4 3" xfId="17393"/>
    <cellStyle name="Comma 2 7 8 4 3 2" xfId="48776"/>
    <cellStyle name="Comma 2 7 8 4 4" xfId="38336"/>
    <cellStyle name="Comma 2 7 8 5" xfId="19912"/>
    <cellStyle name="Comma 2 7 8 5 2" xfId="51295"/>
    <cellStyle name="Comma 2 7 8 6" xfId="27794"/>
    <cellStyle name="Comma 2 7 8 6 2" xfId="59176"/>
    <cellStyle name="Comma 2 7 8 7" xfId="12136"/>
    <cellStyle name="Comma 2 7 8 7 2" xfId="43522"/>
    <cellStyle name="Comma 2 7 8 8" xfId="33074"/>
    <cellStyle name="Comma 2 7 9" xfId="1361"/>
    <cellStyle name="Comma 2 7 9 2" xfId="4061"/>
    <cellStyle name="Comma 2 7 9 2 2" xfId="9422"/>
    <cellStyle name="Comma 2 7 9 2 2 2" xfId="22541"/>
    <cellStyle name="Comma 2 7 9 2 2 2 2" xfId="53924"/>
    <cellStyle name="Comma 2 7 9 2 2 3" xfId="40970"/>
    <cellStyle name="Comma 2 7 9 2 3" xfId="30423"/>
    <cellStyle name="Comma 2 7 9 2 3 2" xfId="61805"/>
    <cellStyle name="Comma 2 7 9 2 4" xfId="14766"/>
    <cellStyle name="Comma 2 7 9 2 4 2" xfId="46151"/>
    <cellStyle name="Comma 2 7 9 2 5" xfId="35706"/>
    <cellStyle name="Comma 2 7 9 3" xfId="6764"/>
    <cellStyle name="Comma 2 7 9 3 2" xfId="25168"/>
    <cellStyle name="Comma 2 7 9 3 2 2" xfId="56551"/>
    <cellStyle name="Comma 2 7 9 3 3" xfId="17395"/>
    <cellStyle name="Comma 2 7 9 3 3 2" xfId="48778"/>
    <cellStyle name="Comma 2 7 9 3 4" xfId="38338"/>
    <cellStyle name="Comma 2 7 9 4" xfId="19914"/>
    <cellStyle name="Comma 2 7 9 4 2" xfId="51297"/>
    <cellStyle name="Comma 2 7 9 5" xfId="27796"/>
    <cellStyle name="Comma 2 7 9 5 2" xfId="59178"/>
    <cellStyle name="Comma 2 7 9 6" xfId="12138"/>
    <cellStyle name="Comma 2 7 9 6 2" xfId="43524"/>
    <cellStyle name="Comma 2 7 9 7" xfId="33076"/>
    <cellStyle name="Comma 2 8" xfId="1362"/>
    <cellStyle name="Comma 2 8 10" xfId="1363"/>
    <cellStyle name="Comma 2 8 10 2" xfId="4063"/>
    <cellStyle name="Comma 2 8 10 2 2" xfId="9424"/>
    <cellStyle name="Comma 2 8 10 2 2 2" xfId="22543"/>
    <cellStyle name="Comma 2 8 10 2 2 2 2" xfId="53926"/>
    <cellStyle name="Comma 2 8 10 2 2 3" xfId="40972"/>
    <cellStyle name="Comma 2 8 10 2 3" xfId="30425"/>
    <cellStyle name="Comma 2 8 10 2 3 2" xfId="61807"/>
    <cellStyle name="Comma 2 8 10 2 4" xfId="14768"/>
    <cellStyle name="Comma 2 8 10 2 4 2" xfId="46153"/>
    <cellStyle name="Comma 2 8 10 2 5" xfId="35708"/>
    <cellStyle name="Comma 2 8 10 3" xfId="6766"/>
    <cellStyle name="Comma 2 8 10 3 2" xfId="25170"/>
    <cellStyle name="Comma 2 8 10 3 2 2" xfId="56553"/>
    <cellStyle name="Comma 2 8 10 3 3" xfId="17397"/>
    <cellStyle name="Comma 2 8 10 3 3 2" xfId="48780"/>
    <cellStyle name="Comma 2 8 10 3 4" xfId="38340"/>
    <cellStyle name="Comma 2 8 10 4" xfId="19916"/>
    <cellStyle name="Comma 2 8 10 4 2" xfId="51299"/>
    <cellStyle name="Comma 2 8 10 5" xfId="27798"/>
    <cellStyle name="Comma 2 8 10 5 2" xfId="59180"/>
    <cellStyle name="Comma 2 8 10 6" xfId="12140"/>
    <cellStyle name="Comma 2 8 10 6 2" xfId="43526"/>
    <cellStyle name="Comma 2 8 10 7" xfId="33078"/>
    <cellStyle name="Comma 2 8 11" xfId="4062"/>
    <cellStyle name="Comma 2 8 11 2" xfId="9423"/>
    <cellStyle name="Comma 2 8 11 2 2" xfId="22542"/>
    <cellStyle name="Comma 2 8 11 2 2 2" xfId="53925"/>
    <cellStyle name="Comma 2 8 11 2 3" xfId="40971"/>
    <cellStyle name="Comma 2 8 11 3" xfId="30424"/>
    <cellStyle name="Comma 2 8 11 3 2" xfId="61806"/>
    <cellStyle name="Comma 2 8 11 4" xfId="14767"/>
    <cellStyle name="Comma 2 8 11 4 2" xfId="46152"/>
    <cellStyle name="Comma 2 8 11 5" xfId="35707"/>
    <cellStyle name="Comma 2 8 12" xfId="6765"/>
    <cellStyle name="Comma 2 8 12 2" xfId="25169"/>
    <cellStyle name="Comma 2 8 12 2 2" xfId="56552"/>
    <cellStyle name="Comma 2 8 12 3" xfId="17396"/>
    <cellStyle name="Comma 2 8 12 3 2" xfId="48779"/>
    <cellStyle name="Comma 2 8 12 4" xfId="38339"/>
    <cellStyle name="Comma 2 8 13" xfId="19915"/>
    <cellStyle name="Comma 2 8 13 2" xfId="51298"/>
    <cellStyle name="Comma 2 8 14" xfId="27797"/>
    <cellStyle name="Comma 2 8 14 2" xfId="59179"/>
    <cellStyle name="Comma 2 8 15" xfId="12139"/>
    <cellStyle name="Comma 2 8 15 2" xfId="43525"/>
    <cellStyle name="Comma 2 8 16" xfId="33077"/>
    <cellStyle name="Comma 2 8 2" xfId="1364"/>
    <cellStyle name="Comma 2 8 2 10" xfId="4064"/>
    <cellStyle name="Comma 2 8 2 10 2" xfId="9425"/>
    <cellStyle name="Comma 2 8 2 10 2 2" xfId="22544"/>
    <cellStyle name="Comma 2 8 2 10 2 2 2" xfId="53927"/>
    <cellStyle name="Comma 2 8 2 10 2 3" xfId="40973"/>
    <cellStyle name="Comma 2 8 2 10 3" xfId="30426"/>
    <cellStyle name="Comma 2 8 2 10 3 2" xfId="61808"/>
    <cellStyle name="Comma 2 8 2 10 4" xfId="14769"/>
    <cellStyle name="Comma 2 8 2 10 4 2" xfId="46154"/>
    <cellStyle name="Comma 2 8 2 10 5" xfId="35709"/>
    <cellStyle name="Comma 2 8 2 11" xfId="6767"/>
    <cellStyle name="Comma 2 8 2 11 2" xfId="25171"/>
    <cellStyle name="Comma 2 8 2 11 2 2" xfId="56554"/>
    <cellStyle name="Comma 2 8 2 11 3" xfId="17398"/>
    <cellStyle name="Comma 2 8 2 11 3 2" xfId="48781"/>
    <cellStyle name="Comma 2 8 2 11 4" xfId="38341"/>
    <cellStyle name="Comma 2 8 2 12" xfId="19917"/>
    <cellStyle name="Comma 2 8 2 12 2" xfId="51300"/>
    <cellStyle name="Comma 2 8 2 13" xfId="27799"/>
    <cellStyle name="Comma 2 8 2 13 2" xfId="59181"/>
    <cellStyle name="Comma 2 8 2 14" xfId="12141"/>
    <cellStyle name="Comma 2 8 2 14 2" xfId="43527"/>
    <cellStyle name="Comma 2 8 2 15" xfId="33079"/>
    <cellStyle name="Comma 2 8 2 2" xfId="1365"/>
    <cellStyle name="Comma 2 8 2 2 10" xfId="33080"/>
    <cellStyle name="Comma 2 8 2 2 2" xfId="1366"/>
    <cellStyle name="Comma 2 8 2 2 2 2" xfId="1367"/>
    <cellStyle name="Comma 2 8 2 2 2 2 2" xfId="4067"/>
    <cellStyle name="Comma 2 8 2 2 2 2 2 2" xfId="9428"/>
    <cellStyle name="Comma 2 8 2 2 2 2 2 2 2" xfId="22547"/>
    <cellStyle name="Comma 2 8 2 2 2 2 2 2 2 2" xfId="53930"/>
    <cellStyle name="Comma 2 8 2 2 2 2 2 2 3" xfId="40976"/>
    <cellStyle name="Comma 2 8 2 2 2 2 2 3" xfId="30429"/>
    <cellStyle name="Comma 2 8 2 2 2 2 2 3 2" xfId="61811"/>
    <cellStyle name="Comma 2 8 2 2 2 2 2 4" xfId="14772"/>
    <cellStyle name="Comma 2 8 2 2 2 2 2 4 2" xfId="46157"/>
    <cellStyle name="Comma 2 8 2 2 2 2 2 5" xfId="35712"/>
    <cellStyle name="Comma 2 8 2 2 2 2 3" xfId="6770"/>
    <cellStyle name="Comma 2 8 2 2 2 2 3 2" xfId="25174"/>
    <cellStyle name="Comma 2 8 2 2 2 2 3 2 2" xfId="56557"/>
    <cellStyle name="Comma 2 8 2 2 2 2 3 3" xfId="17401"/>
    <cellStyle name="Comma 2 8 2 2 2 2 3 3 2" xfId="48784"/>
    <cellStyle name="Comma 2 8 2 2 2 2 3 4" xfId="38344"/>
    <cellStyle name="Comma 2 8 2 2 2 2 4" xfId="19920"/>
    <cellStyle name="Comma 2 8 2 2 2 2 4 2" xfId="51303"/>
    <cellStyle name="Comma 2 8 2 2 2 2 5" xfId="27802"/>
    <cellStyle name="Comma 2 8 2 2 2 2 5 2" xfId="59184"/>
    <cellStyle name="Comma 2 8 2 2 2 2 6" xfId="12144"/>
    <cellStyle name="Comma 2 8 2 2 2 2 6 2" xfId="43530"/>
    <cellStyle name="Comma 2 8 2 2 2 2 7" xfId="33082"/>
    <cellStyle name="Comma 2 8 2 2 2 3" xfId="4066"/>
    <cellStyle name="Comma 2 8 2 2 2 3 2" xfId="9427"/>
    <cellStyle name="Comma 2 8 2 2 2 3 2 2" xfId="22546"/>
    <cellStyle name="Comma 2 8 2 2 2 3 2 2 2" xfId="53929"/>
    <cellStyle name="Comma 2 8 2 2 2 3 2 3" xfId="40975"/>
    <cellStyle name="Comma 2 8 2 2 2 3 3" xfId="30428"/>
    <cellStyle name="Comma 2 8 2 2 2 3 3 2" xfId="61810"/>
    <cellStyle name="Comma 2 8 2 2 2 3 4" xfId="14771"/>
    <cellStyle name="Comma 2 8 2 2 2 3 4 2" xfId="46156"/>
    <cellStyle name="Comma 2 8 2 2 2 3 5" xfId="35711"/>
    <cellStyle name="Comma 2 8 2 2 2 4" xfId="6769"/>
    <cellStyle name="Comma 2 8 2 2 2 4 2" xfId="25173"/>
    <cellStyle name="Comma 2 8 2 2 2 4 2 2" xfId="56556"/>
    <cellStyle name="Comma 2 8 2 2 2 4 3" xfId="17400"/>
    <cellStyle name="Comma 2 8 2 2 2 4 3 2" xfId="48783"/>
    <cellStyle name="Comma 2 8 2 2 2 4 4" xfId="38343"/>
    <cellStyle name="Comma 2 8 2 2 2 5" xfId="19919"/>
    <cellStyle name="Comma 2 8 2 2 2 5 2" xfId="51302"/>
    <cellStyle name="Comma 2 8 2 2 2 6" xfId="27801"/>
    <cellStyle name="Comma 2 8 2 2 2 6 2" xfId="59183"/>
    <cellStyle name="Comma 2 8 2 2 2 7" xfId="12143"/>
    <cellStyle name="Comma 2 8 2 2 2 7 2" xfId="43529"/>
    <cellStyle name="Comma 2 8 2 2 2 8" xfId="33081"/>
    <cellStyle name="Comma 2 8 2 2 3" xfId="1368"/>
    <cellStyle name="Comma 2 8 2 2 3 2" xfId="4068"/>
    <cellStyle name="Comma 2 8 2 2 3 2 2" xfId="9429"/>
    <cellStyle name="Comma 2 8 2 2 3 2 2 2" xfId="22548"/>
    <cellStyle name="Comma 2 8 2 2 3 2 2 2 2" xfId="53931"/>
    <cellStyle name="Comma 2 8 2 2 3 2 2 3" xfId="40977"/>
    <cellStyle name="Comma 2 8 2 2 3 2 3" xfId="30430"/>
    <cellStyle name="Comma 2 8 2 2 3 2 3 2" xfId="61812"/>
    <cellStyle name="Comma 2 8 2 2 3 2 4" xfId="14773"/>
    <cellStyle name="Comma 2 8 2 2 3 2 4 2" xfId="46158"/>
    <cellStyle name="Comma 2 8 2 2 3 2 5" xfId="35713"/>
    <cellStyle name="Comma 2 8 2 2 3 3" xfId="6771"/>
    <cellStyle name="Comma 2 8 2 2 3 3 2" xfId="25175"/>
    <cellStyle name="Comma 2 8 2 2 3 3 2 2" xfId="56558"/>
    <cellStyle name="Comma 2 8 2 2 3 3 3" xfId="17402"/>
    <cellStyle name="Comma 2 8 2 2 3 3 3 2" xfId="48785"/>
    <cellStyle name="Comma 2 8 2 2 3 3 4" xfId="38345"/>
    <cellStyle name="Comma 2 8 2 2 3 4" xfId="19921"/>
    <cellStyle name="Comma 2 8 2 2 3 4 2" xfId="51304"/>
    <cellStyle name="Comma 2 8 2 2 3 5" xfId="27803"/>
    <cellStyle name="Comma 2 8 2 2 3 5 2" xfId="59185"/>
    <cellStyle name="Comma 2 8 2 2 3 6" xfId="12145"/>
    <cellStyle name="Comma 2 8 2 2 3 6 2" xfId="43531"/>
    <cellStyle name="Comma 2 8 2 2 3 7" xfId="33083"/>
    <cellStyle name="Comma 2 8 2 2 4" xfId="1369"/>
    <cellStyle name="Comma 2 8 2 2 4 2" xfId="4069"/>
    <cellStyle name="Comma 2 8 2 2 4 2 2" xfId="9430"/>
    <cellStyle name="Comma 2 8 2 2 4 2 2 2" xfId="22549"/>
    <cellStyle name="Comma 2 8 2 2 4 2 2 2 2" xfId="53932"/>
    <cellStyle name="Comma 2 8 2 2 4 2 2 3" xfId="40978"/>
    <cellStyle name="Comma 2 8 2 2 4 2 3" xfId="30431"/>
    <cellStyle name="Comma 2 8 2 2 4 2 3 2" xfId="61813"/>
    <cellStyle name="Comma 2 8 2 2 4 2 4" xfId="14774"/>
    <cellStyle name="Comma 2 8 2 2 4 2 4 2" xfId="46159"/>
    <cellStyle name="Comma 2 8 2 2 4 2 5" xfId="35714"/>
    <cellStyle name="Comma 2 8 2 2 4 3" xfId="6772"/>
    <cellStyle name="Comma 2 8 2 2 4 3 2" xfId="25176"/>
    <cellStyle name="Comma 2 8 2 2 4 3 2 2" xfId="56559"/>
    <cellStyle name="Comma 2 8 2 2 4 3 3" xfId="17403"/>
    <cellStyle name="Comma 2 8 2 2 4 3 3 2" xfId="48786"/>
    <cellStyle name="Comma 2 8 2 2 4 3 4" xfId="38346"/>
    <cellStyle name="Comma 2 8 2 2 4 4" xfId="19922"/>
    <cellStyle name="Comma 2 8 2 2 4 4 2" xfId="51305"/>
    <cellStyle name="Comma 2 8 2 2 4 5" xfId="27804"/>
    <cellStyle name="Comma 2 8 2 2 4 5 2" xfId="59186"/>
    <cellStyle name="Comma 2 8 2 2 4 6" xfId="12146"/>
    <cellStyle name="Comma 2 8 2 2 4 6 2" xfId="43532"/>
    <cellStyle name="Comma 2 8 2 2 4 7" xfId="33084"/>
    <cellStyle name="Comma 2 8 2 2 5" xfId="4065"/>
    <cellStyle name="Comma 2 8 2 2 5 2" xfId="9426"/>
    <cellStyle name="Comma 2 8 2 2 5 2 2" xfId="22545"/>
    <cellStyle name="Comma 2 8 2 2 5 2 2 2" xfId="53928"/>
    <cellStyle name="Comma 2 8 2 2 5 2 3" xfId="40974"/>
    <cellStyle name="Comma 2 8 2 2 5 3" xfId="30427"/>
    <cellStyle name="Comma 2 8 2 2 5 3 2" xfId="61809"/>
    <cellStyle name="Comma 2 8 2 2 5 4" xfId="14770"/>
    <cellStyle name="Comma 2 8 2 2 5 4 2" xfId="46155"/>
    <cellStyle name="Comma 2 8 2 2 5 5" xfId="35710"/>
    <cellStyle name="Comma 2 8 2 2 6" xfId="6768"/>
    <cellStyle name="Comma 2 8 2 2 6 2" xfId="25172"/>
    <cellStyle name="Comma 2 8 2 2 6 2 2" xfId="56555"/>
    <cellStyle name="Comma 2 8 2 2 6 3" xfId="17399"/>
    <cellStyle name="Comma 2 8 2 2 6 3 2" xfId="48782"/>
    <cellStyle name="Comma 2 8 2 2 6 4" xfId="38342"/>
    <cellStyle name="Comma 2 8 2 2 7" xfId="19918"/>
    <cellStyle name="Comma 2 8 2 2 7 2" xfId="51301"/>
    <cellStyle name="Comma 2 8 2 2 8" xfId="27800"/>
    <cellStyle name="Comma 2 8 2 2 8 2" xfId="59182"/>
    <cellStyle name="Comma 2 8 2 2 9" xfId="12142"/>
    <cellStyle name="Comma 2 8 2 2 9 2" xfId="43528"/>
    <cellStyle name="Comma 2 8 2 3" xfId="1370"/>
    <cellStyle name="Comma 2 8 2 3 10" xfId="33085"/>
    <cellStyle name="Comma 2 8 2 3 2" xfId="1371"/>
    <cellStyle name="Comma 2 8 2 3 2 2" xfId="1372"/>
    <cellStyle name="Comma 2 8 2 3 2 2 2" xfId="4072"/>
    <cellStyle name="Comma 2 8 2 3 2 2 2 2" xfId="9433"/>
    <cellStyle name="Comma 2 8 2 3 2 2 2 2 2" xfId="22552"/>
    <cellStyle name="Comma 2 8 2 3 2 2 2 2 2 2" xfId="53935"/>
    <cellStyle name="Comma 2 8 2 3 2 2 2 2 3" xfId="40981"/>
    <cellStyle name="Comma 2 8 2 3 2 2 2 3" xfId="30434"/>
    <cellStyle name="Comma 2 8 2 3 2 2 2 3 2" xfId="61816"/>
    <cellStyle name="Comma 2 8 2 3 2 2 2 4" xfId="14777"/>
    <cellStyle name="Comma 2 8 2 3 2 2 2 4 2" xfId="46162"/>
    <cellStyle name="Comma 2 8 2 3 2 2 2 5" xfId="35717"/>
    <cellStyle name="Comma 2 8 2 3 2 2 3" xfId="6775"/>
    <cellStyle name="Comma 2 8 2 3 2 2 3 2" xfId="25179"/>
    <cellStyle name="Comma 2 8 2 3 2 2 3 2 2" xfId="56562"/>
    <cellStyle name="Comma 2 8 2 3 2 2 3 3" xfId="17406"/>
    <cellStyle name="Comma 2 8 2 3 2 2 3 3 2" xfId="48789"/>
    <cellStyle name="Comma 2 8 2 3 2 2 3 4" xfId="38349"/>
    <cellStyle name="Comma 2 8 2 3 2 2 4" xfId="19925"/>
    <cellStyle name="Comma 2 8 2 3 2 2 4 2" xfId="51308"/>
    <cellStyle name="Comma 2 8 2 3 2 2 5" xfId="27807"/>
    <cellStyle name="Comma 2 8 2 3 2 2 5 2" xfId="59189"/>
    <cellStyle name="Comma 2 8 2 3 2 2 6" xfId="12149"/>
    <cellStyle name="Comma 2 8 2 3 2 2 6 2" xfId="43535"/>
    <cellStyle name="Comma 2 8 2 3 2 2 7" xfId="33087"/>
    <cellStyle name="Comma 2 8 2 3 2 3" xfId="4071"/>
    <cellStyle name="Comma 2 8 2 3 2 3 2" xfId="9432"/>
    <cellStyle name="Comma 2 8 2 3 2 3 2 2" xfId="22551"/>
    <cellStyle name="Comma 2 8 2 3 2 3 2 2 2" xfId="53934"/>
    <cellStyle name="Comma 2 8 2 3 2 3 2 3" xfId="40980"/>
    <cellStyle name="Comma 2 8 2 3 2 3 3" xfId="30433"/>
    <cellStyle name="Comma 2 8 2 3 2 3 3 2" xfId="61815"/>
    <cellStyle name="Comma 2 8 2 3 2 3 4" xfId="14776"/>
    <cellStyle name="Comma 2 8 2 3 2 3 4 2" xfId="46161"/>
    <cellStyle name="Comma 2 8 2 3 2 3 5" xfId="35716"/>
    <cellStyle name="Comma 2 8 2 3 2 4" xfId="6774"/>
    <cellStyle name="Comma 2 8 2 3 2 4 2" xfId="25178"/>
    <cellStyle name="Comma 2 8 2 3 2 4 2 2" xfId="56561"/>
    <cellStyle name="Comma 2 8 2 3 2 4 3" xfId="17405"/>
    <cellStyle name="Comma 2 8 2 3 2 4 3 2" xfId="48788"/>
    <cellStyle name="Comma 2 8 2 3 2 4 4" xfId="38348"/>
    <cellStyle name="Comma 2 8 2 3 2 5" xfId="19924"/>
    <cellStyle name="Comma 2 8 2 3 2 5 2" xfId="51307"/>
    <cellStyle name="Comma 2 8 2 3 2 6" xfId="27806"/>
    <cellStyle name="Comma 2 8 2 3 2 6 2" xfId="59188"/>
    <cellStyle name="Comma 2 8 2 3 2 7" xfId="12148"/>
    <cellStyle name="Comma 2 8 2 3 2 7 2" xfId="43534"/>
    <cellStyle name="Comma 2 8 2 3 2 8" xfId="33086"/>
    <cellStyle name="Comma 2 8 2 3 3" xfId="1373"/>
    <cellStyle name="Comma 2 8 2 3 3 2" xfId="4073"/>
    <cellStyle name="Comma 2 8 2 3 3 2 2" xfId="9434"/>
    <cellStyle name="Comma 2 8 2 3 3 2 2 2" xfId="22553"/>
    <cellStyle name="Comma 2 8 2 3 3 2 2 2 2" xfId="53936"/>
    <cellStyle name="Comma 2 8 2 3 3 2 2 3" xfId="40982"/>
    <cellStyle name="Comma 2 8 2 3 3 2 3" xfId="30435"/>
    <cellStyle name="Comma 2 8 2 3 3 2 3 2" xfId="61817"/>
    <cellStyle name="Comma 2 8 2 3 3 2 4" xfId="14778"/>
    <cellStyle name="Comma 2 8 2 3 3 2 4 2" xfId="46163"/>
    <cellStyle name="Comma 2 8 2 3 3 2 5" xfId="35718"/>
    <cellStyle name="Comma 2 8 2 3 3 3" xfId="6776"/>
    <cellStyle name="Comma 2 8 2 3 3 3 2" xfId="25180"/>
    <cellStyle name="Comma 2 8 2 3 3 3 2 2" xfId="56563"/>
    <cellStyle name="Comma 2 8 2 3 3 3 3" xfId="17407"/>
    <cellStyle name="Comma 2 8 2 3 3 3 3 2" xfId="48790"/>
    <cellStyle name="Comma 2 8 2 3 3 3 4" xfId="38350"/>
    <cellStyle name="Comma 2 8 2 3 3 4" xfId="19926"/>
    <cellStyle name="Comma 2 8 2 3 3 4 2" xfId="51309"/>
    <cellStyle name="Comma 2 8 2 3 3 5" xfId="27808"/>
    <cellStyle name="Comma 2 8 2 3 3 5 2" xfId="59190"/>
    <cellStyle name="Comma 2 8 2 3 3 6" xfId="12150"/>
    <cellStyle name="Comma 2 8 2 3 3 6 2" xfId="43536"/>
    <cellStyle name="Comma 2 8 2 3 3 7" xfId="33088"/>
    <cellStyle name="Comma 2 8 2 3 4" xfId="1374"/>
    <cellStyle name="Comma 2 8 2 3 4 2" xfId="4074"/>
    <cellStyle name="Comma 2 8 2 3 4 2 2" xfId="9435"/>
    <cellStyle name="Comma 2 8 2 3 4 2 2 2" xfId="22554"/>
    <cellStyle name="Comma 2 8 2 3 4 2 2 2 2" xfId="53937"/>
    <cellStyle name="Comma 2 8 2 3 4 2 2 3" xfId="40983"/>
    <cellStyle name="Comma 2 8 2 3 4 2 3" xfId="30436"/>
    <cellStyle name="Comma 2 8 2 3 4 2 3 2" xfId="61818"/>
    <cellStyle name="Comma 2 8 2 3 4 2 4" xfId="14779"/>
    <cellStyle name="Comma 2 8 2 3 4 2 4 2" xfId="46164"/>
    <cellStyle name="Comma 2 8 2 3 4 2 5" xfId="35719"/>
    <cellStyle name="Comma 2 8 2 3 4 3" xfId="6777"/>
    <cellStyle name="Comma 2 8 2 3 4 3 2" xfId="25181"/>
    <cellStyle name="Comma 2 8 2 3 4 3 2 2" xfId="56564"/>
    <cellStyle name="Comma 2 8 2 3 4 3 3" xfId="17408"/>
    <cellStyle name="Comma 2 8 2 3 4 3 3 2" xfId="48791"/>
    <cellStyle name="Comma 2 8 2 3 4 3 4" xfId="38351"/>
    <cellStyle name="Comma 2 8 2 3 4 4" xfId="19927"/>
    <cellStyle name="Comma 2 8 2 3 4 4 2" xfId="51310"/>
    <cellStyle name="Comma 2 8 2 3 4 5" xfId="27809"/>
    <cellStyle name="Comma 2 8 2 3 4 5 2" xfId="59191"/>
    <cellStyle name="Comma 2 8 2 3 4 6" xfId="12151"/>
    <cellStyle name="Comma 2 8 2 3 4 6 2" xfId="43537"/>
    <cellStyle name="Comma 2 8 2 3 4 7" xfId="33089"/>
    <cellStyle name="Comma 2 8 2 3 5" xfId="4070"/>
    <cellStyle name="Comma 2 8 2 3 5 2" xfId="9431"/>
    <cellStyle name="Comma 2 8 2 3 5 2 2" xfId="22550"/>
    <cellStyle name="Comma 2 8 2 3 5 2 2 2" xfId="53933"/>
    <cellStyle name="Comma 2 8 2 3 5 2 3" xfId="40979"/>
    <cellStyle name="Comma 2 8 2 3 5 3" xfId="30432"/>
    <cellStyle name="Comma 2 8 2 3 5 3 2" xfId="61814"/>
    <cellStyle name="Comma 2 8 2 3 5 4" xfId="14775"/>
    <cellStyle name="Comma 2 8 2 3 5 4 2" xfId="46160"/>
    <cellStyle name="Comma 2 8 2 3 5 5" xfId="35715"/>
    <cellStyle name="Comma 2 8 2 3 6" xfId="6773"/>
    <cellStyle name="Comma 2 8 2 3 6 2" xfId="25177"/>
    <cellStyle name="Comma 2 8 2 3 6 2 2" xfId="56560"/>
    <cellStyle name="Comma 2 8 2 3 6 3" xfId="17404"/>
    <cellStyle name="Comma 2 8 2 3 6 3 2" xfId="48787"/>
    <cellStyle name="Comma 2 8 2 3 6 4" xfId="38347"/>
    <cellStyle name="Comma 2 8 2 3 7" xfId="19923"/>
    <cellStyle name="Comma 2 8 2 3 7 2" xfId="51306"/>
    <cellStyle name="Comma 2 8 2 3 8" xfId="27805"/>
    <cellStyle name="Comma 2 8 2 3 8 2" xfId="59187"/>
    <cellStyle name="Comma 2 8 2 3 9" xfId="12147"/>
    <cellStyle name="Comma 2 8 2 3 9 2" xfId="43533"/>
    <cellStyle name="Comma 2 8 2 4" xfId="1375"/>
    <cellStyle name="Comma 2 8 2 4 10" xfId="33090"/>
    <cellStyle name="Comma 2 8 2 4 2" xfId="1376"/>
    <cellStyle name="Comma 2 8 2 4 2 2" xfId="1377"/>
    <cellStyle name="Comma 2 8 2 4 2 2 2" xfId="4077"/>
    <cellStyle name="Comma 2 8 2 4 2 2 2 2" xfId="9438"/>
    <cellStyle name="Comma 2 8 2 4 2 2 2 2 2" xfId="22557"/>
    <cellStyle name="Comma 2 8 2 4 2 2 2 2 2 2" xfId="53940"/>
    <cellStyle name="Comma 2 8 2 4 2 2 2 2 3" xfId="40986"/>
    <cellStyle name="Comma 2 8 2 4 2 2 2 3" xfId="30439"/>
    <cellStyle name="Comma 2 8 2 4 2 2 2 3 2" xfId="61821"/>
    <cellStyle name="Comma 2 8 2 4 2 2 2 4" xfId="14782"/>
    <cellStyle name="Comma 2 8 2 4 2 2 2 4 2" xfId="46167"/>
    <cellStyle name="Comma 2 8 2 4 2 2 2 5" xfId="35722"/>
    <cellStyle name="Comma 2 8 2 4 2 2 3" xfId="6780"/>
    <cellStyle name="Comma 2 8 2 4 2 2 3 2" xfId="25184"/>
    <cellStyle name="Comma 2 8 2 4 2 2 3 2 2" xfId="56567"/>
    <cellStyle name="Comma 2 8 2 4 2 2 3 3" xfId="17411"/>
    <cellStyle name="Comma 2 8 2 4 2 2 3 3 2" xfId="48794"/>
    <cellStyle name="Comma 2 8 2 4 2 2 3 4" xfId="38354"/>
    <cellStyle name="Comma 2 8 2 4 2 2 4" xfId="19930"/>
    <cellStyle name="Comma 2 8 2 4 2 2 4 2" xfId="51313"/>
    <cellStyle name="Comma 2 8 2 4 2 2 5" xfId="27812"/>
    <cellStyle name="Comma 2 8 2 4 2 2 5 2" xfId="59194"/>
    <cellStyle name="Comma 2 8 2 4 2 2 6" xfId="12154"/>
    <cellStyle name="Comma 2 8 2 4 2 2 6 2" xfId="43540"/>
    <cellStyle name="Comma 2 8 2 4 2 2 7" xfId="33092"/>
    <cellStyle name="Comma 2 8 2 4 2 3" xfId="4076"/>
    <cellStyle name="Comma 2 8 2 4 2 3 2" xfId="9437"/>
    <cellStyle name="Comma 2 8 2 4 2 3 2 2" xfId="22556"/>
    <cellStyle name="Comma 2 8 2 4 2 3 2 2 2" xfId="53939"/>
    <cellStyle name="Comma 2 8 2 4 2 3 2 3" xfId="40985"/>
    <cellStyle name="Comma 2 8 2 4 2 3 3" xfId="30438"/>
    <cellStyle name="Comma 2 8 2 4 2 3 3 2" xfId="61820"/>
    <cellStyle name="Comma 2 8 2 4 2 3 4" xfId="14781"/>
    <cellStyle name="Comma 2 8 2 4 2 3 4 2" xfId="46166"/>
    <cellStyle name="Comma 2 8 2 4 2 3 5" xfId="35721"/>
    <cellStyle name="Comma 2 8 2 4 2 4" xfId="6779"/>
    <cellStyle name="Comma 2 8 2 4 2 4 2" xfId="25183"/>
    <cellStyle name="Comma 2 8 2 4 2 4 2 2" xfId="56566"/>
    <cellStyle name="Comma 2 8 2 4 2 4 3" xfId="17410"/>
    <cellStyle name="Comma 2 8 2 4 2 4 3 2" xfId="48793"/>
    <cellStyle name="Comma 2 8 2 4 2 4 4" xfId="38353"/>
    <cellStyle name="Comma 2 8 2 4 2 5" xfId="19929"/>
    <cellStyle name="Comma 2 8 2 4 2 5 2" xfId="51312"/>
    <cellStyle name="Comma 2 8 2 4 2 6" xfId="27811"/>
    <cellStyle name="Comma 2 8 2 4 2 6 2" xfId="59193"/>
    <cellStyle name="Comma 2 8 2 4 2 7" xfId="12153"/>
    <cellStyle name="Comma 2 8 2 4 2 7 2" xfId="43539"/>
    <cellStyle name="Comma 2 8 2 4 2 8" xfId="33091"/>
    <cellStyle name="Comma 2 8 2 4 3" xfId="1378"/>
    <cellStyle name="Comma 2 8 2 4 3 2" xfId="4078"/>
    <cellStyle name="Comma 2 8 2 4 3 2 2" xfId="9439"/>
    <cellStyle name="Comma 2 8 2 4 3 2 2 2" xfId="22558"/>
    <cellStyle name="Comma 2 8 2 4 3 2 2 2 2" xfId="53941"/>
    <cellStyle name="Comma 2 8 2 4 3 2 2 3" xfId="40987"/>
    <cellStyle name="Comma 2 8 2 4 3 2 3" xfId="30440"/>
    <cellStyle name="Comma 2 8 2 4 3 2 3 2" xfId="61822"/>
    <cellStyle name="Comma 2 8 2 4 3 2 4" xfId="14783"/>
    <cellStyle name="Comma 2 8 2 4 3 2 4 2" xfId="46168"/>
    <cellStyle name="Comma 2 8 2 4 3 2 5" xfId="35723"/>
    <cellStyle name="Comma 2 8 2 4 3 3" xfId="6781"/>
    <cellStyle name="Comma 2 8 2 4 3 3 2" xfId="25185"/>
    <cellStyle name="Comma 2 8 2 4 3 3 2 2" xfId="56568"/>
    <cellStyle name="Comma 2 8 2 4 3 3 3" xfId="17412"/>
    <cellStyle name="Comma 2 8 2 4 3 3 3 2" xfId="48795"/>
    <cellStyle name="Comma 2 8 2 4 3 3 4" xfId="38355"/>
    <cellStyle name="Comma 2 8 2 4 3 4" xfId="19931"/>
    <cellStyle name="Comma 2 8 2 4 3 4 2" xfId="51314"/>
    <cellStyle name="Comma 2 8 2 4 3 5" xfId="27813"/>
    <cellStyle name="Comma 2 8 2 4 3 5 2" xfId="59195"/>
    <cellStyle name="Comma 2 8 2 4 3 6" xfId="12155"/>
    <cellStyle name="Comma 2 8 2 4 3 6 2" xfId="43541"/>
    <cellStyle name="Comma 2 8 2 4 3 7" xfId="33093"/>
    <cellStyle name="Comma 2 8 2 4 4" xfId="1379"/>
    <cellStyle name="Comma 2 8 2 4 4 2" xfId="4079"/>
    <cellStyle name="Comma 2 8 2 4 4 2 2" xfId="9440"/>
    <cellStyle name="Comma 2 8 2 4 4 2 2 2" xfId="22559"/>
    <cellStyle name="Comma 2 8 2 4 4 2 2 2 2" xfId="53942"/>
    <cellStyle name="Comma 2 8 2 4 4 2 2 3" xfId="40988"/>
    <cellStyle name="Comma 2 8 2 4 4 2 3" xfId="30441"/>
    <cellStyle name="Comma 2 8 2 4 4 2 3 2" xfId="61823"/>
    <cellStyle name="Comma 2 8 2 4 4 2 4" xfId="14784"/>
    <cellStyle name="Comma 2 8 2 4 4 2 4 2" xfId="46169"/>
    <cellStyle name="Comma 2 8 2 4 4 2 5" xfId="35724"/>
    <cellStyle name="Comma 2 8 2 4 4 3" xfId="6782"/>
    <cellStyle name="Comma 2 8 2 4 4 3 2" xfId="25186"/>
    <cellStyle name="Comma 2 8 2 4 4 3 2 2" xfId="56569"/>
    <cellStyle name="Comma 2 8 2 4 4 3 3" xfId="17413"/>
    <cellStyle name="Comma 2 8 2 4 4 3 3 2" xfId="48796"/>
    <cellStyle name="Comma 2 8 2 4 4 3 4" xfId="38356"/>
    <cellStyle name="Comma 2 8 2 4 4 4" xfId="19932"/>
    <cellStyle name="Comma 2 8 2 4 4 4 2" xfId="51315"/>
    <cellStyle name="Comma 2 8 2 4 4 5" xfId="27814"/>
    <cellStyle name="Comma 2 8 2 4 4 5 2" xfId="59196"/>
    <cellStyle name="Comma 2 8 2 4 4 6" xfId="12156"/>
    <cellStyle name="Comma 2 8 2 4 4 6 2" xfId="43542"/>
    <cellStyle name="Comma 2 8 2 4 4 7" xfId="33094"/>
    <cellStyle name="Comma 2 8 2 4 5" xfId="4075"/>
    <cellStyle name="Comma 2 8 2 4 5 2" xfId="9436"/>
    <cellStyle name="Comma 2 8 2 4 5 2 2" xfId="22555"/>
    <cellStyle name="Comma 2 8 2 4 5 2 2 2" xfId="53938"/>
    <cellStyle name="Comma 2 8 2 4 5 2 3" xfId="40984"/>
    <cellStyle name="Comma 2 8 2 4 5 3" xfId="30437"/>
    <cellStyle name="Comma 2 8 2 4 5 3 2" xfId="61819"/>
    <cellStyle name="Comma 2 8 2 4 5 4" xfId="14780"/>
    <cellStyle name="Comma 2 8 2 4 5 4 2" xfId="46165"/>
    <cellStyle name="Comma 2 8 2 4 5 5" xfId="35720"/>
    <cellStyle name="Comma 2 8 2 4 6" xfId="6778"/>
    <cellStyle name="Comma 2 8 2 4 6 2" xfId="25182"/>
    <cellStyle name="Comma 2 8 2 4 6 2 2" xfId="56565"/>
    <cellStyle name="Comma 2 8 2 4 6 3" xfId="17409"/>
    <cellStyle name="Comma 2 8 2 4 6 3 2" xfId="48792"/>
    <cellStyle name="Comma 2 8 2 4 6 4" xfId="38352"/>
    <cellStyle name="Comma 2 8 2 4 7" xfId="19928"/>
    <cellStyle name="Comma 2 8 2 4 7 2" xfId="51311"/>
    <cellStyle name="Comma 2 8 2 4 8" xfId="27810"/>
    <cellStyle name="Comma 2 8 2 4 8 2" xfId="59192"/>
    <cellStyle name="Comma 2 8 2 4 9" xfId="12152"/>
    <cellStyle name="Comma 2 8 2 4 9 2" xfId="43538"/>
    <cellStyle name="Comma 2 8 2 5" xfId="1380"/>
    <cellStyle name="Comma 2 8 2 5 10" xfId="33095"/>
    <cellStyle name="Comma 2 8 2 5 2" xfId="1381"/>
    <cellStyle name="Comma 2 8 2 5 2 2" xfId="1382"/>
    <cellStyle name="Comma 2 8 2 5 2 2 2" xfId="4082"/>
    <cellStyle name="Comma 2 8 2 5 2 2 2 2" xfId="9443"/>
    <cellStyle name="Comma 2 8 2 5 2 2 2 2 2" xfId="22562"/>
    <cellStyle name="Comma 2 8 2 5 2 2 2 2 2 2" xfId="53945"/>
    <cellStyle name="Comma 2 8 2 5 2 2 2 2 3" xfId="40991"/>
    <cellStyle name="Comma 2 8 2 5 2 2 2 3" xfId="30444"/>
    <cellStyle name="Comma 2 8 2 5 2 2 2 3 2" xfId="61826"/>
    <cellStyle name="Comma 2 8 2 5 2 2 2 4" xfId="14787"/>
    <cellStyle name="Comma 2 8 2 5 2 2 2 4 2" xfId="46172"/>
    <cellStyle name="Comma 2 8 2 5 2 2 2 5" xfId="35727"/>
    <cellStyle name="Comma 2 8 2 5 2 2 3" xfId="6785"/>
    <cellStyle name="Comma 2 8 2 5 2 2 3 2" xfId="25189"/>
    <cellStyle name="Comma 2 8 2 5 2 2 3 2 2" xfId="56572"/>
    <cellStyle name="Comma 2 8 2 5 2 2 3 3" xfId="17416"/>
    <cellStyle name="Comma 2 8 2 5 2 2 3 3 2" xfId="48799"/>
    <cellStyle name="Comma 2 8 2 5 2 2 3 4" xfId="38359"/>
    <cellStyle name="Comma 2 8 2 5 2 2 4" xfId="19935"/>
    <cellStyle name="Comma 2 8 2 5 2 2 4 2" xfId="51318"/>
    <cellStyle name="Comma 2 8 2 5 2 2 5" xfId="27817"/>
    <cellStyle name="Comma 2 8 2 5 2 2 5 2" xfId="59199"/>
    <cellStyle name="Comma 2 8 2 5 2 2 6" xfId="12159"/>
    <cellStyle name="Comma 2 8 2 5 2 2 6 2" xfId="43545"/>
    <cellStyle name="Comma 2 8 2 5 2 2 7" xfId="33097"/>
    <cellStyle name="Comma 2 8 2 5 2 3" xfId="4081"/>
    <cellStyle name="Comma 2 8 2 5 2 3 2" xfId="9442"/>
    <cellStyle name="Comma 2 8 2 5 2 3 2 2" xfId="22561"/>
    <cellStyle name="Comma 2 8 2 5 2 3 2 2 2" xfId="53944"/>
    <cellStyle name="Comma 2 8 2 5 2 3 2 3" xfId="40990"/>
    <cellStyle name="Comma 2 8 2 5 2 3 3" xfId="30443"/>
    <cellStyle name="Comma 2 8 2 5 2 3 3 2" xfId="61825"/>
    <cellStyle name="Comma 2 8 2 5 2 3 4" xfId="14786"/>
    <cellStyle name="Comma 2 8 2 5 2 3 4 2" xfId="46171"/>
    <cellStyle name="Comma 2 8 2 5 2 3 5" xfId="35726"/>
    <cellStyle name="Comma 2 8 2 5 2 4" xfId="6784"/>
    <cellStyle name="Comma 2 8 2 5 2 4 2" xfId="25188"/>
    <cellStyle name="Comma 2 8 2 5 2 4 2 2" xfId="56571"/>
    <cellStyle name="Comma 2 8 2 5 2 4 3" xfId="17415"/>
    <cellStyle name="Comma 2 8 2 5 2 4 3 2" xfId="48798"/>
    <cellStyle name="Comma 2 8 2 5 2 4 4" xfId="38358"/>
    <cellStyle name="Comma 2 8 2 5 2 5" xfId="19934"/>
    <cellStyle name="Comma 2 8 2 5 2 5 2" xfId="51317"/>
    <cellStyle name="Comma 2 8 2 5 2 6" xfId="27816"/>
    <cellStyle name="Comma 2 8 2 5 2 6 2" xfId="59198"/>
    <cellStyle name="Comma 2 8 2 5 2 7" xfId="12158"/>
    <cellStyle name="Comma 2 8 2 5 2 7 2" xfId="43544"/>
    <cellStyle name="Comma 2 8 2 5 2 8" xfId="33096"/>
    <cellStyle name="Comma 2 8 2 5 3" xfId="1383"/>
    <cellStyle name="Comma 2 8 2 5 3 2" xfId="4083"/>
    <cellStyle name="Comma 2 8 2 5 3 2 2" xfId="9444"/>
    <cellStyle name="Comma 2 8 2 5 3 2 2 2" xfId="22563"/>
    <cellStyle name="Comma 2 8 2 5 3 2 2 2 2" xfId="53946"/>
    <cellStyle name="Comma 2 8 2 5 3 2 2 3" xfId="40992"/>
    <cellStyle name="Comma 2 8 2 5 3 2 3" xfId="30445"/>
    <cellStyle name="Comma 2 8 2 5 3 2 3 2" xfId="61827"/>
    <cellStyle name="Comma 2 8 2 5 3 2 4" xfId="14788"/>
    <cellStyle name="Comma 2 8 2 5 3 2 4 2" xfId="46173"/>
    <cellStyle name="Comma 2 8 2 5 3 2 5" xfId="35728"/>
    <cellStyle name="Comma 2 8 2 5 3 3" xfId="6786"/>
    <cellStyle name="Comma 2 8 2 5 3 3 2" xfId="25190"/>
    <cellStyle name="Comma 2 8 2 5 3 3 2 2" xfId="56573"/>
    <cellStyle name="Comma 2 8 2 5 3 3 3" xfId="17417"/>
    <cellStyle name="Comma 2 8 2 5 3 3 3 2" xfId="48800"/>
    <cellStyle name="Comma 2 8 2 5 3 3 4" xfId="38360"/>
    <cellStyle name="Comma 2 8 2 5 3 4" xfId="19936"/>
    <cellStyle name="Comma 2 8 2 5 3 4 2" xfId="51319"/>
    <cellStyle name="Comma 2 8 2 5 3 5" xfId="27818"/>
    <cellStyle name="Comma 2 8 2 5 3 5 2" xfId="59200"/>
    <cellStyle name="Comma 2 8 2 5 3 6" xfId="12160"/>
    <cellStyle name="Comma 2 8 2 5 3 6 2" xfId="43546"/>
    <cellStyle name="Comma 2 8 2 5 3 7" xfId="33098"/>
    <cellStyle name="Comma 2 8 2 5 4" xfId="1384"/>
    <cellStyle name="Comma 2 8 2 5 4 2" xfId="4084"/>
    <cellStyle name="Comma 2 8 2 5 4 2 2" xfId="9445"/>
    <cellStyle name="Comma 2 8 2 5 4 2 2 2" xfId="22564"/>
    <cellStyle name="Comma 2 8 2 5 4 2 2 2 2" xfId="53947"/>
    <cellStyle name="Comma 2 8 2 5 4 2 2 3" xfId="40993"/>
    <cellStyle name="Comma 2 8 2 5 4 2 3" xfId="30446"/>
    <cellStyle name="Comma 2 8 2 5 4 2 3 2" xfId="61828"/>
    <cellStyle name="Comma 2 8 2 5 4 2 4" xfId="14789"/>
    <cellStyle name="Comma 2 8 2 5 4 2 4 2" xfId="46174"/>
    <cellStyle name="Comma 2 8 2 5 4 2 5" xfId="35729"/>
    <cellStyle name="Comma 2 8 2 5 4 3" xfId="6787"/>
    <cellStyle name="Comma 2 8 2 5 4 3 2" xfId="25191"/>
    <cellStyle name="Comma 2 8 2 5 4 3 2 2" xfId="56574"/>
    <cellStyle name="Comma 2 8 2 5 4 3 3" xfId="17418"/>
    <cellStyle name="Comma 2 8 2 5 4 3 3 2" xfId="48801"/>
    <cellStyle name="Comma 2 8 2 5 4 3 4" xfId="38361"/>
    <cellStyle name="Comma 2 8 2 5 4 4" xfId="19937"/>
    <cellStyle name="Comma 2 8 2 5 4 4 2" xfId="51320"/>
    <cellStyle name="Comma 2 8 2 5 4 5" xfId="27819"/>
    <cellStyle name="Comma 2 8 2 5 4 5 2" xfId="59201"/>
    <cellStyle name="Comma 2 8 2 5 4 6" xfId="12161"/>
    <cellStyle name="Comma 2 8 2 5 4 6 2" xfId="43547"/>
    <cellStyle name="Comma 2 8 2 5 4 7" xfId="33099"/>
    <cellStyle name="Comma 2 8 2 5 5" xfId="4080"/>
    <cellStyle name="Comma 2 8 2 5 5 2" xfId="9441"/>
    <cellStyle name="Comma 2 8 2 5 5 2 2" xfId="22560"/>
    <cellStyle name="Comma 2 8 2 5 5 2 2 2" xfId="53943"/>
    <cellStyle name="Comma 2 8 2 5 5 2 3" xfId="40989"/>
    <cellStyle name="Comma 2 8 2 5 5 3" xfId="30442"/>
    <cellStyle name="Comma 2 8 2 5 5 3 2" xfId="61824"/>
    <cellStyle name="Comma 2 8 2 5 5 4" xfId="14785"/>
    <cellStyle name="Comma 2 8 2 5 5 4 2" xfId="46170"/>
    <cellStyle name="Comma 2 8 2 5 5 5" xfId="35725"/>
    <cellStyle name="Comma 2 8 2 5 6" xfId="6783"/>
    <cellStyle name="Comma 2 8 2 5 6 2" xfId="25187"/>
    <cellStyle name="Comma 2 8 2 5 6 2 2" xfId="56570"/>
    <cellStyle name="Comma 2 8 2 5 6 3" xfId="17414"/>
    <cellStyle name="Comma 2 8 2 5 6 3 2" xfId="48797"/>
    <cellStyle name="Comma 2 8 2 5 6 4" xfId="38357"/>
    <cellStyle name="Comma 2 8 2 5 7" xfId="19933"/>
    <cellStyle name="Comma 2 8 2 5 7 2" xfId="51316"/>
    <cellStyle name="Comma 2 8 2 5 8" xfId="27815"/>
    <cellStyle name="Comma 2 8 2 5 8 2" xfId="59197"/>
    <cellStyle name="Comma 2 8 2 5 9" xfId="12157"/>
    <cellStyle name="Comma 2 8 2 5 9 2" xfId="43543"/>
    <cellStyle name="Comma 2 8 2 6" xfId="1385"/>
    <cellStyle name="Comma 2 8 2 6 2" xfId="1386"/>
    <cellStyle name="Comma 2 8 2 6 2 2" xfId="4086"/>
    <cellStyle name="Comma 2 8 2 6 2 2 2" xfId="9447"/>
    <cellStyle name="Comma 2 8 2 6 2 2 2 2" xfId="22566"/>
    <cellStyle name="Comma 2 8 2 6 2 2 2 2 2" xfId="53949"/>
    <cellStyle name="Comma 2 8 2 6 2 2 2 3" xfId="40995"/>
    <cellStyle name="Comma 2 8 2 6 2 2 3" xfId="30448"/>
    <cellStyle name="Comma 2 8 2 6 2 2 3 2" xfId="61830"/>
    <cellStyle name="Comma 2 8 2 6 2 2 4" xfId="14791"/>
    <cellStyle name="Comma 2 8 2 6 2 2 4 2" xfId="46176"/>
    <cellStyle name="Comma 2 8 2 6 2 2 5" xfId="35731"/>
    <cellStyle name="Comma 2 8 2 6 2 3" xfId="6789"/>
    <cellStyle name="Comma 2 8 2 6 2 3 2" xfId="25193"/>
    <cellStyle name="Comma 2 8 2 6 2 3 2 2" xfId="56576"/>
    <cellStyle name="Comma 2 8 2 6 2 3 3" xfId="17420"/>
    <cellStyle name="Comma 2 8 2 6 2 3 3 2" xfId="48803"/>
    <cellStyle name="Comma 2 8 2 6 2 3 4" xfId="38363"/>
    <cellStyle name="Comma 2 8 2 6 2 4" xfId="19939"/>
    <cellStyle name="Comma 2 8 2 6 2 4 2" xfId="51322"/>
    <cellStyle name="Comma 2 8 2 6 2 5" xfId="27821"/>
    <cellStyle name="Comma 2 8 2 6 2 5 2" xfId="59203"/>
    <cellStyle name="Comma 2 8 2 6 2 6" xfId="12163"/>
    <cellStyle name="Comma 2 8 2 6 2 6 2" xfId="43549"/>
    <cellStyle name="Comma 2 8 2 6 2 7" xfId="33101"/>
    <cellStyle name="Comma 2 8 2 6 3" xfId="1387"/>
    <cellStyle name="Comma 2 8 2 6 3 2" xfId="4087"/>
    <cellStyle name="Comma 2 8 2 6 3 2 2" xfId="9448"/>
    <cellStyle name="Comma 2 8 2 6 3 2 2 2" xfId="22567"/>
    <cellStyle name="Comma 2 8 2 6 3 2 2 2 2" xfId="53950"/>
    <cellStyle name="Comma 2 8 2 6 3 2 2 3" xfId="40996"/>
    <cellStyle name="Comma 2 8 2 6 3 2 3" xfId="30449"/>
    <cellStyle name="Comma 2 8 2 6 3 2 3 2" xfId="61831"/>
    <cellStyle name="Comma 2 8 2 6 3 2 4" xfId="14792"/>
    <cellStyle name="Comma 2 8 2 6 3 2 4 2" xfId="46177"/>
    <cellStyle name="Comma 2 8 2 6 3 2 5" xfId="35732"/>
    <cellStyle name="Comma 2 8 2 6 3 3" xfId="6790"/>
    <cellStyle name="Comma 2 8 2 6 3 3 2" xfId="25194"/>
    <cellStyle name="Comma 2 8 2 6 3 3 2 2" xfId="56577"/>
    <cellStyle name="Comma 2 8 2 6 3 3 3" xfId="17421"/>
    <cellStyle name="Comma 2 8 2 6 3 3 3 2" xfId="48804"/>
    <cellStyle name="Comma 2 8 2 6 3 3 4" xfId="38364"/>
    <cellStyle name="Comma 2 8 2 6 3 4" xfId="19940"/>
    <cellStyle name="Comma 2 8 2 6 3 4 2" xfId="51323"/>
    <cellStyle name="Comma 2 8 2 6 3 5" xfId="27822"/>
    <cellStyle name="Comma 2 8 2 6 3 5 2" xfId="59204"/>
    <cellStyle name="Comma 2 8 2 6 3 6" xfId="12164"/>
    <cellStyle name="Comma 2 8 2 6 3 6 2" xfId="43550"/>
    <cellStyle name="Comma 2 8 2 6 3 7" xfId="33102"/>
    <cellStyle name="Comma 2 8 2 6 4" xfId="4085"/>
    <cellStyle name="Comma 2 8 2 6 4 2" xfId="9446"/>
    <cellStyle name="Comma 2 8 2 6 4 2 2" xfId="22565"/>
    <cellStyle name="Comma 2 8 2 6 4 2 2 2" xfId="53948"/>
    <cellStyle name="Comma 2 8 2 6 4 2 3" xfId="40994"/>
    <cellStyle name="Comma 2 8 2 6 4 3" xfId="30447"/>
    <cellStyle name="Comma 2 8 2 6 4 3 2" xfId="61829"/>
    <cellStyle name="Comma 2 8 2 6 4 4" xfId="14790"/>
    <cellStyle name="Comma 2 8 2 6 4 4 2" xfId="46175"/>
    <cellStyle name="Comma 2 8 2 6 4 5" xfId="35730"/>
    <cellStyle name="Comma 2 8 2 6 5" xfId="6788"/>
    <cellStyle name="Comma 2 8 2 6 5 2" xfId="25192"/>
    <cellStyle name="Comma 2 8 2 6 5 2 2" xfId="56575"/>
    <cellStyle name="Comma 2 8 2 6 5 3" xfId="17419"/>
    <cellStyle name="Comma 2 8 2 6 5 3 2" xfId="48802"/>
    <cellStyle name="Comma 2 8 2 6 5 4" xfId="38362"/>
    <cellStyle name="Comma 2 8 2 6 6" xfId="19938"/>
    <cellStyle name="Comma 2 8 2 6 6 2" xfId="51321"/>
    <cellStyle name="Comma 2 8 2 6 7" xfId="27820"/>
    <cellStyle name="Comma 2 8 2 6 7 2" xfId="59202"/>
    <cellStyle name="Comma 2 8 2 6 8" xfId="12162"/>
    <cellStyle name="Comma 2 8 2 6 8 2" xfId="43548"/>
    <cellStyle name="Comma 2 8 2 6 9" xfId="33100"/>
    <cellStyle name="Comma 2 8 2 7" xfId="1388"/>
    <cellStyle name="Comma 2 8 2 7 2" xfId="1389"/>
    <cellStyle name="Comma 2 8 2 7 2 2" xfId="4089"/>
    <cellStyle name="Comma 2 8 2 7 2 2 2" xfId="9450"/>
    <cellStyle name="Comma 2 8 2 7 2 2 2 2" xfId="22569"/>
    <cellStyle name="Comma 2 8 2 7 2 2 2 2 2" xfId="53952"/>
    <cellStyle name="Comma 2 8 2 7 2 2 2 3" xfId="40998"/>
    <cellStyle name="Comma 2 8 2 7 2 2 3" xfId="30451"/>
    <cellStyle name="Comma 2 8 2 7 2 2 3 2" xfId="61833"/>
    <cellStyle name="Comma 2 8 2 7 2 2 4" xfId="14794"/>
    <cellStyle name="Comma 2 8 2 7 2 2 4 2" xfId="46179"/>
    <cellStyle name="Comma 2 8 2 7 2 2 5" xfId="35734"/>
    <cellStyle name="Comma 2 8 2 7 2 3" xfId="6792"/>
    <cellStyle name="Comma 2 8 2 7 2 3 2" xfId="25196"/>
    <cellStyle name="Comma 2 8 2 7 2 3 2 2" xfId="56579"/>
    <cellStyle name="Comma 2 8 2 7 2 3 3" xfId="17423"/>
    <cellStyle name="Comma 2 8 2 7 2 3 3 2" xfId="48806"/>
    <cellStyle name="Comma 2 8 2 7 2 3 4" xfId="38366"/>
    <cellStyle name="Comma 2 8 2 7 2 4" xfId="19942"/>
    <cellStyle name="Comma 2 8 2 7 2 4 2" xfId="51325"/>
    <cellStyle name="Comma 2 8 2 7 2 5" xfId="27824"/>
    <cellStyle name="Comma 2 8 2 7 2 5 2" xfId="59206"/>
    <cellStyle name="Comma 2 8 2 7 2 6" xfId="12166"/>
    <cellStyle name="Comma 2 8 2 7 2 6 2" xfId="43552"/>
    <cellStyle name="Comma 2 8 2 7 2 7" xfId="33104"/>
    <cellStyle name="Comma 2 8 2 7 3" xfId="4088"/>
    <cellStyle name="Comma 2 8 2 7 3 2" xfId="9449"/>
    <cellStyle name="Comma 2 8 2 7 3 2 2" xfId="22568"/>
    <cellStyle name="Comma 2 8 2 7 3 2 2 2" xfId="53951"/>
    <cellStyle name="Comma 2 8 2 7 3 2 3" xfId="40997"/>
    <cellStyle name="Comma 2 8 2 7 3 3" xfId="30450"/>
    <cellStyle name="Comma 2 8 2 7 3 3 2" xfId="61832"/>
    <cellStyle name="Comma 2 8 2 7 3 4" xfId="14793"/>
    <cellStyle name="Comma 2 8 2 7 3 4 2" xfId="46178"/>
    <cellStyle name="Comma 2 8 2 7 3 5" xfId="35733"/>
    <cellStyle name="Comma 2 8 2 7 4" xfId="6791"/>
    <cellStyle name="Comma 2 8 2 7 4 2" xfId="25195"/>
    <cellStyle name="Comma 2 8 2 7 4 2 2" xfId="56578"/>
    <cellStyle name="Comma 2 8 2 7 4 3" xfId="17422"/>
    <cellStyle name="Comma 2 8 2 7 4 3 2" xfId="48805"/>
    <cellStyle name="Comma 2 8 2 7 4 4" xfId="38365"/>
    <cellStyle name="Comma 2 8 2 7 5" xfId="19941"/>
    <cellStyle name="Comma 2 8 2 7 5 2" xfId="51324"/>
    <cellStyle name="Comma 2 8 2 7 6" xfId="27823"/>
    <cellStyle name="Comma 2 8 2 7 6 2" xfId="59205"/>
    <cellStyle name="Comma 2 8 2 7 7" xfId="12165"/>
    <cellStyle name="Comma 2 8 2 7 7 2" xfId="43551"/>
    <cellStyle name="Comma 2 8 2 7 8" xfId="33103"/>
    <cellStyle name="Comma 2 8 2 8" xfId="1390"/>
    <cellStyle name="Comma 2 8 2 8 2" xfId="4090"/>
    <cellStyle name="Comma 2 8 2 8 2 2" xfId="9451"/>
    <cellStyle name="Comma 2 8 2 8 2 2 2" xfId="22570"/>
    <cellStyle name="Comma 2 8 2 8 2 2 2 2" xfId="53953"/>
    <cellStyle name="Comma 2 8 2 8 2 2 3" xfId="40999"/>
    <cellStyle name="Comma 2 8 2 8 2 3" xfId="30452"/>
    <cellStyle name="Comma 2 8 2 8 2 3 2" xfId="61834"/>
    <cellStyle name="Comma 2 8 2 8 2 4" xfId="14795"/>
    <cellStyle name="Comma 2 8 2 8 2 4 2" xfId="46180"/>
    <cellStyle name="Comma 2 8 2 8 2 5" xfId="35735"/>
    <cellStyle name="Comma 2 8 2 8 3" xfId="6793"/>
    <cellStyle name="Comma 2 8 2 8 3 2" xfId="25197"/>
    <cellStyle name="Comma 2 8 2 8 3 2 2" xfId="56580"/>
    <cellStyle name="Comma 2 8 2 8 3 3" xfId="17424"/>
    <cellStyle name="Comma 2 8 2 8 3 3 2" xfId="48807"/>
    <cellStyle name="Comma 2 8 2 8 3 4" xfId="38367"/>
    <cellStyle name="Comma 2 8 2 8 4" xfId="19943"/>
    <cellStyle name="Comma 2 8 2 8 4 2" xfId="51326"/>
    <cellStyle name="Comma 2 8 2 8 5" xfId="27825"/>
    <cellStyle name="Comma 2 8 2 8 5 2" xfId="59207"/>
    <cellStyle name="Comma 2 8 2 8 6" xfId="12167"/>
    <cellStyle name="Comma 2 8 2 8 6 2" xfId="43553"/>
    <cellStyle name="Comma 2 8 2 8 7" xfId="33105"/>
    <cellStyle name="Comma 2 8 2 9" xfId="1391"/>
    <cellStyle name="Comma 2 8 2 9 2" xfId="4091"/>
    <cellStyle name="Comma 2 8 2 9 2 2" xfId="9452"/>
    <cellStyle name="Comma 2 8 2 9 2 2 2" xfId="22571"/>
    <cellStyle name="Comma 2 8 2 9 2 2 2 2" xfId="53954"/>
    <cellStyle name="Comma 2 8 2 9 2 2 3" xfId="41000"/>
    <cellStyle name="Comma 2 8 2 9 2 3" xfId="30453"/>
    <cellStyle name="Comma 2 8 2 9 2 3 2" xfId="61835"/>
    <cellStyle name="Comma 2 8 2 9 2 4" xfId="14796"/>
    <cellStyle name="Comma 2 8 2 9 2 4 2" xfId="46181"/>
    <cellStyle name="Comma 2 8 2 9 2 5" xfId="35736"/>
    <cellStyle name="Comma 2 8 2 9 3" xfId="6794"/>
    <cellStyle name="Comma 2 8 2 9 3 2" xfId="25198"/>
    <cellStyle name="Comma 2 8 2 9 3 2 2" xfId="56581"/>
    <cellStyle name="Comma 2 8 2 9 3 3" xfId="17425"/>
    <cellStyle name="Comma 2 8 2 9 3 3 2" xfId="48808"/>
    <cellStyle name="Comma 2 8 2 9 3 4" xfId="38368"/>
    <cellStyle name="Comma 2 8 2 9 4" xfId="19944"/>
    <cellStyle name="Comma 2 8 2 9 4 2" xfId="51327"/>
    <cellStyle name="Comma 2 8 2 9 5" xfId="27826"/>
    <cellStyle name="Comma 2 8 2 9 5 2" xfId="59208"/>
    <cellStyle name="Comma 2 8 2 9 6" xfId="12168"/>
    <cellStyle name="Comma 2 8 2 9 6 2" xfId="43554"/>
    <cellStyle name="Comma 2 8 2 9 7" xfId="33106"/>
    <cellStyle name="Comma 2 8 3" xfId="1392"/>
    <cellStyle name="Comma 2 8 3 10" xfId="33107"/>
    <cellStyle name="Comma 2 8 3 2" xfId="1393"/>
    <cellStyle name="Comma 2 8 3 2 2" xfId="1394"/>
    <cellStyle name="Comma 2 8 3 2 2 2" xfId="4094"/>
    <cellStyle name="Comma 2 8 3 2 2 2 2" xfId="9455"/>
    <cellStyle name="Comma 2 8 3 2 2 2 2 2" xfId="22574"/>
    <cellStyle name="Comma 2 8 3 2 2 2 2 2 2" xfId="53957"/>
    <cellStyle name="Comma 2 8 3 2 2 2 2 3" xfId="41003"/>
    <cellStyle name="Comma 2 8 3 2 2 2 3" xfId="30456"/>
    <cellStyle name="Comma 2 8 3 2 2 2 3 2" xfId="61838"/>
    <cellStyle name="Comma 2 8 3 2 2 2 4" xfId="14799"/>
    <cellStyle name="Comma 2 8 3 2 2 2 4 2" xfId="46184"/>
    <cellStyle name="Comma 2 8 3 2 2 2 5" xfId="35739"/>
    <cellStyle name="Comma 2 8 3 2 2 3" xfId="6797"/>
    <cellStyle name="Comma 2 8 3 2 2 3 2" xfId="25201"/>
    <cellStyle name="Comma 2 8 3 2 2 3 2 2" xfId="56584"/>
    <cellStyle name="Comma 2 8 3 2 2 3 3" xfId="17428"/>
    <cellStyle name="Comma 2 8 3 2 2 3 3 2" xfId="48811"/>
    <cellStyle name="Comma 2 8 3 2 2 3 4" xfId="38371"/>
    <cellStyle name="Comma 2 8 3 2 2 4" xfId="19947"/>
    <cellStyle name="Comma 2 8 3 2 2 4 2" xfId="51330"/>
    <cellStyle name="Comma 2 8 3 2 2 5" xfId="27829"/>
    <cellStyle name="Comma 2 8 3 2 2 5 2" xfId="59211"/>
    <cellStyle name="Comma 2 8 3 2 2 6" xfId="12171"/>
    <cellStyle name="Comma 2 8 3 2 2 6 2" xfId="43557"/>
    <cellStyle name="Comma 2 8 3 2 2 7" xfId="33109"/>
    <cellStyle name="Comma 2 8 3 2 3" xfId="4093"/>
    <cellStyle name="Comma 2 8 3 2 3 2" xfId="9454"/>
    <cellStyle name="Comma 2 8 3 2 3 2 2" xfId="22573"/>
    <cellStyle name="Comma 2 8 3 2 3 2 2 2" xfId="53956"/>
    <cellStyle name="Comma 2 8 3 2 3 2 3" xfId="41002"/>
    <cellStyle name="Comma 2 8 3 2 3 3" xfId="30455"/>
    <cellStyle name="Comma 2 8 3 2 3 3 2" xfId="61837"/>
    <cellStyle name="Comma 2 8 3 2 3 4" xfId="14798"/>
    <cellStyle name="Comma 2 8 3 2 3 4 2" xfId="46183"/>
    <cellStyle name="Comma 2 8 3 2 3 5" xfId="35738"/>
    <cellStyle name="Comma 2 8 3 2 4" xfId="6796"/>
    <cellStyle name="Comma 2 8 3 2 4 2" xfId="25200"/>
    <cellStyle name="Comma 2 8 3 2 4 2 2" xfId="56583"/>
    <cellStyle name="Comma 2 8 3 2 4 3" xfId="17427"/>
    <cellStyle name="Comma 2 8 3 2 4 3 2" xfId="48810"/>
    <cellStyle name="Comma 2 8 3 2 4 4" xfId="38370"/>
    <cellStyle name="Comma 2 8 3 2 5" xfId="19946"/>
    <cellStyle name="Comma 2 8 3 2 5 2" xfId="51329"/>
    <cellStyle name="Comma 2 8 3 2 6" xfId="27828"/>
    <cellStyle name="Comma 2 8 3 2 6 2" xfId="59210"/>
    <cellStyle name="Comma 2 8 3 2 7" xfId="12170"/>
    <cellStyle name="Comma 2 8 3 2 7 2" xfId="43556"/>
    <cellStyle name="Comma 2 8 3 2 8" xfId="33108"/>
    <cellStyle name="Comma 2 8 3 3" xfId="1395"/>
    <cellStyle name="Comma 2 8 3 3 2" xfId="4095"/>
    <cellStyle name="Comma 2 8 3 3 2 2" xfId="9456"/>
    <cellStyle name="Comma 2 8 3 3 2 2 2" xfId="22575"/>
    <cellStyle name="Comma 2 8 3 3 2 2 2 2" xfId="53958"/>
    <cellStyle name="Comma 2 8 3 3 2 2 3" xfId="41004"/>
    <cellStyle name="Comma 2 8 3 3 2 3" xfId="30457"/>
    <cellStyle name="Comma 2 8 3 3 2 3 2" xfId="61839"/>
    <cellStyle name="Comma 2 8 3 3 2 4" xfId="14800"/>
    <cellStyle name="Comma 2 8 3 3 2 4 2" xfId="46185"/>
    <cellStyle name="Comma 2 8 3 3 2 5" xfId="35740"/>
    <cellStyle name="Comma 2 8 3 3 3" xfId="6798"/>
    <cellStyle name="Comma 2 8 3 3 3 2" xfId="25202"/>
    <cellStyle name="Comma 2 8 3 3 3 2 2" xfId="56585"/>
    <cellStyle name="Comma 2 8 3 3 3 3" xfId="17429"/>
    <cellStyle name="Comma 2 8 3 3 3 3 2" xfId="48812"/>
    <cellStyle name="Comma 2 8 3 3 3 4" xfId="38372"/>
    <cellStyle name="Comma 2 8 3 3 4" xfId="19948"/>
    <cellStyle name="Comma 2 8 3 3 4 2" xfId="51331"/>
    <cellStyle name="Comma 2 8 3 3 5" xfId="27830"/>
    <cellStyle name="Comma 2 8 3 3 5 2" xfId="59212"/>
    <cellStyle name="Comma 2 8 3 3 6" xfId="12172"/>
    <cellStyle name="Comma 2 8 3 3 6 2" xfId="43558"/>
    <cellStyle name="Comma 2 8 3 3 7" xfId="33110"/>
    <cellStyle name="Comma 2 8 3 4" xfId="1396"/>
    <cellStyle name="Comma 2 8 3 4 2" xfId="4096"/>
    <cellStyle name="Comma 2 8 3 4 2 2" xfId="9457"/>
    <cellStyle name="Comma 2 8 3 4 2 2 2" xfId="22576"/>
    <cellStyle name="Comma 2 8 3 4 2 2 2 2" xfId="53959"/>
    <cellStyle name="Comma 2 8 3 4 2 2 3" xfId="41005"/>
    <cellStyle name="Comma 2 8 3 4 2 3" xfId="30458"/>
    <cellStyle name="Comma 2 8 3 4 2 3 2" xfId="61840"/>
    <cellStyle name="Comma 2 8 3 4 2 4" xfId="14801"/>
    <cellStyle name="Comma 2 8 3 4 2 4 2" xfId="46186"/>
    <cellStyle name="Comma 2 8 3 4 2 5" xfId="35741"/>
    <cellStyle name="Comma 2 8 3 4 3" xfId="6799"/>
    <cellStyle name="Comma 2 8 3 4 3 2" xfId="25203"/>
    <cellStyle name="Comma 2 8 3 4 3 2 2" xfId="56586"/>
    <cellStyle name="Comma 2 8 3 4 3 3" xfId="17430"/>
    <cellStyle name="Comma 2 8 3 4 3 3 2" xfId="48813"/>
    <cellStyle name="Comma 2 8 3 4 3 4" xfId="38373"/>
    <cellStyle name="Comma 2 8 3 4 4" xfId="19949"/>
    <cellStyle name="Comma 2 8 3 4 4 2" xfId="51332"/>
    <cellStyle name="Comma 2 8 3 4 5" xfId="27831"/>
    <cellStyle name="Comma 2 8 3 4 5 2" xfId="59213"/>
    <cellStyle name="Comma 2 8 3 4 6" xfId="12173"/>
    <cellStyle name="Comma 2 8 3 4 6 2" xfId="43559"/>
    <cellStyle name="Comma 2 8 3 4 7" xfId="33111"/>
    <cellStyle name="Comma 2 8 3 5" xfId="4092"/>
    <cellStyle name="Comma 2 8 3 5 2" xfId="9453"/>
    <cellStyle name="Comma 2 8 3 5 2 2" xfId="22572"/>
    <cellStyle name="Comma 2 8 3 5 2 2 2" xfId="53955"/>
    <cellStyle name="Comma 2 8 3 5 2 3" xfId="41001"/>
    <cellStyle name="Comma 2 8 3 5 3" xfId="30454"/>
    <cellStyle name="Comma 2 8 3 5 3 2" xfId="61836"/>
    <cellStyle name="Comma 2 8 3 5 4" xfId="14797"/>
    <cellStyle name="Comma 2 8 3 5 4 2" xfId="46182"/>
    <cellStyle name="Comma 2 8 3 5 5" xfId="35737"/>
    <cellStyle name="Comma 2 8 3 6" xfId="6795"/>
    <cellStyle name="Comma 2 8 3 6 2" xfId="25199"/>
    <cellStyle name="Comma 2 8 3 6 2 2" xfId="56582"/>
    <cellStyle name="Comma 2 8 3 6 3" xfId="17426"/>
    <cellStyle name="Comma 2 8 3 6 3 2" xfId="48809"/>
    <cellStyle name="Comma 2 8 3 6 4" xfId="38369"/>
    <cellStyle name="Comma 2 8 3 7" xfId="19945"/>
    <cellStyle name="Comma 2 8 3 7 2" xfId="51328"/>
    <cellStyle name="Comma 2 8 3 8" xfId="27827"/>
    <cellStyle name="Comma 2 8 3 8 2" xfId="59209"/>
    <cellStyle name="Comma 2 8 3 9" xfId="12169"/>
    <cellStyle name="Comma 2 8 3 9 2" xfId="43555"/>
    <cellStyle name="Comma 2 8 4" xfId="1397"/>
    <cellStyle name="Comma 2 8 4 10" xfId="33112"/>
    <cellStyle name="Comma 2 8 4 2" xfId="1398"/>
    <cellStyle name="Comma 2 8 4 2 2" xfId="1399"/>
    <cellStyle name="Comma 2 8 4 2 2 2" xfId="4099"/>
    <cellStyle name="Comma 2 8 4 2 2 2 2" xfId="9460"/>
    <cellStyle name="Comma 2 8 4 2 2 2 2 2" xfId="22579"/>
    <cellStyle name="Comma 2 8 4 2 2 2 2 2 2" xfId="53962"/>
    <cellStyle name="Comma 2 8 4 2 2 2 2 3" xfId="41008"/>
    <cellStyle name="Comma 2 8 4 2 2 2 3" xfId="30461"/>
    <cellStyle name="Comma 2 8 4 2 2 2 3 2" xfId="61843"/>
    <cellStyle name="Comma 2 8 4 2 2 2 4" xfId="14804"/>
    <cellStyle name="Comma 2 8 4 2 2 2 4 2" xfId="46189"/>
    <cellStyle name="Comma 2 8 4 2 2 2 5" xfId="35744"/>
    <cellStyle name="Comma 2 8 4 2 2 3" xfId="6802"/>
    <cellStyle name="Comma 2 8 4 2 2 3 2" xfId="25206"/>
    <cellStyle name="Comma 2 8 4 2 2 3 2 2" xfId="56589"/>
    <cellStyle name="Comma 2 8 4 2 2 3 3" xfId="17433"/>
    <cellStyle name="Comma 2 8 4 2 2 3 3 2" xfId="48816"/>
    <cellStyle name="Comma 2 8 4 2 2 3 4" xfId="38376"/>
    <cellStyle name="Comma 2 8 4 2 2 4" xfId="19952"/>
    <cellStyle name="Comma 2 8 4 2 2 4 2" xfId="51335"/>
    <cellStyle name="Comma 2 8 4 2 2 5" xfId="27834"/>
    <cellStyle name="Comma 2 8 4 2 2 5 2" xfId="59216"/>
    <cellStyle name="Comma 2 8 4 2 2 6" xfId="12176"/>
    <cellStyle name="Comma 2 8 4 2 2 6 2" xfId="43562"/>
    <cellStyle name="Comma 2 8 4 2 2 7" xfId="33114"/>
    <cellStyle name="Comma 2 8 4 2 3" xfId="4098"/>
    <cellStyle name="Comma 2 8 4 2 3 2" xfId="9459"/>
    <cellStyle name="Comma 2 8 4 2 3 2 2" xfId="22578"/>
    <cellStyle name="Comma 2 8 4 2 3 2 2 2" xfId="53961"/>
    <cellStyle name="Comma 2 8 4 2 3 2 3" xfId="41007"/>
    <cellStyle name="Comma 2 8 4 2 3 3" xfId="30460"/>
    <cellStyle name="Comma 2 8 4 2 3 3 2" xfId="61842"/>
    <cellStyle name="Comma 2 8 4 2 3 4" xfId="14803"/>
    <cellStyle name="Comma 2 8 4 2 3 4 2" xfId="46188"/>
    <cellStyle name="Comma 2 8 4 2 3 5" xfId="35743"/>
    <cellStyle name="Comma 2 8 4 2 4" xfId="6801"/>
    <cellStyle name="Comma 2 8 4 2 4 2" xfId="25205"/>
    <cellStyle name="Comma 2 8 4 2 4 2 2" xfId="56588"/>
    <cellStyle name="Comma 2 8 4 2 4 3" xfId="17432"/>
    <cellStyle name="Comma 2 8 4 2 4 3 2" xfId="48815"/>
    <cellStyle name="Comma 2 8 4 2 4 4" xfId="38375"/>
    <cellStyle name="Comma 2 8 4 2 5" xfId="19951"/>
    <cellStyle name="Comma 2 8 4 2 5 2" xfId="51334"/>
    <cellStyle name="Comma 2 8 4 2 6" xfId="27833"/>
    <cellStyle name="Comma 2 8 4 2 6 2" xfId="59215"/>
    <cellStyle name="Comma 2 8 4 2 7" xfId="12175"/>
    <cellStyle name="Comma 2 8 4 2 7 2" xfId="43561"/>
    <cellStyle name="Comma 2 8 4 2 8" xfId="33113"/>
    <cellStyle name="Comma 2 8 4 3" xfId="1400"/>
    <cellStyle name="Comma 2 8 4 3 2" xfId="4100"/>
    <cellStyle name="Comma 2 8 4 3 2 2" xfId="9461"/>
    <cellStyle name="Comma 2 8 4 3 2 2 2" xfId="22580"/>
    <cellStyle name="Comma 2 8 4 3 2 2 2 2" xfId="53963"/>
    <cellStyle name="Comma 2 8 4 3 2 2 3" xfId="41009"/>
    <cellStyle name="Comma 2 8 4 3 2 3" xfId="30462"/>
    <cellStyle name="Comma 2 8 4 3 2 3 2" xfId="61844"/>
    <cellStyle name="Comma 2 8 4 3 2 4" xfId="14805"/>
    <cellStyle name="Comma 2 8 4 3 2 4 2" xfId="46190"/>
    <cellStyle name="Comma 2 8 4 3 2 5" xfId="35745"/>
    <cellStyle name="Comma 2 8 4 3 3" xfId="6803"/>
    <cellStyle name="Comma 2 8 4 3 3 2" xfId="25207"/>
    <cellStyle name="Comma 2 8 4 3 3 2 2" xfId="56590"/>
    <cellStyle name="Comma 2 8 4 3 3 3" xfId="17434"/>
    <cellStyle name="Comma 2 8 4 3 3 3 2" xfId="48817"/>
    <cellStyle name="Comma 2 8 4 3 3 4" xfId="38377"/>
    <cellStyle name="Comma 2 8 4 3 4" xfId="19953"/>
    <cellStyle name="Comma 2 8 4 3 4 2" xfId="51336"/>
    <cellStyle name="Comma 2 8 4 3 5" xfId="27835"/>
    <cellStyle name="Comma 2 8 4 3 5 2" xfId="59217"/>
    <cellStyle name="Comma 2 8 4 3 6" xfId="12177"/>
    <cellStyle name="Comma 2 8 4 3 6 2" xfId="43563"/>
    <cellStyle name="Comma 2 8 4 3 7" xfId="33115"/>
    <cellStyle name="Comma 2 8 4 4" xfId="1401"/>
    <cellStyle name="Comma 2 8 4 4 2" xfId="4101"/>
    <cellStyle name="Comma 2 8 4 4 2 2" xfId="9462"/>
    <cellStyle name="Comma 2 8 4 4 2 2 2" xfId="22581"/>
    <cellStyle name="Comma 2 8 4 4 2 2 2 2" xfId="53964"/>
    <cellStyle name="Comma 2 8 4 4 2 2 3" xfId="41010"/>
    <cellStyle name="Comma 2 8 4 4 2 3" xfId="30463"/>
    <cellStyle name="Comma 2 8 4 4 2 3 2" xfId="61845"/>
    <cellStyle name="Comma 2 8 4 4 2 4" xfId="14806"/>
    <cellStyle name="Comma 2 8 4 4 2 4 2" xfId="46191"/>
    <cellStyle name="Comma 2 8 4 4 2 5" xfId="35746"/>
    <cellStyle name="Comma 2 8 4 4 3" xfId="6804"/>
    <cellStyle name="Comma 2 8 4 4 3 2" xfId="25208"/>
    <cellStyle name="Comma 2 8 4 4 3 2 2" xfId="56591"/>
    <cellStyle name="Comma 2 8 4 4 3 3" xfId="17435"/>
    <cellStyle name="Comma 2 8 4 4 3 3 2" xfId="48818"/>
    <cellStyle name="Comma 2 8 4 4 3 4" xfId="38378"/>
    <cellStyle name="Comma 2 8 4 4 4" xfId="19954"/>
    <cellStyle name="Comma 2 8 4 4 4 2" xfId="51337"/>
    <cellStyle name="Comma 2 8 4 4 5" xfId="27836"/>
    <cellStyle name="Comma 2 8 4 4 5 2" xfId="59218"/>
    <cellStyle name="Comma 2 8 4 4 6" xfId="12178"/>
    <cellStyle name="Comma 2 8 4 4 6 2" xfId="43564"/>
    <cellStyle name="Comma 2 8 4 4 7" xfId="33116"/>
    <cellStyle name="Comma 2 8 4 5" xfId="4097"/>
    <cellStyle name="Comma 2 8 4 5 2" xfId="9458"/>
    <cellStyle name="Comma 2 8 4 5 2 2" xfId="22577"/>
    <cellStyle name="Comma 2 8 4 5 2 2 2" xfId="53960"/>
    <cellStyle name="Comma 2 8 4 5 2 3" xfId="41006"/>
    <cellStyle name="Comma 2 8 4 5 3" xfId="30459"/>
    <cellStyle name="Comma 2 8 4 5 3 2" xfId="61841"/>
    <cellStyle name="Comma 2 8 4 5 4" xfId="14802"/>
    <cellStyle name="Comma 2 8 4 5 4 2" xfId="46187"/>
    <cellStyle name="Comma 2 8 4 5 5" xfId="35742"/>
    <cellStyle name="Comma 2 8 4 6" xfId="6800"/>
    <cellStyle name="Comma 2 8 4 6 2" xfId="25204"/>
    <cellStyle name="Comma 2 8 4 6 2 2" xfId="56587"/>
    <cellStyle name="Comma 2 8 4 6 3" xfId="17431"/>
    <cellStyle name="Comma 2 8 4 6 3 2" xfId="48814"/>
    <cellStyle name="Comma 2 8 4 6 4" xfId="38374"/>
    <cellStyle name="Comma 2 8 4 7" xfId="19950"/>
    <cellStyle name="Comma 2 8 4 7 2" xfId="51333"/>
    <cellStyle name="Comma 2 8 4 8" xfId="27832"/>
    <cellStyle name="Comma 2 8 4 8 2" xfId="59214"/>
    <cellStyle name="Comma 2 8 4 9" xfId="12174"/>
    <cellStyle name="Comma 2 8 4 9 2" xfId="43560"/>
    <cellStyle name="Comma 2 8 5" xfId="1402"/>
    <cellStyle name="Comma 2 8 5 10" xfId="33117"/>
    <cellStyle name="Comma 2 8 5 2" xfId="1403"/>
    <cellStyle name="Comma 2 8 5 2 2" xfId="1404"/>
    <cellStyle name="Comma 2 8 5 2 2 2" xfId="4104"/>
    <cellStyle name="Comma 2 8 5 2 2 2 2" xfId="9465"/>
    <cellStyle name="Comma 2 8 5 2 2 2 2 2" xfId="22584"/>
    <cellStyle name="Comma 2 8 5 2 2 2 2 2 2" xfId="53967"/>
    <cellStyle name="Comma 2 8 5 2 2 2 2 3" xfId="41013"/>
    <cellStyle name="Comma 2 8 5 2 2 2 3" xfId="30466"/>
    <cellStyle name="Comma 2 8 5 2 2 2 3 2" xfId="61848"/>
    <cellStyle name="Comma 2 8 5 2 2 2 4" xfId="14809"/>
    <cellStyle name="Comma 2 8 5 2 2 2 4 2" xfId="46194"/>
    <cellStyle name="Comma 2 8 5 2 2 2 5" xfId="35749"/>
    <cellStyle name="Comma 2 8 5 2 2 3" xfId="6807"/>
    <cellStyle name="Comma 2 8 5 2 2 3 2" xfId="25211"/>
    <cellStyle name="Comma 2 8 5 2 2 3 2 2" xfId="56594"/>
    <cellStyle name="Comma 2 8 5 2 2 3 3" xfId="17438"/>
    <cellStyle name="Comma 2 8 5 2 2 3 3 2" xfId="48821"/>
    <cellStyle name="Comma 2 8 5 2 2 3 4" xfId="38381"/>
    <cellStyle name="Comma 2 8 5 2 2 4" xfId="19957"/>
    <cellStyle name="Comma 2 8 5 2 2 4 2" xfId="51340"/>
    <cellStyle name="Comma 2 8 5 2 2 5" xfId="27839"/>
    <cellStyle name="Comma 2 8 5 2 2 5 2" xfId="59221"/>
    <cellStyle name="Comma 2 8 5 2 2 6" xfId="12181"/>
    <cellStyle name="Comma 2 8 5 2 2 6 2" xfId="43567"/>
    <cellStyle name="Comma 2 8 5 2 2 7" xfId="33119"/>
    <cellStyle name="Comma 2 8 5 2 3" xfId="4103"/>
    <cellStyle name="Comma 2 8 5 2 3 2" xfId="9464"/>
    <cellStyle name="Comma 2 8 5 2 3 2 2" xfId="22583"/>
    <cellStyle name="Comma 2 8 5 2 3 2 2 2" xfId="53966"/>
    <cellStyle name="Comma 2 8 5 2 3 2 3" xfId="41012"/>
    <cellStyle name="Comma 2 8 5 2 3 3" xfId="30465"/>
    <cellStyle name="Comma 2 8 5 2 3 3 2" xfId="61847"/>
    <cellStyle name="Comma 2 8 5 2 3 4" xfId="14808"/>
    <cellStyle name="Comma 2 8 5 2 3 4 2" xfId="46193"/>
    <cellStyle name="Comma 2 8 5 2 3 5" xfId="35748"/>
    <cellStyle name="Comma 2 8 5 2 4" xfId="6806"/>
    <cellStyle name="Comma 2 8 5 2 4 2" xfId="25210"/>
    <cellStyle name="Comma 2 8 5 2 4 2 2" xfId="56593"/>
    <cellStyle name="Comma 2 8 5 2 4 3" xfId="17437"/>
    <cellStyle name="Comma 2 8 5 2 4 3 2" xfId="48820"/>
    <cellStyle name="Comma 2 8 5 2 4 4" xfId="38380"/>
    <cellStyle name="Comma 2 8 5 2 5" xfId="19956"/>
    <cellStyle name="Comma 2 8 5 2 5 2" xfId="51339"/>
    <cellStyle name="Comma 2 8 5 2 6" xfId="27838"/>
    <cellStyle name="Comma 2 8 5 2 6 2" xfId="59220"/>
    <cellStyle name="Comma 2 8 5 2 7" xfId="12180"/>
    <cellStyle name="Comma 2 8 5 2 7 2" xfId="43566"/>
    <cellStyle name="Comma 2 8 5 2 8" xfId="33118"/>
    <cellStyle name="Comma 2 8 5 3" xfId="1405"/>
    <cellStyle name="Comma 2 8 5 3 2" xfId="4105"/>
    <cellStyle name="Comma 2 8 5 3 2 2" xfId="9466"/>
    <cellStyle name="Comma 2 8 5 3 2 2 2" xfId="22585"/>
    <cellStyle name="Comma 2 8 5 3 2 2 2 2" xfId="53968"/>
    <cellStyle name="Comma 2 8 5 3 2 2 3" xfId="41014"/>
    <cellStyle name="Comma 2 8 5 3 2 3" xfId="30467"/>
    <cellStyle name="Comma 2 8 5 3 2 3 2" xfId="61849"/>
    <cellStyle name="Comma 2 8 5 3 2 4" xfId="14810"/>
    <cellStyle name="Comma 2 8 5 3 2 4 2" xfId="46195"/>
    <cellStyle name="Comma 2 8 5 3 2 5" xfId="35750"/>
    <cellStyle name="Comma 2 8 5 3 3" xfId="6808"/>
    <cellStyle name="Comma 2 8 5 3 3 2" xfId="25212"/>
    <cellStyle name="Comma 2 8 5 3 3 2 2" xfId="56595"/>
    <cellStyle name="Comma 2 8 5 3 3 3" xfId="17439"/>
    <cellStyle name="Comma 2 8 5 3 3 3 2" xfId="48822"/>
    <cellStyle name="Comma 2 8 5 3 3 4" xfId="38382"/>
    <cellStyle name="Comma 2 8 5 3 4" xfId="19958"/>
    <cellStyle name="Comma 2 8 5 3 4 2" xfId="51341"/>
    <cellStyle name="Comma 2 8 5 3 5" xfId="27840"/>
    <cellStyle name="Comma 2 8 5 3 5 2" xfId="59222"/>
    <cellStyle name="Comma 2 8 5 3 6" xfId="12182"/>
    <cellStyle name="Comma 2 8 5 3 6 2" xfId="43568"/>
    <cellStyle name="Comma 2 8 5 3 7" xfId="33120"/>
    <cellStyle name="Comma 2 8 5 4" xfId="1406"/>
    <cellStyle name="Comma 2 8 5 4 2" xfId="4106"/>
    <cellStyle name="Comma 2 8 5 4 2 2" xfId="9467"/>
    <cellStyle name="Comma 2 8 5 4 2 2 2" xfId="22586"/>
    <cellStyle name="Comma 2 8 5 4 2 2 2 2" xfId="53969"/>
    <cellStyle name="Comma 2 8 5 4 2 2 3" xfId="41015"/>
    <cellStyle name="Comma 2 8 5 4 2 3" xfId="30468"/>
    <cellStyle name="Comma 2 8 5 4 2 3 2" xfId="61850"/>
    <cellStyle name="Comma 2 8 5 4 2 4" xfId="14811"/>
    <cellStyle name="Comma 2 8 5 4 2 4 2" xfId="46196"/>
    <cellStyle name="Comma 2 8 5 4 2 5" xfId="35751"/>
    <cellStyle name="Comma 2 8 5 4 3" xfId="6809"/>
    <cellStyle name="Comma 2 8 5 4 3 2" xfId="25213"/>
    <cellStyle name="Comma 2 8 5 4 3 2 2" xfId="56596"/>
    <cellStyle name="Comma 2 8 5 4 3 3" xfId="17440"/>
    <cellStyle name="Comma 2 8 5 4 3 3 2" xfId="48823"/>
    <cellStyle name="Comma 2 8 5 4 3 4" xfId="38383"/>
    <cellStyle name="Comma 2 8 5 4 4" xfId="19959"/>
    <cellStyle name="Comma 2 8 5 4 4 2" xfId="51342"/>
    <cellStyle name="Comma 2 8 5 4 5" xfId="27841"/>
    <cellStyle name="Comma 2 8 5 4 5 2" xfId="59223"/>
    <cellStyle name="Comma 2 8 5 4 6" xfId="12183"/>
    <cellStyle name="Comma 2 8 5 4 6 2" xfId="43569"/>
    <cellStyle name="Comma 2 8 5 4 7" xfId="33121"/>
    <cellStyle name="Comma 2 8 5 5" xfId="4102"/>
    <cellStyle name="Comma 2 8 5 5 2" xfId="9463"/>
    <cellStyle name="Comma 2 8 5 5 2 2" xfId="22582"/>
    <cellStyle name="Comma 2 8 5 5 2 2 2" xfId="53965"/>
    <cellStyle name="Comma 2 8 5 5 2 3" xfId="41011"/>
    <cellStyle name="Comma 2 8 5 5 3" xfId="30464"/>
    <cellStyle name="Comma 2 8 5 5 3 2" xfId="61846"/>
    <cellStyle name="Comma 2 8 5 5 4" xfId="14807"/>
    <cellStyle name="Comma 2 8 5 5 4 2" xfId="46192"/>
    <cellStyle name="Comma 2 8 5 5 5" xfId="35747"/>
    <cellStyle name="Comma 2 8 5 6" xfId="6805"/>
    <cellStyle name="Comma 2 8 5 6 2" xfId="25209"/>
    <cellStyle name="Comma 2 8 5 6 2 2" xfId="56592"/>
    <cellStyle name="Comma 2 8 5 6 3" xfId="17436"/>
    <cellStyle name="Comma 2 8 5 6 3 2" xfId="48819"/>
    <cellStyle name="Comma 2 8 5 6 4" xfId="38379"/>
    <cellStyle name="Comma 2 8 5 7" xfId="19955"/>
    <cellStyle name="Comma 2 8 5 7 2" xfId="51338"/>
    <cellStyle name="Comma 2 8 5 8" xfId="27837"/>
    <cellStyle name="Comma 2 8 5 8 2" xfId="59219"/>
    <cellStyle name="Comma 2 8 5 9" xfId="12179"/>
    <cellStyle name="Comma 2 8 5 9 2" xfId="43565"/>
    <cellStyle name="Comma 2 8 6" xfId="1407"/>
    <cellStyle name="Comma 2 8 6 10" xfId="33122"/>
    <cellStyle name="Comma 2 8 6 2" xfId="1408"/>
    <cellStyle name="Comma 2 8 6 2 2" xfId="1409"/>
    <cellStyle name="Comma 2 8 6 2 2 2" xfId="4109"/>
    <cellStyle name="Comma 2 8 6 2 2 2 2" xfId="9470"/>
    <cellStyle name="Comma 2 8 6 2 2 2 2 2" xfId="22589"/>
    <cellStyle name="Comma 2 8 6 2 2 2 2 2 2" xfId="53972"/>
    <cellStyle name="Comma 2 8 6 2 2 2 2 3" xfId="41018"/>
    <cellStyle name="Comma 2 8 6 2 2 2 3" xfId="30471"/>
    <cellStyle name="Comma 2 8 6 2 2 2 3 2" xfId="61853"/>
    <cellStyle name="Comma 2 8 6 2 2 2 4" xfId="14814"/>
    <cellStyle name="Comma 2 8 6 2 2 2 4 2" xfId="46199"/>
    <cellStyle name="Comma 2 8 6 2 2 2 5" xfId="35754"/>
    <cellStyle name="Comma 2 8 6 2 2 3" xfId="6812"/>
    <cellStyle name="Comma 2 8 6 2 2 3 2" xfId="25216"/>
    <cellStyle name="Comma 2 8 6 2 2 3 2 2" xfId="56599"/>
    <cellStyle name="Comma 2 8 6 2 2 3 3" xfId="17443"/>
    <cellStyle name="Comma 2 8 6 2 2 3 3 2" xfId="48826"/>
    <cellStyle name="Comma 2 8 6 2 2 3 4" xfId="38386"/>
    <cellStyle name="Comma 2 8 6 2 2 4" xfId="19962"/>
    <cellStyle name="Comma 2 8 6 2 2 4 2" xfId="51345"/>
    <cellStyle name="Comma 2 8 6 2 2 5" xfId="27844"/>
    <cellStyle name="Comma 2 8 6 2 2 5 2" xfId="59226"/>
    <cellStyle name="Comma 2 8 6 2 2 6" xfId="12186"/>
    <cellStyle name="Comma 2 8 6 2 2 6 2" xfId="43572"/>
    <cellStyle name="Comma 2 8 6 2 2 7" xfId="33124"/>
    <cellStyle name="Comma 2 8 6 2 3" xfId="4108"/>
    <cellStyle name="Comma 2 8 6 2 3 2" xfId="9469"/>
    <cellStyle name="Comma 2 8 6 2 3 2 2" xfId="22588"/>
    <cellStyle name="Comma 2 8 6 2 3 2 2 2" xfId="53971"/>
    <cellStyle name="Comma 2 8 6 2 3 2 3" xfId="41017"/>
    <cellStyle name="Comma 2 8 6 2 3 3" xfId="30470"/>
    <cellStyle name="Comma 2 8 6 2 3 3 2" xfId="61852"/>
    <cellStyle name="Comma 2 8 6 2 3 4" xfId="14813"/>
    <cellStyle name="Comma 2 8 6 2 3 4 2" xfId="46198"/>
    <cellStyle name="Comma 2 8 6 2 3 5" xfId="35753"/>
    <cellStyle name="Comma 2 8 6 2 4" xfId="6811"/>
    <cellStyle name="Comma 2 8 6 2 4 2" xfId="25215"/>
    <cellStyle name="Comma 2 8 6 2 4 2 2" xfId="56598"/>
    <cellStyle name="Comma 2 8 6 2 4 3" xfId="17442"/>
    <cellStyle name="Comma 2 8 6 2 4 3 2" xfId="48825"/>
    <cellStyle name="Comma 2 8 6 2 4 4" xfId="38385"/>
    <cellStyle name="Comma 2 8 6 2 5" xfId="19961"/>
    <cellStyle name="Comma 2 8 6 2 5 2" xfId="51344"/>
    <cellStyle name="Comma 2 8 6 2 6" xfId="27843"/>
    <cellStyle name="Comma 2 8 6 2 6 2" xfId="59225"/>
    <cellStyle name="Comma 2 8 6 2 7" xfId="12185"/>
    <cellStyle name="Comma 2 8 6 2 7 2" xfId="43571"/>
    <cellStyle name="Comma 2 8 6 2 8" xfId="33123"/>
    <cellStyle name="Comma 2 8 6 3" xfId="1410"/>
    <cellStyle name="Comma 2 8 6 3 2" xfId="4110"/>
    <cellStyle name="Comma 2 8 6 3 2 2" xfId="9471"/>
    <cellStyle name="Comma 2 8 6 3 2 2 2" xfId="22590"/>
    <cellStyle name="Comma 2 8 6 3 2 2 2 2" xfId="53973"/>
    <cellStyle name="Comma 2 8 6 3 2 2 3" xfId="41019"/>
    <cellStyle name="Comma 2 8 6 3 2 3" xfId="30472"/>
    <cellStyle name="Comma 2 8 6 3 2 3 2" xfId="61854"/>
    <cellStyle name="Comma 2 8 6 3 2 4" xfId="14815"/>
    <cellStyle name="Comma 2 8 6 3 2 4 2" xfId="46200"/>
    <cellStyle name="Comma 2 8 6 3 2 5" xfId="35755"/>
    <cellStyle name="Comma 2 8 6 3 3" xfId="6813"/>
    <cellStyle name="Comma 2 8 6 3 3 2" xfId="25217"/>
    <cellStyle name="Comma 2 8 6 3 3 2 2" xfId="56600"/>
    <cellStyle name="Comma 2 8 6 3 3 3" xfId="17444"/>
    <cellStyle name="Comma 2 8 6 3 3 3 2" xfId="48827"/>
    <cellStyle name="Comma 2 8 6 3 3 4" xfId="38387"/>
    <cellStyle name="Comma 2 8 6 3 4" xfId="19963"/>
    <cellStyle name="Comma 2 8 6 3 4 2" xfId="51346"/>
    <cellStyle name="Comma 2 8 6 3 5" xfId="27845"/>
    <cellStyle name="Comma 2 8 6 3 5 2" xfId="59227"/>
    <cellStyle name="Comma 2 8 6 3 6" xfId="12187"/>
    <cellStyle name="Comma 2 8 6 3 6 2" xfId="43573"/>
    <cellStyle name="Comma 2 8 6 3 7" xfId="33125"/>
    <cellStyle name="Comma 2 8 6 4" xfId="1411"/>
    <cellStyle name="Comma 2 8 6 4 2" xfId="4111"/>
    <cellStyle name="Comma 2 8 6 4 2 2" xfId="9472"/>
    <cellStyle name="Comma 2 8 6 4 2 2 2" xfId="22591"/>
    <cellStyle name="Comma 2 8 6 4 2 2 2 2" xfId="53974"/>
    <cellStyle name="Comma 2 8 6 4 2 2 3" xfId="41020"/>
    <cellStyle name="Comma 2 8 6 4 2 3" xfId="30473"/>
    <cellStyle name="Comma 2 8 6 4 2 3 2" xfId="61855"/>
    <cellStyle name="Comma 2 8 6 4 2 4" xfId="14816"/>
    <cellStyle name="Comma 2 8 6 4 2 4 2" xfId="46201"/>
    <cellStyle name="Comma 2 8 6 4 2 5" xfId="35756"/>
    <cellStyle name="Comma 2 8 6 4 3" xfId="6814"/>
    <cellStyle name="Comma 2 8 6 4 3 2" xfId="25218"/>
    <cellStyle name="Comma 2 8 6 4 3 2 2" xfId="56601"/>
    <cellStyle name="Comma 2 8 6 4 3 3" xfId="17445"/>
    <cellStyle name="Comma 2 8 6 4 3 3 2" xfId="48828"/>
    <cellStyle name="Comma 2 8 6 4 3 4" xfId="38388"/>
    <cellStyle name="Comma 2 8 6 4 4" xfId="19964"/>
    <cellStyle name="Comma 2 8 6 4 4 2" xfId="51347"/>
    <cellStyle name="Comma 2 8 6 4 5" xfId="27846"/>
    <cellStyle name="Comma 2 8 6 4 5 2" xfId="59228"/>
    <cellStyle name="Comma 2 8 6 4 6" xfId="12188"/>
    <cellStyle name="Comma 2 8 6 4 6 2" xfId="43574"/>
    <cellStyle name="Comma 2 8 6 4 7" xfId="33126"/>
    <cellStyle name="Comma 2 8 6 5" xfId="4107"/>
    <cellStyle name="Comma 2 8 6 5 2" xfId="9468"/>
    <cellStyle name="Comma 2 8 6 5 2 2" xfId="22587"/>
    <cellStyle name="Comma 2 8 6 5 2 2 2" xfId="53970"/>
    <cellStyle name="Comma 2 8 6 5 2 3" xfId="41016"/>
    <cellStyle name="Comma 2 8 6 5 3" xfId="30469"/>
    <cellStyle name="Comma 2 8 6 5 3 2" xfId="61851"/>
    <cellStyle name="Comma 2 8 6 5 4" xfId="14812"/>
    <cellStyle name="Comma 2 8 6 5 4 2" xfId="46197"/>
    <cellStyle name="Comma 2 8 6 5 5" xfId="35752"/>
    <cellStyle name="Comma 2 8 6 6" xfId="6810"/>
    <cellStyle name="Comma 2 8 6 6 2" xfId="25214"/>
    <cellStyle name="Comma 2 8 6 6 2 2" xfId="56597"/>
    <cellStyle name="Comma 2 8 6 6 3" xfId="17441"/>
    <cellStyle name="Comma 2 8 6 6 3 2" xfId="48824"/>
    <cellStyle name="Comma 2 8 6 6 4" xfId="38384"/>
    <cellStyle name="Comma 2 8 6 7" xfId="19960"/>
    <cellStyle name="Comma 2 8 6 7 2" xfId="51343"/>
    <cellStyle name="Comma 2 8 6 8" xfId="27842"/>
    <cellStyle name="Comma 2 8 6 8 2" xfId="59224"/>
    <cellStyle name="Comma 2 8 6 9" xfId="12184"/>
    <cellStyle name="Comma 2 8 6 9 2" xfId="43570"/>
    <cellStyle name="Comma 2 8 7" xfId="1412"/>
    <cellStyle name="Comma 2 8 7 2" xfId="1413"/>
    <cellStyle name="Comma 2 8 7 2 2" xfId="4113"/>
    <cellStyle name="Comma 2 8 7 2 2 2" xfId="9474"/>
    <cellStyle name="Comma 2 8 7 2 2 2 2" xfId="22593"/>
    <cellStyle name="Comma 2 8 7 2 2 2 2 2" xfId="53976"/>
    <cellStyle name="Comma 2 8 7 2 2 2 3" xfId="41022"/>
    <cellStyle name="Comma 2 8 7 2 2 3" xfId="30475"/>
    <cellStyle name="Comma 2 8 7 2 2 3 2" xfId="61857"/>
    <cellStyle name="Comma 2 8 7 2 2 4" xfId="14818"/>
    <cellStyle name="Comma 2 8 7 2 2 4 2" xfId="46203"/>
    <cellStyle name="Comma 2 8 7 2 2 5" xfId="35758"/>
    <cellStyle name="Comma 2 8 7 2 3" xfId="6816"/>
    <cellStyle name="Comma 2 8 7 2 3 2" xfId="25220"/>
    <cellStyle name="Comma 2 8 7 2 3 2 2" xfId="56603"/>
    <cellStyle name="Comma 2 8 7 2 3 3" xfId="17447"/>
    <cellStyle name="Comma 2 8 7 2 3 3 2" xfId="48830"/>
    <cellStyle name="Comma 2 8 7 2 3 4" xfId="38390"/>
    <cellStyle name="Comma 2 8 7 2 4" xfId="19966"/>
    <cellStyle name="Comma 2 8 7 2 4 2" xfId="51349"/>
    <cellStyle name="Comma 2 8 7 2 5" xfId="27848"/>
    <cellStyle name="Comma 2 8 7 2 5 2" xfId="59230"/>
    <cellStyle name="Comma 2 8 7 2 6" xfId="12190"/>
    <cellStyle name="Comma 2 8 7 2 6 2" xfId="43576"/>
    <cellStyle name="Comma 2 8 7 2 7" xfId="33128"/>
    <cellStyle name="Comma 2 8 7 3" xfId="1414"/>
    <cellStyle name="Comma 2 8 7 3 2" xfId="4114"/>
    <cellStyle name="Comma 2 8 7 3 2 2" xfId="9475"/>
    <cellStyle name="Comma 2 8 7 3 2 2 2" xfId="22594"/>
    <cellStyle name="Comma 2 8 7 3 2 2 2 2" xfId="53977"/>
    <cellStyle name="Comma 2 8 7 3 2 2 3" xfId="41023"/>
    <cellStyle name="Comma 2 8 7 3 2 3" xfId="30476"/>
    <cellStyle name="Comma 2 8 7 3 2 3 2" xfId="61858"/>
    <cellStyle name="Comma 2 8 7 3 2 4" xfId="14819"/>
    <cellStyle name="Comma 2 8 7 3 2 4 2" xfId="46204"/>
    <cellStyle name="Comma 2 8 7 3 2 5" xfId="35759"/>
    <cellStyle name="Comma 2 8 7 3 3" xfId="6817"/>
    <cellStyle name="Comma 2 8 7 3 3 2" xfId="25221"/>
    <cellStyle name="Comma 2 8 7 3 3 2 2" xfId="56604"/>
    <cellStyle name="Comma 2 8 7 3 3 3" xfId="17448"/>
    <cellStyle name="Comma 2 8 7 3 3 3 2" xfId="48831"/>
    <cellStyle name="Comma 2 8 7 3 3 4" xfId="38391"/>
    <cellStyle name="Comma 2 8 7 3 4" xfId="19967"/>
    <cellStyle name="Comma 2 8 7 3 4 2" xfId="51350"/>
    <cellStyle name="Comma 2 8 7 3 5" xfId="27849"/>
    <cellStyle name="Comma 2 8 7 3 5 2" xfId="59231"/>
    <cellStyle name="Comma 2 8 7 3 6" xfId="12191"/>
    <cellStyle name="Comma 2 8 7 3 6 2" xfId="43577"/>
    <cellStyle name="Comma 2 8 7 3 7" xfId="33129"/>
    <cellStyle name="Comma 2 8 7 4" xfId="4112"/>
    <cellStyle name="Comma 2 8 7 4 2" xfId="9473"/>
    <cellStyle name="Comma 2 8 7 4 2 2" xfId="22592"/>
    <cellStyle name="Comma 2 8 7 4 2 2 2" xfId="53975"/>
    <cellStyle name="Comma 2 8 7 4 2 3" xfId="41021"/>
    <cellStyle name="Comma 2 8 7 4 3" xfId="30474"/>
    <cellStyle name="Comma 2 8 7 4 3 2" xfId="61856"/>
    <cellStyle name="Comma 2 8 7 4 4" xfId="14817"/>
    <cellStyle name="Comma 2 8 7 4 4 2" xfId="46202"/>
    <cellStyle name="Comma 2 8 7 4 5" xfId="35757"/>
    <cellStyle name="Comma 2 8 7 5" xfId="6815"/>
    <cellStyle name="Comma 2 8 7 5 2" xfId="25219"/>
    <cellStyle name="Comma 2 8 7 5 2 2" xfId="56602"/>
    <cellStyle name="Comma 2 8 7 5 3" xfId="17446"/>
    <cellStyle name="Comma 2 8 7 5 3 2" xfId="48829"/>
    <cellStyle name="Comma 2 8 7 5 4" xfId="38389"/>
    <cellStyle name="Comma 2 8 7 6" xfId="19965"/>
    <cellStyle name="Comma 2 8 7 6 2" xfId="51348"/>
    <cellStyle name="Comma 2 8 7 7" xfId="27847"/>
    <cellStyle name="Comma 2 8 7 7 2" xfId="59229"/>
    <cellStyle name="Comma 2 8 7 8" xfId="12189"/>
    <cellStyle name="Comma 2 8 7 8 2" xfId="43575"/>
    <cellStyle name="Comma 2 8 7 9" xfId="33127"/>
    <cellStyle name="Comma 2 8 8" xfId="1415"/>
    <cellStyle name="Comma 2 8 8 2" xfId="1416"/>
    <cellStyle name="Comma 2 8 8 2 2" xfId="4116"/>
    <cellStyle name="Comma 2 8 8 2 2 2" xfId="9477"/>
    <cellStyle name="Comma 2 8 8 2 2 2 2" xfId="22596"/>
    <cellStyle name="Comma 2 8 8 2 2 2 2 2" xfId="53979"/>
    <cellStyle name="Comma 2 8 8 2 2 2 3" xfId="41025"/>
    <cellStyle name="Comma 2 8 8 2 2 3" xfId="30478"/>
    <cellStyle name="Comma 2 8 8 2 2 3 2" xfId="61860"/>
    <cellStyle name="Comma 2 8 8 2 2 4" xfId="14821"/>
    <cellStyle name="Comma 2 8 8 2 2 4 2" xfId="46206"/>
    <cellStyle name="Comma 2 8 8 2 2 5" xfId="35761"/>
    <cellStyle name="Comma 2 8 8 2 3" xfId="6819"/>
    <cellStyle name="Comma 2 8 8 2 3 2" xfId="25223"/>
    <cellStyle name="Comma 2 8 8 2 3 2 2" xfId="56606"/>
    <cellStyle name="Comma 2 8 8 2 3 3" xfId="17450"/>
    <cellStyle name="Comma 2 8 8 2 3 3 2" xfId="48833"/>
    <cellStyle name="Comma 2 8 8 2 3 4" xfId="38393"/>
    <cellStyle name="Comma 2 8 8 2 4" xfId="19969"/>
    <cellStyle name="Comma 2 8 8 2 4 2" xfId="51352"/>
    <cellStyle name="Comma 2 8 8 2 5" xfId="27851"/>
    <cellStyle name="Comma 2 8 8 2 5 2" xfId="59233"/>
    <cellStyle name="Comma 2 8 8 2 6" xfId="12193"/>
    <cellStyle name="Comma 2 8 8 2 6 2" xfId="43579"/>
    <cellStyle name="Comma 2 8 8 2 7" xfId="33131"/>
    <cellStyle name="Comma 2 8 8 3" xfId="4115"/>
    <cellStyle name="Comma 2 8 8 3 2" xfId="9476"/>
    <cellStyle name="Comma 2 8 8 3 2 2" xfId="22595"/>
    <cellStyle name="Comma 2 8 8 3 2 2 2" xfId="53978"/>
    <cellStyle name="Comma 2 8 8 3 2 3" xfId="41024"/>
    <cellStyle name="Comma 2 8 8 3 3" xfId="30477"/>
    <cellStyle name="Comma 2 8 8 3 3 2" xfId="61859"/>
    <cellStyle name="Comma 2 8 8 3 4" xfId="14820"/>
    <cellStyle name="Comma 2 8 8 3 4 2" xfId="46205"/>
    <cellStyle name="Comma 2 8 8 3 5" xfId="35760"/>
    <cellStyle name="Comma 2 8 8 4" xfId="6818"/>
    <cellStyle name="Comma 2 8 8 4 2" xfId="25222"/>
    <cellStyle name="Comma 2 8 8 4 2 2" xfId="56605"/>
    <cellStyle name="Comma 2 8 8 4 3" xfId="17449"/>
    <cellStyle name="Comma 2 8 8 4 3 2" xfId="48832"/>
    <cellStyle name="Comma 2 8 8 4 4" xfId="38392"/>
    <cellStyle name="Comma 2 8 8 5" xfId="19968"/>
    <cellStyle name="Comma 2 8 8 5 2" xfId="51351"/>
    <cellStyle name="Comma 2 8 8 6" xfId="27850"/>
    <cellStyle name="Comma 2 8 8 6 2" xfId="59232"/>
    <cellStyle name="Comma 2 8 8 7" xfId="12192"/>
    <cellStyle name="Comma 2 8 8 7 2" xfId="43578"/>
    <cellStyle name="Comma 2 8 8 8" xfId="33130"/>
    <cellStyle name="Comma 2 8 9" xfId="1417"/>
    <cellStyle name="Comma 2 8 9 2" xfId="4117"/>
    <cellStyle name="Comma 2 8 9 2 2" xfId="9478"/>
    <cellStyle name="Comma 2 8 9 2 2 2" xfId="22597"/>
    <cellStyle name="Comma 2 8 9 2 2 2 2" xfId="53980"/>
    <cellStyle name="Comma 2 8 9 2 2 3" xfId="41026"/>
    <cellStyle name="Comma 2 8 9 2 3" xfId="30479"/>
    <cellStyle name="Comma 2 8 9 2 3 2" xfId="61861"/>
    <cellStyle name="Comma 2 8 9 2 4" xfId="14822"/>
    <cellStyle name="Comma 2 8 9 2 4 2" xfId="46207"/>
    <cellStyle name="Comma 2 8 9 2 5" xfId="35762"/>
    <cellStyle name="Comma 2 8 9 3" xfId="6820"/>
    <cellStyle name="Comma 2 8 9 3 2" xfId="25224"/>
    <cellStyle name="Comma 2 8 9 3 2 2" xfId="56607"/>
    <cellStyle name="Comma 2 8 9 3 3" xfId="17451"/>
    <cellStyle name="Comma 2 8 9 3 3 2" xfId="48834"/>
    <cellStyle name="Comma 2 8 9 3 4" xfId="38394"/>
    <cellStyle name="Comma 2 8 9 4" xfId="19970"/>
    <cellStyle name="Comma 2 8 9 4 2" xfId="51353"/>
    <cellStyle name="Comma 2 8 9 5" xfId="27852"/>
    <cellStyle name="Comma 2 8 9 5 2" xfId="59234"/>
    <cellStyle name="Comma 2 8 9 6" xfId="12194"/>
    <cellStyle name="Comma 2 8 9 6 2" xfId="43580"/>
    <cellStyle name="Comma 2 8 9 7" xfId="33132"/>
    <cellStyle name="Comma 2 9" xfId="1418"/>
    <cellStyle name="Comma 2 9 10" xfId="4118"/>
    <cellStyle name="Comma 2 9 10 2" xfId="9479"/>
    <cellStyle name="Comma 2 9 10 2 2" xfId="22598"/>
    <cellStyle name="Comma 2 9 10 2 2 2" xfId="53981"/>
    <cellStyle name="Comma 2 9 10 2 3" xfId="41027"/>
    <cellStyle name="Comma 2 9 10 3" xfId="30480"/>
    <cellStyle name="Comma 2 9 10 3 2" xfId="61862"/>
    <cellStyle name="Comma 2 9 10 4" xfId="14823"/>
    <cellStyle name="Comma 2 9 10 4 2" xfId="46208"/>
    <cellStyle name="Comma 2 9 10 5" xfId="35763"/>
    <cellStyle name="Comma 2 9 11" xfId="6821"/>
    <cellStyle name="Comma 2 9 11 2" xfId="25225"/>
    <cellStyle name="Comma 2 9 11 2 2" xfId="56608"/>
    <cellStyle name="Comma 2 9 11 3" xfId="17452"/>
    <cellStyle name="Comma 2 9 11 3 2" xfId="48835"/>
    <cellStyle name="Comma 2 9 11 4" xfId="38395"/>
    <cellStyle name="Comma 2 9 12" xfId="19971"/>
    <cellStyle name="Comma 2 9 12 2" xfId="51354"/>
    <cellStyle name="Comma 2 9 13" xfId="27853"/>
    <cellStyle name="Comma 2 9 13 2" xfId="59235"/>
    <cellStyle name="Comma 2 9 14" xfId="12195"/>
    <cellStyle name="Comma 2 9 14 2" xfId="43581"/>
    <cellStyle name="Comma 2 9 15" xfId="33133"/>
    <cellStyle name="Comma 2 9 2" xfId="1419"/>
    <cellStyle name="Comma 2 9 2 10" xfId="33134"/>
    <cellStyle name="Comma 2 9 2 2" xfId="1420"/>
    <cellStyle name="Comma 2 9 2 2 2" xfId="1421"/>
    <cellStyle name="Comma 2 9 2 2 2 2" xfId="4121"/>
    <cellStyle name="Comma 2 9 2 2 2 2 2" xfId="9482"/>
    <cellStyle name="Comma 2 9 2 2 2 2 2 2" xfId="22601"/>
    <cellStyle name="Comma 2 9 2 2 2 2 2 2 2" xfId="53984"/>
    <cellStyle name="Comma 2 9 2 2 2 2 2 3" xfId="41030"/>
    <cellStyle name="Comma 2 9 2 2 2 2 3" xfId="30483"/>
    <cellStyle name="Comma 2 9 2 2 2 2 3 2" xfId="61865"/>
    <cellStyle name="Comma 2 9 2 2 2 2 4" xfId="14826"/>
    <cellStyle name="Comma 2 9 2 2 2 2 4 2" xfId="46211"/>
    <cellStyle name="Comma 2 9 2 2 2 2 5" xfId="35766"/>
    <cellStyle name="Comma 2 9 2 2 2 3" xfId="6824"/>
    <cellStyle name="Comma 2 9 2 2 2 3 2" xfId="25228"/>
    <cellStyle name="Comma 2 9 2 2 2 3 2 2" xfId="56611"/>
    <cellStyle name="Comma 2 9 2 2 2 3 3" xfId="17455"/>
    <cellStyle name="Comma 2 9 2 2 2 3 3 2" xfId="48838"/>
    <cellStyle name="Comma 2 9 2 2 2 3 4" xfId="38398"/>
    <cellStyle name="Comma 2 9 2 2 2 4" xfId="19974"/>
    <cellStyle name="Comma 2 9 2 2 2 4 2" xfId="51357"/>
    <cellStyle name="Comma 2 9 2 2 2 5" xfId="27856"/>
    <cellStyle name="Comma 2 9 2 2 2 5 2" xfId="59238"/>
    <cellStyle name="Comma 2 9 2 2 2 6" xfId="12198"/>
    <cellStyle name="Comma 2 9 2 2 2 6 2" xfId="43584"/>
    <cellStyle name="Comma 2 9 2 2 2 7" xfId="33136"/>
    <cellStyle name="Comma 2 9 2 2 3" xfId="4120"/>
    <cellStyle name="Comma 2 9 2 2 3 2" xfId="9481"/>
    <cellStyle name="Comma 2 9 2 2 3 2 2" xfId="22600"/>
    <cellStyle name="Comma 2 9 2 2 3 2 2 2" xfId="53983"/>
    <cellStyle name="Comma 2 9 2 2 3 2 3" xfId="41029"/>
    <cellStyle name="Comma 2 9 2 2 3 3" xfId="30482"/>
    <cellStyle name="Comma 2 9 2 2 3 3 2" xfId="61864"/>
    <cellStyle name="Comma 2 9 2 2 3 4" xfId="14825"/>
    <cellStyle name="Comma 2 9 2 2 3 4 2" xfId="46210"/>
    <cellStyle name="Comma 2 9 2 2 3 5" xfId="35765"/>
    <cellStyle name="Comma 2 9 2 2 4" xfId="6823"/>
    <cellStyle name="Comma 2 9 2 2 4 2" xfId="25227"/>
    <cellStyle name="Comma 2 9 2 2 4 2 2" xfId="56610"/>
    <cellStyle name="Comma 2 9 2 2 4 3" xfId="17454"/>
    <cellStyle name="Comma 2 9 2 2 4 3 2" xfId="48837"/>
    <cellStyle name="Comma 2 9 2 2 4 4" xfId="38397"/>
    <cellStyle name="Comma 2 9 2 2 5" xfId="19973"/>
    <cellStyle name="Comma 2 9 2 2 5 2" xfId="51356"/>
    <cellStyle name="Comma 2 9 2 2 6" xfId="27855"/>
    <cellStyle name="Comma 2 9 2 2 6 2" xfId="59237"/>
    <cellStyle name="Comma 2 9 2 2 7" xfId="12197"/>
    <cellStyle name="Comma 2 9 2 2 7 2" xfId="43583"/>
    <cellStyle name="Comma 2 9 2 2 8" xfId="33135"/>
    <cellStyle name="Comma 2 9 2 3" xfId="1422"/>
    <cellStyle name="Comma 2 9 2 3 2" xfId="4122"/>
    <cellStyle name="Comma 2 9 2 3 2 2" xfId="9483"/>
    <cellStyle name="Comma 2 9 2 3 2 2 2" xfId="22602"/>
    <cellStyle name="Comma 2 9 2 3 2 2 2 2" xfId="53985"/>
    <cellStyle name="Comma 2 9 2 3 2 2 3" xfId="41031"/>
    <cellStyle name="Comma 2 9 2 3 2 3" xfId="30484"/>
    <cellStyle name="Comma 2 9 2 3 2 3 2" xfId="61866"/>
    <cellStyle name="Comma 2 9 2 3 2 4" xfId="14827"/>
    <cellStyle name="Comma 2 9 2 3 2 4 2" xfId="46212"/>
    <cellStyle name="Comma 2 9 2 3 2 5" xfId="35767"/>
    <cellStyle name="Comma 2 9 2 3 3" xfId="6825"/>
    <cellStyle name="Comma 2 9 2 3 3 2" xfId="25229"/>
    <cellStyle name="Comma 2 9 2 3 3 2 2" xfId="56612"/>
    <cellStyle name="Comma 2 9 2 3 3 3" xfId="17456"/>
    <cellStyle name="Comma 2 9 2 3 3 3 2" xfId="48839"/>
    <cellStyle name="Comma 2 9 2 3 3 4" xfId="38399"/>
    <cellStyle name="Comma 2 9 2 3 4" xfId="19975"/>
    <cellStyle name="Comma 2 9 2 3 4 2" xfId="51358"/>
    <cellStyle name="Comma 2 9 2 3 5" xfId="27857"/>
    <cellStyle name="Comma 2 9 2 3 5 2" xfId="59239"/>
    <cellStyle name="Comma 2 9 2 3 6" xfId="12199"/>
    <cellStyle name="Comma 2 9 2 3 6 2" xfId="43585"/>
    <cellStyle name="Comma 2 9 2 3 7" xfId="33137"/>
    <cellStyle name="Comma 2 9 2 4" xfId="1423"/>
    <cellStyle name="Comma 2 9 2 4 2" xfId="4123"/>
    <cellStyle name="Comma 2 9 2 4 2 2" xfId="9484"/>
    <cellStyle name="Comma 2 9 2 4 2 2 2" xfId="22603"/>
    <cellStyle name="Comma 2 9 2 4 2 2 2 2" xfId="53986"/>
    <cellStyle name="Comma 2 9 2 4 2 2 3" xfId="41032"/>
    <cellStyle name="Comma 2 9 2 4 2 3" xfId="30485"/>
    <cellStyle name="Comma 2 9 2 4 2 3 2" xfId="61867"/>
    <cellStyle name="Comma 2 9 2 4 2 4" xfId="14828"/>
    <cellStyle name="Comma 2 9 2 4 2 4 2" xfId="46213"/>
    <cellStyle name="Comma 2 9 2 4 2 5" xfId="35768"/>
    <cellStyle name="Comma 2 9 2 4 3" xfId="6826"/>
    <cellStyle name="Comma 2 9 2 4 3 2" xfId="25230"/>
    <cellStyle name="Comma 2 9 2 4 3 2 2" xfId="56613"/>
    <cellStyle name="Comma 2 9 2 4 3 3" xfId="17457"/>
    <cellStyle name="Comma 2 9 2 4 3 3 2" xfId="48840"/>
    <cellStyle name="Comma 2 9 2 4 3 4" xfId="38400"/>
    <cellStyle name="Comma 2 9 2 4 4" xfId="19976"/>
    <cellStyle name="Comma 2 9 2 4 4 2" xfId="51359"/>
    <cellStyle name="Comma 2 9 2 4 5" xfId="27858"/>
    <cellStyle name="Comma 2 9 2 4 5 2" xfId="59240"/>
    <cellStyle name="Comma 2 9 2 4 6" xfId="12200"/>
    <cellStyle name="Comma 2 9 2 4 6 2" xfId="43586"/>
    <cellStyle name="Comma 2 9 2 4 7" xfId="33138"/>
    <cellStyle name="Comma 2 9 2 5" xfId="4119"/>
    <cellStyle name="Comma 2 9 2 5 2" xfId="9480"/>
    <cellStyle name="Comma 2 9 2 5 2 2" xfId="22599"/>
    <cellStyle name="Comma 2 9 2 5 2 2 2" xfId="53982"/>
    <cellStyle name="Comma 2 9 2 5 2 3" xfId="41028"/>
    <cellStyle name="Comma 2 9 2 5 3" xfId="30481"/>
    <cellStyle name="Comma 2 9 2 5 3 2" xfId="61863"/>
    <cellStyle name="Comma 2 9 2 5 4" xfId="14824"/>
    <cellStyle name="Comma 2 9 2 5 4 2" xfId="46209"/>
    <cellStyle name="Comma 2 9 2 5 5" xfId="35764"/>
    <cellStyle name="Comma 2 9 2 6" xfId="6822"/>
    <cellStyle name="Comma 2 9 2 6 2" xfId="25226"/>
    <cellStyle name="Comma 2 9 2 6 2 2" xfId="56609"/>
    <cellStyle name="Comma 2 9 2 6 3" xfId="17453"/>
    <cellStyle name="Comma 2 9 2 6 3 2" xfId="48836"/>
    <cellStyle name="Comma 2 9 2 6 4" xfId="38396"/>
    <cellStyle name="Comma 2 9 2 7" xfId="19972"/>
    <cellStyle name="Comma 2 9 2 7 2" xfId="51355"/>
    <cellStyle name="Comma 2 9 2 8" xfId="27854"/>
    <cellStyle name="Comma 2 9 2 8 2" xfId="59236"/>
    <cellStyle name="Comma 2 9 2 9" xfId="12196"/>
    <cellStyle name="Comma 2 9 2 9 2" xfId="43582"/>
    <cellStyle name="Comma 2 9 3" xfId="1424"/>
    <cellStyle name="Comma 2 9 3 10" xfId="33139"/>
    <cellStyle name="Comma 2 9 3 2" xfId="1425"/>
    <cellStyle name="Comma 2 9 3 2 2" xfId="1426"/>
    <cellStyle name="Comma 2 9 3 2 2 2" xfId="4126"/>
    <cellStyle name="Comma 2 9 3 2 2 2 2" xfId="9487"/>
    <cellStyle name="Comma 2 9 3 2 2 2 2 2" xfId="22606"/>
    <cellStyle name="Comma 2 9 3 2 2 2 2 2 2" xfId="53989"/>
    <cellStyle name="Comma 2 9 3 2 2 2 2 3" xfId="41035"/>
    <cellStyle name="Comma 2 9 3 2 2 2 3" xfId="30488"/>
    <cellStyle name="Comma 2 9 3 2 2 2 3 2" xfId="61870"/>
    <cellStyle name="Comma 2 9 3 2 2 2 4" xfId="14831"/>
    <cellStyle name="Comma 2 9 3 2 2 2 4 2" xfId="46216"/>
    <cellStyle name="Comma 2 9 3 2 2 2 5" xfId="35771"/>
    <cellStyle name="Comma 2 9 3 2 2 3" xfId="6829"/>
    <cellStyle name="Comma 2 9 3 2 2 3 2" xfId="25233"/>
    <cellStyle name="Comma 2 9 3 2 2 3 2 2" xfId="56616"/>
    <cellStyle name="Comma 2 9 3 2 2 3 3" xfId="17460"/>
    <cellStyle name="Comma 2 9 3 2 2 3 3 2" xfId="48843"/>
    <cellStyle name="Comma 2 9 3 2 2 3 4" xfId="38403"/>
    <cellStyle name="Comma 2 9 3 2 2 4" xfId="19979"/>
    <cellStyle name="Comma 2 9 3 2 2 4 2" xfId="51362"/>
    <cellStyle name="Comma 2 9 3 2 2 5" xfId="27861"/>
    <cellStyle name="Comma 2 9 3 2 2 5 2" xfId="59243"/>
    <cellStyle name="Comma 2 9 3 2 2 6" xfId="12203"/>
    <cellStyle name="Comma 2 9 3 2 2 6 2" xfId="43589"/>
    <cellStyle name="Comma 2 9 3 2 2 7" xfId="33141"/>
    <cellStyle name="Comma 2 9 3 2 3" xfId="4125"/>
    <cellStyle name="Comma 2 9 3 2 3 2" xfId="9486"/>
    <cellStyle name="Comma 2 9 3 2 3 2 2" xfId="22605"/>
    <cellStyle name="Comma 2 9 3 2 3 2 2 2" xfId="53988"/>
    <cellStyle name="Comma 2 9 3 2 3 2 3" xfId="41034"/>
    <cellStyle name="Comma 2 9 3 2 3 3" xfId="30487"/>
    <cellStyle name="Comma 2 9 3 2 3 3 2" xfId="61869"/>
    <cellStyle name="Comma 2 9 3 2 3 4" xfId="14830"/>
    <cellStyle name="Comma 2 9 3 2 3 4 2" xfId="46215"/>
    <cellStyle name="Comma 2 9 3 2 3 5" xfId="35770"/>
    <cellStyle name="Comma 2 9 3 2 4" xfId="6828"/>
    <cellStyle name="Comma 2 9 3 2 4 2" xfId="25232"/>
    <cellStyle name="Comma 2 9 3 2 4 2 2" xfId="56615"/>
    <cellStyle name="Comma 2 9 3 2 4 3" xfId="17459"/>
    <cellStyle name="Comma 2 9 3 2 4 3 2" xfId="48842"/>
    <cellStyle name="Comma 2 9 3 2 4 4" xfId="38402"/>
    <cellStyle name="Comma 2 9 3 2 5" xfId="19978"/>
    <cellStyle name="Comma 2 9 3 2 5 2" xfId="51361"/>
    <cellStyle name="Comma 2 9 3 2 6" xfId="27860"/>
    <cellStyle name="Comma 2 9 3 2 6 2" xfId="59242"/>
    <cellStyle name="Comma 2 9 3 2 7" xfId="12202"/>
    <cellStyle name="Comma 2 9 3 2 7 2" xfId="43588"/>
    <cellStyle name="Comma 2 9 3 2 8" xfId="33140"/>
    <cellStyle name="Comma 2 9 3 3" xfId="1427"/>
    <cellStyle name="Comma 2 9 3 3 2" xfId="4127"/>
    <cellStyle name="Comma 2 9 3 3 2 2" xfId="9488"/>
    <cellStyle name="Comma 2 9 3 3 2 2 2" xfId="22607"/>
    <cellStyle name="Comma 2 9 3 3 2 2 2 2" xfId="53990"/>
    <cellStyle name="Comma 2 9 3 3 2 2 3" xfId="41036"/>
    <cellStyle name="Comma 2 9 3 3 2 3" xfId="30489"/>
    <cellStyle name="Comma 2 9 3 3 2 3 2" xfId="61871"/>
    <cellStyle name="Comma 2 9 3 3 2 4" xfId="14832"/>
    <cellStyle name="Comma 2 9 3 3 2 4 2" xfId="46217"/>
    <cellStyle name="Comma 2 9 3 3 2 5" xfId="35772"/>
    <cellStyle name="Comma 2 9 3 3 3" xfId="6830"/>
    <cellStyle name="Comma 2 9 3 3 3 2" xfId="25234"/>
    <cellStyle name="Comma 2 9 3 3 3 2 2" xfId="56617"/>
    <cellStyle name="Comma 2 9 3 3 3 3" xfId="17461"/>
    <cellStyle name="Comma 2 9 3 3 3 3 2" xfId="48844"/>
    <cellStyle name="Comma 2 9 3 3 3 4" xfId="38404"/>
    <cellStyle name="Comma 2 9 3 3 4" xfId="19980"/>
    <cellStyle name="Comma 2 9 3 3 4 2" xfId="51363"/>
    <cellStyle name="Comma 2 9 3 3 5" xfId="27862"/>
    <cellStyle name="Comma 2 9 3 3 5 2" xfId="59244"/>
    <cellStyle name="Comma 2 9 3 3 6" xfId="12204"/>
    <cellStyle name="Comma 2 9 3 3 6 2" xfId="43590"/>
    <cellStyle name="Comma 2 9 3 3 7" xfId="33142"/>
    <cellStyle name="Comma 2 9 3 4" xfId="1428"/>
    <cellStyle name="Comma 2 9 3 4 2" xfId="4128"/>
    <cellStyle name="Comma 2 9 3 4 2 2" xfId="9489"/>
    <cellStyle name="Comma 2 9 3 4 2 2 2" xfId="22608"/>
    <cellStyle name="Comma 2 9 3 4 2 2 2 2" xfId="53991"/>
    <cellStyle name="Comma 2 9 3 4 2 2 3" xfId="41037"/>
    <cellStyle name="Comma 2 9 3 4 2 3" xfId="30490"/>
    <cellStyle name="Comma 2 9 3 4 2 3 2" xfId="61872"/>
    <cellStyle name="Comma 2 9 3 4 2 4" xfId="14833"/>
    <cellStyle name="Comma 2 9 3 4 2 4 2" xfId="46218"/>
    <cellStyle name="Comma 2 9 3 4 2 5" xfId="35773"/>
    <cellStyle name="Comma 2 9 3 4 3" xfId="6831"/>
    <cellStyle name="Comma 2 9 3 4 3 2" xfId="25235"/>
    <cellStyle name="Comma 2 9 3 4 3 2 2" xfId="56618"/>
    <cellStyle name="Comma 2 9 3 4 3 3" xfId="17462"/>
    <cellStyle name="Comma 2 9 3 4 3 3 2" xfId="48845"/>
    <cellStyle name="Comma 2 9 3 4 3 4" xfId="38405"/>
    <cellStyle name="Comma 2 9 3 4 4" xfId="19981"/>
    <cellStyle name="Comma 2 9 3 4 4 2" xfId="51364"/>
    <cellStyle name="Comma 2 9 3 4 5" xfId="27863"/>
    <cellStyle name="Comma 2 9 3 4 5 2" xfId="59245"/>
    <cellStyle name="Comma 2 9 3 4 6" xfId="12205"/>
    <cellStyle name="Comma 2 9 3 4 6 2" xfId="43591"/>
    <cellStyle name="Comma 2 9 3 4 7" xfId="33143"/>
    <cellStyle name="Comma 2 9 3 5" xfId="4124"/>
    <cellStyle name="Comma 2 9 3 5 2" xfId="9485"/>
    <cellStyle name="Comma 2 9 3 5 2 2" xfId="22604"/>
    <cellStyle name="Comma 2 9 3 5 2 2 2" xfId="53987"/>
    <cellStyle name="Comma 2 9 3 5 2 3" xfId="41033"/>
    <cellStyle name="Comma 2 9 3 5 3" xfId="30486"/>
    <cellStyle name="Comma 2 9 3 5 3 2" xfId="61868"/>
    <cellStyle name="Comma 2 9 3 5 4" xfId="14829"/>
    <cellStyle name="Comma 2 9 3 5 4 2" xfId="46214"/>
    <cellStyle name="Comma 2 9 3 5 5" xfId="35769"/>
    <cellStyle name="Comma 2 9 3 6" xfId="6827"/>
    <cellStyle name="Comma 2 9 3 6 2" xfId="25231"/>
    <cellStyle name="Comma 2 9 3 6 2 2" xfId="56614"/>
    <cellStyle name="Comma 2 9 3 6 3" xfId="17458"/>
    <cellStyle name="Comma 2 9 3 6 3 2" xfId="48841"/>
    <cellStyle name="Comma 2 9 3 6 4" xfId="38401"/>
    <cellStyle name="Comma 2 9 3 7" xfId="19977"/>
    <cellStyle name="Comma 2 9 3 7 2" xfId="51360"/>
    <cellStyle name="Comma 2 9 3 8" xfId="27859"/>
    <cellStyle name="Comma 2 9 3 8 2" xfId="59241"/>
    <cellStyle name="Comma 2 9 3 9" xfId="12201"/>
    <cellStyle name="Comma 2 9 3 9 2" xfId="43587"/>
    <cellStyle name="Comma 2 9 4" xfId="1429"/>
    <cellStyle name="Comma 2 9 4 10" xfId="33144"/>
    <cellStyle name="Comma 2 9 4 2" xfId="1430"/>
    <cellStyle name="Comma 2 9 4 2 2" xfId="1431"/>
    <cellStyle name="Comma 2 9 4 2 2 2" xfId="4131"/>
    <cellStyle name="Comma 2 9 4 2 2 2 2" xfId="9492"/>
    <cellStyle name="Comma 2 9 4 2 2 2 2 2" xfId="22611"/>
    <cellStyle name="Comma 2 9 4 2 2 2 2 2 2" xfId="53994"/>
    <cellStyle name="Comma 2 9 4 2 2 2 2 3" xfId="41040"/>
    <cellStyle name="Comma 2 9 4 2 2 2 3" xfId="30493"/>
    <cellStyle name="Comma 2 9 4 2 2 2 3 2" xfId="61875"/>
    <cellStyle name="Comma 2 9 4 2 2 2 4" xfId="14836"/>
    <cellStyle name="Comma 2 9 4 2 2 2 4 2" xfId="46221"/>
    <cellStyle name="Comma 2 9 4 2 2 2 5" xfId="35776"/>
    <cellStyle name="Comma 2 9 4 2 2 3" xfId="6834"/>
    <cellStyle name="Comma 2 9 4 2 2 3 2" xfId="25238"/>
    <cellStyle name="Comma 2 9 4 2 2 3 2 2" xfId="56621"/>
    <cellStyle name="Comma 2 9 4 2 2 3 3" xfId="17465"/>
    <cellStyle name="Comma 2 9 4 2 2 3 3 2" xfId="48848"/>
    <cellStyle name="Comma 2 9 4 2 2 3 4" xfId="38408"/>
    <cellStyle name="Comma 2 9 4 2 2 4" xfId="19984"/>
    <cellStyle name="Comma 2 9 4 2 2 4 2" xfId="51367"/>
    <cellStyle name="Comma 2 9 4 2 2 5" xfId="27866"/>
    <cellStyle name="Comma 2 9 4 2 2 5 2" xfId="59248"/>
    <cellStyle name="Comma 2 9 4 2 2 6" xfId="12208"/>
    <cellStyle name="Comma 2 9 4 2 2 6 2" xfId="43594"/>
    <cellStyle name="Comma 2 9 4 2 2 7" xfId="33146"/>
    <cellStyle name="Comma 2 9 4 2 3" xfId="4130"/>
    <cellStyle name="Comma 2 9 4 2 3 2" xfId="9491"/>
    <cellStyle name="Comma 2 9 4 2 3 2 2" xfId="22610"/>
    <cellStyle name="Comma 2 9 4 2 3 2 2 2" xfId="53993"/>
    <cellStyle name="Comma 2 9 4 2 3 2 3" xfId="41039"/>
    <cellStyle name="Comma 2 9 4 2 3 3" xfId="30492"/>
    <cellStyle name="Comma 2 9 4 2 3 3 2" xfId="61874"/>
    <cellStyle name="Comma 2 9 4 2 3 4" xfId="14835"/>
    <cellStyle name="Comma 2 9 4 2 3 4 2" xfId="46220"/>
    <cellStyle name="Comma 2 9 4 2 3 5" xfId="35775"/>
    <cellStyle name="Comma 2 9 4 2 4" xfId="6833"/>
    <cellStyle name="Comma 2 9 4 2 4 2" xfId="25237"/>
    <cellStyle name="Comma 2 9 4 2 4 2 2" xfId="56620"/>
    <cellStyle name="Comma 2 9 4 2 4 3" xfId="17464"/>
    <cellStyle name="Comma 2 9 4 2 4 3 2" xfId="48847"/>
    <cellStyle name="Comma 2 9 4 2 4 4" xfId="38407"/>
    <cellStyle name="Comma 2 9 4 2 5" xfId="19983"/>
    <cellStyle name="Comma 2 9 4 2 5 2" xfId="51366"/>
    <cellStyle name="Comma 2 9 4 2 6" xfId="27865"/>
    <cellStyle name="Comma 2 9 4 2 6 2" xfId="59247"/>
    <cellStyle name="Comma 2 9 4 2 7" xfId="12207"/>
    <cellStyle name="Comma 2 9 4 2 7 2" xfId="43593"/>
    <cellStyle name="Comma 2 9 4 2 8" xfId="33145"/>
    <cellStyle name="Comma 2 9 4 3" xfId="1432"/>
    <cellStyle name="Comma 2 9 4 3 2" xfId="4132"/>
    <cellStyle name="Comma 2 9 4 3 2 2" xfId="9493"/>
    <cellStyle name="Comma 2 9 4 3 2 2 2" xfId="22612"/>
    <cellStyle name="Comma 2 9 4 3 2 2 2 2" xfId="53995"/>
    <cellStyle name="Comma 2 9 4 3 2 2 3" xfId="41041"/>
    <cellStyle name="Comma 2 9 4 3 2 3" xfId="30494"/>
    <cellStyle name="Comma 2 9 4 3 2 3 2" xfId="61876"/>
    <cellStyle name="Comma 2 9 4 3 2 4" xfId="14837"/>
    <cellStyle name="Comma 2 9 4 3 2 4 2" xfId="46222"/>
    <cellStyle name="Comma 2 9 4 3 2 5" xfId="35777"/>
    <cellStyle name="Comma 2 9 4 3 3" xfId="6835"/>
    <cellStyle name="Comma 2 9 4 3 3 2" xfId="25239"/>
    <cellStyle name="Comma 2 9 4 3 3 2 2" xfId="56622"/>
    <cellStyle name="Comma 2 9 4 3 3 3" xfId="17466"/>
    <cellStyle name="Comma 2 9 4 3 3 3 2" xfId="48849"/>
    <cellStyle name="Comma 2 9 4 3 3 4" xfId="38409"/>
    <cellStyle name="Comma 2 9 4 3 4" xfId="19985"/>
    <cellStyle name="Comma 2 9 4 3 4 2" xfId="51368"/>
    <cellStyle name="Comma 2 9 4 3 5" xfId="27867"/>
    <cellStyle name="Comma 2 9 4 3 5 2" xfId="59249"/>
    <cellStyle name="Comma 2 9 4 3 6" xfId="12209"/>
    <cellStyle name="Comma 2 9 4 3 6 2" xfId="43595"/>
    <cellStyle name="Comma 2 9 4 3 7" xfId="33147"/>
    <cellStyle name="Comma 2 9 4 4" xfId="1433"/>
    <cellStyle name="Comma 2 9 4 4 2" xfId="4133"/>
    <cellStyle name="Comma 2 9 4 4 2 2" xfId="9494"/>
    <cellStyle name="Comma 2 9 4 4 2 2 2" xfId="22613"/>
    <cellStyle name="Comma 2 9 4 4 2 2 2 2" xfId="53996"/>
    <cellStyle name="Comma 2 9 4 4 2 2 3" xfId="41042"/>
    <cellStyle name="Comma 2 9 4 4 2 3" xfId="30495"/>
    <cellStyle name="Comma 2 9 4 4 2 3 2" xfId="61877"/>
    <cellStyle name="Comma 2 9 4 4 2 4" xfId="14838"/>
    <cellStyle name="Comma 2 9 4 4 2 4 2" xfId="46223"/>
    <cellStyle name="Comma 2 9 4 4 2 5" xfId="35778"/>
    <cellStyle name="Comma 2 9 4 4 3" xfId="6836"/>
    <cellStyle name="Comma 2 9 4 4 3 2" xfId="25240"/>
    <cellStyle name="Comma 2 9 4 4 3 2 2" xfId="56623"/>
    <cellStyle name="Comma 2 9 4 4 3 3" xfId="17467"/>
    <cellStyle name="Comma 2 9 4 4 3 3 2" xfId="48850"/>
    <cellStyle name="Comma 2 9 4 4 3 4" xfId="38410"/>
    <cellStyle name="Comma 2 9 4 4 4" xfId="19986"/>
    <cellStyle name="Comma 2 9 4 4 4 2" xfId="51369"/>
    <cellStyle name="Comma 2 9 4 4 5" xfId="27868"/>
    <cellStyle name="Comma 2 9 4 4 5 2" xfId="59250"/>
    <cellStyle name="Comma 2 9 4 4 6" xfId="12210"/>
    <cellStyle name="Comma 2 9 4 4 6 2" xfId="43596"/>
    <cellStyle name="Comma 2 9 4 4 7" xfId="33148"/>
    <cellStyle name="Comma 2 9 4 5" xfId="4129"/>
    <cellStyle name="Comma 2 9 4 5 2" xfId="9490"/>
    <cellStyle name="Comma 2 9 4 5 2 2" xfId="22609"/>
    <cellStyle name="Comma 2 9 4 5 2 2 2" xfId="53992"/>
    <cellStyle name="Comma 2 9 4 5 2 3" xfId="41038"/>
    <cellStyle name="Comma 2 9 4 5 3" xfId="30491"/>
    <cellStyle name="Comma 2 9 4 5 3 2" xfId="61873"/>
    <cellStyle name="Comma 2 9 4 5 4" xfId="14834"/>
    <cellStyle name="Comma 2 9 4 5 4 2" xfId="46219"/>
    <cellStyle name="Comma 2 9 4 5 5" xfId="35774"/>
    <cellStyle name="Comma 2 9 4 6" xfId="6832"/>
    <cellStyle name="Comma 2 9 4 6 2" xfId="25236"/>
    <cellStyle name="Comma 2 9 4 6 2 2" xfId="56619"/>
    <cellStyle name="Comma 2 9 4 6 3" xfId="17463"/>
    <cellStyle name="Comma 2 9 4 6 3 2" xfId="48846"/>
    <cellStyle name="Comma 2 9 4 6 4" xfId="38406"/>
    <cellStyle name="Comma 2 9 4 7" xfId="19982"/>
    <cellStyle name="Comma 2 9 4 7 2" xfId="51365"/>
    <cellStyle name="Comma 2 9 4 8" xfId="27864"/>
    <cellStyle name="Comma 2 9 4 8 2" xfId="59246"/>
    <cellStyle name="Comma 2 9 4 9" xfId="12206"/>
    <cellStyle name="Comma 2 9 4 9 2" xfId="43592"/>
    <cellStyle name="Comma 2 9 5" xfId="1434"/>
    <cellStyle name="Comma 2 9 5 10" xfId="33149"/>
    <cellStyle name="Comma 2 9 5 2" xfId="1435"/>
    <cellStyle name="Comma 2 9 5 2 2" xfId="1436"/>
    <cellStyle name="Comma 2 9 5 2 2 2" xfId="4136"/>
    <cellStyle name="Comma 2 9 5 2 2 2 2" xfId="9497"/>
    <cellStyle name="Comma 2 9 5 2 2 2 2 2" xfId="22616"/>
    <cellStyle name="Comma 2 9 5 2 2 2 2 2 2" xfId="53999"/>
    <cellStyle name="Comma 2 9 5 2 2 2 2 3" xfId="41045"/>
    <cellStyle name="Comma 2 9 5 2 2 2 3" xfId="30498"/>
    <cellStyle name="Comma 2 9 5 2 2 2 3 2" xfId="61880"/>
    <cellStyle name="Comma 2 9 5 2 2 2 4" xfId="14841"/>
    <cellStyle name="Comma 2 9 5 2 2 2 4 2" xfId="46226"/>
    <cellStyle name="Comma 2 9 5 2 2 2 5" xfId="35781"/>
    <cellStyle name="Comma 2 9 5 2 2 3" xfId="6839"/>
    <cellStyle name="Comma 2 9 5 2 2 3 2" xfId="25243"/>
    <cellStyle name="Comma 2 9 5 2 2 3 2 2" xfId="56626"/>
    <cellStyle name="Comma 2 9 5 2 2 3 3" xfId="17470"/>
    <cellStyle name="Comma 2 9 5 2 2 3 3 2" xfId="48853"/>
    <cellStyle name="Comma 2 9 5 2 2 3 4" xfId="38413"/>
    <cellStyle name="Comma 2 9 5 2 2 4" xfId="19989"/>
    <cellStyle name="Comma 2 9 5 2 2 4 2" xfId="51372"/>
    <cellStyle name="Comma 2 9 5 2 2 5" xfId="27871"/>
    <cellStyle name="Comma 2 9 5 2 2 5 2" xfId="59253"/>
    <cellStyle name="Comma 2 9 5 2 2 6" xfId="12213"/>
    <cellStyle name="Comma 2 9 5 2 2 6 2" xfId="43599"/>
    <cellStyle name="Comma 2 9 5 2 2 7" xfId="33151"/>
    <cellStyle name="Comma 2 9 5 2 3" xfId="4135"/>
    <cellStyle name="Comma 2 9 5 2 3 2" xfId="9496"/>
    <cellStyle name="Comma 2 9 5 2 3 2 2" xfId="22615"/>
    <cellStyle name="Comma 2 9 5 2 3 2 2 2" xfId="53998"/>
    <cellStyle name="Comma 2 9 5 2 3 2 3" xfId="41044"/>
    <cellStyle name="Comma 2 9 5 2 3 3" xfId="30497"/>
    <cellStyle name="Comma 2 9 5 2 3 3 2" xfId="61879"/>
    <cellStyle name="Comma 2 9 5 2 3 4" xfId="14840"/>
    <cellStyle name="Comma 2 9 5 2 3 4 2" xfId="46225"/>
    <cellStyle name="Comma 2 9 5 2 3 5" xfId="35780"/>
    <cellStyle name="Comma 2 9 5 2 4" xfId="6838"/>
    <cellStyle name="Comma 2 9 5 2 4 2" xfId="25242"/>
    <cellStyle name="Comma 2 9 5 2 4 2 2" xfId="56625"/>
    <cellStyle name="Comma 2 9 5 2 4 3" xfId="17469"/>
    <cellStyle name="Comma 2 9 5 2 4 3 2" xfId="48852"/>
    <cellStyle name="Comma 2 9 5 2 4 4" xfId="38412"/>
    <cellStyle name="Comma 2 9 5 2 5" xfId="19988"/>
    <cellStyle name="Comma 2 9 5 2 5 2" xfId="51371"/>
    <cellStyle name="Comma 2 9 5 2 6" xfId="27870"/>
    <cellStyle name="Comma 2 9 5 2 6 2" xfId="59252"/>
    <cellStyle name="Comma 2 9 5 2 7" xfId="12212"/>
    <cellStyle name="Comma 2 9 5 2 7 2" xfId="43598"/>
    <cellStyle name="Comma 2 9 5 2 8" xfId="33150"/>
    <cellStyle name="Comma 2 9 5 3" xfId="1437"/>
    <cellStyle name="Comma 2 9 5 3 2" xfId="4137"/>
    <cellStyle name="Comma 2 9 5 3 2 2" xfId="9498"/>
    <cellStyle name="Comma 2 9 5 3 2 2 2" xfId="22617"/>
    <cellStyle name="Comma 2 9 5 3 2 2 2 2" xfId="54000"/>
    <cellStyle name="Comma 2 9 5 3 2 2 3" xfId="41046"/>
    <cellStyle name="Comma 2 9 5 3 2 3" xfId="30499"/>
    <cellStyle name="Comma 2 9 5 3 2 3 2" xfId="61881"/>
    <cellStyle name="Comma 2 9 5 3 2 4" xfId="14842"/>
    <cellStyle name="Comma 2 9 5 3 2 4 2" xfId="46227"/>
    <cellStyle name="Comma 2 9 5 3 2 5" xfId="35782"/>
    <cellStyle name="Comma 2 9 5 3 3" xfId="6840"/>
    <cellStyle name="Comma 2 9 5 3 3 2" xfId="25244"/>
    <cellStyle name="Comma 2 9 5 3 3 2 2" xfId="56627"/>
    <cellStyle name="Comma 2 9 5 3 3 3" xfId="17471"/>
    <cellStyle name="Comma 2 9 5 3 3 3 2" xfId="48854"/>
    <cellStyle name="Comma 2 9 5 3 3 4" xfId="38414"/>
    <cellStyle name="Comma 2 9 5 3 4" xfId="19990"/>
    <cellStyle name="Comma 2 9 5 3 4 2" xfId="51373"/>
    <cellStyle name="Comma 2 9 5 3 5" xfId="27872"/>
    <cellStyle name="Comma 2 9 5 3 5 2" xfId="59254"/>
    <cellStyle name="Comma 2 9 5 3 6" xfId="12214"/>
    <cellStyle name="Comma 2 9 5 3 6 2" xfId="43600"/>
    <cellStyle name="Comma 2 9 5 3 7" xfId="33152"/>
    <cellStyle name="Comma 2 9 5 4" xfId="1438"/>
    <cellStyle name="Comma 2 9 5 4 2" xfId="4138"/>
    <cellStyle name="Comma 2 9 5 4 2 2" xfId="9499"/>
    <cellStyle name="Comma 2 9 5 4 2 2 2" xfId="22618"/>
    <cellStyle name="Comma 2 9 5 4 2 2 2 2" xfId="54001"/>
    <cellStyle name="Comma 2 9 5 4 2 2 3" xfId="41047"/>
    <cellStyle name="Comma 2 9 5 4 2 3" xfId="30500"/>
    <cellStyle name="Comma 2 9 5 4 2 3 2" xfId="61882"/>
    <cellStyle name="Comma 2 9 5 4 2 4" xfId="14843"/>
    <cellStyle name="Comma 2 9 5 4 2 4 2" xfId="46228"/>
    <cellStyle name="Comma 2 9 5 4 2 5" xfId="35783"/>
    <cellStyle name="Comma 2 9 5 4 3" xfId="6841"/>
    <cellStyle name="Comma 2 9 5 4 3 2" xfId="25245"/>
    <cellStyle name="Comma 2 9 5 4 3 2 2" xfId="56628"/>
    <cellStyle name="Comma 2 9 5 4 3 3" xfId="17472"/>
    <cellStyle name="Comma 2 9 5 4 3 3 2" xfId="48855"/>
    <cellStyle name="Comma 2 9 5 4 3 4" xfId="38415"/>
    <cellStyle name="Comma 2 9 5 4 4" xfId="19991"/>
    <cellStyle name="Comma 2 9 5 4 4 2" xfId="51374"/>
    <cellStyle name="Comma 2 9 5 4 5" xfId="27873"/>
    <cellStyle name="Comma 2 9 5 4 5 2" xfId="59255"/>
    <cellStyle name="Comma 2 9 5 4 6" xfId="12215"/>
    <cellStyle name="Comma 2 9 5 4 6 2" xfId="43601"/>
    <cellStyle name="Comma 2 9 5 4 7" xfId="33153"/>
    <cellStyle name="Comma 2 9 5 5" xfId="4134"/>
    <cellStyle name="Comma 2 9 5 5 2" xfId="9495"/>
    <cellStyle name="Comma 2 9 5 5 2 2" xfId="22614"/>
    <cellStyle name="Comma 2 9 5 5 2 2 2" xfId="53997"/>
    <cellStyle name="Comma 2 9 5 5 2 3" xfId="41043"/>
    <cellStyle name="Comma 2 9 5 5 3" xfId="30496"/>
    <cellStyle name="Comma 2 9 5 5 3 2" xfId="61878"/>
    <cellStyle name="Comma 2 9 5 5 4" xfId="14839"/>
    <cellStyle name="Comma 2 9 5 5 4 2" xfId="46224"/>
    <cellStyle name="Comma 2 9 5 5 5" xfId="35779"/>
    <cellStyle name="Comma 2 9 5 6" xfId="6837"/>
    <cellStyle name="Comma 2 9 5 6 2" xfId="25241"/>
    <cellStyle name="Comma 2 9 5 6 2 2" xfId="56624"/>
    <cellStyle name="Comma 2 9 5 6 3" xfId="17468"/>
    <cellStyle name="Comma 2 9 5 6 3 2" xfId="48851"/>
    <cellStyle name="Comma 2 9 5 6 4" xfId="38411"/>
    <cellStyle name="Comma 2 9 5 7" xfId="19987"/>
    <cellStyle name="Comma 2 9 5 7 2" xfId="51370"/>
    <cellStyle name="Comma 2 9 5 8" xfId="27869"/>
    <cellStyle name="Comma 2 9 5 8 2" xfId="59251"/>
    <cellStyle name="Comma 2 9 5 9" xfId="12211"/>
    <cellStyle name="Comma 2 9 5 9 2" xfId="43597"/>
    <cellStyle name="Comma 2 9 6" xfId="1439"/>
    <cellStyle name="Comma 2 9 6 2" xfId="1440"/>
    <cellStyle name="Comma 2 9 6 2 2" xfId="4140"/>
    <cellStyle name="Comma 2 9 6 2 2 2" xfId="9501"/>
    <cellStyle name="Comma 2 9 6 2 2 2 2" xfId="22620"/>
    <cellStyle name="Comma 2 9 6 2 2 2 2 2" xfId="54003"/>
    <cellStyle name="Comma 2 9 6 2 2 2 3" xfId="41049"/>
    <cellStyle name="Comma 2 9 6 2 2 3" xfId="30502"/>
    <cellStyle name="Comma 2 9 6 2 2 3 2" xfId="61884"/>
    <cellStyle name="Comma 2 9 6 2 2 4" xfId="14845"/>
    <cellStyle name="Comma 2 9 6 2 2 4 2" xfId="46230"/>
    <cellStyle name="Comma 2 9 6 2 2 5" xfId="35785"/>
    <cellStyle name="Comma 2 9 6 2 3" xfId="6843"/>
    <cellStyle name="Comma 2 9 6 2 3 2" xfId="25247"/>
    <cellStyle name="Comma 2 9 6 2 3 2 2" xfId="56630"/>
    <cellStyle name="Comma 2 9 6 2 3 3" xfId="17474"/>
    <cellStyle name="Comma 2 9 6 2 3 3 2" xfId="48857"/>
    <cellStyle name="Comma 2 9 6 2 3 4" xfId="38417"/>
    <cellStyle name="Comma 2 9 6 2 4" xfId="19993"/>
    <cellStyle name="Comma 2 9 6 2 4 2" xfId="51376"/>
    <cellStyle name="Comma 2 9 6 2 5" xfId="27875"/>
    <cellStyle name="Comma 2 9 6 2 5 2" xfId="59257"/>
    <cellStyle name="Comma 2 9 6 2 6" xfId="12217"/>
    <cellStyle name="Comma 2 9 6 2 6 2" xfId="43603"/>
    <cellStyle name="Comma 2 9 6 2 7" xfId="33155"/>
    <cellStyle name="Comma 2 9 6 3" xfId="1441"/>
    <cellStyle name="Comma 2 9 6 3 2" xfId="4141"/>
    <cellStyle name="Comma 2 9 6 3 2 2" xfId="9502"/>
    <cellStyle name="Comma 2 9 6 3 2 2 2" xfId="22621"/>
    <cellStyle name="Comma 2 9 6 3 2 2 2 2" xfId="54004"/>
    <cellStyle name="Comma 2 9 6 3 2 2 3" xfId="41050"/>
    <cellStyle name="Comma 2 9 6 3 2 3" xfId="30503"/>
    <cellStyle name="Comma 2 9 6 3 2 3 2" xfId="61885"/>
    <cellStyle name="Comma 2 9 6 3 2 4" xfId="14846"/>
    <cellStyle name="Comma 2 9 6 3 2 4 2" xfId="46231"/>
    <cellStyle name="Comma 2 9 6 3 2 5" xfId="35786"/>
    <cellStyle name="Comma 2 9 6 3 3" xfId="6844"/>
    <cellStyle name="Comma 2 9 6 3 3 2" xfId="25248"/>
    <cellStyle name="Comma 2 9 6 3 3 2 2" xfId="56631"/>
    <cellStyle name="Comma 2 9 6 3 3 3" xfId="17475"/>
    <cellStyle name="Comma 2 9 6 3 3 3 2" xfId="48858"/>
    <cellStyle name="Comma 2 9 6 3 3 4" xfId="38418"/>
    <cellStyle name="Comma 2 9 6 3 4" xfId="19994"/>
    <cellStyle name="Comma 2 9 6 3 4 2" xfId="51377"/>
    <cellStyle name="Comma 2 9 6 3 5" xfId="27876"/>
    <cellStyle name="Comma 2 9 6 3 5 2" xfId="59258"/>
    <cellStyle name="Comma 2 9 6 3 6" xfId="12218"/>
    <cellStyle name="Comma 2 9 6 3 6 2" xfId="43604"/>
    <cellStyle name="Comma 2 9 6 3 7" xfId="33156"/>
    <cellStyle name="Comma 2 9 6 4" xfId="4139"/>
    <cellStyle name="Comma 2 9 6 4 2" xfId="9500"/>
    <cellStyle name="Comma 2 9 6 4 2 2" xfId="22619"/>
    <cellStyle name="Comma 2 9 6 4 2 2 2" xfId="54002"/>
    <cellStyle name="Comma 2 9 6 4 2 3" xfId="41048"/>
    <cellStyle name="Comma 2 9 6 4 3" xfId="30501"/>
    <cellStyle name="Comma 2 9 6 4 3 2" xfId="61883"/>
    <cellStyle name="Comma 2 9 6 4 4" xfId="14844"/>
    <cellStyle name="Comma 2 9 6 4 4 2" xfId="46229"/>
    <cellStyle name="Comma 2 9 6 4 5" xfId="35784"/>
    <cellStyle name="Comma 2 9 6 5" xfId="6842"/>
    <cellStyle name="Comma 2 9 6 5 2" xfId="25246"/>
    <cellStyle name="Comma 2 9 6 5 2 2" xfId="56629"/>
    <cellStyle name="Comma 2 9 6 5 3" xfId="17473"/>
    <cellStyle name="Comma 2 9 6 5 3 2" xfId="48856"/>
    <cellStyle name="Comma 2 9 6 5 4" xfId="38416"/>
    <cellStyle name="Comma 2 9 6 6" xfId="19992"/>
    <cellStyle name="Comma 2 9 6 6 2" xfId="51375"/>
    <cellStyle name="Comma 2 9 6 7" xfId="27874"/>
    <cellStyle name="Comma 2 9 6 7 2" xfId="59256"/>
    <cellStyle name="Comma 2 9 6 8" xfId="12216"/>
    <cellStyle name="Comma 2 9 6 8 2" xfId="43602"/>
    <cellStyle name="Comma 2 9 6 9" xfId="33154"/>
    <cellStyle name="Comma 2 9 7" xfId="1442"/>
    <cellStyle name="Comma 2 9 7 2" xfId="1443"/>
    <cellStyle name="Comma 2 9 7 2 2" xfId="4143"/>
    <cellStyle name="Comma 2 9 7 2 2 2" xfId="9504"/>
    <cellStyle name="Comma 2 9 7 2 2 2 2" xfId="22623"/>
    <cellStyle name="Comma 2 9 7 2 2 2 2 2" xfId="54006"/>
    <cellStyle name="Comma 2 9 7 2 2 2 3" xfId="41052"/>
    <cellStyle name="Comma 2 9 7 2 2 3" xfId="30505"/>
    <cellStyle name="Comma 2 9 7 2 2 3 2" xfId="61887"/>
    <cellStyle name="Comma 2 9 7 2 2 4" xfId="14848"/>
    <cellStyle name="Comma 2 9 7 2 2 4 2" xfId="46233"/>
    <cellStyle name="Comma 2 9 7 2 2 5" xfId="35788"/>
    <cellStyle name="Comma 2 9 7 2 3" xfId="6846"/>
    <cellStyle name="Comma 2 9 7 2 3 2" xfId="25250"/>
    <cellStyle name="Comma 2 9 7 2 3 2 2" xfId="56633"/>
    <cellStyle name="Comma 2 9 7 2 3 3" xfId="17477"/>
    <cellStyle name="Comma 2 9 7 2 3 3 2" xfId="48860"/>
    <cellStyle name="Comma 2 9 7 2 3 4" xfId="38420"/>
    <cellStyle name="Comma 2 9 7 2 4" xfId="19996"/>
    <cellStyle name="Comma 2 9 7 2 4 2" xfId="51379"/>
    <cellStyle name="Comma 2 9 7 2 5" xfId="27878"/>
    <cellStyle name="Comma 2 9 7 2 5 2" xfId="59260"/>
    <cellStyle name="Comma 2 9 7 2 6" xfId="12220"/>
    <cellStyle name="Comma 2 9 7 2 6 2" xfId="43606"/>
    <cellStyle name="Comma 2 9 7 2 7" xfId="33158"/>
    <cellStyle name="Comma 2 9 7 3" xfId="4142"/>
    <cellStyle name="Comma 2 9 7 3 2" xfId="9503"/>
    <cellStyle name="Comma 2 9 7 3 2 2" xfId="22622"/>
    <cellStyle name="Comma 2 9 7 3 2 2 2" xfId="54005"/>
    <cellStyle name="Comma 2 9 7 3 2 3" xfId="41051"/>
    <cellStyle name="Comma 2 9 7 3 3" xfId="30504"/>
    <cellStyle name="Comma 2 9 7 3 3 2" xfId="61886"/>
    <cellStyle name="Comma 2 9 7 3 4" xfId="14847"/>
    <cellStyle name="Comma 2 9 7 3 4 2" xfId="46232"/>
    <cellStyle name="Comma 2 9 7 3 5" xfId="35787"/>
    <cellStyle name="Comma 2 9 7 4" xfId="6845"/>
    <cellStyle name="Comma 2 9 7 4 2" xfId="25249"/>
    <cellStyle name="Comma 2 9 7 4 2 2" xfId="56632"/>
    <cellStyle name="Comma 2 9 7 4 3" xfId="17476"/>
    <cellStyle name="Comma 2 9 7 4 3 2" xfId="48859"/>
    <cellStyle name="Comma 2 9 7 4 4" xfId="38419"/>
    <cellStyle name="Comma 2 9 7 5" xfId="19995"/>
    <cellStyle name="Comma 2 9 7 5 2" xfId="51378"/>
    <cellStyle name="Comma 2 9 7 6" xfId="27877"/>
    <cellStyle name="Comma 2 9 7 6 2" xfId="59259"/>
    <cellStyle name="Comma 2 9 7 7" xfId="12219"/>
    <cellStyle name="Comma 2 9 7 7 2" xfId="43605"/>
    <cellStyle name="Comma 2 9 7 8" xfId="33157"/>
    <cellStyle name="Comma 2 9 8" xfId="1444"/>
    <cellStyle name="Comma 2 9 8 2" xfId="4144"/>
    <cellStyle name="Comma 2 9 8 2 2" xfId="9505"/>
    <cellStyle name="Comma 2 9 8 2 2 2" xfId="22624"/>
    <cellStyle name="Comma 2 9 8 2 2 2 2" xfId="54007"/>
    <cellStyle name="Comma 2 9 8 2 2 3" xfId="41053"/>
    <cellStyle name="Comma 2 9 8 2 3" xfId="30506"/>
    <cellStyle name="Comma 2 9 8 2 3 2" xfId="61888"/>
    <cellStyle name="Comma 2 9 8 2 4" xfId="14849"/>
    <cellStyle name="Comma 2 9 8 2 4 2" xfId="46234"/>
    <cellStyle name="Comma 2 9 8 2 5" xfId="35789"/>
    <cellStyle name="Comma 2 9 8 3" xfId="6847"/>
    <cellStyle name="Comma 2 9 8 3 2" xfId="25251"/>
    <cellStyle name="Comma 2 9 8 3 2 2" xfId="56634"/>
    <cellStyle name="Comma 2 9 8 3 3" xfId="17478"/>
    <cellStyle name="Comma 2 9 8 3 3 2" xfId="48861"/>
    <cellStyle name="Comma 2 9 8 3 4" xfId="38421"/>
    <cellStyle name="Comma 2 9 8 4" xfId="19997"/>
    <cellStyle name="Comma 2 9 8 4 2" xfId="51380"/>
    <cellStyle name="Comma 2 9 8 5" xfId="27879"/>
    <cellStyle name="Comma 2 9 8 5 2" xfId="59261"/>
    <cellStyle name="Comma 2 9 8 6" xfId="12221"/>
    <cellStyle name="Comma 2 9 8 6 2" xfId="43607"/>
    <cellStyle name="Comma 2 9 8 7" xfId="33159"/>
    <cellStyle name="Comma 2 9 9" xfId="1445"/>
    <cellStyle name="Comma 2 9 9 2" xfId="4145"/>
    <cellStyle name="Comma 2 9 9 2 2" xfId="9506"/>
    <cellStyle name="Comma 2 9 9 2 2 2" xfId="22625"/>
    <cellStyle name="Comma 2 9 9 2 2 2 2" xfId="54008"/>
    <cellStyle name="Comma 2 9 9 2 2 3" xfId="41054"/>
    <cellStyle name="Comma 2 9 9 2 3" xfId="30507"/>
    <cellStyle name="Comma 2 9 9 2 3 2" xfId="61889"/>
    <cellStyle name="Comma 2 9 9 2 4" xfId="14850"/>
    <cellStyle name="Comma 2 9 9 2 4 2" xfId="46235"/>
    <cellStyle name="Comma 2 9 9 2 5" xfId="35790"/>
    <cellStyle name="Comma 2 9 9 3" xfId="6848"/>
    <cellStyle name="Comma 2 9 9 3 2" xfId="25252"/>
    <cellStyle name="Comma 2 9 9 3 2 2" xfId="56635"/>
    <cellStyle name="Comma 2 9 9 3 3" xfId="17479"/>
    <cellStyle name="Comma 2 9 9 3 3 2" xfId="48862"/>
    <cellStyle name="Comma 2 9 9 3 4" xfId="38422"/>
    <cellStyle name="Comma 2 9 9 4" xfId="19998"/>
    <cellStyle name="Comma 2 9 9 4 2" xfId="51381"/>
    <cellStyle name="Comma 2 9 9 5" xfId="27880"/>
    <cellStyle name="Comma 2 9 9 5 2" xfId="59262"/>
    <cellStyle name="Comma 2 9 9 6" xfId="12222"/>
    <cellStyle name="Comma 2 9 9 6 2" xfId="43608"/>
    <cellStyle name="Comma 2 9 9 7" xfId="33160"/>
    <cellStyle name="Comma 3" xfId="145"/>
    <cellStyle name="Comma 3 10" xfId="1447"/>
    <cellStyle name="Comma 3 10 2" xfId="1448"/>
    <cellStyle name="Comma 3 10 2 2" xfId="4148"/>
    <cellStyle name="Comma 3 10 2 2 2" xfId="9509"/>
    <cellStyle name="Comma 3 10 2 2 2 2" xfId="22628"/>
    <cellStyle name="Comma 3 10 2 2 2 2 2" xfId="54011"/>
    <cellStyle name="Comma 3 10 2 2 2 3" xfId="41057"/>
    <cellStyle name="Comma 3 10 2 2 3" xfId="30510"/>
    <cellStyle name="Comma 3 10 2 2 3 2" xfId="61892"/>
    <cellStyle name="Comma 3 10 2 2 4" xfId="14853"/>
    <cellStyle name="Comma 3 10 2 2 4 2" xfId="46238"/>
    <cellStyle name="Comma 3 10 2 2 5" xfId="35793"/>
    <cellStyle name="Comma 3 10 2 3" xfId="6851"/>
    <cellStyle name="Comma 3 10 2 3 2" xfId="25255"/>
    <cellStyle name="Comma 3 10 2 3 2 2" xfId="56638"/>
    <cellStyle name="Comma 3 10 2 3 3" xfId="17482"/>
    <cellStyle name="Comma 3 10 2 3 3 2" xfId="48865"/>
    <cellStyle name="Comma 3 10 2 3 4" xfId="38425"/>
    <cellStyle name="Comma 3 10 2 4" xfId="20001"/>
    <cellStyle name="Comma 3 10 2 4 2" xfId="51384"/>
    <cellStyle name="Comma 3 10 2 5" xfId="27883"/>
    <cellStyle name="Comma 3 10 2 5 2" xfId="59265"/>
    <cellStyle name="Comma 3 10 2 6" xfId="12225"/>
    <cellStyle name="Comma 3 10 2 6 2" xfId="43611"/>
    <cellStyle name="Comma 3 10 2 7" xfId="33163"/>
    <cellStyle name="Comma 3 10 3" xfId="1449"/>
    <cellStyle name="Comma 3 10 3 2" xfId="4149"/>
    <cellStyle name="Comma 3 10 3 2 2" xfId="9510"/>
    <cellStyle name="Comma 3 10 3 2 2 2" xfId="22629"/>
    <cellStyle name="Comma 3 10 3 2 2 2 2" xfId="54012"/>
    <cellStyle name="Comma 3 10 3 2 2 3" xfId="41058"/>
    <cellStyle name="Comma 3 10 3 2 3" xfId="30511"/>
    <cellStyle name="Comma 3 10 3 2 3 2" xfId="61893"/>
    <cellStyle name="Comma 3 10 3 2 4" xfId="14854"/>
    <cellStyle name="Comma 3 10 3 2 4 2" xfId="46239"/>
    <cellStyle name="Comma 3 10 3 2 5" xfId="35794"/>
    <cellStyle name="Comma 3 10 3 3" xfId="6852"/>
    <cellStyle name="Comma 3 10 3 3 2" xfId="25256"/>
    <cellStyle name="Comma 3 10 3 3 2 2" xfId="56639"/>
    <cellStyle name="Comma 3 10 3 3 3" xfId="17483"/>
    <cellStyle name="Comma 3 10 3 3 3 2" xfId="48866"/>
    <cellStyle name="Comma 3 10 3 3 4" xfId="38426"/>
    <cellStyle name="Comma 3 10 3 4" xfId="20002"/>
    <cellStyle name="Comma 3 10 3 4 2" xfId="51385"/>
    <cellStyle name="Comma 3 10 3 5" xfId="27884"/>
    <cellStyle name="Comma 3 10 3 5 2" xfId="59266"/>
    <cellStyle name="Comma 3 10 3 6" xfId="12226"/>
    <cellStyle name="Comma 3 10 3 6 2" xfId="43612"/>
    <cellStyle name="Comma 3 10 3 7" xfId="33164"/>
    <cellStyle name="Comma 3 10 4" xfId="4147"/>
    <cellStyle name="Comma 3 10 4 2" xfId="9508"/>
    <cellStyle name="Comma 3 10 4 2 2" xfId="22627"/>
    <cellStyle name="Comma 3 10 4 2 2 2" xfId="54010"/>
    <cellStyle name="Comma 3 10 4 2 3" xfId="41056"/>
    <cellStyle name="Comma 3 10 4 3" xfId="30509"/>
    <cellStyle name="Comma 3 10 4 3 2" xfId="61891"/>
    <cellStyle name="Comma 3 10 4 4" xfId="14852"/>
    <cellStyle name="Comma 3 10 4 4 2" xfId="46237"/>
    <cellStyle name="Comma 3 10 4 5" xfId="35792"/>
    <cellStyle name="Comma 3 10 5" xfId="6850"/>
    <cellStyle name="Comma 3 10 5 2" xfId="25254"/>
    <cellStyle name="Comma 3 10 5 2 2" xfId="56637"/>
    <cellStyle name="Comma 3 10 5 3" xfId="17481"/>
    <cellStyle name="Comma 3 10 5 3 2" xfId="48864"/>
    <cellStyle name="Comma 3 10 5 4" xfId="38424"/>
    <cellStyle name="Comma 3 10 6" xfId="20000"/>
    <cellStyle name="Comma 3 10 6 2" xfId="51383"/>
    <cellStyle name="Comma 3 10 7" xfId="27882"/>
    <cellStyle name="Comma 3 10 7 2" xfId="59264"/>
    <cellStyle name="Comma 3 10 8" xfId="12224"/>
    <cellStyle name="Comma 3 10 8 2" xfId="43610"/>
    <cellStyle name="Comma 3 10 9" xfId="33162"/>
    <cellStyle name="Comma 3 11" xfId="1450"/>
    <cellStyle name="Comma 3 11 2" xfId="1451"/>
    <cellStyle name="Comma 3 11 2 2" xfId="4151"/>
    <cellStyle name="Comma 3 11 2 2 2" xfId="9512"/>
    <cellStyle name="Comma 3 11 2 2 2 2" xfId="22631"/>
    <cellStyle name="Comma 3 11 2 2 2 2 2" xfId="54014"/>
    <cellStyle name="Comma 3 11 2 2 2 3" xfId="41060"/>
    <cellStyle name="Comma 3 11 2 2 3" xfId="30513"/>
    <cellStyle name="Comma 3 11 2 2 3 2" xfId="61895"/>
    <cellStyle name="Comma 3 11 2 2 4" xfId="14856"/>
    <cellStyle name="Comma 3 11 2 2 4 2" xfId="46241"/>
    <cellStyle name="Comma 3 11 2 2 5" xfId="35796"/>
    <cellStyle name="Comma 3 11 2 3" xfId="6854"/>
    <cellStyle name="Comma 3 11 2 3 2" xfId="25258"/>
    <cellStyle name="Comma 3 11 2 3 2 2" xfId="56641"/>
    <cellStyle name="Comma 3 11 2 3 3" xfId="17485"/>
    <cellStyle name="Comma 3 11 2 3 3 2" xfId="48868"/>
    <cellStyle name="Comma 3 11 2 3 4" xfId="38428"/>
    <cellStyle name="Comma 3 11 2 4" xfId="20004"/>
    <cellStyle name="Comma 3 11 2 4 2" xfId="51387"/>
    <cellStyle name="Comma 3 11 2 5" xfId="27886"/>
    <cellStyle name="Comma 3 11 2 5 2" xfId="59268"/>
    <cellStyle name="Comma 3 11 2 6" xfId="12228"/>
    <cellStyle name="Comma 3 11 2 6 2" xfId="43614"/>
    <cellStyle name="Comma 3 11 2 7" xfId="33166"/>
    <cellStyle name="Comma 3 11 3" xfId="4150"/>
    <cellStyle name="Comma 3 11 3 2" xfId="9511"/>
    <cellStyle name="Comma 3 11 3 2 2" xfId="22630"/>
    <cellStyle name="Comma 3 11 3 2 2 2" xfId="54013"/>
    <cellStyle name="Comma 3 11 3 2 3" xfId="41059"/>
    <cellStyle name="Comma 3 11 3 3" xfId="30512"/>
    <cellStyle name="Comma 3 11 3 3 2" xfId="61894"/>
    <cellStyle name="Comma 3 11 3 4" xfId="14855"/>
    <cellStyle name="Comma 3 11 3 4 2" xfId="46240"/>
    <cellStyle name="Comma 3 11 3 5" xfId="35795"/>
    <cellStyle name="Comma 3 11 4" xfId="6853"/>
    <cellStyle name="Comma 3 11 4 2" xfId="25257"/>
    <cellStyle name="Comma 3 11 4 2 2" xfId="56640"/>
    <cellStyle name="Comma 3 11 4 3" xfId="17484"/>
    <cellStyle name="Comma 3 11 4 3 2" xfId="48867"/>
    <cellStyle name="Comma 3 11 4 4" xfId="38427"/>
    <cellStyle name="Comma 3 11 5" xfId="20003"/>
    <cellStyle name="Comma 3 11 5 2" xfId="51386"/>
    <cellStyle name="Comma 3 11 6" xfId="27885"/>
    <cellStyle name="Comma 3 11 6 2" xfId="59267"/>
    <cellStyle name="Comma 3 11 7" xfId="12227"/>
    <cellStyle name="Comma 3 11 7 2" xfId="43613"/>
    <cellStyle name="Comma 3 11 8" xfId="33165"/>
    <cellStyle name="Comma 3 12" xfId="1452"/>
    <cellStyle name="Comma 3 12 2" xfId="4152"/>
    <cellStyle name="Comma 3 12 2 2" xfId="9513"/>
    <cellStyle name="Comma 3 12 2 2 2" xfId="22632"/>
    <cellStyle name="Comma 3 12 2 2 2 2" xfId="54015"/>
    <cellStyle name="Comma 3 12 2 2 3" xfId="41061"/>
    <cellStyle name="Comma 3 12 2 3" xfId="30514"/>
    <cellStyle name="Comma 3 12 2 3 2" xfId="61896"/>
    <cellStyle name="Comma 3 12 2 4" xfId="14857"/>
    <cellStyle name="Comma 3 12 2 4 2" xfId="46242"/>
    <cellStyle name="Comma 3 12 2 5" xfId="35797"/>
    <cellStyle name="Comma 3 12 3" xfId="6855"/>
    <cellStyle name="Comma 3 12 3 2" xfId="25259"/>
    <cellStyle name="Comma 3 12 3 2 2" xfId="56642"/>
    <cellStyle name="Comma 3 12 3 3" xfId="17486"/>
    <cellStyle name="Comma 3 12 3 3 2" xfId="48869"/>
    <cellStyle name="Comma 3 12 3 4" xfId="38429"/>
    <cellStyle name="Comma 3 12 4" xfId="20005"/>
    <cellStyle name="Comma 3 12 4 2" xfId="51388"/>
    <cellStyle name="Comma 3 12 5" xfId="27887"/>
    <cellStyle name="Comma 3 12 5 2" xfId="59269"/>
    <cellStyle name="Comma 3 12 6" xfId="12229"/>
    <cellStyle name="Comma 3 12 6 2" xfId="43615"/>
    <cellStyle name="Comma 3 12 7" xfId="33167"/>
    <cellStyle name="Comma 3 13" xfId="1453"/>
    <cellStyle name="Comma 3 13 2" xfId="4153"/>
    <cellStyle name="Comma 3 13 2 2" xfId="9514"/>
    <cellStyle name="Comma 3 13 2 2 2" xfId="22633"/>
    <cellStyle name="Comma 3 13 2 2 2 2" xfId="54016"/>
    <cellStyle name="Comma 3 13 2 2 3" xfId="41062"/>
    <cellStyle name="Comma 3 13 2 3" xfId="30515"/>
    <cellStyle name="Comma 3 13 2 3 2" xfId="61897"/>
    <cellStyle name="Comma 3 13 2 4" xfId="14858"/>
    <cellStyle name="Comma 3 13 2 4 2" xfId="46243"/>
    <cellStyle name="Comma 3 13 2 5" xfId="35798"/>
    <cellStyle name="Comma 3 13 3" xfId="6856"/>
    <cellStyle name="Comma 3 13 3 2" xfId="25260"/>
    <cellStyle name="Comma 3 13 3 2 2" xfId="56643"/>
    <cellStyle name="Comma 3 13 3 3" xfId="17487"/>
    <cellStyle name="Comma 3 13 3 3 2" xfId="48870"/>
    <cellStyle name="Comma 3 13 3 4" xfId="38430"/>
    <cellStyle name="Comma 3 13 4" xfId="20006"/>
    <cellStyle name="Comma 3 13 4 2" xfId="51389"/>
    <cellStyle name="Comma 3 13 5" xfId="27888"/>
    <cellStyle name="Comma 3 13 5 2" xfId="59270"/>
    <cellStyle name="Comma 3 13 6" xfId="12230"/>
    <cellStyle name="Comma 3 13 6 2" xfId="43616"/>
    <cellStyle name="Comma 3 13 7" xfId="33168"/>
    <cellStyle name="Comma 3 14" xfId="1454"/>
    <cellStyle name="Comma 3 14 2" xfId="4154"/>
    <cellStyle name="Comma 3 14 2 2" xfId="9515"/>
    <cellStyle name="Comma 3 14 2 2 2" xfId="22634"/>
    <cellStyle name="Comma 3 14 2 2 2 2" xfId="54017"/>
    <cellStyle name="Comma 3 14 2 2 3" xfId="41063"/>
    <cellStyle name="Comma 3 14 2 3" xfId="30516"/>
    <cellStyle name="Comma 3 14 2 3 2" xfId="61898"/>
    <cellStyle name="Comma 3 14 2 4" xfId="14859"/>
    <cellStyle name="Comma 3 14 2 4 2" xfId="46244"/>
    <cellStyle name="Comma 3 14 2 5" xfId="35799"/>
    <cellStyle name="Comma 3 14 3" xfId="6857"/>
    <cellStyle name="Comma 3 14 3 2" xfId="25261"/>
    <cellStyle name="Comma 3 14 3 2 2" xfId="56644"/>
    <cellStyle name="Comma 3 14 3 3" xfId="17488"/>
    <cellStyle name="Comma 3 14 3 3 2" xfId="48871"/>
    <cellStyle name="Comma 3 14 3 4" xfId="38431"/>
    <cellStyle name="Comma 3 14 4" xfId="20007"/>
    <cellStyle name="Comma 3 14 4 2" xfId="51390"/>
    <cellStyle name="Comma 3 14 5" xfId="27889"/>
    <cellStyle name="Comma 3 14 5 2" xfId="59271"/>
    <cellStyle name="Comma 3 14 6" xfId="12231"/>
    <cellStyle name="Comma 3 14 6 2" xfId="43617"/>
    <cellStyle name="Comma 3 14 7" xfId="33169"/>
    <cellStyle name="Comma 3 15" xfId="2727"/>
    <cellStyle name="Comma 3 15 2" xfId="5400"/>
    <cellStyle name="Comma 3 15 2 2" xfId="10755"/>
    <cellStyle name="Comma 3 15 2 2 2" xfId="23868"/>
    <cellStyle name="Comma 3 15 2 2 2 2" xfId="55251"/>
    <cellStyle name="Comma 3 15 2 2 3" xfId="42297"/>
    <cellStyle name="Comma 3 15 2 3" xfId="31750"/>
    <cellStyle name="Comma 3 15 2 3 2" xfId="63132"/>
    <cellStyle name="Comma 3 15 2 4" xfId="16093"/>
    <cellStyle name="Comma 3 15 2 4 2" xfId="47478"/>
    <cellStyle name="Comma 3 15 2 5" xfId="37033"/>
    <cellStyle name="Comma 3 15 3" xfId="8108"/>
    <cellStyle name="Comma 3 15 3 2" xfId="26495"/>
    <cellStyle name="Comma 3 15 3 2 2" xfId="57878"/>
    <cellStyle name="Comma 3 15 3 3" xfId="18722"/>
    <cellStyle name="Comma 3 15 3 3 2" xfId="50105"/>
    <cellStyle name="Comma 3 15 3 4" xfId="39667"/>
    <cellStyle name="Comma 3 15 4" xfId="21241"/>
    <cellStyle name="Comma 3 15 4 2" xfId="52624"/>
    <cellStyle name="Comma 3 15 5" xfId="29123"/>
    <cellStyle name="Comma 3 15 5 2" xfId="60505"/>
    <cellStyle name="Comma 3 15 6" xfId="13465"/>
    <cellStyle name="Comma 3 15 6 2" xfId="44851"/>
    <cellStyle name="Comma 3 15 7" xfId="34403"/>
    <cellStyle name="Comma 3 16" xfId="2787"/>
    <cellStyle name="Comma 3 16 2" xfId="5460"/>
    <cellStyle name="Comma 3 16 2 2" xfId="10811"/>
    <cellStyle name="Comma 3 16 2 2 2" xfId="23922"/>
    <cellStyle name="Comma 3 16 2 2 2 2" xfId="55305"/>
    <cellStyle name="Comma 3 16 2 2 3" xfId="42351"/>
    <cellStyle name="Comma 3 16 2 3" xfId="31804"/>
    <cellStyle name="Comma 3 16 2 3 2" xfId="63186"/>
    <cellStyle name="Comma 3 16 2 4" xfId="16147"/>
    <cellStyle name="Comma 3 16 2 4 2" xfId="47532"/>
    <cellStyle name="Comma 3 16 2 5" xfId="37087"/>
    <cellStyle name="Comma 3 16 3" xfId="8165"/>
    <cellStyle name="Comma 3 16 3 2" xfId="26549"/>
    <cellStyle name="Comma 3 16 3 2 2" xfId="57932"/>
    <cellStyle name="Comma 3 16 3 3" xfId="18776"/>
    <cellStyle name="Comma 3 16 3 3 2" xfId="50159"/>
    <cellStyle name="Comma 3 16 3 4" xfId="39721"/>
    <cellStyle name="Comma 3 16 4" xfId="21295"/>
    <cellStyle name="Comma 3 16 4 2" xfId="52678"/>
    <cellStyle name="Comma 3 16 5" xfId="29177"/>
    <cellStyle name="Comma 3 16 5 2" xfId="60559"/>
    <cellStyle name="Comma 3 16 6" xfId="13519"/>
    <cellStyle name="Comma 3 16 6 2" xfId="44905"/>
    <cellStyle name="Comma 3 16 7" xfId="34457"/>
    <cellStyle name="Comma 3 17" xfId="1446"/>
    <cellStyle name="Comma 3 17 2" xfId="4146"/>
    <cellStyle name="Comma 3 17 2 2" xfId="9507"/>
    <cellStyle name="Comma 3 17 2 2 2" xfId="25253"/>
    <cellStyle name="Comma 3 17 2 2 2 2" xfId="56636"/>
    <cellStyle name="Comma 3 17 2 2 3" xfId="41055"/>
    <cellStyle name="Comma 3 17 2 3" xfId="30508"/>
    <cellStyle name="Comma 3 17 2 3 2" xfId="61890"/>
    <cellStyle name="Comma 3 17 2 4" xfId="17480"/>
    <cellStyle name="Comma 3 17 2 4 2" xfId="48863"/>
    <cellStyle name="Comma 3 17 2 5" xfId="35791"/>
    <cellStyle name="Comma 3 17 3" xfId="6849"/>
    <cellStyle name="Comma 3 17 3 2" xfId="22626"/>
    <cellStyle name="Comma 3 17 3 2 2" xfId="54009"/>
    <cellStyle name="Comma 3 17 3 3" xfId="38423"/>
    <cellStyle name="Comma 3 17 4" xfId="27881"/>
    <cellStyle name="Comma 3 17 4 2" xfId="59263"/>
    <cellStyle name="Comma 3 17 5" xfId="14851"/>
    <cellStyle name="Comma 3 17 5 2" xfId="46236"/>
    <cellStyle name="Comma 3 17 6" xfId="33161"/>
    <cellStyle name="Comma 3 18" xfId="211"/>
    <cellStyle name="Comma 3 18 2" xfId="2920"/>
    <cellStyle name="Comma 3 18 2 2" xfId="8282"/>
    <cellStyle name="Comma 3 18 2 2 2" xfId="39832"/>
    <cellStyle name="Comma 3 18 2 3" xfId="21403"/>
    <cellStyle name="Comma 3 18 2 3 2" xfId="52786"/>
    <cellStyle name="Comma 3 18 2 4" xfId="34568"/>
    <cellStyle name="Comma 3 18 3" xfId="5624"/>
    <cellStyle name="Comma 3 18 3 2" xfId="29285"/>
    <cellStyle name="Comma 3 18 3 2 2" xfId="60667"/>
    <cellStyle name="Comma 3 18 3 3" xfId="37200"/>
    <cellStyle name="Comma 3 18 4" xfId="13628"/>
    <cellStyle name="Comma 3 18 4 2" xfId="45013"/>
    <cellStyle name="Comma 3 18 5" xfId="31937"/>
    <cellStyle name="Comma 3 19" xfId="2892"/>
    <cellStyle name="Comma 3 19 2" xfId="8269"/>
    <cellStyle name="Comma 3 19 2 2" xfId="24030"/>
    <cellStyle name="Comma 3 19 2 2 2" xfId="55413"/>
    <cellStyle name="Comma 3 19 2 3" xfId="39823"/>
    <cellStyle name="Comma 3 19 3" xfId="16257"/>
    <cellStyle name="Comma 3 19 3 2" xfId="47640"/>
    <cellStyle name="Comma 3 19 4" xfId="34559"/>
    <cellStyle name="Comma 3 2" xfId="149"/>
    <cellStyle name="Comma 3 2 10" xfId="1456"/>
    <cellStyle name="Comma 3 2 10 2" xfId="4156"/>
    <cellStyle name="Comma 3 2 10 2 2" xfId="9517"/>
    <cellStyle name="Comma 3 2 10 2 2 2" xfId="22636"/>
    <cellStyle name="Comma 3 2 10 2 2 2 2" xfId="54019"/>
    <cellStyle name="Comma 3 2 10 2 2 3" xfId="41065"/>
    <cellStyle name="Comma 3 2 10 2 3" xfId="30518"/>
    <cellStyle name="Comma 3 2 10 2 3 2" xfId="61900"/>
    <cellStyle name="Comma 3 2 10 2 4" xfId="14861"/>
    <cellStyle name="Comma 3 2 10 2 4 2" xfId="46246"/>
    <cellStyle name="Comma 3 2 10 2 5" xfId="35801"/>
    <cellStyle name="Comma 3 2 10 3" xfId="6859"/>
    <cellStyle name="Comma 3 2 10 3 2" xfId="25263"/>
    <cellStyle name="Comma 3 2 10 3 2 2" xfId="56646"/>
    <cellStyle name="Comma 3 2 10 3 3" xfId="17490"/>
    <cellStyle name="Comma 3 2 10 3 3 2" xfId="48873"/>
    <cellStyle name="Comma 3 2 10 3 4" xfId="38433"/>
    <cellStyle name="Comma 3 2 10 4" xfId="20009"/>
    <cellStyle name="Comma 3 2 10 4 2" xfId="51392"/>
    <cellStyle name="Comma 3 2 10 5" xfId="27891"/>
    <cellStyle name="Comma 3 2 10 5 2" xfId="59273"/>
    <cellStyle name="Comma 3 2 10 6" xfId="12233"/>
    <cellStyle name="Comma 3 2 10 6 2" xfId="43619"/>
    <cellStyle name="Comma 3 2 10 7" xfId="33171"/>
    <cellStyle name="Comma 3 2 11" xfId="2740"/>
    <cellStyle name="Comma 3 2 11 2" xfId="5413"/>
    <cellStyle name="Comma 3 2 11 2 2" xfId="10768"/>
    <cellStyle name="Comma 3 2 11 2 2 2" xfId="23881"/>
    <cellStyle name="Comma 3 2 11 2 2 2 2" xfId="55264"/>
    <cellStyle name="Comma 3 2 11 2 2 3" xfId="42310"/>
    <cellStyle name="Comma 3 2 11 2 3" xfId="31763"/>
    <cellStyle name="Comma 3 2 11 2 3 2" xfId="63145"/>
    <cellStyle name="Comma 3 2 11 2 4" xfId="16106"/>
    <cellStyle name="Comma 3 2 11 2 4 2" xfId="47491"/>
    <cellStyle name="Comma 3 2 11 2 5" xfId="37046"/>
    <cellStyle name="Comma 3 2 11 3" xfId="8121"/>
    <cellStyle name="Comma 3 2 11 3 2" xfId="26508"/>
    <cellStyle name="Comma 3 2 11 3 2 2" xfId="57891"/>
    <cellStyle name="Comma 3 2 11 3 3" xfId="18735"/>
    <cellStyle name="Comma 3 2 11 3 3 2" xfId="50118"/>
    <cellStyle name="Comma 3 2 11 3 4" xfId="39680"/>
    <cellStyle name="Comma 3 2 11 4" xfId="21254"/>
    <cellStyle name="Comma 3 2 11 4 2" xfId="52637"/>
    <cellStyle name="Comma 3 2 11 5" xfId="29136"/>
    <cellStyle name="Comma 3 2 11 5 2" xfId="60518"/>
    <cellStyle name="Comma 3 2 11 6" xfId="13478"/>
    <cellStyle name="Comma 3 2 11 6 2" xfId="44864"/>
    <cellStyle name="Comma 3 2 11 7" xfId="34416"/>
    <cellStyle name="Comma 3 2 12" xfId="2800"/>
    <cellStyle name="Comma 3 2 12 2" xfId="5473"/>
    <cellStyle name="Comma 3 2 12 2 2" xfId="10824"/>
    <cellStyle name="Comma 3 2 12 2 2 2" xfId="23935"/>
    <cellStyle name="Comma 3 2 12 2 2 2 2" xfId="55318"/>
    <cellStyle name="Comma 3 2 12 2 2 3" xfId="42364"/>
    <cellStyle name="Comma 3 2 12 2 3" xfId="31817"/>
    <cellStyle name="Comma 3 2 12 2 3 2" xfId="63199"/>
    <cellStyle name="Comma 3 2 12 2 4" xfId="16160"/>
    <cellStyle name="Comma 3 2 12 2 4 2" xfId="47545"/>
    <cellStyle name="Comma 3 2 12 2 5" xfId="37100"/>
    <cellStyle name="Comma 3 2 12 3" xfId="8178"/>
    <cellStyle name="Comma 3 2 12 3 2" xfId="26562"/>
    <cellStyle name="Comma 3 2 12 3 2 2" xfId="57945"/>
    <cellStyle name="Comma 3 2 12 3 3" xfId="18789"/>
    <cellStyle name="Comma 3 2 12 3 3 2" xfId="50172"/>
    <cellStyle name="Comma 3 2 12 3 4" xfId="39734"/>
    <cellStyle name="Comma 3 2 12 4" xfId="21308"/>
    <cellStyle name="Comma 3 2 12 4 2" xfId="52691"/>
    <cellStyle name="Comma 3 2 12 5" xfId="29190"/>
    <cellStyle name="Comma 3 2 12 5 2" xfId="60572"/>
    <cellStyle name="Comma 3 2 12 6" xfId="13532"/>
    <cellStyle name="Comma 3 2 12 6 2" xfId="44918"/>
    <cellStyle name="Comma 3 2 12 7" xfId="34470"/>
    <cellStyle name="Comma 3 2 13" xfId="1455"/>
    <cellStyle name="Comma 3 2 13 2" xfId="4155"/>
    <cellStyle name="Comma 3 2 13 2 2" xfId="9516"/>
    <cellStyle name="Comma 3 2 13 2 2 2" xfId="25262"/>
    <cellStyle name="Comma 3 2 13 2 2 2 2" xfId="56645"/>
    <cellStyle name="Comma 3 2 13 2 2 3" xfId="41064"/>
    <cellStyle name="Comma 3 2 13 2 3" xfId="30517"/>
    <cellStyle name="Comma 3 2 13 2 3 2" xfId="61899"/>
    <cellStyle name="Comma 3 2 13 2 4" xfId="17489"/>
    <cellStyle name="Comma 3 2 13 2 4 2" xfId="48872"/>
    <cellStyle name="Comma 3 2 13 2 5" xfId="35800"/>
    <cellStyle name="Comma 3 2 13 3" xfId="6858"/>
    <cellStyle name="Comma 3 2 13 3 2" xfId="22635"/>
    <cellStyle name="Comma 3 2 13 3 2 2" xfId="54018"/>
    <cellStyle name="Comma 3 2 13 3 3" xfId="38432"/>
    <cellStyle name="Comma 3 2 13 4" xfId="27890"/>
    <cellStyle name="Comma 3 2 13 4 2" xfId="59272"/>
    <cellStyle name="Comma 3 2 13 5" xfId="14860"/>
    <cellStyle name="Comma 3 2 13 5 2" xfId="46245"/>
    <cellStyle name="Comma 3 2 13 6" xfId="33170"/>
    <cellStyle name="Comma 3 2 14" xfId="224"/>
    <cellStyle name="Comma 3 2 14 2" xfId="2933"/>
    <cellStyle name="Comma 3 2 14 2 2" xfId="8295"/>
    <cellStyle name="Comma 3 2 14 2 2 2" xfId="39845"/>
    <cellStyle name="Comma 3 2 14 2 3" xfId="21416"/>
    <cellStyle name="Comma 3 2 14 2 3 2" xfId="52799"/>
    <cellStyle name="Comma 3 2 14 2 4" xfId="34581"/>
    <cellStyle name="Comma 3 2 14 3" xfId="5637"/>
    <cellStyle name="Comma 3 2 14 3 2" xfId="29298"/>
    <cellStyle name="Comma 3 2 14 3 2 2" xfId="60680"/>
    <cellStyle name="Comma 3 2 14 3 3" xfId="37213"/>
    <cellStyle name="Comma 3 2 14 4" xfId="13641"/>
    <cellStyle name="Comma 3 2 14 4 2" xfId="45026"/>
    <cellStyle name="Comma 3 2 14 5" xfId="31950"/>
    <cellStyle name="Comma 3 2 15" xfId="2893"/>
    <cellStyle name="Comma 3 2 15 2" xfId="8270"/>
    <cellStyle name="Comma 3 2 15 2 2" xfId="24043"/>
    <cellStyle name="Comma 3 2 15 2 2 2" xfId="55426"/>
    <cellStyle name="Comma 3 2 15 2 3" xfId="39824"/>
    <cellStyle name="Comma 3 2 15 3" xfId="16270"/>
    <cellStyle name="Comma 3 2 15 3 2" xfId="47653"/>
    <cellStyle name="Comma 3 2 15 4" xfId="34560"/>
    <cellStyle name="Comma 3 2 16" xfId="5599"/>
    <cellStyle name="Comma 3 2 16 2" xfId="20008"/>
    <cellStyle name="Comma 3 2 16 2 2" xfId="51391"/>
    <cellStyle name="Comma 3 2 16 3" xfId="37191"/>
    <cellStyle name="Comma 3 2 17" xfId="8085"/>
    <cellStyle name="Comma 3 2 17 2" xfId="26671"/>
    <cellStyle name="Comma 3 2 17 2 2" xfId="58053"/>
    <cellStyle name="Comma 3 2 17 3" xfId="39658"/>
    <cellStyle name="Comma 3 2 18" xfId="10747"/>
    <cellStyle name="Comma 3 2 19" xfId="10929"/>
    <cellStyle name="Comma 3 2 19 2" xfId="42457"/>
    <cellStyle name="Comma 3 2 2" xfId="253"/>
    <cellStyle name="Comma 3 2 2 10" xfId="2768"/>
    <cellStyle name="Comma 3 2 2 10 2" xfId="5441"/>
    <cellStyle name="Comma 3 2 2 10 2 2" xfId="10796"/>
    <cellStyle name="Comma 3 2 2 10 2 2 2" xfId="23908"/>
    <cellStyle name="Comma 3 2 2 10 2 2 2 2" xfId="55291"/>
    <cellStyle name="Comma 3 2 2 10 2 2 3" xfId="42337"/>
    <cellStyle name="Comma 3 2 2 10 2 3" xfId="31790"/>
    <cellStyle name="Comma 3 2 2 10 2 3 2" xfId="63172"/>
    <cellStyle name="Comma 3 2 2 10 2 4" xfId="16133"/>
    <cellStyle name="Comma 3 2 2 10 2 4 2" xfId="47518"/>
    <cellStyle name="Comma 3 2 2 10 2 5" xfId="37073"/>
    <cellStyle name="Comma 3 2 2 10 3" xfId="8149"/>
    <cellStyle name="Comma 3 2 2 10 3 2" xfId="26535"/>
    <cellStyle name="Comma 3 2 2 10 3 2 2" xfId="57918"/>
    <cellStyle name="Comma 3 2 2 10 3 3" xfId="18762"/>
    <cellStyle name="Comma 3 2 2 10 3 3 2" xfId="50145"/>
    <cellStyle name="Comma 3 2 2 10 3 4" xfId="39707"/>
    <cellStyle name="Comma 3 2 2 10 4" xfId="21281"/>
    <cellStyle name="Comma 3 2 2 10 4 2" xfId="52664"/>
    <cellStyle name="Comma 3 2 2 10 5" xfId="29163"/>
    <cellStyle name="Comma 3 2 2 10 5 2" xfId="60545"/>
    <cellStyle name="Comma 3 2 2 10 6" xfId="13505"/>
    <cellStyle name="Comma 3 2 2 10 6 2" xfId="44891"/>
    <cellStyle name="Comma 3 2 2 10 7" xfId="34443"/>
    <cellStyle name="Comma 3 2 2 11" xfId="2827"/>
    <cellStyle name="Comma 3 2 2 11 2" xfId="5500"/>
    <cellStyle name="Comma 3 2 2 11 2 2" xfId="10851"/>
    <cellStyle name="Comma 3 2 2 11 2 2 2" xfId="23962"/>
    <cellStyle name="Comma 3 2 2 11 2 2 2 2" xfId="55345"/>
    <cellStyle name="Comma 3 2 2 11 2 2 3" xfId="42391"/>
    <cellStyle name="Comma 3 2 2 11 2 3" xfId="31844"/>
    <cellStyle name="Comma 3 2 2 11 2 3 2" xfId="63226"/>
    <cellStyle name="Comma 3 2 2 11 2 4" xfId="16187"/>
    <cellStyle name="Comma 3 2 2 11 2 4 2" xfId="47572"/>
    <cellStyle name="Comma 3 2 2 11 2 5" xfId="37127"/>
    <cellStyle name="Comma 3 2 2 11 3" xfId="8205"/>
    <cellStyle name="Comma 3 2 2 11 3 2" xfId="26589"/>
    <cellStyle name="Comma 3 2 2 11 3 2 2" xfId="57972"/>
    <cellStyle name="Comma 3 2 2 11 3 3" xfId="18816"/>
    <cellStyle name="Comma 3 2 2 11 3 3 2" xfId="50199"/>
    <cellStyle name="Comma 3 2 2 11 3 4" xfId="39761"/>
    <cellStyle name="Comma 3 2 2 11 4" xfId="21335"/>
    <cellStyle name="Comma 3 2 2 11 4 2" xfId="52718"/>
    <cellStyle name="Comma 3 2 2 11 5" xfId="29217"/>
    <cellStyle name="Comma 3 2 2 11 5 2" xfId="60599"/>
    <cellStyle name="Comma 3 2 2 11 6" xfId="13559"/>
    <cellStyle name="Comma 3 2 2 11 6 2" xfId="44945"/>
    <cellStyle name="Comma 3 2 2 11 7" xfId="34497"/>
    <cellStyle name="Comma 3 2 2 12" xfId="1457"/>
    <cellStyle name="Comma 3 2 2 12 2" xfId="4157"/>
    <cellStyle name="Comma 3 2 2 12 2 2" xfId="9518"/>
    <cellStyle name="Comma 3 2 2 12 2 2 2" xfId="25264"/>
    <cellStyle name="Comma 3 2 2 12 2 2 2 2" xfId="56647"/>
    <cellStyle name="Comma 3 2 2 12 2 2 3" xfId="41066"/>
    <cellStyle name="Comma 3 2 2 12 2 3" xfId="30519"/>
    <cellStyle name="Comma 3 2 2 12 2 3 2" xfId="61901"/>
    <cellStyle name="Comma 3 2 2 12 2 4" xfId="17491"/>
    <cellStyle name="Comma 3 2 2 12 2 4 2" xfId="48874"/>
    <cellStyle name="Comma 3 2 2 12 2 5" xfId="35802"/>
    <cellStyle name="Comma 3 2 2 12 3" xfId="6860"/>
    <cellStyle name="Comma 3 2 2 12 3 2" xfId="22637"/>
    <cellStyle name="Comma 3 2 2 12 3 2 2" xfId="54020"/>
    <cellStyle name="Comma 3 2 2 12 3 3" xfId="38434"/>
    <cellStyle name="Comma 3 2 2 12 4" xfId="27892"/>
    <cellStyle name="Comma 3 2 2 12 4 2" xfId="59274"/>
    <cellStyle name="Comma 3 2 2 12 5" xfId="14862"/>
    <cellStyle name="Comma 3 2 2 12 5 2" xfId="46247"/>
    <cellStyle name="Comma 3 2 2 12 6" xfId="33172"/>
    <cellStyle name="Comma 3 2 2 13" xfId="2962"/>
    <cellStyle name="Comma 3 2 2 13 2" xfId="8324"/>
    <cellStyle name="Comma 3 2 2 13 2 2" xfId="21443"/>
    <cellStyle name="Comma 3 2 2 13 2 2 2" xfId="52826"/>
    <cellStyle name="Comma 3 2 2 13 2 3" xfId="39872"/>
    <cellStyle name="Comma 3 2 2 13 3" xfId="29325"/>
    <cellStyle name="Comma 3 2 2 13 3 2" xfId="60707"/>
    <cellStyle name="Comma 3 2 2 13 4" xfId="13668"/>
    <cellStyle name="Comma 3 2 2 13 4 2" xfId="45053"/>
    <cellStyle name="Comma 3 2 2 13 5" xfId="34608"/>
    <cellStyle name="Comma 3 2 2 14" xfId="5666"/>
    <cellStyle name="Comma 3 2 2 14 2" xfId="24070"/>
    <cellStyle name="Comma 3 2 2 14 2 2" xfId="55453"/>
    <cellStyle name="Comma 3 2 2 14 3" xfId="16297"/>
    <cellStyle name="Comma 3 2 2 14 3 2" xfId="47680"/>
    <cellStyle name="Comma 3 2 2 14 4" xfId="37240"/>
    <cellStyle name="Comma 3 2 2 15" xfId="11022"/>
    <cellStyle name="Comma 3 2 2 15 2" xfId="20010"/>
    <cellStyle name="Comma 3 2 2 15 2 2" xfId="51393"/>
    <cellStyle name="Comma 3 2 2 15 3" xfId="42469"/>
    <cellStyle name="Comma 3 2 2 16" xfId="11038"/>
    <cellStyle name="Comma 3 2 2 16 2" xfId="26698"/>
    <cellStyle name="Comma 3 2 2 16 2 2" xfId="58080"/>
    <cellStyle name="Comma 3 2 2 17" xfId="11003"/>
    <cellStyle name="Comma 3 2 2 17 2" xfId="42466"/>
    <cellStyle name="Comma 3 2 2 18" xfId="12234"/>
    <cellStyle name="Comma 3 2 2 18 2" xfId="43620"/>
    <cellStyle name="Comma 3 2 2 19" xfId="31978"/>
    <cellStyle name="Comma 3 2 2 2" xfId="307"/>
    <cellStyle name="Comma 3 2 2 2 10" xfId="26752"/>
    <cellStyle name="Comma 3 2 2 2 10 2" xfId="58134"/>
    <cellStyle name="Comma 3 2 2 2 11" xfId="12235"/>
    <cellStyle name="Comma 3 2 2 2 11 2" xfId="43621"/>
    <cellStyle name="Comma 3 2 2 2 12" xfId="32032"/>
    <cellStyle name="Comma 3 2 2 2 2" xfId="1459"/>
    <cellStyle name="Comma 3 2 2 2 2 2" xfId="1460"/>
    <cellStyle name="Comma 3 2 2 2 2 2 2" xfId="4160"/>
    <cellStyle name="Comma 3 2 2 2 2 2 2 2" xfId="9521"/>
    <cellStyle name="Comma 3 2 2 2 2 2 2 2 2" xfId="22640"/>
    <cellStyle name="Comma 3 2 2 2 2 2 2 2 2 2" xfId="54023"/>
    <cellStyle name="Comma 3 2 2 2 2 2 2 2 3" xfId="41069"/>
    <cellStyle name="Comma 3 2 2 2 2 2 2 3" xfId="30522"/>
    <cellStyle name="Comma 3 2 2 2 2 2 2 3 2" xfId="61904"/>
    <cellStyle name="Comma 3 2 2 2 2 2 2 4" xfId="14865"/>
    <cellStyle name="Comma 3 2 2 2 2 2 2 4 2" xfId="46250"/>
    <cellStyle name="Comma 3 2 2 2 2 2 2 5" xfId="35805"/>
    <cellStyle name="Comma 3 2 2 2 2 2 3" xfId="6863"/>
    <cellStyle name="Comma 3 2 2 2 2 2 3 2" xfId="25267"/>
    <cellStyle name="Comma 3 2 2 2 2 2 3 2 2" xfId="56650"/>
    <cellStyle name="Comma 3 2 2 2 2 2 3 3" xfId="17494"/>
    <cellStyle name="Comma 3 2 2 2 2 2 3 3 2" xfId="48877"/>
    <cellStyle name="Comma 3 2 2 2 2 2 3 4" xfId="38437"/>
    <cellStyle name="Comma 3 2 2 2 2 2 4" xfId="20013"/>
    <cellStyle name="Comma 3 2 2 2 2 2 4 2" xfId="51396"/>
    <cellStyle name="Comma 3 2 2 2 2 2 5" xfId="27895"/>
    <cellStyle name="Comma 3 2 2 2 2 2 5 2" xfId="59277"/>
    <cellStyle name="Comma 3 2 2 2 2 2 6" xfId="12237"/>
    <cellStyle name="Comma 3 2 2 2 2 2 6 2" xfId="43623"/>
    <cellStyle name="Comma 3 2 2 2 2 2 7" xfId="33175"/>
    <cellStyle name="Comma 3 2 2 2 2 3" xfId="4159"/>
    <cellStyle name="Comma 3 2 2 2 2 3 2" xfId="9520"/>
    <cellStyle name="Comma 3 2 2 2 2 3 2 2" xfId="22639"/>
    <cellStyle name="Comma 3 2 2 2 2 3 2 2 2" xfId="54022"/>
    <cellStyle name="Comma 3 2 2 2 2 3 2 3" xfId="41068"/>
    <cellStyle name="Comma 3 2 2 2 2 3 3" xfId="30521"/>
    <cellStyle name="Comma 3 2 2 2 2 3 3 2" xfId="61903"/>
    <cellStyle name="Comma 3 2 2 2 2 3 4" xfId="14864"/>
    <cellStyle name="Comma 3 2 2 2 2 3 4 2" xfId="46249"/>
    <cellStyle name="Comma 3 2 2 2 2 3 5" xfId="35804"/>
    <cellStyle name="Comma 3 2 2 2 2 4" xfId="6862"/>
    <cellStyle name="Comma 3 2 2 2 2 4 2" xfId="25266"/>
    <cellStyle name="Comma 3 2 2 2 2 4 2 2" xfId="56649"/>
    <cellStyle name="Comma 3 2 2 2 2 4 3" xfId="17493"/>
    <cellStyle name="Comma 3 2 2 2 2 4 3 2" xfId="48876"/>
    <cellStyle name="Comma 3 2 2 2 2 4 4" xfId="38436"/>
    <cellStyle name="Comma 3 2 2 2 2 5" xfId="20012"/>
    <cellStyle name="Comma 3 2 2 2 2 5 2" xfId="51395"/>
    <cellStyle name="Comma 3 2 2 2 2 6" xfId="27894"/>
    <cellStyle name="Comma 3 2 2 2 2 6 2" xfId="59276"/>
    <cellStyle name="Comma 3 2 2 2 2 7" xfId="12236"/>
    <cellStyle name="Comma 3 2 2 2 2 7 2" xfId="43622"/>
    <cellStyle name="Comma 3 2 2 2 2 8" xfId="33174"/>
    <cellStyle name="Comma 3 2 2 2 3" xfId="1461"/>
    <cellStyle name="Comma 3 2 2 2 3 2" xfId="4161"/>
    <cellStyle name="Comma 3 2 2 2 3 2 2" xfId="9522"/>
    <cellStyle name="Comma 3 2 2 2 3 2 2 2" xfId="22641"/>
    <cellStyle name="Comma 3 2 2 2 3 2 2 2 2" xfId="54024"/>
    <cellStyle name="Comma 3 2 2 2 3 2 2 3" xfId="41070"/>
    <cellStyle name="Comma 3 2 2 2 3 2 3" xfId="30523"/>
    <cellStyle name="Comma 3 2 2 2 3 2 3 2" xfId="61905"/>
    <cellStyle name="Comma 3 2 2 2 3 2 4" xfId="14866"/>
    <cellStyle name="Comma 3 2 2 2 3 2 4 2" xfId="46251"/>
    <cellStyle name="Comma 3 2 2 2 3 2 5" xfId="35806"/>
    <cellStyle name="Comma 3 2 2 2 3 3" xfId="6864"/>
    <cellStyle name="Comma 3 2 2 2 3 3 2" xfId="25268"/>
    <cellStyle name="Comma 3 2 2 2 3 3 2 2" xfId="56651"/>
    <cellStyle name="Comma 3 2 2 2 3 3 3" xfId="17495"/>
    <cellStyle name="Comma 3 2 2 2 3 3 3 2" xfId="48878"/>
    <cellStyle name="Comma 3 2 2 2 3 3 4" xfId="38438"/>
    <cellStyle name="Comma 3 2 2 2 3 4" xfId="20014"/>
    <cellStyle name="Comma 3 2 2 2 3 4 2" xfId="51397"/>
    <cellStyle name="Comma 3 2 2 2 3 5" xfId="27896"/>
    <cellStyle name="Comma 3 2 2 2 3 5 2" xfId="59278"/>
    <cellStyle name="Comma 3 2 2 2 3 6" xfId="12238"/>
    <cellStyle name="Comma 3 2 2 2 3 6 2" xfId="43624"/>
    <cellStyle name="Comma 3 2 2 2 3 7" xfId="33176"/>
    <cellStyle name="Comma 3 2 2 2 4" xfId="1462"/>
    <cellStyle name="Comma 3 2 2 2 4 2" xfId="4162"/>
    <cellStyle name="Comma 3 2 2 2 4 2 2" xfId="9523"/>
    <cellStyle name="Comma 3 2 2 2 4 2 2 2" xfId="22642"/>
    <cellStyle name="Comma 3 2 2 2 4 2 2 2 2" xfId="54025"/>
    <cellStyle name="Comma 3 2 2 2 4 2 2 3" xfId="41071"/>
    <cellStyle name="Comma 3 2 2 2 4 2 3" xfId="30524"/>
    <cellStyle name="Comma 3 2 2 2 4 2 3 2" xfId="61906"/>
    <cellStyle name="Comma 3 2 2 2 4 2 4" xfId="14867"/>
    <cellStyle name="Comma 3 2 2 2 4 2 4 2" xfId="46252"/>
    <cellStyle name="Comma 3 2 2 2 4 2 5" xfId="35807"/>
    <cellStyle name="Comma 3 2 2 2 4 3" xfId="6865"/>
    <cellStyle name="Comma 3 2 2 2 4 3 2" xfId="25269"/>
    <cellStyle name="Comma 3 2 2 2 4 3 2 2" xfId="56652"/>
    <cellStyle name="Comma 3 2 2 2 4 3 3" xfId="17496"/>
    <cellStyle name="Comma 3 2 2 2 4 3 3 2" xfId="48879"/>
    <cellStyle name="Comma 3 2 2 2 4 3 4" xfId="38439"/>
    <cellStyle name="Comma 3 2 2 2 4 4" xfId="20015"/>
    <cellStyle name="Comma 3 2 2 2 4 4 2" xfId="51398"/>
    <cellStyle name="Comma 3 2 2 2 4 5" xfId="27897"/>
    <cellStyle name="Comma 3 2 2 2 4 5 2" xfId="59279"/>
    <cellStyle name="Comma 3 2 2 2 4 6" xfId="12239"/>
    <cellStyle name="Comma 3 2 2 2 4 6 2" xfId="43625"/>
    <cellStyle name="Comma 3 2 2 2 4 7" xfId="33177"/>
    <cellStyle name="Comma 3 2 2 2 5" xfId="2881"/>
    <cellStyle name="Comma 3 2 2 2 5 2" xfId="5554"/>
    <cellStyle name="Comma 3 2 2 2 5 2 2" xfId="10905"/>
    <cellStyle name="Comma 3 2 2 2 5 2 2 2" xfId="24016"/>
    <cellStyle name="Comma 3 2 2 2 5 2 2 2 2" xfId="55399"/>
    <cellStyle name="Comma 3 2 2 2 5 2 2 3" xfId="42445"/>
    <cellStyle name="Comma 3 2 2 2 5 2 3" xfId="31898"/>
    <cellStyle name="Comma 3 2 2 2 5 2 3 2" xfId="63280"/>
    <cellStyle name="Comma 3 2 2 2 5 2 4" xfId="16241"/>
    <cellStyle name="Comma 3 2 2 2 5 2 4 2" xfId="47626"/>
    <cellStyle name="Comma 3 2 2 2 5 2 5" xfId="37181"/>
    <cellStyle name="Comma 3 2 2 2 5 3" xfId="8259"/>
    <cellStyle name="Comma 3 2 2 2 5 3 2" xfId="26643"/>
    <cellStyle name="Comma 3 2 2 2 5 3 2 2" xfId="58026"/>
    <cellStyle name="Comma 3 2 2 2 5 3 3" xfId="18870"/>
    <cellStyle name="Comma 3 2 2 2 5 3 3 2" xfId="50253"/>
    <cellStyle name="Comma 3 2 2 2 5 3 4" xfId="39815"/>
    <cellStyle name="Comma 3 2 2 2 5 4" xfId="21389"/>
    <cellStyle name="Comma 3 2 2 2 5 4 2" xfId="52772"/>
    <cellStyle name="Comma 3 2 2 2 5 5" xfId="29271"/>
    <cellStyle name="Comma 3 2 2 2 5 5 2" xfId="60653"/>
    <cellStyle name="Comma 3 2 2 2 5 6" xfId="13613"/>
    <cellStyle name="Comma 3 2 2 2 5 6 2" xfId="44999"/>
    <cellStyle name="Comma 3 2 2 2 5 7" xfId="34551"/>
    <cellStyle name="Comma 3 2 2 2 6" xfId="1458"/>
    <cellStyle name="Comma 3 2 2 2 6 2" xfId="4158"/>
    <cellStyle name="Comma 3 2 2 2 6 2 2" xfId="9519"/>
    <cellStyle name="Comma 3 2 2 2 6 2 2 2" xfId="25265"/>
    <cellStyle name="Comma 3 2 2 2 6 2 2 2 2" xfId="56648"/>
    <cellStyle name="Comma 3 2 2 2 6 2 2 3" xfId="41067"/>
    <cellStyle name="Comma 3 2 2 2 6 2 3" xfId="30520"/>
    <cellStyle name="Comma 3 2 2 2 6 2 3 2" xfId="61902"/>
    <cellStyle name="Comma 3 2 2 2 6 2 4" xfId="17492"/>
    <cellStyle name="Comma 3 2 2 2 6 2 4 2" xfId="48875"/>
    <cellStyle name="Comma 3 2 2 2 6 2 5" xfId="35803"/>
    <cellStyle name="Comma 3 2 2 2 6 3" xfId="6861"/>
    <cellStyle name="Comma 3 2 2 2 6 3 2" xfId="22638"/>
    <cellStyle name="Comma 3 2 2 2 6 3 2 2" xfId="54021"/>
    <cellStyle name="Comma 3 2 2 2 6 3 3" xfId="38435"/>
    <cellStyle name="Comma 3 2 2 2 6 4" xfId="27893"/>
    <cellStyle name="Comma 3 2 2 2 6 4 2" xfId="59275"/>
    <cellStyle name="Comma 3 2 2 2 6 5" xfId="14863"/>
    <cellStyle name="Comma 3 2 2 2 6 5 2" xfId="46248"/>
    <cellStyle name="Comma 3 2 2 2 6 6" xfId="33173"/>
    <cellStyle name="Comma 3 2 2 2 7" xfId="3016"/>
    <cellStyle name="Comma 3 2 2 2 7 2" xfId="8378"/>
    <cellStyle name="Comma 3 2 2 2 7 2 2" xfId="21497"/>
    <cellStyle name="Comma 3 2 2 2 7 2 2 2" xfId="52880"/>
    <cellStyle name="Comma 3 2 2 2 7 2 3" xfId="39926"/>
    <cellStyle name="Comma 3 2 2 2 7 3" xfId="29379"/>
    <cellStyle name="Comma 3 2 2 2 7 3 2" xfId="60761"/>
    <cellStyle name="Comma 3 2 2 2 7 4" xfId="13722"/>
    <cellStyle name="Comma 3 2 2 2 7 4 2" xfId="45107"/>
    <cellStyle name="Comma 3 2 2 2 7 5" xfId="34662"/>
    <cellStyle name="Comma 3 2 2 2 8" xfId="5720"/>
    <cellStyle name="Comma 3 2 2 2 8 2" xfId="24124"/>
    <cellStyle name="Comma 3 2 2 2 8 2 2" xfId="55507"/>
    <cellStyle name="Comma 3 2 2 2 8 3" xfId="16351"/>
    <cellStyle name="Comma 3 2 2 2 8 3 2" xfId="47734"/>
    <cellStyle name="Comma 3 2 2 2 8 4" xfId="37294"/>
    <cellStyle name="Comma 3 2 2 2 9" xfId="20011"/>
    <cellStyle name="Comma 3 2 2 2 9 2" xfId="51394"/>
    <cellStyle name="Comma 3 2 2 3" xfId="1463"/>
    <cellStyle name="Comma 3 2 2 3 10" xfId="33178"/>
    <cellStyle name="Comma 3 2 2 3 2" xfId="1464"/>
    <cellStyle name="Comma 3 2 2 3 2 2" xfId="1465"/>
    <cellStyle name="Comma 3 2 2 3 2 2 2" xfId="4165"/>
    <cellStyle name="Comma 3 2 2 3 2 2 2 2" xfId="9526"/>
    <cellStyle name="Comma 3 2 2 3 2 2 2 2 2" xfId="22645"/>
    <cellStyle name="Comma 3 2 2 3 2 2 2 2 2 2" xfId="54028"/>
    <cellStyle name="Comma 3 2 2 3 2 2 2 2 3" xfId="41074"/>
    <cellStyle name="Comma 3 2 2 3 2 2 2 3" xfId="30527"/>
    <cellStyle name="Comma 3 2 2 3 2 2 2 3 2" xfId="61909"/>
    <cellStyle name="Comma 3 2 2 3 2 2 2 4" xfId="14870"/>
    <cellStyle name="Comma 3 2 2 3 2 2 2 4 2" xfId="46255"/>
    <cellStyle name="Comma 3 2 2 3 2 2 2 5" xfId="35810"/>
    <cellStyle name="Comma 3 2 2 3 2 2 3" xfId="6868"/>
    <cellStyle name="Comma 3 2 2 3 2 2 3 2" xfId="25272"/>
    <cellStyle name="Comma 3 2 2 3 2 2 3 2 2" xfId="56655"/>
    <cellStyle name="Comma 3 2 2 3 2 2 3 3" xfId="17499"/>
    <cellStyle name="Comma 3 2 2 3 2 2 3 3 2" xfId="48882"/>
    <cellStyle name="Comma 3 2 2 3 2 2 3 4" xfId="38442"/>
    <cellStyle name="Comma 3 2 2 3 2 2 4" xfId="20018"/>
    <cellStyle name="Comma 3 2 2 3 2 2 4 2" xfId="51401"/>
    <cellStyle name="Comma 3 2 2 3 2 2 5" xfId="27900"/>
    <cellStyle name="Comma 3 2 2 3 2 2 5 2" xfId="59282"/>
    <cellStyle name="Comma 3 2 2 3 2 2 6" xfId="12242"/>
    <cellStyle name="Comma 3 2 2 3 2 2 6 2" xfId="43628"/>
    <cellStyle name="Comma 3 2 2 3 2 2 7" xfId="33180"/>
    <cellStyle name="Comma 3 2 2 3 2 3" xfId="4164"/>
    <cellStyle name="Comma 3 2 2 3 2 3 2" xfId="9525"/>
    <cellStyle name="Comma 3 2 2 3 2 3 2 2" xfId="22644"/>
    <cellStyle name="Comma 3 2 2 3 2 3 2 2 2" xfId="54027"/>
    <cellStyle name="Comma 3 2 2 3 2 3 2 3" xfId="41073"/>
    <cellStyle name="Comma 3 2 2 3 2 3 3" xfId="30526"/>
    <cellStyle name="Comma 3 2 2 3 2 3 3 2" xfId="61908"/>
    <cellStyle name="Comma 3 2 2 3 2 3 4" xfId="14869"/>
    <cellStyle name="Comma 3 2 2 3 2 3 4 2" xfId="46254"/>
    <cellStyle name="Comma 3 2 2 3 2 3 5" xfId="35809"/>
    <cellStyle name="Comma 3 2 2 3 2 4" xfId="6867"/>
    <cellStyle name="Comma 3 2 2 3 2 4 2" xfId="25271"/>
    <cellStyle name="Comma 3 2 2 3 2 4 2 2" xfId="56654"/>
    <cellStyle name="Comma 3 2 2 3 2 4 3" xfId="17498"/>
    <cellStyle name="Comma 3 2 2 3 2 4 3 2" xfId="48881"/>
    <cellStyle name="Comma 3 2 2 3 2 4 4" xfId="38441"/>
    <cellStyle name="Comma 3 2 2 3 2 5" xfId="20017"/>
    <cellStyle name="Comma 3 2 2 3 2 5 2" xfId="51400"/>
    <cellStyle name="Comma 3 2 2 3 2 6" xfId="27899"/>
    <cellStyle name="Comma 3 2 2 3 2 6 2" xfId="59281"/>
    <cellStyle name="Comma 3 2 2 3 2 7" xfId="12241"/>
    <cellStyle name="Comma 3 2 2 3 2 7 2" xfId="43627"/>
    <cellStyle name="Comma 3 2 2 3 2 8" xfId="33179"/>
    <cellStyle name="Comma 3 2 2 3 3" xfId="1466"/>
    <cellStyle name="Comma 3 2 2 3 3 2" xfId="4166"/>
    <cellStyle name="Comma 3 2 2 3 3 2 2" xfId="9527"/>
    <cellStyle name="Comma 3 2 2 3 3 2 2 2" xfId="22646"/>
    <cellStyle name="Comma 3 2 2 3 3 2 2 2 2" xfId="54029"/>
    <cellStyle name="Comma 3 2 2 3 3 2 2 3" xfId="41075"/>
    <cellStyle name="Comma 3 2 2 3 3 2 3" xfId="30528"/>
    <cellStyle name="Comma 3 2 2 3 3 2 3 2" xfId="61910"/>
    <cellStyle name="Comma 3 2 2 3 3 2 4" xfId="14871"/>
    <cellStyle name="Comma 3 2 2 3 3 2 4 2" xfId="46256"/>
    <cellStyle name="Comma 3 2 2 3 3 2 5" xfId="35811"/>
    <cellStyle name="Comma 3 2 2 3 3 3" xfId="6869"/>
    <cellStyle name="Comma 3 2 2 3 3 3 2" xfId="25273"/>
    <cellStyle name="Comma 3 2 2 3 3 3 2 2" xfId="56656"/>
    <cellStyle name="Comma 3 2 2 3 3 3 3" xfId="17500"/>
    <cellStyle name="Comma 3 2 2 3 3 3 3 2" xfId="48883"/>
    <cellStyle name="Comma 3 2 2 3 3 3 4" xfId="38443"/>
    <cellStyle name="Comma 3 2 2 3 3 4" xfId="20019"/>
    <cellStyle name="Comma 3 2 2 3 3 4 2" xfId="51402"/>
    <cellStyle name="Comma 3 2 2 3 3 5" xfId="27901"/>
    <cellStyle name="Comma 3 2 2 3 3 5 2" xfId="59283"/>
    <cellStyle name="Comma 3 2 2 3 3 6" xfId="12243"/>
    <cellStyle name="Comma 3 2 2 3 3 6 2" xfId="43629"/>
    <cellStyle name="Comma 3 2 2 3 3 7" xfId="33181"/>
    <cellStyle name="Comma 3 2 2 3 4" xfId="1467"/>
    <cellStyle name="Comma 3 2 2 3 4 2" xfId="4167"/>
    <cellStyle name="Comma 3 2 2 3 4 2 2" xfId="9528"/>
    <cellStyle name="Comma 3 2 2 3 4 2 2 2" xfId="22647"/>
    <cellStyle name="Comma 3 2 2 3 4 2 2 2 2" xfId="54030"/>
    <cellStyle name="Comma 3 2 2 3 4 2 2 3" xfId="41076"/>
    <cellStyle name="Comma 3 2 2 3 4 2 3" xfId="30529"/>
    <cellStyle name="Comma 3 2 2 3 4 2 3 2" xfId="61911"/>
    <cellStyle name="Comma 3 2 2 3 4 2 4" xfId="14872"/>
    <cellStyle name="Comma 3 2 2 3 4 2 4 2" xfId="46257"/>
    <cellStyle name="Comma 3 2 2 3 4 2 5" xfId="35812"/>
    <cellStyle name="Comma 3 2 2 3 4 3" xfId="6870"/>
    <cellStyle name="Comma 3 2 2 3 4 3 2" xfId="25274"/>
    <cellStyle name="Comma 3 2 2 3 4 3 2 2" xfId="56657"/>
    <cellStyle name="Comma 3 2 2 3 4 3 3" xfId="17501"/>
    <cellStyle name="Comma 3 2 2 3 4 3 3 2" xfId="48884"/>
    <cellStyle name="Comma 3 2 2 3 4 3 4" xfId="38444"/>
    <cellStyle name="Comma 3 2 2 3 4 4" xfId="20020"/>
    <cellStyle name="Comma 3 2 2 3 4 4 2" xfId="51403"/>
    <cellStyle name="Comma 3 2 2 3 4 5" xfId="27902"/>
    <cellStyle name="Comma 3 2 2 3 4 5 2" xfId="59284"/>
    <cellStyle name="Comma 3 2 2 3 4 6" xfId="12244"/>
    <cellStyle name="Comma 3 2 2 3 4 6 2" xfId="43630"/>
    <cellStyle name="Comma 3 2 2 3 4 7" xfId="33182"/>
    <cellStyle name="Comma 3 2 2 3 5" xfId="4163"/>
    <cellStyle name="Comma 3 2 2 3 5 2" xfId="9524"/>
    <cellStyle name="Comma 3 2 2 3 5 2 2" xfId="22643"/>
    <cellStyle name="Comma 3 2 2 3 5 2 2 2" xfId="54026"/>
    <cellStyle name="Comma 3 2 2 3 5 2 3" xfId="41072"/>
    <cellStyle name="Comma 3 2 2 3 5 3" xfId="30525"/>
    <cellStyle name="Comma 3 2 2 3 5 3 2" xfId="61907"/>
    <cellStyle name="Comma 3 2 2 3 5 4" xfId="14868"/>
    <cellStyle name="Comma 3 2 2 3 5 4 2" xfId="46253"/>
    <cellStyle name="Comma 3 2 2 3 5 5" xfId="35808"/>
    <cellStyle name="Comma 3 2 2 3 6" xfId="6866"/>
    <cellStyle name="Comma 3 2 2 3 6 2" xfId="25270"/>
    <cellStyle name="Comma 3 2 2 3 6 2 2" xfId="56653"/>
    <cellStyle name="Comma 3 2 2 3 6 3" xfId="17497"/>
    <cellStyle name="Comma 3 2 2 3 6 3 2" xfId="48880"/>
    <cellStyle name="Comma 3 2 2 3 6 4" xfId="38440"/>
    <cellStyle name="Comma 3 2 2 3 7" xfId="20016"/>
    <cellStyle name="Comma 3 2 2 3 7 2" xfId="51399"/>
    <cellStyle name="Comma 3 2 2 3 8" xfId="27898"/>
    <cellStyle name="Comma 3 2 2 3 8 2" xfId="59280"/>
    <cellStyle name="Comma 3 2 2 3 9" xfId="12240"/>
    <cellStyle name="Comma 3 2 2 3 9 2" xfId="43626"/>
    <cellStyle name="Comma 3 2 2 4" xfId="1468"/>
    <cellStyle name="Comma 3 2 2 4 10" xfId="33183"/>
    <cellStyle name="Comma 3 2 2 4 2" xfId="1469"/>
    <cellStyle name="Comma 3 2 2 4 2 2" xfId="1470"/>
    <cellStyle name="Comma 3 2 2 4 2 2 2" xfId="4170"/>
    <cellStyle name="Comma 3 2 2 4 2 2 2 2" xfId="9531"/>
    <cellStyle name="Comma 3 2 2 4 2 2 2 2 2" xfId="22650"/>
    <cellStyle name="Comma 3 2 2 4 2 2 2 2 2 2" xfId="54033"/>
    <cellStyle name="Comma 3 2 2 4 2 2 2 2 3" xfId="41079"/>
    <cellStyle name="Comma 3 2 2 4 2 2 2 3" xfId="30532"/>
    <cellStyle name="Comma 3 2 2 4 2 2 2 3 2" xfId="61914"/>
    <cellStyle name="Comma 3 2 2 4 2 2 2 4" xfId="14875"/>
    <cellStyle name="Comma 3 2 2 4 2 2 2 4 2" xfId="46260"/>
    <cellStyle name="Comma 3 2 2 4 2 2 2 5" xfId="35815"/>
    <cellStyle name="Comma 3 2 2 4 2 2 3" xfId="6873"/>
    <cellStyle name="Comma 3 2 2 4 2 2 3 2" xfId="25277"/>
    <cellStyle name="Comma 3 2 2 4 2 2 3 2 2" xfId="56660"/>
    <cellStyle name="Comma 3 2 2 4 2 2 3 3" xfId="17504"/>
    <cellStyle name="Comma 3 2 2 4 2 2 3 3 2" xfId="48887"/>
    <cellStyle name="Comma 3 2 2 4 2 2 3 4" xfId="38447"/>
    <cellStyle name="Comma 3 2 2 4 2 2 4" xfId="20023"/>
    <cellStyle name="Comma 3 2 2 4 2 2 4 2" xfId="51406"/>
    <cellStyle name="Comma 3 2 2 4 2 2 5" xfId="27905"/>
    <cellStyle name="Comma 3 2 2 4 2 2 5 2" xfId="59287"/>
    <cellStyle name="Comma 3 2 2 4 2 2 6" xfId="12247"/>
    <cellStyle name="Comma 3 2 2 4 2 2 6 2" xfId="43633"/>
    <cellStyle name="Comma 3 2 2 4 2 2 7" xfId="33185"/>
    <cellStyle name="Comma 3 2 2 4 2 3" xfId="4169"/>
    <cellStyle name="Comma 3 2 2 4 2 3 2" xfId="9530"/>
    <cellStyle name="Comma 3 2 2 4 2 3 2 2" xfId="22649"/>
    <cellStyle name="Comma 3 2 2 4 2 3 2 2 2" xfId="54032"/>
    <cellStyle name="Comma 3 2 2 4 2 3 2 3" xfId="41078"/>
    <cellStyle name="Comma 3 2 2 4 2 3 3" xfId="30531"/>
    <cellStyle name="Comma 3 2 2 4 2 3 3 2" xfId="61913"/>
    <cellStyle name="Comma 3 2 2 4 2 3 4" xfId="14874"/>
    <cellStyle name="Comma 3 2 2 4 2 3 4 2" xfId="46259"/>
    <cellStyle name="Comma 3 2 2 4 2 3 5" xfId="35814"/>
    <cellStyle name="Comma 3 2 2 4 2 4" xfId="6872"/>
    <cellStyle name="Comma 3 2 2 4 2 4 2" xfId="25276"/>
    <cellStyle name="Comma 3 2 2 4 2 4 2 2" xfId="56659"/>
    <cellStyle name="Comma 3 2 2 4 2 4 3" xfId="17503"/>
    <cellStyle name="Comma 3 2 2 4 2 4 3 2" xfId="48886"/>
    <cellStyle name="Comma 3 2 2 4 2 4 4" xfId="38446"/>
    <cellStyle name="Comma 3 2 2 4 2 5" xfId="20022"/>
    <cellStyle name="Comma 3 2 2 4 2 5 2" xfId="51405"/>
    <cellStyle name="Comma 3 2 2 4 2 6" xfId="27904"/>
    <cellStyle name="Comma 3 2 2 4 2 6 2" xfId="59286"/>
    <cellStyle name="Comma 3 2 2 4 2 7" xfId="12246"/>
    <cellStyle name="Comma 3 2 2 4 2 7 2" xfId="43632"/>
    <cellStyle name="Comma 3 2 2 4 2 8" xfId="33184"/>
    <cellStyle name="Comma 3 2 2 4 3" xfId="1471"/>
    <cellStyle name="Comma 3 2 2 4 3 2" xfId="4171"/>
    <cellStyle name="Comma 3 2 2 4 3 2 2" xfId="9532"/>
    <cellStyle name="Comma 3 2 2 4 3 2 2 2" xfId="22651"/>
    <cellStyle name="Comma 3 2 2 4 3 2 2 2 2" xfId="54034"/>
    <cellStyle name="Comma 3 2 2 4 3 2 2 3" xfId="41080"/>
    <cellStyle name="Comma 3 2 2 4 3 2 3" xfId="30533"/>
    <cellStyle name="Comma 3 2 2 4 3 2 3 2" xfId="61915"/>
    <cellStyle name="Comma 3 2 2 4 3 2 4" xfId="14876"/>
    <cellStyle name="Comma 3 2 2 4 3 2 4 2" xfId="46261"/>
    <cellStyle name="Comma 3 2 2 4 3 2 5" xfId="35816"/>
    <cellStyle name="Comma 3 2 2 4 3 3" xfId="6874"/>
    <cellStyle name="Comma 3 2 2 4 3 3 2" xfId="25278"/>
    <cellStyle name="Comma 3 2 2 4 3 3 2 2" xfId="56661"/>
    <cellStyle name="Comma 3 2 2 4 3 3 3" xfId="17505"/>
    <cellStyle name="Comma 3 2 2 4 3 3 3 2" xfId="48888"/>
    <cellStyle name="Comma 3 2 2 4 3 3 4" xfId="38448"/>
    <cellStyle name="Comma 3 2 2 4 3 4" xfId="20024"/>
    <cellStyle name="Comma 3 2 2 4 3 4 2" xfId="51407"/>
    <cellStyle name="Comma 3 2 2 4 3 5" xfId="27906"/>
    <cellStyle name="Comma 3 2 2 4 3 5 2" xfId="59288"/>
    <cellStyle name="Comma 3 2 2 4 3 6" xfId="12248"/>
    <cellStyle name="Comma 3 2 2 4 3 6 2" xfId="43634"/>
    <cellStyle name="Comma 3 2 2 4 3 7" xfId="33186"/>
    <cellStyle name="Comma 3 2 2 4 4" xfId="1472"/>
    <cellStyle name="Comma 3 2 2 4 4 2" xfId="4172"/>
    <cellStyle name="Comma 3 2 2 4 4 2 2" xfId="9533"/>
    <cellStyle name="Comma 3 2 2 4 4 2 2 2" xfId="22652"/>
    <cellStyle name="Comma 3 2 2 4 4 2 2 2 2" xfId="54035"/>
    <cellStyle name="Comma 3 2 2 4 4 2 2 3" xfId="41081"/>
    <cellStyle name="Comma 3 2 2 4 4 2 3" xfId="30534"/>
    <cellStyle name="Comma 3 2 2 4 4 2 3 2" xfId="61916"/>
    <cellStyle name="Comma 3 2 2 4 4 2 4" xfId="14877"/>
    <cellStyle name="Comma 3 2 2 4 4 2 4 2" xfId="46262"/>
    <cellStyle name="Comma 3 2 2 4 4 2 5" xfId="35817"/>
    <cellStyle name="Comma 3 2 2 4 4 3" xfId="6875"/>
    <cellStyle name="Comma 3 2 2 4 4 3 2" xfId="25279"/>
    <cellStyle name="Comma 3 2 2 4 4 3 2 2" xfId="56662"/>
    <cellStyle name="Comma 3 2 2 4 4 3 3" xfId="17506"/>
    <cellStyle name="Comma 3 2 2 4 4 3 3 2" xfId="48889"/>
    <cellStyle name="Comma 3 2 2 4 4 3 4" xfId="38449"/>
    <cellStyle name="Comma 3 2 2 4 4 4" xfId="20025"/>
    <cellStyle name="Comma 3 2 2 4 4 4 2" xfId="51408"/>
    <cellStyle name="Comma 3 2 2 4 4 5" xfId="27907"/>
    <cellStyle name="Comma 3 2 2 4 4 5 2" xfId="59289"/>
    <cellStyle name="Comma 3 2 2 4 4 6" xfId="12249"/>
    <cellStyle name="Comma 3 2 2 4 4 6 2" xfId="43635"/>
    <cellStyle name="Comma 3 2 2 4 4 7" xfId="33187"/>
    <cellStyle name="Comma 3 2 2 4 5" xfId="4168"/>
    <cellStyle name="Comma 3 2 2 4 5 2" xfId="9529"/>
    <cellStyle name="Comma 3 2 2 4 5 2 2" xfId="22648"/>
    <cellStyle name="Comma 3 2 2 4 5 2 2 2" xfId="54031"/>
    <cellStyle name="Comma 3 2 2 4 5 2 3" xfId="41077"/>
    <cellStyle name="Comma 3 2 2 4 5 3" xfId="30530"/>
    <cellStyle name="Comma 3 2 2 4 5 3 2" xfId="61912"/>
    <cellStyle name="Comma 3 2 2 4 5 4" xfId="14873"/>
    <cellStyle name="Comma 3 2 2 4 5 4 2" xfId="46258"/>
    <cellStyle name="Comma 3 2 2 4 5 5" xfId="35813"/>
    <cellStyle name="Comma 3 2 2 4 6" xfId="6871"/>
    <cellStyle name="Comma 3 2 2 4 6 2" xfId="25275"/>
    <cellStyle name="Comma 3 2 2 4 6 2 2" xfId="56658"/>
    <cellStyle name="Comma 3 2 2 4 6 3" xfId="17502"/>
    <cellStyle name="Comma 3 2 2 4 6 3 2" xfId="48885"/>
    <cellStyle name="Comma 3 2 2 4 6 4" xfId="38445"/>
    <cellStyle name="Comma 3 2 2 4 7" xfId="20021"/>
    <cellStyle name="Comma 3 2 2 4 7 2" xfId="51404"/>
    <cellStyle name="Comma 3 2 2 4 8" xfId="27903"/>
    <cellStyle name="Comma 3 2 2 4 8 2" xfId="59285"/>
    <cellStyle name="Comma 3 2 2 4 9" xfId="12245"/>
    <cellStyle name="Comma 3 2 2 4 9 2" xfId="43631"/>
    <cellStyle name="Comma 3 2 2 5" xfId="1473"/>
    <cellStyle name="Comma 3 2 2 5 10" xfId="33188"/>
    <cellStyle name="Comma 3 2 2 5 2" xfId="1474"/>
    <cellStyle name="Comma 3 2 2 5 2 2" xfId="1475"/>
    <cellStyle name="Comma 3 2 2 5 2 2 2" xfId="4175"/>
    <cellStyle name="Comma 3 2 2 5 2 2 2 2" xfId="9536"/>
    <cellStyle name="Comma 3 2 2 5 2 2 2 2 2" xfId="22655"/>
    <cellStyle name="Comma 3 2 2 5 2 2 2 2 2 2" xfId="54038"/>
    <cellStyle name="Comma 3 2 2 5 2 2 2 2 3" xfId="41084"/>
    <cellStyle name="Comma 3 2 2 5 2 2 2 3" xfId="30537"/>
    <cellStyle name="Comma 3 2 2 5 2 2 2 3 2" xfId="61919"/>
    <cellStyle name="Comma 3 2 2 5 2 2 2 4" xfId="14880"/>
    <cellStyle name="Comma 3 2 2 5 2 2 2 4 2" xfId="46265"/>
    <cellStyle name="Comma 3 2 2 5 2 2 2 5" xfId="35820"/>
    <cellStyle name="Comma 3 2 2 5 2 2 3" xfId="6878"/>
    <cellStyle name="Comma 3 2 2 5 2 2 3 2" xfId="25282"/>
    <cellStyle name="Comma 3 2 2 5 2 2 3 2 2" xfId="56665"/>
    <cellStyle name="Comma 3 2 2 5 2 2 3 3" xfId="17509"/>
    <cellStyle name="Comma 3 2 2 5 2 2 3 3 2" xfId="48892"/>
    <cellStyle name="Comma 3 2 2 5 2 2 3 4" xfId="38452"/>
    <cellStyle name="Comma 3 2 2 5 2 2 4" xfId="20028"/>
    <cellStyle name="Comma 3 2 2 5 2 2 4 2" xfId="51411"/>
    <cellStyle name="Comma 3 2 2 5 2 2 5" xfId="27910"/>
    <cellStyle name="Comma 3 2 2 5 2 2 5 2" xfId="59292"/>
    <cellStyle name="Comma 3 2 2 5 2 2 6" xfId="12252"/>
    <cellStyle name="Comma 3 2 2 5 2 2 6 2" xfId="43638"/>
    <cellStyle name="Comma 3 2 2 5 2 2 7" xfId="33190"/>
    <cellStyle name="Comma 3 2 2 5 2 3" xfId="4174"/>
    <cellStyle name="Comma 3 2 2 5 2 3 2" xfId="9535"/>
    <cellStyle name="Comma 3 2 2 5 2 3 2 2" xfId="22654"/>
    <cellStyle name="Comma 3 2 2 5 2 3 2 2 2" xfId="54037"/>
    <cellStyle name="Comma 3 2 2 5 2 3 2 3" xfId="41083"/>
    <cellStyle name="Comma 3 2 2 5 2 3 3" xfId="30536"/>
    <cellStyle name="Comma 3 2 2 5 2 3 3 2" xfId="61918"/>
    <cellStyle name="Comma 3 2 2 5 2 3 4" xfId="14879"/>
    <cellStyle name="Comma 3 2 2 5 2 3 4 2" xfId="46264"/>
    <cellStyle name="Comma 3 2 2 5 2 3 5" xfId="35819"/>
    <cellStyle name="Comma 3 2 2 5 2 4" xfId="6877"/>
    <cellStyle name="Comma 3 2 2 5 2 4 2" xfId="25281"/>
    <cellStyle name="Comma 3 2 2 5 2 4 2 2" xfId="56664"/>
    <cellStyle name="Comma 3 2 2 5 2 4 3" xfId="17508"/>
    <cellStyle name="Comma 3 2 2 5 2 4 3 2" xfId="48891"/>
    <cellStyle name="Comma 3 2 2 5 2 4 4" xfId="38451"/>
    <cellStyle name="Comma 3 2 2 5 2 5" xfId="20027"/>
    <cellStyle name="Comma 3 2 2 5 2 5 2" xfId="51410"/>
    <cellStyle name="Comma 3 2 2 5 2 6" xfId="27909"/>
    <cellStyle name="Comma 3 2 2 5 2 6 2" xfId="59291"/>
    <cellStyle name="Comma 3 2 2 5 2 7" xfId="12251"/>
    <cellStyle name="Comma 3 2 2 5 2 7 2" xfId="43637"/>
    <cellStyle name="Comma 3 2 2 5 2 8" xfId="33189"/>
    <cellStyle name="Comma 3 2 2 5 3" xfId="1476"/>
    <cellStyle name="Comma 3 2 2 5 3 2" xfId="4176"/>
    <cellStyle name="Comma 3 2 2 5 3 2 2" xfId="9537"/>
    <cellStyle name="Comma 3 2 2 5 3 2 2 2" xfId="22656"/>
    <cellStyle name="Comma 3 2 2 5 3 2 2 2 2" xfId="54039"/>
    <cellStyle name="Comma 3 2 2 5 3 2 2 3" xfId="41085"/>
    <cellStyle name="Comma 3 2 2 5 3 2 3" xfId="30538"/>
    <cellStyle name="Comma 3 2 2 5 3 2 3 2" xfId="61920"/>
    <cellStyle name="Comma 3 2 2 5 3 2 4" xfId="14881"/>
    <cellStyle name="Comma 3 2 2 5 3 2 4 2" xfId="46266"/>
    <cellStyle name="Comma 3 2 2 5 3 2 5" xfId="35821"/>
    <cellStyle name="Comma 3 2 2 5 3 3" xfId="6879"/>
    <cellStyle name="Comma 3 2 2 5 3 3 2" xfId="25283"/>
    <cellStyle name="Comma 3 2 2 5 3 3 2 2" xfId="56666"/>
    <cellStyle name="Comma 3 2 2 5 3 3 3" xfId="17510"/>
    <cellStyle name="Comma 3 2 2 5 3 3 3 2" xfId="48893"/>
    <cellStyle name="Comma 3 2 2 5 3 3 4" xfId="38453"/>
    <cellStyle name="Comma 3 2 2 5 3 4" xfId="20029"/>
    <cellStyle name="Comma 3 2 2 5 3 4 2" xfId="51412"/>
    <cellStyle name="Comma 3 2 2 5 3 5" xfId="27911"/>
    <cellStyle name="Comma 3 2 2 5 3 5 2" xfId="59293"/>
    <cellStyle name="Comma 3 2 2 5 3 6" xfId="12253"/>
    <cellStyle name="Comma 3 2 2 5 3 6 2" xfId="43639"/>
    <cellStyle name="Comma 3 2 2 5 3 7" xfId="33191"/>
    <cellStyle name="Comma 3 2 2 5 4" xfId="1477"/>
    <cellStyle name="Comma 3 2 2 5 4 2" xfId="4177"/>
    <cellStyle name="Comma 3 2 2 5 4 2 2" xfId="9538"/>
    <cellStyle name="Comma 3 2 2 5 4 2 2 2" xfId="22657"/>
    <cellStyle name="Comma 3 2 2 5 4 2 2 2 2" xfId="54040"/>
    <cellStyle name="Comma 3 2 2 5 4 2 2 3" xfId="41086"/>
    <cellStyle name="Comma 3 2 2 5 4 2 3" xfId="30539"/>
    <cellStyle name="Comma 3 2 2 5 4 2 3 2" xfId="61921"/>
    <cellStyle name="Comma 3 2 2 5 4 2 4" xfId="14882"/>
    <cellStyle name="Comma 3 2 2 5 4 2 4 2" xfId="46267"/>
    <cellStyle name="Comma 3 2 2 5 4 2 5" xfId="35822"/>
    <cellStyle name="Comma 3 2 2 5 4 3" xfId="6880"/>
    <cellStyle name="Comma 3 2 2 5 4 3 2" xfId="25284"/>
    <cellStyle name="Comma 3 2 2 5 4 3 2 2" xfId="56667"/>
    <cellStyle name="Comma 3 2 2 5 4 3 3" xfId="17511"/>
    <cellStyle name="Comma 3 2 2 5 4 3 3 2" xfId="48894"/>
    <cellStyle name="Comma 3 2 2 5 4 3 4" xfId="38454"/>
    <cellStyle name="Comma 3 2 2 5 4 4" xfId="20030"/>
    <cellStyle name="Comma 3 2 2 5 4 4 2" xfId="51413"/>
    <cellStyle name="Comma 3 2 2 5 4 5" xfId="27912"/>
    <cellStyle name="Comma 3 2 2 5 4 5 2" xfId="59294"/>
    <cellStyle name="Comma 3 2 2 5 4 6" xfId="12254"/>
    <cellStyle name="Comma 3 2 2 5 4 6 2" xfId="43640"/>
    <cellStyle name="Comma 3 2 2 5 4 7" xfId="33192"/>
    <cellStyle name="Comma 3 2 2 5 5" xfId="4173"/>
    <cellStyle name="Comma 3 2 2 5 5 2" xfId="9534"/>
    <cellStyle name="Comma 3 2 2 5 5 2 2" xfId="22653"/>
    <cellStyle name="Comma 3 2 2 5 5 2 2 2" xfId="54036"/>
    <cellStyle name="Comma 3 2 2 5 5 2 3" xfId="41082"/>
    <cellStyle name="Comma 3 2 2 5 5 3" xfId="30535"/>
    <cellStyle name="Comma 3 2 2 5 5 3 2" xfId="61917"/>
    <cellStyle name="Comma 3 2 2 5 5 4" xfId="14878"/>
    <cellStyle name="Comma 3 2 2 5 5 4 2" xfId="46263"/>
    <cellStyle name="Comma 3 2 2 5 5 5" xfId="35818"/>
    <cellStyle name="Comma 3 2 2 5 6" xfId="6876"/>
    <cellStyle name="Comma 3 2 2 5 6 2" xfId="25280"/>
    <cellStyle name="Comma 3 2 2 5 6 2 2" xfId="56663"/>
    <cellStyle name="Comma 3 2 2 5 6 3" xfId="17507"/>
    <cellStyle name="Comma 3 2 2 5 6 3 2" xfId="48890"/>
    <cellStyle name="Comma 3 2 2 5 6 4" xfId="38450"/>
    <cellStyle name="Comma 3 2 2 5 7" xfId="20026"/>
    <cellStyle name="Comma 3 2 2 5 7 2" xfId="51409"/>
    <cellStyle name="Comma 3 2 2 5 8" xfId="27908"/>
    <cellStyle name="Comma 3 2 2 5 8 2" xfId="59290"/>
    <cellStyle name="Comma 3 2 2 5 9" xfId="12250"/>
    <cellStyle name="Comma 3 2 2 5 9 2" xfId="43636"/>
    <cellStyle name="Comma 3 2 2 6" xfId="1478"/>
    <cellStyle name="Comma 3 2 2 6 2" xfId="1479"/>
    <cellStyle name="Comma 3 2 2 6 2 2" xfId="4179"/>
    <cellStyle name="Comma 3 2 2 6 2 2 2" xfId="9540"/>
    <cellStyle name="Comma 3 2 2 6 2 2 2 2" xfId="22659"/>
    <cellStyle name="Comma 3 2 2 6 2 2 2 2 2" xfId="54042"/>
    <cellStyle name="Comma 3 2 2 6 2 2 2 3" xfId="41088"/>
    <cellStyle name="Comma 3 2 2 6 2 2 3" xfId="30541"/>
    <cellStyle name="Comma 3 2 2 6 2 2 3 2" xfId="61923"/>
    <cellStyle name="Comma 3 2 2 6 2 2 4" xfId="14884"/>
    <cellStyle name="Comma 3 2 2 6 2 2 4 2" xfId="46269"/>
    <cellStyle name="Comma 3 2 2 6 2 2 5" xfId="35824"/>
    <cellStyle name="Comma 3 2 2 6 2 3" xfId="6882"/>
    <cellStyle name="Comma 3 2 2 6 2 3 2" xfId="25286"/>
    <cellStyle name="Comma 3 2 2 6 2 3 2 2" xfId="56669"/>
    <cellStyle name="Comma 3 2 2 6 2 3 3" xfId="17513"/>
    <cellStyle name="Comma 3 2 2 6 2 3 3 2" xfId="48896"/>
    <cellStyle name="Comma 3 2 2 6 2 3 4" xfId="38456"/>
    <cellStyle name="Comma 3 2 2 6 2 4" xfId="20032"/>
    <cellStyle name="Comma 3 2 2 6 2 4 2" xfId="51415"/>
    <cellStyle name="Comma 3 2 2 6 2 5" xfId="27914"/>
    <cellStyle name="Comma 3 2 2 6 2 5 2" xfId="59296"/>
    <cellStyle name="Comma 3 2 2 6 2 6" xfId="12256"/>
    <cellStyle name="Comma 3 2 2 6 2 6 2" xfId="43642"/>
    <cellStyle name="Comma 3 2 2 6 2 7" xfId="33194"/>
    <cellStyle name="Comma 3 2 2 6 3" xfId="1480"/>
    <cellStyle name="Comma 3 2 2 6 3 2" xfId="4180"/>
    <cellStyle name="Comma 3 2 2 6 3 2 2" xfId="9541"/>
    <cellStyle name="Comma 3 2 2 6 3 2 2 2" xfId="22660"/>
    <cellStyle name="Comma 3 2 2 6 3 2 2 2 2" xfId="54043"/>
    <cellStyle name="Comma 3 2 2 6 3 2 2 3" xfId="41089"/>
    <cellStyle name="Comma 3 2 2 6 3 2 3" xfId="30542"/>
    <cellStyle name="Comma 3 2 2 6 3 2 3 2" xfId="61924"/>
    <cellStyle name="Comma 3 2 2 6 3 2 4" xfId="14885"/>
    <cellStyle name="Comma 3 2 2 6 3 2 4 2" xfId="46270"/>
    <cellStyle name="Comma 3 2 2 6 3 2 5" xfId="35825"/>
    <cellStyle name="Comma 3 2 2 6 3 3" xfId="6883"/>
    <cellStyle name="Comma 3 2 2 6 3 3 2" xfId="25287"/>
    <cellStyle name="Comma 3 2 2 6 3 3 2 2" xfId="56670"/>
    <cellStyle name="Comma 3 2 2 6 3 3 3" xfId="17514"/>
    <cellStyle name="Comma 3 2 2 6 3 3 3 2" xfId="48897"/>
    <cellStyle name="Comma 3 2 2 6 3 3 4" xfId="38457"/>
    <cellStyle name="Comma 3 2 2 6 3 4" xfId="20033"/>
    <cellStyle name="Comma 3 2 2 6 3 4 2" xfId="51416"/>
    <cellStyle name="Comma 3 2 2 6 3 5" xfId="27915"/>
    <cellStyle name="Comma 3 2 2 6 3 5 2" xfId="59297"/>
    <cellStyle name="Comma 3 2 2 6 3 6" xfId="12257"/>
    <cellStyle name="Comma 3 2 2 6 3 6 2" xfId="43643"/>
    <cellStyle name="Comma 3 2 2 6 3 7" xfId="33195"/>
    <cellStyle name="Comma 3 2 2 6 4" xfId="4178"/>
    <cellStyle name="Comma 3 2 2 6 4 2" xfId="9539"/>
    <cellStyle name="Comma 3 2 2 6 4 2 2" xfId="22658"/>
    <cellStyle name="Comma 3 2 2 6 4 2 2 2" xfId="54041"/>
    <cellStyle name="Comma 3 2 2 6 4 2 3" xfId="41087"/>
    <cellStyle name="Comma 3 2 2 6 4 3" xfId="30540"/>
    <cellStyle name="Comma 3 2 2 6 4 3 2" xfId="61922"/>
    <cellStyle name="Comma 3 2 2 6 4 4" xfId="14883"/>
    <cellStyle name="Comma 3 2 2 6 4 4 2" xfId="46268"/>
    <cellStyle name="Comma 3 2 2 6 4 5" xfId="35823"/>
    <cellStyle name="Comma 3 2 2 6 5" xfId="6881"/>
    <cellStyle name="Comma 3 2 2 6 5 2" xfId="25285"/>
    <cellStyle name="Comma 3 2 2 6 5 2 2" xfId="56668"/>
    <cellStyle name="Comma 3 2 2 6 5 3" xfId="17512"/>
    <cellStyle name="Comma 3 2 2 6 5 3 2" xfId="48895"/>
    <cellStyle name="Comma 3 2 2 6 5 4" xfId="38455"/>
    <cellStyle name="Comma 3 2 2 6 6" xfId="20031"/>
    <cellStyle name="Comma 3 2 2 6 6 2" xfId="51414"/>
    <cellStyle name="Comma 3 2 2 6 7" xfId="27913"/>
    <cellStyle name="Comma 3 2 2 6 7 2" xfId="59295"/>
    <cellStyle name="Comma 3 2 2 6 8" xfId="12255"/>
    <cellStyle name="Comma 3 2 2 6 8 2" xfId="43641"/>
    <cellStyle name="Comma 3 2 2 6 9" xfId="33193"/>
    <cellStyle name="Comma 3 2 2 7" xfId="1481"/>
    <cellStyle name="Comma 3 2 2 7 2" xfId="1482"/>
    <cellStyle name="Comma 3 2 2 7 2 2" xfId="4182"/>
    <cellStyle name="Comma 3 2 2 7 2 2 2" xfId="9543"/>
    <cellStyle name="Comma 3 2 2 7 2 2 2 2" xfId="22662"/>
    <cellStyle name="Comma 3 2 2 7 2 2 2 2 2" xfId="54045"/>
    <cellStyle name="Comma 3 2 2 7 2 2 2 3" xfId="41091"/>
    <cellStyle name="Comma 3 2 2 7 2 2 3" xfId="30544"/>
    <cellStyle name="Comma 3 2 2 7 2 2 3 2" xfId="61926"/>
    <cellStyle name="Comma 3 2 2 7 2 2 4" xfId="14887"/>
    <cellStyle name="Comma 3 2 2 7 2 2 4 2" xfId="46272"/>
    <cellStyle name="Comma 3 2 2 7 2 2 5" xfId="35827"/>
    <cellStyle name="Comma 3 2 2 7 2 3" xfId="6885"/>
    <cellStyle name="Comma 3 2 2 7 2 3 2" xfId="25289"/>
    <cellStyle name="Comma 3 2 2 7 2 3 2 2" xfId="56672"/>
    <cellStyle name="Comma 3 2 2 7 2 3 3" xfId="17516"/>
    <cellStyle name="Comma 3 2 2 7 2 3 3 2" xfId="48899"/>
    <cellStyle name="Comma 3 2 2 7 2 3 4" xfId="38459"/>
    <cellStyle name="Comma 3 2 2 7 2 4" xfId="20035"/>
    <cellStyle name="Comma 3 2 2 7 2 4 2" xfId="51418"/>
    <cellStyle name="Comma 3 2 2 7 2 5" xfId="27917"/>
    <cellStyle name="Comma 3 2 2 7 2 5 2" xfId="59299"/>
    <cellStyle name="Comma 3 2 2 7 2 6" xfId="12259"/>
    <cellStyle name="Comma 3 2 2 7 2 6 2" xfId="43645"/>
    <cellStyle name="Comma 3 2 2 7 2 7" xfId="33197"/>
    <cellStyle name="Comma 3 2 2 7 3" xfId="4181"/>
    <cellStyle name="Comma 3 2 2 7 3 2" xfId="9542"/>
    <cellStyle name="Comma 3 2 2 7 3 2 2" xfId="22661"/>
    <cellStyle name="Comma 3 2 2 7 3 2 2 2" xfId="54044"/>
    <cellStyle name="Comma 3 2 2 7 3 2 3" xfId="41090"/>
    <cellStyle name="Comma 3 2 2 7 3 3" xfId="30543"/>
    <cellStyle name="Comma 3 2 2 7 3 3 2" xfId="61925"/>
    <cellStyle name="Comma 3 2 2 7 3 4" xfId="14886"/>
    <cellStyle name="Comma 3 2 2 7 3 4 2" xfId="46271"/>
    <cellStyle name="Comma 3 2 2 7 3 5" xfId="35826"/>
    <cellStyle name="Comma 3 2 2 7 4" xfId="6884"/>
    <cellStyle name="Comma 3 2 2 7 4 2" xfId="25288"/>
    <cellStyle name="Comma 3 2 2 7 4 2 2" xfId="56671"/>
    <cellStyle name="Comma 3 2 2 7 4 3" xfId="17515"/>
    <cellStyle name="Comma 3 2 2 7 4 3 2" xfId="48898"/>
    <cellStyle name="Comma 3 2 2 7 4 4" xfId="38458"/>
    <cellStyle name="Comma 3 2 2 7 5" xfId="20034"/>
    <cellStyle name="Comma 3 2 2 7 5 2" xfId="51417"/>
    <cellStyle name="Comma 3 2 2 7 6" xfId="27916"/>
    <cellStyle name="Comma 3 2 2 7 6 2" xfId="59298"/>
    <cellStyle name="Comma 3 2 2 7 7" xfId="12258"/>
    <cellStyle name="Comma 3 2 2 7 7 2" xfId="43644"/>
    <cellStyle name="Comma 3 2 2 7 8" xfId="33196"/>
    <cellStyle name="Comma 3 2 2 8" xfId="1483"/>
    <cellStyle name="Comma 3 2 2 8 2" xfId="4183"/>
    <cellStyle name="Comma 3 2 2 8 2 2" xfId="9544"/>
    <cellStyle name="Comma 3 2 2 8 2 2 2" xfId="22663"/>
    <cellStyle name="Comma 3 2 2 8 2 2 2 2" xfId="54046"/>
    <cellStyle name="Comma 3 2 2 8 2 2 3" xfId="41092"/>
    <cellStyle name="Comma 3 2 2 8 2 3" xfId="30545"/>
    <cellStyle name="Comma 3 2 2 8 2 3 2" xfId="61927"/>
    <cellStyle name="Comma 3 2 2 8 2 4" xfId="14888"/>
    <cellStyle name="Comma 3 2 2 8 2 4 2" xfId="46273"/>
    <cellStyle name="Comma 3 2 2 8 2 5" xfId="35828"/>
    <cellStyle name="Comma 3 2 2 8 3" xfId="6886"/>
    <cellStyle name="Comma 3 2 2 8 3 2" xfId="25290"/>
    <cellStyle name="Comma 3 2 2 8 3 2 2" xfId="56673"/>
    <cellStyle name="Comma 3 2 2 8 3 3" xfId="17517"/>
    <cellStyle name="Comma 3 2 2 8 3 3 2" xfId="48900"/>
    <cellStyle name="Comma 3 2 2 8 3 4" xfId="38460"/>
    <cellStyle name="Comma 3 2 2 8 4" xfId="20036"/>
    <cellStyle name="Comma 3 2 2 8 4 2" xfId="51419"/>
    <cellStyle name="Comma 3 2 2 8 5" xfId="27918"/>
    <cellStyle name="Comma 3 2 2 8 5 2" xfId="59300"/>
    <cellStyle name="Comma 3 2 2 8 6" xfId="12260"/>
    <cellStyle name="Comma 3 2 2 8 6 2" xfId="43646"/>
    <cellStyle name="Comma 3 2 2 8 7" xfId="33198"/>
    <cellStyle name="Comma 3 2 2 9" xfId="1484"/>
    <cellStyle name="Comma 3 2 2 9 2" xfId="4184"/>
    <cellStyle name="Comma 3 2 2 9 2 2" xfId="9545"/>
    <cellStyle name="Comma 3 2 2 9 2 2 2" xfId="22664"/>
    <cellStyle name="Comma 3 2 2 9 2 2 2 2" xfId="54047"/>
    <cellStyle name="Comma 3 2 2 9 2 2 3" xfId="41093"/>
    <cellStyle name="Comma 3 2 2 9 2 3" xfId="30546"/>
    <cellStyle name="Comma 3 2 2 9 2 3 2" xfId="61928"/>
    <cellStyle name="Comma 3 2 2 9 2 4" xfId="14889"/>
    <cellStyle name="Comma 3 2 2 9 2 4 2" xfId="46274"/>
    <cellStyle name="Comma 3 2 2 9 2 5" xfId="35829"/>
    <cellStyle name="Comma 3 2 2 9 3" xfId="6887"/>
    <cellStyle name="Comma 3 2 2 9 3 2" xfId="25291"/>
    <cellStyle name="Comma 3 2 2 9 3 2 2" xfId="56674"/>
    <cellStyle name="Comma 3 2 2 9 3 3" xfId="17518"/>
    <cellStyle name="Comma 3 2 2 9 3 3 2" xfId="48901"/>
    <cellStyle name="Comma 3 2 2 9 3 4" xfId="38461"/>
    <cellStyle name="Comma 3 2 2 9 4" xfId="20037"/>
    <cellStyle name="Comma 3 2 2 9 4 2" xfId="51420"/>
    <cellStyle name="Comma 3 2 2 9 5" xfId="27919"/>
    <cellStyle name="Comma 3 2 2 9 5 2" xfId="59301"/>
    <cellStyle name="Comma 3 2 2 9 6" xfId="12261"/>
    <cellStyle name="Comma 3 2 2 9 6 2" xfId="43647"/>
    <cellStyle name="Comma 3 2 2 9 7" xfId="33199"/>
    <cellStyle name="Comma 3 2 20" xfId="10969"/>
    <cellStyle name="Comma 3 2 20 2" xfId="42462"/>
    <cellStyle name="Comma 3 2 21" xfId="12232"/>
    <cellStyle name="Comma 3 2 21 2" xfId="43618"/>
    <cellStyle name="Comma 3 2 22" xfId="31926"/>
    <cellStyle name="Comma 3 2 3" xfId="280"/>
    <cellStyle name="Comma 3 2 3 10" xfId="26725"/>
    <cellStyle name="Comma 3 2 3 10 2" xfId="58107"/>
    <cellStyle name="Comma 3 2 3 11" xfId="12262"/>
    <cellStyle name="Comma 3 2 3 11 2" xfId="43648"/>
    <cellStyle name="Comma 3 2 3 12" xfId="32005"/>
    <cellStyle name="Comma 3 2 3 2" xfId="1486"/>
    <cellStyle name="Comma 3 2 3 2 2" xfId="1487"/>
    <cellStyle name="Comma 3 2 3 2 2 2" xfId="4187"/>
    <cellStyle name="Comma 3 2 3 2 2 2 2" xfId="9548"/>
    <cellStyle name="Comma 3 2 3 2 2 2 2 2" xfId="22667"/>
    <cellStyle name="Comma 3 2 3 2 2 2 2 2 2" xfId="54050"/>
    <cellStyle name="Comma 3 2 3 2 2 2 2 3" xfId="41096"/>
    <cellStyle name="Comma 3 2 3 2 2 2 3" xfId="30549"/>
    <cellStyle name="Comma 3 2 3 2 2 2 3 2" xfId="61931"/>
    <cellStyle name="Comma 3 2 3 2 2 2 4" xfId="14892"/>
    <cellStyle name="Comma 3 2 3 2 2 2 4 2" xfId="46277"/>
    <cellStyle name="Comma 3 2 3 2 2 2 5" xfId="35832"/>
    <cellStyle name="Comma 3 2 3 2 2 3" xfId="6890"/>
    <cellStyle name="Comma 3 2 3 2 2 3 2" xfId="25294"/>
    <cellStyle name="Comma 3 2 3 2 2 3 2 2" xfId="56677"/>
    <cellStyle name="Comma 3 2 3 2 2 3 3" xfId="17521"/>
    <cellStyle name="Comma 3 2 3 2 2 3 3 2" xfId="48904"/>
    <cellStyle name="Comma 3 2 3 2 2 3 4" xfId="38464"/>
    <cellStyle name="Comma 3 2 3 2 2 4" xfId="20040"/>
    <cellStyle name="Comma 3 2 3 2 2 4 2" xfId="51423"/>
    <cellStyle name="Comma 3 2 3 2 2 5" xfId="27922"/>
    <cellStyle name="Comma 3 2 3 2 2 5 2" xfId="59304"/>
    <cellStyle name="Comma 3 2 3 2 2 6" xfId="12264"/>
    <cellStyle name="Comma 3 2 3 2 2 6 2" xfId="43650"/>
    <cellStyle name="Comma 3 2 3 2 2 7" xfId="33202"/>
    <cellStyle name="Comma 3 2 3 2 3" xfId="4186"/>
    <cellStyle name="Comma 3 2 3 2 3 2" xfId="9547"/>
    <cellStyle name="Comma 3 2 3 2 3 2 2" xfId="22666"/>
    <cellStyle name="Comma 3 2 3 2 3 2 2 2" xfId="54049"/>
    <cellStyle name="Comma 3 2 3 2 3 2 3" xfId="41095"/>
    <cellStyle name="Comma 3 2 3 2 3 3" xfId="30548"/>
    <cellStyle name="Comma 3 2 3 2 3 3 2" xfId="61930"/>
    <cellStyle name="Comma 3 2 3 2 3 4" xfId="14891"/>
    <cellStyle name="Comma 3 2 3 2 3 4 2" xfId="46276"/>
    <cellStyle name="Comma 3 2 3 2 3 5" xfId="35831"/>
    <cellStyle name="Comma 3 2 3 2 4" xfId="6889"/>
    <cellStyle name="Comma 3 2 3 2 4 2" xfId="25293"/>
    <cellStyle name="Comma 3 2 3 2 4 2 2" xfId="56676"/>
    <cellStyle name="Comma 3 2 3 2 4 3" xfId="17520"/>
    <cellStyle name="Comma 3 2 3 2 4 3 2" xfId="48903"/>
    <cellStyle name="Comma 3 2 3 2 4 4" xfId="38463"/>
    <cellStyle name="Comma 3 2 3 2 5" xfId="20039"/>
    <cellStyle name="Comma 3 2 3 2 5 2" xfId="51422"/>
    <cellStyle name="Comma 3 2 3 2 6" xfId="27921"/>
    <cellStyle name="Comma 3 2 3 2 6 2" xfId="59303"/>
    <cellStyle name="Comma 3 2 3 2 7" xfId="12263"/>
    <cellStyle name="Comma 3 2 3 2 7 2" xfId="43649"/>
    <cellStyle name="Comma 3 2 3 2 8" xfId="33201"/>
    <cellStyle name="Comma 3 2 3 3" xfId="1488"/>
    <cellStyle name="Comma 3 2 3 3 2" xfId="4188"/>
    <cellStyle name="Comma 3 2 3 3 2 2" xfId="9549"/>
    <cellStyle name="Comma 3 2 3 3 2 2 2" xfId="22668"/>
    <cellStyle name="Comma 3 2 3 3 2 2 2 2" xfId="54051"/>
    <cellStyle name="Comma 3 2 3 3 2 2 3" xfId="41097"/>
    <cellStyle name="Comma 3 2 3 3 2 3" xfId="30550"/>
    <cellStyle name="Comma 3 2 3 3 2 3 2" xfId="61932"/>
    <cellStyle name="Comma 3 2 3 3 2 4" xfId="14893"/>
    <cellStyle name="Comma 3 2 3 3 2 4 2" xfId="46278"/>
    <cellStyle name="Comma 3 2 3 3 2 5" xfId="35833"/>
    <cellStyle name="Comma 3 2 3 3 3" xfId="6891"/>
    <cellStyle name="Comma 3 2 3 3 3 2" xfId="25295"/>
    <cellStyle name="Comma 3 2 3 3 3 2 2" xfId="56678"/>
    <cellStyle name="Comma 3 2 3 3 3 3" xfId="17522"/>
    <cellStyle name="Comma 3 2 3 3 3 3 2" xfId="48905"/>
    <cellStyle name="Comma 3 2 3 3 3 4" xfId="38465"/>
    <cellStyle name="Comma 3 2 3 3 4" xfId="20041"/>
    <cellStyle name="Comma 3 2 3 3 4 2" xfId="51424"/>
    <cellStyle name="Comma 3 2 3 3 5" xfId="27923"/>
    <cellStyle name="Comma 3 2 3 3 5 2" xfId="59305"/>
    <cellStyle name="Comma 3 2 3 3 6" xfId="12265"/>
    <cellStyle name="Comma 3 2 3 3 6 2" xfId="43651"/>
    <cellStyle name="Comma 3 2 3 3 7" xfId="33203"/>
    <cellStyle name="Comma 3 2 3 4" xfId="1489"/>
    <cellStyle name="Comma 3 2 3 4 2" xfId="4189"/>
    <cellStyle name="Comma 3 2 3 4 2 2" xfId="9550"/>
    <cellStyle name="Comma 3 2 3 4 2 2 2" xfId="22669"/>
    <cellStyle name="Comma 3 2 3 4 2 2 2 2" xfId="54052"/>
    <cellStyle name="Comma 3 2 3 4 2 2 3" xfId="41098"/>
    <cellStyle name="Comma 3 2 3 4 2 3" xfId="30551"/>
    <cellStyle name="Comma 3 2 3 4 2 3 2" xfId="61933"/>
    <cellStyle name="Comma 3 2 3 4 2 4" xfId="14894"/>
    <cellStyle name="Comma 3 2 3 4 2 4 2" xfId="46279"/>
    <cellStyle name="Comma 3 2 3 4 2 5" xfId="35834"/>
    <cellStyle name="Comma 3 2 3 4 3" xfId="6892"/>
    <cellStyle name="Comma 3 2 3 4 3 2" xfId="25296"/>
    <cellStyle name="Comma 3 2 3 4 3 2 2" xfId="56679"/>
    <cellStyle name="Comma 3 2 3 4 3 3" xfId="17523"/>
    <cellStyle name="Comma 3 2 3 4 3 3 2" xfId="48906"/>
    <cellStyle name="Comma 3 2 3 4 3 4" xfId="38466"/>
    <cellStyle name="Comma 3 2 3 4 4" xfId="20042"/>
    <cellStyle name="Comma 3 2 3 4 4 2" xfId="51425"/>
    <cellStyle name="Comma 3 2 3 4 5" xfId="27924"/>
    <cellStyle name="Comma 3 2 3 4 5 2" xfId="59306"/>
    <cellStyle name="Comma 3 2 3 4 6" xfId="12266"/>
    <cellStyle name="Comma 3 2 3 4 6 2" xfId="43652"/>
    <cellStyle name="Comma 3 2 3 4 7" xfId="33204"/>
    <cellStyle name="Comma 3 2 3 5" xfId="2854"/>
    <cellStyle name="Comma 3 2 3 5 2" xfId="5527"/>
    <cellStyle name="Comma 3 2 3 5 2 2" xfId="10878"/>
    <cellStyle name="Comma 3 2 3 5 2 2 2" xfId="23989"/>
    <cellStyle name="Comma 3 2 3 5 2 2 2 2" xfId="55372"/>
    <cellStyle name="Comma 3 2 3 5 2 2 3" xfId="42418"/>
    <cellStyle name="Comma 3 2 3 5 2 3" xfId="31871"/>
    <cellStyle name="Comma 3 2 3 5 2 3 2" xfId="63253"/>
    <cellStyle name="Comma 3 2 3 5 2 4" xfId="16214"/>
    <cellStyle name="Comma 3 2 3 5 2 4 2" xfId="47599"/>
    <cellStyle name="Comma 3 2 3 5 2 5" xfId="37154"/>
    <cellStyle name="Comma 3 2 3 5 3" xfId="8232"/>
    <cellStyle name="Comma 3 2 3 5 3 2" xfId="26616"/>
    <cellStyle name="Comma 3 2 3 5 3 2 2" xfId="57999"/>
    <cellStyle name="Comma 3 2 3 5 3 3" xfId="18843"/>
    <cellStyle name="Comma 3 2 3 5 3 3 2" xfId="50226"/>
    <cellStyle name="Comma 3 2 3 5 3 4" xfId="39788"/>
    <cellStyle name="Comma 3 2 3 5 4" xfId="21362"/>
    <cellStyle name="Comma 3 2 3 5 4 2" xfId="52745"/>
    <cellStyle name="Comma 3 2 3 5 5" xfId="29244"/>
    <cellStyle name="Comma 3 2 3 5 5 2" xfId="60626"/>
    <cellStyle name="Comma 3 2 3 5 6" xfId="13586"/>
    <cellStyle name="Comma 3 2 3 5 6 2" xfId="44972"/>
    <cellStyle name="Comma 3 2 3 5 7" xfId="34524"/>
    <cellStyle name="Comma 3 2 3 6" xfId="1485"/>
    <cellStyle name="Comma 3 2 3 6 2" xfId="4185"/>
    <cellStyle name="Comma 3 2 3 6 2 2" xfId="9546"/>
    <cellStyle name="Comma 3 2 3 6 2 2 2" xfId="25292"/>
    <cellStyle name="Comma 3 2 3 6 2 2 2 2" xfId="56675"/>
    <cellStyle name="Comma 3 2 3 6 2 2 3" xfId="41094"/>
    <cellStyle name="Comma 3 2 3 6 2 3" xfId="30547"/>
    <cellStyle name="Comma 3 2 3 6 2 3 2" xfId="61929"/>
    <cellStyle name="Comma 3 2 3 6 2 4" xfId="17519"/>
    <cellStyle name="Comma 3 2 3 6 2 4 2" xfId="48902"/>
    <cellStyle name="Comma 3 2 3 6 2 5" xfId="35830"/>
    <cellStyle name="Comma 3 2 3 6 3" xfId="6888"/>
    <cellStyle name="Comma 3 2 3 6 3 2" xfId="22665"/>
    <cellStyle name="Comma 3 2 3 6 3 2 2" xfId="54048"/>
    <cellStyle name="Comma 3 2 3 6 3 3" xfId="38462"/>
    <cellStyle name="Comma 3 2 3 6 4" xfId="27920"/>
    <cellStyle name="Comma 3 2 3 6 4 2" xfId="59302"/>
    <cellStyle name="Comma 3 2 3 6 5" xfId="14890"/>
    <cellStyle name="Comma 3 2 3 6 5 2" xfId="46275"/>
    <cellStyle name="Comma 3 2 3 6 6" xfId="33200"/>
    <cellStyle name="Comma 3 2 3 7" xfId="2989"/>
    <cellStyle name="Comma 3 2 3 7 2" xfId="8351"/>
    <cellStyle name="Comma 3 2 3 7 2 2" xfId="21470"/>
    <cellStyle name="Comma 3 2 3 7 2 2 2" xfId="52853"/>
    <cellStyle name="Comma 3 2 3 7 2 3" xfId="39899"/>
    <cellStyle name="Comma 3 2 3 7 3" xfId="29352"/>
    <cellStyle name="Comma 3 2 3 7 3 2" xfId="60734"/>
    <cellStyle name="Comma 3 2 3 7 4" xfId="13695"/>
    <cellStyle name="Comma 3 2 3 7 4 2" xfId="45080"/>
    <cellStyle name="Comma 3 2 3 7 5" xfId="34635"/>
    <cellStyle name="Comma 3 2 3 8" xfId="5693"/>
    <cellStyle name="Comma 3 2 3 8 2" xfId="24097"/>
    <cellStyle name="Comma 3 2 3 8 2 2" xfId="55480"/>
    <cellStyle name="Comma 3 2 3 8 3" xfId="16324"/>
    <cellStyle name="Comma 3 2 3 8 3 2" xfId="47707"/>
    <cellStyle name="Comma 3 2 3 8 4" xfId="37267"/>
    <cellStyle name="Comma 3 2 3 9" xfId="20038"/>
    <cellStyle name="Comma 3 2 3 9 2" xfId="51421"/>
    <cellStyle name="Comma 3 2 4" xfId="1490"/>
    <cellStyle name="Comma 3 2 4 10" xfId="33205"/>
    <cellStyle name="Comma 3 2 4 2" xfId="1491"/>
    <cellStyle name="Comma 3 2 4 2 2" xfId="1492"/>
    <cellStyle name="Comma 3 2 4 2 2 2" xfId="4192"/>
    <cellStyle name="Comma 3 2 4 2 2 2 2" xfId="9553"/>
    <cellStyle name="Comma 3 2 4 2 2 2 2 2" xfId="22672"/>
    <cellStyle name="Comma 3 2 4 2 2 2 2 2 2" xfId="54055"/>
    <cellStyle name="Comma 3 2 4 2 2 2 2 3" xfId="41101"/>
    <cellStyle name="Comma 3 2 4 2 2 2 3" xfId="30554"/>
    <cellStyle name="Comma 3 2 4 2 2 2 3 2" xfId="61936"/>
    <cellStyle name="Comma 3 2 4 2 2 2 4" xfId="14897"/>
    <cellStyle name="Comma 3 2 4 2 2 2 4 2" xfId="46282"/>
    <cellStyle name="Comma 3 2 4 2 2 2 5" xfId="35837"/>
    <cellStyle name="Comma 3 2 4 2 2 3" xfId="6895"/>
    <cellStyle name="Comma 3 2 4 2 2 3 2" xfId="25299"/>
    <cellStyle name="Comma 3 2 4 2 2 3 2 2" xfId="56682"/>
    <cellStyle name="Comma 3 2 4 2 2 3 3" xfId="17526"/>
    <cellStyle name="Comma 3 2 4 2 2 3 3 2" xfId="48909"/>
    <cellStyle name="Comma 3 2 4 2 2 3 4" xfId="38469"/>
    <cellStyle name="Comma 3 2 4 2 2 4" xfId="20045"/>
    <cellStyle name="Comma 3 2 4 2 2 4 2" xfId="51428"/>
    <cellStyle name="Comma 3 2 4 2 2 5" xfId="27927"/>
    <cellStyle name="Comma 3 2 4 2 2 5 2" xfId="59309"/>
    <cellStyle name="Comma 3 2 4 2 2 6" xfId="12269"/>
    <cellStyle name="Comma 3 2 4 2 2 6 2" xfId="43655"/>
    <cellStyle name="Comma 3 2 4 2 2 7" xfId="33207"/>
    <cellStyle name="Comma 3 2 4 2 3" xfId="4191"/>
    <cellStyle name="Comma 3 2 4 2 3 2" xfId="9552"/>
    <cellStyle name="Comma 3 2 4 2 3 2 2" xfId="22671"/>
    <cellStyle name="Comma 3 2 4 2 3 2 2 2" xfId="54054"/>
    <cellStyle name="Comma 3 2 4 2 3 2 3" xfId="41100"/>
    <cellStyle name="Comma 3 2 4 2 3 3" xfId="30553"/>
    <cellStyle name="Comma 3 2 4 2 3 3 2" xfId="61935"/>
    <cellStyle name="Comma 3 2 4 2 3 4" xfId="14896"/>
    <cellStyle name="Comma 3 2 4 2 3 4 2" xfId="46281"/>
    <cellStyle name="Comma 3 2 4 2 3 5" xfId="35836"/>
    <cellStyle name="Comma 3 2 4 2 4" xfId="6894"/>
    <cellStyle name="Comma 3 2 4 2 4 2" xfId="25298"/>
    <cellStyle name="Comma 3 2 4 2 4 2 2" xfId="56681"/>
    <cellStyle name="Comma 3 2 4 2 4 3" xfId="17525"/>
    <cellStyle name="Comma 3 2 4 2 4 3 2" xfId="48908"/>
    <cellStyle name="Comma 3 2 4 2 4 4" xfId="38468"/>
    <cellStyle name="Comma 3 2 4 2 5" xfId="20044"/>
    <cellStyle name="Comma 3 2 4 2 5 2" xfId="51427"/>
    <cellStyle name="Comma 3 2 4 2 6" xfId="27926"/>
    <cellStyle name="Comma 3 2 4 2 6 2" xfId="59308"/>
    <cellStyle name="Comma 3 2 4 2 7" xfId="12268"/>
    <cellStyle name="Comma 3 2 4 2 7 2" xfId="43654"/>
    <cellStyle name="Comma 3 2 4 2 8" xfId="33206"/>
    <cellStyle name="Comma 3 2 4 3" xfId="1493"/>
    <cellStyle name="Comma 3 2 4 3 2" xfId="4193"/>
    <cellStyle name="Comma 3 2 4 3 2 2" xfId="9554"/>
    <cellStyle name="Comma 3 2 4 3 2 2 2" xfId="22673"/>
    <cellStyle name="Comma 3 2 4 3 2 2 2 2" xfId="54056"/>
    <cellStyle name="Comma 3 2 4 3 2 2 3" xfId="41102"/>
    <cellStyle name="Comma 3 2 4 3 2 3" xfId="30555"/>
    <cellStyle name="Comma 3 2 4 3 2 3 2" xfId="61937"/>
    <cellStyle name="Comma 3 2 4 3 2 4" xfId="14898"/>
    <cellStyle name="Comma 3 2 4 3 2 4 2" xfId="46283"/>
    <cellStyle name="Comma 3 2 4 3 2 5" xfId="35838"/>
    <cellStyle name="Comma 3 2 4 3 3" xfId="6896"/>
    <cellStyle name="Comma 3 2 4 3 3 2" xfId="25300"/>
    <cellStyle name="Comma 3 2 4 3 3 2 2" xfId="56683"/>
    <cellStyle name="Comma 3 2 4 3 3 3" xfId="17527"/>
    <cellStyle name="Comma 3 2 4 3 3 3 2" xfId="48910"/>
    <cellStyle name="Comma 3 2 4 3 3 4" xfId="38470"/>
    <cellStyle name="Comma 3 2 4 3 4" xfId="20046"/>
    <cellStyle name="Comma 3 2 4 3 4 2" xfId="51429"/>
    <cellStyle name="Comma 3 2 4 3 5" xfId="27928"/>
    <cellStyle name="Comma 3 2 4 3 5 2" xfId="59310"/>
    <cellStyle name="Comma 3 2 4 3 6" xfId="12270"/>
    <cellStyle name="Comma 3 2 4 3 6 2" xfId="43656"/>
    <cellStyle name="Comma 3 2 4 3 7" xfId="33208"/>
    <cellStyle name="Comma 3 2 4 4" xfId="1494"/>
    <cellStyle name="Comma 3 2 4 4 2" xfId="4194"/>
    <cellStyle name="Comma 3 2 4 4 2 2" xfId="9555"/>
    <cellStyle name="Comma 3 2 4 4 2 2 2" xfId="22674"/>
    <cellStyle name="Comma 3 2 4 4 2 2 2 2" xfId="54057"/>
    <cellStyle name="Comma 3 2 4 4 2 2 3" xfId="41103"/>
    <cellStyle name="Comma 3 2 4 4 2 3" xfId="30556"/>
    <cellStyle name="Comma 3 2 4 4 2 3 2" xfId="61938"/>
    <cellStyle name="Comma 3 2 4 4 2 4" xfId="14899"/>
    <cellStyle name="Comma 3 2 4 4 2 4 2" xfId="46284"/>
    <cellStyle name="Comma 3 2 4 4 2 5" xfId="35839"/>
    <cellStyle name="Comma 3 2 4 4 3" xfId="6897"/>
    <cellStyle name="Comma 3 2 4 4 3 2" xfId="25301"/>
    <cellStyle name="Comma 3 2 4 4 3 2 2" xfId="56684"/>
    <cellStyle name="Comma 3 2 4 4 3 3" xfId="17528"/>
    <cellStyle name="Comma 3 2 4 4 3 3 2" xfId="48911"/>
    <cellStyle name="Comma 3 2 4 4 3 4" xfId="38471"/>
    <cellStyle name="Comma 3 2 4 4 4" xfId="20047"/>
    <cellStyle name="Comma 3 2 4 4 4 2" xfId="51430"/>
    <cellStyle name="Comma 3 2 4 4 5" xfId="27929"/>
    <cellStyle name="Comma 3 2 4 4 5 2" xfId="59311"/>
    <cellStyle name="Comma 3 2 4 4 6" xfId="12271"/>
    <cellStyle name="Comma 3 2 4 4 6 2" xfId="43657"/>
    <cellStyle name="Comma 3 2 4 4 7" xfId="33209"/>
    <cellStyle name="Comma 3 2 4 5" xfId="4190"/>
    <cellStyle name="Comma 3 2 4 5 2" xfId="9551"/>
    <cellStyle name="Comma 3 2 4 5 2 2" xfId="22670"/>
    <cellStyle name="Comma 3 2 4 5 2 2 2" xfId="54053"/>
    <cellStyle name="Comma 3 2 4 5 2 3" xfId="41099"/>
    <cellStyle name="Comma 3 2 4 5 3" xfId="30552"/>
    <cellStyle name="Comma 3 2 4 5 3 2" xfId="61934"/>
    <cellStyle name="Comma 3 2 4 5 4" xfId="14895"/>
    <cellStyle name="Comma 3 2 4 5 4 2" xfId="46280"/>
    <cellStyle name="Comma 3 2 4 5 5" xfId="35835"/>
    <cellStyle name="Comma 3 2 4 6" xfId="6893"/>
    <cellStyle name="Comma 3 2 4 6 2" xfId="25297"/>
    <cellStyle name="Comma 3 2 4 6 2 2" xfId="56680"/>
    <cellStyle name="Comma 3 2 4 6 3" xfId="17524"/>
    <cellStyle name="Comma 3 2 4 6 3 2" xfId="48907"/>
    <cellStyle name="Comma 3 2 4 6 4" xfId="38467"/>
    <cellStyle name="Comma 3 2 4 7" xfId="20043"/>
    <cellStyle name="Comma 3 2 4 7 2" xfId="51426"/>
    <cellStyle name="Comma 3 2 4 8" xfId="27925"/>
    <cellStyle name="Comma 3 2 4 8 2" xfId="59307"/>
    <cellStyle name="Comma 3 2 4 9" xfId="12267"/>
    <cellStyle name="Comma 3 2 4 9 2" xfId="43653"/>
    <cellStyle name="Comma 3 2 5" xfId="1495"/>
    <cellStyle name="Comma 3 2 5 10" xfId="33210"/>
    <cellStyle name="Comma 3 2 5 2" xfId="1496"/>
    <cellStyle name="Comma 3 2 5 2 2" xfId="1497"/>
    <cellStyle name="Comma 3 2 5 2 2 2" xfId="4197"/>
    <cellStyle name="Comma 3 2 5 2 2 2 2" xfId="9558"/>
    <cellStyle name="Comma 3 2 5 2 2 2 2 2" xfId="22677"/>
    <cellStyle name="Comma 3 2 5 2 2 2 2 2 2" xfId="54060"/>
    <cellStyle name="Comma 3 2 5 2 2 2 2 3" xfId="41106"/>
    <cellStyle name="Comma 3 2 5 2 2 2 3" xfId="30559"/>
    <cellStyle name="Comma 3 2 5 2 2 2 3 2" xfId="61941"/>
    <cellStyle name="Comma 3 2 5 2 2 2 4" xfId="14902"/>
    <cellStyle name="Comma 3 2 5 2 2 2 4 2" xfId="46287"/>
    <cellStyle name="Comma 3 2 5 2 2 2 5" xfId="35842"/>
    <cellStyle name="Comma 3 2 5 2 2 3" xfId="6900"/>
    <cellStyle name="Comma 3 2 5 2 2 3 2" xfId="25304"/>
    <cellStyle name="Comma 3 2 5 2 2 3 2 2" xfId="56687"/>
    <cellStyle name="Comma 3 2 5 2 2 3 3" xfId="17531"/>
    <cellStyle name="Comma 3 2 5 2 2 3 3 2" xfId="48914"/>
    <cellStyle name="Comma 3 2 5 2 2 3 4" xfId="38474"/>
    <cellStyle name="Comma 3 2 5 2 2 4" xfId="20050"/>
    <cellStyle name="Comma 3 2 5 2 2 4 2" xfId="51433"/>
    <cellStyle name="Comma 3 2 5 2 2 5" xfId="27932"/>
    <cellStyle name="Comma 3 2 5 2 2 5 2" xfId="59314"/>
    <cellStyle name="Comma 3 2 5 2 2 6" xfId="12274"/>
    <cellStyle name="Comma 3 2 5 2 2 6 2" xfId="43660"/>
    <cellStyle name="Comma 3 2 5 2 2 7" xfId="33212"/>
    <cellStyle name="Comma 3 2 5 2 3" xfId="4196"/>
    <cellStyle name="Comma 3 2 5 2 3 2" xfId="9557"/>
    <cellStyle name="Comma 3 2 5 2 3 2 2" xfId="22676"/>
    <cellStyle name="Comma 3 2 5 2 3 2 2 2" xfId="54059"/>
    <cellStyle name="Comma 3 2 5 2 3 2 3" xfId="41105"/>
    <cellStyle name="Comma 3 2 5 2 3 3" xfId="30558"/>
    <cellStyle name="Comma 3 2 5 2 3 3 2" xfId="61940"/>
    <cellStyle name="Comma 3 2 5 2 3 4" xfId="14901"/>
    <cellStyle name="Comma 3 2 5 2 3 4 2" xfId="46286"/>
    <cellStyle name="Comma 3 2 5 2 3 5" xfId="35841"/>
    <cellStyle name="Comma 3 2 5 2 4" xfId="6899"/>
    <cellStyle name="Comma 3 2 5 2 4 2" xfId="25303"/>
    <cellStyle name="Comma 3 2 5 2 4 2 2" xfId="56686"/>
    <cellStyle name="Comma 3 2 5 2 4 3" xfId="17530"/>
    <cellStyle name="Comma 3 2 5 2 4 3 2" xfId="48913"/>
    <cellStyle name="Comma 3 2 5 2 4 4" xfId="38473"/>
    <cellStyle name="Comma 3 2 5 2 5" xfId="20049"/>
    <cellStyle name="Comma 3 2 5 2 5 2" xfId="51432"/>
    <cellStyle name="Comma 3 2 5 2 6" xfId="27931"/>
    <cellStyle name="Comma 3 2 5 2 6 2" xfId="59313"/>
    <cellStyle name="Comma 3 2 5 2 7" xfId="12273"/>
    <cellStyle name="Comma 3 2 5 2 7 2" xfId="43659"/>
    <cellStyle name="Comma 3 2 5 2 8" xfId="33211"/>
    <cellStyle name="Comma 3 2 5 3" xfId="1498"/>
    <cellStyle name="Comma 3 2 5 3 2" xfId="4198"/>
    <cellStyle name="Comma 3 2 5 3 2 2" xfId="9559"/>
    <cellStyle name="Comma 3 2 5 3 2 2 2" xfId="22678"/>
    <cellStyle name="Comma 3 2 5 3 2 2 2 2" xfId="54061"/>
    <cellStyle name="Comma 3 2 5 3 2 2 3" xfId="41107"/>
    <cellStyle name="Comma 3 2 5 3 2 3" xfId="30560"/>
    <cellStyle name="Comma 3 2 5 3 2 3 2" xfId="61942"/>
    <cellStyle name="Comma 3 2 5 3 2 4" xfId="14903"/>
    <cellStyle name="Comma 3 2 5 3 2 4 2" xfId="46288"/>
    <cellStyle name="Comma 3 2 5 3 2 5" xfId="35843"/>
    <cellStyle name="Comma 3 2 5 3 3" xfId="6901"/>
    <cellStyle name="Comma 3 2 5 3 3 2" xfId="25305"/>
    <cellStyle name="Comma 3 2 5 3 3 2 2" xfId="56688"/>
    <cellStyle name="Comma 3 2 5 3 3 3" xfId="17532"/>
    <cellStyle name="Comma 3 2 5 3 3 3 2" xfId="48915"/>
    <cellStyle name="Comma 3 2 5 3 3 4" xfId="38475"/>
    <cellStyle name="Comma 3 2 5 3 4" xfId="20051"/>
    <cellStyle name="Comma 3 2 5 3 4 2" xfId="51434"/>
    <cellStyle name="Comma 3 2 5 3 5" xfId="27933"/>
    <cellStyle name="Comma 3 2 5 3 5 2" xfId="59315"/>
    <cellStyle name="Comma 3 2 5 3 6" xfId="12275"/>
    <cellStyle name="Comma 3 2 5 3 6 2" xfId="43661"/>
    <cellStyle name="Comma 3 2 5 3 7" xfId="33213"/>
    <cellStyle name="Comma 3 2 5 4" xfId="1499"/>
    <cellStyle name="Comma 3 2 5 4 2" xfId="4199"/>
    <cellStyle name="Comma 3 2 5 4 2 2" xfId="9560"/>
    <cellStyle name="Comma 3 2 5 4 2 2 2" xfId="22679"/>
    <cellStyle name="Comma 3 2 5 4 2 2 2 2" xfId="54062"/>
    <cellStyle name="Comma 3 2 5 4 2 2 3" xfId="41108"/>
    <cellStyle name="Comma 3 2 5 4 2 3" xfId="30561"/>
    <cellStyle name="Comma 3 2 5 4 2 3 2" xfId="61943"/>
    <cellStyle name="Comma 3 2 5 4 2 4" xfId="14904"/>
    <cellStyle name="Comma 3 2 5 4 2 4 2" xfId="46289"/>
    <cellStyle name="Comma 3 2 5 4 2 5" xfId="35844"/>
    <cellStyle name="Comma 3 2 5 4 3" xfId="6902"/>
    <cellStyle name="Comma 3 2 5 4 3 2" xfId="25306"/>
    <cellStyle name="Comma 3 2 5 4 3 2 2" xfId="56689"/>
    <cellStyle name="Comma 3 2 5 4 3 3" xfId="17533"/>
    <cellStyle name="Comma 3 2 5 4 3 3 2" xfId="48916"/>
    <cellStyle name="Comma 3 2 5 4 3 4" xfId="38476"/>
    <cellStyle name="Comma 3 2 5 4 4" xfId="20052"/>
    <cellStyle name="Comma 3 2 5 4 4 2" xfId="51435"/>
    <cellStyle name="Comma 3 2 5 4 5" xfId="27934"/>
    <cellStyle name="Comma 3 2 5 4 5 2" xfId="59316"/>
    <cellStyle name="Comma 3 2 5 4 6" xfId="12276"/>
    <cellStyle name="Comma 3 2 5 4 6 2" xfId="43662"/>
    <cellStyle name="Comma 3 2 5 4 7" xfId="33214"/>
    <cellStyle name="Comma 3 2 5 5" xfId="4195"/>
    <cellStyle name="Comma 3 2 5 5 2" xfId="9556"/>
    <cellStyle name="Comma 3 2 5 5 2 2" xfId="22675"/>
    <cellStyle name="Comma 3 2 5 5 2 2 2" xfId="54058"/>
    <cellStyle name="Comma 3 2 5 5 2 3" xfId="41104"/>
    <cellStyle name="Comma 3 2 5 5 3" xfId="30557"/>
    <cellStyle name="Comma 3 2 5 5 3 2" xfId="61939"/>
    <cellStyle name="Comma 3 2 5 5 4" xfId="14900"/>
    <cellStyle name="Comma 3 2 5 5 4 2" xfId="46285"/>
    <cellStyle name="Comma 3 2 5 5 5" xfId="35840"/>
    <cellStyle name="Comma 3 2 5 6" xfId="6898"/>
    <cellStyle name="Comma 3 2 5 6 2" xfId="25302"/>
    <cellStyle name="Comma 3 2 5 6 2 2" xfId="56685"/>
    <cellStyle name="Comma 3 2 5 6 3" xfId="17529"/>
    <cellStyle name="Comma 3 2 5 6 3 2" xfId="48912"/>
    <cellStyle name="Comma 3 2 5 6 4" xfId="38472"/>
    <cellStyle name="Comma 3 2 5 7" xfId="20048"/>
    <cellStyle name="Comma 3 2 5 7 2" xfId="51431"/>
    <cellStyle name="Comma 3 2 5 8" xfId="27930"/>
    <cellStyle name="Comma 3 2 5 8 2" xfId="59312"/>
    <cellStyle name="Comma 3 2 5 9" xfId="12272"/>
    <cellStyle name="Comma 3 2 5 9 2" xfId="43658"/>
    <cellStyle name="Comma 3 2 6" xfId="1500"/>
    <cellStyle name="Comma 3 2 6 10" xfId="33215"/>
    <cellStyle name="Comma 3 2 6 2" xfId="1501"/>
    <cellStyle name="Comma 3 2 6 2 2" xfId="1502"/>
    <cellStyle name="Comma 3 2 6 2 2 2" xfId="4202"/>
    <cellStyle name="Comma 3 2 6 2 2 2 2" xfId="9563"/>
    <cellStyle name="Comma 3 2 6 2 2 2 2 2" xfId="22682"/>
    <cellStyle name="Comma 3 2 6 2 2 2 2 2 2" xfId="54065"/>
    <cellStyle name="Comma 3 2 6 2 2 2 2 3" xfId="41111"/>
    <cellStyle name="Comma 3 2 6 2 2 2 3" xfId="30564"/>
    <cellStyle name="Comma 3 2 6 2 2 2 3 2" xfId="61946"/>
    <cellStyle name="Comma 3 2 6 2 2 2 4" xfId="14907"/>
    <cellStyle name="Comma 3 2 6 2 2 2 4 2" xfId="46292"/>
    <cellStyle name="Comma 3 2 6 2 2 2 5" xfId="35847"/>
    <cellStyle name="Comma 3 2 6 2 2 3" xfId="6905"/>
    <cellStyle name="Comma 3 2 6 2 2 3 2" xfId="25309"/>
    <cellStyle name="Comma 3 2 6 2 2 3 2 2" xfId="56692"/>
    <cellStyle name="Comma 3 2 6 2 2 3 3" xfId="17536"/>
    <cellStyle name="Comma 3 2 6 2 2 3 3 2" xfId="48919"/>
    <cellStyle name="Comma 3 2 6 2 2 3 4" xfId="38479"/>
    <cellStyle name="Comma 3 2 6 2 2 4" xfId="20055"/>
    <cellStyle name="Comma 3 2 6 2 2 4 2" xfId="51438"/>
    <cellStyle name="Comma 3 2 6 2 2 5" xfId="27937"/>
    <cellStyle name="Comma 3 2 6 2 2 5 2" xfId="59319"/>
    <cellStyle name="Comma 3 2 6 2 2 6" xfId="12279"/>
    <cellStyle name="Comma 3 2 6 2 2 6 2" xfId="43665"/>
    <cellStyle name="Comma 3 2 6 2 2 7" xfId="33217"/>
    <cellStyle name="Comma 3 2 6 2 3" xfId="4201"/>
    <cellStyle name="Comma 3 2 6 2 3 2" xfId="9562"/>
    <cellStyle name="Comma 3 2 6 2 3 2 2" xfId="22681"/>
    <cellStyle name="Comma 3 2 6 2 3 2 2 2" xfId="54064"/>
    <cellStyle name="Comma 3 2 6 2 3 2 3" xfId="41110"/>
    <cellStyle name="Comma 3 2 6 2 3 3" xfId="30563"/>
    <cellStyle name="Comma 3 2 6 2 3 3 2" xfId="61945"/>
    <cellStyle name="Comma 3 2 6 2 3 4" xfId="14906"/>
    <cellStyle name="Comma 3 2 6 2 3 4 2" xfId="46291"/>
    <cellStyle name="Comma 3 2 6 2 3 5" xfId="35846"/>
    <cellStyle name="Comma 3 2 6 2 4" xfId="6904"/>
    <cellStyle name="Comma 3 2 6 2 4 2" xfId="25308"/>
    <cellStyle name="Comma 3 2 6 2 4 2 2" xfId="56691"/>
    <cellStyle name="Comma 3 2 6 2 4 3" xfId="17535"/>
    <cellStyle name="Comma 3 2 6 2 4 3 2" xfId="48918"/>
    <cellStyle name="Comma 3 2 6 2 4 4" xfId="38478"/>
    <cellStyle name="Comma 3 2 6 2 5" xfId="20054"/>
    <cellStyle name="Comma 3 2 6 2 5 2" xfId="51437"/>
    <cellStyle name="Comma 3 2 6 2 6" xfId="27936"/>
    <cellStyle name="Comma 3 2 6 2 6 2" xfId="59318"/>
    <cellStyle name="Comma 3 2 6 2 7" xfId="12278"/>
    <cellStyle name="Comma 3 2 6 2 7 2" xfId="43664"/>
    <cellStyle name="Comma 3 2 6 2 8" xfId="33216"/>
    <cellStyle name="Comma 3 2 6 3" xfId="1503"/>
    <cellStyle name="Comma 3 2 6 3 2" xfId="4203"/>
    <cellStyle name="Comma 3 2 6 3 2 2" xfId="9564"/>
    <cellStyle name="Comma 3 2 6 3 2 2 2" xfId="22683"/>
    <cellStyle name="Comma 3 2 6 3 2 2 2 2" xfId="54066"/>
    <cellStyle name="Comma 3 2 6 3 2 2 3" xfId="41112"/>
    <cellStyle name="Comma 3 2 6 3 2 3" xfId="30565"/>
    <cellStyle name="Comma 3 2 6 3 2 3 2" xfId="61947"/>
    <cellStyle name="Comma 3 2 6 3 2 4" xfId="14908"/>
    <cellStyle name="Comma 3 2 6 3 2 4 2" xfId="46293"/>
    <cellStyle name="Comma 3 2 6 3 2 5" xfId="35848"/>
    <cellStyle name="Comma 3 2 6 3 3" xfId="6906"/>
    <cellStyle name="Comma 3 2 6 3 3 2" xfId="25310"/>
    <cellStyle name="Comma 3 2 6 3 3 2 2" xfId="56693"/>
    <cellStyle name="Comma 3 2 6 3 3 3" xfId="17537"/>
    <cellStyle name="Comma 3 2 6 3 3 3 2" xfId="48920"/>
    <cellStyle name="Comma 3 2 6 3 3 4" xfId="38480"/>
    <cellStyle name="Comma 3 2 6 3 4" xfId="20056"/>
    <cellStyle name="Comma 3 2 6 3 4 2" xfId="51439"/>
    <cellStyle name="Comma 3 2 6 3 5" xfId="27938"/>
    <cellStyle name="Comma 3 2 6 3 5 2" xfId="59320"/>
    <cellStyle name="Comma 3 2 6 3 6" xfId="12280"/>
    <cellStyle name="Comma 3 2 6 3 6 2" xfId="43666"/>
    <cellStyle name="Comma 3 2 6 3 7" xfId="33218"/>
    <cellStyle name="Comma 3 2 6 4" xfId="1504"/>
    <cellStyle name="Comma 3 2 6 4 2" xfId="4204"/>
    <cellStyle name="Comma 3 2 6 4 2 2" xfId="9565"/>
    <cellStyle name="Comma 3 2 6 4 2 2 2" xfId="22684"/>
    <cellStyle name="Comma 3 2 6 4 2 2 2 2" xfId="54067"/>
    <cellStyle name="Comma 3 2 6 4 2 2 3" xfId="41113"/>
    <cellStyle name="Comma 3 2 6 4 2 3" xfId="30566"/>
    <cellStyle name="Comma 3 2 6 4 2 3 2" xfId="61948"/>
    <cellStyle name="Comma 3 2 6 4 2 4" xfId="14909"/>
    <cellStyle name="Comma 3 2 6 4 2 4 2" xfId="46294"/>
    <cellStyle name="Comma 3 2 6 4 2 5" xfId="35849"/>
    <cellStyle name="Comma 3 2 6 4 3" xfId="6907"/>
    <cellStyle name="Comma 3 2 6 4 3 2" xfId="25311"/>
    <cellStyle name="Comma 3 2 6 4 3 2 2" xfId="56694"/>
    <cellStyle name="Comma 3 2 6 4 3 3" xfId="17538"/>
    <cellStyle name="Comma 3 2 6 4 3 3 2" xfId="48921"/>
    <cellStyle name="Comma 3 2 6 4 3 4" xfId="38481"/>
    <cellStyle name="Comma 3 2 6 4 4" xfId="20057"/>
    <cellStyle name="Comma 3 2 6 4 4 2" xfId="51440"/>
    <cellStyle name="Comma 3 2 6 4 5" xfId="27939"/>
    <cellStyle name="Comma 3 2 6 4 5 2" xfId="59321"/>
    <cellStyle name="Comma 3 2 6 4 6" xfId="12281"/>
    <cellStyle name="Comma 3 2 6 4 6 2" xfId="43667"/>
    <cellStyle name="Comma 3 2 6 4 7" xfId="33219"/>
    <cellStyle name="Comma 3 2 6 5" xfId="4200"/>
    <cellStyle name="Comma 3 2 6 5 2" xfId="9561"/>
    <cellStyle name="Comma 3 2 6 5 2 2" xfId="22680"/>
    <cellStyle name="Comma 3 2 6 5 2 2 2" xfId="54063"/>
    <cellStyle name="Comma 3 2 6 5 2 3" xfId="41109"/>
    <cellStyle name="Comma 3 2 6 5 3" xfId="30562"/>
    <cellStyle name="Comma 3 2 6 5 3 2" xfId="61944"/>
    <cellStyle name="Comma 3 2 6 5 4" xfId="14905"/>
    <cellStyle name="Comma 3 2 6 5 4 2" xfId="46290"/>
    <cellStyle name="Comma 3 2 6 5 5" xfId="35845"/>
    <cellStyle name="Comma 3 2 6 6" xfId="6903"/>
    <cellStyle name="Comma 3 2 6 6 2" xfId="25307"/>
    <cellStyle name="Comma 3 2 6 6 2 2" xfId="56690"/>
    <cellStyle name="Comma 3 2 6 6 3" xfId="17534"/>
    <cellStyle name="Comma 3 2 6 6 3 2" xfId="48917"/>
    <cellStyle name="Comma 3 2 6 6 4" xfId="38477"/>
    <cellStyle name="Comma 3 2 6 7" xfId="20053"/>
    <cellStyle name="Comma 3 2 6 7 2" xfId="51436"/>
    <cellStyle name="Comma 3 2 6 8" xfId="27935"/>
    <cellStyle name="Comma 3 2 6 8 2" xfId="59317"/>
    <cellStyle name="Comma 3 2 6 9" xfId="12277"/>
    <cellStyle name="Comma 3 2 6 9 2" xfId="43663"/>
    <cellStyle name="Comma 3 2 7" xfId="1505"/>
    <cellStyle name="Comma 3 2 7 2" xfId="1506"/>
    <cellStyle name="Comma 3 2 7 2 2" xfId="4206"/>
    <cellStyle name="Comma 3 2 7 2 2 2" xfId="9567"/>
    <cellStyle name="Comma 3 2 7 2 2 2 2" xfId="22686"/>
    <cellStyle name="Comma 3 2 7 2 2 2 2 2" xfId="54069"/>
    <cellStyle name="Comma 3 2 7 2 2 2 3" xfId="41115"/>
    <cellStyle name="Comma 3 2 7 2 2 3" xfId="30568"/>
    <cellStyle name="Comma 3 2 7 2 2 3 2" xfId="61950"/>
    <cellStyle name="Comma 3 2 7 2 2 4" xfId="14911"/>
    <cellStyle name="Comma 3 2 7 2 2 4 2" xfId="46296"/>
    <cellStyle name="Comma 3 2 7 2 2 5" xfId="35851"/>
    <cellStyle name="Comma 3 2 7 2 3" xfId="6909"/>
    <cellStyle name="Comma 3 2 7 2 3 2" xfId="25313"/>
    <cellStyle name="Comma 3 2 7 2 3 2 2" xfId="56696"/>
    <cellStyle name="Comma 3 2 7 2 3 3" xfId="17540"/>
    <cellStyle name="Comma 3 2 7 2 3 3 2" xfId="48923"/>
    <cellStyle name="Comma 3 2 7 2 3 4" xfId="38483"/>
    <cellStyle name="Comma 3 2 7 2 4" xfId="20059"/>
    <cellStyle name="Comma 3 2 7 2 4 2" xfId="51442"/>
    <cellStyle name="Comma 3 2 7 2 5" xfId="27941"/>
    <cellStyle name="Comma 3 2 7 2 5 2" xfId="59323"/>
    <cellStyle name="Comma 3 2 7 2 6" xfId="12283"/>
    <cellStyle name="Comma 3 2 7 2 6 2" xfId="43669"/>
    <cellStyle name="Comma 3 2 7 2 7" xfId="33221"/>
    <cellStyle name="Comma 3 2 7 3" xfId="1507"/>
    <cellStyle name="Comma 3 2 7 3 2" xfId="4207"/>
    <cellStyle name="Comma 3 2 7 3 2 2" xfId="9568"/>
    <cellStyle name="Comma 3 2 7 3 2 2 2" xfId="22687"/>
    <cellStyle name="Comma 3 2 7 3 2 2 2 2" xfId="54070"/>
    <cellStyle name="Comma 3 2 7 3 2 2 3" xfId="41116"/>
    <cellStyle name="Comma 3 2 7 3 2 3" xfId="30569"/>
    <cellStyle name="Comma 3 2 7 3 2 3 2" xfId="61951"/>
    <cellStyle name="Comma 3 2 7 3 2 4" xfId="14912"/>
    <cellStyle name="Comma 3 2 7 3 2 4 2" xfId="46297"/>
    <cellStyle name="Comma 3 2 7 3 2 5" xfId="35852"/>
    <cellStyle name="Comma 3 2 7 3 3" xfId="6910"/>
    <cellStyle name="Comma 3 2 7 3 3 2" xfId="25314"/>
    <cellStyle name="Comma 3 2 7 3 3 2 2" xfId="56697"/>
    <cellStyle name="Comma 3 2 7 3 3 3" xfId="17541"/>
    <cellStyle name="Comma 3 2 7 3 3 3 2" xfId="48924"/>
    <cellStyle name="Comma 3 2 7 3 3 4" xfId="38484"/>
    <cellStyle name="Comma 3 2 7 3 4" xfId="20060"/>
    <cellStyle name="Comma 3 2 7 3 4 2" xfId="51443"/>
    <cellStyle name="Comma 3 2 7 3 5" xfId="27942"/>
    <cellStyle name="Comma 3 2 7 3 5 2" xfId="59324"/>
    <cellStyle name="Comma 3 2 7 3 6" xfId="12284"/>
    <cellStyle name="Comma 3 2 7 3 6 2" xfId="43670"/>
    <cellStyle name="Comma 3 2 7 3 7" xfId="33222"/>
    <cellStyle name="Comma 3 2 7 4" xfId="4205"/>
    <cellStyle name="Comma 3 2 7 4 2" xfId="9566"/>
    <cellStyle name="Comma 3 2 7 4 2 2" xfId="22685"/>
    <cellStyle name="Comma 3 2 7 4 2 2 2" xfId="54068"/>
    <cellStyle name="Comma 3 2 7 4 2 3" xfId="41114"/>
    <cellStyle name="Comma 3 2 7 4 3" xfId="30567"/>
    <cellStyle name="Comma 3 2 7 4 3 2" xfId="61949"/>
    <cellStyle name="Comma 3 2 7 4 4" xfId="14910"/>
    <cellStyle name="Comma 3 2 7 4 4 2" xfId="46295"/>
    <cellStyle name="Comma 3 2 7 4 5" xfId="35850"/>
    <cellStyle name="Comma 3 2 7 5" xfId="6908"/>
    <cellStyle name="Comma 3 2 7 5 2" xfId="25312"/>
    <cellStyle name="Comma 3 2 7 5 2 2" xfId="56695"/>
    <cellStyle name="Comma 3 2 7 5 3" xfId="17539"/>
    <cellStyle name="Comma 3 2 7 5 3 2" xfId="48922"/>
    <cellStyle name="Comma 3 2 7 5 4" xfId="38482"/>
    <cellStyle name="Comma 3 2 7 6" xfId="20058"/>
    <cellStyle name="Comma 3 2 7 6 2" xfId="51441"/>
    <cellStyle name="Comma 3 2 7 7" xfId="27940"/>
    <cellStyle name="Comma 3 2 7 7 2" xfId="59322"/>
    <cellStyle name="Comma 3 2 7 8" xfId="12282"/>
    <cellStyle name="Comma 3 2 7 8 2" xfId="43668"/>
    <cellStyle name="Comma 3 2 7 9" xfId="33220"/>
    <cellStyle name="Comma 3 2 8" xfId="1508"/>
    <cellStyle name="Comma 3 2 8 2" xfId="1509"/>
    <cellStyle name="Comma 3 2 8 2 2" xfId="4209"/>
    <cellStyle name="Comma 3 2 8 2 2 2" xfId="9570"/>
    <cellStyle name="Comma 3 2 8 2 2 2 2" xfId="22689"/>
    <cellStyle name="Comma 3 2 8 2 2 2 2 2" xfId="54072"/>
    <cellStyle name="Comma 3 2 8 2 2 2 3" xfId="41118"/>
    <cellStyle name="Comma 3 2 8 2 2 3" xfId="30571"/>
    <cellStyle name="Comma 3 2 8 2 2 3 2" xfId="61953"/>
    <cellStyle name="Comma 3 2 8 2 2 4" xfId="14914"/>
    <cellStyle name="Comma 3 2 8 2 2 4 2" xfId="46299"/>
    <cellStyle name="Comma 3 2 8 2 2 5" xfId="35854"/>
    <cellStyle name="Comma 3 2 8 2 3" xfId="6912"/>
    <cellStyle name="Comma 3 2 8 2 3 2" xfId="25316"/>
    <cellStyle name="Comma 3 2 8 2 3 2 2" xfId="56699"/>
    <cellStyle name="Comma 3 2 8 2 3 3" xfId="17543"/>
    <cellStyle name="Comma 3 2 8 2 3 3 2" xfId="48926"/>
    <cellStyle name="Comma 3 2 8 2 3 4" xfId="38486"/>
    <cellStyle name="Comma 3 2 8 2 4" xfId="20062"/>
    <cellStyle name="Comma 3 2 8 2 4 2" xfId="51445"/>
    <cellStyle name="Comma 3 2 8 2 5" xfId="27944"/>
    <cellStyle name="Comma 3 2 8 2 5 2" xfId="59326"/>
    <cellStyle name="Comma 3 2 8 2 6" xfId="12286"/>
    <cellStyle name="Comma 3 2 8 2 6 2" xfId="43672"/>
    <cellStyle name="Comma 3 2 8 2 7" xfId="33224"/>
    <cellStyle name="Comma 3 2 8 3" xfId="4208"/>
    <cellStyle name="Comma 3 2 8 3 2" xfId="9569"/>
    <cellStyle name="Comma 3 2 8 3 2 2" xfId="22688"/>
    <cellStyle name="Comma 3 2 8 3 2 2 2" xfId="54071"/>
    <cellStyle name="Comma 3 2 8 3 2 3" xfId="41117"/>
    <cellStyle name="Comma 3 2 8 3 3" xfId="30570"/>
    <cellStyle name="Comma 3 2 8 3 3 2" xfId="61952"/>
    <cellStyle name="Comma 3 2 8 3 4" xfId="14913"/>
    <cellStyle name="Comma 3 2 8 3 4 2" xfId="46298"/>
    <cellStyle name="Comma 3 2 8 3 5" xfId="35853"/>
    <cellStyle name="Comma 3 2 8 4" xfId="6911"/>
    <cellStyle name="Comma 3 2 8 4 2" xfId="25315"/>
    <cellStyle name="Comma 3 2 8 4 2 2" xfId="56698"/>
    <cellStyle name="Comma 3 2 8 4 3" xfId="17542"/>
    <cellStyle name="Comma 3 2 8 4 3 2" xfId="48925"/>
    <cellStyle name="Comma 3 2 8 4 4" xfId="38485"/>
    <cellStyle name="Comma 3 2 8 5" xfId="20061"/>
    <cellStyle name="Comma 3 2 8 5 2" xfId="51444"/>
    <cellStyle name="Comma 3 2 8 6" xfId="27943"/>
    <cellStyle name="Comma 3 2 8 6 2" xfId="59325"/>
    <cellStyle name="Comma 3 2 8 7" xfId="12285"/>
    <cellStyle name="Comma 3 2 8 7 2" xfId="43671"/>
    <cellStyle name="Comma 3 2 8 8" xfId="33223"/>
    <cellStyle name="Comma 3 2 9" xfId="1510"/>
    <cellStyle name="Comma 3 2 9 2" xfId="4210"/>
    <cellStyle name="Comma 3 2 9 2 2" xfId="9571"/>
    <cellStyle name="Comma 3 2 9 2 2 2" xfId="22690"/>
    <cellStyle name="Comma 3 2 9 2 2 2 2" xfId="54073"/>
    <cellStyle name="Comma 3 2 9 2 2 3" xfId="41119"/>
    <cellStyle name="Comma 3 2 9 2 3" xfId="30572"/>
    <cellStyle name="Comma 3 2 9 2 3 2" xfId="61954"/>
    <cellStyle name="Comma 3 2 9 2 4" xfId="14915"/>
    <cellStyle name="Comma 3 2 9 2 4 2" xfId="46300"/>
    <cellStyle name="Comma 3 2 9 2 5" xfId="35855"/>
    <cellStyle name="Comma 3 2 9 3" xfId="6913"/>
    <cellStyle name="Comma 3 2 9 3 2" xfId="25317"/>
    <cellStyle name="Comma 3 2 9 3 2 2" xfId="56700"/>
    <cellStyle name="Comma 3 2 9 3 3" xfId="17544"/>
    <cellStyle name="Comma 3 2 9 3 3 2" xfId="48927"/>
    <cellStyle name="Comma 3 2 9 3 4" xfId="38487"/>
    <cellStyle name="Comma 3 2 9 4" xfId="20063"/>
    <cellStyle name="Comma 3 2 9 4 2" xfId="51446"/>
    <cellStyle name="Comma 3 2 9 5" xfId="27945"/>
    <cellStyle name="Comma 3 2 9 5 2" xfId="59327"/>
    <cellStyle name="Comma 3 2 9 6" xfId="12287"/>
    <cellStyle name="Comma 3 2 9 6 2" xfId="43673"/>
    <cellStyle name="Comma 3 2 9 7" xfId="33225"/>
    <cellStyle name="Comma 3 20" xfId="5597"/>
    <cellStyle name="Comma 3 20 2" xfId="19999"/>
    <cellStyle name="Comma 3 20 2 2" xfId="51382"/>
    <cellStyle name="Comma 3 20 3" xfId="37190"/>
    <cellStyle name="Comma 3 21" xfId="5613"/>
    <cellStyle name="Comma 3 21 2" xfId="26658"/>
    <cellStyle name="Comma 3 21 2 2" xfId="58040"/>
    <cellStyle name="Comma 3 21 3" xfId="37195"/>
    <cellStyle name="Comma 3 22" xfId="11076"/>
    <cellStyle name="Comma 3 22 2" xfId="42477"/>
    <cellStyle name="Comma 3 23" xfId="10913"/>
    <cellStyle name="Comma 3 23 2" xfId="42452"/>
    <cellStyle name="Comma 3 24" xfId="12223"/>
    <cellStyle name="Comma 3 24 2" xfId="43609"/>
    <cellStyle name="Comma 3 25" xfId="31923"/>
    <cellStyle name="Comma 3 3" xfId="240"/>
    <cellStyle name="Comma 3 3 10" xfId="1512"/>
    <cellStyle name="Comma 3 3 10 2" xfId="4212"/>
    <cellStyle name="Comma 3 3 10 2 2" xfId="9573"/>
    <cellStyle name="Comma 3 3 10 2 2 2" xfId="22692"/>
    <cellStyle name="Comma 3 3 10 2 2 2 2" xfId="54075"/>
    <cellStyle name="Comma 3 3 10 2 2 3" xfId="41121"/>
    <cellStyle name="Comma 3 3 10 2 3" xfId="30574"/>
    <cellStyle name="Comma 3 3 10 2 3 2" xfId="61956"/>
    <cellStyle name="Comma 3 3 10 2 4" xfId="14917"/>
    <cellStyle name="Comma 3 3 10 2 4 2" xfId="46302"/>
    <cellStyle name="Comma 3 3 10 2 5" xfId="35857"/>
    <cellStyle name="Comma 3 3 10 3" xfId="6915"/>
    <cellStyle name="Comma 3 3 10 3 2" xfId="25319"/>
    <cellStyle name="Comma 3 3 10 3 2 2" xfId="56702"/>
    <cellStyle name="Comma 3 3 10 3 3" xfId="17546"/>
    <cellStyle name="Comma 3 3 10 3 3 2" xfId="48929"/>
    <cellStyle name="Comma 3 3 10 3 4" xfId="38489"/>
    <cellStyle name="Comma 3 3 10 4" xfId="20065"/>
    <cellStyle name="Comma 3 3 10 4 2" xfId="51448"/>
    <cellStyle name="Comma 3 3 10 5" xfId="27947"/>
    <cellStyle name="Comma 3 3 10 5 2" xfId="59329"/>
    <cellStyle name="Comma 3 3 10 6" xfId="12289"/>
    <cellStyle name="Comma 3 3 10 6 2" xfId="43675"/>
    <cellStyle name="Comma 3 3 10 7" xfId="33227"/>
    <cellStyle name="Comma 3 3 11" xfId="2755"/>
    <cellStyle name="Comma 3 3 11 2" xfId="5428"/>
    <cellStyle name="Comma 3 3 11 2 2" xfId="10783"/>
    <cellStyle name="Comma 3 3 11 2 2 2" xfId="23895"/>
    <cellStyle name="Comma 3 3 11 2 2 2 2" xfId="55278"/>
    <cellStyle name="Comma 3 3 11 2 2 3" xfId="42324"/>
    <cellStyle name="Comma 3 3 11 2 3" xfId="31777"/>
    <cellStyle name="Comma 3 3 11 2 3 2" xfId="63159"/>
    <cellStyle name="Comma 3 3 11 2 4" xfId="16120"/>
    <cellStyle name="Comma 3 3 11 2 4 2" xfId="47505"/>
    <cellStyle name="Comma 3 3 11 2 5" xfId="37060"/>
    <cellStyle name="Comma 3 3 11 3" xfId="8136"/>
    <cellStyle name="Comma 3 3 11 3 2" xfId="26522"/>
    <cellStyle name="Comma 3 3 11 3 2 2" xfId="57905"/>
    <cellStyle name="Comma 3 3 11 3 3" xfId="18749"/>
    <cellStyle name="Comma 3 3 11 3 3 2" xfId="50132"/>
    <cellStyle name="Comma 3 3 11 3 4" xfId="39694"/>
    <cellStyle name="Comma 3 3 11 4" xfId="21268"/>
    <cellStyle name="Comma 3 3 11 4 2" xfId="52651"/>
    <cellStyle name="Comma 3 3 11 5" xfId="29150"/>
    <cellStyle name="Comma 3 3 11 5 2" xfId="60532"/>
    <cellStyle name="Comma 3 3 11 6" xfId="13492"/>
    <cellStyle name="Comma 3 3 11 6 2" xfId="44878"/>
    <cellStyle name="Comma 3 3 11 7" xfId="34430"/>
    <cellStyle name="Comma 3 3 12" xfId="2814"/>
    <cellStyle name="Comma 3 3 12 2" xfId="5487"/>
    <cellStyle name="Comma 3 3 12 2 2" xfId="10838"/>
    <cellStyle name="Comma 3 3 12 2 2 2" xfId="23949"/>
    <cellStyle name="Comma 3 3 12 2 2 2 2" xfId="55332"/>
    <cellStyle name="Comma 3 3 12 2 2 3" xfId="42378"/>
    <cellStyle name="Comma 3 3 12 2 3" xfId="31831"/>
    <cellStyle name="Comma 3 3 12 2 3 2" xfId="63213"/>
    <cellStyle name="Comma 3 3 12 2 4" xfId="16174"/>
    <cellStyle name="Comma 3 3 12 2 4 2" xfId="47559"/>
    <cellStyle name="Comma 3 3 12 2 5" xfId="37114"/>
    <cellStyle name="Comma 3 3 12 3" xfId="8192"/>
    <cellStyle name="Comma 3 3 12 3 2" xfId="26576"/>
    <cellStyle name="Comma 3 3 12 3 2 2" xfId="57959"/>
    <cellStyle name="Comma 3 3 12 3 3" xfId="18803"/>
    <cellStyle name="Comma 3 3 12 3 3 2" xfId="50186"/>
    <cellStyle name="Comma 3 3 12 3 4" xfId="39748"/>
    <cellStyle name="Comma 3 3 12 4" xfId="21322"/>
    <cellStyle name="Comma 3 3 12 4 2" xfId="52705"/>
    <cellStyle name="Comma 3 3 12 5" xfId="29204"/>
    <cellStyle name="Comma 3 3 12 5 2" xfId="60586"/>
    <cellStyle name="Comma 3 3 12 6" xfId="13546"/>
    <cellStyle name="Comma 3 3 12 6 2" xfId="44932"/>
    <cellStyle name="Comma 3 3 12 7" xfId="34484"/>
    <cellStyle name="Comma 3 3 13" xfId="1511"/>
    <cellStyle name="Comma 3 3 13 2" xfId="4211"/>
    <cellStyle name="Comma 3 3 13 2 2" xfId="9572"/>
    <cellStyle name="Comma 3 3 13 2 2 2" xfId="25318"/>
    <cellStyle name="Comma 3 3 13 2 2 2 2" xfId="56701"/>
    <cellStyle name="Comma 3 3 13 2 2 3" xfId="41120"/>
    <cellStyle name="Comma 3 3 13 2 3" xfId="30573"/>
    <cellStyle name="Comma 3 3 13 2 3 2" xfId="61955"/>
    <cellStyle name="Comma 3 3 13 2 4" xfId="17545"/>
    <cellStyle name="Comma 3 3 13 2 4 2" xfId="48928"/>
    <cellStyle name="Comma 3 3 13 2 5" xfId="35856"/>
    <cellStyle name="Comma 3 3 13 3" xfId="6914"/>
    <cellStyle name="Comma 3 3 13 3 2" xfId="22691"/>
    <cellStyle name="Comma 3 3 13 3 2 2" xfId="54074"/>
    <cellStyle name="Comma 3 3 13 3 3" xfId="38488"/>
    <cellStyle name="Comma 3 3 13 4" xfId="27946"/>
    <cellStyle name="Comma 3 3 13 4 2" xfId="59328"/>
    <cellStyle name="Comma 3 3 13 5" xfId="14916"/>
    <cellStyle name="Comma 3 3 13 5 2" xfId="46301"/>
    <cellStyle name="Comma 3 3 13 6" xfId="33226"/>
    <cellStyle name="Comma 3 3 14" xfId="2949"/>
    <cellStyle name="Comma 3 3 14 2" xfId="8311"/>
    <cellStyle name="Comma 3 3 14 2 2" xfId="21430"/>
    <cellStyle name="Comma 3 3 14 2 2 2" xfId="52813"/>
    <cellStyle name="Comma 3 3 14 2 3" xfId="39859"/>
    <cellStyle name="Comma 3 3 14 3" xfId="29312"/>
    <cellStyle name="Comma 3 3 14 3 2" xfId="60694"/>
    <cellStyle name="Comma 3 3 14 4" xfId="13655"/>
    <cellStyle name="Comma 3 3 14 4 2" xfId="45040"/>
    <cellStyle name="Comma 3 3 14 5" xfId="34595"/>
    <cellStyle name="Comma 3 3 15" xfId="5653"/>
    <cellStyle name="Comma 3 3 15 2" xfId="24057"/>
    <cellStyle name="Comma 3 3 15 2 2" xfId="55440"/>
    <cellStyle name="Comma 3 3 15 3" xfId="16284"/>
    <cellStyle name="Comma 3 3 15 3 2" xfId="47667"/>
    <cellStyle name="Comma 3 3 15 4" xfId="37227"/>
    <cellStyle name="Comma 3 3 16" xfId="10919"/>
    <cellStyle name="Comma 3 3 16 2" xfId="20064"/>
    <cellStyle name="Comma 3 3 16 2 2" xfId="51447"/>
    <cellStyle name="Comma 3 3 16 3" xfId="42454"/>
    <cellStyle name="Comma 3 3 17" xfId="10976"/>
    <cellStyle name="Comma 3 3 17 2" xfId="26685"/>
    <cellStyle name="Comma 3 3 17 2 2" xfId="58067"/>
    <cellStyle name="Comma 3 3 18" xfId="11077"/>
    <cellStyle name="Comma 3 3 18 2" xfId="42478"/>
    <cellStyle name="Comma 3 3 19" xfId="12288"/>
    <cellStyle name="Comma 3 3 19 2" xfId="43674"/>
    <cellStyle name="Comma 3 3 2" xfId="294"/>
    <cellStyle name="Comma 3 3 2 10" xfId="2868"/>
    <cellStyle name="Comma 3 3 2 10 2" xfId="5541"/>
    <cellStyle name="Comma 3 3 2 10 2 2" xfId="10892"/>
    <cellStyle name="Comma 3 3 2 10 2 2 2" xfId="24003"/>
    <cellStyle name="Comma 3 3 2 10 2 2 2 2" xfId="55386"/>
    <cellStyle name="Comma 3 3 2 10 2 2 3" xfId="42432"/>
    <cellStyle name="Comma 3 3 2 10 2 3" xfId="31885"/>
    <cellStyle name="Comma 3 3 2 10 2 3 2" xfId="63267"/>
    <cellStyle name="Comma 3 3 2 10 2 4" xfId="16228"/>
    <cellStyle name="Comma 3 3 2 10 2 4 2" xfId="47613"/>
    <cellStyle name="Comma 3 3 2 10 2 5" xfId="37168"/>
    <cellStyle name="Comma 3 3 2 10 3" xfId="8246"/>
    <cellStyle name="Comma 3 3 2 10 3 2" xfId="26630"/>
    <cellStyle name="Comma 3 3 2 10 3 2 2" xfId="58013"/>
    <cellStyle name="Comma 3 3 2 10 3 3" xfId="18857"/>
    <cellStyle name="Comma 3 3 2 10 3 3 2" xfId="50240"/>
    <cellStyle name="Comma 3 3 2 10 3 4" xfId="39802"/>
    <cellStyle name="Comma 3 3 2 10 4" xfId="21376"/>
    <cellStyle name="Comma 3 3 2 10 4 2" xfId="52759"/>
    <cellStyle name="Comma 3 3 2 10 5" xfId="29258"/>
    <cellStyle name="Comma 3 3 2 10 5 2" xfId="60640"/>
    <cellStyle name="Comma 3 3 2 10 6" xfId="13600"/>
    <cellStyle name="Comma 3 3 2 10 6 2" xfId="44986"/>
    <cellStyle name="Comma 3 3 2 10 7" xfId="34538"/>
    <cellStyle name="Comma 3 3 2 11" xfId="1513"/>
    <cellStyle name="Comma 3 3 2 11 2" xfId="4213"/>
    <cellStyle name="Comma 3 3 2 11 2 2" xfId="9574"/>
    <cellStyle name="Comma 3 3 2 11 2 2 2" xfId="25320"/>
    <cellStyle name="Comma 3 3 2 11 2 2 2 2" xfId="56703"/>
    <cellStyle name="Comma 3 3 2 11 2 2 3" xfId="41122"/>
    <cellStyle name="Comma 3 3 2 11 2 3" xfId="30575"/>
    <cellStyle name="Comma 3 3 2 11 2 3 2" xfId="61957"/>
    <cellStyle name="Comma 3 3 2 11 2 4" xfId="17547"/>
    <cellStyle name="Comma 3 3 2 11 2 4 2" xfId="48930"/>
    <cellStyle name="Comma 3 3 2 11 2 5" xfId="35858"/>
    <cellStyle name="Comma 3 3 2 11 3" xfId="6916"/>
    <cellStyle name="Comma 3 3 2 11 3 2" xfId="22693"/>
    <cellStyle name="Comma 3 3 2 11 3 2 2" xfId="54076"/>
    <cellStyle name="Comma 3 3 2 11 3 3" xfId="38490"/>
    <cellStyle name="Comma 3 3 2 11 4" xfId="27948"/>
    <cellStyle name="Comma 3 3 2 11 4 2" xfId="59330"/>
    <cellStyle name="Comma 3 3 2 11 5" xfId="14918"/>
    <cellStyle name="Comma 3 3 2 11 5 2" xfId="46303"/>
    <cellStyle name="Comma 3 3 2 11 6" xfId="33228"/>
    <cellStyle name="Comma 3 3 2 12" xfId="3003"/>
    <cellStyle name="Comma 3 3 2 12 2" xfId="8365"/>
    <cellStyle name="Comma 3 3 2 12 2 2" xfId="21484"/>
    <cellStyle name="Comma 3 3 2 12 2 2 2" xfId="52867"/>
    <cellStyle name="Comma 3 3 2 12 2 3" xfId="39913"/>
    <cellStyle name="Comma 3 3 2 12 3" xfId="29366"/>
    <cellStyle name="Comma 3 3 2 12 3 2" xfId="60748"/>
    <cellStyle name="Comma 3 3 2 12 4" xfId="13709"/>
    <cellStyle name="Comma 3 3 2 12 4 2" xfId="45094"/>
    <cellStyle name="Comma 3 3 2 12 5" xfId="34649"/>
    <cellStyle name="Comma 3 3 2 13" xfId="5707"/>
    <cellStyle name="Comma 3 3 2 13 2" xfId="24111"/>
    <cellStyle name="Comma 3 3 2 13 2 2" xfId="55494"/>
    <cellStyle name="Comma 3 3 2 13 3" xfId="16338"/>
    <cellStyle name="Comma 3 3 2 13 3 2" xfId="47721"/>
    <cellStyle name="Comma 3 3 2 13 4" xfId="37281"/>
    <cellStyle name="Comma 3 3 2 14" xfId="20066"/>
    <cellStyle name="Comma 3 3 2 14 2" xfId="51449"/>
    <cellStyle name="Comma 3 3 2 15" xfId="26739"/>
    <cellStyle name="Comma 3 3 2 15 2" xfId="58121"/>
    <cellStyle name="Comma 3 3 2 16" xfId="12290"/>
    <cellStyle name="Comma 3 3 2 16 2" xfId="43676"/>
    <cellStyle name="Comma 3 3 2 17" xfId="32019"/>
    <cellStyle name="Comma 3 3 2 2" xfId="1514"/>
    <cellStyle name="Comma 3 3 2 2 10" xfId="33229"/>
    <cellStyle name="Comma 3 3 2 2 2" xfId="1515"/>
    <cellStyle name="Comma 3 3 2 2 2 2" xfId="1516"/>
    <cellStyle name="Comma 3 3 2 2 2 2 2" xfId="4216"/>
    <cellStyle name="Comma 3 3 2 2 2 2 2 2" xfId="9577"/>
    <cellStyle name="Comma 3 3 2 2 2 2 2 2 2" xfId="22696"/>
    <cellStyle name="Comma 3 3 2 2 2 2 2 2 2 2" xfId="54079"/>
    <cellStyle name="Comma 3 3 2 2 2 2 2 2 3" xfId="41125"/>
    <cellStyle name="Comma 3 3 2 2 2 2 2 3" xfId="30578"/>
    <cellStyle name="Comma 3 3 2 2 2 2 2 3 2" xfId="61960"/>
    <cellStyle name="Comma 3 3 2 2 2 2 2 4" xfId="14921"/>
    <cellStyle name="Comma 3 3 2 2 2 2 2 4 2" xfId="46306"/>
    <cellStyle name="Comma 3 3 2 2 2 2 2 5" xfId="35861"/>
    <cellStyle name="Comma 3 3 2 2 2 2 3" xfId="6919"/>
    <cellStyle name="Comma 3 3 2 2 2 2 3 2" xfId="25323"/>
    <cellStyle name="Comma 3 3 2 2 2 2 3 2 2" xfId="56706"/>
    <cellStyle name="Comma 3 3 2 2 2 2 3 3" xfId="17550"/>
    <cellStyle name="Comma 3 3 2 2 2 2 3 3 2" xfId="48933"/>
    <cellStyle name="Comma 3 3 2 2 2 2 3 4" xfId="38493"/>
    <cellStyle name="Comma 3 3 2 2 2 2 4" xfId="20069"/>
    <cellStyle name="Comma 3 3 2 2 2 2 4 2" xfId="51452"/>
    <cellStyle name="Comma 3 3 2 2 2 2 5" xfId="27951"/>
    <cellStyle name="Comma 3 3 2 2 2 2 5 2" xfId="59333"/>
    <cellStyle name="Comma 3 3 2 2 2 2 6" xfId="12293"/>
    <cellStyle name="Comma 3 3 2 2 2 2 6 2" xfId="43679"/>
    <cellStyle name="Comma 3 3 2 2 2 2 7" xfId="33231"/>
    <cellStyle name="Comma 3 3 2 2 2 3" xfId="4215"/>
    <cellStyle name="Comma 3 3 2 2 2 3 2" xfId="9576"/>
    <cellStyle name="Comma 3 3 2 2 2 3 2 2" xfId="22695"/>
    <cellStyle name="Comma 3 3 2 2 2 3 2 2 2" xfId="54078"/>
    <cellStyle name="Comma 3 3 2 2 2 3 2 3" xfId="41124"/>
    <cellStyle name="Comma 3 3 2 2 2 3 3" xfId="30577"/>
    <cellStyle name="Comma 3 3 2 2 2 3 3 2" xfId="61959"/>
    <cellStyle name="Comma 3 3 2 2 2 3 4" xfId="14920"/>
    <cellStyle name="Comma 3 3 2 2 2 3 4 2" xfId="46305"/>
    <cellStyle name="Comma 3 3 2 2 2 3 5" xfId="35860"/>
    <cellStyle name="Comma 3 3 2 2 2 4" xfId="6918"/>
    <cellStyle name="Comma 3 3 2 2 2 4 2" xfId="25322"/>
    <cellStyle name="Comma 3 3 2 2 2 4 2 2" xfId="56705"/>
    <cellStyle name="Comma 3 3 2 2 2 4 3" xfId="17549"/>
    <cellStyle name="Comma 3 3 2 2 2 4 3 2" xfId="48932"/>
    <cellStyle name="Comma 3 3 2 2 2 4 4" xfId="38492"/>
    <cellStyle name="Comma 3 3 2 2 2 5" xfId="20068"/>
    <cellStyle name="Comma 3 3 2 2 2 5 2" xfId="51451"/>
    <cellStyle name="Comma 3 3 2 2 2 6" xfId="27950"/>
    <cellStyle name="Comma 3 3 2 2 2 6 2" xfId="59332"/>
    <cellStyle name="Comma 3 3 2 2 2 7" xfId="12292"/>
    <cellStyle name="Comma 3 3 2 2 2 7 2" xfId="43678"/>
    <cellStyle name="Comma 3 3 2 2 2 8" xfId="33230"/>
    <cellStyle name="Comma 3 3 2 2 3" xfId="1517"/>
    <cellStyle name="Comma 3 3 2 2 3 2" xfId="4217"/>
    <cellStyle name="Comma 3 3 2 2 3 2 2" xfId="9578"/>
    <cellStyle name="Comma 3 3 2 2 3 2 2 2" xfId="22697"/>
    <cellStyle name="Comma 3 3 2 2 3 2 2 2 2" xfId="54080"/>
    <cellStyle name="Comma 3 3 2 2 3 2 2 3" xfId="41126"/>
    <cellStyle name="Comma 3 3 2 2 3 2 3" xfId="30579"/>
    <cellStyle name="Comma 3 3 2 2 3 2 3 2" xfId="61961"/>
    <cellStyle name="Comma 3 3 2 2 3 2 4" xfId="14922"/>
    <cellStyle name="Comma 3 3 2 2 3 2 4 2" xfId="46307"/>
    <cellStyle name="Comma 3 3 2 2 3 2 5" xfId="35862"/>
    <cellStyle name="Comma 3 3 2 2 3 3" xfId="6920"/>
    <cellStyle name="Comma 3 3 2 2 3 3 2" xfId="25324"/>
    <cellStyle name="Comma 3 3 2 2 3 3 2 2" xfId="56707"/>
    <cellStyle name="Comma 3 3 2 2 3 3 3" xfId="17551"/>
    <cellStyle name="Comma 3 3 2 2 3 3 3 2" xfId="48934"/>
    <cellStyle name="Comma 3 3 2 2 3 3 4" xfId="38494"/>
    <cellStyle name="Comma 3 3 2 2 3 4" xfId="20070"/>
    <cellStyle name="Comma 3 3 2 2 3 4 2" xfId="51453"/>
    <cellStyle name="Comma 3 3 2 2 3 5" xfId="27952"/>
    <cellStyle name="Comma 3 3 2 2 3 5 2" xfId="59334"/>
    <cellStyle name="Comma 3 3 2 2 3 6" xfId="12294"/>
    <cellStyle name="Comma 3 3 2 2 3 6 2" xfId="43680"/>
    <cellStyle name="Comma 3 3 2 2 3 7" xfId="33232"/>
    <cellStyle name="Comma 3 3 2 2 4" xfId="1518"/>
    <cellStyle name="Comma 3 3 2 2 4 2" xfId="4218"/>
    <cellStyle name="Comma 3 3 2 2 4 2 2" xfId="9579"/>
    <cellStyle name="Comma 3 3 2 2 4 2 2 2" xfId="22698"/>
    <cellStyle name="Comma 3 3 2 2 4 2 2 2 2" xfId="54081"/>
    <cellStyle name="Comma 3 3 2 2 4 2 2 3" xfId="41127"/>
    <cellStyle name="Comma 3 3 2 2 4 2 3" xfId="30580"/>
    <cellStyle name="Comma 3 3 2 2 4 2 3 2" xfId="61962"/>
    <cellStyle name="Comma 3 3 2 2 4 2 4" xfId="14923"/>
    <cellStyle name="Comma 3 3 2 2 4 2 4 2" xfId="46308"/>
    <cellStyle name="Comma 3 3 2 2 4 2 5" xfId="35863"/>
    <cellStyle name="Comma 3 3 2 2 4 3" xfId="6921"/>
    <cellStyle name="Comma 3 3 2 2 4 3 2" xfId="25325"/>
    <cellStyle name="Comma 3 3 2 2 4 3 2 2" xfId="56708"/>
    <cellStyle name="Comma 3 3 2 2 4 3 3" xfId="17552"/>
    <cellStyle name="Comma 3 3 2 2 4 3 3 2" xfId="48935"/>
    <cellStyle name="Comma 3 3 2 2 4 3 4" xfId="38495"/>
    <cellStyle name="Comma 3 3 2 2 4 4" xfId="20071"/>
    <cellStyle name="Comma 3 3 2 2 4 4 2" xfId="51454"/>
    <cellStyle name="Comma 3 3 2 2 4 5" xfId="27953"/>
    <cellStyle name="Comma 3 3 2 2 4 5 2" xfId="59335"/>
    <cellStyle name="Comma 3 3 2 2 4 6" xfId="12295"/>
    <cellStyle name="Comma 3 3 2 2 4 6 2" xfId="43681"/>
    <cellStyle name="Comma 3 3 2 2 4 7" xfId="33233"/>
    <cellStyle name="Comma 3 3 2 2 5" xfId="4214"/>
    <cellStyle name="Comma 3 3 2 2 5 2" xfId="9575"/>
    <cellStyle name="Comma 3 3 2 2 5 2 2" xfId="22694"/>
    <cellStyle name="Comma 3 3 2 2 5 2 2 2" xfId="54077"/>
    <cellStyle name="Comma 3 3 2 2 5 2 3" xfId="41123"/>
    <cellStyle name="Comma 3 3 2 2 5 3" xfId="30576"/>
    <cellStyle name="Comma 3 3 2 2 5 3 2" xfId="61958"/>
    <cellStyle name="Comma 3 3 2 2 5 4" xfId="14919"/>
    <cellStyle name="Comma 3 3 2 2 5 4 2" xfId="46304"/>
    <cellStyle name="Comma 3 3 2 2 5 5" xfId="35859"/>
    <cellStyle name="Comma 3 3 2 2 6" xfId="6917"/>
    <cellStyle name="Comma 3 3 2 2 6 2" xfId="25321"/>
    <cellStyle name="Comma 3 3 2 2 6 2 2" xfId="56704"/>
    <cellStyle name="Comma 3 3 2 2 6 3" xfId="17548"/>
    <cellStyle name="Comma 3 3 2 2 6 3 2" xfId="48931"/>
    <cellStyle name="Comma 3 3 2 2 6 4" xfId="38491"/>
    <cellStyle name="Comma 3 3 2 2 7" xfId="20067"/>
    <cellStyle name="Comma 3 3 2 2 7 2" xfId="51450"/>
    <cellStyle name="Comma 3 3 2 2 8" xfId="27949"/>
    <cellStyle name="Comma 3 3 2 2 8 2" xfId="59331"/>
    <cellStyle name="Comma 3 3 2 2 9" xfId="12291"/>
    <cellStyle name="Comma 3 3 2 2 9 2" xfId="43677"/>
    <cellStyle name="Comma 3 3 2 3" xfId="1519"/>
    <cellStyle name="Comma 3 3 2 3 10" xfId="33234"/>
    <cellStyle name="Comma 3 3 2 3 2" xfId="1520"/>
    <cellStyle name="Comma 3 3 2 3 2 2" xfId="1521"/>
    <cellStyle name="Comma 3 3 2 3 2 2 2" xfId="4221"/>
    <cellStyle name="Comma 3 3 2 3 2 2 2 2" xfId="9582"/>
    <cellStyle name="Comma 3 3 2 3 2 2 2 2 2" xfId="22701"/>
    <cellStyle name="Comma 3 3 2 3 2 2 2 2 2 2" xfId="54084"/>
    <cellStyle name="Comma 3 3 2 3 2 2 2 2 3" xfId="41130"/>
    <cellStyle name="Comma 3 3 2 3 2 2 2 3" xfId="30583"/>
    <cellStyle name="Comma 3 3 2 3 2 2 2 3 2" xfId="61965"/>
    <cellStyle name="Comma 3 3 2 3 2 2 2 4" xfId="14926"/>
    <cellStyle name="Comma 3 3 2 3 2 2 2 4 2" xfId="46311"/>
    <cellStyle name="Comma 3 3 2 3 2 2 2 5" xfId="35866"/>
    <cellStyle name="Comma 3 3 2 3 2 2 3" xfId="6924"/>
    <cellStyle name="Comma 3 3 2 3 2 2 3 2" xfId="25328"/>
    <cellStyle name="Comma 3 3 2 3 2 2 3 2 2" xfId="56711"/>
    <cellStyle name="Comma 3 3 2 3 2 2 3 3" xfId="17555"/>
    <cellStyle name="Comma 3 3 2 3 2 2 3 3 2" xfId="48938"/>
    <cellStyle name="Comma 3 3 2 3 2 2 3 4" xfId="38498"/>
    <cellStyle name="Comma 3 3 2 3 2 2 4" xfId="20074"/>
    <cellStyle name="Comma 3 3 2 3 2 2 4 2" xfId="51457"/>
    <cellStyle name="Comma 3 3 2 3 2 2 5" xfId="27956"/>
    <cellStyle name="Comma 3 3 2 3 2 2 5 2" xfId="59338"/>
    <cellStyle name="Comma 3 3 2 3 2 2 6" xfId="12298"/>
    <cellStyle name="Comma 3 3 2 3 2 2 6 2" xfId="43684"/>
    <cellStyle name="Comma 3 3 2 3 2 2 7" xfId="33236"/>
    <cellStyle name="Comma 3 3 2 3 2 3" xfId="4220"/>
    <cellStyle name="Comma 3 3 2 3 2 3 2" xfId="9581"/>
    <cellStyle name="Comma 3 3 2 3 2 3 2 2" xfId="22700"/>
    <cellStyle name="Comma 3 3 2 3 2 3 2 2 2" xfId="54083"/>
    <cellStyle name="Comma 3 3 2 3 2 3 2 3" xfId="41129"/>
    <cellStyle name="Comma 3 3 2 3 2 3 3" xfId="30582"/>
    <cellStyle name="Comma 3 3 2 3 2 3 3 2" xfId="61964"/>
    <cellStyle name="Comma 3 3 2 3 2 3 4" xfId="14925"/>
    <cellStyle name="Comma 3 3 2 3 2 3 4 2" xfId="46310"/>
    <cellStyle name="Comma 3 3 2 3 2 3 5" xfId="35865"/>
    <cellStyle name="Comma 3 3 2 3 2 4" xfId="6923"/>
    <cellStyle name="Comma 3 3 2 3 2 4 2" xfId="25327"/>
    <cellStyle name="Comma 3 3 2 3 2 4 2 2" xfId="56710"/>
    <cellStyle name="Comma 3 3 2 3 2 4 3" xfId="17554"/>
    <cellStyle name="Comma 3 3 2 3 2 4 3 2" xfId="48937"/>
    <cellStyle name="Comma 3 3 2 3 2 4 4" xfId="38497"/>
    <cellStyle name="Comma 3 3 2 3 2 5" xfId="20073"/>
    <cellStyle name="Comma 3 3 2 3 2 5 2" xfId="51456"/>
    <cellStyle name="Comma 3 3 2 3 2 6" xfId="27955"/>
    <cellStyle name="Comma 3 3 2 3 2 6 2" xfId="59337"/>
    <cellStyle name="Comma 3 3 2 3 2 7" xfId="12297"/>
    <cellStyle name="Comma 3 3 2 3 2 7 2" xfId="43683"/>
    <cellStyle name="Comma 3 3 2 3 2 8" xfId="33235"/>
    <cellStyle name="Comma 3 3 2 3 3" xfId="1522"/>
    <cellStyle name="Comma 3 3 2 3 3 2" xfId="4222"/>
    <cellStyle name="Comma 3 3 2 3 3 2 2" xfId="9583"/>
    <cellStyle name="Comma 3 3 2 3 3 2 2 2" xfId="22702"/>
    <cellStyle name="Comma 3 3 2 3 3 2 2 2 2" xfId="54085"/>
    <cellStyle name="Comma 3 3 2 3 3 2 2 3" xfId="41131"/>
    <cellStyle name="Comma 3 3 2 3 3 2 3" xfId="30584"/>
    <cellStyle name="Comma 3 3 2 3 3 2 3 2" xfId="61966"/>
    <cellStyle name="Comma 3 3 2 3 3 2 4" xfId="14927"/>
    <cellStyle name="Comma 3 3 2 3 3 2 4 2" xfId="46312"/>
    <cellStyle name="Comma 3 3 2 3 3 2 5" xfId="35867"/>
    <cellStyle name="Comma 3 3 2 3 3 3" xfId="6925"/>
    <cellStyle name="Comma 3 3 2 3 3 3 2" xfId="25329"/>
    <cellStyle name="Comma 3 3 2 3 3 3 2 2" xfId="56712"/>
    <cellStyle name="Comma 3 3 2 3 3 3 3" xfId="17556"/>
    <cellStyle name="Comma 3 3 2 3 3 3 3 2" xfId="48939"/>
    <cellStyle name="Comma 3 3 2 3 3 3 4" xfId="38499"/>
    <cellStyle name="Comma 3 3 2 3 3 4" xfId="20075"/>
    <cellStyle name="Comma 3 3 2 3 3 4 2" xfId="51458"/>
    <cellStyle name="Comma 3 3 2 3 3 5" xfId="27957"/>
    <cellStyle name="Comma 3 3 2 3 3 5 2" xfId="59339"/>
    <cellStyle name="Comma 3 3 2 3 3 6" xfId="12299"/>
    <cellStyle name="Comma 3 3 2 3 3 6 2" xfId="43685"/>
    <cellStyle name="Comma 3 3 2 3 3 7" xfId="33237"/>
    <cellStyle name="Comma 3 3 2 3 4" xfId="1523"/>
    <cellStyle name="Comma 3 3 2 3 4 2" xfId="4223"/>
    <cellStyle name="Comma 3 3 2 3 4 2 2" xfId="9584"/>
    <cellStyle name="Comma 3 3 2 3 4 2 2 2" xfId="22703"/>
    <cellStyle name="Comma 3 3 2 3 4 2 2 2 2" xfId="54086"/>
    <cellStyle name="Comma 3 3 2 3 4 2 2 3" xfId="41132"/>
    <cellStyle name="Comma 3 3 2 3 4 2 3" xfId="30585"/>
    <cellStyle name="Comma 3 3 2 3 4 2 3 2" xfId="61967"/>
    <cellStyle name="Comma 3 3 2 3 4 2 4" xfId="14928"/>
    <cellStyle name="Comma 3 3 2 3 4 2 4 2" xfId="46313"/>
    <cellStyle name="Comma 3 3 2 3 4 2 5" xfId="35868"/>
    <cellStyle name="Comma 3 3 2 3 4 3" xfId="6926"/>
    <cellStyle name="Comma 3 3 2 3 4 3 2" xfId="25330"/>
    <cellStyle name="Comma 3 3 2 3 4 3 2 2" xfId="56713"/>
    <cellStyle name="Comma 3 3 2 3 4 3 3" xfId="17557"/>
    <cellStyle name="Comma 3 3 2 3 4 3 3 2" xfId="48940"/>
    <cellStyle name="Comma 3 3 2 3 4 3 4" xfId="38500"/>
    <cellStyle name="Comma 3 3 2 3 4 4" xfId="20076"/>
    <cellStyle name="Comma 3 3 2 3 4 4 2" xfId="51459"/>
    <cellStyle name="Comma 3 3 2 3 4 5" xfId="27958"/>
    <cellStyle name="Comma 3 3 2 3 4 5 2" xfId="59340"/>
    <cellStyle name="Comma 3 3 2 3 4 6" xfId="12300"/>
    <cellStyle name="Comma 3 3 2 3 4 6 2" xfId="43686"/>
    <cellStyle name="Comma 3 3 2 3 4 7" xfId="33238"/>
    <cellStyle name="Comma 3 3 2 3 5" xfId="4219"/>
    <cellStyle name="Comma 3 3 2 3 5 2" xfId="9580"/>
    <cellStyle name="Comma 3 3 2 3 5 2 2" xfId="22699"/>
    <cellStyle name="Comma 3 3 2 3 5 2 2 2" xfId="54082"/>
    <cellStyle name="Comma 3 3 2 3 5 2 3" xfId="41128"/>
    <cellStyle name="Comma 3 3 2 3 5 3" xfId="30581"/>
    <cellStyle name="Comma 3 3 2 3 5 3 2" xfId="61963"/>
    <cellStyle name="Comma 3 3 2 3 5 4" xfId="14924"/>
    <cellStyle name="Comma 3 3 2 3 5 4 2" xfId="46309"/>
    <cellStyle name="Comma 3 3 2 3 5 5" xfId="35864"/>
    <cellStyle name="Comma 3 3 2 3 6" xfId="6922"/>
    <cellStyle name="Comma 3 3 2 3 6 2" xfId="25326"/>
    <cellStyle name="Comma 3 3 2 3 6 2 2" xfId="56709"/>
    <cellStyle name="Comma 3 3 2 3 6 3" xfId="17553"/>
    <cellStyle name="Comma 3 3 2 3 6 3 2" xfId="48936"/>
    <cellStyle name="Comma 3 3 2 3 6 4" xfId="38496"/>
    <cellStyle name="Comma 3 3 2 3 7" xfId="20072"/>
    <cellStyle name="Comma 3 3 2 3 7 2" xfId="51455"/>
    <cellStyle name="Comma 3 3 2 3 8" xfId="27954"/>
    <cellStyle name="Comma 3 3 2 3 8 2" xfId="59336"/>
    <cellStyle name="Comma 3 3 2 3 9" xfId="12296"/>
    <cellStyle name="Comma 3 3 2 3 9 2" xfId="43682"/>
    <cellStyle name="Comma 3 3 2 4" xfId="1524"/>
    <cellStyle name="Comma 3 3 2 4 10" xfId="33239"/>
    <cellStyle name="Comma 3 3 2 4 2" xfId="1525"/>
    <cellStyle name="Comma 3 3 2 4 2 2" xfId="1526"/>
    <cellStyle name="Comma 3 3 2 4 2 2 2" xfId="4226"/>
    <cellStyle name="Comma 3 3 2 4 2 2 2 2" xfId="9587"/>
    <cellStyle name="Comma 3 3 2 4 2 2 2 2 2" xfId="22706"/>
    <cellStyle name="Comma 3 3 2 4 2 2 2 2 2 2" xfId="54089"/>
    <cellStyle name="Comma 3 3 2 4 2 2 2 2 3" xfId="41135"/>
    <cellStyle name="Comma 3 3 2 4 2 2 2 3" xfId="30588"/>
    <cellStyle name="Comma 3 3 2 4 2 2 2 3 2" xfId="61970"/>
    <cellStyle name="Comma 3 3 2 4 2 2 2 4" xfId="14931"/>
    <cellStyle name="Comma 3 3 2 4 2 2 2 4 2" xfId="46316"/>
    <cellStyle name="Comma 3 3 2 4 2 2 2 5" xfId="35871"/>
    <cellStyle name="Comma 3 3 2 4 2 2 3" xfId="6929"/>
    <cellStyle name="Comma 3 3 2 4 2 2 3 2" xfId="25333"/>
    <cellStyle name="Comma 3 3 2 4 2 2 3 2 2" xfId="56716"/>
    <cellStyle name="Comma 3 3 2 4 2 2 3 3" xfId="17560"/>
    <cellStyle name="Comma 3 3 2 4 2 2 3 3 2" xfId="48943"/>
    <cellStyle name="Comma 3 3 2 4 2 2 3 4" xfId="38503"/>
    <cellStyle name="Comma 3 3 2 4 2 2 4" xfId="20079"/>
    <cellStyle name="Comma 3 3 2 4 2 2 4 2" xfId="51462"/>
    <cellStyle name="Comma 3 3 2 4 2 2 5" xfId="27961"/>
    <cellStyle name="Comma 3 3 2 4 2 2 5 2" xfId="59343"/>
    <cellStyle name="Comma 3 3 2 4 2 2 6" xfId="12303"/>
    <cellStyle name="Comma 3 3 2 4 2 2 6 2" xfId="43689"/>
    <cellStyle name="Comma 3 3 2 4 2 2 7" xfId="33241"/>
    <cellStyle name="Comma 3 3 2 4 2 3" xfId="4225"/>
    <cellStyle name="Comma 3 3 2 4 2 3 2" xfId="9586"/>
    <cellStyle name="Comma 3 3 2 4 2 3 2 2" xfId="22705"/>
    <cellStyle name="Comma 3 3 2 4 2 3 2 2 2" xfId="54088"/>
    <cellStyle name="Comma 3 3 2 4 2 3 2 3" xfId="41134"/>
    <cellStyle name="Comma 3 3 2 4 2 3 3" xfId="30587"/>
    <cellStyle name="Comma 3 3 2 4 2 3 3 2" xfId="61969"/>
    <cellStyle name="Comma 3 3 2 4 2 3 4" xfId="14930"/>
    <cellStyle name="Comma 3 3 2 4 2 3 4 2" xfId="46315"/>
    <cellStyle name="Comma 3 3 2 4 2 3 5" xfId="35870"/>
    <cellStyle name="Comma 3 3 2 4 2 4" xfId="6928"/>
    <cellStyle name="Comma 3 3 2 4 2 4 2" xfId="25332"/>
    <cellStyle name="Comma 3 3 2 4 2 4 2 2" xfId="56715"/>
    <cellStyle name="Comma 3 3 2 4 2 4 3" xfId="17559"/>
    <cellStyle name="Comma 3 3 2 4 2 4 3 2" xfId="48942"/>
    <cellStyle name="Comma 3 3 2 4 2 4 4" xfId="38502"/>
    <cellStyle name="Comma 3 3 2 4 2 5" xfId="20078"/>
    <cellStyle name="Comma 3 3 2 4 2 5 2" xfId="51461"/>
    <cellStyle name="Comma 3 3 2 4 2 6" xfId="27960"/>
    <cellStyle name="Comma 3 3 2 4 2 6 2" xfId="59342"/>
    <cellStyle name="Comma 3 3 2 4 2 7" xfId="12302"/>
    <cellStyle name="Comma 3 3 2 4 2 7 2" xfId="43688"/>
    <cellStyle name="Comma 3 3 2 4 2 8" xfId="33240"/>
    <cellStyle name="Comma 3 3 2 4 3" xfId="1527"/>
    <cellStyle name="Comma 3 3 2 4 3 2" xfId="4227"/>
    <cellStyle name="Comma 3 3 2 4 3 2 2" xfId="9588"/>
    <cellStyle name="Comma 3 3 2 4 3 2 2 2" xfId="22707"/>
    <cellStyle name="Comma 3 3 2 4 3 2 2 2 2" xfId="54090"/>
    <cellStyle name="Comma 3 3 2 4 3 2 2 3" xfId="41136"/>
    <cellStyle name="Comma 3 3 2 4 3 2 3" xfId="30589"/>
    <cellStyle name="Comma 3 3 2 4 3 2 3 2" xfId="61971"/>
    <cellStyle name="Comma 3 3 2 4 3 2 4" xfId="14932"/>
    <cellStyle name="Comma 3 3 2 4 3 2 4 2" xfId="46317"/>
    <cellStyle name="Comma 3 3 2 4 3 2 5" xfId="35872"/>
    <cellStyle name="Comma 3 3 2 4 3 3" xfId="6930"/>
    <cellStyle name="Comma 3 3 2 4 3 3 2" xfId="25334"/>
    <cellStyle name="Comma 3 3 2 4 3 3 2 2" xfId="56717"/>
    <cellStyle name="Comma 3 3 2 4 3 3 3" xfId="17561"/>
    <cellStyle name="Comma 3 3 2 4 3 3 3 2" xfId="48944"/>
    <cellStyle name="Comma 3 3 2 4 3 3 4" xfId="38504"/>
    <cellStyle name="Comma 3 3 2 4 3 4" xfId="20080"/>
    <cellStyle name="Comma 3 3 2 4 3 4 2" xfId="51463"/>
    <cellStyle name="Comma 3 3 2 4 3 5" xfId="27962"/>
    <cellStyle name="Comma 3 3 2 4 3 5 2" xfId="59344"/>
    <cellStyle name="Comma 3 3 2 4 3 6" xfId="12304"/>
    <cellStyle name="Comma 3 3 2 4 3 6 2" xfId="43690"/>
    <cellStyle name="Comma 3 3 2 4 3 7" xfId="33242"/>
    <cellStyle name="Comma 3 3 2 4 4" xfId="1528"/>
    <cellStyle name="Comma 3 3 2 4 4 2" xfId="4228"/>
    <cellStyle name="Comma 3 3 2 4 4 2 2" xfId="9589"/>
    <cellStyle name="Comma 3 3 2 4 4 2 2 2" xfId="22708"/>
    <cellStyle name="Comma 3 3 2 4 4 2 2 2 2" xfId="54091"/>
    <cellStyle name="Comma 3 3 2 4 4 2 2 3" xfId="41137"/>
    <cellStyle name="Comma 3 3 2 4 4 2 3" xfId="30590"/>
    <cellStyle name="Comma 3 3 2 4 4 2 3 2" xfId="61972"/>
    <cellStyle name="Comma 3 3 2 4 4 2 4" xfId="14933"/>
    <cellStyle name="Comma 3 3 2 4 4 2 4 2" xfId="46318"/>
    <cellStyle name="Comma 3 3 2 4 4 2 5" xfId="35873"/>
    <cellStyle name="Comma 3 3 2 4 4 3" xfId="6931"/>
    <cellStyle name="Comma 3 3 2 4 4 3 2" xfId="25335"/>
    <cellStyle name="Comma 3 3 2 4 4 3 2 2" xfId="56718"/>
    <cellStyle name="Comma 3 3 2 4 4 3 3" xfId="17562"/>
    <cellStyle name="Comma 3 3 2 4 4 3 3 2" xfId="48945"/>
    <cellStyle name="Comma 3 3 2 4 4 3 4" xfId="38505"/>
    <cellStyle name="Comma 3 3 2 4 4 4" xfId="20081"/>
    <cellStyle name="Comma 3 3 2 4 4 4 2" xfId="51464"/>
    <cellStyle name="Comma 3 3 2 4 4 5" xfId="27963"/>
    <cellStyle name="Comma 3 3 2 4 4 5 2" xfId="59345"/>
    <cellStyle name="Comma 3 3 2 4 4 6" xfId="12305"/>
    <cellStyle name="Comma 3 3 2 4 4 6 2" xfId="43691"/>
    <cellStyle name="Comma 3 3 2 4 4 7" xfId="33243"/>
    <cellStyle name="Comma 3 3 2 4 5" xfId="4224"/>
    <cellStyle name="Comma 3 3 2 4 5 2" xfId="9585"/>
    <cellStyle name="Comma 3 3 2 4 5 2 2" xfId="22704"/>
    <cellStyle name="Comma 3 3 2 4 5 2 2 2" xfId="54087"/>
    <cellStyle name="Comma 3 3 2 4 5 2 3" xfId="41133"/>
    <cellStyle name="Comma 3 3 2 4 5 3" xfId="30586"/>
    <cellStyle name="Comma 3 3 2 4 5 3 2" xfId="61968"/>
    <cellStyle name="Comma 3 3 2 4 5 4" xfId="14929"/>
    <cellStyle name="Comma 3 3 2 4 5 4 2" xfId="46314"/>
    <cellStyle name="Comma 3 3 2 4 5 5" xfId="35869"/>
    <cellStyle name="Comma 3 3 2 4 6" xfId="6927"/>
    <cellStyle name="Comma 3 3 2 4 6 2" xfId="25331"/>
    <cellStyle name="Comma 3 3 2 4 6 2 2" xfId="56714"/>
    <cellStyle name="Comma 3 3 2 4 6 3" xfId="17558"/>
    <cellStyle name="Comma 3 3 2 4 6 3 2" xfId="48941"/>
    <cellStyle name="Comma 3 3 2 4 6 4" xfId="38501"/>
    <cellStyle name="Comma 3 3 2 4 7" xfId="20077"/>
    <cellStyle name="Comma 3 3 2 4 7 2" xfId="51460"/>
    <cellStyle name="Comma 3 3 2 4 8" xfId="27959"/>
    <cellStyle name="Comma 3 3 2 4 8 2" xfId="59341"/>
    <cellStyle name="Comma 3 3 2 4 9" xfId="12301"/>
    <cellStyle name="Comma 3 3 2 4 9 2" xfId="43687"/>
    <cellStyle name="Comma 3 3 2 5" xfId="1529"/>
    <cellStyle name="Comma 3 3 2 5 10" xfId="33244"/>
    <cellStyle name="Comma 3 3 2 5 2" xfId="1530"/>
    <cellStyle name="Comma 3 3 2 5 2 2" xfId="1531"/>
    <cellStyle name="Comma 3 3 2 5 2 2 2" xfId="4231"/>
    <cellStyle name="Comma 3 3 2 5 2 2 2 2" xfId="9592"/>
    <cellStyle name="Comma 3 3 2 5 2 2 2 2 2" xfId="22711"/>
    <cellStyle name="Comma 3 3 2 5 2 2 2 2 2 2" xfId="54094"/>
    <cellStyle name="Comma 3 3 2 5 2 2 2 2 3" xfId="41140"/>
    <cellStyle name="Comma 3 3 2 5 2 2 2 3" xfId="30593"/>
    <cellStyle name="Comma 3 3 2 5 2 2 2 3 2" xfId="61975"/>
    <cellStyle name="Comma 3 3 2 5 2 2 2 4" xfId="14936"/>
    <cellStyle name="Comma 3 3 2 5 2 2 2 4 2" xfId="46321"/>
    <cellStyle name="Comma 3 3 2 5 2 2 2 5" xfId="35876"/>
    <cellStyle name="Comma 3 3 2 5 2 2 3" xfId="6934"/>
    <cellStyle name="Comma 3 3 2 5 2 2 3 2" xfId="25338"/>
    <cellStyle name="Comma 3 3 2 5 2 2 3 2 2" xfId="56721"/>
    <cellStyle name="Comma 3 3 2 5 2 2 3 3" xfId="17565"/>
    <cellStyle name="Comma 3 3 2 5 2 2 3 3 2" xfId="48948"/>
    <cellStyle name="Comma 3 3 2 5 2 2 3 4" xfId="38508"/>
    <cellStyle name="Comma 3 3 2 5 2 2 4" xfId="20084"/>
    <cellStyle name="Comma 3 3 2 5 2 2 4 2" xfId="51467"/>
    <cellStyle name="Comma 3 3 2 5 2 2 5" xfId="27966"/>
    <cellStyle name="Comma 3 3 2 5 2 2 5 2" xfId="59348"/>
    <cellStyle name="Comma 3 3 2 5 2 2 6" xfId="12308"/>
    <cellStyle name="Comma 3 3 2 5 2 2 6 2" xfId="43694"/>
    <cellStyle name="Comma 3 3 2 5 2 2 7" xfId="33246"/>
    <cellStyle name="Comma 3 3 2 5 2 3" xfId="4230"/>
    <cellStyle name="Comma 3 3 2 5 2 3 2" xfId="9591"/>
    <cellStyle name="Comma 3 3 2 5 2 3 2 2" xfId="22710"/>
    <cellStyle name="Comma 3 3 2 5 2 3 2 2 2" xfId="54093"/>
    <cellStyle name="Comma 3 3 2 5 2 3 2 3" xfId="41139"/>
    <cellStyle name="Comma 3 3 2 5 2 3 3" xfId="30592"/>
    <cellStyle name="Comma 3 3 2 5 2 3 3 2" xfId="61974"/>
    <cellStyle name="Comma 3 3 2 5 2 3 4" xfId="14935"/>
    <cellStyle name="Comma 3 3 2 5 2 3 4 2" xfId="46320"/>
    <cellStyle name="Comma 3 3 2 5 2 3 5" xfId="35875"/>
    <cellStyle name="Comma 3 3 2 5 2 4" xfId="6933"/>
    <cellStyle name="Comma 3 3 2 5 2 4 2" xfId="25337"/>
    <cellStyle name="Comma 3 3 2 5 2 4 2 2" xfId="56720"/>
    <cellStyle name="Comma 3 3 2 5 2 4 3" xfId="17564"/>
    <cellStyle name="Comma 3 3 2 5 2 4 3 2" xfId="48947"/>
    <cellStyle name="Comma 3 3 2 5 2 4 4" xfId="38507"/>
    <cellStyle name="Comma 3 3 2 5 2 5" xfId="20083"/>
    <cellStyle name="Comma 3 3 2 5 2 5 2" xfId="51466"/>
    <cellStyle name="Comma 3 3 2 5 2 6" xfId="27965"/>
    <cellStyle name="Comma 3 3 2 5 2 6 2" xfId="59347"/>
    <cellStyle name="Comma 3 3 2 5 2 7" xfId="12307"/>
    <cellStyle name="Comma 3 3 2 5 2 7 2" xfId="43693"/>
    <cellStyle name="Comma 3 3 2 5 2 8" xfId="33245"/>
    <cellStyle name="Comma 3 3 2 5 3" xfId="1532"/>
    <cellStyle name="Comma 3 3 2 5 3 2" xfId="4232"/>
    <cellStyle name="Comma 3 3 2 5 3 2 2" xfId="9593"/>
    <cellStyle name="Comma 3 3 2 5 3 2 2 2" xfId="22712"/>
    <cellStyle name="Comma 3 3 2 5 3 2 2 2 2" xfId="54095"/>
    <cellStyle name="Comma 3 3 2 5 3 2 2 3" xfId="41141"/>
    <cellStyle name="Comma 3 3 2 5 3 2 3" xfId="30594"/>
    <cellStyle name="Comma 3 3 2 5 3 2 3 2" xfId="61976"/>
    <cellStyle name="Comma 3 3 2 5 3 2 4" xfId="14937"/>
    <cellStyle name="Comma 3 3 2 5 3 2 4 2" xfId="46322"/>
    <cellStyle name="Comma 3 3 2 5 3 2 5" xfId="35877"/>
    <cellStyle name="Comma 3 3 2 5 3 3" xfId="6935"/>
    <cellStyle name="Comma 3 3 2 5 3 3 2" xfId="25339"/>
    <cellStyle name="Comma 3 3 2 5 3 3 2 2" xfId="56722"/>
    <cellStyle name="Comma 3 3 2 5 3 3 3" xfId="17566"/>
    <cellStyle name="Comma 3 3 2 5 3 3 3 2" xfId="48949"/>
    <cellStyle name="Comma 3 3 2 5 3 3 4" xfId="38509"/>
    <cellStyle name="Comma 3 3 2 5 3 4" xfId="20085"/>
    <cellStyle name="Comma 3 3 2 5 3 4 2" xfId="51468"/>
    <cellStyle name="Comma 3 3 2 5 3 5" xfId="27967"/>
    <cellStyle name="Comma 3 3 2 5 3 5 2" xfId="59349"/>
    <cellStyle name="Comma 3 3 2 5 3 6" xfId="12309"/>
    <cellStyle name="Comma 3 3 2 5 3 6 2" xfId="43695"/>
    <cellStyle name="Comma 3 3 2 5 3 7" xfId="33247"/>
    <cellStyle name="Comma 3 3 2 5 4" xfId="1533"/>
    <cellStyle name="Comma 3 3 2 5 4 2" xfId="4233"/>
    <cellStyle name="Comma 3 3 2 5 4 2 2" xfId="9594"/>
    <cellStyle name="Comma 3 3 2 5 4 2 2 2" xfId="22713"/>
    <cellStyle name="Comma 3 3 2 5 4 2 2 2 2" xfId="54096"/>
    <cellStyle name="Comma 3 3 2 5 4 2 2 3" xfId="41142"/>
    <cellStyle name="Comma 3 3 2 5 4 2 3" xfId="30595"/>
    <cellStyle name="Comma 3 3 2 5 4 2 3 2" xfId="61977"/>
    <cellStyle name="Comma 3 3 2 5 4 2 4" xfId="14938"/>
    <cellStyle name="Comma 3 3 2 5 4 2 4 2" xfId="46323"/>
    <cellStyle name="Comma 3 3 2 5 4 2 5" xfId="35878"/>
    <cellStyle name="Comma 3 3 2 5 4 3" xfId="6936"/>
    <cellStyle name="Comma 3 3 2 5 4 3 2" xfId="25340"/>
    <cellStyle name="Comma 3 3 2 5 4 3 2 2" xfId="56723"/>
    <cellStyle name="Comma 3 3 2 5 4 3 3" xfId="17567"/>
    <cellStyle name="Comma 3 3 2 5 4 3 3 2" xfId="48950"/>
    <cellStyle name="Comma 3 3 2 5 4 3 4" xfId="38510"/>
    <cellStyle name="Comma 3 3 2 5 4 4" xfId="20086"/>
    <cellStyle name="Comma 3 3 2 5 4 4 2" xfId="51469"/>
    <cellStyle name="Comma 3 3 2 5 4 5" xfId="27968"/>
    <cellStyle name="Comma 3 3 2 5 4 5 2" xfId="59350"/>
    <cellStyle name="Comma 3 3 2 5 4 6" xfId="12310"/>
    <cellStyle name="Comma 3 3 2 5 4 6 2" xfId="43696"/>
    <cellStyle name="Comma 3 3 2 5 4 7" xfId="33248"/>
    <cellStyle name="Comma 3 3 2 5 5" xfId="4229"/>
    <cellStyle name="Comma 3 3 2 5 5 2" xfId="9590"/>
    <cellStyle name="Comma 3 3 2 5 5 2 2" xfId="22709"/>
    <cellStyle name="Comma 3 3 2 5 5 2 2 2" xfId="54092"/>
    <cellStyle name="Comma 3 3 2 5 5 2 3" xfId="41138"/>
    <cellStyle name="Comma 3 3 2 5 5 3" xfId="30591"/>
    <cellStyle name="Comma 3 3 2 5 5 3 2" xfId="61973"/>
    <cellStyle name="Comma 3 3 2 5 5 4" xfId="14934"/>
    <cellStyle name="Comma 3 3 2 5 5 4 2" xfId="46319"/>
    <cellStyle name="Comma 3 3 2 5 5 5" xfId="35874"/>
    <cellStyle name="Comma 3 3 2 5 6" xfId="6932"/>
    <cellStyle name="Comma 3 3 2 5 6 2" xfId="25336"/>
    <cellStyle name="Comma 3 3 2 5 6 2 2" xfId="56719"/>
    <cellStyle name="Comma 3 3 2 5 6 3" xfId="17563"/>
    <cellStyle name="Comma 3 3 2 5 6 3 2" xfId="48946"/>
    <cellStyle name="Comma 3 3 2 5 6 4" xfId="38506"/>
    <cellStyle name="Comma 3 3 2 5 7" xfId="20082"/>
    <cellStyle name="Comma 3 3 2 5 7 2" xfId="51465"/>
    <cellStyle name="Comma 3 3 2 5 8" xfId="27964"/>
    <cellStyle name="Comma 3 3 2 5 8 2" xfId="59346"/>
    <cellStyle name="Comma 3 3 2 5 9" xfId="12306"/>
    <cellStyle name="Comma 3 3 2 5 9 2" xfId="43692"/>
    <cellStyle name="Comma 3 3 2 6" xfId="1534"/>
    <cellStyle name="Comma 3 3 2 6 2" xfId="1535"/>
    <cellStyle name="Comma 3 3 2 6 2 2" xfId="4235"/>
    <cellStyle name="Comma 3 3 2 6 2 2 2" xfId="9596"/>
    <cellStyle name="Comma 3 3 2 6 2 2 2 2" xfId="22715"/>
    <cellStyle name="Comma 3 3 2 6 2 2 2 2 2" xfId="54098"/>
    <cellStyle name="Comma 3 3 2 6 2 2 2 3" xfId="41144"/>
    <cellStyle name="Comma 3 3 2 6 2 2 3" xfId="30597"/>
    <cellStyle name="Comma 3 3 2 6 2 2 3 2" xfId="61979"/>
    <cellStyle name="Comma 3 3 2 6 2 2 4" xfId="14940"/>
    <cellStyle name="Comma 3 3 2 6 2 2 4 2" xfId="46325"/>
    <cellStyle name="Comma 3 3 2 6 2 2 5" xfId="35880"/>
    <cellStyle name="Comma 3 3 2 6 2 3" xfId="6938"/>
    <cellStyle name="Comma 3 3 2 6 2 3 2" xfId="25342"/>
    <cellStyle name="Comma 3 3 2 6 2 3 2 2" xfId="56725"/>
    <cellStyle name="Comma 3 3 2 6 2 3 3" xfId="17569"/>
    <cellStyle name="Comma 3 3 2 6 2 3 3 2" xfId="48952"/>
    <cellStyle name="Comma 3 3 2 6 2 3 4" xfId="38512"/>
    <cellStyle name="Comma 3 3 2 6 2 4" xfId="20088"/>
    <cellStyle name="Comma 3 3 2 6 2 4 2" xfId="51471"/>
    <cellStyle name="Comma 3 3 2 6 2 5" xfId="27970"/>
    <cellStyle name="Comma 3 3 2 6 2 5 2" xfId="59352"/>
    <cellStyle name="Comma 3 3 2 6 2 6" xfId="12312"/>
    <cellStyle name="Comma 3 3 2 6 2 6 2" xfId="43698"/>
    <cellStyle name="Comma 3 3 2 6 2 7" xfId="33250"/>
    <cellStyle name="Comma 3 3 2 6 3" xfId="1536"/>
    <cellStyle name="Comma 3 3 2 6 3 2" xfId="4236"/>
    <cellStyle name="Comma 3 3 2 6 3 2 2" xfId="9597"/>
    <cellStyle name="Comma 3 3 2 6 3 2 2 2" xfId="22716"/>
    <cellStyle name="Comma 3 3 2 6 3 2 2 2 2" xfId="54099"/>
    <cellStyle name="Comma 3 3 2 6 3 2 2 3" xfId="41145"/>
    <cellStyle name="Comma 3 3 2 6 3 2 3" xfId="30598"/>
    <cellStyle name="Comma 3 3 2 6 3 2 3 2" xfId="61980"/>
    <cellStyle name="Comma 3 3 2 6 3 2 4" xfId="14941"/>
    <cellStyle name="Comma 3 3 2 6 3 2 4 2" xfId="46326"/>
    <cellStyle name="Comma 3 3 2 6 3 2 5" xfId="35881"/>
    <cellStyle name="Comma 3 3 2 6 3 3" xfId="6939"/>
    <cellStyle name="Comma 3 3 2 6 3 3 2" xfId="25343"/>
    <cellStyle name="Comma 3 3 2 6 3 3 2 2" xfId="56726"/>
    <cellStyle name="Comma 3 3 2 6 3 3 3" xfId="17570"/>
    <cellStyle name="Comma 3 3 2 6 3 3 3 2" xfId="48953"/>
    <cellStyle name="Comma 3 3 2 6 3 3 4" xfId="38513"/>
    <cellStyle name="Comma 3 3 2 6 3 4" xfId="20089"/>
    <cellStyle name="Comma 3 3 2 6 3 4 2" xfId="51472"/>
    <cellStyle name="Comma 3 3 2 6 3 5" xfId="27971"/>
    <cellStyle name="Comma 3 3 2 6 3 5 2" xfId="59353"/>
    <cellStyle name="Comma 3 3 2 6 3 6" xfId="12313"/>
    <cellStyle name="Comma 3 3 2 6 3 6 2" xfId="43699"/>
    <cellStyle name="Comma 3 3 2 6 3 7" xfId="33251"/>
    <cellStyle name="Comma 3 3 2 6 4" xfId="4234"/>
    <cellStyle name="Comma 3 3 2 6 4 2" xfId="9595"/>
    <cellStyle name="Comma 3 3 2 6 4 2 2" xfId="22714"/>
    <cellStyle name="Comma 3 3 2 6 4 2 2 2" xfId="54097"/>
    <cellStyle name="Comma 3 3 2 6 4 2 3" xfId="41143"/>
    <cellStyle name="Comma 3 3 2 6 4 3" xfId="30596"/>
    <cellStyle name="Comma 3 3 2 6 4 3 2" xfId="61978"/>
    <cellStyle name="Comma 3 3 2 6 4 4" xfId="14939"/>
    <cellStyle name="Comma 3 3 2 6 4 4 2" xfId="46324"/>
    <cellStyle name="Comma 3 3 2 6 4 5" xfId="35879"/>
    <cellStyle name="Comma 3 3 2 6 5" xfId="6937"/>
    <cellStyle name="Comma 3 3 2 6 5 2" xfId="25341"/>
    <cellStyle name="Comma 3 3 2 6 5 2 2" xfId="56724"/>
    <cellStyle name="Comma 3 3 2 6 5 3" xfId="17568"/>
    <cellStyle name="Comma 3 3 2 6 5 3 2" xfId="48951"/>
    <cellStyle name="Comma 3 3 2 6 5 4" xfId="38511"/>
    <cellStyle name="Comma 3 3 2 6 6" xfId="20087"/>
    <cellStyle name="Comma 3 3 2 6 6 2" xfId="51470"/>
    <cellStyle name="Comma 3 3 2 6 7" xfId="27969"/>
    <cellStyle name="Comma 3 3 2 6 7 2" xfId="59351"/>
    <cellStyle name="Comma 3 3 2 6 8" xfId="12311"/>
    <cellStyle name="Comma 3 3 2 6 8 2" xfId="43697"/>
    <cellStyle name="Comma 3 3 2 6 9" xfId="33249"/>
    <cellStyle name="Comma 3 3 2 7" xfId="1537"/>
    <cellStyle name="Comma 3 3 2 7 2" xfId="1538"/>
    <cellStyle name="Comma 3 3 2 7 2 2" xfId="4238"/>
    <cellStyle name="Comma 3 3 2 7 2 2 2" xfId="9599"/>
    <cellStyle name="Comma 3 3 2 7 2 2 2 2" xfId="22718"/>
    <cellStyle name="Comma 3 3 2 7 2 2 2 2 2" xfId="54101"/>
    <cellStyle name="Comma 3 3 2 7 2 2 2 3" xfId="41147"/>
    <cellStyle name="Comma 3 3 2 7 2 2 3" xfId="30600"/>
    <cellStyle name="Comma 3 3 2 7 2 2 3 2" xfId="61982"/>
    <cellStyle name="Comma 3 3 2 7 2 2 4" xfId="14943"/>
    <cellStyle name="Comma 3 3 2 7 2 2 4 2" xfId="46328"/>
    <cellStyle name="Comma 3 3 2 7 2 2 5" xfId="35883"/>
    <cellStyle name="Comma 3 3 2 7 2 3" xfId="6941"/>
    <cellStyle name="Comma 3 3 2 7 2 3 2" xfId="25345"/>
    <cellStyle name="Comma 3 3 2 7 2 3 2 2" xfId="56728"/>
    <cellStyle name="Comma 3 3 2 7 2 3 3" xfId="17572"/>
    <cellStyle name="Comma 3 3 2 7 2 3 3 2" xfId="48955"/>
    <cellStyle name="Comma 3 3 2 7 2 3 4" xfId="38515"/>
    <cellStyle name="Comma 3 3 2 7 2 4" xfId="20091"/>
    <cellStyle name="Comma 3 3 2 7 2 4 2" xfId="51474"/>
    <cellStyle name="Comma 3 3 2 7 2 5" xfId="27973"/>
    <cellStyle name="Comma 3 3 2 7 2 5 2" xfId="59355"/>
    <cellStyle name="Comma 3 3 2 7 2 6" xfId="12315"/>
    <cellStyle name="Comma 3 3 2 7 2 6 2" xfId="43701"/>
    <cellStyle name="Comma 3 3 2 7 2 7" xfId="33253"/>
    <cellStyle name="Comma 3 3 2 7 3" xfId="4237"/>
    <cellStyle name="Comma 3 3 2 7 3 2" xfId="9598"/>
    <cellStyle name="Comma 3 3 2 7 3 2 2" xfId="22717"/>
    <cellStyle name="Comma 3 3 2 7 3 2 2 2" xfId="54100"/>
    <cellStyle name="Comma 3 3 2 7 3 2 3" xfId="41146"/>
    <cellStyle name="Comma 3 3 2 7 3 3" xfId="30599"/>
    <cellStyle name="Comma 3 3 2 7 3 3 2" xfId="61981"/>
    <cellStyle name="Comma 3 3 2 7 3 4" xfId="14942"/>
    <cellStyle name="Comma 3 3 2 7 3 4 2" xfId="46327"/>
    <cellStyle name="Comma 3 3 2 7 3 5" xfId="35882"/>
    <cellStyle name="Comma 3 3 2 7 4" xfId="6940"/>
    <cellStyle name="Comma 3 3 2 7 4 2" xfId="25344"/>
    <cellStyle name="Comma 3 3 2 7 4 2 2" xfId="56727"/>
    <cellStyle name="Comma 3 3 2 7 4 3" xfId="17571"/>
    <cellStyle name="Comma 3 3 2 7 4 3 2" xfId="48954"/>
    <cellStyle name="Comma 3 3 2 7 4 4" xfId="38514"/>
    <cellStyle name="Comma 3 3 2 7 5" xfId="20090"/>
    <cellStyle name="Comma 3 3 2 7 5 2" xfId="51473"/>
    <cellStyle name="Comma 3 3 2 7 6" xfId="27972"/>
    <cellStyle name="Comma 3 3 2 7 6 2" xfId="59354"/>
    <cellStyle name="Comma 3 3 2 7 7" xfId="12314"/>
    <cellStyle name="Comma 3 3 2 7 7 2" xfId="43700"/>
    <cellStyle name="Comma 3 3 2 7 8" xfId="33252"/>
    <cellStyle name="Comma 3 3 2 8" xfId="1539"/>
    <cellStyle name="Comma 3 3 2 8 2" xfId="4239"/>
    <cellStyle name="Comma 3 3 2 8 2 2" xfId="9600"/>
    <cellStyle name="Comma 3 3 2 8 2 2 2" xfId="22719"/>
    <cellStyle name="Comma 3 3 2 8 2 2 2 2" xfId="54102"/>
    <cellStyle name="Comma 3 3 2 8 2 2 3" xfId="41148"/>
    <cellStyle name="Comma 3 3 2 8 2 3" xfId="30601"/>
    <cellStyle name="Comma 3 3 2 8 2 3 2" xfId="61983"/>
    <cellStyle name="Comma 3 3 2 8 2 4" xfId="14944"/>
    <cellStyle name="Comma 3 3 2 8 2 4 2" xfId="46329"/>
    <cellStyle name="Comma 3 3 2 8 2 5" xfId="35884"/>
    <cellStyle name="Comma 3 3 2 8 3" xfId="6942"/>
    <cellStyle name="Comma 3 3 2 8 3 2" xfId="25346"/>
    <cellStyle name="Comma 3 3 2 8 3 2 2" xfId="56729"/>
    <cellStyle name="Comma 3 3 2 8 3 3" xfId="17573"/>
    <cellStyle name="Comma 3 3 2 8 3 3 2" xfId="48956"/>
    <cellStyle name="Comma 3 3 2 8 3 4" xfId="38516"/>
    <cellStyle name="Comma 3 3 2 8 4" xfId="20092"/>
    <cellStyle name="Comma 3 3 2 8 4 2" xfId="51475"/>
    <cellStyle name="Comma 3 3 2 8 5" xfId="27974"/>
    <cellStyle name="Comma 3 3 2 8 5 2" xfId="59356"/>
    <cellStyle name="Comma 3 3 2 8 6" xfId="12316"/>
    <cellStyle name="Comma 3 3 2 8 6 2" xfId="43702"/>
    <cellStyle name="Comma 3 3 2 8 7" xfId="33254"/>
    <cellStyle name="Comma 3 3 2 9" xfId="1540"/>
    <cellStyle name="Comma 3 3 2 9 2" xfId="4240"/>
    <cellStyle name="Comma 3 3 2 9 2 2" xfId="9601"/>
    <cellStyle name="Comma 3 3 2 9 2 2 2" xfId="22720"/>
    <cellStyle name="Comma 3 3 2 9 2 2 2 2" xfId="54103"/>
    <cellStyle name="Comma 3 3 2 9 2 2 3" xfId="41149"/>
    <cellStyle name="Comma 3 3 2 9 2 3" xfId="30602"/>
    <cellStyle name="Comma 3 3 2 9 2 3 2" xfId="61984"/>
    <cellStyle name="Comma 3 3 2 9 2 4" xfId="14945"/>
    <cellStyle name="Comma 3 3 2 9 2 4 2" xfId="46330"/>
    <cellStyle name="Comma 3 3 2 9 2 5" xfId="35885"/>
    <cellStyle name="Comma 3 3 2 9 3" xfId="6943"/>
    <cellStyle name="Comma 3 3 2 9 3 2" xfId="25347"/>
    <cellStyle name="Comma 3 3 2 9 3 2 2" xfId="56730"/>
    <cellStyle name="Comma 3 3 2 9 3 3" xfId="17574"/>
    <cellStyle name="Comma 3 3 2 9 3 3 2" xfId="48957"/>
    <cellStyle name="Comma 3 3 2 9 3 4" xfId="38517"/>
    <cellStyle name="Comma 3 3 2 9 4" xfId="20093"/>
    <cellStyle name="Comma 3 3 2 9 4 2" xfId="51476"/>
    <cellStyle name="Comma 3 3 2 9 5" xfId="27975"/>
    <cellStyle name="Comma 3 3 2 9 5 2" xfId="59357"/>
    <cellStyle name="Comma 3 3 2 9 6" xfId="12317"/>
    <cellStyle name="Comma 3 3 2 9 6 2" xfId="43703"/>
    <cellStyle name="Comma 3 3 2 9 7" xfId="33255"/>
    <cellStyle name="Comma 3 3 20" xfId="31965"/>
    <cellStyle name="Comma 3 3 3" xfId="1541"/>
    <cellStyle name="Comma 3 3 3 10" xfId="33256"/>
    <cellStyle name="Comma 3 3 3 2" xfId="1542"/>
    <cellStyle name="Comma 3 3 3 2 2" xfId="1543"/>
    <cellStyle name="Comma 3 3 3 2 2 2" xfId="4243"/>
    <cellStyle name="Comma 3 3 3 2 2 2 2" xfId="9604"/>
    <cellStyle name="Comma 3 3 3 2 2 2 2 2" xfId="22723"/>
    <cellStyle name="Comma 3 3 3 2 2 2 2 2 2" xfId="54106"/>
    <cellStyle name="Comma 3 3 3 2 2 2 2 3" xfId="41152"/>
    <cellStyle name="Comma 3 3 3 2 2 2 3" xfId="30605"/>
    <cellStyle name="Comma 3 3 3 2 2 2 3 2" xfId="61987"/>
    <cellStyle name="Comma 3 3 3 2 2 2 4" xfId="14948"/>
    <cellStyle name="Comma 3 3 3 2 2 2 4 2" xfId="46333"/>
    <cellStyle name="Comma 3 3 3 2 2 2 5" xfId="35888"/>
    <cellStyle name="Comma 3 3 3 2 2 3" xfId="6946"/>
    <cellStyle name="Comma 3 3 3 2 2 3 2" xfId="25350"/>
    <cellStyle name="Comma 3 3 3 2 2 3 2 2" xfId="56733"/>
    <cellStyle name="Comma 3 3 3 2 2 3 3" xfId="17577"/>
    <cellStyle name="Comma 3 3 3 2 2 3 3 2" xfId="48960"/>
    <cellStyle name="Comma 3 3 3 2 2 3 4" xfId="38520"/>
    <cellStyle name="Comma 3 3 3 2 2 4" xfId="20096"/>
    <cellStyle name="Comma 3 3 3 2 2 4 2" xfId="51479"/>
    <cellStyle name="Comma 3 3 3 2 2 5" xfId="27978"/>
    <cellStyle name="Comma 3 3 3 2 2 5 2" xfId="59360"/>
    <cellStyle name="Comma 3 3 3 2 2 6" xfId="12320"/>
    <cellStyle name="Comma 3 3 3 2 2 6 2" xfId="43706"/>
    <cellStyle name="Comma 3 3 3 2 2 7" xfId="33258"/>
    <cellStyle name="Comma 3 3 3 2 3" xfId="4242"/>
    <cellStyle name="Comma 3 3 3 2 3 2" xfId="9603"/>
    <cellStyle name="Comma 3 3 3 2 3 2 2" xfId="22722"/>
    <cellStyle name="Comma 3 3 3 2 3 2 2 2" xfId="54105"/>
    <cellStyle name="Comma 3 3 3 2 3 2 3" xfId="41151"/>
    <cellStyle name="Comma 3 3 3 2 3 3" xfId="30604"/>
    <cellStyle name="Comma 3 3 3 2 3 3 2" xfId="61986"/>
    <cellStyle name="Comma 3 3 3 2 3 4" xfId="14947"/>
    <cellStyle name="Comma 3 3 3 2 3 4 2" xfId="46332"/>
    <cellStyle name="Comma 3 3 3 2 3 5" xfId="35887"/>
    <cellStyle name="Comma 3 3 3 2 4" xfId="6945"/>
    <cellStyle name="Comma 3 3 3 2 4 2" xfId="25349"/>
    <cellStyle name="Comma 3 3 3 2 4 2 2" xfId="56732"/>
    <cellStyle name="Comma 3 3 3 2 4 3" xfId="17576"/>
    <cellStyle name="Comma 3 3 3 2 4 3 2" xfId="48959"/>
    <cellStyle name="Comma 3 3 3 2 4 4" xfId="38519"/>
    <cellStyle name="Comma 3 3 3 2 5" xfId="20095"/>
    <cellStyle name="Comma 3 3 3 2 5 2" xfId="51478"/>
    <cellStyle name="Comma 3 3 3 2 6" xfId="27977"/>
    <cellStyle name="Comma 3 3 3 2 6 2" xfId="59359"/>
    <cellStyle name="Comma 3 3 3 2 7" xfId="12319"/>
    <cellStyle name="Comma 3 3 3 2 7 2" xfId="43705"/>
    <cellStyle name="Comma 3 3 3 2 8" xfId="33257"/>
    <cellStyle name="Comma 3 3 3 3" xfId="1544"/>
    <cellStyle name="Comma 3 3 3 3 2" xfId="4244"/>
    <cellStyle name="Comma 3 3 3 3 2 2" xfId="9605"/>
    <cellStyle name="Comma 3 3 3 3 2 2 2" xfId="22724"/>
    <cellStyle name="Comma 3 3 3 3 2 2 2 2" xfId="54107"/>
    <cellStyle name="Comma 3 3 3 3 2 2 3" xfId="41153"/>
    <cellStyle name="Comma 3 3 3 3 2 3" xfId="30606"/>
    <cellStyle name="Comma 3 3 3 3 2 3 2" xfId="61988"/>
    <cellStyle name="Comma 3 3 3 3 2 4" xfId="14949"/>
    <cellStyle name="Comma 3 3 3 3 2 4 2" xfId="46334"/>
    <cellStyle name="Comma 3 3 3 3 2 5" xfId="35889"/>
    <cellStyle name="Comma 3 3 3 3 3" xfId="6947"/>
    <cellStyle name="Comma 3 3 3 3 3 2" xfId="25351"/>
    <cellStyle name="Comma 3 3 3 3 3 2 2" xfId="56734"/>
    <cellStyle name="Comma 3 3 3 3 3 3" xfId="17578"/>
    <cellStyle name="Comma 3 3 3 3 3 3 2" xfId="48961"/>
    <cellStyle name="Comma 3 3 3 3 3 4" xfId="38521"/>
    <cellStyle name="Comma 3 3 3 3 4" xfId="20097"/>
    <cellStyle name="Comma 3 3 3 3 4 2" xfId="51480"/>
    <cellStyle name="Comma 3 3 3 3 5" xfId="27979"/>
    <cellStyle name="Comma 3 3 3 3 5 2" xfId="59361"/>
    <cellStyle name="Comma 3 3 3 3 6" xfId="12321"/>
    <cellStyle name="Comma 3 3 3 3 6 2" xfId="43707"/>
    <cellStyle name="Comma 3 3 3 3 7" xfId="33259"/>
    <cellStyle name="Comma 3 3 3 4" xfId="1545"/>
    <cellStyle name="Comma 3 3 3 4 2" xfId="4245"/>
    <cellStyle name="Comma 3 3 3 4 2 2" xfId="9606"/>
    <cellStyle name="Comma 3 3 3 4 2 2 2" xfId="22725"/>
    <cellStyle name="Comma 3 3 3 4 2 2 2 2" xfId="54108"/>
    <cellStyle name="Comma 3 3 3 4 2 2 3" xfId="41154"/>
    <cellStyle name="Comma 3 3 3 4 2 3" xfId="30607"/>
    <cellStyle name="Comma 3 3 3 4 2 3 2" xfId="61989"/>
    <cellStyle name="Comma 3 3 3 4 2 4" xfId="14950"/>
    <cellStyle name="Comma 3 3 3 4 2 4 2" xfId="46335"/>
    <cellStyle name="Comma 3 3 3 4 2 5" xfId="35890"/>
    <cellStyle name="Comma 3 3 3 4 3" xfId="6948"/>
    <cellStyle name="Comma 3 3 3 4 3 2" xfId="25352"/>
    <cellStyle name="Comma 3 3 3 4 3 2 2" xfId="56735"/>
    <cellStyle name="Comma 3 3 3 4 3 3" xfId="17579"/>
    <cellStyle name="Comma 3 3 3 4 3 3 2" xfId="48962"/>
    <cellStyle name="Comma 3 3 3 4 3 4" xfId="38522"/>
    <cellStyle name="Comma 3 3 3 4 4" xfId="20098"/>
    <cellStyle name="Comma 3 3 3 4 4 2" xfId="51481"/>
    <cellStyle name="Comma 3 3 3 4 5" xfId="27980"/>
    <cellStyle name="Comma 3 3 3 4 5 2" xfId="59362"/>
    <cellStyle name="Comma 3 3 3 4 6" xfId="12322"/>
    <cellStyle name="Comma 3 3 3 4 6 2" xfId="43708"/>
    <cellStyle name="Comma 3 3 3 4 7" xfId="33260"/>
    <cellStyle name="Comma 3 3 3 5" xfId="4241"/>
    <cellStyle name="Comma 3 3 3 5 2" xfId="9602"/>
    <cellStyle name="Comma 3 3 3 5 2 2" xfId="22721"/>
    <cellStyle name="Comma 3 3 3 5 2 2 2" xfId="54104"/>
    <cellStyle name="Comma 3 3 3 5 2 3" xfId="41150"/>
    <cellStyle name="Comma 3 3 3 5 3" xfId="30603"/>
    <cellStyle name="Comma 3 3 3 5 3 2" xfId="61985"/>
    <cellStyle name="Comma 3 3 3 5 4" xfId="14946"/>
    <cellStyle name="Comma 3 3 3 5 4 2" xfId="46331"/>
    <cellStyle name="Comma 3 3 3 5 5" xfId="35886"/>
    <cellStyle name="Comma 3 3 3 6" xfId="6944"/>
    <cellStyle name="Comma 3 3 3 6 2" xfId="25348"/>
    <cellStyle name="Comma 3 3 3 6 2 2" xfId="56731"/>
    <cellStyle name="Comma 3 3 3 6 3" xfId="17575"/>
    <cellStyle name="Comma 3 3 3 6 3 2" xfId="48958"/>
    <cellStyle name="Comma 3 3 3 6 4" xfId="38518"/>
    <cellStyle name="Comma 3 3 3 7" xfId="20094"/>
    <cellStyle name="Comma 3 3 3 7 2" xfId="51477"/>
    <cellStyle name="Comma 3 3 3 8" xfId="27976"/>
    <cellStyle name="Comma 3 3 3 8 2" xfId="59358"/>
    <cellStyle name="Comma 3 3 3 9" xfId="12318"/>
    <cellStyle name="Comma 3 3 3 9 2" xfId="43704"/>
    <cellStyle name="Comma 3 3 4" xfId="1546"/>
    <cellStyle name="Comma 3 3 4 10" xfId="33261"/>
    <cellStyle name="Comma 3 3 4 2" xfId="1547"/>
    <cellStyle name="Comma 3 3 4 2 2" xfId="1548"/>
    <cellStyle name="Comma 3 3 4 2 2 2" xfId="4248"/>
    <cellStyle name="Comma 3 3 4 2 2 2 2" xfId="9609"/>
    <cellStyle name="Comma 3 3 4 2 2 2 2 2" xfId="22728"/>
    <cellStyle name="Comma 3 3 4 2 2 2 2 2 2" xfId="54111"/>
    <cellStyle name="Comma 3 3 4 2 2 2 2 3" xfId="41157"/>
    <cellStyle name="Comma 3 3 4 2 2 2 3" xfId="30610"/>
    <cellStyle name="Comma 3 3 4 2 2 2 3 2" xfId="61992"/>
    <cellStyle name="Comma 3 3 4 2 2 2 4" xfId="14953"/>
    <cellStyle name="Comma 3 3 4 2 2 2 4 2" xfId="46338"/>
    <cellStyle name="Comma 3 3 4 2 2 2 5" xfId="35893"/>
    <cellStyle name="Comma 3 3 4 2 2 3" xfId="6951"/>
    <cellStyle name="Comma 3 3 4 2 2 3 2" xfId="25355"/>
    <cellStyle name="Comma 3 3 4 2 2 3 2 2" xfId="56738"/>
    <cellStyle name="Comma 3 3 4 2 2 3 3" xfId="17582"/>
    <cellStyle name="Comma 3 3 4 2 2 3 3 2" xfId="48965"/>
    <cellStyle name="Comma 3 3 4 2 2 3 4" xfId="38525"/>
    <cellStyle name="Comma 3 3 4 2 2 4" xfId="20101"/>
    <cellStyle name="Comma 3 3 4 2 2 4 2" xfId="51484"/>
    <cellStyle name="Comma 3 3 4 2 2 5" xfId="27983"/>
    <cellStyle name="Comma 3 3 4 2 2 5 2" xfId="59365"/>
    <cellStyle name="Comma 3 3 4 2 2 6" xfId="12325"/>
    <cellStyle name="Comma 3 3 4 2 2 6 2" xfId="43711"/>
    <cellStyle name="Comma 3 3 4 2 2 7" xfId="33263"/>
    <cellStyle name="Comma 3 3 4 2 3" xfId="4247"/>
    <cellStyle name="Comma 3 3 4 2 3 2" xfId="9608"/>
    <cellStyle name="Comma 3 3 4 2 3 2 2" xfId="22727"/>
    <cellStyle name="Comma 3 3 4 2 3 2 2 2" xfId="54110"/>
    <cellStyle name="Comma 3 3 4 2 3 2 3" xfId="41156"/>
    <cellStyle name="Comma 3 3 4 2 3 3" xfId="30609"/>
    <cellStyle name="Comma 3 3 4 2 3 3 2" xfId="61991"/>
    <cellStyle name="Comma 3 3 4 2 3 4" xfId="14952"/>
    <cellStyle name="Comma 3 3 4 2 3 4 2" xfId="46337"/>
    <cellStyle name="Comma 3 3 4 2 3 5" xfId="35892"/>
    <cellStyle name="Comma 3 3 4 2 4" xfId="6950"/>
    <cellStyle name="Comma 3 3 4 2 4 2" xfId="25354"/>
    <cellStyle name="Comma 3 3 4 2 4 2 2" xfId="56737"/>
    <cellStyle name="Comma 3 3 4 2 4 3" xfId="17581"/>
    <cellStyle name="Comma 3 3 4 2 4 3 2" xfId="48964"/>
    <cellStyle name="Comma 3 3 4 2 4 4" xfId="38524"/>
    <cellStyle name="Comma 3 3 4 2 5" xfId="20100"/>
    <cellStyle name="Comma 3 3 4 2 5 2" xfId="51483"/>
    <cellStyle name="Comma 3 3 4 2 6" xfId="27982"/>
    <cellStyle name="Comma 3 3 4 2 6 2" xfId="59364"/>
    <cellStyle name="Comma 3 3 4 2 7" xfId="12324"/>
    <cellStyle name="Comma 3 3 4 2 7 2" xfId="43710"/>
    <cellStyle name="Comma 3 3 4 2 8" xfId="33262"/>
    <cellStyle name="Comma 3 3 4 3" xfId="1549"/>
    <cellStyle name="Comma 3 3 4 3 2" xfId="4249"/>
    <cellStyle name="Comma 3 3 4 3 2 2" xfId="9610"/>
    <cellStyle name="Comma 3 3 4 3 2 2 2" xfId="22729"/>
    <cellStyle name="Comma 3 3 4 3 2 2 2 2" xfId="54112"/>
    <cellStyle name="Comma 3 3 4 3 2 2 3" xfId="41158"/>
    <cellStyle name="Comma 3 3 4 3 2 3" xfId="30611"/>
    <cellStyle name="Comma 3 3 4 3 2 3 2" xfId="61993"/>
    <cellStyle name="Comma 3 3 4 3 2 4" xfId="14954"/>
    <cellStyle name="Comma 3 3 4 3 2 4 2" xfId="46339"/>
    <cellStyle name="Comma 3 3 4 3 2 5" xfId="35894"/>
    <cellStyle name="Comma 3 3 4 3 3" xfId="6952"/>
    <cellStyle name="Comma 3 3 4 3 3 2" xfId="25356"/>
    <cellStyle name="Comma 3 3 4 3 3 2 2" xfId="56739"/>
    <cellStyle name="Comma 3 3 4 3 3 3" xfId="17583"/>
    <cellStyle name="Comma 3 3 4 3 3 3 2" xfId="48966"/>
    <cellStyle name="Comma 3 3 4 3 3 4" xfId="38526"/>
    <cellStyle name="Comma 3 3 4 3 4" xfId="20102"/>
    <cellStyle name="Comma 3 3 4 3 4 2" xfId="51485"/>
    <cellStyle name="Comma 3 3 4 3 5" xfId="27984"/>
    <cellStyle name="Comma 3 3 4 3 5 2" xfId="59366"/>
    <cellStyle name="Comma 3 3 4 3 6" xfId="12326"/>
    <cellStyle name="Comma 3 3 4 3 6 2" xfId="43712"/>
    <cellStyle name="Comma 3 3 4 3 7" xfId="33264"/>
    <cellStyle name="Comma 3 3 4 4" xfId="1550"/>
    <cellStyle name="Comma 3 3 4 4 2" xfId="4250"/>
    <cellStyle name="Comma 3 3 4 4 2 2" xfId="9611"/>
    <cellStyle name="Comma 3 3 4 4 2 2 2" xfId="22730"/>
    <cellStyle name="Comma 3 3 4 4 2 2 2 2" xfId="54113"/>
    <cellStyle name="Comma 3 3 4 4 2 2 3" xfId="41159"/>
    <cellStyle name="Comma 3 3 4 4 2 3" xfId="30612"/>
    <cellStyle name="Comma 3 3 4 4 2 3 2" xfId="61994"/>
    <cellStyle name="Comma 3 3 4 4 2 4" xfId="14955"/>
    <cellStyle name="Comma 3 3 4 4 2 4 2" xfId="46340"/>
    <cellStyle name="Comma 3 3 4 4 2 5" xfId="35895"/>
    <cellStyle name="Comma 3 3 4 4 3" xfId="6953"/>
    <cellStyle name="Comma 3 3 4 4 3 2" xfId="25357"/>
    <cellStyle name="Comma 3 3 4 4 3 2 2" xfId="56740"/>
    <cellStyle name="Comma 3 3 4 4 3 3" xfId="17584"/>
    <cellStyle name="Comma 3 3 4 4 3 3 2" xfId="48967"/>
    <cellStyle name="Comma 3 3 4 4 3 4" xfId="38527"/>
    <cellStyle name="Comma 3 3 4 4 4" xfId="20103"/>
    <cellStyle name="Comma 3 3 4 4 4 2" xfId="51486"/>
    <cellStyle name="Comma 3 3 4 4 5" xfId="27985"/>
    <cellStyle name="Comma 3 3 4 4 5 2" xfId="59367"/>
    <cellStyle name="Comma 3 3 4 4 6" xfId="12327"/>
    <cellStyle name="Comma 3 3 4 4 6 2" xfId="43713"/>
    <cellStyle name="Comma 3 3 4 4 7" xfId="33265"/>
    <cellStyle name="Comma 3 3 4 5" xfId="4246"/>
    <cellStyle name="Comma 3 3 4 5 2" xfId="9607"/>
    <cellStyle name="Comma 3 3 4 5 2 2" xfId="22726"/>
    <cellStyle name="Comma 3 3 4 5 2 2 2" xfId="54109"/>
    <cellStyle name="Comma 3 3 4 5 2 3" xfId="41155"/>
    <cellStyle name="Comma 3 3 4 5 3" xfId="30608"/>
    <cellStyle name="Comma 3 3 4 5 3 2" xfId="61990"/>
    <cellStyle name="Comma 3 3 4 5 4" xfId="14951"/>
    <cellStyle name="Comma 3 3 4 5 4 2" xfId="46336"/>
    <cellStyle name="Comma 3 3 4 5 5" xfId="35891"/>
    <cellStyle name="Comma 3 3 4 6" xfId="6949"/>
    <cellStyle name="Comma 3 3 4 6 2" xfId="25353"/>
    <cellStyle name="Comma 3 3 4 6 2 2" xfId="56736"/>
    <cellStyle name="Comma 3 3 4 6 3" xfId="17580"/>
    <cellStyle name="Comma 3 3 4 6 3 2" xfId="48963"/>
    <cellStyle name="Comma 3 3 4 6 4" xfId="38523"/>
    <cellStyle name="Comma 3 3 4 7" xfId="20099"/>
    <cellStyle name="Comma 3 3 4 7 2" xfId="51482"/>
    <cellStyle name="Comma 3 3 4 8" xfId="27981"/>
    <cellStyle name="Comma 3 3 4 8 2" xfId="59363"/>
    <cellStyle name="Comma 3 3 4 9" xfId="12323"/>
    <cellStyle name="Comma 3 3 4 9 2" xfId="43709"/>
    <cellStyle name="Comma 3 3 5" xfId="1551"/>
    <cellStyle name="Comma 3 3 5 10" xfId="33266"/>
    <cellStyle name="Comma 3 3 5 2" xfId="1552"/>
    <cellStyle name="Comma 3 3 5 2 2" xfId="1553"/>
    <cellStyle name="Comma 3 3 5 2 2 2" xfId="4253"/>
    <cellStyle name="Comma 3 3 5 2 2 2 2" xfId="9614"/>
    <cellStyle name="Comma 3 3 5 2 2 2 2 2" xfId="22733"/>
    <cellStyle name="Comma 3 3 5 2 2 2 2 2 2" xfId="54116"/>
    <cellStyle name="Comma 3 3 5 2 2 2 2 3" xfId="41162"/>
    <cellStyle name="Comma 3 3 5 2 2 2 3" xfId="30615"/>
    <cellStyle name="Comma 3 3 5 2 2 2 3 2" xfId="61997"/>
    <cellStyle name="Comma 3 3 5 2 2 2 4" xfId="14958"/>
    <cellStyle name="Comma 3 3 5 2 2 2 4 2" xfId="46343"/>
    <cellStyle name="Comma 3 3 5 2 2 2 5" xfId="35898"/>
    <cellStyle name="Comma 3 3 5 2 2 3" xfId="6956"/>
    <cellStyle name="Comma 3 3 5 2 2 3 2" xfId="25360"/>
    <cellStyle name="Comma 3 3 5 2 2 3 2 2" xfId="56743"/>
    <cellStyle name="Comma 3 3 5 2 2 3 3" xfId="17587"/>
    <cellStyle name="Comma 3 3 5 2 2 3 3 2" xfId="48970"/>
    <cellStyle name="Comma 3 3 5 2 2 3 4" xfId="38530"/>
    <cellStyle name="Comma 3 3 5 2 2 4" xfId="20106"/>
    <cellStyle name="Comma 3 3 5 2 2 4 2" xfId="51489"/>
    <cellStyle name="Comma 3 3 5 2 2 5" xfId="27988"/>
    <cellStyle name="Comma 3 3 5 2 2 5 2" xfId="59370"/>
    <cellStyle name="Comma 3 3 5 2 2 6" xfId="12330"/>
    <cellStyle name="Comma 3 3 5 2 2 6 2" xfId="43716"/>
    <cellStyle name="Comma 3 3 5 2 2 7" xfId="33268"/>
    <cellStyle name="Comma 3 3 5 2 3" xfId="4252"/>
    <cellStyle name="Comma 3 3 5 2 3 2" xfId="9613"/>
    <cellStyle name="Comma 3 3 5 2 3 2 2" xfId="22732"/>
    <cellStyle name="Comma 3 3 5 2 3 2 2 2" xfId="54115"/>
    <cellStyle name="Comma 3 3 5 2 3 2 3" xfId="41161"/>
    <cellStyle name="Comma 3 3 5 2 3 3" xfId="30614"/>
    <cellStyle name="Comma 3 3 5 2 3 3 2" xfId="61996"/>
    <cellStyle name="Comma 3 3 5 2 3 4" xfId="14957"/>
    <cellStyle name="Comma 3 3 5 2 3 4 2" xfId="46342"/>
    <cellStyle name="Comma 3 3 5 2 3 5" xfId="35897"/>
    <cellStyle name="Comma 3 3 5 2 4" xfId="6955"/>
    <cellStyle name="Comma 3 3 5 2 4 2" xfId="25359"/>
    <cellStyle name="Comma 3 3 5 2 4 2 2" xfId="56742"/>
    <cellStyle name="Comma 3 3 5 2 4 3" xfId="17586"/>
    <cellStyle name="Comma 3 3 5 2 4 3 2" xfId="48969"/>
    <cellStyle name="Comma 3 3 5 2 4 4" xfId="38529"/>
    <cellStyle name="Comma 3 3 5 2 5" xfId="20105"/>
    <cellStyle name="Comma 3 3 5 2 5 2" xfId="51488"/>
    <cellStyle name="Comma 3 3 5 2 6" xfId="27987"/>
    <cellStyle name="Comma 3 3 5 2 6 2" xfId="59369"/>
    <cellStyle name="Comma 3 3 5 2 7" xfId="12329"/>
    <cellStyle name="Comma 3 3 5 2 7 2" xfId="43715"/>
    <cellStyle name="Comma 3 3 5 2 8" xfId="33267"/>
    <cellStyle name="Comma 3 3 5 3" xfId="1554"/>
    <cellStyle name="Comma 3 3 5 3 2" xfId="4254"/>
    <cellStyle name="Comma 3 3 5 3 2 2" xfId="9615"/>
    <cellStyle name="Comma 3 3 5 3 2 2 2" xfId="22734"/>
    <cellStyle name="Comma 3 3 5 3 2 2 2 2" xfId="54117"/>
    <cellStyle name="Comma 3 3 5 3 2 2 3" xfId="41163"/>
    <cellStyle name="Comma 3 3 5 3 2 3" xfId="30616"/>
    <cellStyle name="Comma 3 3 5 3 2 3 2" xfId="61998"/>
    <cellStyle name="Comma 3 3 5 3 2 4" xfId="14959"/>
    <cellStyle name="Comma 3 3 5 3 2 4 2" xfId="46344"/>
    <cellStyle name="Comma 3 3 5 3 2 5" xfId="35899"/>
    <cellStyle name="Comma 3 3 5 3 3" xfId="6957"/>
    <cellStyle name="Comma 3 3 5 3 3 2" xfId="25361"/>
    <cellStyle name="Comma 3 3 5 3 3 2 2" xfId="56744"/>
    <cellStyle name="Comma 3 3 5 3 3 3" xfId="17588"/>
    <cellStyle name="Comma 3 3 5 3 3 3 2" xfId="48971"/>
    <cellStyle name="Comma 3 3 5 3 3 4" xfId="38531"/>
    <cellStyle name="Comma 3 3 5 3 4" xfId="20107"/>
    <cellStyle name="Comma 3 3 5 3 4 2" xfId="51490"/>
    <cellStyle name="Comma 3 3 5 3 5" xfId="27989"/>
    <cellStyle name="Comma 3 3 5 3 5 2" xfId="59371"/>
    <cellStyle name="Comma 3 3 5 3 6" xfId="12331"/>
    <cellStyle name="Comma 3 3 5 3 6 2" xfId="43717"/>
    <cellStyle name="Comma 3 3 5 3 7" xfId="33269"/>
    <cellStyle name="Comma 3 3 5 4" xfId="1555"/>
    <cellStyle name="Comma 3 3 5 4 2" xfId="4255"/>
    <cellStyle name="Comma 3 3 5 4 2 2" xfId="9616"/>
    <cellStyle name="Comma 3 3 5 4 2 2 2" xfId="22735"/>
    <cellStyle name="Comma 3 3 5 4 2 2 2 2" xfId="54118"/>
    <cellStyle name="Comma 3 3 5 4 2 2 3" xfId="41164"/>
    <cellStyle name="Comma 3 3 5 4 2 3" xfId="30617"/>
    <cellStyle name="Comma 3 3 5 4 2 3 2" xfId="61999"/>
    <cellStyle name="Comma 3 3 5 4 2 4" xfId="14960"/>
    <cellStyle name="Comma 3 3 5 4 2 4 2" xfId="46345"/>
    <cellStyle name="Comma 3 3 5 4 2 5" xfId="35900"/>
    <cellStyle name="Comma 3 3 5 4 3" xfId="6958"/>
    <cellStyle name="Comma 3 3 5 4 3 2" xfId="25362"/>
    <cellStyle name="Comma 3 3 5 4 3 2 2" xfId="56745"/>
    <cellStyle name="Comma 3 3 5 4 3 3" xfId="17589"/>
    <cellStyle name="Comma 3 3 5 4 3 3 2" xfId="48972"/>
    <cellStyle name="Comma 3 3 5 4 3 4" xfId="38532"/>
    <cellStyle name="Comma 3 3 5 4 4" xfId="20108"/>
    <cellStyle name="Comma 3 3 5 4 4 2" xfId="51491"/>
    <cellStyle name="Comma 3 3 5 4 5" xfId="27990"/>
    <cellStyle name="Comma 3 3 5 4 5 2" xfId="59372"/>
    <cellStyle name="Comma 3 3 5 4 6" xfId="12332"/>
    <cellStyle name="Comma 3 3 5 4 6 2" xfId="43718"/>
    <cellStyle name="Comma 3 3 5 4 7" xfId="33270"/>
    <cellStyle name="Comma 3 3 5 5" xfId="4251"/>
    <cellStyle name="Comma 3 3 5 5 2" xfId="9612"/>
    <cellStyle name="Comma 3 3 5 5 2 2" xfId="22731"/>
    <cellStyle name="Comma 3 3 5 5 2 2 2" xfId="54114"/>
    <cellStyle name="Comma 3 3 5 5 2 3" xfId="41160"/>
    <cellStyle name="Comma 3 3 5 5 3" xfId="30613"/>
    <cellStyle name="Comma 3 3 5 5 3 2" xfId="61995"/>
    <cellStyle name="Comma 3 3 5 5 4" xfId="14956"/>
    <cellStyle name="Comma 3 3 5 5 4 2" xfId="46341"/>
    <cellStyle name="Comma 3 3 5 5 5" xfId="35896"/>
    <cellStyle name="Comma 3 3 5 6" xfId="6954"/>
    <cellStyle name="Comma 3 3 5 6 2" xfId="25358"/>
    <cellStyle name="Comma 3 3 5 6 2 2" xfId="56741"/>
    <cellStyle name="Comma 3 3 5 6 3" xfId="17585"/>
    <cellStyle name="Comma 3 3 5 6 3 2" xfId="48968"/>
    <cellStyle name="Comma 3 3 5 6 4" xfId="38528"/>
    <cellStyle name="Comma 3 3 5 7" xfId="20104"/>
    <cellStyle name="Comma 3 3 5 7 2" xfId="51487"/>
    <cellStyle name="Comma 3 3 5 8" xfId="27986"/>
    <cellStyle name="Comma 3 3 5 8 2" xfId="59368"/>
    <cellStyle name="Comma 3 3 5 9" xfId="12328"/>
    <cellStyle name="Comma 3 3 5 9 2" xfId="43714"/>
    <cellStyle name="Comma 3 3 6" xfId="1556"/>
    <cellStyle name="Comma 3 3 6 10" xfId="33271"/>
    <cellStyle name="Comma 3 3 6 2" xfId="1557"/>
    <cellStyle name="Comma 3 3 6 2 2" xfId="1558"/>
    <cellStyle name="Comma 3 3 6 2 2 2" xfId="4258"/>
    <cellStyle name="Comma 3 3 6 2 2 2 2" xfId="9619"/>
    <cellStyle name="Comma 3 3 6 2 2 2 2 2" xfId="22738"/>
    <cellStyle name="Comma 3 3 6 2 2 2 2 2 2" xfId="54121"/>
    <cellStyle name="Comma 3 3 6 2 2 2 2 3" xfId="41167"/>
    <cellStyle name="Comma 3 3 6 2 2 2 3" xfId="30620"/>
    <cellStyle name="Comma 3 3 6 2 2 2 3 2" xfId="62002"/>
    <cellStyle name="Comma 3 3 6 2 2 2 4" xfId="14963"/>
    <cellStyle name="Comma 3 3 6 2 2 2 4 2" xfId="46348"/>
    <cellStyle name="Comma 3 3 6 2 2 2 5" xfId="35903"/>
    <cellStyle name="Comma 3 3 6 2 2 3" xfId="6961"/>
    <cellStyle name="Comma 3 3 6 2 2 3 2" xfId="25365"/>
    <cellStyle name="Comma 3 3 6 2 2 3 2 2" xfId="56748"/>
    <cellStyle name="Comma 3 3 6 2 2 3 3" xfId="17592"/>
    <cellStyle name="Comma 3 3 6 2 2 3 3 2" xfId="48975"/>
    <cellStyle name="Comma 3 3 6 2 2 3 4" xfId="38535"/>
    <cellStyle name="Comma 3 3 6 2 2 4" xfId="20111"/>
    <cellStyle name="Comma 3 3 6 2 2 4 2" xfId="51494"/>
    <cellStyle name="Comma 3 3 6 2 2 5" xfId="27993"/>
    <cellStyle name="Comma 3 3 6 2 2 5 2" xfId="59375"/>
    <cellStyle name="Comma 3 3 6 2 2 6" xfId="12335"/>
    <cellStyle name="Comma 3 3 6 2 2 6 2" xfId="43721"/>
    <cellStyle name="Comma 3 3 6 2 2 7" xfId="33273"/>
    <cellStyle name="Comma 3 3 6 2 3" xfId="4257"/>
    <cellStyle name="Comma 3 3 6 2 3 2" xfId="9618"/>
    <cellStyle name="Comma 3 3 6 2 3 2 2" xfId="22737"/>
    <cellStyle name="Comma 3 3 6 2 3 2 2 2" xfId="54120"/>
    <cellStyle name="Comma 3 3 6 2 3 2 3" xfId="41166"/>
    <cellStyle name="Comma 3 3 6 2 3 3" xfId="30619"/>
    <cellStyle name="Comma 3 3 6 2 3 3 2" xfId="62001"/>
    <cellStyle name="Comma 3 3 6 2 3 4" xfId="14962"/>
    <cellStyle name="Comma 3 3 6 2 3 4 2" xfId="46347"/>
    <cellStyle name="Comma 3 3 6 2 3 5" xfId="35902"/>
    <cellStyle name="Comma 3 3 6 2 4" xfId="6960"/>
    <cellStyle name="Comma 3 3 6 2 4 2" xfId="25364"/>
    <cellStyle name="Comma 3 3 6 2 4 2 2" xfId="56747"/>
    <cellStyle name="Comma 3 3 6 2 4 3" xfId="17591"/>
    <cellStyle name="Comma 3 3 6 2 4 3 2" xfId="48974"/>
    <cellStyle name="Comma 3 3 6 2 4 4" xfId="38534"/>
    <cellStyle name="Comma 3 3 6 2 5" xfId="20110"/>
    <cellStyle name="Comma 3 3 6 2 5 2" xfId="51493"/>
    <cellStyle name="Comma 3 3 6 2 6" xfId="27992"/>
    <cellStyle name="Comma 3 3 6 2 6 2" xfId="59374"/>
    <cellStyle name="Comma 3 3 6 2 7" xfId="12334"/>
    <cellStyle name="Comma 3 3 6 2 7 2" xfId="43720"/>
    <cellStyle name="Comma 3 3 6 2 8" xfId="33272"/>
    <cellStyle name="Comma 3 3 6 3" xfId="1559"/>
    <cellStyle name="Comma 3 3 6 3 2" xfId="4259"/>
    <cellStyle name="Comma 3 3 6 3 2 2" xfId="9620"/>
    <cellStyle name="Comma 3 3 6 3 2 2 2" xfId="22739"/>
    <cellStyle name="Comma 3 3 6 3 2 2 2 2" xfId="54122"/>
    <cellStyle name="Comma 3 3 6 3 2 2 3" xfId="41168"/>
    <cellStyle name="Comma 3 3 6 3 2 3" xfId="30621"/>
    <cellStyle name="Comma 3 3 6 3 2 3 2" xfId="62003"/>
    <cellStyle name="Comma 3 3 6 3 2 4" xfId="14964"/>
    <cellStyle name="Comma 3 3 6 3 2 4 2" xfId="46349"/>
    <cellStyle name="Comma 3 3 6 3 2 5" xfId="35904"/>
    <cellStyle name="Comma 3 3 6 3 3" xfId="6962"/>
    <cellStyle name="Comma 3 3 6 3 3 2" xfId="25366"/>
    <cellStyle name="Comma 3 3 6 3 3 2 2" xfId="56749"/>
    <cellStyle name="Comma 3 3 6 3 3 3" xfId="17593"/>
    <cellStyle name="Comma 3 3 6 3 3 3 2" xfId="48976"/>
    <cellStyle name="Comma 3 3 6 3 3 4" xfId="38536"/>
    <cellStyle name="Comma 3 3 6 3 4" xfId="20112"/>
    <cellStyle name="Comma 3 3 6 3 4 2" xfId="51495"/>
    <cellStyle name="Comma 3 3 6 3 5" xfId="27994"/>
    <cellStyle name="Comma 3 3 6 3 5 2" xfId="59376"/>
    <cellStyle name="Comma 3 3 6 3 6" xfId="12336"/>
    <cellStyle name="Comma 3 3 6 3 6 2" xfId="43722"/>
    <cellStyle name="Comma 3 3 6 3 7" xfId="33274"/>
    <cellStyle name="Comma 3 3 6 4" xfId="1560"/>
    <cellStyle name="Comma 3 3 6 4 2" xfId="4260"/>
    <cellStyle name="Comma 3 3 6 4 2 2" xfId="9621"/>
    <cellStyle name="Comma 3 3 6 4 2 2 2" xfId="22740"/>
    <cellStyle name="Comma 3 3 6 4 2 2 2 2" xfId="54123"/>
    <cellStyle name="Comma 3 3 6 4 2 2 3" xfId="41169"/>
    <cellStyle name="Comma 3 3 6 4 2 3" xfId="30622"/>
    <cellStyle name="Comma 3 3 6 4 2 3 2" xfId="62004"/>
    <cellStyle name="Comma 3 3 6 4 2 4" xfId="14965"/>
    <cellStyle name="Comma 3 3 6 4 2 4 2" xfId="46350"/>
    <cellStyle name="Comma 3 3 6 4 2 5" xfId="35905"/>
    <cellStyle name="Comma 3 3 6 4 3" xfId="6963"/>
    <cellStyle name="Comma 3 3 6 4 3 2" xfId="25367"/>
    <cellStyle name="Comma 3 3 6 4 3 2 2" xfId="56750"/>
    <cellStyle name="Comma 3 3 6 4 3 3" xfId="17594"/>
    <cellStyle name="Comma 3 3 6 4 3 3 2" xfId="48977"/>
    <cellStyle name="Comma 3 3 6 4 3 4" xfId="38537"/>
    <cellStyle name="Comma 3 3 6 4 4" xfId="20113"/>
    <cellStyle name="Comma 3 3 6 4 4 2" xfId="51496"/>
    <cellStyle name="Comma 3 3 6 4 5" xfId="27995"/>
    <cellStyle name="Comma 3 3 6 4 5 2" xfId="59377"/>
    <cellStyle name="Comma 3 3 6 4 6" xfId="12337"/>
    <cellStyle name="Comma 3 3 6 4 6 2" xfId="43723"/>
    <cellStyle name="Comma 3 3 6 4 7" xfId="33275"/>
    <cellStyle name="Comma 3 3 6 5" xfId="4256"/>
    <cellStyle name="Comma 3 3 6 5 2" xfId="9617"/>
    <cellStyle name="Comma 3 3 6 5 2 2" xfId="22736"/>
    <cellStyle name="Comma 3 3 6 5 2 2 2" xfId="54119"/>
    <cellStyle name="Comma 3 3 6 5 2 3" xfId="41165"/>
    <cellStyle name="Comma 3 3 6 5 3" xfId="30618"/>
    <cellStyle name="Comma 3 3 6 5 3 2" xfId="62000"/>
    <cellStyle name="Comma 3 3 6 5 4" xfId="14961"/>
    <cellStyle name="Comma 3 3 6 5 4 2" xfId="46346"/>
    <cellStyle name="Comma 3 3 6 5 5" xfId="35901"/>
    <cellStyle name="Comma 3 3 6 6" xfId="6959"/>
    <cellStyle name="Comma 3 3 6 6 2" xfId="25363"/>
    <cellStyle name="Comma 3 3 6 6 2 2" xfId="56746"/>
    <cellStyle name="Comma 3 3 6 6 3" xfId="17590"/>
    <cellStyle name="Comma 3 3 6 6 3 2" xfId="48973"/>
    <cellStyle name="Comma 3 3 6 6 4" xfId="38533"/>
    <cellStyle name="Comma 3 3 6 7" xfId="20109"/>
    <cellStyle name="Comma 3 3 6 7 2" xfId="51492"/>
    <cellStyle name="Comma 3 3 6 8" xfId="27991"/>
    <cellStyle name="Comma 3 3 6 8 2" xfId="59373"/>
    <cellStyle name="Comma 3 3 6 9" xfId="12333"/>
    <cellStyle name="Comma 3 3 6 9 2" xfId="43719"/>
    <cellStyle name="Comma 3 3 7" xfId="1561"/>
    <cellStyle name="Comma 3 3 7 2" xfId="1562"/>
    <cellStyle name="Comma 3 3 7 2 2" xfId="4262"/>
    <cellStyle name="Comma 3 3 7 2 2 2" xfId="9623"/>
    <cellStyle name="Comma 3 3 7 2 2 2 2" xfId="22742"/>
    <cellStyle name="Comma 3 3 7 2 2 2 2 2" xfId="54125"/>
    <cellStyle name="Comma 3 3 7 2 2 2 3" xfId="41171"/>
    <cellStyle name="Comma 3 3 7 2 2 3" xfId="30624"/>
    <cellStyle name="Comma 3 3 7 2 2 3 2" xfId="62006"/>
    <cellStyle name="Comma 3 3 7 2 2 4" xfId="14967"/>
    <cellStyle name="Comma 3 3 7 2 2 4 2" xfId="46352"/>
    <cellStyle name="Comma 3 3 7 2 2 5" xfId="35907"/>
    <cellStyle name="Comma 3 3 7 2 3" xfId="6965"/>
    <cellStyle name="Comma 3 3 7 2 3 2" xfId="25369"/>
    <cellStyle name="Comma 3 3 7 2 3 2 2" xfId="56752"/>
    <cellStyle name="Comma 3 3 7 2 3 3" xfId="17596"/>
    <cellStyle name="Comma 3 3 7 2 3 3 2" xfId="48979"/>
    <cellStyle name="Comma 3 3 7 2 3 4" xfId="38539"/>
    <cellStyle name="Comma 3 3 7 2 4" xfId="20115"/>
    <cellStyle name="Comma 3 3 7 2 4 2" xfId="51498"/>
    <cellStyle name="Comma 3 3 7 2 5" xfId="27997"/>
    <cellStyle name="Comma 3 3 7 2 5 2" xfId="59379"/>
    <cellStyle name="Comma 3 3 7 2 6" xfId="12339"/>
    <cellStyle name="Comma 3 3 7 2 6 2" xfId="43725"/>
    <cellStyle name="Comma 3 3 7 2 7" xfId="33277"/>
    <cellStyle name="Comma 3 3 7 3" xfId="1563"/>
    <cellStyle name="Comma 3 3 7 3 2" xfId="4263"/>
    <cellStyle name="Comma 3 3 7 3 2 2" xfId="9624"/>
    <cellStyle name="Comma 3 3 7 3 2 2 2" xfId="22743"/>
    <cellStyle name="Comma 3 3 7 3 2 2 2 2" xfId="54126"/>
    <cellStyle name="Comma 3 3 7 3 2 2 3" xfId="41172"/>
    <cellStyle name="Comma 3 3 7 3 2 3" xfId="30625"/>
    <cellStyle name="Comma 3 3 7 3 2 3 2" xfId="62007"/>
    <cellStyle name="Comma 3 3 7 3 2 4" xfId="14968"/>
    <cellStyle name="Comma 3 3 7 3 2 4 2" xfId="46353"/>
    <cellStyle name="Comma 3 3 7 3 2 5" xfId="35908"/>
    <cellStyle name="Comma 3 3 7 3 3" xfId="6966"/>
    <cellStyle name="Comma 3 3 7 3 3 2" xfId="25370"/>
    <cellStyle name="Comma 3 3 7 3 3 2 2" xfId="56753"/>
    <cellStyle name="Comma 3 3 7 3 3 3" xfId="17597"/>
    <cellStyle name="Comma 3 3 7 3 3 3 2" xfId="48980"/>
    <cellStyle name="Comma 3 3 7 3 3 4" xfId="38540"/>
    <cellStyle name="Comma 3 3 7 3 4" xfId="20116"/>
    <cellStyle name="Comma 3 3 7 3 4 2" xfId="51499"/>
    <cellStyle name="Comma 3 3 7 3 5" xfId="27998"/>
    <cellStyle name="Comma 3 3 7 3 5 2" xfId="59380"/>
    <cellStyle name="Comma 3 3 7 3 6" xfId="12340"/>
    <cellStyle name="Comma 3 3 7 3 6 2" xfId="43726"/>
    <cellStyle name="Comma 3 3 7 3 7" xfId="33278"/>
    <cellStyle name="Comma 3 3 7 4" xfId="4261"/>
    <cellStyle name="Comma 3 3 7 4 2" xfId="9622"/>
    <cellStyle name="Comma 3 3 7 4 2 2" xfId="22741"/>
    <cellStyle name="Comma 3 3 7 4 2 2 2" xfId="54124"/>
    <cellStyle name="Comma 3 3 7 4 2 3" xfId="41170"/>
    <cellStyle name="Comma 3 3 7 4 3" xfId="30623"/>
    <cellStyle name="Comma 3 3 7 4 3 2" xfId="62005"/>
    <cellStyle name="Comma 3 3 7 4 4" xfId="14966"/>
    <cellStyle name="Comma 3 3 7 4 4 2" xfId="46351"/>
    <cellStyle name="Comma 3 3 7 4 5" xfId="35906"/>
    <cellStyle name="Comma 3 3 7 5" xfId="6964"/>
    <cellStyle name="Comma 3 3 7 5 2" xfId="25368"/>
    <cellStyle name="Comma 3 3 7 5 2 2" xfId="56751"/>
    <cellStyle name="Comma 3 3 7 5 3" xfId="17595"/>
    <cellStyle name="Comma 3 3 7 5 3 2" xfId="48978"/>
    <cellStyle name="Comma 3 3 7 5 4" xfId="38538"/>
    <cellStyle name="Comma 3 3 7 6" xfId="20114"/>
    <cellStyle name="Comma 3 3 7 6 2" xfId="51497"/>
    <cellStyle name="Comma 3 3 7 7" xfId="27996"/>
    <cellStyle name="Comma 3 3 7 7 2" xfId="59378"/>
    <cellStyle name="Comma 3 3 7 8" xfId="12338"/>
    <cellStyle name="Comma 3 3 7 8 2" xfId="43724"/>
    <cellStyle name="Comma 3 3 7 9" xfId="33276"/>
    <cellStyle name="Comma 3 3 8" xfId="1564"/>
    <cellStyle name="Comma 3 3 8 2" xfId="1565"/>
    <cellStyle name="Comma 3 3 8 2 2" xfId="4265"/>
    <cellStyle name="Comma 3 3 8 2 2 2" xfId="9626"/>
    <cellStyle name="Comma 3 3 8 2 2 2 2" xfId="22745"/>
    <cellStyle name="Comma 3 3 8 2 2 2 2 2" xfId="54128"/>
    <cellStyle name="Comma 3 3 8 2 2 2 3" xfId="41174"/>
    <cellStyle name="Comma 3 3 8 2 2 3" xfId="30627"/>
    <cellStyle name="Comma 3 3 8 2 2 3 2" xfId="62009"/>
    <cellStyle name="Comma 3 3 8 2 2 4" xfId="14970"/>
    <cellStyle name="Comma 3 3 8 2 2 4 2" xfId="46355"/>
    <cellStyle name="Comma 3 3 8 2 2 5" xfId="35910"/>
    <cellStyle name="Comma 3 3 8 2 3" xfId="6968"/>
    <cellStyle name="Comma 3 3 8 2 3 2" xfId="25372"/>
    <cellStyle name="Comma 3 3 8 2 3 2 2" xfId="56755"/>
    <cellStyle name="Comma 3 3 8 2 3 3" xfId="17599"/>
    <cellStyle name="Comma 3 3 8 2 3 3 2" xfId="48982"/>
    <cellStyle name="Comma 3 3 8 2 3 4" xfId="38542"/>
    <cellStyle name="Comma 3 3 8 2 4" xfId="20118"/>
    <cellStyle name="Comma 3 3 8 2 4 2" xfId="51501"/>
    <cellStyle name="Comma 3 3 8 2 5" xfId="28000"/>
    <cellStyle name="Comma 3 3 8 2 5 2" xfId="59382"/>
    <cellStyle name="Comma 3 3 8 2 6" xfId="12342"/>
    <cellStyle name="Comma 3 3 8 2 6 2" xfId="43728"/>
    <cellStyle name="Comma 3 3 8 2 7" xfId="33280"/>
    <cellStyle name="Comma 3 3 8 3" xfId="4264"/>
    <cellStyle name="Comma 3 3 8 3 2" xfId="9625"/>
    <cellStyle name="Comma 3 3 8 3 2 2" xfId="22744"/>
    <cellStyle name="Comma 3 3 8 3 2 2 2" xfId="54127"/>
    <cellStyle name="Comma 3 3 8 3 2 3" xfId="41173"/>
    <cellStyle name="Comma 3 3 8 3 3" xfId="30626"/>
    <cellStyle name="Comma 3 3 8 3 3 2" xfId="62008"/>
    <cellStyle name="Comma 3 3 8 3 4" xfId="14969"/>
    <cellStyle name="Comma 3 3 8 3 4 2" xfId="46354"/>
    <cellStyle name="Comma 3 3 8 3 5" xfId="35909"/>
    <cellStyle name="Comma 3 3 8 4" xfId="6967"/>
    <cellStyle name="Comma 3 3 8 4 2" xfId="25371"/>
    <cellStyle name="Comma 3 3 8 4 2 2" xfId="56754"/>
    <cellStyle name="Comma 3 3 8 4 3" xfId="17598"/>
    <cellStyle name="Comma 3 3 8 4 3 2" xfId="48981"/>
    <cellStyle name="Comma 3 3 8 4 4" xfId="38541"/>
    <cellStyle name="Comma 3 3 8 5" xfId="20117"/>
    <cellStyle name="Comma 3 3 8 5 2" xfId="51500"/>
    <cellStyle name="Comma 3 3 8 6" xfId="27999"/>
    <cellStyle name="Comma 3 3 8 6 2" xfId="59381"/>
    <cellStyle name="Comma 3 3 8 7" xfId="12341"/>
    <cellStyle name="Comma 3 3 8 7 2" xfId="43727"/>
    <cellStyle name="Comma 3 3 8 8" xfId="33279"/>
    <cellStyle name="Comma 3 3 9" xfId="1566"/>
    <cellStyle name="Comma 3 3 9 2" xfId="4266"/>
    <cellStyle name="Comma 3 3 9 2 2" xfId="9627"/>
    <cellStyle name="Comma 3 3 9 2 2 2" xfId="22746"/>
    <cellStyle name="Comma 3 3 9 2 2 2 2" xfId="54129"/>
    <cellStyle name="Comma 3 3 9 2 2 3" xfId="41175"/>
    <cellStyle name="Comma 3 3 9 2 3" xfId="30628"/>
    <cellStyle name="Comma 3 3 9 2 3 2" xfId="62010"/>
    <cellStyle name="Comma 3 3 9 2 4" xfId="14971"/>
    <cellStyle name="Comma 3 3 9 2 4 2" xfId="46356"/>
    <cellStyle name="Comma 3 3 9 2 5" xfId="35911"/>
    <cellStyle name="Comma 3 3 9 3" xfId="6969"/>
    <cellStyle name="Comma 3 3 9 3 2" xfId="25373"/>
    <cellStyle name="Comma 3 3 9 3 2 2" xfId="56756"/>
    <cellStyle name="Comma 3 3 9 3 3" xfId="17600"/>
    <cellStyle name="Comma 3 3 9 3 3 2" xfId="48983"/>
    <cellStyle name="Comma 3 3 9 3 4" xfId="38543"/>
    <cellStyle name="Comma 3 3 9 4" xfId="20119"/>
    <cellStyle name="Comma 3 3 9 4 2" xfId="51502"/>
    <cellStyle name="Comma 3 3 9 5" xfId="28001"/>
    <cellStyle name="Comma 3 3 9 5 2" xfId="59383"/>
    <cellStyle name="Comma 3 3 9 6" xfId="12343"/>
    <cellStyle name="Comma 3 3 9 6 2" xfId="43729"/>
    <cellStyle name="Comma 3 3 9 7" xfId="33281"/>
    <cellStyle name="Comma 3 4" xfId="267"/>
    <cellStyle name="Comma 3 4 10" xfId="1568"/>
    <cellStyle name="Comma 3 4 10 2" xfId="4268"/>
    <cellStyle name="Comma 3 4 10 2 2" xfId="9629"/>
    <cellStyle name="Comma 3 4 10 2 2 2" xfId="22748"/>
    <cellStyle name="Comma 3 4 10 2 2 2 2" xfId="54131"/>
    <cellStyle name="Comma 3 4 10 2 2 3" xfId="41177"/>
    <cellStyle name="Comma 3 4 10 2 3" xfId="30630"/>
    <cellStyle name="Comma 3 4 10 2 3 2" xfId="62012"/>
    <cellStyle name="Comma 3 4 10 2 4" xfId="14973"/>
    <cellStyle name="Comma 3 4 10 2 4 2" xfId="46358"/>
    <cellStyle name="Comma 3 4 10 2 5" xfId="35913"/>
    <cellStyle name="Comma 3 4 10 3" xfId="6971"/>
    <cellStyle name="Comma 3 4 10 3 2" xfId="25375"/>
    <cellStyle name="Comma 3 4 10 3 2 2" xfId="56758"/>
    <cellStyle name="Comma 3 4 10 3 3" xfId="17602"/>
    <cellStyle name="Comma 3 4 10 3 3 2" xfId="48985"/>
    <cellStyle name="Comma 3 4 10 3 4" xfId="38545"/>
    <cellStyle name="Comma 3 4 10 4" xfId="20121"/>
    <cellStyle name="Comma 3 4 10 4 2" xfId="51504"/>
    <cellStyle name="Comma 3 4 10 5" xfId="28003"/>
    <cellStyle name="Comma 3 4 10 5 2" xfId="59385"/>
    <cellStyle name="Comma 3 4 10 6" xfId="12345"/>
    <cellStyle name="Comma 3 4 10 6 2" xfId="43731"/>
    <cellStyle name="Comma 3 4 10 7" xfId="33283"/>
    <cellStyle name="Comma 3 4 11" xfId="2841"/>
    <cellStyle name="Comma 3 4 11 2" xfId="5514"/>
    <cellStyle name="Comma 3 4 11 2 2" xfId="10865"/>
    <cellStyle name="Comma 3 4 11 2 2 2" xfId="23976"/>
    <cellStyle name="Comma 3 4 11 2 2 2 2" xfId="55359"/>
    <cellStyle name="Comma 3 4 11 2 2 3" xfId="42405"/>
    <cellStyle name="Comma 3 4 11 2 3" xfId="31858"/>
    <cellStyle name="Comma 3 4 11 2 3 2" xfId="63240"/>
    <cellStyle name="Comma 3 4 11 2 4" xfId="16201"/>
    <cellStyle name="Comma 3 4 11 2 4 2" xfId="47586"/>
    <cellStyle name="Comma 3 4 11 2 5" xfId="37141"/>
    <cellStyle name="Comma 3 4 11 3" xfId="8219"/>
    <cellStyle name="Comma 3 4 11 3 2" xfId="26603"/>
    <cellStyle name="Comma 3 4 11 3 2 2" xfId="57986"/>
    <cellStyle name="Comma 3 4 11 3 3" xfId="18830"/>
    <cellStyle name="Comma 3 4 11 3 3 2" xfId="50213"/>
    <cellStyle name="Comma 3 4 11 3 4" xfId="39775"/>
    <cellStyle name="Comma 3 4 11 4" xfId="21349"/>
    <cellStyle name="Comma 3 4 11 4 2" xfId="52732"/>
    <cellStyle name="Comma 3 4 11 5" xfId="29231"/>
    <cellStyle name="Comma 3 4 11 5 2" xfId="60613"/>
    <cellStyle name="Comma 3 4 11 6" xfId="13573"/>
    <cellStyle name="Comma 3 4 11 6 2" xfId="44959"/>
    <cellStyle name="Comma 3 4 11 7" xfId="34511"/>
    <cellStyle name="Comma 3 4 12" xfId="1567"/>
    <cellStyle name="Comma 3 4 12 2" xfId="4267"/>
    <cellStyle name="Comma 3 4 12 2 2" xfId="9628"/>
    <cellStyle name="Comma 3 4 12 2 2 2" xfId="25374"/>
    <cellStyle name="Comma 3 4 12 2 2 2 2" xfId="56757"/>
    <cellStyle name="Comma 3 4 12 2 2 3" xfId="41176"/>
    <cellStyle name="Comma 3 4 12 2 3" xfId="30629"/>
    <cellStyle name="Comma 3 4 12 2 3 2" xfId="62011"/>
    <cellStyle name="Comma 3 4 12 2 4" xfId="17601"/>
    <cellStyle name="Comma 3 4 12 2 4 2" xfId="48984"/>
    <cellStyle name="Comma 3 4 12 2 5" xfId="35912"/>
    <cellStyle name="Comma 3 4 12 3" xfId="6970"/>
    <cellStyle name="Comma 3 4 12 3 2" xfId="22747"/>
    <cellStyle name="Comma 3 4 12 3 2 2" xfId="54130"/>
    <cellStyle name="Comma 3 4 12 3 3" xfId="38544"/>
    <cellStyle name="Comma 3 4 12 4" xfId="28002"/>
    <cellStyle name="Comma 3 4 12 4 2" xfId="59384"/>
    <cellStyle name="Comma 3 4 12 5" xfId="14972"/>
    <cellStyle name="Comma 3 4 12 5 2" xfId="46357"/>
    <cellStyle name="Comma 3 4 12 6" xfId="33282"/>
    <cellStyle name="Comma 3 4 13" xfId="2976"/>
    <cellStyle name="Comma 3 4 13 2" xfId="8338"/>
    <cellStyle name="Comma 3 4 13 2 2" xfId="21457"/>
    <cellStyle name="Comma 3 4 13 2 2 2" xfId="52840"/>
    <cellStyle name="Comma 3 4 13 2 3" xfId="39886"/>
    <cellStyle name="Comma 3 4 13 3" xfId="29339"/>
    <cellStyle name="Comma 3 4 13 3 2" xfId="60721"/>
    <cellStyle name="Comma 3 4 13 4" xfId="13682"/>
    <cellStyle name="Comma 3 4 13 4 2" xfId="45067"/>
    <cellStyle name="Comma 3 4 13 5" xfId="34622"/>
    <cellStyle name="Comma 3 4 14" xfId="5680"/>
    <cellStyle name="Comma 3 4 14 2" xfId="24084"/>
    <cellStyle name="Comma 3 4 14 2 2" xfId="55467"/>
    <cellStyle name="Comma 3 4 14 3" xfId="16311"/>
    <cellStyle name="Comma 3 4 14 3 2" xfId="47694"/>
    <cellStyle name="Comma 3 4 14 4" xfId="37254"/>
    <cellStyle name="Comma 3 4 15" xfId="20120"/>
    <cellStyle name="Comma 3 4 15 2" xfId="51503"/>
    <cellStyle name="Comma 3 4 16" xfId="26712"/>
    <cellStyle name="Comma 3 4 16 2" xfId="58094"/>
    <cellStyle name="Comma 3 4 17" xfId="12344"/>
    <cellStyle name="Comma 3 4 17 2" xfId="43730"/>
    <cellStyle name="Comma 3 4 18" xfId="31992"/>
    <cellStyle name="Comma 3 4 2" xfId="1569"/>
    <cellStyle name="Comma 3 4 2 10" xfId="4269"/>
    <cellStyle name="Comma 3 4 2 10 2" xfId="9630"/>
    <cellStyle name="Comma 3 4 2 10 2 2" xfId="22749"/>
    <cellStyle name="Comma 3 4 2 10 2 2 2" xfId="54132"/>
    <cellStyle name="Comma 3 4 2 10 2 3" xfId="41178"/>
    <cellStyle name="Comma 3 4 2 10 3" xfId="30631"/>
    <cellStyle name="Comma 3 4 2 10 3 2" xfId="62013"/>
    <cellStyle name="Comma 3 4 2 10 4" xfId="14974"/>
    <cellStyle name="Comma 3 4 2 10 4 2" xfId="46359"/>
    <cellStyle name="Comma 3 4 2 10 5" xfId="35914"/>
    <cellStyle name="Comma 3 4 2 11" xfId="6972"/>
    <cellStyle name="Comma 3 4 2 11 2" xfId="25376"/>
    <cellStyle name="Comma 3 4 2 11 2 2" xfId="56759"/>
    <cellStyle name="Comma 3 4 2 11 3" xfId="17603"/>
    <cellStyle name="Comma 3 4 2 11 3 2" xfId="48986"/>
    <cellStyle name="Comma 3 4 2 11 4" xfId="38546"/>
    <cellStyle name="Comma 3 4 2 12" xfId="20122"/>
    <cellStyle name="Comma 3 4 2 12 2" xfId="51505"/>
    <cellStyle name="Comma 3 4 2 13" xfId="28004"/>
    <cellStyle name="Comma 3 4 2 13 2" xfId="59386"/>
    <cellStyle name="Comma 3 4 2 14" xfId="12346"/>
    <cellStyle name="Comma 3 4 2 14 2" xfId="43732"/>
    <cellStyle name="Comma 3 4 2 15" xfId="33284"/>
    <cellStyle name="Comma 3 4 2 2" xfId="1570"/>
    <cellStyle name="Comma 3 4 2 2 10" xfId="33285"/>
    <cellStyle name="Comma 3 4 2 2 2" xfId="1571"/>
    <cellStyle name="Comma 3 4 2 2 2 2" xfId="1572"/>
    <cellStyle name="Comma 3 4 2 2 2 2 2" xfId="4272"/>
    <cellStyle name="Comma 3 4 2 2 2 2 2 2" xfId="9633"/>
    <cellStyle name="Comma 3 4 2 2 2 2 2 2 2" xfId="22752"/>
    <cellStyle name="Comma 3 4 2 2 2 2 2 2 2 2" xfId="54135"/>
    <cellStyle name="Comma 3 4 2 2 2 2 2 2 3" xfId="41181"/>
    <cellStyle name="Comma 3 4 2 2 2 2 2 3" xfId="30634"/>
    <cellStyle name="Comma 3 4 2 2 2 2 2 3 2" xfId="62016"/>
    <cellStyle name="Comma 3 4 2 2 2 2 2 4" xfId="14977"/>
    <cellStyle name="Comma 3 4 2 2 2 2 2 4 2" xfId="46362"/>
    <cellStyle name="Comma 3 4 2 2 2 2 2 5" xfId="35917"/>
    <cellStyle name="Comma 3 4 2 2 2 2 3" xfId="6975"/>
    <cellStyle name="Comma 3 4 2 2 2 2 3 2" xfId="25379"/>
    <cellStyle name="Comma 3 4 2 2 2 2 3 2 2" xfId="56762"/>
    <cellStyle name="Comma 3 4 2 2 2 2 3 3" xfId="17606"/>
    <cellStyle name="Comma 3 4 2 2 2 2 3 3 2" xfId="48989"/>
    <cellStyle name="Comma 3 4 2 2 2 2 3 4" xfId="38549"/>
    <cellStyle name="Comma 3 4 2 2 2 2 4" xfId="20125"/>
    <cellStyle name="Comma 3 4 2 2 2 2 4 2" xfId="51508"/>
    <cellStyle name="Comma 3 4 2 2 2 2 5" xfId="28007"/>
    <cellStyle name="Comma 3 4 2 2 2 2 5 2" xfId="59389"/>
    <cellStyle name="Comma 3 4 2 2 2 2 6" xfId="12349"/>
    <cellStyle name="Comma 3 4 2 2 2 2 6 2" xfId="43735"/>
    <cellStyle name="Comma 3 4 2 2 2 2 7" xfId="33287"/>
    <cellStyle name="Comma 3 4 2 2 2 3" xfId="4271"/>
    <cellStyle name="Comma 3 4 2 2 2 3 2" xfId="9632"/>
    <cellStyle name="Comma 3 4 2 2 2 3 2 2" xfId="22751"/>
    <cellStyle name="Comma 3 4 2 2 2 3 2 2 2" xfId="54134"/>
    <cellStyle name="Comma 3 4 2 2 2 3 2 3" xfId="41180"/>
    <cellStyle name="Comma 3 4 2 2 2 3 3" xfId="30633"/>
    <cellStyle name="Comma 3 4 2 2 2 3 3 2" xfId="62015"/>
    <cellStyle name="Comma 3 4 2 2 2 3 4" xfId="14976"/>
    <cellStyle name="Comma 3 4 2 2 2 3 4 2" xfId="46361"/>
    <cellStyle name="Comma 3 4 2 2 2 3 5" xfId="35916"/>
    <cellStyle name="Comma 3 4 2 2 2 4" xfId="6974"/>
    <cellStyle name="Comma 3 4 2 2 2 4 2" xfId="25378"/>
    <cellStyle name="Comma 3 4 2 2 2 4 2 2" xfId="56761"/>
    <cellStyle name="Comma 3 4 2 2 2 4 3" xfId="17605"/>
    <cellStyle name="Comma 3 4 2 2 2 4 3 2" xfId="48988"/>
    <cellStyle name="Comma 3 4 2 2 2 4 4" xfId="38548"/>
    <cellStyle name="Comma 3 4 2 2 2 5" xfId="20124"/>
    <cellStyle name="Comma 3 4 2 2 2 5 2" xfId="51507"/>
    <cellStyle name="Comma 3 4 2 2 2 6" xfId="28006"/>
    <cellStyle name="Comma 3 4 2 2 2 6 2" xfId="59388"/>
    <cellStyle name="Comma 3 4 2 2 2 7" xfId="12348"/>
    <cellStyle name="Comma 3 4 2 2 2 7 2" xfId="43734"/>
    <cellStyle name="Comma 3 4 2 2 2 8" xfId="33286"/>
    <cellStyle name="Comma 3 4 2 2 3" xfId="1573"/>
    <cellStyle name="Comma 3 4 2 2 3 2" xfId="4273"/>
    <cellStyle name="Comma 3 4 2 2 3 2 2" xfId="9634"/>
    <cellStyle name="Comma 3 4 2 2 3 2 2 2" xfId="22753"/>
    <cellStyle name="Comma 3 4 2 2 3 2 2 2 2" xfId="54136"/>
    <cellStyle name="Comma 3 4 2 2 3 2 2 3" xfId="41182"/>
    <cellStyle name="Comma 3 4 2 2 3 2 3" xfId="30635"/>
    <cellStyle name="Comma 3 4 2 2 3 2 3 2" xfId="62017"/>
    <cellStyle name="Comma 3 4 2 2 3 2 4" xfId="14978"/>
    <cellStyle name="Comma 3 4 2 2 3 2 4 2" xfId="46363"/>
    <cellStyle name="Comma 3 4 2 2 3 2 5" xfId="35918"/>
    <cellStyle name="Comma 3 4 2 2 3 3" xfId="6976"/>
    <cellStyle name="Comma 3 4 2 2 3 3 2" xfId="25380"/>
    <cellStyle name="Comma 3 4 2 2 3 3 2 2" xfId="56763"/>
    <cellStyle name="Comma 3 4 2 2 3 3 3" xfId="17607"/>
    <cellStyle name="Comma 3 4 2 2 3 3 3 2" xfId="48990"/>
    <cellStyle name="Comma 3 4 2 2 3 3 4" xfId="38550"/>
    <cellStyle name="Comma 3 4 2 2 3 4" xfId="20126"/>
    <cellStyle name="Comma 3 4 2 2 3 4 2" xfId="51509"/>
    <cellStyle name="Comma 3 4 2 2 3 5" xfId="28008"/>
    <cellStyle name="Comma 3 4 2 2 3 5 2" xfId="59390"/>
    <cellStyle name="Comma 3 4 2 2 3 6" xfId="12350"/>
    <cellStyle name="Comma 3 4 2 2 3 6 2" xfId="43736"/>
    <cellStyle name="Comma 3 4 2 2 3 7" xfId="33288"/>
    <cellStyle name="Comma 3 4 2 2 4" xfId="1574"/>
    <cellStyle name="Comma 3 4 2 2 4 2" xfId="4274"/>
    <cellStyle name="Comma 3 4 2 2 4 2 2" xfId="9635"/>
    <cellStyle name="Comma 3 4 2 2 4 2 2 2" xfId="22754"/>
    <cellStyle name="Comma 3 4 2 2 4 2 2 2 2" xfId="54137"/>
    <cellStyle name="Comma 3 4 2 2 4 2 2 3" xfId="41183"/>
    <cellStyle name="Comma 3 4 2 2 4 2 3" xfId="30636"/>
    <cellStyle name="Comma 3 4 2 2 4 2 3 2" xfId="62018"/>
    <cellStyle name="Comma 3 4 2 2 4 2 4" xfId="14979"/>
    <cellStyle name="Comma 3 4 2 2 4 2 4 2" xfId="46364"/>
    <cellStyle name="Comma 3 4 2 2 4 2 5" xfId="35919"/>
    <cellStyle name="Comma 3 4 2 2 4 3" xfId="6977"/>
    <cellStyle name="Comma 3 4 2 2 4 3 2" xfId="25381"/>
    <cellStyle name="Comma 3 4 2 2 4 3 2 2" xfId="56764"/>
    <cellStyle name="Comma 3 4 2 2 4 3 3" xfId="17608"/>
    <cellStyle name="Comma 3 4 2 2 4 3 3 2" xfId="48991"/>
    <cellStyle name="Comma 3 4 2 2 4 3 4" xfId="38551"/>
    <cellStyle name="Comma 3 4 2 2 4 4" xfId="20127"/>
    <cellStyle name="Comma 3 4 2 2 4 4 2" xfId="51510"/>
    <cellStyle name="Comma 3 4 2 2 4 5" xfId="28009"/>
    <cellStyle name="Comma 3 4 2 2 4 5 2" xfId="59391"/>
    <cellStyle name="Comma 3 4 2 2 4 6" xfId="12351"/>
    <cellStyle name="Comma 3 4 2 2 4 6 2" xfId="43737"/>
    <cellStyle name="Comma 3 4 2 2 4 7" xfId="33289"/>
    <cellStyle name="Comma 3 4 2 2 5" xfId="4270"/>
    <cellStyle name="Comma 3 4 2 2 5 2" xfId="9631"/>
    <cellStyle name="Comma 3 4 2 2 5 2 2" xfId="22750"/>
    <cellStyle name="Comma 3 4 2 2 5 2 2 2" xfId="54133"/>
    <cellStyle name="Comma 3 4 2 2 5 2 3" xfId="41179"/>
    <cellStyle name="Comma 3 4 2 2 5 3" xfId="30632"/>
    <cellStyle name="Comma 3 4 2 2 5 3 2" xfId="62014"/>
    <cellStyle name="Comma 3 4 2 2 5 4" xfId="14975"/>
    <cellStyle name="Comma 3 4 2 2 5 4 2" xfId="46360"/>
    <cellStyle name="Comma 3 4 2 2 5 5" xfId="35915"/>
    <cellStyle name="Comma 3 4 2 2 6" xfId="6973"/>
    <cellStyle name="Comma 3 4 2 2 6 2" xfId="25377"/>
    <cellStyle name="Comma 3 4 2 2 6 2 2" xfId="56760"/>
    <cellStyle name="Comma 3 4 2 2 6 3" xfId="17604"/>
    <cellStyle name="Comma 3 4 2 2 6 3 2" xfId="48987"/>
    <cellStyle name="Comma 3 4 2 2 6 4" xfId="38547"/>
    <cellStyle name="Comma 3 4 2 2 7" xfId="20123"/>
    <cellStyle name="Comma 3 4 2 2 7 2" xfId="51506"/>
    <cellStyle name="Comma 3 4 2 2 8" xfId="28005"/>
    <cellStyle name="Comma 3 4 2 2 8 2" xfId="59387"/>
    <cellStyle name="Comma 3 4 2 2 9" xfId="12347"/>
    <cellStyle name="Comma 3 4 2 2 9 2" xfId="43733"/>
    <cellStyle name="Comma 3 4 2 3" xfId="1575"/>
    <cellStyle name="Comma 3 4 2 3 10" xfId="33290"/>
    <cellStyle name="Comma 3 4 2 3 2" xfId="1576"/>
    <cellStyle name="Comma 3 4 2 3 2 2" xfId="1577"/>
    <cellStyle name="Comma 3 4 2 3 2 2 2" xfId="4277"/>
    <cellStyle name="Comma 3 4 2 3 2 2 2 2" xfId="9638"/>
    <cellStyle name="Comma 3 4 2 3 2 2 2 2 2" xfId="22757"/>
    <cellStyle name="Comma 3 4 2 3 2 2 2 2 2 2" xfId="54140"/>
    <cellStyle name="Comma 3 4 2 3 2 2 2 2 3" xfId="41186"/>
    <cellStyle name="Comma 3 4 2 3 2 2 2 3" xfId="30639"/>
    <cellStyle name="Comma 3 4 2 3 2 2 2 3 2" xfId="62021"/>
    <cellStyle name="Comma 3 4 2 3 2 2 2 4" xfId="14982"/>
    <cellStyle name="Comma 3 4 2 3 2 2 2 4 2" xfId="46367"/>
    <cellStyle name="Comma 3 4 2 3 2 2 2 5" xfId="35922"/>
    <cellStyle name="Comma 3 4 2 3 2 2 3" xfId="6980"/>
    <cellStyle name="Comma 3 4 2 3 2 2 3 2" xfId="25384"/>
    <cellStyle name="Comma 3 4 2 3 2 2 3 2 2" xfId="56767"/>
    <cellStyle name="Comma 3 4 2 3 2 2 3 3" xfId="17611"/>
    <cellStyle name="Comma 3 4 2 3 2 2 3 3 2" xfId="48994"/>
    <cellStyle name="Comma 3 4 2 3 2 2 3 4" xfId="38554"/>
    <cellStyle name="Comma 3 4 2 3 2 2 4" xfId="20130"/>
    <cellStyle name="Comma 3 4 2 3 2 2 4 2" xfId="51513"/>
    <cellStyle name="Comma 3 4 2 3 2 2 5" xfId="28012"/>
    <cellStyle name="Comma 3 4 2 3 2 2 5 2" xfId="59394"/>
    <cellStyle name="Comma 3 4 2 3 2 2 6" xfId="12354"/>
    <cellStyle name="Comma 3 4 2 3 2 2 6 2" xfId="43740"/>
    <cellStyle name="Comma 3 4 2 3 2 2 7" xfId="33292"/>
    <cellStyle name="Comma 3 4 2 3 2 3" xfId="4276"/>
    <cellStyle name="Comma 3 4 2 3 2 3 2" xfId="9637"/>
    <cellStyle name="Comma 3 4 2 3 2 3 2 2" xfId="22756"/>
    <cellStyle name="Comma 3 4 2 3 2 3 2 2 2" xfId="54139"/>
    <cellStyle name="Comma 3 4 2 3 2 3 2 3" xfId="41185"/>
    <cellStyle name="Comma 3 4 2 3 2 3 3" xfId="30638"/>
    <cellStyle name="Comma 3 4 2 3 2 3 3 2" xfId="62020"/>
    <cellStyle name="Comma 3 4 2 3 2 3 4" xfId="14981"/>
    <cellStyle name="Comma 3 4 2 3 2 3 4 2" xfId="46366"/>
    <cellStyle name="Comma 3 4 2 3 2 3 5" xfId="35921"/>
    <cellStyle name="Comma 3 4 2 3 2 4" xfId="6979"/>
    <cellStyle name="Comma 3 4 2 3 2 4 2" xfId="25383"/>
    <cellStyle name="Comma 3 4 2 3 2 4 2 2" xfId="56766"/>
    <cellStyle name="Comma 3 4 2 3 2 4 3" xfId="17610"/>
    <cellStyle name="Comma 3 4 2 3 2 4 3 2" xfId="48993"/>
    <cellStyle name="Comma 3 4 2 3 2 4 4" xfId="38553"/>
    <cellStyle name="Comma 3 4 2 3 2 5" xfId="20129"/>
    <cellStyle name="Comma 3 4 2 3 2 5 2" xfId="51512"/>
    <cellStyle name="Comma 3 4 2 3 2 6" xfId="28011"/>
    <cellStyle name="Comma 3 4 2 3 2 6 2" xfId="59393"/>
    <cellStyle name="Comma 3 4 2 3 2 7" xfId="12353"/>
    <cellStyle name="Comma 3 4 2 3 2 7 2" xfId="43739"/>
    <cellStyle name="Comma 3 4 2 3 2 8" xfId="33291"/>
    <cellStyle name="Comma 3 4 2 3 3" xfId="1578"/>
    <cellStyle name="Comma 3 4 2 3 3 2" xfId="4278"/>
    <cellStyle name="Comma 3 4 2 3 3 2 2" xfId="9639"/>
    <cellStyle name="Comma 3 4 2 3 3 2 2 2" xfId="22758"/>
    <cellStyle name="Comma 3 4 2 3 3 2 2 2 2" xfId="54141"/>
    <cellStyle name="Comma 3 4 2 3 3 2 2 3" xfId="41187"/>
    <cellStyle name="Comma 3 4 2 3 3 2 3" xfId="30640"/>
    <cellStyle name="Comma 3 4 2 3 3 2 3 2" xfId="62022"/>
    <cellStyle name="Comma 3 4 2 3 3 2 4" xfId="14983"/>
    <cellStyle name="Comma 3 4 2 3 3 2 4 2" xfId="46368"/>
    <cellStyle name="Comma 3 4 2 3 3 2 5" xfId="35923"/>
    <cellStyle name="Comma 3 4 2 3 3 3" xfId="6981"/>
    <cellStyle name="Comma 3 4 2 3 3 3 2" xfId="25385"/>
    <cellStyle name="Comma 3 4 2 3 3 3 2 2" xfId="56768"/>
    <cellStyle name="Comma 3 4 2 3 3 3 3" xfId="17612"/>
    <cellStyle name="Comma 3 4 2 3 3 3 3 2" xfId="48995"/>
    <cellStyle name="Comma 3 4 2 3 3 3 4" xfId="38555"/>
    <cellStyle name="Comma 3 4 2 3 3 4" xfId="20131"/>
    <cellStyle name="Comma 3 4 2 3 3 4 2" xfId="51514"/>
    <cellStyle name="Comma 3 4 2 3 3 5" xfId="28013"/>
    <cellStyle name="Comma 3 4 2 3 3 5 2" xfId="59395"/>
    <cellStyle name="Comma 3 4 2 3 3 6" xfId="12355"/>
    <cellStyle name="Comma 3 4 2 3 3 6 2" xfId="43741"/>
    <cellStyle name="Comma 3 4 2 3 3 7" xfId="33293"/>
    <cellStyle name="Comma 3 4 2 3 4" xfId="1579"/>
    <cellStyle name="Comma 3 4 2 3 4 2" xfId="4279"/>
    <cellStyle name="Comma 3 4 2 3 4 2 2" xfId="9640"/>
    <cellStyle name="Comma 3 4 2 3 4 2 2 2" xfId="22759"/>
    <cellStyle name="Comma 3 4 2 3 4 2 2 2 2" xfId="54142"/>
    <cellStyle name="Comma 3 4 2 3 4 2 2 3" xfId="41188"/>
    <cellStyle name="Comma 3 4 2 3 4 2 3" xfId="30641"/>
    <cellStyle name="Comma 3 4 2 3 4 2 3 2" xfId="62023"/>
    <cellStyle name="Comma 3 4 2 3 4 2 4" xfId="14984"/>
    <cellStyle name="Comma 3 4 2 3 4 2 4 2" xfId="46369"/>
    <cellStyle name="Comma 3 4 2 3 4 2 5" xfId="35924"/>
    <cellStyle name="Comma 3 4 2 3 4 3" xfId="6982"/>
    <cellStyle name="Comma 3 4 2 3 4 3 2" xfId="25386"/>
    <cellStyle name="Comma 3 4 2 3 4 3 2 2" xfId="56769"/>
    <cellStyle name="Comma 3 4 2 3 4 3 3" xfId="17613"/>
    <cellStyle name="Comma 3 4 2 3 4 3 3 2" xfId="48996"/>
    <cellStyle name="Comma 3 4 2 3 4 3 4" xfId="38556"/>
    <cellStyle name="Comma 3 4 2 3 4 4" xfId="20132"/>
    <cellStyle name="Comma 3 4 2 3 4 4 2" xfId="51515"/>
    <cellStyle name="Comma 3 4 2 3 4 5" xfId="28014"/>
    <cellStyle name="Comma 3 4 2 3 4 5 2" xfId="59396"/>
    <cellStyle name="Comma 3 4 2 3 4 6" xfId="12356"/>
    <cellStyle name="Comma 3 4 2 3 4 6 2" xfId="43742"/>
    <cellStyle name="Comma 3 4 2 3 4 7" xfId="33294"/>
    <cellStyle name="Comma 3 4 2 3 5" xfId="4275"/>
    <cellStyle name="Comma 3 4 2 3 5 2" xfId="9636"/>
    <cellStyle name="Comma 3 4 2 3 5 2 2" xfId="22755"/>
    <cellStyle name="Comma 3 4 2 3 5 2 2 2" xfId="54138"/>
    <cellStyle name="Comma 3 4 2 3 5 2 3" xfId="41184"/>
    <cellStyle name="Comma 3 4 2 3 5 3" xfId="30637"/>
    <cellStyle name="Comma 3 4 2 3 5 3 2" xfId="62019"/>
    <cellStyle name="Comma 3 4 2 3 5 4" xfId="14980"/>
    <cellStyle name="Comma 3 4 2 3 5 4 2" xfId="46365"/>
    <cellStyle name="Comma 3 4 2 3 5 5" xfId="35920"/>
    <cellStyle name="Comma 3 4 2 3 6" xfId="6978"/>
    <cellStyle name="Comma 3 4 2 3 6 2" xfId="25382"/>
    <cellStyle name="Comma 3 4 2 3 6 2 2" xfId="56765"/>
    <cellStyle name="Comma 3 4 2 3 6 3" xfId="17609"/>
    <cellStyle name="Comma 3 4 2 3 6 3 2" xfId="48992"/>
    <cellStyle name="Comma 3 4 2 3 6 4" xfId="38552"/>
    <cellStyle name="Comma 3 4 2 3 7" xfId="20128"/>
    <cellStyle name="Comma 3 4 2 3 7 2" xfId="51511"/>
    <cellStyle name="Comma 3 4 2 3 8" xfId="28010"/>
    <cellStyle name="Comma 3 4 2 3 8 2" xfId="59392"/>
    <cellStyle name="Comma 3 4 2 3 9" xfId="12352"/>
    <cellStyle name="Comma 3 4 2 3 9 2" xfId="43738"/>
    <cellStyle name="Comma 3 4 2 4" xfId="1580"/>
    <cellStyle name="Comma 3 4 2 4 10" xfId="33295"/>
    <cellStyle name="Comma 3 4 2 4 2" xfId="1581"/>
    <cellStyle name="Comma 3 4 2 4 2 2" xfId="1582"/>
    <cellStyle name="Comma 3 4 2 4 2 2 2" xfId="4282"/>
    <cellStyle name="Comma 3 4 2 4 2 2 2 2" xfId="9643"/>
    <cellStyle name="Comma 3 4 2 4 2 2 2 2 2" xfId="22762"/>
    <cellStyle name="Comma 3 4 2 4 2 2 2 2 2 2" xfId="54145"/>
    <cellStyle name="Comma 3 4 2 4 2 2 2 2 3" xfId="41191"/>
    <cellStyle name="Comma 3 4 2 4 2 2 2 3" xfId="30644"/>
    <cellStyle name="Comma 3 4 2 4 2 2 2 3 2" xfId="62026"/>
    <cellStyle name="Comma 3 4 2 4 2 2 2 4" xfId="14987"/>
    <cellStyle name="Comma 3 4 2 4 2 2 2 4 2" xfId="46372"/>
    <cellStyle name="Comma 3 4 2 4 2 2 2 5" xfId="35927"/>
    <cellStyle name="Comma 3 4 2 4 2 2 3" xfId="6985"/>
    <cellStyle name="Comma 3 4 2 4 2 2 3 2" xfId="25389"/>
    <cellStyle name="Comma 3 4 2 4 2 2 3 2 2" xfId="56772"/>
    <cellStyle name="Comma 3 4 2 4 2 2 3 3" xfId="17616"/>
    <cellStyle name="Comma 3 4 2 4 2 2 3 3 2" xfId="48999"/>
    <cellStyle name="Comma 3 4 2 4 2 2 3 4" xfId="38559"/>
    <cellStyle name="Comma 3 4 2 4 2 2 4" xfId="20135"/>
    <cellStyle name="Comma 3 4 2 4 2 2 4 2" xfId="51518"/>
    <cellStyle name="Comma 3 4 2 4 2 2 5" xfId="28017"/>
    <cellStyle name="Comma 3 4 2 4 2 2 5 2" xfId="59399"/>
    <cellStyle name="Comma 3 4 2 4 2 2 6" xfId="12359"/>
    <cellStyle name="Comma 3 4 2 4 2 2 6 2" xfId="43745"/>
    <cellStyle name="Comma 3 4 2 4 2 2 7" xfId="33297"/>
    <cellStyle name="Comma 3 4 2 4 2 3" xfId="4281"/>
    <cellStyle name="Comma 3 4 2 4 2 3 2" xfId="9642"/>
    <cellStyle name="Comma 3 4 2 4 2 3 2 2" xfId="22761"/>
    <cellStyle name="Comma 3 4 2 4 2 3 2 2 2" xfId="54144"/>
    <cellStyle name="Comma 3 4 2 4 2 3 2 3" xfId="41190"/>
    <cellStyle name="Comma 3 4 2 4 2 3 3" xfId="30643"/>
    <cellStyle name="Comma 3 4 2 4 2 3 3 2" xfId="62025"/>
    <cellStyle name="Comma 3 4 2 4 2 3 4" xfId="14986"/>
    <cellStyle name="Comma 3 4 2 4 2 3 4 2" xfId="46371"/>
    <cellStyle name="Comma 3 4 2 4 2 3 5" xfId="35926"/>
    <cellStyle name="Comma 3 4 2 4 2 4" xfId="6984"/>
    <cellStyle name="Comma 3 4 2 4 2 4 2" xfId="25388"/>
    <cellStyle name="Comma 3 4 2 4 2 4 2 2" xfId="56771"/>
    <cellStyle name="Comma 3 4 2 4 2 4 3" xfId="17615"/>
    <cellStyle name="Comma 3 4 2 4 2 4 3 2" xfId="48998"/>
    <cellStyle name="Comma 3 4 2 4 2 4 4" xfId="38558"/>
    <cellStyle name="Comma 3 4 2 4 2 5" xfId="20134"/>
    <cellStyle name="Comma 3 4 2 4 2 5 2" xfId="51517"/>
    <cellStyle name="Comma 3 4 2 4 2 6" xfId="28016"/>
    <cellStyle name="Comma 3 4 2 4 2 6 2" xfId="59398"/>
    <cellStyle name="Comma 3 4 2 4 2 7" xfId="12358"/>
    <cellStyle name="Comma 3 4 2 4 2 7 2" xfId="43744"/>
    <cellStyle name="Comma 3 4 2 4 2 8" xfId="33296"/>
    <cellStyle name="Comma 3 4 2 4 3" xfId="1583"/>
    <cellStyle name="Comma 3 4 2 4 3 2" xfId="4283"/>
    <cellStyle name="Comma 3 4 2 4 3 2 2" xfId="9644"/>
    <cellStyle name="Comma 3 4 2 4 3 2 2 2" xfId="22763"/>
    <cellStyle name="Comma 3 4 2 4 3 2 2 2 2" xfId="54146"/>
    <cellStyle name="Comma 3 4 2 4 3 2 2 3" xfId="41192"/>
    <cellStyle name="Comma 3 4 2 4 3 2 3" xfId="30645"/>
    <cellStyle name="Comma 3 4 2 4 3 2 3 2" xfId="62027"/>
    <cellStyle name="Comma 3 4 2 4 3 2 4" xfId="14988"/>
    <cellStyle name="Comma 3 4 2 4 3 2 4 2" xfId="46373"/>
    <cellStyle name="Comma 3 4 2 4 3 2 5" xfId="35928"/>
    <cellStyle name="Comma 3 4 2 4 3 3" xfId="6986"/>
    <cellStyle name="Comma 3 4 2 4 3 3 2" xfId="25390"/>
    <cellStyle name="Comma 3 4 2 4 3 3 2 2" xfId="56773"/>
    <cellStyle name="Comma 3 4 2 4 3 3 3" xfId="17617"/>
    <cellStyle name="Comma 3 4 2 4 3 3 3 2" xfId="49000"/>
    <cellStyle name="Comma 3 4 2 4 3 3 4" xfId="38560"/>
    <cellStyle name="Comma 3 4 2 4 3 4" xfId="20136"/>
    <cellStyle name="Comma 3 4 2 4 3 4 2" xfId="51519"/>
    <cellStyle name="Comma 3 4 2 4 3 5" xfId="28018"/>
    <cellStyle name="Comma 3 4 2 4 3 5 2" xfId="59400"/>
    <cellStyle name="Comma 3 4 2 4 3 6" xfId="12360"/>
    <cellStyle name="Comma 3 4 2 4 3 6 2" xfId="43746"/>
    <cellStyle name="Comma 3 4 2 4 3 7" xfId="33298"/>
    <cellStyle name="Comma 3 4 2 4 4" xfId="1584"/>
    <cellStyle name="Comma 3 4 2 4 4 2" xfId="4284"/>
    <cellStyle name="Comma 3 4 2 4 4 2 2" xfId="9645"/>
    <cellStyle name="Comma 3 4 2 4 4 2 2 2" xfId="22764"/>
    <cellStyle name="Comma 3 4 2 4 4 2 2 2 2" xfId="54147"/>
    <cellStyle name="Comma 3 4 2 4 4 2 2 3" xfId="41193"/>
    <cellStyle name="Comma 3 4 2 4 4 2 3" xfId="30646"/>
    <cellStyle name="Comma 3 4 2 4 4 2 3 2" xfId="62028"/>
    <cellStyle name="Comma 3 4 2 4 4 2 4" xfId="14989"/>
    <cellStyle name="Comma 3 4 2 4 4 2 4 2" xfId="46374"/>
    <cellStyle name="Comma 3 4 2 4 4 2 5" xfId="35929"/>
    <cellStyle name="Comma 3 4 2 4 4 3" xfId="6987"/>
    <cellStyle name="Comma 3 4 2 4 4 3 2" xfId="25391"/>
    <cellStyle name="Comma 3 4 2 4 4 3 2 2" xfId="56774"/>
    <cellStyle name="Comma 3 4 2 4 4 3 3" xfId="17618"/>
    <cellStyle name="Comma 3 4 2 4 4 3 3 2" xfId="49001"/>
    <cellStyle name="Comma 3 4 2 4 4 3 4" xfId="38561"/>
    <cellStyle name="Comma 3 4 2 4 4 4" xfId="20137"/>
    <cellStyle name="Comma 3 4 2 4 4 4 2" xfId="51520"/>
    <cellStyle name="Comma 3 4 2 4 4 5" xfId="28019"/>
    <cellStyle name="Comma 3 4 2 4 4 5 2" xfId="59401"/>
    <cellStyle name="Comma 3 4 2 4 4 6" xfId="12361"/>
    <cellStyle name="Comma 3 4 2 4 4 6 2" xfId="43747"/>
    <cellStyle name="Comma 3 4 2 4 4 7" xfId="33299"/>
    <cellStyle name="Comma 3 4 2 4 5" xfId="4280"/>
    <cellStyle name="Comma 3 4 2 4 5 2" xfId="9641"/>
    <cellStyle name="Comma 3 4 2 4 5 2 2" xfId="22760"/>
    <cellStyle name="Comma 3 4 2 4 5 2 2 2" xfId="54143"/>
    <cellStyle name="Comma 3 4 2 4 5 2 3" xfId="41189"/>
    <cellStyle name="Comma 3 4 2 4 5 3" xfId="30642"/>
    <cellStyle name="Comma 3 4 2 4 5 3 2" xfId="62024"/>
    <cellStyle name="Comma 3 4 2 4 5 4" xfId="14985"/>
    <cellStyle name="Comma 3 4 2 4 5 4 2" xfId="46370"/>
    <cellStyle name="Comma 3 4 2 4 5 5" xfId="35925"/>
    <cellStyle name="Comma 3 4 2 4 6" xfId="6983"/>
    <cellStyle name="Comma 3 4 2 4 6 2" xfId="25387"/>
    <cellStyle name="Comma 3 4 2 4 6 2 2" xfId="56770"/>
    <cellStyle name="Comma 3 4 2 4 6 3" xfId="17614"/>
    <cellStyle name="Comma 3 4 2 4 6 3 2" xfId="48997"/>
    <cellStyle name="Comma 3 4 2 4 6 4" xfId="38557"/>
    <cellStyle name="Comma 3 4 2 4 7" xfId="20133"/>
    <cellStyle name="Comma 3 4 2 4 7 2" xfId="51516"/>
    <cellStyle name="Comma 3 4 2 4 8" xfId="28015"/>
    <cellStyle name="Comma 3 4 2 4 8 2" xfId="59397"/>
    <cellStyle name="Comma 3 4 2 4 9" xfId="12357"/>
    <cellStyle name="Comma 3 4 2 4 9 2" xfId="43743"/>
    <cellStyle name="Comma 3 4 2 5" xfId="1585"/>
    <cellStyle name="Comma 3 4 2 5 10" xfId="33300"/>
    <cellStyle name="Comma 3 4 2 5 2" xfId="1586"/>
    <cellStyle name="Comma 3 4 2 5 2 2" xfId="1587"/>
    <cellStyle name="Comma 3 4 2 5 2 2 2" xfId="4287"/>
    <cellStyle name="Comma 3 4 2 5 2 2 2 2" xfId="9648"/>
    <cellStyle name="Comma 3 4 2 5 2 2 2 2 2" xfId="22767"/>
    <cellStyle name="Comma 3 4 2 5 2 2 2 2 2 2" xfId="54150"/>
    <cellStyle name="Comma 3 4 2 5 2 2 2 2 3" xfId="41196"/>
    <cellStyle name="Comma 3 4 2 5 2 2 2 3" xfId="30649"/>
    <cellStyle name="Comma 3 4 2 5 2 2 2 3 2" xfId="62031"/>
    <cellStyle name="Comma 3 4 2 5 2 2 2 4" xfId="14992"/>
    <cellStyle name="Comma 3 4 2 5 2 2 2 4 2" xfId="46377"/>
    <cellStyle name="Comma 3 4 2 5 2 2 2 5" xfId="35932"/>
    <cellStyle name="Comma 3 4 2 5 2 2 3" xfId="6990"/>
    <cellStyle name="Comma 3 4 2 5 2 2 3 2" xfId="25394"/>
    <cellStyle name="Comma 3 4 2 5 2 2 3 2 2" xfId="56777"/>
    <cellStyle name="Comma 3 4 2 5 2 2 3 3" xfId="17621"/>
    <cellStyle name="Comma 3 4 2 5 2 2 3 3 2" xfId="49004"/>
    <cellStyle name="Comma 3 4 2 5 2 2 3 4" xfId="38564"/>
    <cellStyle name="Comma 3 4 2 5 2 2 4" xfId="20140"/>
    <cellStyle name="Comma 3 4 2 5 2 2 4 2" xfId="51523"/>
    <cellStyle name="Comma 3 4 2 5 2 2 5" xfId="28022"/>
    <cellStyle name="Comma 3 4 2 5 2 2 5 2" xfId="59404"/>
    <cellStyle name="Comma 3 4 2 5 2 2 6" xfId="12364"/>
    <cellStyle name="Comma 3 4 2 5 2 2 6 2" xfId="43750"/>
    <cellStyle name="Comma 3 4 2 5 2 2 7" xfId="33302"/>
    <cellStyle name="Comma 3 4 2 5 2 3" xfId="4286"/>
    <cellStyle name="Comma 3 4 2 5 2 3 2" xfId="9647"/>
    <cellStyle name="Comma 3 4 2 5 2 3 2 2" xfId="22766"/>
    <cellStyle name="Comma 3 4 2 5 2 3 2 2 2" xfId="54149"/>
    <cellStyle name="Comma 3 4 2 5 2 3 2 3" xfId="41195"/>
    <cellStyle name="Comma 3 4 2 5 2 3 3" xfId="30648"/>
    <cellStyle name="Comma 3 4 2 5 2 3 3 2" xfId="62030"/>
    <cellStyle name="Comma 3 4 2 5 2 3 4" xfId="14991"/>
    <cellStyle name="Comma 3 4 2 5 2 3 4 2" xfId="46376"/>
    <cellStyle name="Comma 3 4 2 5 2 3 5" xfId="35931"/>
    <cellStyle name="Comma 3 4 2 5 2 4" xfId="6989"/>
    <cellStyle name="Comma 3 4 2 5 2 4 2" xfId="25393"/>
    <cellStyle name="Comma 3 4 2 5 2 4 2 2" xfId="56776"/>
    <cellStyle name="Comma 3 4 2 5 2 4 3" xfId="17620"/>
    <cellStyle name="Comma 3 4 2 5 2 4 3 2" xfId="49003"/>
    <cellStyle name="Comma 3 4 2 5 2 4 4" xfId="38563"/>
    <cellStyle name="Comma 3 4 2 5 2 5" xfId="20139"/>
    <cellStyle name="Comma 3 4 2 5 2 5 2" xfId="51522"/>
    <cellStyle name="Comma 3 4 2 5 2 6" xfId="28021"/>
    <cellStyle name="Comma 3 4 2 5 2 6 2" xfId="59403"/>
    <cellStyle name="Comma 3 4 2 5 2 7" xfId="12363"/>
    <cellStyle name="Comma 3 4 2 5 2 7 2" xfId="43749"/>
    <cellStyle name="Comma 3 4 2 5 2 8" xfId="33301"/>
    <cellStyle name="Comma 3 4 2 5 3" xfId="1588"/>
    <cellStyle name="Comma 3 4 2 5 3 2" xfId="4288"/>
    <cellStyle name="Comma 3 4 2 5 3 2 2" xfId="9649"/>
    <cellStyle name="Comma 3 4 2 5 3 2 2 2" xfId="22768"/>
    <cellStyle name="Comma 3 4 2 5 3 2 2 2 2" xfId="54151"/>
    <cellStyle name="Comma 3 4 2 5 3 2 2 3" xfId="41197"/>
    <cellStyle name="Comma 3 4 2 5 3 2 3" xfId="30650"/>
    <cellStyle name="Comma 3 4 2 5 3 2 3 2" xfId="62032"/>
    <cellStyle name="Comma 3 4 2 5 3 2 4" xfId="14993"/>
    <cellStyle name="Comma 3 4 2 5 3 2 4 2" xfId="46378"/>
    <cellStyle name="Comma 3 4 2 5 3 2 5" xfId="35933"/>
    <cellStyle name="Comma 3 4 2 5 3 3" xfId="6991"/>
    <cellStyle name="Comma 3 4 2 5 3 3 2" xfId="25395"/>
    <cellStyle name="Comma 3 4 2 5 3 3 2 2" xfId="56778"/>
    <cellStyle name="Comma 3 4 2 5 3 3 3" xfId="17622"/>
    <cellStyle name="Comma 3 4 2 5 3 3 3 2" xfId="49005"/>
    <cellStyle name="Comma 3 4 2 5 3 3 4" xfId="38565"/>
    <cellStyle name="Comma 3 4 2 5 3 4" xfId="20141"/>
    <cellStyle name="Comma 3 4 2 5 3 4 2" xfId="51524"/>
    <cellStyle name="Comma 3 4 2 5 3 5" xfId="28023"/>
    <cellStyle name="Comma 3 4 2 5 3 5 2" xfId="59405"/>
    <cellStyle name="Comma 3 4 2 5 3 6" xfId="12365"/>
    <cellStyle name="Comma 3 4 2 5 3 6 2" xfId="43751"/>
    <cellStyle name="Comma 3 4 2 5 3 7" xfId="33303"/>
    <cellStyle name="Comma 3 4 2 5 4" xfId="1589"/>
    <cellStyle name="Comma 3 4 2 5 4 2" xfId="4289"/>
    <cellStyle name="Comma 3 4 2 5 4 2 2" xfId="9650"/>
    <cellStyle name="Comma 3 4 2 5 4 2 2 2" xfId="22769"/>
    <cellStyle name="Comma 3 4 2 5 4 2 2 2 2" xfId="54152"/>
    <cellStyle name="Comma 3 4 2 5 4 2 2 3" xfId="41198"/>
    <cellStyle name="Comma 3 4 2 5 4 2 3" xfId="30651"/>
    <cellStyle name="Comma 3 4 2 5 4 2 3 2" xfId="62033"/>
    <cellStyle name="Comma 3 4 2 5 4 2 4" xfId="14994"/>
    <cellStyle name="Comma 3 4 2 5 4 2 4 2" xfId="46379"/>
    <cellStyle name="Comma 3 4 2 5 4 2 5" xfId="35934"/>
    <cellStyle name="Comma 3 4 2 5 4 3" xfId="6992"/>
    <cellStyle name="Comma 3 4 2 5 4 3 2" xfId="25396"/>
    <cellStyle name="Comma 3 4 2 5 4 3 2 2" xfId="56779"/>
    <cellStyle name="Comma 3 4 2 5 4 3 3" xfId="17623"/>
    <cellStyle name="Comma 3 4 2 5 4 3 3 2" xfId="49006"/>
    <cellStyle name="Comma 3 4 2 5 4 3 4" xfId="38566"/>
    <cellStyle name="Comma 3 4 2 5 4 4" xfId="20142"/>
    <cellStyle name="Comma 3 4 2 5 4 4 2" xfId="51525"/>
    <cellStyle name="Comma 3 4 2 5 4 5" xfId="28024"/>
    <cellStyle name="Comma 3 4 2 5 4 5 2" xfId="59406"/>
    <cellStyle name="Comma 3 4 2 5 4 6" xfId="12366"/>
    <cellStyle name="Comma 3 4 2 5 4 6 2" xfId="43752"/>
    <cellStyle name="Comma 3 4 2 5 4 7" xfId="33304"/>
    <cellStyle name="Comma 3 4 2 5 5" xfId="4285"/>
    <cellStyle name="Comma 3 4 2 5 5 2" xfId="9646"/>
    <cellStyle name="Comma 3 4 2 5 5 2 2" xfId="22765"/>
    <cellStyle name="Comma 3 4 2 5 5 2 2 2" xfId="54148"/>
    <cellStyle name="Comma 3 4 2 5 5 2 3" xfId="41194"/>
    <cellStyle name="Comma 3 4 2 5 5 3" xfId="30647"/>
    <cellStyle name="Comma 3 4 2 5 5 3 2" xfId="62029"/>
    <cellStyle name="Comma 3 4 2 5 5 4" xfId="14990"/>
    <cellStyle name="Comma 3 4 2 5 5 4 2" xfId="46375"/>
    <cellStyle name="Comma 3 4 2 5 5 5" xfId="35930"/>
    <cellStyle name="Comma 3 4 2 5 6" xfId="6988"/>
    <cellStyle name="Comma 3 4 2 5 6 2" xfId="25392"/>
    <cellStyle name="Comma 3 4 2 5 6 2 2" xfId="56775"/>
    <cellStyle name="Comma 3 4 2 5 6 3" xfId="17619"/>
    <cellStyle name="Comma 3 4 2 5 6 3 2" xfId="49002"/>
    <cellStyle name="Comma 3 4 2 5 6 4" xfId="38562"/>
    <cellStyle name="Comma 3 4 2 5 7" xfId="20138"/>
    <cellStyle name="Comma 3 4 2 5 7 2" xfId="51521"/>
    <cellStyle name="Comma 3 4 2 5 8" xfId="28020"/>
    <cellStyle name="Comma 3 4 2 5 8 2" xfId="59402"/>
    <cellStyle name="Comma 3 4 2 5 9" xfId="12362"/>
    <cellStyle name="Comma 3 4 2 5 9 2" xfId="43748"/>
    <cellStyle name="Comma 3 4 2 6" xfId="1590"/>
    <cellStyle name="Comma 3 4 2 6 2" xfId="1591"/>
    <cellStyle name="Comma 3 4 2 6 2 2" xfId="4291"/>
    <cellStyle name="Comma 3 4 2 6 2 2 2" xfId="9652"/>
    <cellStyle name="Comma 3 4 2 6 2 2 2 2" xfId="22771"/>
    <cellStyle name="Comma 3 4 2 6 2 2 2 2 2" xfId="54154"/>
    <cellStyle name="Comma 3 4 2 6 2 2 2 3" xfId="41200"/>
    <cellStyle name="Comma 3 4 2 6 2 2 3" xfId="30653"/>
    <cellStyle name="Comma 3 4 2 6 2 2 3 2" xfId="62035"/>
    <cellStyle name="Comma 3 4 2 6 2 2 4" xfId="14996"/>
    <cellStyle name="Comma 3 4 2 6 2 2 4 2" xfId="46381"/>
    <cellStyle name="Comma 3 4 2 6 2 2 5" xfId="35936"/>
    <cellStyle name="Comma 3 4 2 6 2 3" xfId="6994"/>
    <cellStyle name="Comma 3 4 2 6 2 3 2" xfId="25398"/>
    <cellStyle name="Comma 3 4 2 6 2 3 2 2" xfId="56781"/>
    <cellStyle name="Comma 3 4 2 6 2 3 3" xfId="17625"/>
    <cellStyle name="Comma 3 4 2 6 2 3 3 2" xfId="49008"/>
    <cellStyle name="Comma 3 4 2 6 2 3 4" xfId="38568"/>
    <cellStyle name="Comma 3 4 2 6 2 4" xfId="20144"/>
    <cellStyle name="Comma 3 4 2 6 2 4 2" xfId="51527"/>
    <cellStyle name="Comma 3 4 2 6 2 5" xfId="28026"/>
    <cellStyle name="Comma 3 4 2 6 2 5 2" xfId="59408"/>
    <cellStyle name="Comma 3 4 2 6 2 6" xfId="12368"/>
    <cellStyle name="Comma 3 4 2 6 2 6 2" xfId="43754"/>
    <cellStyle name="Comma 3 4 2 6 2 7" xfId="33306"/>
    <cellStyle name="Comma 3 4 2 6 3" xfId="1592"/>
    <cellStyle name="Comma 3 4 2 6 3 2" xfId="4292"/>
    <cellStyle name="Comma 3 4 2 6 3 2 2" xfId="9653"/>
    <cellStyle name="Comma 3 4 2 6 3 2 2 2" xfId="22772"/>
    <cellStyle name="Comma 3 4 2 6 3 2 2 2 2" xfId="54155"/>
    <cellStyle name="Comma 3 4 2 6 3 2 2 3" xfId="41201"/>
    <cellStyle name="Comma 3 4 2 6 3 2 3" xfId="30654"/>
    <cellStyle name="Comma 3 4 2 6 3 2 3 2" xfId="62036"/>
    <cellStyle name="Comma 3 4 2 6 3 2 4" xfId="14997"/>
    <cellStyle name="Comma 3 4 2 6 3 2 4 2" xfId="46382"/>
    <cellStyle name="Comma 3 4 2 6 3 2 5" xfId="35937"/>
    <cellStyle name="Comma 3 4 2 6 3 3" xfId="6995"/>
    <cellStyle name="Comma 3 4 2 6 3 3 2" xfId="25399"/>
    <cellStyle name="Comma 3 4 2 6 3 3 2 2" xfId="56782"/>
    <cellStyle name="Comma 3 4 2 6 3 3 3" xfId="17626"/>
    <cellStyle name="Comma 3 4 2 6 3 3 3 2" xfId="49009"/>
    <cellStyle name="Comma 3 4 2 6 3 3 4" xfId="38569"/>
    <cellStyle name="Comma 3 4 2 6 3 4" xfId="20145"/>
    <cellStyle name="Comma 3 4 2 6 3 4 2" xfId="51528"/>
    <cellStyle name="Comma 3 4 2 6 3 5" xfId="28027"/>
    <cellStyle name="Comma 3 4 2 6 3 5 2" xfId="59409"/>
    <cellStyle name="Comma 3 4 2 6 3 6" xfId="12369"/>
    <cellStyle name="Comma 3 4 2 6 3 6 2" xfId="43755"/>
    <cellStyle name="Comma 3 4 2 6 3 7" xfId="33307"/>
    <cellStyle name="Comma 3 4 2 6 4" xfId="4290"/>
    <cellStyle name="Comma 3 4 2 6 4 2" xfId="9651"/>
    <cellStyle name="Comma 3 4 2 6 4 2 2" xfId="22770"/>
    <cellStyle name="Comma 3 4 2 6 4 2 2 2" xfId="54153"/>
    <cellStyle name="Comma 3 4 2 6 4 2 3" xfId="41199"/>
    <cellStyle name="Comma 3 4 2 6 4 3" xfId="30652"/>
    <cellStyle name="Comma 3 4 2 6 4 3 2" xfId="62034"/>
    <cellStyle name="Comma 3 4 2 6 4 4" xfId="14995"/>
    <cellStyle name="Comma 3 4 2 6 4 4 2" xfId="46380"/>
    <cellStyle name="Comma 3 4 2 6 4 5" xfId="35935"/>
    <cellStyle name="Comma 3 4 2 6 5" xfId="6993"/>
    <cellStyle name="Comma 3 4 2 6 5 2" xfId="25397"/>
    <cellStyle name="Comma 3 4 2 6 5 2 2" xfId="56780"/>
    <cellStyle name="Comma 3 4 2 6 5 3" xfId="17624"/>
    <cellStyle name="Comma 3 4 2 6 5 3 2" xfId="49007"/>
    <cellStyle name="Comma 3 4 2 6 5 4" xfId="38567"/>
    <cellStyle name="Comma 3 4 2 6 6" xfId="20143"/>
    <cellStyle name="Comma 3 4 2 6 6 2" xfId="51526"/>
    <cellStyle name="Comma 3 4 2 6 7" xfId="28025"/>
    <cellStyle name="Comma 3 4 2 6 7 2" xfId="59407"/>
    <cellStyle name="Comma 3 4 2 6 8" xfId="12367"/>
    <cellStyle name="Comma 3 4 2 6 8 2" xfId="43753"/>
    <cellStyle name="Comma 3 4 2 6 9" xfId="33305"/>
    <cellStyle name="Comma 3 4 2 7" xfId="1593"/>
    <cellStyle name="Comma 3 4 2 7 2" xfId="1594"/>
    <cellStyle name="Comma 3 4 2 7 2 2" xfId="4294"/>
    <cellStyle name="Comma 3 4 2 7 2 2 2" xfId="9655"/>
    <cellStyle name="Comma 3 4 2 7 2 2 2 2" xfId="22774"/>
    <cellStyle name="Comma 3 4 2 7 2 2 2 2 2" xfId="54157"/>
    <cellStyle name="Comma 3 4 2 7 2 2 2 3" xfId="41203"/>
    <cellStyle name="Comma 3 4 2 7 2 2 3" xfId="30656"/>
    <cellStyle name="Comma 3 4 2 7 2 2 3 2" xfId="62038"/>
    <cellStyle name="Comma 3 4 2 7 2 2 4" xfId="14999"/>
    <cellStyle name="Comma 3 4 2 7 2 2 4 2" xfId="46384"/>
    <cellStyle name="Comma 3 4 2 7 2 2 5" xfId="35939"/>
    <cellStyle name="Comma 3 4 2 7 2 3" xfId="6997"/>
    <cellStyle name="Comma 3 4 2 7 2 3 2" xfId="25401"/>
    <cellStyle name="Comma 3 4 2 7 2 3 2 2" xfId="56784"/>
    <cellStyle name="Comma 3 4 2 7 2 3 3" xfId="17628"/>
    <cellStyle name="Comma 3 4 2 7 2 3 3 2" xfId="49011"/>
    <cellStyle name="Comma 3 4 2 7 2 3 4" xfId="38571"/>
    <cellStyle name="Comma 3 4 2 7 2 4" xfId="20147"/>
    <cellStyle name="Comma 3 4 2 7 2 4 2" xfId="51530"/>
    <cellStyle name="Comma 3 4 2 7 2 5" xfId="28029"/>
    <cellStyle name="Comma 3 4 2 7 2 5 2" xfId="59411"/>
    <cellStyle name="Comma 3 4 2 7 2 6" xfId="12371"/>
    <cellStyle name="Comma 3 4 2 7 2 6 2" xfId="43757"/>
    <cellStyle name="Comma 3 4 2 7 2 7" xfId="33309"/>
    <cellStyle name="Comma 3 4 2 7 3" xfId="4293"/>
    <cellStyle name="Comma 3 4 2 7 3 2" xfId="9654"/>
    <cellStyle name="Comma 3 4 2 7 3 2 2" xfId="22773"/>
    <cellStyle name="Comma 3 4 2 7 3 2 2 2" xfId="54156"/>
    <cellStyle name="Comma 3 4 2 7 3 2 3" xfId="41202"/>
    <cellStyle name="Comma 3 4 2 7 3 3" xfId="30655"/>
    <cellStyle name="Comma 3 4 2 7 3 3 2" xfId="62037"/>
    <cellStyle name="Comma 3 4 2 7 3 4" xfId="14998"/>
    <cellStyle name="Comma 3 4 2 7 3 4 2" xfId="46383"/>
    <cellStyle name="Comma 3 4 2 7 3 5" xfId="35938"/>
    <cellStyle name="Comma 3 4 2 7 4" xfId="6996"/>
    <cellStyle name="Comma 3 4 2 7 4 2" xfId="25400"/>
    <cellStyle name="Comma 3 4 2 7 4 2 2" xfId="56783"/>
    <cellStyle name="Comma 3 4 2 7 4 3" xfId="17627"/>
    <cellStyle name="Comma 3 4 2 7 4 3 2" xfId="49010"/>
    <cellStyle name="Comma 3 4 2 7 4 4" xfId="38570"/>
    <cellStyle name="Comma 3 4 2 7 5" xfId="20146"/>
    <cellStyle name="Comma 3 4 2 7 5 2" xfId="51529"/>
    <cellStyle name="Comma 3 4 2 7 6" xfId="28028"/>
    <cellStyle name="Comma 3 4 2 7 6 2" xfId="59410"/>
    <cellStyle name="Comma 3 4 2 7 7" xfId="12370"/>
    <cellStyle name="Comma 3 4 2 7 7 2" xfId="43756"/>
    <cellStyle name="Comma 3 4 2 7 8" xfId="33308"/>
    <cellStyle name="Comma 3 4 2 8" xfId="1595"/>
    <cellStyle name="Comma 3 4 2 8 2" xfId="4295"/>
    <cellStyle name="Comma 3 4 2 8 2 2" xfId="9656"/>
    <cellStyle name="Comma 3 4 2 8 2 2 2" xfId="22775"/>
    <cellStyle name="Comma 3 4 2 8 2 2 2 2" xfId="54158"/>
    <cellStyle name="Comma 3 4 2 8 2 2 3" xfId="41204"/>
    <cellStyle name="Comma 3 4 2 8 2 3" xfId="30657"/>
    <cellStyle name="Comma 3 4 2 8 2 3 2" xfId="62039"/>
    <cellStyle name="Comma 3 4 2 8 2 4" xfId="15000"/>
    <cellStyle name="Comma 3 4 2 8 2 4 2" xfId="46385"/>
    <cellStyle name="Comma 3 4 2 8 2 5" xfId="35940"/>
    <cellStyle name="Comma 3 4 2 8 3" xfId="6998"/>
    <cellStyle name="Comma 3 4 2 8 3 2" xfId="25402"/>
    <cellStyle name="Comma 3 4 2 8 3 2 2" xfId="56785"/>
    <cellStyle name="Comma 3 4 2 8 3 3" xfId="17629"/>
    <cellStyle name="Comma 3 4 2 8 3 3 2" xfId="49012"/>
    <cellStyle name="Comma 3 4 2 8 3 4" xfId="38572"/>
    <cellStyle name="Comma 3 4 2 8 4" xfId="20148"/>
    <cellStyle name="Comma 3 4 2 8 4 2" xfId="51531"/>
    <cellStyle name="Comma 3 4 2 8 5" xfId="28030"/>
    <cellStyle name="Comma 3 4 2 8 5 2" xfId="59412"/>
    <cellStyle name="Comma 3 4 2 8 6" xfId="12372"/>
    <cellStyle name="Comma 3 4 2 8 6 2" xfId="43758"/>
    <cellStyle name="Comma 3 4 2 8 7" xfId="33310"/>
    <cellStyle name="Comma 3 4 2 9" xfId="1596"/>
    <cellStyle name="Comma 3 4 2 9 2" xfId="4296"/>
    <cellStyle name="Comma 3 4 2 9 2 2" xfId="9657"/>
    <cellStyle name="Comma 3 4 2 9 2 2 2" xfId="22776"/>
    <cellStyle name="Comma 3 4 2 9 2 2 2 2" xfId="54159"/>
    <cellStyle name="Comma 3 4 2 9 2 2 3" xfId="41205"/>
    <cellStyle name="Comma 3 4 2 9 2 3" xfId="30658"/>
    <cellStyle name="Comma 3 4 2 9 2 3 2" xfId="62040"/>
    <cellStyle name="Comma 3 4 2 9 2 4" xfId="15001"/>
    <cellStyle name="Comma 3 4 2 9 2 4 2" xfId="46386"/>
    <cellStyle name="Comma 3 4 2 9 2 5" xfId="35941"/>
    <cellStyle name="Comma 3 4 2 9 3" xfId="6999"/>
    <cellStyle name="Comma 3 4 2 9 3 2" xfId="25403"/>
    <cellStyle name="Comma 3 4 2 9 3 2 2" xfId="56786"/>
    <cellStyle name="Comma 3 4 2 9 3 3" xfId="17630"/>
    <cellStyle name="Comma 3 4 2 9 3 3 2" xfId="49013"/>
    <cellStyle name="Comma 3 4 2 9 3 4" xfId="38573"/>
    <cellStyle name="Comma 3 4 2 9 4" xfId="20149"/>
    <cellStyle name="Comma 3 4 2 9 4 2" xfId="51532"/>
    <cellStyle name="Comma 3 4 2 9 5" xfId="28031"/>
    <cellStyle name="Comma 3 4 2 9 5 2" xfId="59413"/>
    <cellStyle name="Comma 3 4 2 9 6" xfId="12373"/>
    <cellStyle name="Comma 3 4 2 9 6 2" xfId="43759"/>
    <cellStyle name="Comma 3 4 2 9 7" xfId="33311"/>
    <cellStyle name="Comma 3 4 3" xfId="1597"/>
    <cellStyle name="Comma 3 4 3 10" xfId="33312"/>
    <cellStyle name="Comma 3 4 3 2" xfId="1598"/>
    <cellStyle name="Comma 3 4 3 2 2" xfId="1599"/>
    <cellStyle name="Comma 3 4 3 2 2 2" xfId="4299"/>
    <cellStyle name="Comma 3 4 3 2 2 2 2" xfId="9660"/>
    <cellStyle name="Comma 3 4 3 2 2 2 2 2" xfId="22779"/>
    <cellStyle name="Comma 3 4 3 2 2 2 2 2 2" xfId="54162"/>
    <cellStyle name="Comma 3 4 3 2 2 2 2 3" xfId="41208"/>
    <cellStyle name="Comma 3 4 3 2 2 2 3" xfId="30661"/>
    <cellStyle name="Comma 3 4 3 2 2 2 3 2" xfId="62043"/>
    <cellStyle name="Comma 3 4 3 2 2 2 4" xfId="15004"/>
    <cellStyle name="Comma 3 4 3 2 2 2 4 2" xfId="46389"/>
    <cellStyle name="Comma 3 4 3 2 2 2 5" xfId="35944"/>
    <cellStyle name="Comma 3 4 3 2 2 3" xfId="7002"/>
    <cellStyle name="Comma 3 4 3 2 2 3 2" xfId="25406"/>
    <cellStyle name="Comma 3 4 3 2 2 3 2 2" xfId="56789"/>
    <cellStyle name="Comma 3 4 3 2 2 3 3" xfId="17633"/>
    <cellStyle name="Comma 3 4 3 2 2 3 3 2" xfId="49016"/>
    <cellStyle name="Comma 3 4 3 2 2 3 4" xfId="38576"/>
    <cellStyle name="Comma 3 4 3 2 2 4" xfId="20152"/>
    <cellStyle name="Comma 3 4 3 2 2 4 2" xfId="51535"/>
    <cellStyle name="Comma 3 4 3 2 2 5" xfId="28034"/>
    <cellStyle name="Comma 3 4 3 2 2 5 2" xfId="59416"/>
    <cellStyle name="Comma 3 4 3 2 2 6" xfId="12376"/>
    <cellStyle name="Comma 3 4 3 2 2 6 2" xfId="43762"/>
    <cellStyle name="Comma 3 4 3 2 2 7" xfId="33314"/>
    <cellStyle name="Comma 3 4 3 2 3" xfId="4298"/>
    <cellStyle name="Comma 3 4 3 2 3 2" xfId="9659"/>
    <cellStyle name="Comma 3 4 3 2 3 2 2" xfId="22778"/>
    <cellStyle name="Comma 3 4 3 2 3 2 2 2" xfId="54161"/>
    <cellStyle name="Comma 3 4 3 2 3 2 3" xfId="41207"/>
    <cellStyle name="Comma 3 4 3 2 3 3" xfId="30660"/>
    <cellStyle name="Comma 3 4 3 2 3 3 2" xfId="62042"/>
    <cellStyle name="Comma 3 4 3 2 3 4" xfId="15003"/>
    <cellStyle name="Comma 3 4 3 2 3 4 2" xfId="46388"/>
    <cellStyle name="Comma 3 4 3 2 3 5" xfId="35943"/>
    <cellStyle name="Comma 3 4 3 2 4" xfId="7001"/>
    <cellStyle name="Comma 3 4 3 2 4 2" xfId="25405"/>
    <cellStyle name="Comma 3 4 3 2 4 2 2" xfId="56788"/>
    <cellStyle name="Comma 3 4 3 2 4 3" xfId="17632"/>
    <cellStyle name="Comma 3 4 3 2 4 3 2" xfId="49015"/>
    <cellStyle name="Comma 3 4 3 2 4 4" xfId="38575"/>
    <cellStyle name="Comma 3 4 3 2 5" xfId="20151"/>
    <cellStyle name="Comma 3 4 3 2 5 2" xfId="51534"/>
    <cellStyle name="Comma 3 4 3 2 6" xfId="28033"/>
    <cellStyle name="Comma 3 4 3 2 6 2" xfId="59415"/>
    <cellStyle name="Comma 3 4 3 2 7" xfId="12375"/>
    <cellStyle name="Comma 3 4 3 2 7 2" xfId="43761"/>
    <cellStyle name="Comma 3 4 3 2 8" xfId="33313"/>
    <cellStyle name="Comma 3 4 3 3" xfId="1600"/>
    <cellStyle name="Comma 3 4 3 3 2" xfId="4300"/>
    <cellStyle name="Comma 3 4 3 3 2 2" xfId="9661"/>
    <cellStyle name="Comma 3 4 3 3 2 2 2" xfId="22780"/>
    <cellStyle name="Comma 3 4 3 3 2 2 2 2" xfId="54163"/>
    <cellStyle name="Comma 3 4 3 3 2 2 3" xfId="41209"/>
    <cellStyle name="Comma 3 4 3 3 2 3" xfId="30662"/>
    <cellStyle name="Comma 3 4 3 3 2 3 2" xfId="62044"/>
    <cellStyle name="Comma 3 4 3 3 2 4" xfId="15005"/>
    <cellStyle name="Comma 3 4 3 3 2 4 2" xfId="46390"/>
    <cellStyle name="Comma 3 4 3 3 2 5" xfId="35945"/>
    <cellStyle name="Comma 3 4 3 3 3" xfId="7003"/>
    <cellStyle name="Comma 3 4 3 3 3 2" xfId="25407"/>
    <cellStyle name="Comma 3 4 3 3 3 2 2" xfId="56790"/>
    <cellStyle name="Comma 3 4 3 3 3 3" xfId="17634"/>
    <cellStyle name="Comma 3 4 3 3 3 3 2" xfId="49017"/>
    <cellStyle name="Comma 3 4 3 3 3 4" xfId="38577"/>
    <cellStyle name="Comma 3 4 3 3 4" xfId="20153"/>
    <cellStyle name="Comma 3 4 3 3 4 2" xfId="51536"/>
    <cellStyle name="Comma 3 4 3 3 5" xfId="28035"/>
    <cellStyle name="Comma 3 4 3 3 5 2" xfId="59417"/>
    <cellStyle name="Comma 3 4 3 3 6" xfId="12377"/>
    <cellStyle name="Comma 3 4 3 3 6 2" xfId="43763"/>
    <cellStyle name="Comma 3 4 3 3 7" xfId="33315"/>
    <cellStyle name="Comma 3 4 3 4" xfId="1601"/>
    <cellStyle name="Comma 3 4 3 4 2" xfId="4301"/>
    <cellStyle name="Comma 3 4 3 4 2 2" xfId="9662"/>
    <cellStyle name="Comma 3 4 3 4 2 2 2" xfId="22781"/>
    <cellStyle name="Comma 3 4 3 4 2 2 2 2" xfId="54164"/>
    <cellStyle name="Comma 3 4 3 4 2 2 3" xfId="41210"/>
    <cellStyle name="Comma 3 4 3 4 2 3" xfId="30663"/>
    <cellStyle name="Comma 3 4 3 4 2 3 2" xfId="62045"/>
    <cellStyle name="Comma 3 4 3 4 2 4" xfId="15006"/>
    <cellStyle name="Comma 3 4 3 4 2 4 2" xfId="46391"/>
    <cellStyle name="Comma 3 4 3 4 2 5" xfId="35946"/>
    <cellStyle name="Comma 3 4 3 4 3" xfId="7004"/>
    <cellStyle name="Comma 3 4 3 4 3 2" xfId="25408"/>
    <cellStyle name="Comma 3 4 3 4 3 2 2" xfId="56791"/>
    <cellStyle name="Comma 3 4 3 4 3 3" xfId="17635"/>
    <cellStyle name="Comma 3 4 3 4 3 3 2" xfId="49018"/>
    <cellStyle name="Comma 3 4 3 4 3 4" xfId="38578"/>
    <cellStyle name="Comma 3 4 3 4 4" xfId="20154"/>
    <cellStyle name="Comma 3 4 3 4 4 2" xfId="51537"/>
    <cellStyle name="Comma 3 4 3 4 5" xfId="28036"/>
    <cellStyle name="Comma 3 4 3 4 5 2" xfId="59418"/>
    <cellStyle name="Comma 3 4 3 4 6" xfId="12378"/>
    <cellStyle name="Comma 3 4 3 4 6 2" xfId="43764"/>
    <cellStyle name="Comma 3 4 3 4 7" xfId="33316"/>
    <cellStyle name="Comma 3 4 3 5" xfId="4297"/>
    <cellStyle name="Comma 3 4 3 5 2" xfId="9658"/>
    <cellStyle name="Comma 3 4 3 5 2 2" xfId="22777"/>
    <cellStyle name="Comma 3 4 3 5 2 2 2" xfId="54160"/>
    <cellStyle name="Comma 3 4 3 5 2 3" xfId="41206"/>
    <cellStyle name="Comma 3 4 3 5 3" xfId="30659"/>
    <cellStyle name="Comma 3 4 3 5 3 2" xfId="62041"/>
    <cellStyle name="Comma 3 4 3 5 4" xfId="15002"/>
    <cellStyle name="Comma 3 4 3 5 4 2" xfId="46387"/>
    <cellStyle name="Comma 3 4 3 5 5" xfId="35942"/>
    <cellStyle name="Comma 3 4 3 6" xfId="7000"/>
    <cellStyle name="Comma 3 4 3 6 2" xfId="25404"/>
    <cellStyle name="Comma 3 4 3 6 2 2" xfId="56787"/>
    <cellStyle name="Comma 3 4 3 6 3" xfId="17631"/>
    <cellStyle name="Comma 3 4 3 6 3 2" xfId="49014"/>
    <cellStyle name="Comma 3 4 3 6 4" xfId="38574"/>
    <cellStyle name="Comma 3 4 3 7" xfId="20150"/>
    <cellStyle name="Comma 3 4 3 7 2" xfId="51533"/>
    <cellStyle name="Comma 3 4 3 8" xfId="28032"/>
    <cellStyle name="Comma 3 4 3 8 2" xfId="59414"/>
    <cellStyle name="Comma 3 4 3 9" xfId="12374"/>
    <cellStyle name="Comma 3 4 3 9 2" xfId="43760"/>
    <cellStyle name="Comma 3 4 4" xfId="1602"/>
    <cellStyle name="Comma 3 4 4 10" xfId="33317"/>
    <cellStyle name="Comma 3 4 4 2" xfId="1603"/>
    <cellStyle name="Comma 3 4 4 2 2" xfId="1604"/>
    <cellStyle name="Comma 3 4 4 2 2 2" xfId="4304"/>
    <cellStyle name="Comma 3 4 4 2 2 2 2" xfId="9665"/>
    <cellStyle name="Comma 3 4 4 2 2 2 2 2" xfId="22784"/>
    <cellStyle name="Comma 3 4 4 2 2 2 2 2 2" xfId="54167"/>
    <cellStyle name="Comma 3 4 4 2 2 2 2 3" xfId="41213"/>
    <cellStyle name="Comma 3 4 4 2 2 2 3" xfId="30666"/>
    <cellStyle name="Comma 3 4 4 2 2 2 3 2" xfId="62048"/>
    <cellStyle name="Comma 3 4 4 2 2 2 4" xfId="15009"/>
    <cellStyle name="Comma 3 4 4 2 2 2 4 2" xfId="46394"/>
    <cellStyle name="Comma 3 4 4 2 2 2 5" xfId="35949"/>
    <cellStyle name="Comma 3 4 4 2 2 3" xfId="7007"/>
    <cellStyle name="Comma 3 4 4 2 2 3 2" xfId="25411"/>
    <cellStyle name="Comma 3 4 4 2 2 3 2 2" xfId="56794"/>
    <cellStyle name="Comma 3 4 4 2 2 3 3" xfId="17638"/>
    <cellStyle name="Comma 3 4 4 2 2 3 3 2" xfId="49021"/>
    <cellStyle name="Comma 3 4 4 2 2 3 4" xfId="38581"/>
    <cellStyle name="Comma 3 4 4 2 2 4" xfId="20157"/>
    <cellStyle name="Comma 3 4 4 2 2 4 2" xfId="51540"/>
    <cellStyle name="Comma 3 4 4 2 2 5" xfId="28039"/>
    <cellStyle name="Comma 3 4 4 2 2 5 2" xfId="59421"/>
    <cellStyle name="Comma 3 4 4 2 2 6" xfId="12381"/>
    <cellStyle name="Comma 3 4 4 2 2 6 2" xfId="43767"/>
    <cellStyle name="Comma 3 4 4 2 2 7" xfId="33319"/>
    <cellStyle name="Comma 3 4 4 2 3" xfId="4303"/>
    <cellStyle name="Comma 3 4 4 2 3 2" xfId="9664"/>
    <cellStyle name="Comma 3 4 4 2 3 2 2" xfId="22783"/>
    <cellStyle name="Comma 3 4 4 2 3 2 2 2" xfId="54166"/>
    <cellStyle name="Comma 3 4 4 2 3 2 3" xfId="41212"/>
    <cellStyle name="Comma 3 4 4 2 3 3" xfId="30665"/>
    <cellStyle name="Comma 3 4 4 2 3 3 2" xfId="62047"/>
    <cellStyle name="Comma 3 4 4 2 3 4" xfId="15008"/>
    <cellStyle name="Comma 3 4 4 2 3 4 2" xfId="46393"/>
    <cellStyle name="Comma 3 4 4 2 3 5" xfId="35948"/>
    <cellStyle name="Comma 3 4 4 2 4" xfId="7006"/>
    <cellStyle name="Comma 3 4 4 2 4 2" xfId="25410"/>
    <cellStyle name="Comma 3 4 4 2 4 2 2" xfId="56793"/>
    <cellStyle name="Comma 3 4 4 2 4 3" xfId="17637"/>
    <cellStyle name="Comma 3 4 4 2 4 3 2" xfId="49020"/>
    <cellStyle name="Comma 3 4 4 2 4 4" xfId="38580"/>
    <cellStyle name="Comma 3 4 4 2 5" xfId="20156"/>
    <cellStyle name="Comma 3 4 4 2 5 2" xfId="51539"/>
    <cellStyle name="Comma 3 4 4 2 6" xfId="28038"/>
    <cellStyle name="Comma 3 4 4 2 6 2" xfId="59420"/>
    <cellStyle name="Comma 3 4 4 2 7" xfId="12380"/>
    <cellStyle name="Comma 3 4 4 2 7 2" xfId="43766"/>
    <cellStyle name="Comma 3 4 4 2 8" xfId="33318"/>
    <cellStyle name="Comma 3 4 4 3" xfId="1605"/>
    <cellStyle name="Comma 3 4 4 3 2" xfId="4305"/>
    <cellStyle name="Comma 3 4 4 3 2 2" xfId="9666"/>
    <cellStyle name="Comma 3 4 4 3 2 2 2" xfId="22785"/>
    <cellStyle name="Comma 3 4 4 3 2 2 2 2" xfId="54168"/>
    <cellStyle name="Comma 3 4 4 3 2 2 3" xfId="41214"/>
    <cellStyle name="Comma 3 4 4 3 2 3" xfId="30667"/>
    <cellStyle name="Comma 3 4 4 3 2 3 2" xfId="62049"/>
    <cellStyle name="Comma 3 4 4 3 2 4" xfId="15010"/>
    <cellStyle name="Comma 3 4 4 3 2 4 2" xfId="46395"/>
    <cellStyle name="Comma 3 4 4 3 2 5" xfId="35950"/>
    <cellStyle name="Comma 3 4 4 3 3" xfId="7008"/>
    <cellStyle name="Comma 3 4 4 3 3 2" xfId="25412"/>
    <cellStyle name="Comma 3 4 4 3 3 2 2" xfId="56795"/>
    <cellStyle name="Comma 3 4 4 3 3 3" xfId="17639"/>
    <cellStyle name="Comma 3 4 4 3 3 3 2" xfId="49022"/>
    <cellStyle name="Comma 3 4 4 3 3 4" xfId="38582"/>
    <cellStyle name="Comma 3 4 4 3 4" xfId="20158"/>
    <cellStyle name="Comma 3 4 4 3 4 2" xfId="51541"/>
    <cellStyle name="Comma 3 4 4 3 5" xfId="28040"/>
    <cellStyle name="Comma 3 4 4 3 5 2" xfId="59422"/>
    <cellStyle name="Comma 3 4 4 3 6" xfId="12382"/>
    <cellStyle name="Comma 3 4 4 3 6 2" xfId="43768"/>
    <cellStyle name="Comma 3 4 4 3 7" xfId="33320"/>
    <cellStyle name="Comma 3 4 4 4" xfId="1606"/>
    <cellStyle name="Comma 3 4 4 4 2" xfId="4306"/>
    <cellStyle name="Comma 3 4 4 4 2 2" xfId="9667"/>
    <cellStyle name="Comma 3 4 4 4 2 2 2" xfId="22786"/>
    <cellStyle name="Comma 3 4 4 4 2 2 2 2" xfId="54169"/>
    <cellStyle name="Comma 3 4 4 4 2 2 3" xfId="41215"/>
    <cellStyle name="Comma 3 4 4 4 2 3" xfId="30668"/>
    <cellStyle name="Comma 3 4 4 4 2 3 2" xfId="62050"/>
    <cellStyle name="Comma 3 4 4 4 2 4" xfId="15011"/>
    <cellStyle name="Comma 3 4 4 4 2 4 2" xfId="46396"/>
    <cellStyle name="Comma 3 4 4 4 2 5" xfId="35951"/>
    <cellStyle name="Comma 3 4 4 4 3" xfId="7009"/>
    <cellStyle name="Comma 3 4 4 4 3 2" xfId="25413"/>
    <cellStyle name="Comma 3 4 4 4 3 2 2" xfId="56796"/>
    <cellStyle name="Comma 3 4 4 4 3 3" xfId="17640"/>
    <cellStyle name="Comma 3 4 4 4 3 3 2" xfId="49023"/>
    <cellStyle name="Comma 3 4 4 4 3 4" xfId="38583"/>
    <cellStyle name="Comma 3 4 4 4 4" xfId="20159"/>
    <cellStyle name="Comma 3 4 4 4 4 2" xfId="51542"/>
    <cellStyle name="Comma 3 4 4 4 5" xfId="28041"/>
    <cellStyle name="Comma 3 4 4 4 5 2" xfId="59423"/>
    <cellStyle name="Comma 3 4 4 4 6" xfId="12383"/>
    <cellStyle name="Comma 3 4 4 4 6 2" xfId="43769"/>
    <cellStyle name="Comma 3 4 4 4 7" xfId="33321"/>
    <cellStyle name="Comma 3 4 4 5" xfId="4302"/>
    <cellStyle name="Comma 3 4 4 5 2" xfId="9663"/>
    <cellStyle name="Comma 3 4 4 5 2 2" xfId="22782"/>
    <cellStyle name="Comma 3 4 4 5 2 2 2" xfId="54165"/>
    <cellStyle name="Comma 3 4 4 5 2 3" xfId="41211"/>
    <cellStyle name="Comma 3 4 4 5 3" xfId="30664"/>
    <cellStyle name="Comma 3 4 4 5 3 2" xfId="62046"/>
    <cellStyle name="Comma 3 4 4 5 4" xfId="15007"/>
    <cellStyle name="Comma 3 4 4 5 4 2" xfId="46392"/>
    <cellStyle name="Comma 3 4 4 5 5" xfId="35947"/>
    <cellStyle name="Comma 3 4 4 6" xfId="7005"/>
    <cellStyle name="Comma 3 4 4 6 2" xfId="25409"/>
    <cellStyle name="Comma 3 4 4 6 2 2" xfId="56792"/>
    <cellStyle name="Comma 3 4 4 6 3" xfId="17636"/>
    <cellStyle name="Comma 3 4 4 6 3 2" xfId="49019"/>
    <cellStyle name="Comma 3 4 4 6 4" xfId="38579"/>
    <cellStyle name="Comma 3 4 4 7" xfId="20155"/>
    <cellStyle name="Comma 3 4 4 7 2" xfId="51538"/>
    <cellStyle name="Comma 3 4 4 8" xfId="28037"/>
    <cellStyle name="Comma 3 4 4 8 2" xfId="59419"/>
    <cellStyle name="Comma 3 4 4 9" xfId="12379"/>
    <cellStyle name="Comma 3 4 4 9 2" xfId="43765"/>
    <cellStyle name="Comma 3 4 5" xfId="1607"/>
    <cellStyle name="Comma 3 4 5 10" xfId="33322"/>
    <cellStyle name="Comma 3 4 5 2" xfId="1608"/>
    <cellStyle name="Comma 3 4 5 2 2" xfId="1609"/>
    <cellStyle name="Comma 3 4 5 2 2 2" xfId="4309"/>
    <cellStyle name="Comma 3 4 5 2 2 2 2" xfId="9670"/>
    <cellStyle name="Comma 3 4 5 2 2 2 2 2" xfId="22789"/>
    <cellStyle name="Comma 3 4 5 2 2 2 2 2 2" xfId="54172"/>
    <cellStyle name="Comma 3 4 5 2 2 2 2 3" xfId="41218"/>
    <cellStyle name="Comma 3 4 5 2 2 2 3" xfId="30671"/>
    <cellStyle name="Comma 3 4 5 2 2 2 3 2" xfId="62053"/>
    <cellStyle name="Comma 3 4 5 2 2 2 4" xfId="15014"/>
    <cellStyle name="Comma 3 4 5 2 2 2 4 2" xfId="46399"/>
    <cellStyle name="Comma 3 4 5 2 2 2 5" xfId="35954"/>
    <cellStyle name="Comma 3 4 5 2 2 3" xfId="7012"/>
    <cellStyle name="Comma 3 4 5 2 2 3 2" xfId="25416"/>
    <cellStyle name="Comma 3 4 5 2 2 3 2 2" xfId="56799"/>
    <cellStyle name="Comma 3 4 5 2 2 3 3" xfId="17643"/>
    <cellStyle name="Comma 3 4 5 2 2 3 3 2" xfId="49026"/>
    <cellStyle name="Comma 3 4 5 2 2 3 4" xfId="38586"/>
    <cellStyle name="Comma 3 4 5 2 2 4" xfId="20162"/>
    <cellStyle name="Comma 3 4 5 2 2 4 2" xfId="51545"/>
    <cellStyle name="Comma 3 4 5 2 2 5" xfId="28044"/>
    <cellStyle name="Comma 3 4 5 2 2 5 2" xfId="59426"/>
    <cellStyle name="Comma 3 4 5 2 2 6" xfId="12386"/>
    <cellStyle name="Comma 3 4 5 2 2 6 2" xfId="43772"/>
    <cellStyle name="Comma 3 4 5 2 2 7" xfId="33324"/>
    <cellStyle name="Comma 3 4 5 2 3" xfId="4308"/>
    <cellStyle name="Comma 3 4 5 2 3 2" xfId="9669"/>
    <cellStyle name="Comma 3 4 5 2 3 2 2" xfId="22788"/>
    <cellStyle name="Comma 3 4 5 2 3 2 2 2" xfId="54171"/>
    <cellStyle name="Comma 3 4 5 2 3 2 3" xfId="41217"/>
    <cellStyle name="Comma 3 4 5 2 3 3" xfId="30670"/>
    <cellStyle name="Comma 3 4 5 2 3 3 2" xfId="62052"/>
    <cellStyle name="Comma 3 4 5 2 3 4" xfId="15013"/>
    <cellStyle name="Comma 3 4 5 2 3 4 2" xfId="46398"/>
    <cellStyle name="Comma 3 4 5 2 3 5" xfId="35953"/>
    <cellStyle name="Comma 3 4 5 2 4" xfId="7011"/>
    <cellStyle name="Comma 3 4 5 2 4 2" xfId="25415"/>
    <cellStyle name="Comma 3 4 5 2 4 2 2" xfId="56798"/>
    <cellStyle name="Comma 3 4 5 2 4 3" xfId="17642"/>
    <cellStyle name="Comma 3 4 5 2 4 3 2" xfId="49025"/>
    <cellStyle name="Comma 3 4 5 2 4 4" xfId="38585"/>
    <cellStyle name="Comma 3 4 5 2 5" xfId="20161"/>
    <cellStyle name="Comma 3 4 5 2 5 2" xfId="51544"/>
    <cellStyle name="Comma 3 4 5 2 6" xfId="28043"/>
    <cellStyle name="Comma 3 4 5 2 6 2" xfId="59425"/>
    <cellStyle name="Comma 3 4 5 2 7" xfId="12385"/>
    <cellStyle name="Comma 3 4 5 2 7 2" xfId="43771"/>
    <cellStyle name="Comma 3 4 5 2 8" xfId="33323"/>
    <cellStyle name="Comma 3 4 5 3" xfId="1610"/>
    <cellStyle name="Comma 3 4 5 3 2" xfId="4310"/>
    <cellStyle name="Comma 3 4 5 3 2 2" xfId="9671"/>
    <cellStyle name="Comma 3 4 5 3 2 2 2" xfId="22790"/>
    <cellStyle name="Comma 3 4 5 3 2 2 2 2" xfId="54173"/>
    <cellStyle name="Comma 3 4 5 3 2 2 3" xfId="41219"/>
    <cellStyle name="Comma 3 4 5 3 2 3" xfId="30672"/>
    <cellStyle name="Comma 3 4 5 3 2 3 2" xfId="62054"/>
    <cellStyle name="Comma 3 4 5 3 2 4" xfId="15015"/>
    <cellStyle name="Comma 3 4 5 3 2 4 2" xfId="46400"/>
    <cellStyle name="Comma 3 4 5 3 2 5" xfId="35955"/>
    <cellStyle name="Comma 3 4 5 3 3" xfId="7013"/>
    <cellStyle name="Comma 3 4 5 3 3 2" xfId="25417"/>
    <cellStyle name="Comma 3 4 5 3 3 2 2" xfId="56800"/>
    <cellStyle name="Comma 3 4 5 3 3 3" xfId="17644"/>
    <cellStyle name="Comma 3 4 5 3 3 3 2" xfId="49027"/>
    <cellStyle name="Comma 3 4 5 3 3 4" xfId="38587"/>
    <cellStyle name="Comma 3 4 5 3 4" xfId="20163"/>
    <cellStyle name="Comma 3 4 5 3 4 2" xfId="51546"/>
    <cellStyle name="Comma 3 4 5 3 5" xfId="28045"/>
    <cellStyle name="Comma 3 4 5 3 5 2" xfId="59427"/>
    <cellStyle name="Comma 3 4 5 3 6" xfId="12387"/>
    <cellStyle name="Comma 3 4 5 3 6 2" xfId="43773"/>
    <cellStyle name="Comma 3 4 5 3 7" xfId="33325"/>
    <cellStyle name="Comma 3 4 5 4" xfId="1611"/>
    <cellStyle name="Comma 3 4 5 4 2" xfId="4311"/>
    <cellStyle name="Comma 3 4 5 4 2 2" xfId="9672"/>
    <cellStyle name="Comma 3 4 5 4 2 2 2" xfId="22791"/>
    <cellStyle name="Comma 3 4 5 4 2 2 2 2" xfId="54174"/>
    <cellStyle name="Comma 3 4 5 4 2 2 3" xfId="41220"/>
    <cellStyle name="Comma 3 4 5 4 2 3" xfId="30673"/>
    <cellStyle name="Comma 3 4 5 4 2 3 2" xfId="62055"/>
    <cellStyle name="Comma 3 4 5 4 2 4" xfId="15016"/>
    <cellStyle name="Comma 3 4 5 4 2 4 2" xfId="46401"/>
    <cellStyle name="Comma 3 4 5 4 2 5" xfId="35956"/>
    <cellStyle name="Comma 3 4 5 4 3" xfId="7014"/>
    <cellStyle name="Comma 3 4 5 4 3 2" xfId="25418"/>
    <cellStyle name="Comma 3 4 5 4 3 2 2" xfId="56801"/>
    <cellStyle name="Comma 3 4 5 4 3 3" xfId="17645"/>
    <cellStyle name="Comma 3 4 5 4 3 3 2" xfId="49028"/>
    <cellStyle name="Comma 3 4 5 4 3 4" xfId="38588"/>
    <cellStyle name="Comma 3 4 5 4 4" xfId="20164"/>
    <cellStyle name="Comma 3 4 5 4 4 2" xfId="51547"/>
    <cellStyle name="Comma 3 4 5 4 5" xfId="28046"/>
    <cellStyle name="Comma 3 4 5 4 5 2" xfId="59428"/>
    <cellStyle name="Comma 3 4 5 4 6" xfId="12388"/>
    <cellStyle name="Comma 3 4 5 4 6 2" xfId="43774"/>
    <cellStyle name="Comma 3 4 5 4 7" xfId="33326"/>
    <cellStyle name="Comma 3 4 5 5" xfId="4307"/>
    <cellStyle name="Comma 3 4 5 5 2" xfId="9668"/>
    <cellStyle name="Comma 3 4 5 5 2 2" xfId="22787"/>
    <cellStyle name="Comma 3 4 5 5 2 2 2" xfId="54170"/>
    <cellStyle name="Comma 3 4 5 5 2 3" xfId="41216"/>
    <cellStyle name="Comma 3 4 5 5 3" xfId="30669"/>
    <cellStyle name="Comma 3 4 5 5 3 2" xfId="62051"/>
    <cellStyle name="Comma 3 4 5 5 4" xfId="15012"/>
    <cellStyle name="Comma 3 4 5 5 4 2" xfId="46397"/>
    <cellStyle name="Comma 3 4 5 5 5" xfId="35952"/>
    <cellStyle name="Comma 3 4 5 6" xfId="7010"/>
    <cellStyle name="Comma 3 4 5 6 2" xfId="25414"/>
    <cellStyle name="Comma 3 4 5 6 2 2" xfId="56797"/>
    <cellStyle name="Comma 3 4 5 6 3" xfId="17641"/>
    <cellStyle name="Comma 3 4 5 6 3 2" xfId="49024"/>
    <cellStyle name="Comma 3 4 5 6 4" xfId="38584"/>
    <cellStyle name="Comma 3 4 5 7" xfId="20160"/>
    <cellStyle name="Comma 3 4 5 7 2" xfId="51543"/>
    <cellStyle name="Comma 3 4 5 8" xfId="28042"/>
    <cellStyle name="Comma 3 4 5 8 2" xfId="59424"/>
    <cellStyle name="Comma 3 4 5 9" xfId="12384"/>
    <cellStyle name="Comma 3 4 5 9 2" xfId="43770"/>
    <cellStyle name="Comma 3 4 6" xfId="1612"/>
    <cellStyle name="Comma 3 4 6 10" xfId="33327"/>
    <cellStyle name="Comma 3 4 6 2" xfId="1613"/>
    <cellStyle name="Comma 3 4 6 2 2" xfId="1614"/>
    <cellStyle name="Comma 3 4 6 2 2 2" xfId="4314"/>
    <cellStyle name="Comma 3 4 6 2 2 2 2" xfId="9675"/>
    <cellStyle name="Comma 3 4 6 2 2 2 2 2" xfId="22794"/>
    <cellStyle name="Comma 3 4 6 2 2 2 2 2 2" xfId="54177"/>
    <cellStyle name="Comma 3 4 6 2 2 2 2 3" xfId="41223"/>
    <cellStyle name="Comma 3 4 6 2 2 2 3" xfId="30676"/>
    <cellStyle name="Comma 3 4 6 2 2 2 3 2" xfId="62058"/>
    <cellStyle name="Comma 3 4 6 2 2 2 4" xfId="15019"/>
    <cellStyle name="Comma 3 4 6 2 2 2 4 2" xfId="46404"/>
    <cellStyle name="Comma 3 4 6 2 2 2 5" xfId="35959"/>
    <cellStyle name="Comma 3 4 6 2 2 3" xfId="7017"/>
    <cellStyle name="Comma 3 4 6 2 2 3 2" xfId="25421"/>
    <cellStyle name="Comma 3 4 6 2 2 3 2 2" xfId="56804"/>
    <cellStyle name="Comma 3 4 6 2 2 3 3" xfId="17648"/>
    <cellStyle name="Comma 3 4 6 2 2 3 3 2" xfId="49031"/>
    <cellStyle name="Comma 3 4 6 2 2 3 4" xfId="38591"/>
    <cellStyle name="Comma 3 4 6 2 2 4" xfId="20167"/>
    <cellStyle name="Comma 3 4 6 2 2 4 2" xfId="51550"/>
    <cellStyle name="Comma 3 4 6 2 2 5" xfId="28049"/>
    <cellStyle name="Comma 3 4 6 2 2 5 2" xfId="59431"/>
    <cellStyle name="Comma 3 4 6 2 2 6" xfId="12391"/>
    <cellStyle name="Comma 3 4 6 2 2 6 2" xfId="43777"/>
    <cellStyle name="Comma 3 4 6 2 2 7" xfId="33329"/>
    <cellStyle name="Comma 3 4 6 2 3" xfId="4313"/>
    <cellStyle name="Comma 3 4 6 2 3 2" xfId="9674"/>
    <cellStyle name="Comma 3 4 6 2 3 2 2" xfId="22793"/>
    <cellStyle name="Comma 3 4 6 2 3 2 2 2" xfId="54176"/>
    <cellStyle name="Comma 3 4 6 2 3 2 3" xfId="41222"/>
    <cellStyle name="Comma 3 4 6 2 3 3" xfId="30675"/>
    <cellStyle name="Comma 3 4 6 2 3 3 2" xfId="62057"/>
    <cellStyle name="Comma 3 4 6 2 3 4" xfId="15018"/>
    <cellStyle name="Comma 3 4 6 2 3 4 2" xfId="46403"/>
    <cellStyle name="Comma 3 4 6 2 3 5" xfId="35958"/>
    <cellStyle name="Comma 3 4 6 2 4" xfId="7016"/>
    <cellStyle name="Comma 3 4 6 2 4 2" xfId="25420"/>
    <cellStyle name="Comma 3 4 6 2 4 2 2" xfId="56803"/>
    <cellStyle name="Comma 3 4 6 2 4 3" xfId="17647"/>
    <cellStyle name="Comma 3 4 6 2 4 3 2" xfId="49030"/>
    <cellStyle name="Comma 3 4 6 2 4 4" xfId="38590"/>
    <cellStyle name="Comma 3 4 6 2 5" xfId="20166"/>
    <cellStyle name="Comma 3 4 6 2 5 2" xfId="51549"/>
    <cellStyle name="Comma 3 4 6 2 6" xfId="28048"/>
    <cellStyle name="Comma 3 4 6 2 6 2" xfId="59430"/>
    <cellStyle name="Comma 3 4 6 2 7" xfId="12390"/>
    <cellStyle name="Comma 3 4 6 2 7 2" xfId="43776"/>
    <cellStyle name="Comma 3 4 6 2 8" xfId="33328"/>
    <cellStyle name="Comma 3 4 6 3" xfId="1615"/>
    <cellStyle name="Comma 3 4 6 3 2" xfId="4315"/>
    <cellStyle name="Comma 3 4 6 3 2 2" xfId="9676"/>
    <cellStyle name="Comma 3 4 6 3 2 2 2" xfId="22795"/>
    <cellStyle name="Comma 3 4 6 3 2 2 2 2" xfId="54178"/>
    <cellStyle name="Comma 3 4 6 3 2 2 3" xfId="41224"/>
    <cellStyle name="Comma 3 4 6 3 2 3" xfId="30677"/>
    <cellStyle name="Comma 3 4 6 3 2 3 2" xfId="62059"/>
    <cellStyle name="Comma 3 4 6 3 2 4" xfId="15020"/>
    <cellStyle name="Comma 3 4 6 3 2 4 2" xfId="46405"/>
    <cellStyle name="Comma 3 4 6 3 2 5" xfId="35960"/>
    <cellStyle name="Comma 3 4 6 3 3" xfId="7018"/>
    <cellStyle name="Comma 3 4 6 3 3 2" xfId="25422"/>
    <cellStyle name="Comma 3 4 6 3 3 2 2" xfId="56805"/>
    <cellStyle name="Comma 3 4 6 3 3 3" xfId="17649"/>
    <cellStyle name="Comma 3 4 6 3 3 3 2" xfId="49032"/>
    <cellStyle name="Comma 3 4 6 3 3 4" xfId="38592"/>
    <cellStyle name="Comma 3 4 6 3 4" xfId="20168"/>
    <cellStyle name="Comma 3 4 6 3 4 2" xfId="51551"/>
    <cellStyle name="Comma 3 4 6 3 5" xfId="28050"/>
    <cellStyle name="Comma 3 4 6 3 5 2" xfId="59432"/>
    <cellStyle name="Comma 3 4 6 3 6" xfId="12392"/>
    <cellStyle name="Comma 3 4 6 3 6 2" xfId="43778"/>
    <cellStyle name="Comma 3 4 6 3 7" xfId="33330"/>
    <cellStyle name="Comma 3 4 6 4" xfId="1616"/>
    <cellStyle name="Comma 3 4 6 4 2" xfId="4316"/>
    <cellStyle name="Comma 3 4 6 4 2 2" xfId="9677"/>
    <cellStyle name="Comma 3 4 6 4 2 2 2" xfId="22796"/>
    <cellStyle name="Comma 3 4 6 4 2 2 2 2" xfId="54179"/>
    <cellStyle name="Comma 3 4 6 4 2 2 3" xfId="41225"/>
    <cellStyle name="Comma 3 4 6 4 2 3" xfId="30678"/>
    <cellStyle name="Comma 3 4 6 4 2 3 2" xfId="62060"/>
    <cellStyle name="Comma 3 4 6 4 2 4" xfId="15021"/>
    <cellStyle name="Comma 3 4 6 4 2 4 2" xfId="46406"/>
    <cellStyle name="Comma 3 4 6 4 2 5" xfId="35961"/>
    <cellStyle name="Comma 3 4 6 4 3" xfId="7019"/>
    <cellStyle name="Comma 3 4 6 4 3 2" xfId="25423"/>
    <cellStyle name="Comma 3 4 6 4 3 2 2" xfId="56806"/>
    <cellStyle name="Comma 3 4 6 4 3 3" xfId="17650"/>
    <cellStyle name="Comma 3 4 6 4 3 3 2" xfId="49033"/>
    <cellStyle name="Comma 3 4 6 4 3 4" xfId="38593"/>
    <cellStyle name="Comma 3 4 6 4 4" xfId="20169"/>
    <cellStyle name="Comma 3 4 6 4 4 2" xfId="51552"/>
    <cellStyle name="Comma 3 4 6 4 5" xfId="28051"/>
    <cellStyle name="Comma 3 4 6 4 5 2" xfId="59433"/>
    <cellStyle name="Comma 3 4 6 4 6" xfId="12393"/>
    <cellStyle name="Comma 3 4 6 4 6 2" xfId="43779"/>
    <cellStyle name="Comma 3 4 6 4 7" xfId="33331"/>
    <cellStyle name="Comma 3 4 6 5" xfId="4312"/>
    <cellStyle name="Comma 3 4 6 5 2" xfId="9673"/>
    <cellStyle name="Comma 3 4 6 5 2 2" xfId="22792"/>
    <cellStyle name="Comma 3 4 6 5 2 2 2" xfId="54175"/>
    <cellStyle name="Comma 3 4 6 5 2 3" xfId="41221"/>
    <cellStyle name="Comma 3 4 6 5 3" xfId="30674"/>
    <cellStyle name="Comma 3 4 6 5 3 2" xfId="62056"/>
    <cellStyle name="Comma 3 4 6 5 4" xfId="15017"/>
    <cellStyle name="Comma 3 4 6 5 4 2" xfId="46402"/>
    <cellStyle name="Comma 3 4 6 5 5" xfId="35957"/>
    <cellStyle name="Comma 3 4 6 6" xfId="7015"/>
    <cellStyle name="Comma 3 4 6 6 2" xfId="25419"/>
    <cellStyle name="Comma 3 4 6 6 2 2" xfId="56802"/>
    <cellStyle name="Comma 3 4 6 6 3" xfId="17646"/>
    <cellStyle name="Comma 3 4 6 6 3 2" xfId="49029"/>
    <cellStyle name="Comma 3 4 6 6 4" xfId="38589"/>
    <cellStyle name="Comma 3 4 6 7" xfId="20165"/>
    <cellStyle name="Comma 3 4 6 7 2" xfId="51548"/>
    <cellStyle name="Comma 3 4 6 8" xfId="28047"/>
    <cellStyle name="Comma 3 4 6 8 2" xfId="59429"/>
    <cellStyle name="Comma 3 4 6 9" xfId="12389"/>
    <cellStyle name="Comma 3 4 6 9 2" xfId="43775"/>
    <cellStyle name="Comma 3 4 7" xfId="1617"/>
    <cellStyle name="Comma 3 4 7 2" xfId="1618"/>
    <cellStyle name="Comma 3 4 7 2 2" xfId="4318"/>
    <cellStyle name="Comma 3 4 7 2 2 2" xfId="9679"/>
    <cellStyle name="Comma 3 4 7 2 2 2 2" xfId="22798"/>
    <cellStyle name="Comma 3 4 7 2 2 2 2 2" xfId="54181"/>
    <cellStyle name="Comma 3 4 7 2 2 2 3" xfId="41227"/>
    <cellStyle name="Comma 3 4 7 2 2 3" xfId="30680"/>
    <cellStyle name="Comma 3 4 7 2 2 3 2" xfId="62062"/>
    <cellStyle name="Comma 3 4 7 2 2 4" xfId="15023"/>
    <cellStyle name="Comma 3 4 7 2 2 4 2" xfId="46408"/>
    <cellStyle name="Comma 3 4 7 2 2 5" xfId="35963"/>
    <cellStyle name="Comma 3 4 7 2 3" xfId="7021"/>
    <cellStyle name="Comma 3 4 7 2 3 2" xfId="25425"/>
    <cellStyle name="Comma 3 4 7 2 3 2 2" xfId="56808"/>
    <cellStyle name="Comma 3 4 7 2 3 3" xfId="17652"/>
    <cellStyle name="Comma 3 4 7 2 3 3 2" xfId="49035"/>
    <cellStyle name="Comma 3 4 7 2 3 4" xfId="38595"/>
    <cellStyle name="Comma 3 4 7 2 4" xfId="20171"/>
    <cellStyle name="Comma 3 4 7 2 4 2" xfId="51554"/>
    <cellStyle name="Comma 3 4 7 2 5" xfId="28053"/>
    <cellStyle name="Comma 3 4 7 2 5 2" xfId="59435"/>
    <cellStyle name="Comma 3 4 7 2 6" xfId="12395"/>
    <cellStyle name="Comma 3 4 7 2 6 2" xfId="43781"/>
    <cellStyle name="Comma 3 4 7 2 7" xfId="33333"/>
    <cellStyle name="Comma 3 4 7 3" xfId="1619"/>
    <cellStyle name="Comma 3 4 7 3 2" xfId="4319"/>
    <cellStyle name="Comma 3 4 7 3 2 2" xfId="9680"/>
    <cellStyle name="Comma 3 4 7 3 2 2 2" xfId="22799"/>
    <cellStyle name="Comma 3 4 7 3 2 2 2 2" xfId="54182"/>
    <cellStyle name="Comma 3 4 7 3 2 2 3" xfId="41228"/>
    <cellStyle name="Comma 3 4 7 3 2 3" xfId="30681"/>
    <cellStyle name="Comma 3 4 7 3 2 3 2" xfId="62063"/>
    <cellStyle name="Comma 3 4 7 3 2 4" xfId="15024"/>
    <cellStyle name="Comma 3 4 7 3 2 4 2" xfId="46409"/>
    <cellStyle name="Comma 3 4 7 3 2 5" xfId="35964"/>
    <cellStyle name="Comma 3 4 7 3 3" xfId="7022"/>
    <cellStyle name="Comma 3 4 7 3 3 2" xfId="25426"/>
    <cellStyle name="Comma 3 4 7 3 3 2 2" xfId="56809"/>
    <cellStyle name="Comma 3 4 7 3 3 3" xfId="17653"/>
    <cellStyle name="Comma 3 4 7 3 3 3 2" xfId="49036"/>
    <cellStyle name="Comma 3 4 7 3 3 4" xfId="38596"/>
    <cellStyle name="Comma 3 4 7 3 4" xfId="20172"/>
    <cellStyle name="Comma 3 4 7 3 4 2" xfId="51555"/>
    <cellStyle name="Comma 3 4 7 3 5" xfId="28054"/>
    <cellStyle name="Comma 3 4 7 3 5 2" xfId="59436"/>
    <cellStyle name="Comma 3 4 7 3 6" xfId="12396"/>
    <cellStyle name="Comma 3 4 7 3 6 2" xfId="43782"/>
    <cellStyle name="Comma 3 4 7 3 7" xfId="33334"/>
    <cellStyle name="Comma 3 4 7 4" xfId="4317"/>
    <cellStyle name="Comma 3 4 7 4 2" xfId="9678"/>
    <cellStyle name="Comma 3 4 7 4 2 2" xfId="22797"/>
    <cellStyle name="Comma 3 4 7 4 2 2 2" xfId="54180"/>
    <cellStyle name="Comma 3 4 7 4 2 3" xfId="41226"/>
    <cellStyle name="Comma 3 4 7 4 3" xfId="30679"/>
    <cellStyle name="Comma 3 4 7 4 3 2" xfId="62061"/>
    <cellStyle name="Comma 3 4 7 4 4" xfId="15022"/>
    <cellStyle name="Comma 3 4 7 4 4 2" xfId="46407"/>
    <cellStyle name="Comma 3 4 7 4 5" xfId="35962"/>
    <cellStyle name="Comma 3 4 7 5" xfId="7020"/>
    <cellStyle name="Comma 3 4 7 5 2" xfId="25424"/>
    <cellStyle name="Comma 3 4 7 5 2 2" xfId="56807"/>
    <cellStyle name="Comma 3 4 7 5 3" xfId="17651"/>
    <cellStyle name="Comma 3 4 7 5 3 2" xfId="49034"/>
    <cellStyle name="Comma 3 4 7 5 4" xfId="38594"/>
    <cellStyle name="Comma 3 4 7 6" xfId="20170"/>
    <cellStyle name="Comma 3 4 7 6 2" xfId="51553"/>
    <cellStyle name="Comma 3 4 7 7" xfId="28052"/>
    <cellStyle name="Comma 3 4 7 7 2" xfId="59434"/>
    <cellStyle name="Comma 3 4 7 8" xfId="12394"/>
    <cellStyle name="Comma 3 4 7 8 2" xfId="43780"/>
    <cellStyle name="Comma 3 4 7 9" xfId="33332"/>
    <cellStyle name="Comma 3 4 8" xfId="1620"/>
    <cellStyle name="Comma 3 4 8 2" xfId="1621"/>
    <cellStyle name="Comma 3 4 8 2 2" xfId="4321"/>
    <cellStyle name="Comma 3 4 8 2 2 2" xfId="9682"/>
    <cellStyle name="Comma 3 4 8 2 2 2 2" xfId="22801"/>
    <cellStyle name="Comma 3 4 8 2 2 2 2 2" xfId="54184"/>
    <cellStyle name="Comma 3 4 8 2 2 2 3" xfId="41230"/>
    <cellStyle name="Comma 3 4 8 2 2 3" xfId="30683"/>
    <cellStyle name="Comma 3 4 8 2 2 3 2" xfId="62065"/>
    <cellStyle name="Comma 3 4 8 2 2 4" xfId="15026"/>
    <cellStyle name="Comma 3 4 8 2 2 4 2" xfId="46411"/>
    <cellStyle name="Comma 3 4 8 2 2 5" xfId="35966"/>
    <cellStyle name="Comma 3 4 8 2 3" xfId="7024"/>
    <cellStyle name="Comma 3 4 8 2 3 2" xfId="25428"/>
    <cellStyle name="Comma 3 4 8 2 3 2 2" xfId="56811"/>
    <cellStyle name="Comma 3 4 8 2 3 3" xfId="17655"/>
    <cellStyle name="Comma 3 4 8 2 3 3 2" xfId="49038"/>
    <cellStyle name="Comma 3 4 8 2 3 4" xfId="38598"/>
    <cellStyle name="Comma 3 4 8 2 4" xfId="20174"/>
    <cellStyle name="Comma 3 4 8 2 4 2" xfId="51557"/>
    <cellStyle name="Comma 3 4 8 2 5" xfId="28056"/>
    <cellStyle name="Comma 3 4 8 2 5 2" xfId="59438"/>
    <cellStyle name="Comma 3 4 8 2 6" xfId="12398"/>
    <cellStyle name="Comma 3 4 8 2 6 2" xfId="43784"/>
    <cellStyle name="Comma 3 4 8 2 7" xfId="33336"/>
    <cellStyle name="Comma 3 4 8 3" xfId="4320"/>
    <cellStyle name="Comma 3 4 8 3 2" xfId="9681"/>
    <cellStyle name="Comma 3 4 8 3 2 2" xfId="22800"/>
    <cellStyle name="Comma 3 4 8 3 2 2 2" xfId="54183"/>
    <cellStyle name="Comma 3 4 8 3 2 3" xfId="41229"/>
    <cellStyle name="Comma 3 4 8 3 3" xfId="30682"/>
    <cellStyle name="Comma 3 4 8 3 3 2" xfId="62064"/>
    <cellStyle name="Comma 3 4 8 3 4" xfId="15025"/>
    <cellStyle name="Comma 3 4 8 3 4 2" xfId="46410"/>
    <cellStyle name="Comma 3 4 8 3 5" xfId="35965"/>
    <cellStyle name="Comma 3 4 8 4" xfId="7023"/>
    <cellStyle name="Comma 3 4 8 4 2" xfId="25427"/>
    <cellStyle name="Comma 3 4 8 4 2 2" xfId="56810"/>
    <cellStyle name="Comma 3 4 8 4 3" xfId="17654"/>
    <cellStyle name="Comma 3 4 8 4 3 2" xfId="49037"/>
    <cellStyle name="Comma 3 4 8 4 4" xfId="38597"/>
    <cellStyle name="Comma 3 4 8 5" xfId="20173"/>
    <cellStyle name="Comma 3 4 8 5 2" xfId="51556"/>
    <cellStyle name="Comma 3 4 8 6" xfId="28055"/>
    <cellStyle name="Comma 3 4 8 6 2" xfId="59437"/>
    <cellStyle name="Comma 3 4 8 7" xfId="12397"/>
    <cellStyle name="Comma 3 4 8 7 2" xfId="43783"/>
    <cellStyle name="Comma 3 4 8 8" xfId="33335"/>
    <cellStyle name="Comma 3 4 9" xfId="1622"/>
    <cellStyle name="Comma 3 4 9 2" xfId="4322"/>
    <cellStyle name="Comma 3 4 9 2 2" xfId="9683"/>
    <cellStyle name="Comma 3 4 9 2 2 2" xfId="22802"/>
    <cellStyle name="Comma 3 4 9 2 2 2 2" xfId="54185"/>
    <cellStyle name="Comma 3 4 9 2 2 3" xfId="41231"/>
    <cellStyle name="Comma 3 4 9 2 3" xfId="30684"/>
    <cellStyle name="Comma 3 4 9 2 3 2" xfId="62066"/>
    <cellStyle name="Comma 3 4 9 2 4" xfId="15027"/>
    <cellStyle name="Comma 3 4 9 2 4 2" xfId="46412"/>
    <cellStyle name="Comma 3 4 9 2 5" xfId="35967"/>
    <cellStyle name="Comma 3 4 9 3" xfId="7025"/>
    <cellStyle name="Comma 3 4 9 3 2" xfId="25429"/>
    <cellStyle name="Comma 3 4 9 3 2 2" xfId="56812"/>
    <cellStyle name="Comma 3 4 9 3 3" xfId="17656"/>
    <cellStyle name="Comma 3 4 9 3 3 2" xfId="49039"/>
    <cellStyle name="Comma 3 4 9 3 4" xfId="38599"/>
    <cellStyle name="Comma 3 4 9 4" xfId="20175"/>
    <cellStyle name="Comma 3 4 9 4 2" xfId="51558"/>
    <cellStyle name="Comma 3 4 9 5" xfId="28057"/>
    <cellStyle name="Comma 3 4 9 5 2" xfId="59439"/>
    <cellStyle name="Comma 3 4 9 6" xfId="12399"/>
    <cellStyle name="Comma 3 4 9 6 2" xfId="43785"/>
    <cellStyle name="Comma 3 4 9 7" xfId="33337"/>
    <cellStyle name="Comma 3 5" xfId="1623"/>
    <cellStyle name="Comma 3 5 10" xfId="4323"/>
    <cellStyle name="Comma 3 5 10 2" xfId="9684"/>
    <cellStyle name="Comma 3 5 10 2 2" xfId="22803"/>
    <cellStyle name="Comma 3 5 10 2 2 2" xfId="54186"/>
    <cellStyle name="Comma 3 5 10 2 3" xfId="41232"/>
    <cellStyle name="Comma 3 5 10 3" xfId="30685"/>
    <cellStyle name="Comma 3 5 10 3 2" xfId="62067"/>
    <cellStyle name="Comma 3 5 10 4" xfId="15028"/>
    <cellStyle name="Comma 3 5 10 4 2" xfId="46413"/>
    <cellStyle name="Comma 3 5 10 5" xfId="35968"/>
    <cellStyle name="Comma 3 5 11" xfId="7026"/>
    <cellStyle name="Comma 3 5 11 2" xfId="25430"/>
    <cellStyle name="Comma 3 5 11 2 2" xfId="56813"/>
    <cellStyle name="Comma 3 5 11 3" xfId="17657"/>
    <cellStyle name="Comma 3 5 11 3 2" xfId="49040"/>
    <cellStyle name="Comma 3 5 11 4" xfId="38600"/>
    <cellStyle name="Comma 3 5 12" xfId="20176"/>
    <cellStyle name="Comma 3 5 12 2" xfId="51559"/>
    <cellStyle name="Comma 3 5 13" xfId="28058"/>
    <cellStyle name="Comma 3 5 13 2" xfId="59440"/>
    <cellStyle name="Comma 3 5 14" xfId="12400"/>
    <cellStyle name="Comma 3 5 14 2" xfId="43786"/>
    <cellStyle name="Comma 3 5 15" xfId="33338"/>
    <cellStyle name="Comma 3 5 2" xfId="1624"/>
    <cellStyle name="Comma 3 5 2 10" xfId="33339"/>
    <cellStyle name="Comma 3 5 2 2" xfId="1625"/>
    <cellStyle name="Comma 3 5 2 2 2" xfId="1626"/>
    <cellStyle name="Comma 3 5 2 2 2 2" xfId="4326"/>
    <cellStyle name="Comma 3 5 2 2 2 2 2" xfId="9687"/>
    <cellStyle name="Comma 3 5 2 2 2 2 2 2" xfId="22806"/>
    <cellStyle name="Comma 3 5 2 2 2 2 2 2 2" xfId="54189"/>
    <cellStyle name="Comma 3 5 2 2 2 2 2 3" xfId="41235"/>
    <cellStyle name="Comma 3 5 2 2 2 2 3" xfId="30688"/>
    <cellStyle name="Comma 3 5 2 2 2 2 3 2" xfId="62070"/>
    <cellStyle name="Comma 3 5 2 2 2 2 4" xfId="15031"/>
    <cellStyle name="Comma 3 5 2 2 2 2 4 2" xfId="46416"/>
    <cellStyle name="Comma 3 5 2 2 2 2 5" xfId="35971"/>
    <cellStyle name="Comma 3 5 2 2 2 3" xfId="7029"/>
    <cellStyle name="Comma 3 5 2 2 2 3 2" xfId="25433"/>
    <cellStyle name="Comma 3 5 2 2 2 3 2 2" xfId="56816"/>
    <cellStyle name="Comma 3 5 2 2 2 3 3" xfId="17660"/>
    <cellStyle name="Comma 3 5 2 2 2 3 3 2" xfId="49043"/>
    <cellStyle name="Comma 3 5 2 2 2 3 4" xfId="38603"/>
    <cellStyle name="Comma 3 5 2 2 2 4" xfId="20179"/>
    <cellStyle name="Comma 3 5 2 2 2 4 2" xfId="51562"/>
    <cellStyle name="Comma 3 5 2 2 2 5" xfId="28061"/>
    <cellStyle name="Comma 3 5 2 2 2 5 2" xfId="59443"/>
    <cellStyle name="Comma 3 5 2 2 2 6" xfId="12403"/>
    <cellStyle name="Comma 3 5 2 2 2 6 2" xfId="43789"/>
    <cellStyle name="Comma 3 5 2 2 2 7" xfId="33341"/>
    <cellStyle name="Comma 3 5 2 2 3" xfId="4325"/>
    <cellStyle name="Comma 3 5 2 2 3 2" xfId="9686"/>
    <cellStyle name="Comma 3 5 2 2 3 2 2" xfId="22805"/>
    <cellStyle name="Comma 3 5 2 2 3 2 2 2" xfId="54188"/>
    <cellStyle name="Comma 3 5 2 2 3 2 3" xfId="41234"/>
    <cellStyle name="Comma 3 5 2 2 3 3" xfId="30687"/>
    <cellStyle name="Comma 3 5 2 2 3 3 2" xfId="62069"/>
    <cellStyle name="Comma 3 5 2 2 3 4" xfId="15030"/>
    <cellStyle name="Comma 3 5 2 2 3 4 2" xfId="46415"/>
    <cellStyle name="Comma 3 5 2 2 3 5" xfId="35970"/>
    <cellStyle name="Comma 3 5 2 2 4" xfId="7028"/>
    <cellStyle name="Comma 3 5 2 2 4 2" xfId="25432"/>
    <cellStyle name="Comma 3 5 2 2 4 2 2" xfId="56815"/>
    <cellStyle name="Comma 3 5 2 2 4 3" xfId="17659"/>
    <cellStyle name="Comma 3 5 2 2 4 3 2" xfId="49042"/>
    <cellStyle name="Comma 3 5 2 2 4 4" xfId="38602"/>
    <cellStyle name="Comma 3 5 2 2 5" xfId="20178"/>
    <cellStyle name="Comma 3 5 2 2 5 2" xfId="51561"/>
    <cellStyle name="Comma 3 5 2 2 6" xfId="28060"/>
    <cellStyle name="Comma 3 5 2 2 6 2" xfId="59442"/>
    <cellStyle name="Comma 3 5 2 2 7" xfId="12402"/>
    <cellStyle name="Comma 3 5 2 2 7 2" xfId="43788"/>
    <cellStyle name="Comma 3 5 2 2 8" xfId="33340"/>
    <cellStyle name="Comma 3 5 2 3" xfId="1627"/>
    <cellStyle name="Comma 3 5 2 3 2" xfId="4327"/>
    <cellStyle name="Comma 3 5 2 3 2 2" xfId="9688"/>
    <cellStyle name="Comma 3 5 2 3 2 2 2" xfId="22807"/>
    <cellStyle name="Comma 3 5 2 3 2 2 2 2" xfId="54190"/>
    <cellStyle name="Comma 3 5 2 3 2 2 3" xfId="41236"/>
    <cellStyle name="Comma 3 5 2 3 2 3" xfId="30689"/>
    <cellStyle name="Comma 3 5 2 3 2 3 2" xfId="62071"/>
    <cellStyle name="Comma 3 5 2 3 2 4" xfId="15032"/>
    <cellStyle name="Comma 3 5 2 3 2 4 2" xfId="46417"/>
    <cellStyle name="Comma 3 5 2 3 2 5" xfId="35972"/>
    <cellStyle name="Comma 3 5 2 3 3" xfId="7030"/>
    <cellStyle name="Comma 3 5 2 3 3 2" xfId="25434"/>
    <cellStyle name="Comma 3 5 2 3 3 2 2" xfId="56817"/>
    <cellStyle name="Comma 3 5 2 3 3 3" xfId="17661"/>
    <cellStyle name="Comma 3 5 2 3 3 3 2" xfId="49044"/>
    <cellStyle name="Comma 3 5 2 3 3 4" xfId="38604"/>
    <cellStyle name="Comma 3 5 2 3 4" xfId="20180"/>
    <cellStyle name="Comma 3 5 2 3 4 2" xfId="51563"/>
    <cellStyle name="Comma 3 5 2 3 5" xfId="28062"/>
    <cellStyle name="Comma 3 5 2 3 5 2" xfId="59444"/>
    <cellStyle name="Comma 3 5 2 3 6" xfId="12404"/>
    <cellStyle name="Comma 3 5 2 3 6 2" xfId="43790"/>
    <cellStyle name="Comma 3 5 2 3 7" xfId="33342"/>
    <cellStyle name="Comma 3 5 2 4" xfId="1628"/>
    <cellStyle name="Comma 3 5 2 4 2" xfId="4328"/>
    <cellStyle name="Comma 3 5 2 4 2 2" xfId="9689"/>
    <cellStyle name="Comma 3 5 2 4 2 2 2" xfId="22808"/>
    <cellStyle name="Comma 3 5 2 4 2 2 2 2" xfId="54191"/>
    <cellStyle name="Comma 3 5 2 4 2 2 3" xfId="41237"/>
    <cellStyle name="Comma 3 5 2 4 2 3" xfId="30690"/>
    <cellStyle name="Comma 3 5 2 4 2 3 2" xfId="62072"/>
    <cellStyle name="Comma 3 5 2 4 2 4" xfId="15033"/>
    <cellStyle name="Comma 3 5 2 4 2 4 2" xfId="46418"/>
    <cellStyle name="Comma 3 5 2 4 2 5" xfId="35973"/>
    <cellStyle name="Comma 3 5 2 4 3" xfId="7031"/>
    <cellStyle name="Comma 3 5 2 4 3 2" xfId="25435"/>
    <cellStyle name="Comma 3 5 2 4 3 2 2" xfId="56818"/>
    <cellStyle name="Comma 3 5 2 4 3 3" xfId="17662"/>
    <cellStyle name="Comma 3 5 2 4 3 3 2" xfId="49045"/>
    <cellStyle name="Comma 3 5 2 4 3 4" xfId="38605"/>
    <cellStyle name="Comma 3 5 2 4 4" xfId="20181"/>
    <cellStyle name="Comma 3 5 2 4 4 2" xfId="51564"/>
    <cellStyle name="Comma 3 5 2 4 5" xfId="28063"/>
    <cellStyle name="Comma 3 5 2 4 5 2" xfId="59445"/>
    <cellStyle name="Comma 3 5 2 4 6" xfId="12405"/>
    <cellStyle name="Comma 3 5 2 4 6 2" xfId="43791"/>
    <cellStyle name="Comma 3 5 2 4 7" xfId="33343"/>
    <cellStyle name="Comma 3 5 2 5" xfId="4324"/>
    <cellStyle name="Comma 3 5 2 5 2" xfId="9685"/>
    <cellStyle name="Comma 3 5 2 5 2 2" xfId="22804"/>
    <cellStyle name="Comma 3 5 2 5 2 2 2" xfId="54187"/>
    <cellStyle name="Comma 3 5 2 5 2 3" xfId="41233"/>
    <cellStyle name="Comma 3 5 2 5 3" xfId="30686"/>
    <cellStyle name="Comma 3 5 2 5 3 2" xfId="62068"/>
    <cellStyle name="Comma 3 5 2 5 4" xfId="15029"/>
    <cellStyle name="Comma 3 5 2 5 4 2" xfId="46414"/>
    <cellStyle name="Comma 3 5 2 5 5" xfId="35969"/>
    <cellStyle name="Comma 3 5 2 6" xfId="7027"/>
    <cellStyle name="Comma 3 5 2 6 2" xfId="25431"/>
    <cellStyle name="Comma 3 5 2 6 2 2" xfId="56814"/>
    <cellStyle name="Comma 3 5 2 6 3" xfId="17658"/>
    <cellStyle name="Comma 3 5 2 6 3 2" xfId="49041"/>
    <cellStyle name="Comma 3 5 2 6 4" xfId="38601"/>
    <cellStyle name="Comma 3 5 2 7" xfId="20177"/>
    <cellStyle name="Comma 3 5 2 7 2" xfId="51560"/>
    <cellStyle name="Comma 3 5 2 8" xfId="28059"/>
    <cellStyle name="Comma 3 5 2 8 2" xfId="59441"/>
    <cellStyle name="Comma 3 5 2 9" xfId="12401"/>
    <cellStyle name="Comma 3 5 2 9 2" xfId="43787"/>
    <cellStyle name="Comma 3 5 3" xfId="1629"/>
    <cellStyle name="Comma 3 5 3 10" xfId="33344"/>
    <cellStyle name="Comma 3 5 3 2" xfId="1630"/>
    <cellStyle name="Comma 3 5 3 2 2" xfId="1631"/>
    <cellStyle name="Comma 3 5 3 2 2 2" xfId="4331"/>
    <cellStyle name="Comma 3 5 3 2 2 2 2" xfId="9692"/>
    <cellStyle name="Comma 3 5 3 2 2 2 2 2" xfId="22811"/>
    <cellStyle name="Comma 3 5 3 2 2 2 2 2 2" xfId="54194"/>
    <cellStyle name="Comma 3 5 3 2 2 2 2 3" xfId="41240"/>
    <cellStyle name="Comma 3 5 3 2 2 2 3" xfId="30693"/>
    <cellStyle name="Comma 3 5 3 2 2 2 3 2" xfId="62075"/>
    <cellStyle name="Comma 3 5 3 2 2 2 4" xfId="15036"/>
    <cellStyle name="Comma 3 5 3 2 2 2 4 2" xfId="46421"/>
    <cellStyle name="Comma 3 5 3 2 2 2 5" xfId="35976"/>
    <cellStyle name="Comma 3 5 3 2 2 3" xfId="7034"/>
    <cellStyle name="Comma 3 5 3 2 2 3 2" xfId="25438"/>
    <cellStyle name="Comma 3 5 3 2 2 3 2 2" xfId="56821"/>
    <cellStyle name="Comma 3 5 3 2 2 3 3" xfId="17665"/>
    <cellStyle name="Comma 3 5 3 2 2 3 3 2" xfId="49048"/>
    <cellStyle name="Comma 3 5 3 2 2 3 4" xfId="38608"/>
    <cellStyle name="Comma 3 5 3 2 2 4" xfId="20184"/>
    <cellStyle name="Comma 3 5 3 2 2 4 2" xfId="51567"/>
    <cellStyle name="Comma 3 5 3 2 2 5" xfId="28066"/>
    <cellStyle name="Comma 3 5 3 2 2 5 2" xfId="59448"/>
    <cellStyle name="Comma 3 5 3 2 2 6" xfId="12408"/>
    <cellStyle name="Comma 3 5 3 2 2 6 2" xfId="43794"/>
    <cellStyle name="Comma 3 5 3 2 2 7" xfId="33346"/>
    <cellStyle name="Comma 3 5 3 2 3" xfId="4330"/>
    <cellStyle name="Comma 3 5 3 2 3 2" xfId="9691"/>
    <cellStyle name="Comma 3 5 3 2 3 2 2" xfId="22810"/>
    <cellStyle name="Comma 3 5 3 2 3 2 2 2" xfId="54193"/>
    <cellStyle name="Comma 3 5 3 2 3 2 3" xfId="41239"/>
    <cellStyle name="Comma 3 5 3 2 3 3" xfId="30692"/>
    <cellStyle name="Comma 3 5 3 2 3 3 2" xfId="62074"/>
    <cellStyle name="Comma 3 5 3 2 3 4" xfId="15035"/>
    <cellStyle name="Comma 3 5 3 2 3 4 2" xfId="46420"/>
    <cellStyle name="Comma 3 5 3 2 3 5" xfId="35975"/>
    <cellStyle name="Comma 3 5 3 2 4" xfId="7033"/>
    <cellStyle name="Comma 3 5 3 2 4 2" xfId="25437"/>
    <cellStyle name="Comma 3 5 3 2 4 2 2" xfId="56820"/>
    <cellStyle name="Comma 3 5 3 2 4 3" xfId="17664"/>
    <cellStyle name="Comma 3 5 3 2 4 3 2" xfId="49047"/>
    <cellStyle name="Comma 3 5 3 2 4 4" xfId="38607"/>
    <cellStyle name="Comma 3 5 3 2 5" xfId="20183"/>
    <cellStyle name="Comma 3 5 3 2 5 2" xfId="51566"/>
    <cellStyle name="Comma 3 5 3 2 6" xfId="28065"/>
    <cellStyle name="Comma 3 5 3 2 6 2" xfId="59447"/>
    <cellStyle name="Comma 3 5 3 2 7" xfId="12407"/>
    <cellStyle name="Comma 3 5 3 2 7 2" xfId="43793"/>
    <cellStyle name="Comma 3 5 3 2 8" xfId="33345"/>
    <cellStyle name="Comma 3 5 3 3" xfId="1632"/>
    <cellStyle name="Comma 3 5 3 3 2" xfId="4332"/>
    <cellStyle name="Comma 3 5 3 3 2 2" xfId="9693"/>
    <cellStyle name="Comma 3 5 3 3 2 2 2" xfId="22812"/>
    <cellStyle name="Comma 3 5 3 3 2 2 2 2" xfId="54195"/>
    <cellStyle name="Comma 3 5 3 3 2 2 3" xfId="41241"/>
    <cellStyle name="Comma 3 5 3 3 2 3" xfId="30694"/>
    <cellStyle name="Comma 3 5 3 3 2 3 2" xfId="62076"/>
    <cellStyle name="Comma 3 5 3 3 2 4" xfId="15037"/>
    <cellStyle name="Comma 3 5 3 3 2 4 2" xfId="46422"/>
    <cellStyle name="Comma 3 5 3 3 2 5" xfId="35977"/>
    <cellStyle name="Comma 3 5 3 3 3" xfId="7035"/>
    <cellStyle name="Comma 3 5 3 3 3 2" xfId="25439"/>
    <cellStyle name="Comma 3 5 3 3 3 2 2" xfId="56822"/>
    <cellStyle name="Comma 3 5 3 3 3 3" xfId="17666"/>
    <cellStyle name="Comma 3 5 3 3 3 3 2" xfId="49049"/>
    <cellStyle name="Comma 3 5 3 3 3 4" xfId="38609"/>
    <cellStyle name="Comma 3 5 3 3 4" xfId="20185"/>
    <cellStyle name="Comma 3 5 3 3 4 2" xfId="51568"/>
    <cellStyle name="Comma 3 5 3 3 5" xfId="28067"/>
    <cellStyle name="Comma 3 5 3 3 5 2" xfId="59449"/>
    <cellStyle name="Comma 3 5 3 3 6" xfId="12409"/>
    <cellStyle name="Comma 3 5 3 3 6 2" xfId="43795"/>
    <cellStyle name="Comma 3 5 3 3 7" xfId="33347"/>
    <cellStyle name="Comma 3 5 3 4" xfId="1633"/>
    <cellStyle name="Comma 3 5 3 4 2" xfId="4333"/>
    <cellStyle name="Comma 3 5 3 4 2 2" xfId="9694"/>
    <cellStyle name="Comma 3 5 3 4 2 2 2" xfId="22813"/>
    <cellStyle name="Comma 3 5 3 4 2 2 2 2" xfId="54196"/>
    <cellStyle name="Comma 3 5 3 4 2 2 3" xfId="41242"/>
    <cellStyle name="Comma 3 5 3 4 2 3" xfId="30695"/>
    <cellStyle name="Comma 3 5 3 4 2 3 2" xfId="62077"/>
    <cellStyle name="Comma 3 5 3 4 2 4" xfId="15038"/>
    <cellStyle name="Comma 3 5 3 4 2 4 2" xfId="46423"/>
    <cellStyle name="Comma 3 5 3 4 2 5" xfId="35978"/>
    <cellStyle name="Comma 3 5 3 4 3" xfId="7036"/>
    <cellStyle name="Comma 3 5 3 4 3 2" xfId="25440"/>
    <cellStyle name="Comma 3 5 3 4 3 2 2" xfId="56823"/>
    <cellStyle name="Comma 3 5 3 4 3 3" xfId="17667"/>
    <cellStyle name="Comma 3 5 3 4 3 3 2" xfId="49050"/>
    <cellStyle name="Comma 3 5 3 4 3 4" xfId="38610"/>
    <cellStyle name="Comma 3 5 3 4 4" xfId="20186"/>
    <cellStyle name="Comma 3 5 3 4 4 2" xfId="51569"/>
    <cellStyle name="Comma 3 5 3 4 5" xfId="28068"/>
    <cellStyle name="Comma 3 5 3 4 5 2" xfId="59450"/>
    <cellStyle name="Comma 3 5 3 4 6" xfId="12410"/>
    <cellStyle name="Comma 3 5 3 4 6 2" xfId="43796"/>
    <cellStyle name="Comma 3 5 3 4 7" xfId="33348"/>
    <cellStyle name="Comma 3 5 3 5" xfId="4329"/>
    <cellStyle name="Comma 3 5 3 5 2" xfId="9690"/>
    <cellStyle name="Comma 3 5 3 5 2 2" xfId="22809"/>
    <cellStyle name="Comma 3 5 3 5 2 2 2" xfId="54192"/>
    <cellStyle name="Comma 3 5 3 5 2 3" xfId="41238"/>
    <cellStyle name="Comma 3 5 3 5 3" xfId="30691"/>
    <cellStyle name="Comma 3 5 3 5 3 2" xfId="62073"/>
    <cellStyle name="Comma 3 5 3 5 4" xfId="15034"/>
    <cellStyle name="Comma 3 5 3 5 4 2" xfId="46419"/>
    <cellStyle name="Comma 3 5 3 5 5" xfId="35974"/>
    <cellStyle name="Comma 3 5 3 6" xfId="7032"/>
    <cellStyle name="Comma 3 5 3 6 2" xfId="25436"/>
    <cellStyle name="Comma 3 5 3 6 2 2" xfId="56819"/>
    <cellStyle name="Comma 3 5 3 6 3" xfId="17663"/>
    <cellStyle name="Comma 3 5 3 6 3 2" xfId="49046"/>
    <cellStyle name="Comma 3 5 3 6 4" xfId="38606"/>
    <cellStyle name="Comma 3 5 3 7" xfId="20182"/>
    <cellStyle name="Comma 3 5 3 7 2" xfId="51565"/>
    <cellStyle name="Comma 3 5 3 8" xfId="28064"/>
    <cellStyle name="Comma 3 5 3 8 2" xfId="59446"/>
    <cellStyle name="Comma 3 5 3 9" xfId="12406"/>
    <cellStyle name="Comma 3 5 3 9 2" xfId="43792"/>
    <cellStyle name="Comma 3 5 4" xfId="1634"/>
    <cellStyle name="Comma 3 5 4 10" xfId="33349"/>
    <cellStyle name="Comma 3 5 4 2" xfId="1635"/>
    <cellStyle name="Comma 3 5 4 2 2" xfId="1636"/>
    <cellStyle name="Comma 3 5 4 2 2 2" xfId="4336"/>
    <cellStyle name="Comma 3 5 4 2 2 2 2" xfId="9697"/>
    <cellStyle name="Comma 3 5 4 2 2 2 2 2" xfId="22816"/>
    <cellStyle name="Comma 3 5 4 2 2 2 2 2 2" xfId="54199"/>
    <cellStyle name="Comma 3 5 4 2 2 2 2 3" xfId="41245"/>
    <cellStyle name="Comma 3 5 4 2 2 2 3" xfId="30698"/>
    <cellStyle name="Comma 3 5 4 2 2 2 3 2" xfId="62080"/>
    <cellStyle name="Comma 3 5 4 2 2 2 4" xfId="15041"/>
    <cellStyle name="Comma 3 5 4 2 2 2 4 2" xfId="46426"/>
    <cellStyle name="Comma 3 5 4 2 2 2 5" xfId="35981"/>
    <cellStyle name="Comma 3 5 4 2 2 3" xfId="7039"/>
    <cellStyle name="Comma 3 5 4 2 2 3 2" xfId="25443"/>
    <cellStyle name="Comma 3 5 4 2 2 3 2 2" xfId="56826"/>
    <cellStyle name="Comma 3 5 4 2 2 3 3" xfId="17670"/>
    <cellStyle name="Comma 3 5 4 2 2 3 3 2" xfId="49053"/>
    <cellStyle name="Comma 3 5 4 2 2 3 4" xfId="38613"/>
    <cellStyle name="Comma 3 5 4 2 2 4" xfId="20189"/>
    <cellStyle name="Comma 3 5 4 2 2 4 2" xfId="51572"/>
    <cellStyle name="Comma 3 5 4 2 2 5" xfId="28071"/>
    <cellStyle name="Comma 3 5 4 2 2 5 2" xfId="59453"/>
    <cellStyle name="Comma 3 5 4 2 2 6" xfId="12413"/>
    <cellStyle name="Comma 3 5 4 2 2 6 2" xfId="43799"/>
    <cellStyle name="Comma 3 5 4 2 2 7" xfId="33351"/>
    <cellStyle name="Comma 3 5 4 2 3" xfId="4335"/>
    <cellStyle name="Comma 3 5 4 2 3 2" xfId="9696"/>
    <cellStyle name="Comma 3 5 4 2 3 2 2" xfId="22815"/>
    <cellStyle name="Comma 3 5 4 2 3 2 2 2" xfId="54198"/>
    <cellStyle name="Comma 3 5 4 2 3 2 3" xfId="41244"/>
    <cellStyle name="Comma 3 5 4 2 3 3" xfId="30697"/>
    <cellStyle name="Comma 3 5 4 2 3 3 2" xfId="62079"/>
    <cellStyle name="Comma 3 5 4 2 3 4" xfId="15040"/>
    <cellStyle name="Comma 3 5 4 2 3 4 2" xfId="46425"/>
    <cellStyle name="Comma 3 5 4 2 3 5" xfId="35980"/>
    <cellStyle name="Comma 3 5 4 2 4" xfId="7038"/>
    <cellStyle name="Comma 3 5 4 2 4 2" xfId="25442"/>
    <cellStyle name="Comma 3 5 4 2 4 2 2" xfId="56825"/>
    <cellStyle name="Comma 3 5 4 2 4 3" xfId="17669"/>
    <cellStyle name="Comma 3 5 4 2 4 3 2" xfId="49052"/>
    <cellStyle name="Comma 3 5 4 2 4 4" xfId="38612"/>
    <cellStyle name="Comma 3 5 4 2 5" xfId="20188"/>
    <cellStyle name="Comma 3 5 4 2 5 2" xfId="51571"/>
    <cellStyle name="Comma 3 5 4 2 6" xfId="28070"/>
    <cellStyle name="Comma 3 5 4 2 6 2" xfId="59452"/>
    <cellStyle name="Comma 3 5 4 2 7" xfId="12412"/>
    <cellStyle name="Comma 3 5 4 2 7 2" xfId="43798"/>
    <cellStyle name="Comma 3 5 4 2 8" xfId="33350"/>
    <cellStyle name="Comma 3 5 4 3" xfId="1637"/>
    <cellStyle name="Comma 3 5 4 3 2" xfId="4337"/>
    <cellStyle name="Comma 3 5 4 3 2 2" xfId="9698"/>
    <cellStyle name="Comma 3 5 4 3 2 2 2" xfId="22817"/>
    <cellStyle name="Comma 3 5 4 3 2 2 2 2" xfId="54200"/>
    <cellStyle name="Comma 3 5 4 3 2 2 3" xfId="41246"/>
    <cellStyle name="Comma 3 5 4 3 2 3" xfId="30699"/>
    <cellStyle name="Comma 3 5 4 3 2 3 2" xfId="62081"/>
    <cellStyle name="Comma 3 5 4 3 2 4" xfId="15042"/>
    <cellStyle name="Comma 3 5 4 3 2 4 2" xfId="46427"/>
    <cellStyle name="Comma 3 5 4 3 2 5" xfId="35982"/>
    <cellStyle name="Comma 3 5 4 3 3" xfId="7040"/>
    <cellStyle name="Comma 3 5 4 3 3 2" xfId="25444"/>
    <cellStyle name="Comma 3 5 4 3 3 2 2" xfId="56827"/>
    <cellStyle name="Comma 3 5 4 3 3 3" xfId="17671"/>
    <cellStyle name="Comma 3 5 4 3 3 3 2" xfId="49054"/>
    <cellStyle name="Comma 3 5 4 3 3 4" xfId="38614"/>
    <cellStyle name="Comma 3 5 4 3 4" xfId="20190"/>
    <cellStyle name="Comma 3 5 4 3 4 2" xfId="51573"/>
    <cellStyle name="Comma 3 5 4 3 5" xfId="28072"/>
    <cellStyle name="Comma 3 5 4 3 5 2" xfId="59454"/>
    <cellStyle name="Comma 3 5 4 3 6" xfId="12414"/>
    <cellStyle name="Comma 3 5 4 3 6 2" xfId="43800"/>
    <cellStyle name="Comma 3 5 4 3 7" xfId="33352"/>
    <cellStyle name="Comma 3 5 4 4" xfId="1638"/>
    <cellStyle name="Comma 3 5 4 4 2" xfId="4338"/>
    <cellStyle name="Comma 3 5 4 4 2 2" xfId="9699"/>
    <cellStyle name="Comma 3 5 4 4 2 2 2" xfId="22818"/>
    <cellStyle name="Comma 3 5 4 4 2 2 2 2" xfId="54201"/>
    <cellStyle name="Comma 3 5 4 4 2 2 3" xfId="41247"/>
    <cellStyle name="Comma 3 5 4 4 2 3" xfId="30700"/>
    <cellStyle name="Comma 3 5 4 4 2 3 2" xfId="62082"/>
    <cellStyle name="Comma 3 5 4 4 2 4" xfId="15043"/>
    <cellStyle name="Comma 3 5 4 4 2 4 2" xfId="46428"/>
    <cellStyle name="Comma 3 5 4 4 2 5" xfId="35983"/>
    <cellStyle name="Comma 3 5 4 4 3" xfId="7041"/>
    <cellStyle name="Comma 3 5 4 4 3 2" xfId="25445"/>
    <cellStyle name="Comma 3 5 4 4 3 2 2" xfId="56828"/>
    <cellStyle name="Comma 3 5 4 4 3 3" xfId="17672"/>
    <cellStyle name="Comma 3 5 4 4 3 3 2" xfId="49055"/>
    <cellStyle name="Comma 3 5 4 4 3 4" xfId="38615"/>
    <cellStyle name="Comma 3 5 4 4 4" xfId="20191"/>
    <cellStyle name="Comma 3 5 4 4 4 2" xfId="51574"/>
    <cellStyle name="Comma 3 5 4 4 5" xfId="28073"/>
    <cellStyle name="Comma 3 5 4 4 5 2" xfId="59455"/>
    <cellStyle name="Comma 3 5 4 4 6" xfId="12415"/>
    <cellStyle name="Comma 3 5 4 4 6 2" xfId="43801"/>
    <cellStyle name="Comma 3 5 4 4 7" xfId="33353"/>
    <cellStyle name="Comma 3 5 4 5" xfId="4334"/>
    <cellStyle name="Comma 3 5 4 5 2" xfId="9695"/>
    <cellStyle name="Comma 3 5 4 5 2 2" xfId="22814"/>
    <cellStyle name="Comma 3 5 4 5 2 2 2" xfId="54197"/>
    <cellStyle name="Comma 3 5 4 5 2 3" xfId="41243"/>
    <cellStyle name="Comma 3 5 4 5 3" xfId="30696"/>
    <cellStyle name="Comma 3 5 4 5 3 2" xfId="62078"/>
    <cellStyle name="Comma 3 5 4 5 4" xfId="15039"/>
    <cellStyle name="Comma 3 5 4 5 4 2" xfId="46424"/>
    <cellStyle name="Comma 3 5 4 5 5" xfId="35979"/>
    <cellStyle name="Comma 3 5 4 6" xfId="7037"/>
    <cellStyle name="Comma 3 5 4 6 2" xfId="25441"/>
    <cellStyle name="Comma 3 5 4 6 2 2" xfId="56824"/>
    <cellStyle name="Comma 3 5 4 6 3" xfId="17668"/>
    <cellStyle name="Comma 3 5 4 6 3 2" xfId="49051"/>
    <cellStyle name="Comma 3 5 4 6 4" xfId="38611"/>
    <cellStyle name="Comma 3 5 4 7" xfId="20187"/>
    <cellStyle name="Comma 3 5 4 7 2" xfId="51570"/>
    <cellStyle name="Comma 3 5 4 8" xfId="28069"/>
    <cellStyle name="Comma 3 5 4 8 2" xfId="59451"/>
    <cellStyle name="Comma 3 5 4 9" xfId="12411"/>
    <cellStyle name="Comma 3 5 4 9 2" xfId="43797"/>
    <cellStyle name="Comma 3 5 5" xfId="1639"/>
    <cellStyle name="Comma 3 5 5 10" xfId="33354"/>
    <cellStyle name="Comma 3 5 5 2" xfId="1640"/>
    <cellStyle name="Comma 3 5 5 2 2" xfId="1641"/>
    <cellStyle name="Comma 3 5 5 2 2 2" xfId="4341"/>
    <cellStyle name="Comma 3 5 5 2 2 2 2" xfId="9702"/>
    <cellStyle name="Comma 3 5 5 2 2 2 2 2" xfId="22821"/>
    <cellStyle name="Comma 3 5 5 2 2 2 2 2 2" xfId="54204"/>
    <cellStyle name="Comma 3 5 5 2 2 2 2 3" xfId="41250"/>
    <cellStyle name="Comma 3 5 5 2 2 2 3" xfId="30703"/>
    <cellStyle name="Comma 3 5 5 2 2 2 3 2" xfId="62085"/>
    <cellStyle name="Comma 3 5 5 2 2 2 4" xfId="15046"/>
    <cellStyle name="Comma 3 5 5 2 2 2 4 2" xfId="46431"/>
    <cellStyle name="Comma 3 5 5 2 2 2 5" xfId="35986"/>
    <cellStyle name="Comma 3 5 5 2 2 3" xfId="7044"/>
    <cellStyle name="Comma 3 5 5 2 2 3 2" xfId="25448"/>
    <cellStyle name="Comma 3 5 5 2 2 3 2 2" xfId="56831"/>
    <cellStyle name="Comma 3 5 5 2 2 3 3" xfId="17675"/>
    <cellStyle name="Comma 3 5 5 2 2 3 3 2" xfId="49058"/>
    <cellStyle name="Comma 3 5 5 2 2 3 4" xfId="38618"/>
    <cellStyle name="Comma 3 5 5 2 2 4" xfId="20194"/>
    <cellStyle name="Comma 3 5 5 2 2 4 2" xfId="51577"/>
    <cellStyle name="Comma 3 5 5 2 2 5" xfId="28076"/>
    <cellStyle name="Comma 3 5 5 2 2 5 2" xfId="59458"/>
    <cellStyle name="Comma 3 5 5 2 2 6" xfId="12418"/>
    <cellStyle name="Comma 3 5 5 2 2 6 2" xfId="43804"/>
    <cellStyle name="Comma 3 5 5 2 2 7" xfId="33356"/>
    <cellStyle name="Comma 3 5 5 2 3" xfId="4340"/>
    <cellStyle name="Comma 3 5 5 2 3 2" xfId="9701"/>
    <cellStyle name="Comma 3 5 5 2 3 2 2" xfId="22820"/>
    <cellStyle name="Comma 3 5 5 2 3 2 2 2" xfId="54203"/>
    <cellStyle name="Comma 3 5 5 2 3 2 3" xfId="41249"/>
    <cellStyle name="Comma 3 5 5 2 3 3" xfId="30702"/>
    <cellStyle name="Comma 3 5 5 2 3 3 2" xfId="62084"/>
    <cellStyle name="Comma 3 5 5 2 3 4" xfId="15045"/>
    <cellStyle name="Comma 3 5 5 2 3 4 2" xfId="46430"/>
    <cellStyle name="Comma 3 5 5 2 3 5" xfId="35985"/>
    <cellStyle name="Comma 3 5 5 2 4" xfId="7043"/>
    <cellStyle name="Comma 3 5 5 2 4 2" xfId="25447"/>
    <cellStyle name="Comma 3 5 5 2 4 2 2" xfId="56830"/>
    <cellStyle name="Comma 3 5 5 2 4 3" xfId="17674"/>
    <cellStyle name="Comma 3 5 5 2 4 3 2" xfId="49057"/>
    <cellStyle name="Comma 3 5 5 2 4 4" xfId="38617"/>
    <cellStyle name="Comma 3 5 5 2 5" xfId="20193"/>
    <cellStyle name="Comma 3 5 5 2 5 2" xfId="51576"/>
    <cellStyle name="Comma 3 5 5 2 6" xfId="28075"/>
    <cellStyle name="Comma 3 5 5 2 6 2" xfId="59457"/>
    <cellStyle name="Comma 3 5 5 2 7" xfId="12417"/>
    <cellStyle name="Comma 3 5 5 2 7 2" xfId="43803"/>
    <cellStyle name="Comma 3 5 5 2 8" xfId="33355"/>
    <cellStyle name="Comma 3 5 5 3" xfId="1642"/>
    <cellStyle name="Comma 3 5 5 3 2" xfId="4342"/>
    <cellStyle name="Comma 3 5 5 3 2 2" xfId="9703"/>
    <cellStyle name="Comma 3 5 5 3 2 2 2" xfId="22822"/>
    <cellStyle name="Comma 3 5 5 3 2 2 2 2" xfId="54205"/>
    <cellStyle name="Comma 3 5 5 3 2 2 3" xfId="41251"/>
    <cellStyle name="Comma 3 5 5 3 2 3" xfId="30704"/>
    <cellStyle name="Comma 3 5 5 3 2 3 2" xfId="62086"/>
    <cellStyle name="Comma 3 5 5 3 2 4" xfId="15047"/>
    <cellStyle name="Comma 3 5 5 3 2 4 2" xfId="46432"/>
    <cellStyle name="Comma 3 5 5 3 2 5" xfId="35987"/>
    <cellStyle name="Comma 3 5 5 3 3" xfId="7045"/>
    <cellStyle name="Comma 3 5 5 3 3 2" xfId="25449"/>
    <cellStyle name="Comma 3 5 5 3 3 2 2" xfId="56832"/>
    <cellStyle name="Comma 3 5 5 3 3 3" xfId="17676"/>
    <cellStyle name="Comma 3 5 5 3 3 3 2" xfId="49059"/>
    <cellStyle name="Comma 3 5 5 3 3 4" xfId="38619"/>
    <cellStyle name="Comma 3 5 5 3 4" xfId="20195"/>
    <cellStyle name="Comma 3 5 5 3 4 2" xfId="51578"/>
    <cellStyle name="Comma 3 5 5 3 5" xfId="28077"/>
    <cellStyle name="Comma 3 5 5 3 5 2" xfId="59459"/>
    <cellStyle name="Comma 3 5 5 3 6" xfId="12419"/>
    <cellStyle name="Comma 3 5 5 3 6 2" xfId="43805"/>
    <cellStyle name="Comma 3 5 5 3 7" xfId="33357"/>
    <cellStyle name="Comma 3 5 5 4" xfId="1643"/>
    <cellStyle name="Comma 3 5 5 4 2" xfId="4343"/>
    <cellStyle name="Comma 3 5 5 4 2 2" xfId="9704"/>
    <cellStyle name="Comma 3 5 5 4 2 2 2" xfId="22823"/>
    <cellStyle name="Comma 3 5 5 4 2 2 2 2" xfId="54206"/>
    <cellStyle name="Comma 3 5 5 4 2 2 3" xfId="41252"/>
    <cellStyle name="Comma 3 5 5 4 2 3" xfId="30705"/>
    <cellStyle name="Comma 3 5 5 4 2 3 2" xfId="62087"/>
    <cellStyle name="Comma 3 5 5 4 2 4" xfId="15048"/>
    <cellStyle name="Comma 3 5 5 4 2 4 2" xfId="46433"/>
    <cellStyle name="Comma 3 5 5 4 2 5" xfId="35988"/>
    <cellStyle name="Comma 3 5 5 4 3" xfId="7046"/>
    <cellStyle name="Comma 3 5 5 4 3 2" xfId="25450"/>
    <cellStyle name="Comma 3 5 5 4 3 2 2" xfId="56833"/>
    <cellStyle name="Comma 3 5 5 4 3 3" xfId="17677"/>
    <cellStyle name="Comma 3 5 5 4 3 3 2" xfId="49060"/>
    <cellStyle name="Comma 3 5 5 4 3 4" xfId="38620"/>
    <cellStyle name="Comma 3 5 5 4 4" xfId="20196"/>
    <cellStyle name="Comma 3 5 5 4 4 2" xfId="51579"/>
    <cellStyle name="Comma 3 5 5 4 5" xfId="28078"/>
    <cellStyle name="Comma 3 5 5 4 5 2" xfId="59460"/>
    <cellStyle name="Comma 3 5 5 4 6" xfId="12420"/>
    <cellStyle name="Comma 3 5 5 4 6 2" xfId="43806"/>
    <cellStyle name="Comma 3 5 5 4 7" xfId="33358"/>
    <cellStyle name="Comma 3 5 5 5" xfId="4339"/>
    <cellStyle name="Comma 3 5 5 5 2" xfId="9700"/>
    <cellStyle name="Comma 3 5 5 5 2 2" xfId="22819"/>
    <cellStyle name="Comma 3 5 5 5 2 2 2" xfId="54202"/>
    <cellStyle name="Comma 3 5 5 5 2 3" xfId="41248"/>
    <cellStyle name="Comma 3 5 5 5 3" xfId="30701"/>
    <cellStyle name="Comma 3 5 5 5 3 2" xfId="62083"/>
    <cellStyle name="Comma 3 5 5 5 4" xfId="15044"/>
    <cellStyle name="Comma 3 5 5 5 4 2" xfId="46429"/>
    <cellStyle name="Comma 3 5 5 5 5" xfId="35984"/>
    <cellStyle name="Comma 3 5 5 6" xfId="7042"/>
    <cellStyle name="Comma 3 5 5 6 2" xfId="25446"/>
    <cellStyle name="Comma 3 5 5 6 2 2" xfId="56829"/>
    <cellStyle name="Comma 3 5 5 6 3" xfId="17673"/>
    <cellStyle name="Comma 3 5 5 6 3 2" xfId="49056"/>
    <cellStyle name="Comma 3 5 5 6 4" xfId="38616"/>
    <cellStyle name="Comma 3 5 5 7" xfId="20192"/>
    <cellStyle name="Comma 3 5 5 7 2" xfId="51575"/>
    <cellStyle name="Comma 3 5 5 8" xfId="28074"/>
    <cellStyle name="Comma 3 5 5 8 2" xfId="59456"/>
    <cellStyle name="Comma 3 5 5 9" xfId="12416"/>
    <cellStyle name="Comma 3 5 5 9 2" xfId="43802"/>
    <cellStyle name="Comma 3 5 6" xfId="1644"/>
    <cellStyle name="Comma 3 5 6 2" xfId="1645"/>
    <cellStyle name="Comma 3 5 6 2 2" xfId="4345"/>
    <cellStyle name="Comma 3 5 6 2 2 2" xfId="9706"/>
    <cellStyle name="Comma 3 5 6 2 2 2 2" xfId="22825"/>
    <cellStyle name="Comma 3 5 6 2 2 2 2 2" xfId="54208"/>
    <cellStyle name="Comma 3 5 6 2 2 2 3" xfId="41254"/>
    <cellStyle name="Comma 3 5 6 2 2 3" xfId="30707"/>
    <cellStyle name="Comma 3 5 6 2 2 3 2" xfId="62089"/>
    <cellStyle name="Comma 3 5 6 2 2 4" xfId="15050"/>
    <cellStyle name="Comma 3 5 6 2 2 4 2" xfId="46435"/>
    <cellStyle name="Comma 3 5 6 2 2 5" xfId="35990"/>
    <cellStyle name="Comma 3 5 6 2 3" xfId="7048"/>
    <cellStyle name="Comma 3 5 6 2 3 2" xfId="25452"/>
    <cellStyle name="Comma 3 5 6 2 3 2 2" xfId="56835"/>
    <cellStyle name="Comma 3 5 6 2 3 3" xfId="17679"/>
    <cellStyle name="Comma 3 5 6 2 3 3 2" xfId="49062"/>
    <cellStyle name="Comma 3 5 6 2 3 4" xfId="38622"/>
    <cellStyle name="Comma 3 5 6 2 4" xfId="20198"/>
    <cellStyle name="Comma 3 5 6 2 4 2" xfId="51581"/>
    <cellStyle name="Comma 3 5 6 2 5" xfId="28080"/>
    <cellStyle name="Comma 3 5 6 2 5 2" xfId="59462"/>
    <cellStyle name="Comma 3 5 6 2 6" xfId="12422"/>
    <cellStyle name="Comma 3 5 6 2 6 2" xfId="43808"/>
    <cellStyle name="Comma 3 5 6 2 7" xfId="33360"/>
    <cellStyle name="Comma 3 5 6 3" xfId="1646"/>
    <cellStyle name="Comma 3 5 6 3 2" xfId="4346"/>
    <cellStyle name="Comma 3 5 6 3 2 2" xfId="9707"/>
    <cellStyle name="Comma 3 5 6 3 2 2 2" xfId="22826"/>
    <cellStyle name="Comma 3 5 6 3 2 2 2 2" xfId="54209"/>
    <cellStyle name="Comma 3 5 6 3 2 2 3" xfId="41255"/>
    <cellStyle name="Comma 3 5 6 3 2 3" xfId="30708"/>
    <cellStyle name="Comma 3 5 6 3 2 3 2" xfId="62090"/>
    <cellStyle name="Comma 3 5 6 3 2 4" xfId="15051"/>
    <cellStyle name="Comma 3 5 6 3 2 4 2" xfId="46436"/>
    <cellStyle name="Comma 3 5 6 3 2 5" xfId="35991"/>
    <cellStyle name="Comma 3 5 6 3 3" xfId="7049"/>
    <cellStyle name="Comma 3 5 6 3 3 2" xfId="25453"/>
    <cellStyle name="Comma 3 5 6 3 3 2 2" xfId="56836"/>
    <cellStyle name="Comma 3 5 6 3 3 3" xfId="17680"/>
    <cellStyle name="Comma 3 5 6 3 3 3 2" xfId="49063"/>
    <cellStyle name="Comma 3 5 6 3 3 4" xfId="38623"/>
    <cellStyle name="Comma 3 5 6 3 4" xfId="20199"/>
    <cellStyle name="Comma 3 5 6 3 4 2" xfId="51582"/>
    <cellStyle name="Comma 3 5 6 3 5" xfId="28081"/>
    <cellStyle name="Comma 3 5 6 3 5 2" xfId="59463"/>
    <cellStyle name="Comma 3 5 6 3 6" xfId="12423"/>
    <cellStyle name="Comma 3 5 6 3 6 2" xfId="43809"/>
    <cellStyle name="Comma 3 5 6 3 7" xfId="33361"/>
    <cellStyle name="Comma 3 5 6 4" xfId="4344"/>
    <cellStyle name="Comma 3 5 6 4 2" xfId="9705"/>
    <cellStyle name="Comma 3 5 6 4 2 2" xfId="22824"/>
    <cellStyle name="Comma 3 5 6 4 2 2 2" xfId="54207"/>
    <cellStyle name="Comma 3 5 6 4 2 3" xfId="41253"/>
    <cellStyle name="Comma 3 5 6 4 3" xfId="30706"/>
    <cellStyle name="Comma 3 5 6 4 3 2" xfId="62088"/>
    <cellStyle name="Comma 3 5 6 4 4" xfId="15049"/>
    <cellStyle name="Comma 3 5 6 4 4 2" xfId="46434"/>
    <cellStyle name="Comma 3 5 6 4 5" xfId="35989"/>
    <cellStyle name="Comma 3 5 6 5" xfId="7047"/>
    <cellStyle name="Comma 3 5 6 5 2" xfId="25451"/>
    <cellStyle name="Comma 3 5 6 5 2 2" xfId="56834"/>
    <cellStyle name="Comma 3 5 6 5 3" xfId="17678"/>
    <cellStyle name="Comma 3 5 6 5 3 2" xfId="49061"/>
    <cellStyle name="Comma 3 5 6 5 4" xfId="38621"/>
    <cellStyle name="Comma 3 5 6 6" xfId="20197"/>
    <cellStyle name="Comma 3 5 6 6 2" xfId="51580"/>
    <cellStyle name="Comma 3 5 6 7" xfId="28079"/>
    <cellStyle name="Comma 3 5 6 7 2" xfId="59461"/>
    <cellStyle name="Comma 3 5 6 8" xfId="12421"/>
    <cellStyle name="Comma 3 5 6 8 2" xfId="43807"/>
    <cellStyle name="Comma 3 5 6 9" xfId="33359"/>
    <cellStyle name="Comma 3 5 7" xfId="1647"/>
    <cellStyle name="Comma 3 5 7 2" xfId="1648"/>
    <cellStyle name="Comma 3 5 7 2 2" xfId="4348"/>
    <cellStyle name="Comma 3 5 7 2 2 2" xfId="9709"/>
    <cellStyle name="Comma 3 5 7 2 2 2 2" xfId="22828"/>
    <cellStyle name="Comma 3 5 7 2 2 2 2 2" xfId="54211"/>
    <cellStyle name="Comma 3 5 7 2 2 2 3" xfId="41257"/>
    <cellStyle name="Comma 3 5 7 2 2 3" xfId="30710"/>
    <cellStyle name="Comma 3 5 7 2 2 3 2" xfId="62092"/>
    <cellStyle name="Comma 3 5 7 2 2 4" xfId="15053"/>
    <cellStyle name="Comma 3 5 7 2 2 4 2" xfId="46438"/>
    <cellStyle name="Comma 3 5 7 2 2 5" xfId="35993"/>
    <cellStyle name="Comma 3 5 7 2 3" xfId="7051"/>
    <cellStyle name="Comma 3 5 7 2 3 2" xfId="25455"/>
    <cellStyle name="Comma 3 5 7 2 3 2 2" xfId="56838"/>
    <cellStyle name="Comma 3 5 7 2 3 3" xfId="17682"/>
    <cellStyle name="Comma 3 5 7 2 3 3 2" xfId="49065"/>
    <cellStyle name="Comma 3 5 7 2 3 4" xfId="38625"/>
    <cellStyle name="Comma 3 5 7 2 4" xfId="20201"/>
    <cellStyle name="Comma 3 5 7 2 4 2" xfId="51584"/>
    <cellStyle name="Comma 3 5 7 2 5" xfId="28083"/>
    <cellStyle name="Comma 3 5 7 2 5 2" xfId="59465"/>
    <cellStyle name="Comma 3 5 7 2 6" xfId="12425"/>
    <cellStyle name="Comma 3 5 7 2 6 2" xfId="43811"/>
    <cellStyle name="Comma 3 5 7 2 7" xfId="33363"/>
    <cellStyle name="Comma 3 5 7 3" xfId="4347"/>
    <cellStyle name="Comma 3 5 7 3 2" xfId="9708"/>
    <cellStyle name="Comma 3 5 7 3 2 2" xfId="22827"/>
    <cellStyle name="Comma 3 5 7 3 2 2 2" xfId="54210"/>
    <cellStyle name="Comma 3 5 7 3 2 3" xfId="41256"/>
    <cellStyle name="Comma 3 5 7 3 3" xfId="30709"/>
    <cellStyle name="Comma 3 5 7 3 3 2" xfId="62091"/>
    <cellStyle name="Comma 3 5 7 3 4" xfId="15052"/>
    <cellStyle name="Comma 3 5 7 3 4 2" xfId="46437"/>
    <cellStyle name="Comma 3 5 7 3 5" xfId="35992"/>
    <cellStyle name="Comma 3 5 7 4" xfId="7050"/>
    <cellStyle name="Comma 3 5 7 4 2" xfId="25454"/>
    <cellStyle name="Comma 3 5 7 4 2 2" xfId="56837"/>
    <cellStyle name="Comma 3 5 7 4 3" xfId="17681"/>
    <cellStyle name="Comma 3 5 7 4 3 2" xfId="49064"/>
    <cellStyle name="Comma 3 5 7 4 4" xfId="38624"/>
    <cellStyle name="Comma 3 5 7 5" xfId="20200"/>
    <cellStyle name="Comma 3 5 7 5 2" xfId="51583"/>
    <cellStyle name="Comma 3 5 7 6" xfId="28082"/>
    <cellStyle name="Comma 3 5 7 6 2" xfId="59464"/>
    <cellStyle name="Comma 3 5 7 7" xfId="12424"/>
    <cellStyle name="Comma 3 5 7 7 2" xfId="43810"/>
    <cellStyle name="Comma 3 5 7 8" xfId="33362"/>
    <cellStyle name="Comma 3 5 8" xfId="1649"/>
    <cellStyle name="Comma 3 5 8 2" xfId="4349"/>
    <cellStyle name="Comma 3 5 8 2 2" xfId="9710"/>
    <cellStyle name="Comma 3 5 8 2 2 2" xfId="22829"/>
    <cellStyle name="Comma 3 5 8 2 2 2 2" xfId="54212"/>
    <cellStyle name="Comma 3 5 8 2 2 3" xfId="41258"/>
    <cellStyle name="Comma 3 5 8 2 3" xfId="30711"/>
    <cellStyle name="Comma 3 5 8 2 3 2" xfId="62093"/>
    <cellStyle name="Comma 3 5 8 2 4" xfId="15054"/>
    <cellStyle name="Comma 3 5 8 2 4 2" xfId="46439"/>
    <cellStyle name="Comma 3 5 8 2 5" xfId="35994"/>
    <cellStyle name="Comma 3 5 8 3" xfId="7052"/>
    <cellStyle name="Comma 3 5 8 3 2" xfId="25456"/>
    <cellStyle name="Comma 3 5 8 3 2 2" xfId="56839"/>
    <cellStyle name="Comma 3 5 8 3 3" xfId="17683"/>
    <cellStyle name="Comma 3 5 8 3 3 2" xfId="49066"/>
    <cellStyle name="Comma 3 5 8 3 4" xfId="38626"/>
    <cellStyle name="Comma 3 5 8 4" xfId="20202"/>
    <cellStyle name="Comma 3 5 8 4 2" xfId="51585"/>
    <cellStyle name="Comma 3 5 8 5" xfId="28084"/>
    <cellStyle name="Comma 3 5 8 5 2" xfId="59466"/>
    <cellStyle name="Comma 3 5 8 6" xfId="12426"/>
    <cellStyle name="Comma 3 5 8 6 2" xfId="43812"/>
    <cellStyle name="Comma 3 5 8 7" xfId="33364"/>
    <cellStyle name="Comma 3 5 9" xfId="1650"/>
    <cellStyle name="Comma 3 5 9 2" xfId="4350"/>
    <cellStyle name="Comma 3 5 9 2 2" xfId="9711"/>
    <cellStyle name="Comma 3 5 9 2 2 2" xfId="22830"/>
    <cellStyle name="Comma 3 5 9 2 2 2 2" xfId="54213"/>
    <cellStyle name="Comma 3 5 9 2 2 3" xfId="41259"/>
    <cellStyle name="Comma 3 5 9 2 3" xfId="30712"/>
    <cellStyle name="Comma 3 5 9 2 3 2" xfId="62094"/>
    <cellStyle name="Comma 3 5 9 2 4" xfId="15055"/>
    <cellStyle name="Comma 3 5 9 2 4 2" xfId="46440"/>
    <cellStyle name="Comma 3 5 9 2 5" xfId="35995"/>
    <cellStyle name="Comma 3 5 9 3" xfId="7053"/>
    <cellStyle name="Comma 3 5 9 3 2" xfId="25457"/>
    <cellStyle name="Comma 3 5 9 3 2 2" xfId="56840"/>
    <cellStyle name="Comma 3 5 9 3 3" xfId="17684"/>
    <cellStyle name="Comma 3 5 9 3 3 2" xfId="49067"/>
    <cellStyle name="Comma 3 5 9 3 4" xfId="38627"/>
    <cellStyle name="Comma 3 5 9 4" xfId="20203"/>
    <cellStyle name="Comma 3 5 9 4 2" xfId="51586"/>
    <cellStyle name="Comma 3 5 9 5" xfId="28085"/>
    <cellStyle name="Comma 3 5 9 5 2" xfId="59467"/>
    <cellStyle name="Comma 3 5 9 6" xfId="12427"/>
    <cellStyle name="Comma 3 5 9 6 2" xfId="43813"/>
    <cellStyle name="Comma 3 5 9 7" xfId="33365"/>
    <cellStyle name="Comma 3 6" xfId="1651"/>
    <cellStyle name="Comma 3 6 10" xfId="33366"/>
    <cellStyle name="Comma 3 6 2" xfId="1652"/>
    <cellStyle name="Comma 3 6 2 2" xfId="1653"/>
    <cellStyle name="Comma 3 6 2 2 2" xfId="4353"/>
    <cellStyle name="Comma 3 6 2 2 2 2" xfId="9714"/>
    <cellStyle name="Comma 3 6 2 2 2 2 2" xfId="22833"/>
    <cellStyle name="Comma 3 6 2 2 2 2 2 2" xfId="54216"/>
    <cellStyle name="Comma 3 6 2 2 2 2 3" xfId="41262"/>
    <cellStyle name="Comma 3 6 2 2 2 3" xfId="30715"/>
    <cellStyle name="Comma 3 6 2 2 2 3 2" xfId="62097"/>
    <cellStyle name="Comma 3 6 2 2 2 4" xfId="15058"/>
    <cellStyle name="Comma 3 6 2 2 2 4 2" xfId="46443"/>
    <cellStyle name="Comma 3 6 2 2 2 5" xfId="35998"/>
    <cellStyle name="Comma 3 6 2 2 3" xfId="7056"/>
    <cellStyle name="Comma 3 6 2 2 3 2" xfId="25460"/>
    <cellStyle name="Comma 3 6 2 2 3 2 2" xfId="56843"/>
    <cellStyle name="Comma 3 6 2 2 3 3" xfId="17687"/>
    <cellStyle name="Comma 3 6 2 2 3 3 2" xfId="49070"/>
    <cellStyle name="Comma 3 6 2 2 3 4" xfId="38630"/>
    <cellStyle name="Comma 3 6 2 2 4" xfId="20206"/>
    <cellStyle name="Comma 3 6 2 2 4 2" xfId="51589"/>
    <cellStyle name="Comma 3 6 2 2 5" xfId="28088"/>
    <cellStyle name="Comma 3 6 2 2 5 2" xfId="59470"/>
    <cellStyle name="Comma 3 6 2 2 6" xfId="12430"/>
    <cellStyle name="Comma 3 6 2 2 6 2" xfId="43816"/>
    <cellStyle name="Comma 3 6 2 2 7" xfId="33368"/>
    <cellStyle name="Comma 3 6 2 3" xfId="4352"/>
    <cellStyle name="Comma 3 6 2 3 2" xfId="9713"/>
    <cellStyle name="Comma 3 6 2 3 2 2" xfId="22832"/>
    <cellStyle name="Comma 3 6 2 3 2 2 2" xfId="54215"/>
    <cellStyle name="Comma 3 6 2 3 2 3" xfId="41261"/>
    <cellStyle name="Comma 3 6 2 3 3" xfId="30714"/>
    <cellStyle name="Comma 3 6 2 3 3 2" xfId="62096"/>
    <cellStyle name="Comma 3 6 2 3 4" xfId="15057"/>
    <cellStyle name="Comma 3 6 2 3 4 2" xfId="46442"/>
    <cellStyle name="Comma 3 6 2 3 5" xfId="35997"/>
    <cellStyle name="Comma 3 6 2 4" xfId="7055"/>
    <cellStyle name="Comma 3 6 2 4 2" xfId="25459"/>
    <cellStyle name="Comma 3 6 2 4 2 2" xfId="56842"/>
    <cellStyle name="Comma 3 6 2 4 3" xfId="17686"/>
    <cellStyle name="Comma 3 6 2 4 3 2" xfId="49069"/>
    <cellStyle name="Comma 3 6 2 4 4" xfId="38629"/>
    <cellStyle name="Comma 3 6 2 5" xfId="20205"/>
    <cellStyle name="Comma 3 6 2 5 2" xfId="51588"/>
    <cellStyle name="Comma 3 6 2 6" xfId="28087"/>
    <cellStyle name="Comma 3 6 2 6 2" xfId="59469"/>
    <cellStyle name="Comma 3 6 2 7" xfId="12429"/>
    <cellStyle name="Comma 3 6 2 7 2" xfId="43815"/>
    <cellStyle name="Comma 3 6 2 8" xfId="33367"/>
    <cellStyle name="Comma 3 6 3" xfId="1654"/>
    <cellStyle name="Comma 3 6 3 2" xfId="4354"/>
    <cellStyle name="Comma 3 6 3 2 2" xfId="9715"/>
    <cellStyle name="Comma 3 6 3 2 2 2" xfId="22834"/>
    <cellStyle name="Comma 3 6 3 2 2 2 2" xfId="54217"/>
    <cellStyle name="Comma 3 6 3 2 2 3" xfId="41263"/>
    <cellStyle name="Comma 3 6 3 2 3" xfId="30716"/>
    <cellStyle name="Comma 3 6 3 2 3 2" xfId="62098"/>
    <cellStyle name="Comma 3 6 3 2 4" xfId="15059"/>
    <cellStyle name="Comma 3 6 3 2 4 2" xfId="46444"/>
    <cellStyle name="Comma 3 6 3 2 5" xfId="35999"/>
    <cellStyle name="Comma 3 6 3 3" xfId="7057"/>
    <cellStyle name="Comma 3 6 3 3 2" xfId="25461"/>
    <cellStyle name="Comma 3 6 3 3 2 2" xfId="56844"/>
    <cellStyle name="Comma 3 6 3 3 3" xfId="17688"/>
    <cellStyle name="Comma 3 6 3 3 3 2" xfId="49071"/>
    <cellStyle name="Comma 3 6 3 3 4" xfId="38631"/>
    <cellStyle name="Comma 3 6 3 4" xfId="20207"/>
    <cellStyle name="Comma 3 6 3 4 2" xfId="51590"/>
    <cellStyle name="Comma 3 6 3 5" xfId="28089"/>
    <cellStyle name="Comma 3 6 3 5 2" xfId="59471"/>
    <cellStyle name="Comma 3 6 3 6" xfId="12431"/>
    <cellStyle name="Comma 3 6 3 6 2" xfId="43817"/>
    <cellStyle name="Comma 3 6 3 7" xfId="33369"/>
    <cellStyle name="Comma 3 6 4" xfId="1655"/>
    <cellStyle name="Comma 3 6 4 2" xfId="4355"/>
    <cellStyle name="Comma 3 6 4 2 2" xfId="9716"/>
    <cellStyle name="Comma 3 6 4 2 2 2" xfId="22835"/>
    <cellStyle name="Comma 3 6 4 2 2 2 2" xfId="54218"/>
    <cellStyle name="Comma 3 6 4 2 2 3" xfId="41264"/>
    <cellStyle name="Comma 3 6 4 2 3" xfId="30717"/>
    <cellStyle name="Comma 3 6 4 2 3 2" xfId="62099"/>
    <cellStyle name="Comma 3 6 4 2 4" xfId="15060"/>
    <cellStyle name="Comma 3 6 4 2 4 2" xfId="46445"/>
    <cellStyle name="Comma 3 6 4 2 5" xfId="36000"/>
    <cellStyle name="Comma 3 6 4 3" xfId="7058"/>
    <cellStyle name="Comma 3 6 4 3 2" xfId="25462"/>
    <cellStyle name="Comma 3 6 4 3 2 2" xfId="56845"/>
    <cellStyle name="Comma 3 6 4 3 3" xfId="17689"/>
    <cellStyle name="Comma 3 6 4 3 3 2" xfId="49072"/>
    <cellStyle name="Comma 3 6 4 3 4" xfId="38632"/>
    <cellStyle name="Comma 3 6 4 4" xfId="20208"/>
    <cellStyle name="Comma 3 6 4 4 2" xfId="51591"/>
    <cellStyle name="Comma 3 6 4 5" xfId="28090"/>
    <cellStyle name="Comma 3 6 4 5 2" xfId="59472"/>
    <cellStyle name="Comma 3 6 4 6" xfId="12432"/>
    <cellStyle name="Comma 3 6 4 6 2" xfId="43818"/>
    <cellStyle name="Comma 3 6 4 7" xfId="33370"/>
    <cellStyle name="Comma 3 6 5" xfId="4351"/>
    <cellStyle name="Comma 3 6 5 2" xfId="9712"/>
    <cellStyle name="Comma 3 6 5 2 2" xfId="22831"/>
    <cellStyle name="Comma 3 6 5 2 2 2" xfId="54214"/>
    <cellStyle name="Comma 3 6 5 2 3" xfId="41260"/>
    <cellStyle name="Comma 3 6 5 3" xfId="30713"/>
    <cellStyle name="Comma 3 6 5 3 2" xfId="62095"/>
    <cellStyle name="Comma 3 6 5 4" xfId="15056"/>
    <cellStyle name="Comma 3 6 5 4 2" xfId="46441"/>
    <cellStyle name="Comma 3 6 5 5" xfId="35996"/>
    <cellStyle name="Comma 3 6 6" xfId="7054"/>
    <cellStyle name="Comma 3 6 6 2" xfId="25458"/>
    <cellStyle name="Comma 3 6 6 2 2" xfId="56841"/>
    <cellStyle name="Comma 3 6 6 3" xfId="17685"/>
    <cellStyle name="Comma 3 6 6 3 2" xfId="49068"/>
    <cellStyle name="Comma 3 6 6 4" xfId="38628"/>
    <cellStyle name="Comma 3 6 7" xfId="20204"/>
    <cellStyle name="Comma 3 6 7 2" xfId="51587"/>
    <cellStyle name="Comma 3 6 8" xfId="28086"/>
    <cellStyle name="Comma 3 6 8 2" xfId="59468"/>
    <cellStyle name="Comma 3 6 9" xfId="12428"/>
    <cellStyle name="Comma 3 6 9 2" xfId="43814"/>
    <cellStyle name="Comma 3 7" xfId="1656"/>
    <cellStyle name="Comma 3 7 10" xfId="33371"/>
    <cellStyle name="Comma 3 7 2" xfId="1657"/>
    <cellStyle name="Comma 3 7 2 2" xfId="1658"/>
    <cellStyle name="Comma 3 7 2 2 2" xfId="4358"/>
    <cellStyle name="Comma 3 7 2 2 2 2" xfId="9719"/>
    <cellStyle name="Comma 3 7 2 2 2 2 2" xfId="22838"/>
    <cellStyle name="Comma 3 7 2 2 2 2 2 2" xfId="54221"/>
    <cellStyle name="Comma 3 7 2 2 2 2 3" xfId="41267"/>
    <cellStyle name="Comma 3 7 2 2 2 3" xfId="30720"/>
    <cellStyle name="Comma 3 7 2 2 2 3 2" xfId="62102"/>
    <cellStyle name="Comma 3 7 2 2 2 4" xfId="15063"/>
    <cellStyle name="Comma 3 7 2 2 2 4 2" xfId="46448"/>
    <cellStyle name="Comma 3 7 2 2 2 5" xfId="36003"/>
    <cellStyle name="Comma 3 7 2 2 3" xfId="7061"/>
    <cellStyle name="Comma 3 7 2 2 3 2" xfId="25465"/>
    <cellStyle name="Comma 3 7 2 2 3 2 2" xfId="56848"/>
    <cellStyle name="Comma 3 7 2 2 3 3" xfId="17692"/>
    <cellStyle name="Comma 3 7 2 2 3 3 2" xfId="49075"/>
    <cellStyle name="Comma 3 7 2 2 3 4" xfId="38635"/>
    <cellStyle name="Comma 3 7 2 2 4" xfId="20211"/>
    <cellStyle name="Comma 3 7 2 2 4 2" xfId="51594"/>
    <cellStyle name="Comma 3 7 2 2 5" xfId="28093"/>
    <cellStyle name="Comma 3 7 2 2 5 2" xfId="59475"/>
    <cellStyle name="Comma 3 7 2 2 6" xfId="12435"/>
    <cellStyle name="Comma 3 7 2 2 6 2" xfId="43821"/>
    <cellStyle name="Comma 3 7 2 2 7" xfId="33373"/>
    <cellStyle name="Comma 3 7 2 3" xfId="4357"/>
    <cellStyle name="Comma 3 7 2 3 2" xfId="9718"/>
    <cellStyle name="Comma 3 7 2 3 2 2" xfId="22837"/>
    <cellStyle name="Comma 3 7 2 3 2 2 2" xfId="54220"/>
    <cellStyle name="Comma 3 7 2 3 2 3" xfId="41266"/>
    <cellStyle name="Comma 3 7 2 3 3" xfId="30719"/>
    <cellStyle name="Comma 3 7 2 3 3 2" xfId="62101"/>
    <cellStyle name="Comma 3 7 2 3 4" xfId="15062"/>
    <cellStyle name="Comma 3 7 2 3 4 2" xfId="46447"/>
    <cellStyle name="Comma 3 7 2 3 5" xfId="36002"/>
    <cellStyle name="Comma 3 7 2 4" xfId="7060"/>
    <cellStyle name="Comma 3 7 2 4 2" xfId="25464"/>
    <cellStyle name="Comma 3 7 2 4 2 2" xfId="56847"/>
    <cellStyle name="Comma 3 7 2 4 3" xfId="17691"/>
    <cellStyle name="Comma 3 7 2 4 3 2" xfId="49074"/>
    <cellStyle name="Comma 3 7 2 4 4" xfId="38634"/>
    <cellStyle name="Comma 3 7 2 5" xfId="20210"/>
    <cellStyle name="Comma 3 7 2 5 2" xfId="51593"/>
    <cellStyle name="Comma 3 7 2 6" xfId="28092"/>
    <cellStyle name="Comma 3 7 2 6 2" xfId="59474"/>
    <cellStyle name="Comma 3 7 2 7" xfId="12434"/>
    <cellStyle name="Comma 3 7 2 7 2" xfId="43820"/>
    <cellStyle name="Comma 3 7 2 8" xfId="33372"/>
    <cellStyle name="Comma 3 7 3" xfId="1659"/>
    <cellStyle name="Comma 3 7 3 2" xfId="4359"/>
    <cellStyle name="Comma 3 7 3 2 2" xfId="9720"/>
    <cellStyle name="Comma 3 7 3 2 2 2" xfId="22839"/>
    <cellStyle name="Comma 3 7 3 2 2 2 2" xfId="54222"/>
    <cellStyle name="Comma 3 7 3 2 2 3" xfId="41268"/>
    <cellStyle name="Comma 3 7 3 2 3" xfId="30721"/>
    <cellStyle name="Comma 3 7 3 2 3 2" xfId="62103"/>
    <cellStyle name="Comma 3 7 3 2 4" xfId="15064"/>
    <cellStyle name="Comma 3 7 3 2 4 2" xfId="46449"/>
    <cellStyle name="Comma 3 7 3 2 5" xfId="36004"/>
    <cellStyle name="Comma 3 7 3 3" xfId="7062"/>
    <cellStyle name="Comma 3 7 3 3 2" xfId="25466"/>
    <cellStyle name="Comma 3 7 3 3 2 2" xfId="56849"/>
    <cellStyle name="Comma 3 7 3 3 3" xfId="17693"/>
    <cellStyle name="Comma 3 7 3 3 3 2" xfId="49076"/>
    <cellStyle name="Comma 3 7 3 3 4" xfId="38636"/>
    <cellStyle name="Comma 3 7 3 4" xfId="20212"/>
    <cellStyle name="Comma 3 7 3 4 2" xfId="51595"/>
    <cellStyle name="Comma 3 7 3 5" xfId="28094"/>
    <cellStyle name="Comma 3 7 3 5 2" xfId="59476"/>
    <cellStyle name="Comma 3 7 3 6" xfId="12436"/>
    <cellStyle name="Comma 3 7 3 6 2" xfId="43822"/>
    <cellStyle name="Comma 3 7 3 7" xfId="33374"/>
    <cellStyle name="Comma 3 7 4" xfId="1660"/>
    <cellStyle name="Comma 3 7 4 2" xfId="4360"/>
    <cellStyle name="Comma 3 7 4 2 2" xfId="9721"/>
    <cellStyle name="Comma 3 7 4 2 2 2" xfId="22840"/>
    <cellStyle name="Comma 3 7 4 2 2 2 2" xfId="54223"/>
    <cellStyle name="Comma 3 7 4 2 2 3" xfId="41269"/>
    <cellStyle name="Comma 3 7 4 2 3" xfId="30722"/>
    <cellStyle name="Comma 3 7 4 2 3 2" xfId="62104"/>
    <cellStyle name="Comma 3 7 4 2 4" xfId="15065"/>
    <cellStyle name="Comma 3 7 4 2 4 2" xfId="46450"/>
    <cellStyle name="Comma 3 7 4 2 5" xfId="36005"/>
    <cellStyle name="Comma 3 7 4 3" xfId="7063"/>
    <cellStyle name="Comma 3 7 4 3 2" xfId="25467"/>
    <cellStyle name="Comma 3 7 4 3 2 2" xfId="56850"/>
    <cellStyle name="Comma 3 7 4 3 3" xfId="17694"/>
    <cellStyle name="Comma 3 7 4 3 3 2" xfId="49077"/>
    <cellStyle name="Comma 3 7 4 3 4" xfId="38637"/>
    <cellStyle name="Comma 3 7 4 4" xfId="20213"/>
    <cellStyle name="Comma 3 7 4 4 2" xfId="51596"/>
    <cellStyle name="Comma 3 7 4 5" xfId="28095"/>
    <cellStyle name="Comma 3 7 4 5 2" xfId="59477"/>
    <cellStyle name="Comma 3 7 4 6" xfId="12437"/>
    <cellStyle name="Comma 3 7 4 6 2" xfId="43823"/>
    <cellStyle name="Comma 3 7 4 7" xfId="33375"/>
    <cellStyle name="Comma 3 7 5" xfId="4356"/>
    <cellStyle name="Comma 3 7 5 2" xfId="9717"/>
    <cellStyle name="Comma 3 7 5 2 2" xfId="22836"/>
    <cellStyle name="Comma 3 7 5 2 2 2" xfId="54219"/>
    <cellStyle name="Comma 3 7 5 2 3" xfId="41265"/>
    <cellStyle name="Comma 3 7 5 3" xfId="30718"/>
    <cellStyle name="Comma 3 7 5 3 2" xfId="62100"/>
    <cellStyle name="Comma 3 7 5 4" xfId="15061"/>
    <cellStyle name="Comma 3 7 5 4 2" xfId="46446"/>
    <cellStyle name="Comma 3 7 5 5" xfId="36001"/>
    <cellStyle name="Comma 3 7 6" xfId="7059"/>
    <cellStyle name="Comma 3 7 6 2" xfId="25463"/>
    <cellStyle name="Comma 3 7 6 2 2" xfId="56846"/>
    <cellStyle name="Comma 3 7 6 3" xfId="17690"/>
    <cellStyle name="Comma 3 7 6 3 2" xfId="49073"/>
    <cellStyle name="Comma 3 7 6 4" xfId="38633"/>
    <cellStyle name="Comma 3 7 7" xfId="20209"/>
    <cellStyle name="Comma 3 7 7 2" xfId="51592"/>
    <cellStyle name="Comma 3 7 8" xfId="28091"/>
    <cellStyle name="Comma 3 7 8 2" xfId="59473"/>
    <cellStyle name="Comma 3 7 9" xfId="12433"/>
    <cellStyle name="Comma 3 7 9 2" xfId="43819"/>
    <cellStyle name="Comma 3 8" xfId="1661"/>
    <cellStyle name="Comma 3 8 10" xfId="33376"/>
    <cellStyle name="Comma 3 8 2" xfId="1662"/>
    <cellStyle name="Comma 3 8 2 2" xfId="1663"/>
    <cellStyle name="Comma 3 8 2 2 2" xfId="4363"/>
    <cellStyle name="Comma 3 8 2 2 2 2" xfId="9724"/>
    <cellStyle name="Comma 3 8 2 2 2 2 2" xfId="22843"/>
    <cellStyle name="Comma 3 8 2 2 2 2 2 2" xfId="54226"/>
    <cellStyle name="Comma 3 8 2 2 2 2 3" xfId="41272"/>
    <cellStyle name="Comma 3 8 2 2 2 3" xfId="30725"/>
    <cellStyle name="Comma 3 8 2 2 2 3 2" xfId="62107"/>
    <cellStyle name="Comma 3 8 2 2 2 4" xfId="15068"/>
    <cellStyle name="Comma 3 8 2 2 2 4 2" xfId="46453"/>
    <cellStyle name="Comma 3 8 2 2 2 5" xfId="36008"/>
    <cellStyle name="Comma 3 8 2 2 3" xfId="7066"/>
    <cellStyle name="Comma 3 8 2 2 3 2" xfId="25470"/>
    <cellStyle name="Comma 3 8 2 2 3 2 2" xfId="56853"/>
    <cellStyle name="Comma 3 8 2 2 3 3" xfId="17697"/>
    <cellStyle name="Comma 3 8 2 2 3 3 2" xfId="49080"/>
    <cellStyle name="Comma 3 8 2 2 3 4" xfId="38640"/>
    <cellStyle name="Comma 3 8 2 2 4" xfId="20216"/>
    <cellStyle name="Comma 3 8 2 2 4 2" xfId="51599"/>
    <cellStyle name="Comma 3 8 2 2 5" xfId="28098"/>
    <cellStyle name="Comma 3 8 2 2 5 2" xfId="59480"/>
    <cellStyle name="Comma 3 8 2 2 6" xfId="12440"/>
    <cellStyle name="Comma 3 8 2 2 6 2" xfId="43826"/>
    <cellStyle name="Comma 3 8 2 2 7" xfId="33378"/>
    <cellStyle name="Comma 3 8 2 3" xfId="4362"/>
    <cellStyle name="Comma 3 8 2 3 2" xfId="9723"/>
    <cellStyle name="Comma 3 8 2 3 2 2" xfId="22842"/>
    <cellStyle name="Comma 3 8 2 3 2 2 2" xfId="54225"/>
    <cellStyle name="Comma 3 8 2 3 2 3" xfId="41271"/>
    <cellStyle name="Comma 3 8 2 3 3" xfId="30724"/>
    <cellStyle name="Comma 3 8 2 3 3 2" xfId="62106"/>
    <cellStyle name="Comma 3 8 2 3 4" xfId="15067"/>
    <cellStyle name="Comma 3 8 2 3 4 2" xfId="46452"/>
    <cellStyle name="Comma 3 8 2 3 5" xfId="36007"/>
    <cellStyle name="Comma 3 8 2 4" xfId="7065"/>
    <cellStyle name="Comma 3 8 2 4 2" xfId="25469"/>
    <cellStyle name="Comma 3 8 2 4 2 2" xfId="56852"/>
    <cellStyle name="Comma 3 8 2 4 3" xfId="17696"/>
    <cellStyle name="Comma 3 8 2 4 3 2" xfId="49079"/>
    <cellStyle name="Comma 3 8 2 4 4" xfId="38639"/>
    <cellStyle name="Comma 3 8 2 5" xfId="20215"/>
    <cellStyle name="Comma 3 8 2 5 2" xfId="51598"/>
    <cellStyle name="Comma 3 8 2 6" xfId="28097"/>
    <cellStyle name="Comma 3 8 2 6 2" xfId="59479"/>
    <cellStyle name="Comma 3 8 2 7" xfId="12439"/>
    <cellStyle name="Comma 3 8 2 7 2" xfId="43825"/>
    <cellStyle name="Comma 3 8 2 8" xfId="33377"/>
    <cellStyle name="Comma 3 8 3" xfId="1664"/>
    <cellStyle name="Comma 3 8 3 2" xfId="4364"/>
    <cellStyle name="Comma 3 8 3 2 2" xfId="9725"/>
    <cellStyle name="Comma 3 8 3 2 2 2" xfId="22844"/>
    <cellStyle name="Comma 3 8 3 2 2 2 2" xfId="54227"/>
    <cellStyle name="Comma 3 8 3 2 2 3" xfId="41273"/>
    <cellStyle name="Comma 3 8 3 2 3" xfId="30726"/>
    <cellStyle name="Comma 3 8 3 2 3 2" xfId="62108"/>
    <cellStyle name="Comma 3 8 3 2 4" xfId="15069"/>
    <cellStyle name="Comma 3 8 3 2 4 2" xfId="46454"/>
    <cellStyle name="Comma 3 8 3 2 5" xfId="36009"/>
    <cellStyle name="Comma 3 8 3 3" xfId="7067"/>
    <cellStyle name="Comma 3 8 3 3 2" xfId="25471"/>
    <cellStyle name="Comma 3 8 3 3 2 2" xfId="56854"/>
    <cellStyle name="Comma 3 8 3 3 3" xfId="17698"/>
    <cellStyle name="Comma 3 8 3 3 3 2" xfId="49081"/>
    <cellStyle name="Comma 3 8 3 3 4" xfId="38641"/>
    <cellStyle name="Comma 3 8 3 4" xfId="20217"/>
    <cellStyle name="Comma 3 8 3 4 2" xfId="51600"/>
    <cellStyle name="Comma 3 8 3 5" xfId="28099"/>
    <cellStyle name="Comma 3 8 3 5 2" xfId="59481"/>
    <cellStyle name="Comma 3 8 3 6" xfId="12441"/>
    <cellStyle name="Comma 3 8 3 6 2" xfId="43827"/>
    <cellStyle name="Comma 3 8 3 7" xfId="33379"/>
    <cellStyle name="Comma 3 8 4" xfId="1665"/>
    <cellStyle name="Comma 3 8 4 2" xfId="4365"/>
    <cellStyle name="Comma 3 8 4 2 2" xfId="9726"/>
    <cellStyle name="Comma 3 8 4 2 2 2" xfId="22845"/>
    <cellStyle name="Comma 3 8 4 2 2 2 2" xfId="54228"/>
    <cellStyle name="Comma 3 8 4 2 2 3" xfId="41274"/>
    <cellStyle name="Comma 3 8 4 2 3" xfId="30727"/>
    <cellStyle name="Comma 3 8 4 2 3 2" xfId="62109"/>
    <cellStyle name="Comma 3 8 4 2 4" xfId="15070"/>
    <cellStyle name="Comma 3 8 4 2 4 2" xfId="46455"/>
    <cellStyle name="Comma 3 8 4 2 5" xfId="36010"/>
    <cellStyle name="Comma 3 8 4 3" xfId="7068"/>
    <cellStyle name="Comma 3 8 4 3 2" xfId="25472"/>
    <cellStyle name="Comma 3 8 4 3 2 2" xfId="56855"/>
    <cellStyle name="Comma 3 8 4 3 3" xfId="17699"/>
    <cellStyle name="Comma 3 8 4 3 3 2" xfId="49082"/>
    <cellStyle name="Comma 3 8 4 3 4" xfId="38642"/>
    <cellStyle name="Comma 3 8 4 4" xfId="20218"/>
    <cellStyle name="Comma 3 8 4 4 2" xfId="51601"/>
    <cellStyle name="Comma 3 8 4 5" xfId="28100"/>
    <cellStyle name="Comma 3 8 4 5 2" xfId="59482"/>
    <cellStyle name="Comma 3 8 4 6" xfId="12442"/>
    <cellStyle name="Comma 3 8 4 6 2" xfId="43828"/>
    <cellStyle name="Comma 3 8 4 7" xfId="33380"/>
    <cellStyle name="Comma 3 8 5" xfId="4361"/>
    <cellStyle name="Comma 3 8 5 2" xfId="9722"/>
    <cellStyle name="Comma 3 8 5 2 2" xfId="22841"/>
    <cellStyle name="Comma 3 8 5 2 2 2" xfId="54224"/>
    <cellStyle name="Comma 3 8 5 2 3" xfId="41270"/>
    <cellStyle name="Comma 3 8 5 3" xfId="30723"/>
    <cellStyle name="Comma 3 8 5 3 2" xfId="62105"/>
    <cellStyle name="Comma 3 8 5 4" xfId="15066"/>
    <cellStyle name="Comma 3 8 5 4 2" xfId="46451"/>
    <cellStyle name="Comma 3 8 5 5" xfId="36006"/>
    <cellStyle name="Comma 3 8 6" xfId="7064"/>
    <cellStyle name="Comma 3 8 6 2" xfId="25468"/>
    <cellStyle name="Comma 3 8 6 2 2" xfId="56851"/>
    <cellStyle name="Comma 3 8 6 3" xfId="17695"/>
    <cellStyle name="Comma 3 8 6 3 2" xfId="49078"/>
    <cellStyle name="Comma 3 8 6 4" xfId="38638"/>
    <cellStyle name="Comma 3 8 7" xfId="20214"/>
    <cellStyle name="Comma 3 8 7 2" xfId="51597"/>
    <cellStyle name="Comma 3 8 8" xfId="28096"/>
    <cellStyle name="Comma 3 8 8 2" xfId="59478"/>
    <cellStyle name="Comma 3 8 9" xfId="12438"/>
    <cellStyle name="Comma 3 8 9 2" xfId="43824"/>
    <cellStyle name="Comma 3 9" xfId="1666"/>
    <cellStyle name="Comma 3 9 10" xfId="33381"/>
    <cellStyle name="Comma 3 9 2" xfId="1667"/>
    <cellStyle name="Comma 3 9 2 2" xfId="1668"/>
    <cellStyle name="Comma 3 9 2 2 2" xfId="4368"/>
    <cellStyle name="Comma 3 9 2 2 2 2" xfId="9729"/>
    <cellStyle name="Comma 3 9 2 2 2 2 2" xfId="22848"/>
    <cellStyle name="Comma 3 9 2 2 2 2 2 2" xfId="54231"/>
    <cellStyle name="Comma 3 9 2 2 2 2 3" xfId="41277"/>
    <cellStyle name="Comma 3 9 2 2 2 3" xfId="30730"/>
    <cellStyle name="Comma 3 9 2 2 2 3 2" xfId="62112"/>
    <cellStyle name="Comma 3 9 2 2 2 4" xfId="15073"/>
    <cellStyle name="Comma 3 9 2 2 2 4 2" xfId="46458"/>
    <cellStyle name="Comma 3 9 2 2 2 5" xfId="36013"/>
    <cellStyle name="Comma 3 9 2 2 3" xfId="7071"/>
    <cellStyle name="Comma 3 9 2 2 3 2" xfId="25475"/>
    <cellStyle name="Comma 3 9 2 2 3 2 2" xfId="56858"/>
    <cellStyle name="Comma 3 9 2 2 3 3" xfId="17702"/>
    <cellStyle name="Comma 3 9 2 2 3 3 2" xfId="49085"/>
    <cellStyle name="Comma 3 9 2 2 3 4" xfId="38645"/>
    <cellStyle name="Comma 3 9 2 2 4" xfId="20221"/>
    <cellStyle name="Comma 3 9 2 2 4 2" xfId="51604"/>
    <cellStyle name="Comma 3 9 2 2 5" xfId="28103"/>
    <cellStyle name="Comma 3 9 2 2 5 2" xfId="59485"/>
    <cellStyle name="Comma 3 9 2 2 6" xfId="12445"/>
    <cellStyle name="Comma 3 9 2 2 6 2" xfId="43831"/>
    <cellStyle name="Comma 3 9 2 2 7" xfId="33383"/>
    <cellStyle name="Comma 3 9 2 3" xfId="4367"/>
    <cellStyle name="Comma 3 9 2 3 2" xfId="9728"/>
    <cellStyle name="Comma 3 9 2 3 2 2" xfId="22847"/>
    <cellStyle name="Comma 3 9 2 3 2 2 2" xfId="54230"/>
    <cellStyle name="Comma 3 9 2 3 2 3" xfId="41276"/>
    <cellStyle name="Comma 3 9 2 3 3" xfId="30729"/>
    <cellStyle name="Comma 3 9 2 3 3 2" xfId="62111"/>
    <cellStyle name="Comma 3 9 2 3 4" xfId="15072"/>
    <cellStyle name="Comma 3 9 2 3 4 2" xfId="46457"/>
    <cellStyle name="Comma 3 9 2 3 5" xfId="36012"/>
    <cellStyle name="Comma 3 9 2 4" xfId="7070"/>
    <cellStyle name="Comma 3 9 2 4 2" xfId="25474"/>
    <cellStyle name="Comma 3 9 2 4 2 2" xfId="56857"/>
    <cellStyle name="Comma 3 9 2 4 3" xfId="17701"/>
    <cellStyle name="Comma 3 9 2 4 3 2" xfId="49084"/>
    <cellStyle name="Comma 3 9 2 4 4" xfId="38644"/>
    <cellStyle name="Comma 3 9 2 5" xfId="20220"/>
    <cellStyle name="Comma 3 9 2 5 2" xfId="51603"/>
    <cellStyle name="Comma 3 9 2 6" xfId="28102"/>
    <cellStyle name="Comma 3 9 2 6 2" xfId="59484"/>
    <cellStyle name="Comma 3 9 2 7" xfId="12444"/>
    <cellStyle name="Comma 3 9 2 7 2" xfId="43830"/>
    <cellStyle name="Comma 3 9 2 8" xfId="33382"/>
    <cellStyle name="Comma 3 9 3" xfId="1669"/>
    <cellStyle name="Comma 3 9 3 2" xfId="4369"/>
    <cellStyle name="Comma 3 9 3 2 2" xfId="9730"/>
    <cellStyle name="Comma 3 9 3 2 2 2" xfId="22849"/>
    <cellStyle name="Comma 3 9 3 2 2 2 2" xfId="54232"/>
    <cellStyle name="Comma 3 9 3 2 2 3" xfId="41278"/>
    <cellStyle name="Comma 3 9 3 2 3" xfId="30731"/>
    <cellStyle name="Comma 3 9 3 2 3 2" xfId="62113"/>
    <cellStyle name="Comma 3 9 3 2 4" xfId="15074"/>
    <cellStyle name="Comma 3 9 3 2 4 2" xfId="46459"/>
    <cellStyle name="Comma 3 9 3 2 5" xfId="36014"/>
    <cellStyle name="Comma 3 9 3 3" xfId="7072"/>
    <cellStyle name="Comma 3 9 3 3 2" xfId="25476"/>
    <cellStyle name="Comma 3 9 3 3 2 2" xfId="56859"/>
    <cellStyle name="Comma 3 9 3 3 3" xfId="17703"/>
    <cellStyle name="Comma 3 9 3 3 3 2" xfId="49086"/>
    <cellStyle name="Comma 3 9 3 3 4" xfId="38646"/>
    <cellStyle name="Comma 3 9 3 4" xfId="20222"/>
    <cellStyle name="Comma 3 9 3 4 2" xfId="51605"/>
    <cellStyle name="Comma 3 9 3 5" xfId="28104"/>
    <cellStyle name="Comma 3 9 3 5 2" xfId="59486"/>
    <cellStyle name="Comma 3 9 3 6" xfId="12446"/>
    <cellStyle name="Comma 3 9 3 6 2" xfId="43832"/>
    <cellStyle name="Comma 3 9 3 7" xfId="33384"/>
    <cellStyle name="Comma 3 9 4" xfId="1670"/>
    <cellStyle name="Comma 3 9 4 2" xfId="4370"/>
    <cellStyle name="Comma 3 9 4 2 2" xfId="9731"/>
    <cellStyle name="Comma 3 9 4 2 2 2" xfId="22850"/>
    <cellStyle name="Comma 3 9 4 2 2 2 2" xfId="54233"/>
    <cellStyle name="Comma 3 9 4 2 2 3" xfId="41279"/>
    <cellStyle name="Comma 3 9 4 2 3" xfId="30732"/>
    <cellStyle name="Comma 3 9 4 2 3 2" xfId="62114"/>
    <cellStyle name="Comma 3 9 4 2 4" xfId="15075"/>
    <cellStyle name="Comma 3 9 4 2 4 2" xfId="46460"/>
    <cellStyle name="Comma 3 9 4 2 5" xfId="36015"/>
    <cellStyle name="Comma 3 9 4 3" xfId="7073"/>
    <cellStyle name="Comma 3 9 4 3 2" xfId="25477"/>
    <cellStyle name="Comma 3 9 4 3 2 2" xfId="56860"/>
    <cellStyle name="Comma 3 9 4 3 3" xfId="17704"/>
    <cellStyle name="Comma 3 9 4 3 3 2" xfId="49087"/>
    <cellStyle name="Comma 3 9 4 3 4" xfId="38647"/>
    <cellStyle name="Comma 3 9 4 4" xfId="20223"/>
    <cellStyle name="Comma 3 9 4 4 2" xfId="51606"/>
    <cellStyle name="Comma 3 9 4 5" xfId="28105"/>
    <cellStyle name="Comma 3 9 4 5 2" xfId="59487"/>
    <cellStyle name="Comma 3 9 4 6" xfId="12447"/>
    <cellStyle name="Comma 3 9 4 6 2" xfId="43833"/>
    <cellStyle name="Comma 3 9 4 7" xfId="33385"/>
    <cellStyle name="Comma 3 9 5" xfId="4366"/>
    <cellStyle name="Comma 3 9 5 2" xfId="9727"/>
    <cellStyle name="Comma 3 9 5 2 2" xfId="22846"/>
    <cellStyle name="Comma 3 9 5 2 2 2" xfId="54229"/>
    <cellStyle name="Comma 3 9 5 2 3" xfId="41275"/>
    <cellStyle name="Comma 3 9 5 3" xfId="30728"/>
    <cellStyle name="Comma 3 9 5 3 2" xfId="62110"/>
    <cellStyle name="Comma 3 9 5 4" xfId="15071"/>
    <cellStyle name="Comma 3 9 5 4 2" xfId="46456"/>
    <cellStyle name="Comma 3 9 5 5" xfId="36011"/>
    <cellStyle name="Comma 3 9 6" xfId="7069"/>
    <cellStyle name="Comma 3 9 6 2" xfId="25473"/>
    <cellStyle name="Comma 3 9 6 2 2" xfId="56856"/>
    <cellStyle name="Comma 3 9 6 3" xfId="17700"/>
    <cellStyle name="Comma 3 9 6 3 2" xfId="49083"/>
    <cellStyle name="Comma 3 9 6 4" xfId="38643"/>
    <cellStyle name="Comma 3 9 7" xfId="20219"/>
    <cellStyle name="Comma 3 9 7 2" xfId="51602"/>
    <cellStyle name="Comma 3 9 8" xfId="28101"/>
    <cellStyle name="Comma 3 9 8 2" xfId="59483"/>
    <cellStyle name="Comma 3 9 9" xfId="12443"/>
    <cellStyle name="Comma 3 9 9 2" xfId="43829"/>
    <cellStyle name="Comma 4" xfId="233"/>
    <cellStyle name="Comma 4 10" xfId="1672"/>
    <cellStyle name="Comma 4 10 2" xfId="1673"/>
    <cellStyle name="Comma 4 10 2 2" xfId="4373"/>
    <cellStyle name="Comma 4 10 2 2 2" xfId="9734"/>
    <cellStyle name="Comma 4 10 2 2 2 2" xfId="22853"/>
    <cellStyle name="Comma 4 10 2 2 2 2 2" xfId="54236"/>
    <cellStyle name="Comma 4 10 2 2 2 3" xfId="41282"/>
    <cellStyle name="Comma 4 10 2 2 3" xfId="30735"/>
    <cellStyle name="Comma 4 10 2 2 3 2" xfId="62117"/>
    <cellStyle name="Comma 4 10 2 2 4" xfId="15078"/>
    <cellStyle name="Comma 4 10 2 2 4 2" xfId="46463"/>
    <cellStyle name="Comma 4 10 2 2 5" xfId="36018"/>
    <cellStyle name="Comma 4 10 2 3" xfId="7076"/>
    <cellStyle name="Comma 4 10 2 3 2" xfId="25480"/>
    <cellStyle name="Comma 4 10 2 3 2 2" xfId="56863"/>
    <cellStyle name="Comma 4 10 2 3 3" xfId="17707"/>
    <cellStyle name="Comma 4 10 2 3 3 2" xfId="49090"/>
    <cellStyle name="Comma 4 10 2 3 4" xfId="38650"/>
    <cellStyle name="Comma 4 10 2 4" xfId="20226"/>
    <cellStyle name="Comma 4 10 2 4 2" xfId="51609"/>
    <cellStyle name="Comma 4 10 2 5" xfId="28108"/>
    <cellStyle name="Comma 4 10 2 5 2" xfId="59490"/>
    <cellStyle name="Comma 4 10 2 6" xfId="12450"/>
    <cellStyle name="Comma 4 10 2 6 2" xfId="43836"/>
    <cellStyle name="Comma 4 10 2 7" xfId="33388"/>
    <cellStyle name="Comma 4 10 3" xfId="1674"/>
    <cellStyle name="Comma 4 10 3 2" xfId="4374"/>
    <cellStyle name="Comma 4 10 3 2 2" xfId="9735"/>
    <cellStyle name="Comma 4 10 3 2 2 2" xfId="22854"/>
    <cellStyle name="Comma 4 10 3 2 2 2 2" xfId="54237"/>
    <cellStyle name="Comma 4 10 3 2 2 3" xfId="41283"/>
    <cellStyle name="Comma 4 10 3 2 3" xfId="30736"/>
    <cellStyle name="Comma 4 10 3 2 3 2" xfId="62118"/>
    <cellStyle name="Comma 4 10 3 2 4" xfId="15079"/>
    <cellStyle name="Comma 4 10 3 2 4 2" xfId="46464"/>
    <cellStyle name="Comma 4 10 3 2 5" xfId="36019"/>
    <cellStyle name="Comma 4 10 3 3" xfId="7077"/>
    <cellStyle name="Comma 4 10 3 3 2" xfId="25481"/>
    <cellStyle name="Comma 4 10 3 3 2 2" xfId="56864"/>
    <cellStyle name="Comma 4 10 3 3 3" xfId="17708"/>
    <cellStyle name="Comma 4 10 3 3 3 2" xfId="49091"/>
    <cellStyle name="Comma 4 10 3 3 4" xfId="38651"/>
    <cellStyle name="Comma 4 10 3 4" xfId="20227"/>
    <cellStyle name="Comma 4 10 3 4 2" xfId="51610"/>
    <cellStyle name="Comma 4 10 3 5" xfId="28109"/>
    <cellStyle name="Comma 4 10 3 5 2" xfId="59491"/>
    <cellStyle name="Comma 4 10 3 6" xfId="12451"/>
    <cellStyle name="Comma 4 10 3 6 2" xfId="43837"/>
    <cellStyle name="Comma 4 10 3 7" xfId="33389"/>
    <cellStyle name="Comma 4 10 4" xfId="4372"/>
    <cellStyle name="Comma 4 10 4 2" xfId="9733"/>
    <cellStyle name="Comma 4 10 4 2 2" xfId="22852"/>
    <cellStyle name="Comma 4 10 4 2 2 2" xfId="54235"/>
    <cellStyle name="Comma 4 10 4 2 3" xfId="41281"/>
    <cellStyle name="Comma 4 10 4 3" xfId="30734"/>
    <cellStyle name="Comma 4 10 4 3 2" xfId="62116"/>
    <cellStyle name="Comma 4 10 4 4" xfId="15077"/>
    <cellStyle name="Comma 4 10 4 4 2" xfId="46462"/>
    <cellStyle name="Comma 4 10 4 5" xfId="36017"/>
    <cellStyle name="Comma 4 10 5" xfId="7075"/>
    <cellStyle name="Comma 4 10 5 2" xfId="25479"/>
    <cellStyle name="Comma 4 10 5 2 2" xfId="56862"/>
    <cellStyle name="Comma 4 10 5 3" xfId="17706"/>
    <cellStyle name="Comma 4 10 5 3 2" xfId="49089"/>
    <cellStyle name="Comma 4 10 5 4" xfId="38649"/>
    <cellStyle name="Comma 4 10 6" xfId="20225"/>
    <cellStyle name="Comma 4 10 6 2" xfId="51608"/>
    <cellStyle name="Comma 4 10 7" xfId="28107"/>
    <cellStyle name="Comma 4 10 7 2" xfId="59489"/>
    <cellStyle name="Comma 4 10 8" xfId="12449"/>
    <cellStyle name="Comma 4 10 8 2" xfId="43835"/>
    <cellStyle name="Comma 4 10 9" xfId="33387"/>
    <cellStyle name="Comma 4 11" xfId="1675"/>
    <cellStyle name="Comma 4 11 2" xfId="1676"/>
    <cellStyle name="Comma 4 11 2 2" xfId="4376"/>
    <cellStyle name="Comma 4 11 2 2 2" xfId="9737"/>
    <cellStyle name="Comma 4 11 2 2 2 2" xfId="22856"/>
    <cellStyle name="Comma 4 11 2 2 2 2 2" xfId="54239"/>
    <cellStyle name="Comma 4 11 2 2 2 3" xfId="41285"/>
    <cellStyle name="Comma 4 11 2 2 3" xfId="30738"/>
    <cellStyle name="Comma 4 11 2 2 3 2" xfId="62120"/>
    <cellStyle name="Comma 4 11 2 2 4" xfId="15081"/>
    <cellStyle name="Comma 4 11 2 2 4 2" xfId="46466"/>
    <cellStyle name="Comma 4 11 2 2 5" xfId="36021"/>
    <cellStyle name="Comma 4 11 2 3" xfId="7079"/>
    <cellStyle name="Comma 4 11 2 3 2" xfId="25483"/>
    <cellStyle name="Comma 4 11 2 3 2 2" xfId="56866"/>
    <cellStyle name="Comma 4 11 2 3 3" xfId="17710"/>
    <cellStyle name="Comma 4 11 2 3 3 2" xfId="49093"/>
    <cellStyle name="Comma 4 11 2 3 4" xfId="38653"/>
    <cellStyle name="Comma 4 11 2 4" xfId="20229"/>
    <cellStyle name="Comma 4 11 2 4 2" xfId="51612"/>
    <cellStyle name="Comma 4 11 2 5" xfId="28111"/>
    <cellStyle name="Comma 4 11 2 5 2" xfId="59493"/>
    <cellStyle name="Comma 4 11 2 6" xfId="12453"/>
    <cellStyle name="Comma 4 11 2 6 2" xfId="43839"/>
    <cellStyle name="Comma 4 11 2 7" xfId="33391"/>
    <cellStyle name="Comma 4 11 3" xfId="4375"/>
    <cellStyle name="Comma 4 11 3 2" xfId="9736"/>
    <cellStyle name="Comma 4 11 3 2 2" xfId="22855"/>
    <cellStyle name="Comma 4 11 3 2 2 2" xfId="54238"/>
    <cellStyle name="Comma 4 11 3 2 3" xfId="41284"/>
    <cellStyle name="Comma 4 11 3 3" xfId="30737"/>
    <cellStyle name="Comma 4 11 3 3 2" xfId="62119"/>
    <cellStyle name="Comma 4 11 3 4" xfId="15080"/>
    <cellStyle name="Comma 4 11 3 4 2" xfId="46465"/>
    <cellStyle name="Comma 4 11 3 5" xfId="36020"/>
    <cellStyle name="Comma 4 11 4" xfId="7078"/>
    <cellStyle name="Comma 4 11 4 2" xfId="25482"/>
    <cellStyle name="Comma 4 11 4 2 2" xfId="56865"/>
    <cellStyle name="Comma 4 11 4 3" xfId="17709"/>
    <cellStyle name="Comma 4 11 4 3 2" xfId="49092"/>
    <cellStyle name="Comma 4 11 4 4" xfId="38652"/>
    <cellStyle name="Comma 4 11 5" xfId="20228"/>
    <cellStyle name="Comma 4 11 5 2" xfId="51611"/>
    <cellStyle name="Comma 4 11 6" xfId="28110"/>
    <cellStyle name="Comma 4 11 6 2" xfId="59492"/>
    <cellStyle name="Comma 4 11 7" xfId="12452"/>
    <cellStyle name="Comma 4 11 7 2" xfId="43838"/>
    <cellStyle name="Comma 4 11 8" xfId="33390"/>
    <cellStyle name="Comma 4 12" xfId="1677"/>
    <cellStyle name="Comma 4 12 2" xfId="4377"/>
    <cellStyle name="Comma 4 12 2 2" xfId="9738"/>
    <cellStyle name="Comma 4 12 2 2 2" xfId="22857"/>
    <cellStyle name="Comma 4 12 2 2 2 2" xfId="54240"/>
    <cellStyle name="Comma 4 12 2 2 3" xfId="41286"/>
    <cellStyle name="Comma 4 12 2 3" xfId="30739"/>
    <cellStyle name="Comma 4 12 2 3 2" xfId="62121"/>
    <cellStyle name="Comma 4 12 2 4" xfId="15082"/>
    <cellStyle name="Comma 4 12 2 4 2" xfId="46467"/>
    <cellStyle name="Comma 4 12 2 5" xfId="36022"/>
    <cellStyle name="Comma 4 12 3" xfId="7080"/>
    <cellStyle name="Comma 4 12 3 2" xfId="25484"/>
    <cellStyle name="Comma 4 12 3 2 2" xfId="56867"/>
    <cellStyle name="Comma 4 12 3 3" xfId="17711"/>
    <cellStyle name="Comma 4 12 3 3 2" xfId="49094"/>
    <cellStyle name="Comma 4 12 3 4" xfId="38654"/>
    <cellStyle name="Comma 4 12 4" xfId="20230"/>
    <cellStyle name="Comma 4 12 4 2" xfId="51613"/>
    <cellStyle name="Comma 4 12 5" xfId="28112"/>
    <cellStyle name="Comma 4 12 5 2" xfId="59494"/>
    <cellStyle name="Comma 4 12 6" xfId="12454"/>
    <cellStyle name="Comma 4 12 6 2" xfId="43840"/>
    <cellStyle name="Comma 4 12 7" xfId="33392"/>
    <cellStyle name="Comma 4 13" xfId="1678"/>
    <cellStyle name="Comma 4 13 2" xfId="4378"/>
    <cellStyle name="Comma 4 13 2 2" xfId="9739"/>
    <cellStyle name="Comma 4 13 2 2 2" xfId="22858"/>
    <cellStyle name="Comma 4 13 2 2 2 2" xfId="54241"/>
    <cellStyle name="Comma 4 13 2 2 3" xfId="41287"/>
    <cellStyle name="Comma 4 13 2 3" xfId="30740"/>
    <cellStyle name="Comma 4 13 2 3 2" xfId="62122"/>
    <cellStyle name="Comma 4 13 2 4" xfId="15083"/>
    <cellStyle name="Comma 4 13 2 4 2" xfId="46468"/>
    <cellStyle name="Comma 4 13 2 5" xfId="36023"/>
    <cellStyle name="Comma 4 13 3" xfId="7081"/>
    <cellStyle name="Comma 4 13 3 2" xfId="25485"/>
    <cellStyle name="Comma 4 13 3 2 2" xfId="56868"/>
    <cellStyle name="Comma 4 13 3 3" xfId="17712"/>
    <cellStyle name="Comma 4 13 3 3 2" xfId="49095"/>
    <cellStyle name="Comma 4 13 3 4" xfId="38655"/>
    <cellStyle name="Comma 4 13 4" xfId="20231"/>
    <cellStyle name="Comma 4 13 4 2" xfId="51614"/>
    <cellStyle name="Comma 4 13 5" xfId="28113"/>
    <cellStyle name="Comma 4 13 5 2" xfId="59495"/>
    <cellStyle name="Comma 4 13 6" xfId="12455"/>
    <cellStyle name="Comma 4 13 6 2" xfId="43841"/>
    <cellStyle name="Comma 4 13 7" xfId="33393"/>
    <cellStyle name="Comma 4 14" xfId="2748"/>
    <cellStyle name="Comma 4 14 2" xfId="5421"/>
    <cellStyle name="Comma 4 14 2 2" xfId="10776"/>
    <cellStyle name="Comma 4 14 2 2 2" xfId="23888"/>
    <cellStyle name="Comma 4 14 2 2 2 2" xfId="55271"/>
    <cellStyle name="Comma 4 14 2 2 3" xfId="42317"/>
    <cellStyle name="Comma 4 14 2 3" xfId="31770"/>
    <cellStyle name="Comma 4 14 2 3 2" xfId="63152"/>
    <cellStyle name="Comma 4 14 2 4" xfId="16113"/>
    <cellStyle name="Comma 4 14 2 4 2" xfId="47498"/>
    <cellStyle name="Comma 4 14 2 5" xfId="37053"/>
    <cellStyle name="Comma 4 14 3" xfId="8129"/>
    <cellStyle name="Comma 4 14 3 2" xfId="26515"/>
    <cellStyle name="Comma 4 14 3 2 2" xfId="57898"/>
    <cellStyle name="Comma 4 14 3 3" xfId="18742"/>
    <cellStyle name="Comma 4 14 3 3 2" xfId="50125"/>
    <cellStyle name="Comma 4 14 3 4" xfId="39687"/>
    <cellStyle name="Comma 4 14 4" xfId="21261"/>
    <cellStyle name="Comma 4 14 4 2" xfId="52644"/>
    <cellStyle name="Comma 4 14 5" xfId="29143"/>
    <cellStyle name="Comma 4 14 5 2" xfId="60525"/>
    <cellStyle name="Comma 4 14 6" xfId="13485"/>
    <cellStyle name="Comma 4 14 6 2" xfId="44871"/>
    <cellStyle name="Comma 4 14 7" xfId="34423"/>
    <cellStyle name="Comma 4 15" xfId="2807"/>
    <cellStyle name="Comma 4 15 2" xfId="5480"/>
    <cellStyle name="Comma 4 15 2 2" xfId="10831"/>
    <cellStyle name="Comma 4 15 2 2 2" xfId="23942"/>
    <cellStyle name="Comma 4 15 2 2 2 2" xfId="55325"/>
    <cellStyle name="Comma 4 15 2 2 3" xfId="42371"/>
    <cellStyle name="Comma 4 15 2 3" xfId="31824"/>
    <cellStyle name="Comma 4 15 2 3 2" xfId="63206"/>
    <cellStyle name="Comma 4 15 2 4" xfId="16167"/>
    <cellStyle name="Comma 4 15 2 4 2" xfId="47552"/>
    <cellStyle name="Comma 4 15 2 5" xfId="37107"/>
    <cellStyle name="Comma 4 15 3" xfId="8185"/>
    <cellStyle name="Comma 4 15 3 2" xfId="26569"/>
    <cellStyle name="Comma 4 15 3 2 2" xfId="57952"/>
    <cellStyle name="Comma 4 15 3 3" xfId="18796"/>
    <cellStyle name="Comma 4 15 3 3 2" xfId="50179"/>
    <cellStyle name="Comma 4 15 3 4" xfId="39741"/>
    <cellStyle name="Comma 4 15 4" xfId="21315"/>
    <cellStyle name="Comma 4 15 4 2" xfId="52698"/>
    <cellStyle name="Comma 4 15 5" xfId="29197"/>
    <cellStyle name="Comma 4 15 5 2" xfId="60579"/>
    <cellStyle name="Comma 4 15 6" xfId="13539"/>
    <cellStyle name="Comma 4 15 6 2" xfId="44925"/>
    <cellStyle name="Comma 4 15 7" xfId="34477"/>
    <cellStyle name="Comma 4 16" xfId="1671"/>
    <cellStyle name="Comma 4 16 2" xfId="4371"/>
    <cellStyle name="Comma 4 16 2 2" xfId="9732"/>
    <cellStyle name="Comma 4 16 2 2 2" xfId="25478"/>
    <cellStyle name="Comma 4 16 2 2 2 2" xfId="56861"/>
    <cellStyle name="Comma 4 16 2 2 3" xfId="41280"/>
    <cellStyle name="Comma 4 16 2 3" xfId="30733"/>
    <cellStyle name="Comma 4 16 2 3 2" xfId="62115"/>
    <cellStyle name="Comma 4 16 2 4" xfId="17705"/>
    <cellStyle name="Comma 4 16 2 4 2" xfId="49088"/>
    <cellStyle name="Comma 4 16 2 5" xfId="36016"/>
    <cellStyle name="Comma 4 16 3" xfId="7074"/>
    <cellStyle name="Comma 4 16 3 2" xfId="22851"/>
    <cellStyle name="Comma 4 16 3 2 2" xfId="54234"/>
    <cellStyle name="Comma 4 16 3 3" xfId="38648"/>
    <cellStyle name="Comma 4 16 4" xfId="28106"/>
    <cellStyle name="Comma 4 16 4 2" xfId="59488"/>
    <cellStyle name="Comma 4 16 5" xfId="15076"/>
    <cellStyle name="Comma 4 16 5 2" xfId="46461"/>
    <cellStyle name="Comma 4 16 6" xfId="33386"/>
    <cellStyle name="Comma 4 17" xfId="2942"/>
    <cellStyle name="Comma 4 17 2" xfId="8304"/>
    <cellStyle name="Comma 4 17 2 2" xfId="21423"/>
    <cellStyle name="Comma 4 17 2 2 2" xfId="52806"/>
    <cellStyle name="Comma 4 17 2 3" xfId="39852"/>
    <cellStyle name="Comma 4 17 3" xfId="29305"/>
    <cellStyle name="Comma 4 17 3 2" xfId="60687"/>
    <cellStyle name="Comma 4 17 4" xfId="13648"/>
    <cellStyle name="Comma 4 17 4 2" xfId="45033"/>
    <cellStyle name="Comma 4 17 5" xfId="34588"/>
    <cellStyle name="Comma 4 18" xfId="5646"/>
    <cellStyle name="Comma 4 18 2" xfId="24050"/>
    <cellStyle name="Comma 4 18 2 2" xfId="55433"/>
    <cellStyle name="Comma 4 18 3" xfId="16277"/>
    <cellStyle name="Comma 4 18 3 2" xfId="47660"/>
    <cellStyle name="Comma 4 18 4" xfId="37220"/>
    <cellStyle name="Comma 4 19" xfId="8087"/>
    <cellStyle name="Comma 4 19 2" xfId="20224"/>
    <cellStyle name="Comma 4 19 2 2" xfId="51607"/>
    <cellStyle name="Comma 4 19 3" xfId="39659"/>
    <cellStyle name="Comma 4 2" xfId="181"/>
    <cellStyle name="Comma 4 2 10" xfId="1680"/>
    <cellStyle name="Comma 4 2 10 2" xfId="1681"/>
    <cellStyle name="Comma 4 2 10 2 2" xfId="4381"/>
    <cellStyle name="Comma 4 2 10 2 2 2" xfId="9742"/>
    <cellStyle name="Comma 4 2 10 2 2 2 2" xfId="22861"/>
    <cellStyle name="Comma 4 2 10 2 2 2 2 2" xfId="54244"/>
    <cellStyle name="Comma 4 2 10 2 2 2 3" xfId="41290"/>
    <cellStyle name="Comma 4 2 10 2 2 3" xfId="30743"/>
    <cellStyle name="Comma 4 2 10 2 2 3 2" xfId="62125"/>
    <cellStyle name="Comma 4 2 10 2 2 4" xfId="15086"/>
    <cellStyle name="Comma 4 2 10 2 2 4 2" xfId="46471"/>
    <cellStyle name="Comma 4 2 10 2 2 5" xfId="36026"/>
    <cellStyle name="Comma 4 2 10 2 3" xfId="7084"/>
    <cellStyle name="Comma 4 2 10 2 3 2" xfId="25488"/>
    <cellStyle name="Comma 4 2 10 2 3 2 2" xfId="56871"/>
    <cellStyle name="Comma 4 2 10 2 3 3" xfId="17715"/>
    <cellStyle name="Comma 4 2 10 2 3 3 2" xfId="49098"/>
    <cellStyle name="Comma 4 2 10 2 3 4" xfId="38658"/>
    <cellStyle name="Comma 4 2 10 2 4" xfId="20234"/>
    <cellStyle name="Comma 4 2 10 2 4 2" xfId="51617"/>
    <cellStyle name="Comma 4 2 10 2 5" xfId="28116"/>
    <cellStyle name="Comma 4 2 10 2 5 2" xfId="59498"/>
    <cellStyle name="Comma 4 2 10 2 6" xfId="12458"/>
    <cellStyle name="Comma 4 2 10 2 6 2" xfId="43844"/>
    <cellStyle name="Comma 4 2 10 2 7" xfId="33396"/>
    <cellStyle name="Comma 4 2 10 3" xfId="4380"/>
    <cellStyle name="Comma 4 2 10 3 2" xfId="9741"/>
    <cellStyle name="Comma 4 2 10 3 2 2" xfId="22860"/>
    <cellStyle name="Comma 4 2 10 3 2 2 2" xfId="54243"/>
    <cellStyle name="Comma 4 2 10 3 2 3" xfId="41289"/>
    <cellStyle name="Comma 4 2 10 3 3" xfId="30742"/>
    <cellStyle name="Comma 4 2 10 3 3 2" xfId="62124"/>
    <cellStyle name="Comma 4 2 10 3 4" xfId="15085"/>
    <cellStyle name="Comma 4 2 10 3 4 2" xfId="46470"/>
    <cellStyle name="Comma 4 2 10 3 5" xfId="36025"/>
    <cellStyle name="Comma 4 2 10 4" xfId="7083"/>
    <cellStyle name="Comma 4 2 10 4 2" xfId="25487"/>
    <cellStyle name="Comma 4 2 10 4 2 2" xfId="56870"/>
    <cellStyle name="Comma 4 2 10 4 3" xfId="17714"/>
    <cellStyle name="Comma 4 2 10 4 3 2" xfId="49097"/>
    <cellStyle name="Comma 4 2 10 4 4" xfId="38657"/>
    <cellStyle name="Comma 4 2 10 5" xfId="20233"/>
    <cellStyle name="Comma 4 2 10 5 2" xfId="51616"/>
    <cellStyle name="Comma 4 2 10 6" xfId="28115"/>
    <cellStyle name="Comma 4 2 10 6 2" xfId="59497"/>
    <cellStyle name="Comma 4 2 10 7" xfId="12457"/>
    <cellStyle name="Comma 4 2 10 7 2" xfId="43843"/>
    <cellStyle name="Comma 4 2 10 8" xfId="33395"/>
    <cellStyle name="Comma 4 2 11" xfId="1682"/>
    <cellStyle name="Comma 4 2 11 2" xfId="4382"/>
    <cellStyle name="Comma 4 2 11 2 2" xfId="9743"/>
    <cellStyle name="Comma 4 2 11 2 2 2" xfId="22862"/>
    <cellStyle name="Comma 4 2 11 2 2 2 2" xfId="54245"/>
    <cellStyle name="Comma 4 2 11 2 2 3" xfId="41291"/>
    <cellStyle name="Comma 4 2 11 2 3" xfId="30744"/>
    <cellStyle name="Comma 4 2 11 2 3 2" xfId="62126"/>
    <cellStyle name="Comma 4 2 11 2 4" xfId="15087"/>
    <cellStyle name="Comma 4 2 11 2 4 2" xfId="46472"/>
    <cellStyle name="Comma 4 2 11 2 5" xfId="36027"/>
    <cellStyle name="Comma 4 2 11 3" xfId="7085"/>
    <cellStyle name="Comma 4 2 11 3 2" xfId="25489"/>
    <cellStyle name="Comma 4 2 11 3 2 2" xfId="56872"/>
    <cellStyle name="Comma 4 2 11 3 3" xfId="17716"/>
    <cellStyle name="Comma 4 2 11 3 3 2" xfId="49099"/>
    <cellStyle name="Comma 4 2 11 3 4" xfId="38659"/>
    <cellStyle name="Comma 4 2 11 4" xfId="20235"/>
    <cellStyle name="Comma 4 2 11 4 2" xfId="51618"/>
    <cellStyle name="Comma 4 2 11 5" xfId="28117"/>
    <cellStyle name="Comma 4 2 11 5 2" xfId="59499"/>
    <cellStyle name="Comma 4 2 11 6" xfId="12459"/>
    <cellStyle name="Comma 4 2 11 6 2" xfId="43845"/>
    <cellStyle name="Comma 4 2 11 7" xfId="33397"/>
    <cellStyle name="Comma 4 2 12" xfId="1683"/>
    <cellStyle name="Comma 4 2 12 2" xfId="4383"/>
    <cellStyle name="Comma 4 2 12 2 2" xfId="9744"/>
    <cellStyle name="Comma 4 2 12 2 2 2" xfId="22863"/>
    <cellStyle name="Comma 4 2 12 2 2 2 2" xfId="54246"/>
    <cellStyle name="Comma 4 2 12 2 2 3" xfId="41292"/>
    <cellStyle name="Comma 4 2 12 2 3" xfId="30745"/>
    <cellStyle name="Comma 4 2 12 2 3 2" xfId="62127"/>
    <cellStyle name="Comma 4 2 12 2 4" xfId="15088"/>
    <cellStyle name="Comma 4 2 12 2 4 2" xfId="46473"/>
    <cellStyle name="Comma 4 2 12 2 5" xfId="36028"/>
    <cellStyle name="Comma 4 2 12 3" xfId="7086"/>
    <cellStyle name="Comma 4 2 12 3 2" xfId="25490"/>
    <cellStyle name="Comma 4 2 12 3 2 2" xfId="56873"/>
    <cellStyle name="Comma 4 2 12 3 3" xfId="17717"/>
    <cellStyle name="Comma 4 2 12 3 3 2" xfId="49100"/>
    <cellStyle name="Comma 4 2 12 3 4" xfId="38660"/>
    <cellStyle name="Comma 4 2 12 4" xfId="20236"/>
    <cellStyle name="Comma 4 2 12 4 2" xfId="51619"/>
    <cellStyle name="Comma 4 2 12 5" xfId="28118"/>
    <cellStyle name="Comma 4 2 12 5 2" xfId="59500"/>
    <cellStyle name="Comma 4 2 12 6" xfId="12460"/>
    <cellStyle name="Comma 4 2 12 6 2" xfId="43846"/>
    <cellStyle name="Comma 4 2 12 7" xfId="33398"/>
    <cellStyle name="Comma 4 2 13" xfId="1684"/>
    <cellStyle name="Comma 4 2 13 2" xfId="4384"/>
    <cellStyle name="Comma 4 2 13 2 2" xfId="9745"/>
    <cellStyle name="Comma 4 2 13 2 2 2" xfId="22864"/>
    <cellStyle name="Comma 4 2 13 2 2 2 2" xfId="54247"/>
    <cellStyle name="Comma 4 2 13 2 2 3" xfId="41293"/>
    <cellStyle name="Comma 4 2 13 2 3" xfId="30746"/>
    <cellStyle name="Comma 4 2 13 2 3 2" xfId="62128"/>
    <cellStyle name="Comma 4 2 13 2 4" xfId="15089"/>
    <cellStyle name="Comma 4 2 13 2 4 2" xfId="46474"/>
    <cellStyle name="Comma 4 2 13 2 5" xfId="36029"/>
    <cellStyle name="Comma 4 2 13 3" xfId="7087"/>
    <cellStyle name="Comma 4 2 13 3 2" xfId="25491"/>
    <cellStyle name="Comma 4 2 13 3 2 2" xfId="56874"/>
    <cellStyle name="Comma 4 2 13 3 3" xfId="17718"/>
    <cellStyle name="Comma 4 2 13 3 3 2" xfId="49101"/>
    <cellStyle name="Comma 4 2 13 3 4" xfId="38661"/>
    <cellStyle name="Comma 4 2 13 4" xfId="20237"/>
    <cellStyle name="Comma 4 2 13 4 2" xfId="51620"/>
    <cellStyle name="Comma 4 2 13 5" xfId="28119"/>
    <cellStyle name="Comma 4 2 13 5 2" xfId="59501"/>
    <cellStyle name="Comma 4 2 13 6" xfId="12461"/>
    <cellStyle name="Comma 4 2 13 6 2" xfId="43847"/>
    <cellStyle name="Comma 4 2 13 7" xfId="33399"/>
    <cellStyle name="Comma 4 2 14" xfId="2721"/>
    <cellStyle name="Comma 4 2 14 2" xfId="5394"/>
    <cellStyle name="Comma 4 2 14 2 2" xfId="10751"/>
    <cellStyle name="Comma 4 2 14 2 2 2" xfId="23864"/>
    <cellStyle name="Comma 4 2 14 2 2 2 2" xfId="55247"/>
    <cellStyle name="Comma 4 2 14 2 2 3" xfId="42293"/>
    <cellStyle name="Comma 4 2 14 2 3" xfId="31746"/>
    <cellStyle name="Comma 4 2 14 2 3 2" xfId="63128"/>
    <cellStyle name="Comma 4 2 14 2 4" xfId="16089"/>
    <cellStyle name="Comma 4 2 14 2 4 2" xfId="47474"/>
    <cellStyle name="Comma 4 2 14 2 5" xfId="37029"/>
    <cellStyle name="Comma 4 2 14 3" xfId="8104"/>
    <cellStyle name="Comma 4 2 14 3 2" xfId="26491"/>
    <cellStyle name="Comma 4 2 14 3 2 2" xfId="57874"/>
    <cellStyle name="Comma 4 2 14 3 3" xfId="18718"/>
    <cellStyle name="Comma 4 2 14 3 3 2" xfId="50101"/>
    <cellStyle name="Comma 4 2 14 3 4" xfId="39663"/>
    <cellStyle name="Comma 4 2 14 4" xfId="21237"/>
    <cellStyle name="Comma 4 2 14 4 2" xfId="52620"/>
    <cellStyle name="Comma 4 2 14 5" xfId="29119"/>
    <cellStyle name="Comma 4 2 14 5 2" xfId="60501"/>
    <cellStyle name="Comma 4 2 14 6" xfId="13461"/>
    <cellStyle name="Comma 4 2 14 6 2" xfId="44847"/>
    <cellStyle name="Comma 4 2 14 7" xfId="34399"/>
    <cellStyle name="Comma 4 2 15" xfId="2783"/>
    <cellStyle name="Comma 4 2 15 2" xfId="5456"/>
    <cellStyle name="Comma 4 2 15 2 2" xfId="10807"/>
    <cellStyle name="Comma 4 2 15 2 2 2" xfId="23918"/>
    <cellStyle name="Comma 4 2 15 2 2 2 2" xfId="55301"/>
    <cellStyle name="Comma 4 2 15 2 2 3" xfId="42347"/>
    <cellStyle name="Comma 4 2 15 2 3" xfId="31800"/>
    <cellStyle name="Comma 4 2 15 2 3 2" xfId="63182"/>
    <cellStyle name="Comma 4 2 15 2 4" xfId="16143"/>
    <cellStyle name="Comma 4 2 15 2 4 2" xfId="47528"/>
    <cellStyle name="Comma 4 2 15 2 5" xfId="37083"/>
    <cellStyle name="Comma 4 2 15 3" xfId="8161"/>
    <cellStyle name="Comma 4 2 15 3 2" xfId="26545"/>
    <cellStyle name="Comma 4 2 15 3 2 2" xfId="57928"/>
    <cellStyle name="Comma 4 2 15 3 3" xfId="18772"/>
    <cellStyle name="Comma 4 2 15 3 3 2" xfId="50155"/>
    <cellStyle name="Comma 4 2 15 3 4" xfId="39717"/>
    <cellStyle name="Comma 4 2 15 4" xfId="21291"/>
    <cellStyle name="Comma 4 2 15 4 2" xfId="52674"/>
    <cellStyle name="Comma 4 2 15 5" xfId="29173"/>
    <cellStyle name="Comma 4 2 15 5 2" xfId="60555"/>
    <cellStyle name="Comma 4 2 15 6" xfId="13515"/>
    <cellStyle name="Comma 4 2 15 6 2" xfId="44901"/>
    <cellStyle name="Comma 4 2 15 7" xfId="34453"/>
    <cellStyle name="Comma 4 2 16" xfId="1679"/>
    <cellStyle name="Comma 4 2 16 2" xfId="4379"/>
    <cellStyle name="Comma 4 2 16 2 2" xfId="9740"/>
    <cellStyle name="Comma 4 2 16 2 2 2" xfId="25486"/>
    <cellStyle name="Comma 4 2 16 2 2 2 2" xfId="56869"/>
    <cellStyle name="Comma 4 2 16 2 2 3" xfId="41288"/>
    <cellStyle name="Comma 4 2 16 2 3" xfId="30741"/>
    <cellStyle name="Comma 4 2 16 2 3 2" xfId="62123"/>
    <cellStyle name="Comma 4 2 16 2 4" xfId="17713"/>
    <cellStyle name="Comma 4 2 16 2 4 2" xfId="49096"/>
    <cellStyle name="Comma 4 2 16 2 5" xfId="36024"/>
    <cellStyle name="Comma 4 2 16 3" xfId="7082"/>
    <cellStyle name="Comma 4 2 16 3 2" xfId="22859"/>
    <cellStyle name="Comma 4 2 16 3 2 2" xfId="54242"/>
    <cellStyle name="Comma 4 2 16 3 3" xfId="38656"/>
    <cellStyle name="Comma 4 2 16 4" xfId="28114"/>
    <cellStyle name="Comma 4 2 16 4 2" xfId="59496"/>
    <cellStyle name="Comma 4 2 16 5" xfId="15084"/>
    <cellStyle name="Comma 4 2 16 5 2" xfId="46469"/>
    <cellStyle name="Comma 4 2 16 6" xfId="33394"/>
    <cellStyle name="Comma 4 2 17" xfId="2908"/>
    <cellStyle name="Comma 4 2 17 2" xfId="8278"/>
    <cellStyle name="Comma 4 2 17 2 2" xfId="21399"/>
    <cellStyle name="Comma 4 2 17 2 2 2" xfId="52782"/>
    <cellStyle name="Comma 4 2 17 2 3" xfId="39828"/>
    <cellStyle name="Comma 4 2 17 3" xfId="29281"/>
    <cellStyle name="Comma 4 2 17 3 2" xfId="60663"/>
    <cellStyle name="Comma 4 2 17 4" xfId="13623"/>
    <cellStyle name="Comma 4 2 17 4 2" xfId="45009"/>
    <cellStyle name="Comma 4 2 17 5" xfId="34564"/>
    <cellStyle name="Comma 4 2 18" xfId="5614"/>
    <cellStyle name="Comma 4 2 18 2" xfId="24026"/>
    <cellStyle name="Comma 4 2 18 2 2" xfId="55409"/>
    <cellStyle name="Comma 4 2 18 3" xfId="16253"/>
    <cellStyle name="Comma 4 2 18 3 2" xfId="47636"/>
    <cellStyle name="Comma 4 2 18 4" xfId="37196"/>
    <cellStyle name="Comma 4 2 19" xfId="20232"/>
    <cellStyle name="Comma 4 2 19 2" xfId="51615"/>
    <cellStyle name="Comma 4 2 2" xfId="193"/>
    <cellStyle name="Comma 4 2 2 10" xfId="1686"/>
    <cellStyle name="Comma 4 2 2 10 2" xfId="4386"/>
    <cellStyle name="Comma 4 2 2 10 2 2" xfId="9747"/>
    <cellStyle name="Comma 4 2 2 10 2 2 2" xfId="22866"/>
    <cellStyle name="Comma 4 2 2 10 2 2 2 2" xfId="54249"/>
    <cellStyle name="Comma 4 2 2 10 2 2 3" xfId="41295"/>
    <cellStyle name="Comma 4 2 2 10 2 3" xfId="30748"/>
    <cellStyle name="Comma 4 2 2 10 2 3 2" xfId="62130"/>
    <cellStyle name="Comma 4 2 2 10 2 4" xfId="15091"/>
    <cellStyle name="Comma 4 2 2 10 2 4 2" xfId="46476"/>
    <cellStyle name="Comma 4 2 2 10 2 5" xfId="36031"/>
    <cellStyle name="Comma 4 2 2 10 3" xfId="7089"/>
    <cellStyle name="Comma 4 2 2 10 3 2" xfId="25493"/>
    <cellStyle name="Comma 4 2 2 10 3 2 2" xfId="56876"/>
    <cellStyle name="Comma 4 2 2 10 3 3" xfId="17720"/>
    <cellStyle name="Comma 4 2 2 10 3 3 2" xfId="49103"/>
    <cellStyle name="Comma 4 2 2 10 3 4" xfId="38663"/>
    <cellStyle name="Comma 4 2 2 10 4" xfId="20239"/>
    <cellStyle name="Comma 4 2 2 10 4 2" xfId="51622"/>
    <cellStyle name="Comma 4 2 2 10 5" xfId="28121"/>
    <cellStyle name="Comma 4 2 2 10 5 2" xfId="59503"/>
    <cellStyle name="Comma 4 2 2 10 6" xfId="12463"/>
    <cellStyle name="Comma 4 2 2 10 6 2" xfId="43849"/>
    <cellStyle name="Comma 4 2 2 10 7" xfId="33401"/>
    <cellStyle name="Comma 4 2 2 11" xfId="2725"/>
    <cellStyle name="Comma 4 2 2 11 2" xfId="5398"/>
    <cellStyle name="Comma 4 2 2 11 2 2" xfId="10754"/>
    <cellStyle name="Comma 4 2 2 11 2 2 2" xfId="23867"/>
    <cellStyle name="Comma 4 2 2 11 2 2 2 2" xfId="55250"/>
    <cellStyle name="Comma 4 2 2 11 2 2 3" xfId="42296"/>
    <cellStyle name="Comma 4 2 2 11 2 3" xfId="31749"/>
    <cellStyle name="Comma 4 2 2 11 2 3 2" xfId="63131"/>
    <cellStyle name="Comma 4 2 2 11 2 4" xfId="16092"/>
    <cellStyle name="Comma 4 2 2 11 2 4 2" xfId="47477"/>
    <cellStyle name="Comma 4 2 2 11 2 5" xfId="37032"/>
    <cellStyle name="Comma 4 2 2 11 3" xfId="8107"/>
    <cellStyle name="Comma 4 2 2 11 3 2" xfId="26494"/>
    <cellStyle name="Comma 4 2 2 11 3 2 2" xfId="57877"/>
    <cellStyle name="Comma 4 2 2 11 3 3" xfId="18721"/>
    <cellStyle name="Comma 4 2 2 11 3 3 2" xfId="50104"/>
    <cellStyle name="Comma 4 2 2 11 3 4" xfId="39666"/>
    <cellStyle name="Comma 4 2 2 11 4" xfId="21240"/>
    <cellStyle name="Comma 4 2 2 11 4 2" xfId="52623"/>
    <cellStyle name="Comma 4 2 2 11 5" xfId="29122"/>
    <cellStyle name="Comma 4 2 2 11 5 2" xfId="60504"/>
    <cellStyle name="Comma 4 2 2 11 6" xfId="13464"/>
    <cellStyle name="Comma 4 2 2 11 6 2" xfId="44850"/>
    <cellStyle name="Comma 4 2 2 11 7" xfId="34402"/>
    <cellStyle name="Comma 4 2 2 12" xfId="2786"/>
    <cellStyle name="Comma 4 2 2 12 2" xfId="5459"/>
    <cellStyle name="Comma 4 2 2 12 2 2" xfId="10810"/>
    <cellStyle name="Comma 4 2 2 12 2 2 2" xfId="23921"/>
    <cellStyle name="Comma 4 2 2 12 2 2 2 2" xfId="55304"/>
    <cellStyle name="Comma 4 2 2 12 2 2 3" xfId="42350"/>
    <cellStyle name="Comma 4 2 2 12 2 3" xfId="31803"/>
    <cellStyle name="Comma 4 2 2 12 2 3 2" xfId="63185"/>
    <cellStyle name="Comma 4 2 2 12 2 4" xfId="16146"/>
    <cellStyle name="Comma 4 2 2 12 2 4 2" xfId="47531"/>
    <cellStyle name="Comma 4 2 2 12 2 5" xfId="37086"/>
    <cellStyle name="Comma 4 2 2 12 3" xfId="8164"/>
    <cellStyle name="Comma 4 2 2 12 3 2" xfId="26548"/>
    <cellStyle name="Comma 4 2 2 12 3 2 2" xfId="57931"/>
    <cellStyle name="Comma 4 2 2 12 3 3" xfId="18775"/>
    <cellStyle name="Comma 4 2 2 12 3 3 2" xfId="50158"/>
    <cellStyle name="Comma 4 2 2 12 3 4" xfId="39720"/>
    <cellStyle name="Comma 4 2 2 12 4" xfId="21294"/>
    <cellStyle name="Comma 4 2 2 12 4 2" xfId="52677"/>
    <cellStyle name="Comma 4 2 2 12 5" xfId="29176"/>
    <cellStyle name="Comma 4 2 2 12 5 2" xfId="60558"/>
    <cellStyle name="Comma 4 2 2 12 6" xfId="13518"/>
    <cellStyle name="Comma 4 2 2 12 6 2" xfId="44904"/>
    <cellStyle name="Comma 4 2 2 12 7" xfId="34456"/>
    <cellStyle name="Comma 4 2 2 13" xfId="1685"/>
    <cellStyle name="Comma 4 2 2 13 2" xfId="4385"/>
    <cellStyle name="Comma 4 2 2 13 2 2" xfId="9746"/>
    <cellStyle name="Comma 4 2 2 13 2 2 2" xfId="25492"/>
    <cellStyle name="Comma 4 2 2 13 2 2 2 2" xfId="56875"/>
    <cellStyle name="Comma 4 2 2 13 2 2 3" xfId="41294"/>
    <cellStyle name="Comma 4 2 2 13 2 3" xfId="30747"/>
    <cellStyle name="Comma 4 2 2 13 2 3 2" xfId="62129"/>
    <cellStyle name="Comma 4 2 2 13 2 4" xfId="17719"/>
    <cellStyle name="Comma 4 2 2 13 2 4 2" xfId="49102"/>
    <cellStyle name="Comma 4 2 2 13 2 5" xfId="36030"/>
    <cellStyle name="Comma 4 2 2 13 3" xfId="7088"/>
    <cellStyle name="Comma 4 2 2 13 3 2" xfId="22865"/>
    <cellStyle name="Comma 4 2 2 13 3 2 2" xfId="54248"/>
    <cellStyle name="Comma 4 2 2 13 3 3" xfId="38662"/>
    <cellStyle name="Comma 4 2 2 13 4" xfId="28120"/>
    <cellStyle name="Comma 4 2 2 13 4 2" xfId="59502"/>
    <cellStyle name="Comma 4 2 2 13 5" xfId="15090"/>
    <cellStyle name="Comma 4 2 2 13 5 2" xfId="46475"/>
    <cellStyle name="Comma 4 2 2 13 6" xfId="33400"/>
    <cellStyle name="Comma 4 2 2 14" xfId="2916"/>
    <cellStyle name="Comma 4 2 2 14 2" xfId="8281"/>
    <cellStyle name="Comma 4 2 2 14 2 2" xfId="21402"/>
    <cellStyle name="Comma 4 2 2 14 2 2 2" xfId="52785"/>
    <cellStyle name="Comma 4 2 2 14 2 3" xfId="39831"/>
    <cellStyle name="Comma 4 2 2 14 3" xfId="29284"/>
    <cellStyle name="Comma 4 2 2 14 3 2" xfId="60666"/>
    <cellStyle name="Comma 4 2 2 14 4" xfId="13626"/>
    <cellStyle name="Comma 4 2 2 14 4 2" xfId="45012"/>
    <cellStyle name="Comma 4 2 2 14 5" xfId="34567"/>
    <cellStyle name="Comma 4 2 2 15" xfId="5621"/>
    <cellStyle name="Comma 4 2 2 15 2" xfId="24029"/>
    <cellStyle name="Comma 4 2 2 15 2 2" xfId="55412"/>
    <cellStyle name="Comma 4 2 2 15 3" xfId="16256"/>
    <cellStyle name="Comma 4 2 2 15 3 2" xfId="47639"/>
    <cellStyle name="Comma 4 2 2 15 4" xfId="37199"/>
    <cellStyle name="Comma 4 2 2 16" xfId="20238"/>
    <cellStyle name="Comma 4 2 2 16 2" xfId="51621"/>
    <cellStyle name="Comma 4 2 2 17" xfId="26657"/>
    <cellStyle name="Comma 4 2 2 17 2" xfId="58039"/>
    <cellStyle name="Comma 4 2 2 18" xfId="12462"/>
    <cellStyle name="Comma 4 2 2 18 2" xfId="43848"/>
    <cellStyle name="Comma 4 2 2 19" xfId="31936"/>
    <cellStyle name="Comma 4 2 2 2" xfId="217"/>
    <cellStyle name="Comma 4 2 2 2 10" xfId="2733"/>
    <cellStyle name="Comma 4 2 2 2 10 2" xfId="5406"/>
    <cellStyle name="Comma 4 2 2 2 10 2 2" xfId="10761"/>
    <cellStyle name="Comma 4 2 2 2 10 2 2 2" xfId="23874"/>
    <cellStyle name="Comma 4 2 2 2 10 2 2 2 2" xfId="55257"/>
    <cellStyle name="Comma 4 2 2 2 10 2 2 3" xfId="42303"/>
    <cellStyle name="Comma 4 2 2 2 10 2 3" xfId="31756"/>
    <cellStyle name="Comma 4 2 2 2 10 2 3 2" xfId="63138"/>
    <cellStyle name="Comma 4 2 2 2 10 2 4" xfId="16099"/>
    <cellStyle name="Comma 4 2 2 2 10 2 4 2" xfId="47484"/>
    <cellStyle name="Comma 4 2 2 2 10 2 5" xfId="37039"/>
    <cellStyle name="Comma 4 2 2 2 10 3" xfId="8114"/>
    <cellStyle name="Comma 4 2 2 2 10 3 2" xfId="26501"/>
    <cellStyle name="Comma 4 2 2 2 10 3 2 2" xfId="57884"/>
    <cellStyle name="Comma 4 2 2 2 10 3 3" xfId="18728"/>
    <cellStyle name="Comma 4 2 2 2 10 3 3 2" xfId="50111"/>
    <cellStyle name="Comma 4 2 2 2 10 3 4" xfId="39673"/>
    <cellStyle name="Comma 4 2 2 2 10 4" xfId="21247"/>
    <cellStyle name="Comma 4 2 2 2 10 4 2" xfId="52630"/>
    <cellStyle name="Comma 4 2 2 2 10 5" xfId="29129"/>
    <cellStyle name="Comma 4 2 2 2 10 5 2" xfId="60511"/>
    <cellStyle name="Comma 4 2 2 2 10 6" xfId="13471"/>
    <cellStyle name="Comma 4 2 2 2 10 6 2" xfId="44857"/>
    <cellStyle name="Comma 4 2 2 2 10 7" xfId="34409"/>
    <cellStyle name="Comma 4 2 2 2 11" xfId="2793"/>
    <cellStyle name="Comma 4 2 2 2 11 2" xfId="5466"/>
    <cellStyle name="Comma 4 2 2 2 11 2 2" xfId="10817"/>
    <cellStyle name="Comma 4 2 2 2 11 2 2 2" xfId="23928"/>
    <cellStyle name="Comma 4 2 2 2 11 2 2 2 2" xfId="55311"/>
    <cellStyle name="Comma 4 2 2 2 11 2 2 3" xfId="42357"/>
    <cellStyle name="Comma 4 2 2 2 11 2 3" xfId="31810"/>
    <cellStyle name="Comma 4 2 2 2 11 2 3 2" xfId="63192"/>
    <cellStyle name="Comma 4 2 2 2 11 2 4" xfId="16153"/>
    <cellStyle name="Comma 4 2 2 2 11 2 4 2" xfId="47538"/>
    <cellStyle name="Comma 4 2 2 2 11 2 5" xfId="37093"/>
    <cellStyle name="Comma 4 2 2 2 11 3" xfId="8171"/>
    <cellStyle name="Comma 4 2 2 2 11 3 2" xfId="26555"/>
    <cellStyle name="Comma 4 2 2 2 11 3 2 2" xfId="57938"/>
    <cellStyle name="Comma 4 2 2 2 11 3 3" xfId="18782"/>
    <cellStyle name="Comma 4 2 2 2 11 3 3 2" xfId="50165"/>
    <cellStyle name="Comma 4 2 2 2 11 3 4" xfId="39727"/>
    <cellStyle name="Comma 4 2 2 2 11 4" xfId="21301"/>
    <cellStyle name="Comma 4 2 2 2 11 4 2" xfId="52684"/>
    <cellStyle name="Comma 4 2 2 2 11 5" xfId="29183"/>
    <cellStyle name="Comma 4 2 2 2 11 5 2" xfId="60565"/>
    <cellStyle name="Comma 4 2 2 2 11 6" xfId="13525"/>
    <cellStyle name="Comma 4 2 2 2 11 6 2" xfId="44911"/>
    <cellStyle name="Comma 4 2 2 2 11 7" xfId="34463"/>
    <cellStyle name="Comma 4 2 2 2 12" xfId="1687"/>
    <cellStyle name="Comma 4 2 2 2 12 2" xfId="4387"/>
    <cellStyle name="Comma 4 2 2 2 12 2 2" xfId="9748"/>
    <cellStyle name="Comma 4 2 2 2 12 2 2 2" xfId="25494"/>
    <cellStyle name="Comma 4 2 2 2 12 2 2 2 2" xfId="56877"/>
    <cellStyle name="Comma 4 2 2 2 12 2 2 3" xfId="41296"/>
    <cellStyle name="Comma 4 2 2 2 12 2 3" xfId="30749"/>
    <cellStyle name="Comma 4 2 2 2 12 2 3 2" xfId="62131"/>
    <cellStyle name="Comma 4 2 2 2 12 2 4" xfId="17721"/>
    <cellStyle name="Comma 4 2 2 2 12 2 4 2" xfId="49104"/>
    <cellStyle name="Comma 4 2 2 2 12 2 5" xfId="36032"/>
    <cellStyle name="Comma 4 2 2 2 12 3" xfId="7090"/>
    <cellStyle name="Comma 4 2 2 2 12 3 2" xfId="22867"/>
    <cellStyle name="Comma 4 2 2 2 12 3 2 2" xfId="54250"/>
    <cellStyle name="Comma 4 2 2 2 12 3 3" xfId="38664"/>
    <cellStyle name="Comma 4 2 2 2 12 4" xfId="28122"/>
    <cellStyle name="Comma 4 2 2 2 12 4 2" xfId="59504"/>
    <cellStyle name="Comma 4 2 2 2 12 5" xfId="15092"/>
    <cellStyle name="Comma 4 2 2 2 12 5 2" xfId="46477"/>
    <cellStyle name="Comma 4 2 2 2 12 6" xfId="33402"/>
    <cellStyle name="Comma 4 2 2 2 13" xfId="2926"/>
    <cellStyle name="Comma 4 2 2 2 13 2" xfId="8288"/>
    <cellStyle name="Comma 4 2 2 2 13 2 2" xfId="21409"/>
    <cellStyle name="Comma 4 2 2 2 13 2 2 2" xfId="52792"/>
    <cellStyle name="Comma 4 2 2 2 13 2 3" xfId="39838"/>
    <cellStyle name="Comma 4 2 2 2 13 3" xfId="29291"/>
    <cellStyle name="Comma 4 2 2 2 13 3 2" xfId="60673"/>
    <cellStyle name="Comma 4 2 2 2 13 4" xfId="13634"/>
    <cellStyle name="Comma 4 2 2 2 13 4 2" xfId="45019"/>
    <cellStyle name="Comma 4 2 2 2 13 5" xfId="34574"/>
    <cellStyle name="Comma 4 2 2 2 14" xfId="5630"/>
    <cellStyle name="Comma 4 2 2 2 14 2" xfId="24036"/>
    <cellStyle name="Comma 4 2 2 2 14 2 2" xfId="55419"/>
    <cellStyle name="Comma 4 2 2 2 14 3" xfId="16263"/>
    <cellStyle name="Comma 4 2 2 2 14 3 2" xfId="47646"/>
    <cellStyle name="Comma 4 2 2 2 14 4" xfId="37206"/>
    <cellStyle name="Comma 4 2 2 2 15" xfId="20240"/>
    <cellStyle name="Comma 4 2 2 2 15 2" xfId="51623"/>
    <cellStyle name="Comma 4 2 2 2 16" xfId="26664"/>
    <cellStyle name="Comma 4 2 2 2 16 2" xfId="58046"/>
    <cellStyle name="Comma 4 2 2 2 17" xfId="12464"/>
    <cellStyle name="Comma 4 2 2 2 17 2" xfId="43850"/>
    <cellStyle name="Comma 4 2 2 2 18" xfId="31943"/>
    <cellStyle name="Comma 4 2 2 2 2" xfId="230"/>
    <cellStyle name="Comma 4 2 2 2 2 10" xfId="20241"/>
    <cellStyle name="Comma 4 2 2 2 2 10 2" xfId="51624"/>
    <cellStyle name="Comma 4 2 2 2 2 11" xfId="26677"/>
    <cellStyle name="Comma 4 2 2 2 2 11 2" xfId="58059"/>
    <cellStyle name="Comma 4 2 2 2 2 12" xfId="12465"/>
    <cellStyle name="Comma 4 2 2 2 2 12 2" xfId="43851"/>
    <cellStyle name="Comma 4 2 2 2 2 13" xfId="31956"/>
    <cellStyle name="Comma 4 2 2 2 2 2" xfId="259"/>
    <cellStyle name="Comma 4 2 2 2 2 2 10" xfId="12466"/>
    <cellStyle name="Comma 4 2 2 2 2 2 10 2" xfId="43852"/>
    <cellStyle name="Comma 4 2 2 2 2 2 11" xfId="31984"/>
    <cellStyle name="Comma 4 2 2 2 2 2 2" xfId="313"/>
    <cellStyle name="Comma 4 2 2 2 2 2 2 2" xfId="2887"/>
    <cellStyle name="Comma 4 2 2 2 2 2 2 2 2" xfId="5560"/>
    <cellStyle name="Comma 4 2 2 2 2 2 2 2 2 2" xfId="10911"/>
    <cellStyle name="Comma 4 2 2 2 2 2 2 2 2 2 2" xfId="24022"/>
    <cellStyle name="Comma 4 2 2 2 2 2 2 2 2 2 2 2" xfId="55405"/>
    <cellStyle name="Comma 4 2 2 2 2 2 2 2 2 2 3" xfId="42451"/>
    <cellStyle name="Comma 4 2 2 2 2 2 2 2 2 3" xfId="31904"/>
    <cellStyle name="Comma 4 2 2 2 2 2 2 2 2 3 2" xfId="63286"/>
    <cellStyle name="Comma 4 2 2 2 2 2 2 2 2 4" xfId="16247"/>
    <cellStyle name="Comma 4 2 2 2 2 2 2 2 2 4 2" xfId="47632"/>
    <cellStyle name="Comma 4 2 2 2 2 2 2 2 2 5" xfId="37187"/>
    <cellStyle name="Comma 4 2 2 2 2 2 2 2 3" xfId="8265"/>
    <cellStyle name="Comma 4 2 2 2 2 2 2 2 3 2" xfId="26649"/>
    <cellStyle name="Comma 4 2 2 2 2 2 2 2 3 2 2" xfId="58032"/>
    <cellStyle name="Comma 4 2 2 2 2 2 2 2 3 3" xfId="18876"/>
    <cellStyle name="Comma 4 2 2 2 2 2 2 2 3 3 2" xfId="50259"/>
    <cellStyle name="Comma 4 2 2 2 2 2 2 2 3 4" xfId="39821"/>
    <cellStyle name="Comma 4 2 2 2 2 2 2 2 4" xfId="21395"/>
    <cellStyle name="Comma 4 2 2 2 2 2 2 2 4 2" xfId="52778"/>
    <cellStyle name="Comma 4 2 2 2 2 2 2 2 5" xfId="29277"/>
    <cellStyle name="Comma 4 2 2 2 2 2 2 2 5 2" xfId="60659"/>
    <cellStyle name="Comma 4 2 2 2 2 2 2 2 6" xfId="13619"/>
    <cellStyle name="Comma 4 2 2 2 2 2 2 2 6 2" xfId="45005"/>
    <cellStyle name="Comma 4 2 2 2 2 2 2 2 7" xfId="34557"/>
    <cellStyle name="Comma 4 2 2 2 2 2 2 3" xfId="1690"/>
    <cellStyle name="Comma 4 2 2 2 2 2 2 3 2" xfId="4390"/>
    <cellStyle name="Comma 4 2 2 2 2 2 2 3 2 2" xfId="9751"/>
    <cellStyle name="Comma 4 2 2 2 2 2 2 3 2 2 2" xfId="25497"/>
    <cellStyle name="Comma 4 2 2 2 2 2 2 3 2 2 2 2" xfId="56880"/>
    <cellStyle name="Comma 4 2 2 2 2 2 2 3 2 2 3" xfId="41299"/>
    <cellStyle name="Comma 4 2 2 2 2 2 2 3 2 3" xfId="30752"/>
    <cellStyle name="Comma 4 2 2 2 2 2 2 3 2 3 2" xfId="62134"/>
    <cellStyle name="Comma 4 2 2 2 2 2 2 3 2 4" xfId="17724"/>
    <cellStyle name="Comma 4 2 2 2 2 2 2 3 2 4 2" xfId="49107"/>
    <cellStyle name="Comma 4 2 2 2 2 2 2 3 2 5" xfId="36035"/>
    <cellStyle name="Comma 4 2 2 2 2 2 2 3 3" xfId="7093"/>
    <cellStyle name="Comma 4 2 2 2 2 2 2 3 3 2" xfId="22870"/>
    <cellStyle name="Comma 4 2 2 2 2 2 2 3 3 2 2" xfId="54253"/>
    <cellStyle name="Comma 4 2 2 2 2 2 2 3 3 3" xfId="38667"/>
    <cellStyle name="Comma 4 2 2 2 2 2 2 3 4" xfId="28125"/>
    <cellStyle name="Comma 4 2 2 2 2 2 2 3 4 2" xfId="59507"/>
    <cellStyle name="Comma 4 2 2 2 2 2 2 3 5" xfId="15095"/>
    <cellStyle name="Comma 4 2 2 2 2 2 2 3 5 2" xfId="46480"/>
    <cellStyle name="Comma 4 2 2 2 2 2 2 3 6" xfId="33405"/>
    <cellStyle name="Comma 4 2 2 2 2 2 2 4" xfId="3022"/>
    <cellStyle name="Comma 4 2 2 2 2 2 2 4 2" xfId="8384"/>
    <cellStyle name="Comma 4 2 2 2 2 2 2 4 2 2" xfId="21503"/>
    <cellStyle name="Comma 4 2 2 2 2 2 2 4 2 2 2" xfId="52886"/>
    <cellStyle name="Comma 4 2 2 2 2 2 2 4 2 3" xfId="39932"/>
    <cellStyle name="Comma 4 2 2 2 2 2 2 4 3" xfId="29385"/>
    <cellStyle name="Comma 4 2 2 2 2 2 2 4 3 2" xfId="60767"/>
    <cellStyle name="Comma 4 2 2 2 2 2 2 4 4" xfId="13728"/>
    <cellStyle name="Comma 4 2 2 2 2 2 2 4 4 2" xfId="45113"/>
    <cellStyle name="Comma 4 2 2 2 2 2 2 4 5" xfId="34668"/>
    <cellStyle name="Comma 4 2 2 2 2 2 2 5" xfId="5726"/>
    <cellStyle name="Comma 4 2 2 2 2 2 2 5 2" xfId="24130"/>
    <cellStyle name="Comma 4 2 2 2 2 2 2 5 2 2" xfId="55513"/>
    <cellStyle name="Comma 4 2 2 2 2 2 2 5 3" xfId="16357"/>
    <cellStyle name="Comma 4 2 2 2 2 2 2 5 3 2" xfId="47740"/>
    <cellStyle name="Comma 4 2 2 2 2 2 2 5 4" xfId="37300"/>
    <cellStyle name="Comma 4 2 2 2 2 2 2 6" xfId="20243"/>
    <cellStyle name="Comma 4 2 2 2 2 2 2 6 2" xfId="51626"/>
    <cellStyle name="Comma 4 2 2 2 2 2 2 7" xfId="26758"/>
    <cellStyle name="Comma 4 2 2 2 2 2 2 7 2" xfId="58140"/>
    <cellStyle name="Comma 4 2 2 2 2 2 2 8" xfId="12467"/>
    <cellStyle name="Comma 4 2 2 2 2 2 2 8 2" xfId="43853"/>
    <cellStyle name="Comma 4 2 2 2 2 2 2 9" xfId="32038"/>
    <cellStyle name="Comma 4 2 2 2 2 2 3" xfId="2774"/>
    <cellStyle name="Comma 4 2 2 2 2 2 3 2" xfId="5447"/>
    <cellStyle name="Comma 4 2 2 2 2 2 3 2 2" xfId="10802"/>
    <cellStyle name="Comma 4 2 2 2 2 2 3 2 2 2" xfId="23914"/>
    <cellStyle name="Comma 4 2 2 2 2 2 3 2 2 2 2" xfId="55297"/>
    <cellStyle name="Comma 4 2 2 2 2 2 3 2 2 3" xfId="42343"/>
    <cellStyle name="Comma 4 2 2 2 2 2 3 2 3" xfId="31796"/>
    <cellStyle name="Comma 4 2 2 2 2 2 3 2 3 2" xfId="63178"/>
    <cellStyle name="Comma 4 2 2 2 2 2 3 2 4" xfId="16139"/>
    <cellStyle name="Comma 4 2 2 2 2 2 3 2 4 2" xfId="47524"/>
    <cellStyle name="Comma 4 2 2 2 2 2 3 2 5" xfId="37079"/>
    <cellStyle name="Comma 4 2 2 2 2 2 3 3" xfId="8155"/>
    <cellStyle name="Comma 4 2 2 2 2 2 3 3 2" xfId="26541"/>
    <cellStyle name="Comma 4 2 2 2 2 2 3 3 2 2" xfId="57924"/>
    <cellStyle name="Comma 4 2 2 2 2 2 3 3 3" xfId="18768"/>
    <cellStyle name="Comma 4 2 2 2 2 2 3 3 3 2" xfId="50151"/>
    <cellStyle name="Comma 4 2 2 2 2 2 3 3 4" xfId="39713"/>
    <cellStyle name="Comma 4 2 2 2 2 2 3 4" xfId="21287"/>
    <cellStyle name="Comma 4 2 2 2 2 2 3 4 2" xfId="52670"/>
    <cellStyle name="Comma 4 2 2 2 2 2 3 5" xfId="29169"/>
    <cellStyle name="Comma 4 2 2 2 2 2 3 5 2" xfId="60551"/>
    <cellStyle name="Comma 4 2 2 2 2 2 3 6" xfId="13511"/>
    <cellStyle name="Comma 4 2 2 2 2 2 3 6 2" xfId="44897"/>
    <cellStyle name="Comma 4 2 2 2 2 2 3 7" xfId="34449"/>
    <cellStyle name="Comma 4 2 2 2 2 2 4" xfId="2833"/>
    <cellStyle name="Comma 4 2 2 2 2 2 4 2" xfId="5506"/>
    <cellStyle name="Comma 4 2 2 2 2 2 4 2 2" xfId="10857"/>
    <cellStyle name="Comma 4 2 2 2 2 2 4 2 2 2" xfId="23968"/>
    <cellStyle name="Comma 4 2 2 2 2 2 4 2 2 2 2" xfId="55351"/>
    <cellStyle name="Comma 4 2 2 2 2 2 4 2 2 3" xfId="42397"/>
    <cellStyle name="Comma 4 2 2 2 2 2 4 2 3" xfId="31850"/>
    <cellStyle name="Comma 4 2 2 2 2 2 4 2 3 2" xfId="63232"/>
    <cellStyle name="Comma 4 2 2 2 2 2 4 2 4" xfId="16193"/>
    <cellStyle name="Comma 4 2 2 2 2 2 4 2 4 2" xfId="47578"/>
    <cellStyle name="Comma 4 2 2 2 2 2 4 2 5" xfId="37133"/>
    <cellStyle name="Comma 4 2 2 2 2 2 4 3" xfId="8211"/>
    <cellStyle name="Comma 4 2 2 2 2 2 4 3 2" xfId="26595"/>
    <cellStyle name="Comma 4 2 2 2 2 2 4 3 2 2" xfId="57978"/>
    <cellStyle name="Comma 4 2 2 2 2 2 4 3 3" xfId="18822"/>
    <cellStyle name="Comma 4 2 2 2 2 2 4 3 3 2" xfId="50205"/>
    <cellStyle name="Comma 4 2 2 2 2 2 4 3 4" xfId="39767"/>
    <cellStyle name="Comma 4 2 2 2 2 2 4 4" xfId="21341"/>
    <cellStyle name="Comma 4 2 2 2 2 2 4 4 2" xfId="52724"/>
    <cellStyle name="Comma 4 2 2 2 2 2 4 5" xfId="29223"/>
    <cellStyle name="Comma 4 2 2 2 2 2 4 5 2" xfId="60605"/>
    <cellStyle name="Comma 4 2 2 2 2 2 4 6" xfId="13565"/>
    <cellStyle name="Comma 4 2 2 2 2 2 4 6 2" xfId="44951"/>
    <cellStyle name="Comma 4 2 2 2 2 2 4 7" xfId="34503"/>
    <cellStyle name="Comma 4 2 2 2 2 2 5" xfId="1689"/>
    <cellStyle name="Comma 4 2 2 2 2 2 5 2" xfId="4389"/>
    <cellStyle name="Comma 4 2 2 2 2 2 5 2 2" xfId="9750"/>
    <cellStyle name="Comma 4 2 2 2 2 2 5 2 2 2" xfId="25496"/>
    <cellStyle name="Comma 4 2 2 2 2 2 5 2 2 2 2" xfId="56879"/>
    <cellStyle name="Comma 4 2 2 2 2 2 5 2 2 3" xfId="41298"/>
    <cellStyle name="Comma 4 2 2 2 2 2 5 2 3" xfId="30751"/>
    <cellStyle name="Comma 4 2 2 2 2 2 5 2 3 2" xfId="62133"/>
    <cellStyle name="Comma 4 2 2 2 2 2 5 2 4" xfId="17723"/>
    <cellStyle name="Comma 4 2 2 2 2 2 5 2 4 2" xfId="49106"/>
    <cellStyle name="Comma 4 2 2 2 2 2 5 2 5" xfId="36034"/>
    <cellStyle name="Comma 4 2 2 2 2 2 5 3" xfId="7092"/>
    <cellStyle name="Comma 4 2 2 2 2 2 5 3 2" xfId="22869"/>
    <cellStyle name="Comma 4 2 2 2 2 2 5 3 2 2" xfId="54252"/>
    <cellStyle name="Comma 4 2 2 2 2 2 5 3 3" xfId="38666"/>
    <cellStyle name="Comma 4 2 2 2 2 2 5 4" xfId="28124"/>
    <cellStyle name="Comma 4 2 2 2 2 2 5 4 2" xfId="59506"/>
    <cellStyle name="Comma 4 2 2 2 2 2 5 5" xfId="15094"/>
    <cellStyle name="Comma 4 2 2 2 2 2 5 5 2" xfId="46479"/>
    <cellStyle name="Comma 4 2 2 2 2 2 5 6" xfId="33404"/>
    <cellStyle name="Comma 4 2 2 2 2 2 6" xfId="2968"/>
    <cellStyle name="Comma 4 2 2 2 2 2 6 2" xfId="8330"/>
    <cellStyle name="Comma 4 2 2 2 2 2 6 2 2" xfId="21449"/>
    <cellStyle name="Comma 4 2 2 2 2 2 6 2 2 2" xfId="52832"/>
    <cellStyle name="Comma 4 2 2 2 2 2 6 2 3" xfId="39878"/>
    <cellStyle name="Comma 4 2 2 2 2 2 6 3" xfId="29331"/>
    <cellStyle name="Comma 4 2 2 2 2 2 6 3 2" xfId="60713"/>
    <cellStyle name="Comma 4 2 2 2 2 2 6 4" xfId="13674"/>
    <cellStyle name="Comma 4 2 2 2 2 2 6 4 2" xfId="45059"/>
    <cellStyle name="Comma 4 2 2 2 2 2 6 5" xfId="34614"/>
    <cellStyle name="Comma 4 2 2 2 2 2 7" xfId="5672"/>
    <cellStyle name="Comma 4 2 2 2 2 2 7 2" xfId="24076"/>
    <cellStyle name="Comma 4 2 2 2 2 2 7 2 2" xfId="55459"/>
    <cellStyle name="Comma 4 2 2 2 2 2 7 3" xfId="16303"/>
    <cellStyle name="Comma 4 2 2 2 2 2 7 3 2" xfId="47686"/>
    <cellStyle name="Comma 4 2 2 2 2 2 7 4" xfId="37246"/>
    <cellStyle name="Comma 4 2 2 2 2 2 8" xfId="20242"/>
    <cellStyle name="Comma 4 2 2 2 2 2 8 2" xfId="51625"/>
    <cellStyle name="Comma 4 2 2 2 2 2 9" xfId="26704"/>
    <cellStyle name="Comma 4 2 2 2 2 2 9 2" xfId="58086"/>
    <cellStyle name="Comma 4 2 2 2 2 3" xfId="286"/>
    <cellStyle name="Comma 4 2 2 2 2 3 2" xfId="2860"/>
    <cellStyle name="Comma 4 2 2 2 2 3 2 2" xfId="5533"/>
    <cellStyle name="Comma 4 2 2 2 2 3 2 2 2" xfId="10884"/>
    <cellStyle name="Comma 4 2 2 2 2 3 2 2 2 2" xfId="23995"/>
    <cellStyle name="Comma 4 2 2 2 2 3 2 2 2 2 2" xfId="55378"/>
    <cellStyle name="Comma 4 2 2 2 2 3 2 2 2 3" xfId="42424"/>
    <cellStyle name="Comma 4 2 2 2 2 3 2 2 3" xfId="31877"/>
    <cellStyle name="Comma 4 2 2 2 2 3 2 2 3 2" xfId="63259"/>
    <cellStyle name="Comma 4 2 2 2 2 3 2 2 4" xfId="16220"/>
    <cellStyle name="Comma 4 2 2 2 2 3 2 2 4 2" xfId="47605"/>
    <cellStyle name="Comma 4 2 2 2 2 3 2 2 5" xfId="37160"/>
    <cellStyle name="Comma 4 2 2 2 2 3 2 3" xfId="8238"/>
    <cellStyle name="Comma 4 2 2 2 2 3 2 3 2" xfId="26622"/>
    <cellStyle name="Comma 4 2 2 2 2 3 2 3 2 2" xfId="58005"/>
    <cellStyle name="Comma 4 2 2 2 2 3 2 3 3" xfId="18849"/>
    <cellStyle name="Comma 4 2 2 2 2 3 2 3 3 2" xfId="50232"/>
    <cellStyle name="Comma 4 2 2 2 2 3 2 3 4" xfId="39794"/>
    <cellStyle name="Comma 4 2 2 2 2 3 2 4" xfId="21368"/>
    <cellStyle name="Comma 4 2 2 2 2 3 2 4 2" xfId="52751"/>
    <cellStyle name="Comma 4 2 2 2 2 3 2 5" xfId="29250"/>
    <cellStyle name="Comma 4 2 2 2 2 3 2 5 2" xfId="60632"/>
    <cellStyle name="Comma 4 2 2 2 2 3 2 6" xfId="13592"/>
    <cellStyle name="Comma 4 2 2 2 2 3 2 6 2" xfId="44978"/>
    <cellStyle name="Comma 4 2 2 2 2 3 2 7" xfId="34530"/>
    <cellStyle name="Comma 4 2 2 2 2 3 3" xfId="1691"/>
    <cellStyle name="Comma 4 2 2 2 2 3 3 2" xfId="4391"/>
    <cellStyle name="Comma 4 2 2 2 2 3 3 2 2" xfId="9752"/>
    <cellStyle name="Comma 4 2 2 2 2 3 3 2 2 2" xfId="25498"/>
    <cellStyle name="Comma 4 2 2 2 2 3 3 2 2 2 2" xfId="56881"/>
    <cellStyle name="Comma 4 2 2 2 2 3 3 2 2 3" xfId="41300"/>
    <cellStyle name="Comma 4 2 2 2 2 3 3 2 3" xfId="30753"/>
    <cellStyle name="Comma 4 2 2 2 2 3 3 2 3 2" xfId="62135"/>
    <cellStyle name="Comma 4 2 2 2 2 3 3 2 4" xfId="17725"/>
    <cellStyle name="Comma 4 2 2 2 2 3 3 2 4 2" xfId="49108"/>
    <cellStyle name="Comma 4 2 2 2 2 3 3 2 5" xfId="36036"/>
    <cellStyle name="Comma 4 2 2 2 2 3 3 3" xfId="7094"/>
    <cellStyle name="Comma 4 2 2 2 2 3 3 3 2" xfId="22871"/>
    <cellStyle name="Comma 4 2 2 2 2 3 3 3 2 2" xfId="54254"/>
    <cellStyle name="Comma 4 2 2 2 2 3 3 3 3" xfId="38668"/>
    <cellStyle name="Comma 4 2 2 2 2 3 3 4" xfId="28126"/>
    <cellStyle name="Comma 4 2 2 2 2 3 3 4 2" xfId="59508"/>
    <cellStyle name="Comma 4 2 2 2 2 3 3 5" xfId="15096"/>
    <cellStyle name="Comma 4 2 2 2 2 3 3 5 2" xfId="46481"/>
    <cellStyle name="Comma 4 2 2 2 2 3 3 6" xfId="33406"/>
    <cellStyle name="Comma 4 2 2 2 2 3 4" xfId="2995"/>
    <cellStyle name="Comma 4 2 2 2 2 3 4 2" xfId="8357"/>
    <cellStyle name="Comma 4 2 2 2 2 3 4 2 2" xfId="21476"/>
    <cellStyle name="Comma 4 2 2 2 2 3 4 2 2 2" xfId="52859"/>
    <cellStyle name="Comma 4 2 2 2 2 3 4 2 3" xfId="39905"/>
    <cellStyle name="Comma 4 2 2 2 2 3 4 3" xfId="29358"/>
    <cellStyle name="Comma 4 2 2 2 2 3 4 3 2" xfId="60740"/>
    <cellStyle name="Comma 4 2 2 2 2 3 4 4" xfId="13701"/>
    <cellStyle name="Comma 4 2 2 2 2 3 4 4 2" xfId="45086"/>
    <cellStyle name="Comma 4 2 2 2 2 3 4 5" xfId="34641"/>
    <cellStyle name="Comma 4 2 2 2 2 3 5" xfId="5699"/>
    <cellStyle name="Comma 4 2 2 2 2 3 5 2" xfId="24103"/>
    <cellStyle name="Comma 4 2 2 2 2 3 5 2 2" xfId="55486"/>
    <cellStyle name="Comma 4 2 2 2 2 3 5 3" xfId="16330"/>
    <cellStyle name="Comma 4 2 2 2 2 3 5 3 2" xfId="47713"/>
    <cellStyle name="Comma 4 2 2 2 2 3 5 4" xfId="37273"/>
    <cellStyle name="Comma 4 2 2 2 2 3 6" xfId="20244"/>
    <cellStyle name="Comma 4 2 2 2 2 3 6 2" xfId="51627"/>
    <cellStyle name="Comma 4 2 2 2 2 3 7" xfId="26731"/>
    <cellStyle name="Comma 4 2 2 2 2 3 7 2" xfId="58113"/>
    <cellStyle name="Comma 4 2 2 2 2 3 8" xfId="12468"/>
    <cellStyle name="Comma 4 2 2 2 2 3 8 2" xfId="43854"/>
    <cellStyle name="Comma 4 2 2 2 2 3 9" xfId="32011"/>
    <cellStyle name="Comma 4 2 2 2 2 4" xfId="1692"/>
    <cellStyle name="Comma 4 2 2 2 2 4 2" xfId="4392"/>
    <cellStyle name="Comma 4 2 2 2 2 4 2 2" xfId="9753"/>
    <cellStyle name="Comma 4 2 2 2 2 4 2 2 2" xfId="22872"/>
    <cellStyle name="Comma 4 2 2 2 2 4 2 2 2 2" xfId="54255"/>
    <cellStyle name="Comma 4 2 2 2 2 4 2 2 3" xfId="41301"/>
    <cellStyle name="Comma 4 2 2 2 2 4 2 3" xfId="30754"/>
    <cellStyle name="Comma 4 2 2 2 2 4 2 3 2" xfId="62136"/>
    <cellStyle name="Comma 4 2 2 2 2 4 2 4" xfId="15097"/>
    <cellStyle name="Comma 4 2 2 2 2 4 2 4 2" xfId="46482"/>
    <cellStyle name="Comma 4 2 2 2 2 4 2 5" xfId="36037"/>
    <cellStyle name="Comma 4 2 2 2 2 4 3" xfId="7095"/>
    <cellStyle name="Comma 4 2 2 2 2 4 3 2" xfId="25499"/>
    <cellStyle name="Comma 4 2 2 2 2 4 3 2 2" xfId="56882"/>
    <cellStyle name="Comma 4 2 2 2 2 4 3 3" xfId="17726"/>
    <cellStyle name="Comma 4 2 2 2 2 4 3 3 2" xfId="49109"/>
    <cellStyle name="Comma 4 2 2 2 2 4 3 4" xfId="38669"/>
    <cellStyle name="Comma 4 2 2 2 2 4 4" xfId="20245"/>
    <cellStyle name="Comma 4 2 2 2 2 4 4 2" xfId="51628"/>
    <cellStyle name="Comma 4 2 2 2 2 4 5" xfId="28127"/>
    <cellStyle name="Comma 4 2 2 2 2 4 5 2" xfId="59509"/>
    <cellStyle name="Comma 4 2 2 2 2 4 6" xfId="12469"/>
    <cellStyle name="Comma 4 2 2 2 2 4 6 2" xfId="43855"/>
    <cellStyle name="Comma 4 2 2 2 2 4 7" xfId="33407"/>
    <cellStyle name="Comma 4 2 2 2 2 5" xfId="2746"/>
    <cellStyle name="Comma 4 2 2 2 2 5 2" xfId="5419"/>
    <cellStyle name="Comma 4 2 2 2 2 5 2 2" xfId="10774"/>
    <cellStyle name="Comma 4 2 2 2 2 5 2 2 2" xfId="23887"/>
    <cellStyle name="Comma 4 2 2 2 2 5 2 2 2 2" xfId="55270"/>
    <cellStyle name="Comma 4 2 2 2 2 5 2 2 3" xfId="42316"/>
    <cellStyle name="Comma 4 2 2 2 2 5 2 3" xfId="31769"/>
    <cellStyle name="Comma 4 2 2 2 2 5 2 3 2" xfId="63151"/>
    <cellStyle name="Comma 4 2 2 2 2 5 2 4" xfId="16112"/>
    <cellStyle name="Comma 4 2 2 2 2 5 2 4 2" xfId="47497"/>
    <cellStyle name="Comma 4 2 2 2 2 5 2 5" xfId="37052"/>
    <cellStyle name="Comma 4 2 2 2 2 5 3" xfId="8127"/>
    <cellStyle name="Comma 4 2 2 2 2 5 3 2" xfId="26514"/>
    <cellStyle name="Comma 4 2 2 2 2 5 3 2 2" xfId="57897"/>
    <cellStyle name="Comma 4 2 2 2 2 5 3 3" xfId="18741"/>
    <cellStyle name="Comma 4 2 2 2 2 5 3 3 2" xfId="50124"/>
    <cellStyle name="Comma 4 2 2 2 2 5 3 4" xfId="39686"/>
    <cellStyle name="Comma 4 2 2 2 2 5 4" xfId="21260"/>
    <cellStyle name="Comma 4 2 2 2 2 5 4 2" xfId="52643"/>
    <cellStyle name="Comma 4 2 2 2 2 5 5" xfId="29142"/>
    <cellStyle name="Comma 4 2 2 2 2 5 5 2" xfId="60524"/>
    <cellStyle name="Comma 4 2 2 2 2 5 6" xfId="13484"/>
    <cellStyle name="Comma 4 2 2 2 2 5 6 2" xfId="44870"/>
    <cellStyle name="Comma 4 2 2 2 2 5 7" xfId="34422"/>
    <cellStyle name="Comma 4 2 2 2 2 6" xfId="2806"/>
    <cellStyle name="Comma 4 2 2 2 2 6 2" xfId="5479"/>
    <cellStyle name="Comma 4 2 2 2 2 6 2 2" xfId="10830"/>
    <cellStyle name="Comma 4 2 2 2 2 6 2 2 2" xfId="23941"/>
    <cellStyle name="Comma 4 2 2 2 2 6 2 2 2 2" xfId="55324"/>
    <cellStyle name="Comma 4 2 2 2 2 6 2 2 3" xfId="42370"/>
    <cellStyle name="Comma 4 2 2 2 2 6 2 3" xfId="31823"/>
    <cellStyle name="Comma 4 2 2 2 2 6 2 3 2" xfId="63205"/>
    <cellStyle name="Comma 4 2 2 2 2 6 2 4" xfId="16166"/>
    <cellStyle name="Comma 4 2 2 2 2 6 2 4 2" xfId="47551"/>
    <cellStyle name="Comma 4 2 2 2 2 6 2 5" xfId="37106"/>
    <cellStyle name="Comma 4 2 2 2 2 6 3" xfId="8184"/>
    <cellStyle name="Comma 4 2 2 2 2 6 3 2" xfId="26568"/>
    <cellStyle name="Comma 4 2 2 2 2 6 3 2 2" xfId="57951"/>
    <cellStyle name="Comma 4 2 2 2 2 6 3 3" xfId="18795"/>
    <cellStyle name="Comma 4 2 2 2 2 6 3 3 2" xfId="50178"/>
    <cellStyle name="Comma 4 2 2 2 2 6 3 4" xfId="39740"/>
    <cellStyle name="Comma 4 2 2 2 2 6 4" xfId="21314"/>
    <cellStyle name="Comma 4 2 2 2 2 6 4 2" xfId="52697"/>
    <cellStyle name="Comma 4 2 2 2 2 6 5" xfId="29196"/>
    <cellStyle name="Comma 4 2 2 2 2 6 5 2" xfId="60578"/>
    <cellStyle name="Comma 4 2 2 2 2 6 6" xfId="13538"/>
    <cellStyle name="Comma 4 2 2 2 2 6 6 2" xfId="44924"/>
    <cellStyle name="Comma 4 2 2 2 2 6 7" xfId="34476"/>
    <cellStyle name="Comma 4 2 2 2 2 7" xfId="1688"/>
    <cellStyle name="Comma 4 2 2 2 2 7 2" xfId="4388"/>
    <cellStyle name="Comma 4 2 2 2 2 7 2 2" xfId="9749"/>
    <cellStyle name="Comma 4 2 2 2 2 7 2 2 2" xfId="25495"/>
    <cellStyle name="Comma 4 2 2 2 2 7 2 2 2 2" xfId="56878"/>
    <cellStyle name="Comma 4 2 2 2 2 7 2 2 3" xfId="41297"/>
    <cellStyle name="Comma 4 2 2 2 2 7 2 3" xfId="30750"/>
    <cellStyle name="Comma 4 2 2 2 2 7 2 3 2" xfId="62132"/>
    <cellStyle name="Comma 4 2 2 2 2 7 2 4" xfId="17722"/>
    <cellStyle name="Comma 4 2 2 2 2 7 2 4 2" xfId="49105"/>
    <cellStyle name="Comma 4 2 2 2 2 7 2 5" xfId="36033"/>
    <cellStyle name="Comma 4 2 2 2 2 7 3" xfId="7091"/>
    <cellStyle name="Comma 4 2 2 2 2 7 3 2" xfId="22868"/>
    <cellStyle name="Comma 4 2 2 2 2 7 3 2 2" xfId="54251"/>
    <cellStyle name="Comma 4 2 2 2 2 7 3 3" xfId="38665"/>
    <cellStyle name="Comma 4 2 2 2 2 7 4" xfId="28123"/>
    <cellStyle name="Comma 4 2 2 2 2 7 4 2" xfId="59505"/>
    <cellStyle name="Comma 4 2 2 2 2 7 5" xfId="15093"/>
    <cellStyle name="Comma 4 2 2 2 2 7 5 2" xfId="46478"/>
    <cellStyle name="Comma 4 2 2 2 2 7 6" xfId="33403"/>
    <cellStyle name="Comma 4 2 2 2 2 8" xfId="2939"/>
    <cellStyle name="Comma 4 2 2 2 2 8 2" xfId="8301"/>
    <cellStyle name="Comma 4 2 2 2 2 8 2 2" xfId="21422"/>
    <cellStyle name="Comma 4 2 2 2 2 8 2 2 2" xfId="52805"/>
    <cellStyle name="Comma 4 2 2 2 2 8 2 3" xfId="39851"/>
    <cellStyle name="Comma 4 2 2 2 2 8 3" xfId="29304"/>
    <cellStyle name="Comma 4 2 2 2 2 8 3 2" xfId="60686"/>
    <cellStyle name="Comma 4 2 2 2 2 8 4" xfId="13647"/>
    <cellStyle name="Comma 4 2 2 2 2 8 4 2" xfId="45032"/>
    <cellStyle name="Comma 4 2 2 2 2 8 5" xfId="34587"/>
    <cellStyle name="Comma 4 2 2 2 2 9" xfId="5643"/>
    <cellStyle name="Comma 4 2 2 2 2 9 2" xfId="24049"/>
    <cellStyle name="Comma 4 2 2 2 2 9 2 2" xfId="55432"/>
    <cellStyle name="Comma 4 2 2 2 2 9 3" xfId="16276"/>
    <cellStyle name="Comma 4 2 2 2 2 9 3 2" xfId="47659"/>
    <cellStyle name="Comma 4 2 2 2 2 9 4" xfId="37219"/>
    <cellStyle name="Comma 4 2 2 2 3" xfId="246"/>
    <cellStyle name="Comma 4 2 2 2 3 10" xfId="20246"/>
    <cellStyle name="Comma 4 2 2 2 3 10 2" xfId="51629"/>
    <cellStyle name="Comma 4 2 2 2 3 11" xfId="26691"/>
    <cellStyle name="Comma 4 2 2 2 3 11 2" xfId="58073"/>
    <cellStyle name="Comma 4 2 2 2 3 12" xfId="12470"/>
    <cellStyle name="Comma 4 2 2 2 3 12 2" xfId="43856"/>
    <cellStyle name="Comma 4 2 2 2 3 13" xfId="31971"/>
    <cellStyle name="Comma 4 2 2 2 3 2" xfId="300"/>
    <cellStyle name="Comma 4 2 2 2 3 2 10" xfId="32025"/>
    <cellStyle name="Comma 4 2 2 2 3 2 2" xfId="1695"/>
    <cellStyle name="Comma 4 2 2 2 3 2 2 2" xfId="4395"/>
    <cellStyle name="Comma 4 2 2 2 3 2 2 2 2" xfId="9756"/>
    <cellStyle name="Comma 4 2 2 2 3 2 2 2 2 2" xfId="22875"/>
    <cellStyle name="Comma 4 2 2 2 3 2 2 2 2 2 2" xfId="54258"/>
    <cellStyle name="Comma 4 2 2 2 3 2 2 2 2 3" xfId="41304"/>
    <cellStyle name="Comma 4 2 2 2 3 2 2 2 3" xfId="30757"/>
    <cellStyle name="Comma 4 2 2 2 3 2 2 2 3 2" xfId="62139"/>
    <cellStyle name="Comma 4 2 2 2 3 2 2 2 4" xfId="15100"/>
    <cellStyle name="Comma 4 2 2 2 3 2 2 2 4 2" xfId="46485"/>
    <cellStyle name="Comma 4 2 2 2 3 2 2 2 5" xfId="36040"/>
    <cellStyle name="Comma 4 2 2 2 3 2 2 3" xfId="7098"/>
    <cellStyle name="Comma 4 2 2 2 3 2 2 3 2" xfId="25502"/>
    <cellStyle name="Comma 4 2 2 2 3 2 2 3 2 2" xfId="56885"/>
    <cellStyle name="Comma 4 2 2 2 3 2 2 3 3" xfId="17729"/>
    <cellStyle name="Comma 4 2 2 2 3 2 2 3 3 2" xfId="49112"/>
    <cellStyle name="Comma 4 2 2 2 3 2 2 3 4" xfId="38672"/>
    <cellStyle name="Comma 4 2 2 2 3 2 2 4" xfId="20248"/>
    <cellStyle name="Comma 4 2 2 2 3 2 2 4 2" xfId="51631"/>
    <cellStyle name="Comma 4 2 2 2 3 2 2 5" xfId="28130"/>
    <cellStyle name="Comma 4 2 2 2 3 2 2 5 2" xfId="59512"/>
    <cellStyle name="Comma 4 2 2 2 3 2 2 6" xfId="12472"/>
    <cellStyle name="Comma 4 2 2 2 3 2 2 6 2" xfId="43858"/>
    <cellStyle name="Comma 4 2 2 2 3 2 2 7" xfId="33410"/>
    <cellStyle name="Comma 4 2 2 2 3 2 3" xfId="2874"/>
    <cellStyle name="Comma 4 2 2 2 3 2 3 2" xfId="5547"/>
    <cellStyle name="Comma 4 2 2 2 3 2 3 2 2" xfId="10898"/>
    <cellStyle name="Comma 4 2 2 2 3 2 3 2 2 2" xfId="24009"/>
    <cellStyle name="Comma 4 2 2 2 3 2 3 2 2 2 2" xfId="55392"/>
    <cellStyle name="Comma 4 2 2 2 3 2 3 2 2 3" xfId="42438"/>
    <cellStyle name="Comma 4 2 2 2 3 2 3 2 3" xfId="31891"/>
    <cellStyle name="Comma 4 2 2 2 3 2 3 2 3 2" xfId="63273"/>
    <cellStyle name="Comma 4 2 2 2 3 2 3 2 4" xfId="16234"/>
    <cellStyle name="Comma 4 2 2 2 3 2 3 2 4 2" xfId="47619"/>
    <cellStyle name="Comma 4 2 2 2 3 2 3 2 5" xfId="37174"/>
    <cellStyle name="Comma 4 2 2 2 3 2 3 3" xfId="8252"/>
    <cellStyle name="Comma 4 2 2 2 3 2 3 3 2" xfId="26636"/>
    <cellStyle name="Comma 4 2 2 2 3 2 3 3 2 2" xfId="58019"/>
    <cellStyle name="Comma 4 2 2 2 3 2 3 3 3" xfId="18863"/>
    <cellStyle name="Comma 4 2 2 2 3 2 3 3 3 2" xfId="50246"/>
    <cellStyle name="Comma 4 2 2 2 3 2 3 3 4" xfId="39808"/>
    <cellStyle name="Comma 4 2 2 2 3 2 3 4" xfId="21382"/>
    <cellStyle name="Comma 4 2 2 2 3 2 3 4 2" xfId="52765"/>
    <cellStyle name="Comma 4 2 2 2 3 2 3 5" xfId="29264"/>
    <cellStyle name="Comma 4 2 2 2 3 2 3 5 2" xfId="60646"/>
    <cellStyle name="Comma 4 2 2 2 3 2 3 6" xfId="13606"/>
    <cellStyle name="Comma 4 2 2 2 3 2 3 6 2" xfId="44992"/>
    <cellStyle name="Comma 4 2 2 2 3 2 3 7" xfId="34544"/>
    <cellStyle name="Comma 4 2 2 2 3 2 4" xfId="1694"/>
    <cellStyle name="Comma 4 2 2 2 3 2 4 2" xfId="4394"/>
    <cellStyle name="Comma 4 2 2 2 3 2 4 2 2" xfId="9755"/>
    <cellStyle name="Comma 4 2 2 2 3 2 4 2 2 2" xfId="25501"/>
    <cellStyle name="Comma 4 2 2 2 3 2 4 2 2 2 2" xfId="56884"/>
    <cellStyle name="Comma 4 2 2 2 3 2 4 2 2 3" xfId="41303"/>
    <cellStyle name="Comma 4 2 2 2 3 2 4 2 3" xfId="30756"/>
    <cellStyle name="Comma 4 2 2 2 3 2 4 2 3 2" xfId="62138"/>
    <cellStyle name="Comma 4 2 2 2 3 2 4 2 4" xfId="17728"/>
    <cellStyle name="Comma 4 2 2 2 3 2 4 2 4 2" xfId="49111"/>
    <cellStyle name="Comma 4 2 2 2 3 2 4 2 5" xfId="36039"/>
    <cellStyle name="Comma 4 2 2 2 3 2 4 3" xfId="7097"/>
    <cellStyle name="Comma 4 2 2 2 3 2 4 3 2" xfId="22874"/>
    <cellStyle name="Comma 4 2 2 2 3 2 4 3 2 2" xfId="54257"/>
    <cellStyle name="Comma 4 2 2 2 3 2 4 3 3" xfId="38671"/>
    <cellStyle name="Comma 4 2 2 2 3 2 4 4" xfId="28129"/>
    <cellStyle name="Comma 4 2 2 2 3 2 4 4 2" xfId="59511"/>
    <cellStyle name="Comma 4 2 2 2 3 2 4 5" xfId="15099"/>
    <cellStyle name="Comma 4 2 2 2 3 2 4 5 2" xfId="46484"/>
    <cellStyle name="Comma 4 2 2 2 3 2 4 6" xfId="33409"/>
    <cellStyle name="Comma 4 2 2 2 3 2 5" xfId="3009"/>
    <cellStyle name="Comma 4 2 2 2 3 2 5 2" xfId="8371"/>
    <cellStyle name="Comma 4 2 2 2 3 2 5 2 2" xfId="21490"/>
    <cellStyle name="Comma 4 2 2 2 3 2 5 2 2 2" xfId="52873"/>
    <cellStyle name="Comma 4 2 2 2 3 2 5 2 3" xfId="39919"/>
    <cellStyle name="Comma 4 2 2 2 3 2 5 3" xfId="29372"/>
    <cellStyle name="Comma 4 2 2 2 3 2 5 3 2" xfId="60754"/>
    <cellStyle name="Comma 4 2 2 2 3 2 5 4" xfId="13715"/>
    <cellStyle name="Comma 4 2 2 2 3 2 5 4 2" xfId="45100"/>
    <cellStyle name="Comma 4 2 2 2 3 2 5 5" xfId="34655"/>
    <cellStyle name="Comma 4 2 2 2 3 2 6" xfId="5713"/>
    <cellStyle name="Comma 4 2 2 2 3 2 6 2" xfId="24117"/>
    <cellStyle name="Comma 4 2 2 2 3 2 6 2 2" xfId="55500"/>
    <cellStyle name="Comma 4 2 2 2 3 2 6 3" xfId="16344"/>
    <cellStyle name="Comma 4 2 2 2 3 2 6 3 2" xfId="47727"/>
    <cellStyle name="Comma 4 2 2 2 3 2 6 4" xfId="37287"/>
    <cellStyle name="Comma 4 2 2 2 3 2 7" xfId="20247"/>
    <cellStyle name="Comma 4 2 2 2 3 2 7 2" xfId="51630"/>
    <cellStyle name="Comma 4 2 2 2 3 2 8" xfId="26745"/>
    <cellStyle name="Comma 4 2 2 2 3 2 8 2" xfId="58127"/>
    <cellStyle name="Comma 4 2 2 2 3 2 9" xfId="12471"/>
    <cellStyle name="Comma 4 2 2 2 3 2 9 2" xfId="43857"/>
    <cellStyle name="Comma 4 2 2 2 3 3" xfId="1696"/>
    <cellStyle name="Comma 4 2 2 2 3 3 2" xfId="4396"/>
    <cellStyle name="Comma 4 2 2 2 3 3 2 2" xfId="9757"/>
    <cellStyle name="Comma 4 2 2 2 3 3 2 2 2" xfId="22876"/>
    <cellStyle name="Comma 4 2 2 2 3 3 2 2 2 2" xfId="54259"/>
    <cellStyle name="Comma 4 2 2 2 3 3 2 2 3" xfId="41305"/>
    <cellStyle name="Comma 4 2 2 2 3 3 2 3" xfId="30758"/>
    <cellStyle name="Comma 4 2 2 2 3 3 2 3 2" xfId="62140"/>
    <cellStyle name="Comma 4 2 2 2 3 3 2 4" xfId="15101"/>
    <cellStyle name="Comma 4 2 2 2 3 3 2 4 2" xfId="46486"/>
    <cellStyle name="Comma 4 2 2 2 3 3 2 5" xfId="36041"/>
    <cellStyle name="Comma 4 2 2 2 3 3 3" xfId="7099"/>
    <cellStyle name="Comma 4 2 2 2 3 3 3 2" xfId="25503"/>
    <cellStyle name="Comma 4 2 2 2 3 3 3 2 2" xfId="56886"/>
    <cellStyle name="Comma 4 2 2 2 3 3 3 3" xfId="17730"/>
    <cellStyle name="Comma 4 2 2 2 3 3 3 3 2" xfId="49113"/>
    <cellStyle name="Comma 4 2 2 2 3 3 3 4" xfId="38673"/>
    <cellStyle name="Comma 4 2 2 2 3 3 4" xfId="20249"/>
    <cellStyle name="Comma 4 2 2 2 3 3 4 2" xfId="51632"/>
    <cellStyle name="Comma 4 2 2 2 3 3 5" xfId="28131"/>
    <cellStyle name="Comma 4 2 2 2 3 3 5 2" xfId="59513"/>
    <cellStyle name="Comma 4 2 2 2 3 3 6" xfId="12473"/>
    <cellStyle name="Comma 4 2 2 2 3 3 6 2" xfId="43859"/>
    <cellStyle name="Comma 4 2 2 2 3 3 7" xfId="33411"/>
    <cellStyle name="Comma 4 2 2 2 3 4" xfId="1697"/>
    <cellStyle name="Comma 4 2 2 2 3 4 2" xfId="4397"/>
    <cellStyle name="Comma 4 2 2 2 3 4 2 2" xfId="9758"/>
    <cellStyle name="Comma 4 2 2 2 3 4 2 2 2" xfId="22877"/>
    <cellStyle name="Comma 4 2 2 2 3 4 2 2 2 2" xfId="54260"/>
    <cellStyle name="Comma 4 2 2 2 3 4 2 2 3" xfId="41306"/>
    <cellStyle name="Comma 4 2 2 2 3 4 2 3" xfId="30759"/>
    <cellStyle name="Comma 4 2 2 2 3 4 2 3 2" xfId="62141"/>
    <cellStyle name="Comma 4 2 2 2 3 4 2 4" xfId="15102"/>
    <cellStyle name="Comma 4 2 2 2 3 4 2 4 2" xfId="46487"/>
    <cellStyle name="Comma 4 2 2 2 3 4 2 5" xfId="36042"/>
    <cellStyle name="Comma 4 2 2 2 3 4 3" xfId="7100"/>
    <cellStyle name="Comma 4 2 2 2 3 4 3 2" xfId="25504"/>
    <cellStyle name="Comma 4 2 2 2 3 4 3 2 2" xfId="56887"/>
    <cellStyle name="Comma 4 2 2 2 3 4 3 3" xfId="17731"/>
    <cellStyle name="Comma 4 2 2 2 3 4 3 3 2" xfId="49114"/>
    <cellStyle name="Comma 4 2 2 2 3 4 3 4" xfId="38674"/>
    <cellStyle name="Comma 4 2 2 2 3 4 4" xfId="20250"/>
    <cellStyle name="Comma 4 2 2 2 3 4 4 2" xfId="51633"/>
    <cellStyle name="Comma 4 2 2 2 3 4 5" xfId="28132"/>
    <cellStyle name="Comma 4 2 2 2 3 4 5 2" xfId="59514"/>
    <cellStyle name="Comma 4 2 2 2 3 4 6" xfId="12474"/>
    <cellStyle name="Comma 4 2 2 2 3 4 6 2" xfId="43860"/>
    <cellStyle name="Comma 4 2 2 2 3 4 7" xfId="33412"/>
    <cellStyle name="Comma 4 2 2 2 3 5" xfId="2761"/>
    <cellStyle name="Comma 4 2 2 2 3 5 2" xfId="5434"/>
    <cellStyle name="Comma 4 2 2 2 3 5 2 2" xfId="10789"/>
    <cellStyle name="Comma 4 2 2 2 3 5 2 2 2" xfId="23901"/>
    <cellStyle name="Comma 4 2 2 2 3 5 2 2 2 2" xfId="55284"/>
    <cellStyle name="Comma 4 2 2 2 3 5 2 2 3" xfId="42330"/>
    <cellStyle name="Comma 4 2 2 2 3 5 2 3" xfId="31783"/>
    <cellStyle name="Comma 4 2 2 2 3 5 2 3 2" xfId="63165"/>
    <cellStyle name="Comma 4 2 2 2 3 5 2 4" xfId="16126"/>
    <cellStyle name="Comma 4 2 2 2 3 5 2 4 2" xfId="47511"/>
    <cellStyle name="Comma 4 2 2 2 3 5 2 5" xfId="37066"/>
    <cellStyle name="Comma 4 2 2 2 3 5 3" xfId="8142"/>
    <cellStyle name="Comma 4 2 2 2 3 5 3 2" xfId="26528"/>
    <cellStyle name="Comma 4 2 2 2 3 5 3 2 2" xfId="57911"/>
    <cellStyle name="Comma 4 2 2 2 3 5 3 3" xfId="18755"/>
    <cellStyle name="Comma 4 2 2 2 3 5 3 3 2" xfId="50138"/>
    <cellStyle name="Comma 4 2 2 2 3 5 3 4" xfId="39700"/>
    <cellStyle name="Comma 4 2 2 2 3 5 4" xfId="21274"/>
    <cellStyle name="Comma 4 2 2 2 3 5 4 2" xfId="52657"/>
    <cellStyle name="Comma 4 2 2 2 3 5 5" xfId="29156"/>
    <cellStyle name="Comma 4 2 2 2 3 5 5 2" xfId="60538"/>
    <cellStyle name="Comma 4 2 2 2 3 5 6" xfId="13498"/>
    <cellStyle name="Comma 4 2 2 2 3 5 6 2" xfId="44884"/>
    <cellStyle name="Comma 4 2 2 2 3 5 7" xfId="34436"/>
    <cellStyle name="Comma 4 2 2 2 3 6" xfId="2820"/>
    <cellStyle name="Comma 4 2 2 2 3 6 2" xfId="5493"/>
    <cellStyle name="Comma 4 2 2 2 3 6 2 2" xfId="10844"/>
    <cellStyle name="Comma 4 2 2 2 3 6 2 2 2" xfId="23955"/>
    <cellStyle name="Comma 4 2 2 2 3 6 2 2 2 2" xfId="55338"/>
    <cellStyle name="Comma 4 2 2 2 3 6 2 2 3" xfId="42384"/>
    <cellStyle name="Comma 4 2 2 2 3 6 2 3" xfId="31837"/>
    <cellStyle name="Comma 4 2 2 2 3 6 2 3 2" xfId="63219"/>
    <cellStyle name="Comma 4 2 2 2 3 6 2 4" xfId="16180"/>
    <cellStyle name="Comma 4 2 2 2 3 6 2 4 2" xfId="47565"/>
    <cellStyle name="Comma 4 2 2 2 3 6 2 5" xfId="37120"/>
    <cellStyle name="Comma 4 2 2 2 3 6 3" xfId="8198"/>
    <cellStyle name="Comma 4 2 2 2 3 6 3 2" xfId="26582"/>
    <cellStyle name="Comma 4 2 2 2 3 6 3 2 2" xfId="57965"/>
    <cellStyle name="Comma 4 2 2 2 3 6 3 3" xfId="18809"/>
    <cellStyle name="Comma 4 2 2 2 3 6 3 3 2" xfId="50192"/>
    <cellStyle name="Comma 4 2 2 2 3 6 3 4" xfId="39754"/>
    <cellStyle name="Comma 4 2 2 2 3 6 4" xfId="21328"/>
    <cellStyle name="Comma 4 2 2 2 3 6 4 2" xfId="52711"/>
    <cellStyle name="Comma 4 2 2 2 3 6 5" xfId="29210"/>
    <cellStyle name="Comma 4 2 2 2 3 6 5 2" xfId="60592"/>
    <cellStyle name="Comma 4 2 2 2 3 6 6" xfId="13552"/>
    <cellStyle name="Comma 4 2 2 2 3 6 6 2" xfId="44938"/>
    <cellStyle name="Comma 4 2 2 2 3 6 7" xfId="34490"/>
    <cellStyle name="Comma 4 2 2 2 3 7" xfId="1693"/>
    <cellStyle name="Comma 4 2 2 2 3 7 2" xfId="4393"/>
    <cellStyle name="Comma 4 2 2 2 3 7 2 2" xfId="9754"/>
    <cellStyle name="Comma 4 2 2 2 3 7 2 2 2" xfId="25500"/>
    <cellStyle name="Comma 4 2 2 2 3 7 2 2 2 2" xfId="56883"/>
    <cellStyle name="Comma 4 2 2 2 3 7 2 2 3" xfId="41302"/>
    <cellStyle name="Comma 4 2 2 2 3 7 2 3" xfId="30755"/>
    <cellStyle name="Comma 4 2 2 2 3 7 2 3 2" xfId="62137"/>
    <cellStyle name="Comma 4 2 2 2 3 7 2 4" xfId="17727"/>
    <cellStyle name="Comma 4 2 2 2 3 7 2 4 2" xfId="49110"/>
    <cellStyle name="Comma 4 2 2 2 3 7 2 5" xfId="36038"/>
    <cellStyle name="Comma 4 2 2 2 3 7 3" xfId="7096"/>
    <cellStyle name="Comma 4 2 2 2 3 7 3 2" xfId="22873"/>
    <cellStyle name="Comma 4 2 2 2 3 7 3 2 2" xfId="54256"/>
    <cellStyle name="Comma 4 2 2 2 3 7 3 3" xfId="38670"/>
    <cellStyle name="Comma 4 2 2 2 3 7 4" xfId="28128"/>
    <cellStyle name="Comma 4 2 2 2 3 7 4 2" xfId="59510"/>
    <cellStyle name="Comma 4 2 2 2 3 7 5" xfId="15098"/>
    <cellStyle name="Comma 4 2 2 2 3 7 5 2" xfId="46483"/>
    <cellStyle name="Comma 4 2 2 2 3 7 6" xfId="33408"/>
    <cellStyle name="Comma 4 2 2 2 3 8" xfId="2955"/>
    <cellStyle name="Comma 4 2 2 2 3 8 2" xfId="8317"/>
    <cellStyle name="Comma 4 2 2 2 3 8 2 2" xfId="21436"/>
    <cellStyle name="Comma 4 2 2 2 3 8 2 2 2" xfId="52819"/>
    <cellStyle name="Comma 4 2 2 2 3 8 2 3" xfId="39865"/>
    <cellStyle name="Comma 4 2 2 2 3 8 3" xfId="29318"/>
    <cellStyle name="Comma 4 2 2 2 3 8 3 2" xfId="60700"/>
    <cellStyle name="Comma 4 2 2 2 3 8 4" xfId="13661"/>
    <cellStyle name="Comma 4 2 2 2 3 8 4 2" xfId="45046"/>
    <cellStyle name="Comma 4 2 2 2 3 8 5" xfId="34601"/>
    <cellStyle name="Comma 4 2 2 2 3 9" xfId="5659"/>
    <cellStyle name="Comma 4 2 2 2 3 9 2" xfId="24063"/>
    <cellStyle name="Comma 4 2 2 2 3 9 2 2" xfId="55446"/>
    <cellStyle name="Comma 4 2 2 2 3 9 3" xfId="16290"/>
    <cellStyle name="Comma 4 2 2 2 3 9 3 2" xfId="47673"/>
    <cellStyle name="Comma 4 2 2 2 3 9 4" xfId="37233"/>
    <cellStyle name="Comma 4 2 2 2 4" xfId="273"/>
    <cellStyle name="Comma 4 2 2 2 4 10" xfId="26718"/>
    <cellStyle name="Comma 4 2 2 2 4 10 2" xfId="58100"/>
    <cellStyle name="Comma 4 2 2 2 4 11" xfId="12475"/>
    <cellStyle name="Comma 4 2 2 2 4 11 2" xfId="43861"/>
    <cellStyle name="Comma 4 2 2 2 4 12" xfId="31998"/>
    <cellStyle name="Comma 4 2 2 2 4 2" xfId="1699"/>
    <cellStyle name="Comma 4 2 2 2 4 2 2" xfId="1700"/>
    <cellStyle name="Comma 4 2 2 2 4 2 2 2" xfId="4400"/>
    <cellStyle name="Comma 4 2 2 2 4 2 2 2 2" xfId="9761"/>
    <cellStyle name="Comma 4 2 2 2 4 2 2 2 2 2" xfId="22880"/>
    <cellStyle name="Comma 4 2 2 2 4 2 2 2 2 2 2" xfId="54263"/>
    <cellStyle name="Comma 4 2 2 2 4 2 2 2 2 3" xfId="41309"/>
    <cellStyle name="Comma 4 2 2 2 4 2 2 2 3" xfId="30762"/>
    <cellStyle name="Comma 4 2 2 2 4 2 2 2 3 2" xfId="62144"/>
    <cellStyle name="Comma 4 2 2 2 4 2 2 2 4" xfId="15105"/>
    <cellStyle name="Comma 4 2 2 2 4 2 2 2 4 2" xfId="46490"/>
    <cellStyle name="Comma 4 2 2 2 4 2 2 2 5" xfId="36045"/>
    <cellStyle name="Comma 4 2 2 2 4 2 2 3" xfId="7103"/>
    <cellStyle name="Comma 4 2 2 2 4 2 2 3 2" xfId="25507"/>
    <cellStyle name="Comma 4 2 2 2 4 2 2 3 2 2" xfId="56890"/>
    <cellStyle name="Comma 4 2 2 2 4 2 2 3 3" xfId="17734"/>
    <cellStyle name="Comma 4 2 2 2 4 2 2 3 3 2" xfId="49117"/>
    <cellStyle name="Comma 4 2 2 2 4 2 2 3 4" xfId="38677"/>
    <cellStyle name="Comma 4 2 2 2 4 2 2 4" xfId="20253"/>
    <cellStyle name="Comma 4 2 2 2 4 2 2 4 2" xfId="51636"/>
    <cellStyle name="Comma 4 2 2 2 4 2 2 5" xfId="28135"/>
    <cellStyle name="Comma 4 2 2 2 4 2 2 5 2" xfId="59517"/>
    <cellStyle name="Comma 4 2 2 2 4 2 2 6" xfId="12477"/>
    <cellStyle name="Comma 4 2 2 2 4 2 2 6 2" xfId="43863"/>
    <cellStyle name="Comma 4 2 2 2 4 2 2 7" xfId="33415"/>
    <cellStyle name="Comma 4 2 2 2 4 2 3" xfId="4399"/>
    <cellStyle name="Comma 4 2 2 2 4 2 3 2" xfId="9760"/>
    <cellStyle name="Comma 4 2 2 2 4 2 3 2 2" xfId="22879"/>
    <cellStyle name="Comma 4 2 2 2 4 2 3 2 2 2" xfId="54262"/>
    <cellStyle name="Comma 4 2 2 2 4 2 3 2 3" xfId="41308"/>
    <cellStyle name="Comma 4 2 2 2 4 2 3 3" xfId="30761"/>
    <cellStyle name="Comma 4 2 2 2 4 2 3 3 2" xfId="62143"/>
    <cellStyle name="Comma 4 2 2 2 4 2 3 4" xfId="15104"/>
    <cellStyle name="Comma 4 2 2 2 4 2 3 4 2" xfId="46489"/>
    <cellStyle name="Comma 4 2 2 2 4 2 3 5" xfId="36044"/>
    <cellStyle name="Comma 4 2 2 2 4 2 4" xfId="7102"/>
    <cellStyle name="Comma 4 2 2 2 4 2 4 2" xfId="25506"/>
    <cellStyle name="Comma 4 2 2 2 4 2 4 2 2" xfId="56889"/>
    <cellStyle name="Comma 4 2 2 2 4 2 4 3" xfId="17733"/>
    <cellStyle name="Comma 4 2 2 2 4 2 4 3 2" xfId="49116"/>
    <cellStyle name="Comma 4 2 2 2 4 2 4 4" xfId="38676"/>
    <cellStyle name="Comma 4 2 2 2 4 2 5" xfId="20252"/>
    <cellStyle name="Comma 4 2 2 2 4 2 5 2" xfId="51635"/>
    <cellStyle name="Comma 4 2 2 2 4 2 6" xfId="28134"/>
    <cellStyle name="Comma 4 2 2 2 4 2 6 2" xfId="59516"/>
    <cellStyle name="Comma 4 2 2 2 4 2 7" xfId="12476"/>
    <cellStyle name="Comma 4 2 2 2 4 2 7 2" xfId="43862"/>
    <cellStyle name="Comma 4 2 2 2 4 2 8" xfId="33414"/>
    <cellStyle name="Comma 4 2 2 2 4 3" xfId="1701"/>
    <cellStyle name="Comma 4 2 2 2 4 3 2" xfId="4401"/>
    <cellStyle name="Comma 4 2 2 2 4 3 2 2" xfId="9762"/>
    <cellStyle name="Comma 4 2 2 2 4 3 2 2 2" xfId="22881"/>
    <cellStyle name="Comma 4 2 2 2 4 3 2 2 2 2" xfId="54264"/>
    <cellStyle name="Comma 4 2 2 2 4 3 2 2 3" xfId="41310"/>
    <cellStyle name="Comma 4 2 2 2 4 3 2 3" xfId="30763"/>
    <cellStyle name="Comma 4 2 2 2 4 3 2 3 2" xfId="62145"/>
    <cellStyle name="Comma 4 2 2 2 4 3 2 4" xfId="15106"/>
    <cellStyle name="Comma 4 2 2 2 4 3 2 4 2" xfId="46491"/>
    <cellStyle name="Comma 4 2 2 2 4 3 2 5" xfId="36046"/>
    <cellStyle name="Comma 4 2 2 2 4 3 3" xfId="7104"/>
    <cellStyle name="Comma 4 2 2 2 4 3 3 2" xfId="25508"/>
    <cellStyle name="Comma 4 2 2 2 4 3 3 2 2" xfId="56891"/>
    <cellStyle name="Comma 4 2 2 2 4 3 3 3" xfId="17735"/>
    <cellStyle name="Comma 4 2 2 2 4 3 3 3 2" xfId="49118"/>
    <cellStyle name="Comma 4 2 2 2 4 3 3 4" xfId="38678"/>
    <cellStyle name="Comma 4 2 2 2 4 3 4" xfId="20254"/>
    <cellStyle name="Comma 4 2 2 2 4 3 4 2" xfId="51637"/>
    <cellStyle name="Comma 4 2 2 2 4 3 5" xfId="28136"/>
    <cellStyle name="Comma 4 2 2 2 4 3 5 2" xfId="59518"/>
    <cellStyle name="Comma 4 2 2 2 4 3 6" xfId="12478"/>
    <cellStyle name="Comma 4 2 2 2 4 3 6 2" xfId="43864"/>
    <cellStyle name="Comma 4 2 2 2 4 3 7" xfId="33416"/>
    <cellStyle name="Comma 4 2 2 2 4 4" xfId="1702"/>
    <cellStyle name="Comma 4 2 2 2 4 4 2" xfId="4402"/>
    <cellStyle name="Comma 4 2 2 2 4 4 2 2" xfId="9763"/>
    <cellStyle name="Comma 4 2 2 2 4 4 2 2 2" xfId="22882"/>
    <cellStyle name="Comma 4 2 2 2 4 4 2 2 2 2" xfId="54265"/>
    <cellStyle name="Comma 4 2 2 2 4 4 2 2 3" xfId="41311"/>
    <cellStyle name="Comma 4 2 2 2 4 4 2 3" xfId="30764"/>
    <cellStyle name="Comma 4 2 2 2 4 4 2 3 2" xfId="62146"/>
    <cellStyle name="Comma 4 2 2 2 4 4 2 4" xfId="15107"/>
    <cellStyle name="Comma 4 2 2 2 4 4 2 4 2" xfId="46492"/>
    <cellStyle name="Comma 4 2 2 2 4 4 2 5" xfId="36047"/>
    <cellStyle name="Comma 4 2 2 2 4 4 3" xfId="7105"/>
    <cellStyle name="Comma 4 2 2 2 4 4 3 2" xfId="25509"/>
    <cellStyle name="Comma 4 2 2 2 4 4 3 2 2" xfId="56892"/>
    <cellStyle name="Comma 4 2 2 2 4 4 3 3" xfId="17736"/>
    <cellStyle name="Comma 4 2 2 2 4 4 3 3 2" xfId="49119"/>
    <cellStyle name="Comma 4 2 2 2 4 4 3 4" xfId="38679"/>
    <cellStyle name="Comma 4 2 2 2 4 4 4" xfId="20255"/>
    <cellStyle name="Comma 4 2 2 2 4 4 4 2" xfId="51638"/>
    <cellStyle name="Comma 4 2 2 2 4 4 5" xfId="28137"/>
    <cellStyle name="Comma 4 2 2 2 4 4 5 2" xfId="59519"/>
    <cellStyle name="Comma 4 2 2 2 4 4 6" xfId="12479"/>
    <cellStyle name="Comma 4 2 2 2 4 4 6 2" xfId="43865"/>
    <cellStyle name="Comma 4 2 2 2 4 4 7" xfId="33417"/>
    <cellStyle name="Comma 4 2 2 2 4 5" xfId="2847"/>
    <cellStyle name="Comma 4 2 2 2 4 5 2" xfId="5520"/>
    <cellStyle name="Comma 4 2 2 2 4 5 2 2" xfId="10871"/>
    <cellStyle name="Comma 4 2 2 2 4 5 2 2 2" xfId="23982"/>
    <cellStyle name="Comma 4 2 2 2 4 5 2 2 2 2" xfId="55365"/>
    <cellStyle name="Comma 4 2 2 2 4 5 2 2 3" xfId="42411"/>
    <cellStyle name="Comma 4 2 2 2 4 5 2 3" xfId="31864"/>
    <cellStyle name="Comma 4 2 2 2 4 5 2 3 2" xfId="63246"/>
    <cellStyle name="Comma 4 2 2 2 4 5 2 4" xfId="16207"/>
    <cellStyle name="Comma 4 2 2 2 4 5 2 4 2" xfId="47592"/>
    <cellStyle name="Comma 4 2 2 2 4 5 2 5" xfId="37147"/>
    <cellStyle name="Comma 4 2 2 2 4 5 3" xfId="8225"/>
    <cellStyle name="Comma 4 2 2 2 4 5 3 2" xfId="26609"/>
    <cellStyle name="Comma 4 2 2 2 4 5 3 2 2" xfId="57992"/>
    <cellStyle name="Comma 4 2 2 2 4 5 3 3" xfId="18836"/>
    <cellStyle name="Comma 4 2 2 2 4 5 3 3 2" xfId="50219"/>
    <cellStyle name="Comma 4 2 2 2 4 5 3 4" xfId="39781"/>
    <cellStyle name="Comma 4 2 2 2 4 5 4" xfId="21355"/>
    <cellStyle name="Comma 4 2 2 2 4 5 4 2" xfId="52738"/>
    <cellStyle name="Comma 4 2 2 2 4 5 5" xfId="29237"/>
    <cellStyle name="Comma 4 2 2 2 4 5 5 2" xfId="60619"/>
    <cellStyle name="Comma 4 2 2 2 4 5 6" xfId="13579"/>
    <cellStyle name="Comma 4 2 2 2 4 5 6 2" xfId="44965"/>
    <cellStyle name="Comma 4 2 2 2 4 5 7" xfId="34517"/>
    <cellStyle name="Comma 4 2 2 2 4 6" xfId="1698"/>
    <cellStyle name="Comma 4 2 2 2 4 6 2" xfId="4398"/>
    <cellStyle name="Comma 4 2 2 2 4 6 2 2" xfId="9759"/>
    <cellStyle name="Comma 4 2 2 2 4 6 2 2 2" xfId="25505"/>
    <cellStyle name="Comma 4 2 2 2 4 6 2 2 2 2" xfId="56888"/>
    <cellStyle name="Comma 4 2 2 2 4 6 2 2 3" xfId="41307"/>
    <cellStyle name="Comma 4 2 2 2 4 6 2 3" xfId="30760"/>
    <cellStyle name="Comma 4 2 2 2 4 6 2 3 2" xfId="62142"/>
    <cellStyle name="Comma 4 2 2 2 4 6 2 4" xfId="17732"/>
    <cellStyle name="Comma 4 2 2 2 4 6 2 4 2" xfId="49115"/>
    <cellStyle name="Comma 4 2 2 2 4 6 2 5" xfId="36043"/>
    <cellStyle name="Comma 4 2 2 2 4 6 3" xfId="7101"/>
    <cellStyle name="Comma 4 2 2 2 4 6 3 2" xfId="22878"/>
    <cellStyle name="Comma 4 2 2 2 4 6 3 2 2" xfId="54261"/>
    <cellStyle name="Comma 4 2 2 2 4 6 3 3" xfId="38675"/>
    <cellStyle name="Comma 4 2 2 2 4 6 4" xfId="28133"/>
    <cellStyle name="Comma 4 2 2 2 4 6 4 2" xfId="59515"/>
    <cellStyle name="Comma 4 2 2 2 4 6 5" xfId="15103"/>
    <cellStyle name="Comma 4 2 2 2 4 6 5 2" xfId="46488"/>
    <cellStyle name="Comma 4 2 2 2 4 6 6" xfId="33413"/>
    <cellStyle name="Comma 4 2 2 2 4 7" xfId="2982"/>
    <cellStyle name="Comma 4 2 2 2 4 7 2" xfId="8344"/>
    <cellStyle name="Comma 4 2 2 2 4 7 2 2" xfId="21463"/>
    <cellStyle name="Comma 4 2 2 2 4 7 2 2 2" xfId="52846"/>
    <cellStyle name="Comma 4 2 2 2 4 7 2 3" xfId="39892"/>
    <cellStyle name="Comma 4 2 2 2 4 7 3" xfId="29345"/>
    <cellStyle name="Comma 4 2 2 2 4 7 3 2" xfId="60727"/>
    <cellStyle name="Comma 4 2 2 2 4 7 4" xfId="13688"/>
    <cellStyle name="Comma 4 2 2 2 4 7 4 2" xfId="45073"/>
    <cellStyle name="Comma 4 2 2 2 4 7 5" xfId="34628"/>
    <cellStyle name="Comma 4 2 2 2 4 8" xfId="5686"/>
    <cellStyle name="Comma 4 2 2 2 4 8 2" xfId="24090"/>
    <cellStyle name="Comma 4 2 2 2 4 8 2 2" xfId="55473"/>
    <cellStyle name="Comma 4 2 2 2 4 8 3" xfId="16317"/>
    <cellStyle name="Comma 4 2 2 2 4 8 3 2" xfId="47700"/>
    <cellStyle name="Comma 4 2 2 2 4 8 4" xfId="37260"/>
    <cellStyle name="Comma 4 2 2 2 4 9" xfId="20251"/>
    <cellStyle name="Comma 4 2 2 2 4 9 2" xfId="51634"/>
    <cellStyle name="Comma 4 2 2 2 5" xfId="1703"/>
    <cellStyle name="Comma 4 2 2 2 5 10" xfId="33418"/>
    <cellStyle name="Comma 4 2 2 2 5 2" xfId="1704"/>
    <cellStyle name="Comma 4 2 2 2 5 2 2" xfId="1705"/>
    <cellStyle name="Comma 4 2 2 2 5 2 2 2" xfId="4405"/>
    <cellStyle name="Comma 4 2 2 2 5 2 2 2 2" xfId="9766"/>
    <cellStyle name="Comma 4 2 2 2 5 2 2 2 2 2" xfId="22885"/>
    <cellStyle name="Comma 4 2 2 2 5 2 2 2 2 2 2" xfId="54268"/>
    <cellStyle name="Comma 4 2 2 2 5 2 2 2 2 3" xfId="41314"/>
    <cellStyle name="Comma 4 2 2 2 5 2 2 2 3" xfId="30767"/>
    <cellStyle name="Comma 4 2 2 2 5 2 2 2 3 2" xfId="62149"/>
    <cellStyle name="Comma 4 2 2 2 5 2 2 2 4" xfId="15110"/>
    <cellStyle name="Comma 4 2 2 2 5 2 2 2 4 2" xfId="46495"/>
    <cellStyle name="Comma 4 2 2 2 5 2 2 2 5" xfId="36050"/>
    <cellStyle name="Comma 4 2 2 2 5 2 2 3" xfId="7108"/>
    <cellStyle name="Comma 4 2 2 2 5 2 2 3 2" xfId="25512"/>
    <cellStyle name="Comma 4 2 2 2 5 2 2 3 2 2" xfId="56895"/>
    <cellStyle name="Comma 4 2 2 2 5 2 2 3 3" xfId="17739"/>
    <cellStyle name="Comma 4 2 2 2 5 2 2 3 3 2" xfId="49122"/>
    <cellStyle name="Comma 4 2 2 2 5 2 2 3 4" xfId="38682"/>
    <cellStyle name="Comma 4 2 2 2 5 2 2 4" xfId="20258"/>
    <cellStyle name="Comma 4 2 2 2 5 2 2 4 2" xfId="51641"/>
    <cellStyle name="Comma 4 2 2 2 5 2 2 5" xfId="28140"/>
    <cellStyle name="Comma 4 2 2 2 5 2 2 5 2" xfId="59522"/>
    <cellStyle name="Comma 4 2 2 2 5 2 2 6" xfId="12482"/>
    <cellStyle name="Comma 4 2 2 2 5 2 2 6 2" xfId="43868"/>
    <cellStyle name="Comma 4 2 2 2 5 2 2 7" xfId="33420"/>
    <cellStyle name="Comma 4 2 2 2 5 2 3" xfId="4404"/>
    <cellStyle name="Comma 4 2 2 2 5 2 3 2" xfId="9765"/>
    <cellStyle name="Comma 4 2 2 2 5 2 3 2 2" xfId="22884"/>
    <cellStyle name="Comma 4 2 2 2 5 2 3 2 2 2" xfId="54267"/>
    <cellStyle name="Comma 4 2 2 2 5 2 3 2 3" xfId="41313"/>
    <cellStyle name="Comma 4 2 2 2 5 2 3 3" xfId="30766"/>
    <cellStyle name="Comma 4 2 2 2 5 2 3 3 2" xfId="62148"/>
    <cellStyle name="Comma 4 2 2 2 5 2 3 4" xfId="15109"/>
    <cellStyle name="Comma 4 2 2 2 5 2 3 4 2" xfId="46494"/>
    <cellStyle name="Comma 4 2 2 2 5 2 3 5" xfId="36049"/>
    <cellStyle name="Comma 4 2 2 2 5 2 4" xfId="7107"/>
    <cellStyle name="Comma 4 2 2 2 5 2 4 2" xfId="25511"/>
    <cellStyle name="Comma 4 2 2 2 5 2 4 2 2" xfId="56894"/>
    <cellStyle name="Comma 4 2 2 2 5 2 4 3" xfId="17738"/>
    <cellStyle name="Comma 4 2 2 2 5 2 4 3 2" xfId="49121"/>
    <cellStyle name="Comma 4 2 2 2 5 2 4 4" xfId="38681"/>
    <cellStyle name="Comma 4 2 2 2 5 2 5" xfId="20257"/>
    <cellStyle name="Comma 4 2 2 2 5 2 5 2" xfId="51640"/>
    <cellStyle name="Comma 4 2 2 2 5 2 6" xfId="28139"/>
    <cellStyle name="Comma 4 2 2 2 5 2 6 2" xfId="59521"/>
    <cellStyle name="Comma 4 2 2 2 5 2 7" xfId="12481"/>
    <cellStyle name="Comma 4 2 2 2 5 2 7 2" xfId="43867"/>
    <cellStyle name="Comma 4 2 2 2 5 2 8" xfId="33419"/>
    <cellStyle name="Comma 4 2 2 2 5 3" xfId="1706"/>
    <cellStyle name="Comma 4 2 2 2 5 3 2" xfId="4406"/>
    <cellStyle name="Comma 4 2 2 2 5 3 2 2" xfId="9767"/>
    <cellStyle name="Comma 4 2 2 2 5 3 2 2 2" xfId="22886"/>
    <cellStyle name="Comma 4 2 2 2 5 3 2 2 2 2" xfId="54269"/>
    <cellStyle name="Comma 4 2 2 2 5 3 2 2 3" xfId="41315"/>
    <cellStyle name="Comma 4 2 2 2 5 3 2 3" xfId="30768"/>
    <cellStyle name="Comma 4 2 2 2 5 3 2 3 2" xfId="62150"/>
    <cellStyle name="Comma 4 2 2 2 5 3 2 4" xfId="15111"/>
    <cellStyle name="Comma 4 2 2 2 5 3 2 4 2" xfId="46496"/>
    <cellStyle name="Comma 4 2 2 2 5 3 2 5" xfId="36051"/>
    <cellStyle name="Comma 4 2 2 2 5 3 3" xfId="7109"/>
    <cellStyle name="Comma 4 2 2 2 5 3 3 2" xfId="25513"/>
    <cellStyle name="Comma 4 2 2 2 5 3 3 2 2" xfId="56896"/>
    <cellStyle name="Comma 4 2 2 2 5 3 3 3" xfId="17740"/>
    <cellStyle name="Comma 4 2 2 2 5 3 3 3 2" xfId="49123"/>
    <cellStyle name="Comma 4 2 2 2 5 3 3 4" xfId="38683"/>
    <cellStyle name="Comma 4 2 2 2 5 3 4" xfId="20259"/>
    <cellStyle name="Comma 4 2 2 2 5 3 4 2" xfId="51642"/>
    <cellStyle name="Comma 4 2 2 2 5 3 5" xfId="28141"/>
    <cellStyle name="Comma 4 2 2 2 5 3 5 2" xfId="59523"/>
    <cellStyle name="Comma 4 2 2 2 5 3 6" xfId="12483"/>
    <cellStyle name="Comma 4 2 2 2 5 3 6 2" xfId="43869"/>
    <cellStyle name="Comma 4 2 2 2 5 3 7" xfId="33421"/>
    <cellStyle name="Comma 4 2 2 2 5 4" xfId="1707"/>
    <cellStyle name="Comma 4 2 2 2 5 4 2" xfId="4407"/>
    <cellStyle name="Comma 4 2 2 2 5 4 2 2" xfId="9768"/>
    <cellStyle name="Comma 4 2 2 2 5 4 2 2 2" xfId="22887"/>
    <cellStyle name="Comma 4 2 2 2 5 4 2 2 2 2" xfId="54270"/>
    <cellStyle name="Comma 4 2 2 2 5 4 2 2 3" xfId="41316"/>
    <cellStyle name="Comma 4 2 2 2 5 4 2 3" xfId="30769"/>
    <cellStyle name="Comma 4 2 2 2 5 4 2 3 2" xfId="62151"/>
    <cellStyle name="Comma 4 2 2 2 5 4 2 4" xfId="15112"/>
    <cellStyle name="Comma 4 2 2 2 5 4 2 4 2" xfId="46497"/>
    <cellStyle name="Comma 4 2 2 2 5 4 2 5" xfId="36052"/>
    <cellStyle name="Comma 4 2 2 2 5 4 3" xfId="7110"/>
    <cellStyle name="Comma 4 2 2 2 5 4 3 2" xfId="25514"/>
    <cellStyle name="Comma 4 2 2 2 5 4 3 2 2" xfId="56897"/>
    <cellStyle name="Comma 4 2 2 2 5 4 3 3" xfId="17741"/>
    <cellStyle name="Comma 4 2 2 2 5 4 3 3 2" xfId="49124"/>
    <cellStyle name="Comma 4 2 2 2 5 4 3 4" xfId="38684"/>
    <cellStyle name="Comma 4 2 2 2 5 4 4" xfId="20260"/>
    <cellStyle name="Comma 4 2 2 2 5 4 4 2" xfId="51643"/>
    <cellStyle name="Comma 4 2 2 2 5 4 5" xfId="28142"/>
    <cellStyle name="Comma 4 2 2 2 5 4 5 2" xfId="59524"/>
    <cellStyle name="Comma 4 2 2 2 5 4 6" xfId="12484"/>
    <cellStyle name="Comma 4 2 2 2 5 4 6 2" xfId="43870"/>
    <cellStyle name="Comma 4 2 2 2 5 4 7" xfId="33422"/>
    <cellStyle name="Comma 4 2 2 2 5 5" xfId="4403"/>
    <cellStyle name="Comma 4 2 2 2 5 5 2" xfId="9764"/>
    <cellStyle name="Comma 4 2 2 2 5 5 2 2" xfId="22883"/>
    <cellStyle name="Comma 4 2 2 2 5 5 2 2 2" xfId="54266"/>
    <cellStyle name="Comma 4 2 2 2 5 5 2 3" xfId="41312"/>
    <cellStyle name="Comma 4 2 2 2 5 5 3" xfId="30765"/>
    <cellStyle name="Comma 4 2 2 2 5 5 3 2" xfId="62147"/>
    <cellStyle name="Comma 4 2 2 2 5 5 4" xfId="15108"/>
    <cellStyle name="Comma 4 2 2 2 5 5 4 2" xfId="46493"/>
    <cellStyle name="Comma 4 2 2 2 5 5 5" xfId="36048"/>
    <cellStyle name="Comma 4 2 2 2 5 6" xfId="7106"/>
    <cellStyle name="Comma 4 2 2 2 5 6 2" xfId="25510"/>
    <cellStyle name="Comma 4 2 2 2 5 6 2 2" xfId="56893"/>
    <cellStyle name="Comma 4 2 2 2 5 6 3" xfId="17737"/>
    <cellStyle name="Comma 4 2 2 2 5 6 3 2" xfId="49120"/>
    <cellStyle name="Comma 4 2 2 2 5 6 4" xfId="38680"/>
    <cellStyle name="Comma 4 2 2 2 5 7" xfId="20256"/>
    <cellStyle name="Comma 4 2 2 2 5 7 2" xfId="51639"/>
    <cellStyle name="Comma 4 2 2 2 5 8" xfId="28138"/>
    <cellStyle name="Comma 4 2 2 2 5 8 2" xfId="59520"/>
    <cellStyle name="Comma 4 2 2 2 5 9" xfId="12480"/>
    <cellStyle name="Comma 4 2 2 2 5 9 2" xfId="43866"/>
    <cellStyle name="Comma 4 2 2 2 6" xfId="1708"/>
    <cellStyle name="Comma 4 2 2 2 6 2" xfId="1709"/>
    <cellStyle name="Comma 4 2 2 2 6 2 2" xfId="4409"/>
    <cellStyle name="Comma 4 2 2 2 6 2 2 2" xfId="9770"/>
    <cellStyle name="Comma 4 2 2 2 6 2 2 2 2" xfId="22889"/>
    <cellStyle name="Comma 4 2 2 2 6 2 2 2 2 2" xfId="54272"/>
    <cellStyle name="Comma 4 2 2 2 6 2 2 2 3" xfId="41318"/>
    <cellStyle name="Comma 4 2 2 2 6 2 2 3" xfId="30771"/>
    <cellStyle name="Comma 4 2 2 2 6 2 2 3 2" xfId="62153"/>
    <cellStyle name="Comma 4 2 2 2 6 2 2 4" xfId="15114"/>
    <cellStyle name="Comma 4 2 2 2 6 2 2 4 2" xfId="46499"/>
    <cellStyle name="Comma 4 2 2 2 6 2 2 5" xfId="36054"/>
    <cellStyle name="Comma 4 2 2 2 6 2 3" xfId="7112"/>
    <cellStyle name="Comma 4 2 2 2 6 2 3 2" xfId="25516"/>
    <cellStyle name="Comma 4 2 2 2 6 2 3 2 2" xfId="56899"/>
    <cellStyle name="Comma 4 2 2 2 6 2 3 3" xfId="17743"/>
    <cellStyle name="Comma 4 2 2 2 6 2 3 3 2" xfId="49126"/>
    <cellStyle name="Comma 4 2 2 2 6 2 3 4" xfId="38686"/>
    <cellStyle name="Comma 4 2 2 2 6 2 4" xfId="20262"/>
    <cellStyle name="Comma 4 2 2 2 6 2 4 2" xfId="51645"/>
    <cellStyle name="Comma 4 2 2 2 6 2 5" xfId="28144"/>
    <cellStyle name="Comma 4 2 2 2 6 2 5 2" xfId="59526"/>
    <cellStyle name="Comma 4 2 2 2 6 2 6" xfId="12486"/>
    <cellStyle name="Comma 4 2 2 2 6 2 6 2" xfId="43872"/>
    <cellStyle name="Comma 4 2 2 2 6 2 7" xfId="33424"/>
    <cellStyle name="Comma 4 2 2 2 6 3" xfId="1710"/>
    <cellStyle name="Comma 4 2 2 2 6 3 2" xfId="4410"/>
    <cellStyle name="Comma 4 2 2 2 6 3 2 2" xfId="9771"/>
    <cellStyle name="Comma 4 2 2 2 6 3 2 2 2" xfId="22890"/>
    <cellStyle name="Comma 4 2 2 2 6 3 2 2 2 2" xfId="54273"/>
    <cellStyle name="Comma 4 2 2 2 6 3 2 2 3" xfId="41319"/>
    <cellStyle name="Comma 4 2 2 2 6 3 2 3" xfId="30772"/>
    <cellStyle name="Comma 4 2 2 2 6 3 2 3 2" xfId="62154"/>
    <cellStyle name="Comma 4 2 2 2 6 3 2 4" xfId="15115"/>
    <cellStyle name="Comma 4 2 2 2 6 3 2 4 2" xfId="46500"/>
    <cellStyle name="Comma 4 2 2 2 6 3 2 5" xfId="36055"/>
    <cellStyle name="Comma 4 2 2 2 6 3 3" xfId="7113"/>
    <cellStyle name="Comma 4 2 2 2 6 3 3 2" xfId="25517"/>
    <cellStyle name="Comma 4 2 2 2 6 3 3 2 2" xfId="56900"/>
    <cellStyle name="Comma 4 2 2 2 6 3 3 3" xfId="17744"/>
    <cellStyle name="Comma 4 2 2 2 6 3 3 3 2" xfId="49127"/>
    <cellStyle name="Comma 4 2 2 2 6 3 3 4" xfId="38687"/>
    <cellStyle name="Comma 4 2 2 2 6 3 4" xfId="20263"/>
    <cellStyle name="Comma 4 2 2 2 6 3 4 2" xfId="51646"/>
    <cellStyle name="Comma 4 2 2 2 6 3 5" xfId="28145"/>
    <cellStyle name="Comma 4 2 2 2 6 3 5 2" xfId="59527"/>
    <cellStyle name="Comma 4 2 2 2 6 3 6" xfId="12487"/>
    <cellStyle name="Comma 4 2 2 2 6 3 6 2" xfId="43873"/>
    <cellStyle name="Comma 4 2 2 2 6 3 7" xfId="33425"/>
    <cellStyle name="Comma 4 2 2 2 6 4" xfId="4408"/>
    <cellStyle name="Comma 4 2 2 2 6 4 2" xfId="9769"/>
    <cellStyle name="Comma 4 2 2 2 6 4 2 2" xfId="22888"/>
    <cellStyle name="Comma 4 2 2 2 6 4 2 2 2" xfId="54271"/>
    <cellStyle name="Comma 4 2 2 2 6 4 2 3" xfId="41317"/>
    <cellStyle name="Comma 4 2 2 2 6 4 3" xfId="30770"/>
    <cellStyle name="Comma 4 2 2 2 6 4 3 2" xfId="62152"/>
    <cellStyle name="Comma 4 2 2 2 6 4 4" xfId="15113"/>
    <cellStyle name="Comma 4 2 2 2 6 4 4 2" xfId="46498"/>
    <cellStyle name="Comma 4 2 2 2 6 4 5" xfId="36053"/>
    <cellStyle name="Comma 4 2 2 2 6 5" xfId="7111"/>
    <cellStyle name="Comma 4 2 2 2 6 5 2" xfId="25515"/>
    <cellStyle name="Comma 4 2 2 2 6 5 2 2" xfId="56898"/>
    <cellStyle name="Comma 4 2 2 2 6 5 3" xfId="17742"/>
    <cellStyle name="Comma 4 2 2 2 6 5 3 2" xfId="49125"/>
    <cellStyle name="Comma 4 2 2 2 6 5 4" xfId="38685"/>
    <cellStyle name="Comma 4 2 2 2 6 6" xfId="20261"/>
    <cellStyle name="Comma 4 2 2 2 6 6 2" xfId="51644"/>
    <cellStyle name="Comma 4 2 2 2 6 7" xfId="28143"/>
    <cellStyle name="Comma 4 2 2 2 6 7 2" xfId="59525"/>
    <cellStyle name="Comma 4 2 2 2 6 8" xfId="12485"/>
    <cellStyle name="Comma 4 2 2 2 6 8 2" xfId="43871"/>
    <cellStyle name="Comma 4 2 2 2 6 9" xfId="33423"/>
    <cellStyle name="Comma 4 2 2 2 7" xfId="1711"/>
    <cellStyle name="Comma 4 2 2 2 7 2" xfId="1712"/>
    <cellStyle name="Comma 4 2 2 2 7 2 2" xfId="4412"/>
    <cellStyle name="Comma 4 2 2 2 7 2 2 2" xfId="9773"/>
    <cellStyle name="Comma 4 2 2 2 7 2 2 2 2" xfId="22892"/>
    <cellStyle name="Comma 4 2 2 2 7 2 2 2 2 2" xfId="54275"/>
    <cellStyle name="Comma 4 2 2 2 7 2 2 2 3" xfId="41321"/>
    <cellStyle name="Comma 4 2 2 2 7 2 2 3" xfId="30774"/>
    <cellStyle name="Comma 4 2 2 2 7 2 2 3 2" xfId="62156"/>
    <cellStyle name="Comma 4 2 2 2 7 2 2 4" xfId="15117"/>
    <cellStyle name="Comma 4 2 2 2 7 2 2 4 2" xfId="46502"/>
    <cellStyle name="Comma 4 2 2 2 7 2 2 5" xfId="36057"/>
    <cellStyle name="Comma 4 2 2 2 7 2 3" xfId="7115"/>
    <cellStyle name="Comma 4 2 2 2 7 2 3 2" xfId="25519"/>
    <cellStyle name="Comma 4 2 2 2 7 2 3 2 2" xfId="56902"/>
    <cellStyle name="Comma 4 2 2 2 7 2 3 3" xfId="17746"/>
    <cellStyle name="Comma 4 2 2 2 7 2 3 3 2" xfId="49129"/>
    <cellStyle name="Comma 4 2 2 2 7 2 3 4" xfId="38689"/>
    <cellStyle name="Comma 4 2 2 2 7 2 4" xfId="20265"/>
    <cellStyle name="Comma 4 2 2 2 7 2 4 2" xfId="51648"/>
    <cellStyle name="Comma 4 2 2 2 7 2 5" xfId="28147"/>
    <cellStyle name="Comma 4 2 2 2 7 2 5 2" xfId="59529"/>
    <cellStyle name="Comma 4 2 2 2 7 2 6" xfId="12489"/>
    <cellStyle name="Comma 4 2 2 2 7 2 6 2" xfId="43875"/>
    <cellStyle name="Comma 4 2 2 2 7 2 7" xfId="33427"/>
    <cellStyle name="Comma 4 2 2 2 7 3" xfId="4411"/>
    <cellStyle name="Comma 4 2 2 2 7 3 2" xfId="9772"/>
    <cellStyle name="Comma 4 2 2 2 7 3 2 2" xfId="22891"/>
    <cellStyle name="Comma 4 2 2 2 7 3 2 2 2" xfId="54274"/>
    <cellStyle name="Comma 4 2 2 2 7 3 2 3" xfId="41320"/>
    <cellStyle name="Comma 4 2 2 2 7 3 3" xfId="30773"/>
    <cellStyle name="Comma 4 2 2 2 7 3 3 2" xfId="62155"/>
    <cellStyle name="Comma 4 2 2 2 7 3 4" xfId="15116"/>
    <cellStyle name="Comma 4 2 2 2 7 3 4 2" xfId="46501"/>
    <cellStyle name="Comma 4 2 2 2 7 3 5" xfId="36056"/>
    <cellStyle name="Comma 4 2 2 2 7 4" xfId="7114"/>
    <cellStyle name="Comma 4 2 2 2 7 4 2" xfId="25518"/>
    <cellStyle name="Comma 4 2 2 2 7 4 2 2" xfId="56901"/>
    <cellStyle name="Comma 4 2 2 2 7 4 3" xfId="17745"/>
    <cellStyle name="Comma 4 2 2 2 7 4 3 2" xfId="49128"/>
    <cellStyle name="Comma 4 2 2 2 7 4 4" xfId="38688"/>
    <cellStyle name="Comma 4 2 2 2 7 5" xfId="20264"/>
    <cellStyle name="Comma 4 2 2 2 7 5 2" xfId="51647"/>
    <cellStyle name="Comma 4 2 2 2 7 6" xfId="28146"/>
    <cellStyle name="Comma 4 2 2 2 7 6 2" xfId="59528"/>
    <cellStyle name="Comma 4 2 2 2 7 7" xfId="12488"/>
    <cellStyle name="Comma 4 2 2 2 7 7 2" xfId="43874"/>
    <cellStyle name="Comma 4 2 2 2 7 8" xfId="33426"/>
    <cellStyle name="Comma 4 2 2 2 8" xfId="1713"/>
    <cellStyle name="Comma 4 2 2 2 8 2" xfId="4413"/>
    <cellStyle name="Comma 4 2 2 2 8 2 2" xfId="9774"/>
    <cellStyle name="Comma 4 2 2 2 8 2 2 2" xfId="22893"/>
    <cellStyle name="Comma 4 2 2 2 8 2 2 2 2" xfId="54276"/>
    <cellStyle name="Comma 4 2 2 2 8 2 2 3" xfId="41322"/>
    <cellStyle name="Comma 4 2 2 2 8 2 3" xfId="30775"/>
    <cellStyle name="Comma 4 2 2 2 8 2 3 2" xfId="62157"/>
    <cellStyle name="Comma 4 2 2 2 8 2 4" xfId="15118"/>
    <cellStyle name="Comma 4 2 2 2 8 2 4 2" xfId="46503"/>
    <cellStyle name="Comma 4 2 2 2 8 2 5" xfId="36058"/>
    <cellStyle name="Comma 4 2 2 2 8 3" xfId="7116"/>
    <cellStyle name="Comma 4 2 2 2 8 3 2" xfId="25520"/>
    <cellStyle name="Comma 4 2 2 2 8 3 2 2" xfId="56903"/>
    <cellStyle name="Comma 4 2 2 2 8 3 3" xfId="17747"/>
    <cellStyle name="Comma 4 2 2 2 8 3 3 2" xfId="49130"/>
    <cellStyle name="Comma 4 2 2 2 8 3 4" xfId="38690"/>
    <cellStyle name="Comma 4 2 2 2 8 4" xfId="20266"/>
    <cellStyle name="Comma 4 2 2 2 8 4 2" xfId="51649"/>
    <cellStyle name="Comma 4 2 2 2 8 5" xfId="28148"/>
    <cellStyle name="Comma 4 2 2 2 8 5 2" xfId="59530"/>
    <cellStyle name="Comma 4 2 2 2 8 6" xfId="12490"/>
    <cellStyle name="Comma 4 2 2 2 8 6 2" xfId="43876"/>
    <cellStyle name="Comma 4 2 2 2 8 7" xfId="33428"/>
    <cellStyle name="Comma 4 2 2 2 9" xfId="1714"/>
    <cellStyle name="Comma 4 2 2 2 9 2" xfId="4414"/>
    <cellStyle name="Comma 4 2 2 2 9 2 2" xfId="9775"/>
    <cellStyle name="Comma 4 2 2 2 9 2 2 2" xfId="22894"/>
    <cellStyle name="Comma 4 2 2 2 9 2 2 2 2" xfId="54277"/>
    <cellStyle name="Comma 4 2 2 2 9 2 2 3" xfId="41323"/>
    <cellStyle name="Comma 4 2 2 2 9 2 3" xfId="30776"/>
    <cellStyle name="Comma 4 2 2 2 9 2 3 2" xfId="62158"/>
    <cellStyle name="Comma 4 2 2 2 9 2 4" xfId="15119"/>
    <cellStyle name="Comma 4 2 2 2 9 2 4 2" xfId="46504"/>
    <cellStyle name="Comma 4 2 2 2 9 2 5" xfId="36059"/>
    <cellStyle name="Comma 4 2 2 2 9 3" xfId="7117"/>
    <cellStyle name="Comma 4 2 2 2 9 3 2" xfId="25521"/>
    <cellStyle name="Comma 4 2 2 2 9 3 2 2" xfId="56904"/>
    <cellStyle name="Comma 4 2 2 2 9 3 3" xfId="17748"/>
    <cellStyle name="Comma 4 2 2 2 9 3 3 2" xfId="49131"/>
    <cellStyle name="Comma 4 2 2 2 9 3 4" xfId="38691"/>
    <cellStyle name="Comma 4 2 2 2 9 4" xfId="20267"/>
    <cellStyle name="Comma 4 2 2 2 9 4 2" xfId="51650"/>
    <cellStyle name="Comma 4 2 2 2 9 5" xfId="28149"/>
    <cellStyle name="Comma 4 2 2 2 9 5 2" xfId="59531"/>
    <cellStyle name="Comma 4 2 2 2 9 6" xfId="12491"/>
    <cellStyle name="Comma 4 2 2 2 9 6 2" xfId="43877"/>
    <cellStyle name="Comma 4 2 2 2 9 7" xfId="33429"/>
    <cellStyle name="Comma 4 2 2 3" xfId="223"/>
    <cellStyle name="Comma 4 2 2 3 10" xfId="20268"/>
    <cellStyle name="Comma 4 2 2 3 10 2" xfId="51651"/>
    <cellStyle name="Comma 4 2 2 3 11" xfId="26670"/>
    <cellStyle name="Comma 4 2 2 3 11 2" xfId="58052"/>
    <cellStyle name="Comma 4 2 2 3 12" xfId="12492"/>
    <cellStyle name="Comma 4 2 2 3 12 2" xfId="43878"/>
    <cellStyle name="Comma 4 2 2 3 13" xfId="31949"/>
    <cellStyle name="Comma 4 2 2 3 2" xfId="252"/>
    <cellStyle name="Comma 4 2 2 3 2 10" xfId="12493"/>
    <cellStyle name="Comma 4 2 2 3 2 10 2" xfId="43879"/>
    <cellStyle name="Comma 4 2 2 3 2 11" xfId="31977"/>
    <cellStyle name="Comma 4 2 2 3 2 2" xfId="306"/>
    <cellStyle name="Comma 4 2 2 3 2 2 2" xfId="2880"/>
    <cellStyle name="Comma 4 2 2 3 2 2 2 2" xfId="5553"/>
    <cellStyle name="Comma 4 2 2 3 2 2 2 2 2" xfId="10904"/>
    <cellStyle name="Comma 4 2 2 3 2 2 2 2 2 2" xfId="24015"/>
    <cellStyle name="Comma 4 2 2 3 2 2 2 2 2 2 2" xfId="55398"/>
    <cellStyle name="Comma 4 2 2 3 2 2 2 2 2 3" xfId="42444"/>
    <cellStyle name="Comma 4 2 2 3 2 2 2 2 3" xfId="31897"/>
    <cellStyle name="Comma 4 2 2 3 2 2 2 2 3 2" xfId="63279"/>
    <cellStyle name="Comma 4 2 2 3 2 2 2 2 4" xfId="16240"/>
    <cellStyle name="Comma 4 2 2 3 2 2 2 2 4 2" xfId="47625"/>
    <cellStyle name="Comma 4 2 2 3 2 2 2 2 5" xfId="37180"/>
    <cellStyle name="Comma 4 2 2 3 2 2 2 3" xfId="8258"/>
    <cellStyle name="Comma 4 2 2 3 2 2 2 3 2" xfId="26642"/>
    <cellStyle name="Comma 4 2 2 3 2 2 2 3 2 2" xfId="58025"/>
    <cellStyle name="Comma 4 2 2 3 2 2 2 3 3" xfId="18869"/>
    <cellStyle name="Comma 4 2 2 3 2 2 2 3 3 2" xfId="50252"/>
    <cellStyle name="Comma 4 2 2 3 2 2 2 3 4" xfId="39814"/>
    <cellStyle name="Comma 4 2 2 3 2 2 2 4" xfId="21388"/>
    <cellStyle name="Comma 4 2 2 3 2 2 2 4 2" xfId="52771"/>
    <cellStyle name="Comma 4 2 2 3 2 2 2 5" xfId="29270"/>
    <cellStyle name="Comma 4 2 2 3 2 2 2 5 2" xfId="60652"/>
    <cellStyle name="Comma 4 2 2 3 2 2 2 6" xfId="13612"/>
    <cellStyle name="Comma 4 2 2 3 2 2 2 6 2" xfId="44998"/>
    <cellStyle name="Comma 4 2 2 3 2 2 2 7" xfId="34550"/>
    <cellStyle name="Comma 4 2 2 3 2 2 3" xfId="1717"/>
    <cellStyle name="Comma 4 2 2 3 2 2 3 2" xfId="4417"/>
    <cellStyle name="Comma 4 2 2 3 2 2 3 2 2" xfId="9778"/>
    <cellStyle name="Comma 4 2 2 3 2 2 3 2 2 2" xfId="25524"/>
    <cellStyle name="Comma 4 2 2 3 2 2 3 2 2 2 2" xfId="56907"/>
    <cellStyle name="Comma 4 2 2 3 2 2 3 2 2 3" xfId="41326"/>
    <cellStyle name="Comma 4 2 2 3 2 2 3 2 3" xfId="30779"/>
    <cellStyle name="Comma 4 2 2 3 2 2 3 2 3 2" xfId="62161"/>
    <cellStyle name="Comma 4 2 2 3 2 2 3 2 4" xfId="17751"/>
    <cellStyle name="Comma 4 2 2 3 2 2 3 2 4 2" xfId="49134"/>
    <cellStyle name="Comma 4 2 2 3 2 2 3 2 5" xfId="36062"/>
    <cellStyle name="Comma 4 2 2 3 2 2 3 3" xfId="7120"/>
    <cellStyle name="Comma 4 2 2 3 2 2 3 3 2" xfId="22897"/>
    <cellStyle name="Comma 4 2 2 3 2 2 3 3 2 2" xfId="54280"/>
    <cellStyle name="Comma 4 2 2 3 2 2 3 3 3" xfId="38694"/>
    <cellStyle name="Comma 4 2 2 3 2 2 3 4" xfId="28152"/>
    <cellStyle name="Comma 4 2 2 3 2 2 3 4 2" xfId="59534"/>
    <cellStyle name="Comma 4 2 2 3 2 2 3 5" xfId="15122"/>
    <cellStyle name="Comma 4 2 2 3 2 2 3 5 2" xfId="46507"/>
    <cellStyle name="Comma 4 2 2 3 2 2 3 6" xfId="33432"/>
    <cellStyle name="Comma 4 2 2 3 2 2 4" xfId="3015"/>
    <cellStyle name="Comma 4 2 2 3 2 2 4 2" xfId="8377"/>
    <cellStyle name="Comma 4 2 2 3 2 2 4 2 2" xfId="21496"/>
    <cellStyle name="Comma 4 2 2 3 2 2 4 2 2 2" xfId="52879"/>
    <cellStyle name="Comma 4 2 2 3 2 2 4 2 3" xfId="39925"/>
    <cellStyle name="Comma 4 2 2 3 2 2 4 3" xfId="29378"/>
    <cellStyle name="Comma 4 2 2 3 2 2 4 3 2" xfId="60760"/>
    <cellStyle name="Comma 4 2 2 3 2 2 4 4" xfId="13721"/>
    <cellStyle name="Comma 4 2 2 3 2 2 4 4 2" xfId="45106"/>
    <cellStyle name="Comma 4 2 2 3 2 2 4 5" xfId="34661"/>
    <cellStyle name="Comma 4 2 2 3 2 2 5" xfId="5719"/>
    <cellStyle name="Comma 4 2 2 3 2 2 5 2" xfId="24123"/>
    <cellStyle name="Comma 4 2 2 3 2 2 5 2 2" xfId="55506"/>
    <cellStyle name="Comma 4 2 2 3 2 2 5 3" xfId="16350"/>
    <cellStyle name="Comma 4 2 2 3 2 2 5 3 2" xfId="47733"/>
    <cellStyle name="Comma 4 2 2 3 2 2 5 4" xfId="37293"/>
    <cellStyle name="Comma 4 2 2 3 2 2 6" xfId="20270"/>
    <cellStyle name="Comma 4 2 2 3 2 2 6 2" xfId="51653"/>
    <cellStyle name="Comma 4 2 2 3 2 2 7" xfId="26751"/>
    <cellStyle name="Comma 4 2 2 3 2 2 7 2" xfId="58133"/>
    <cellStyle name="Comma 4 2 2 3 2 2 8" xfId="12494"/>
    <cellStyle name="Comma 4 2 2 3 2 2 8 2" xfId="43880"/>
    <cellStyle name="Comma 4 2 2 3 2 2 9" xfId="32031"/>
    <cellStyle name="Comma 4 2 2 3 2 3" xfId="2767"/>
    <cellStyle name="Comma 4 2 2 3 2 3 2" xfId="5440"/>
    <cellStyle name="Comma 4 2 2 3 2 3 2 2" xfId="10795"/>
    <cellStyle name="Comma 4 2 2 3 2 3 2 2 2" xfId="23907"/>
    <cellStyle name="Comma 4 2 2 3 2 3 2 2 2 2" xfId="55290"/>
    <cellStyle name="Comma 4 2 2 3 2 3 2 2 3" xfId="42336"/>
    <cellStyle name="Comma 4 2 2 3 2 3 2 3" xfId="31789"/>
    <cellStyle name="Comma 4 2 2 3 2 3 2 3 2" xfId="63171"/>
    <cellStyle name="Comma 4 2 2 3 2 3 2 4" xfId="16132"/>
    <cellStyle name="Comma 4 2 2 3 2 3 2 4 2" xfId="47517"/>
    <cellStyle name="Comma 4 2 2 3 2 3 2 5" xfId="37072"/>
    <cellStyle name="Comma 4 2 2 3 2 3 3" xfId="8148"/>
    <cellStyle name="Comma 4 2 2 3 2 3 3 2" xfId="26534"/>
    <cellStyle name="Comma 4 2 2 3 2 3 3 2 2" xfId="57917"/>
    <cellStyle name="Comma 4 2 2 3 2 3 3 3" xfId="18761"/>
    <cellStyle name="Comma 4 2 2 3 2 3 3 3 2" xfId="50144"/>
    <cellStyle name="Comma 4 2 2 3 2 3 3 4" xfId="39706"/>
    <cellStyle name="Comma 4 2 2 3 2 3 4" xfId="21280"/>
    <cellStyle name="Comma 4 2 2 3 2 3 4 2" xfId="52663"/>
    <cellStyle name="Comma 4 2 2 3 2 3 5" xfId="29162"/>
    <cellStyle name="Comma 4 2 2 3 2 3 5 2" xfId="60544"/>
    <cellStyle name="Comma 4 2 2 3 2 3 6" xfId="13504"/>
    <cellStyle name="Comma 4 2 2 3 2 3 6 2" xfId="44890"/>
    <cellStyle name="Comma 4 2 2 3 2 3 7" xfId="34442"/>
    <cellStyle name="Comma 4 2 2 3 2 4" xfId="2826"/>
    <cellStyle name="Comma 4 2 2 3 2 4 2" xfId="5499"/>
    <cellStyle name="Comma 4 2 2 3 2 4 2 2" xfId="10850"/>
    <cellStyle name="Comma 4 2 2 3 2 4 2 2 2" xfId="23961"/>
    <cellStyle name="Comma 4 2 2 3 2 4 2 2 2 2" xfId="55344"/>
    <cellStyle name="Comma 4 2 2 3 2 4 2 2 3" xfId="42390"/>
    <cellStyle name="Comma 4 2 2 3 2 4 2 3" xfId="31843"/>
    <cellStyle name="Comma 4 2 2 3 2 4 2 3 2" xfId="63225"/>
    <cellStyle name="Comma 4 2 2 3 2 4 2 4" xfId="16186"/>
    <cellStyle name="Comma 4 2 2 3 2 4 2 4 2" xfId="47571"/>
    <cellStyle name="Comma 4 2 2 3 2 4 2 5" xfId="37126"/>
    <cellStyle name="Comma 4 2 2 3 2 4 3" xfId="8204"/>
    <cellStyle name="Comma 4 2 2 3 2 4 3 2" xfId="26588"/>
    <cellStyle name="Comma 4 2 2 3 2 4 3 2 2" xfId="57971"/>
    <cellStyle name="Comma 4 2 2 3 2 4 3 3" xfId="18815"/>
    <cellStyle name="Comma 4 2 2 3 2 4 3 3 2" xfId="50198"/>
    <cellStyle name="Comma 4 2 2 3 2 4 3 4" xfId="39760"/>
    <cellStyle name="Comma 4 2 2 3 2 4 4" xfId="21334"/>
    <cellStyle name="Comma 4 2 2 3 2 4 4 2" xfId="52717"/>
    <cellStyle name="Comma 4 2 2 3 2 4 5" xfId="29216"/>
    <cellStyle name="Comma 4 2 2 3 2 4 5 2" xfId="60598"/>
    <cellStyle name="Comma 4 2 2 3 2 4 6" xfId="13558"/>
    <cellStyle name="Comma 4 2 2 3 2 4 6 2" xfId="44944"/>
    <cellStyle name="Comma 4 2 2 3 2 4 7" xfId="34496"/>
    <cellStyle name="Comma 4 2 2 3 2 5" xfId="1716"/>
    <cellStyle name="Comma 4 2 2 3 2 5 2" xfId="4416"/>
    <cellStyle name="Comma 4 2 2 3 2 5 2 2" xfId="9777"/>
    <cellStyle name="Comma 4 2 2 3 2 5 2 2 2" xfId="25523"/>
    <cellStyle name="Comma 4 2 2 3 2 5 2 2 2 2" xfId="56906"/>
    <cellStyle name="Comma 4 2 2 3 2 5 2 2 3" xfId="41325"/>
    <cellStyle name="Comma 4 2 2 3 2 5 2 3" xfId="30778"/>
    <cellStyle name="Comma 4 2 2 3 2 5 2 3 2" xfId="62160"/>
    <cellStyle name="Comma 4 2 2 3 2 5 2 4" xfId="17750"/>
    <cellStyle name="Comma 4 2 2 3 2 5 2 4 2" xfId="49133"/>
    <cellStyle name="Comma 4 2 2 3 2 5 2 5" xfId="36061"/>
    <cellStyle name="Comma 4 2 2 3 2 5 3" xfId="7119"/>
    <cellStyle name="Comma 4 2 2 3 2 5 3 2" xfId="22896"/>
    <cellStyle name="Comma 4 2 2 3 2 5 3 2 2" xfId="54279"/>
    <cellStyle name="Comma 4 2 2 3 2 5 3 3" xfId="38693"/>
    <cellStyle name="Comma 4 2 2 3 2 5 4" xfId="28151"/>
    <cellStyle name="Comma 4 2 2 3 2 5 4 2" xfId="59533"/>
    <cellStyle name="Comma 4 2 2 3 2 5 5" xfId="15121"/>
    <cellStyle name="Comma 4 2 2 3 2 5 5 2" xfId="46506"/>
    <cellStyle name="Comma 4 2 2 3 2 5 6" xfId="33431"/>
    <cellStyle name="Comma 4 2 2 3 2 6" xfId="2961"/>
    <cellStyle name="Comma 4 2 2 3 2 6 2" xfId="8323"/>
    <cellStyle name="Comma 4 2 2 3 2 6 2 2" xfId="21442"/>
    <cellStyle name="Comma 4 2 2 3 2 6 2 2 2" xfId="52825"/>
    <cellStyle name="Comma 4 2 2 3 2 6 2 3" xfId="39871"/>
    <cellStyle name="Comma 4 2 2 3 2 6 3" xfId="29324"/>
    <cellStyle name="Comma 4 2 2 3 2 6 3 2" xfId="60706"/>
    <cellStyle name="Comma 4 2 2 3 2 6 4" xfId="13667"/>
    <cellStyle name="Comma 4 2 2 3 2 6 4 2" xfId="45052"/>
    <cellStyle name="Comma 4 2 2 3 2 6 5" xfId="34607"/>
    <cellStyle name="Comma 4 2 2 3 2 7" xfId="5665"/>
    <cellStyle name="Comma 4 2 2 3 2 7 2" xfId="24069"/>
    <cellStyle name="Comma 4 2 2 3 2 7 2 2" xfId="55452"/>
    <cellStyle name="Comma 4 2 2 3 2 7 3" xfId="16296"/>
    <cellStyle name="Comma 4 2 2 3 2 7 3 2" xfId="47679"/>
    <cellStyle name="Comma 4 2 2 3 2 7 4" xfId="37239"/>
    <cellStyle name="Comma 4 2 2 3 2 8" xfId="20269"/>
    <cellStyle name="Comma 4 2 2 3 2 8 2" xfId="51652"/>
    <cellStyle name="Comma 4 2 2 3 2 9" xfId="26697"/>
    <cellStyle name="Comma 4 2 2 3 2 9 2" xfId="58079"/>
    <cellStyle name="Comma 4 2 2 3 3" xfId="279"/>
    <cellStyle name="Comma 4 2 2 3 3 2" xfId="2853"/>
    <cellStyle name="Comma 4 2 2 3 3 2 2" xfId="5526"/>
    <cellStyle name="Comma 4 2 2 3 3 2 2 2" xfId="10877"/>
    <cellStyle name="Comma 4 2 2 3 3 2 2 2 2" xfId="23988"/>
    <cellStyle name="Comma 4 2 2 3 3 2 2 2 2 2" xfId="55371"/>
    <cellStyle name="Comma 4 2 2 3 3 2 2 2 3" xfId="42417"/>
    <cellStyle name="Comma 4 2 2 3 3 2 2 3" xfId="31870"/>
    <cellStyle name="Comma 4 2 2 3 3 2 2 3 2" xfId="63252"/>
    <cellStyle name="Comma 4 2 2 3 3 2 2 4" xfId="16213"/>
    <cellStyle name="Comma 4 2 2 3 3 2 2 4 2" xfId="47598"/>
    <cellStyle name="Comma 4 2 2 3 3 2 2 5" xfId="37153"/>
    <cellStyle name="Comma 4 2 2 3 3 2 3" xfId="8231"/>
    <cellStyle name="Comma 4 2 2 3 3 2 3 2" xfId="26615"/>
    <cellStyle name="Comma 4 2 2 3 3 2 3 2 2" xfId="57998"/>
    <cellStyle name="Comma 4 2 2 3 3 2 3 3" xfId="18842"/>
    <cellStyle name="Comma 4 2 2 3 3 2 3 3 2" xfId="50225"/>
    <cellStyle name="Comma 4 2 2 3 3 2 3 4" xfId="39787"/>
    <cellStyle name="Comma 4 2 2 3 3 2 4" xfId="21361"/>
    <cellStyle name="Comma 4 2 2 3 3 2 4 2" xfId="52744"/>
    <cellStyle name="Comma 4 2 2 3 3 2 5" xfId="29243"/>
    <cellStyle name="Comma 4 2 2 3 3 2 5 2" xfId="60625"/>
    <cellStyle name="Comma 4 2 2 3 3 2 6" xfId="13585"/>
    <cellStyle name="Comma 4 2 2 3 3 2 6 2" xfId="44971"/>
    <cellStyle name="Comma 4 2 2 3 3 2 7" xfId="34523"/>
    <cellStyle name="Comma 4 2 2 3 3 3" xfId="1718"/>
    <cellStyle name="Comma 4 2 2 3 3 3 2" xfId="4418"/>
    <cellStyle name="Comma 4 2 2 3 3 3 2 2" xfId="9779"/>
    <cellStyle name="Comma 4 2 2 3 3 3 2 2 2" xfId="25525"/>
    <cellStyle name="Comma 4 2 2 3 3 3 2 2 2 2" xfId="56908"/>
    <cellStyle name="Comma 4 2 2 3 3 3 2 2 3" xfId="41327"/>
    <cellStyle name="Comma 4 2 2 3 3 3 2 3" xfId="30780"/>
    <cellStyle name="Comma 4 2 2 3 3 3 2 3 2" xfId="62162"/>
    <cellStyle name="Comma 4 2 2 3 3 3 2 4" xfId="17752"/>
    <cellStyle name="Comma 4 2 2 3 3 3 2 4 2" xfId="49135"/>
    <cellStyle name="Comma 4 2 2 3 3 3 2 5" xfId="36063"/>
    <cellStyle name="Comma 4 2 2 3 3 3 3" xfId="7121"/>
    <cellStyle name="Comma 4 2 2 3 3 3 3 2" xfId="22898"/>
    <cellStyle name="Comma 4 2 2 3 3 3 3 2 2" xfId="54281"/>
    <cellStyle name="Comma 4 2 2 3 3 3 3 3" xfId="38695"/>
    <cellStyle name="Comma 4 2 2 3 3 3 4" xfId="28153"/>
    <cellStyle name="Comma 4 2 2 3 3 3 4 2" xfId="59535"/>
    <cellStyle name="Comma 4 2 2 3 3 3 5" xfId="15123"/>
    <cellStyle name="Comma 4 2 2 3 3 3 5 2" xfId="46508"/>
    <cellStyle name="Comma 4 2 2 3 3 3 6" xfId="33433"/>
    <cellStyle name="Comma 4 2 2 3 3 4" xfId="2988"/>
    <cellStyle name="Comma 4 2 2 3 3 4 2" xfId="8350"/>
    <cellStyle name="Comma 4 2 2 3 3 4 2 2" xfId="21469"/>
    <cellStyle name="Comma 4 2 2 3 3 4 2 2 2" xfId="52852"/>
    <cellStyle name="Comma 4 2 2 3 3 4 2 3" xfId="39898"/>
    <cellStyle name="Comma 4 2 2 3 3 4 3" xfId="29351"/>
    <cellStyle name="Comma 4 2 2 3 3 4 3 2" xfId="60733"/>
    <cellStyle name="Comma 4 2 2 3 3 4 4" xfId="13694"/>
    <cellStyle name="Comma 4 2 2 3 3 4 4 2" xfId="45079"/>
    <cellStyle name="Comma 4 2 2 3 3 4 5" xfId="34634"/>
    <cellStyle name="Comma 4 2 2 3 3 5" xfId="5692"/>
    <cellStyle name="Comma 4 2 2 3 3 5 2" xfId="24096"/>
    <cellStyle name="Comma 4 2 2 3 3 5 2 2" xfId="55479"/>
    <cellStyle name="Comma 4 2 2 3 3 5 3" xfId="16323"/>
    <cellStyle name="Comma 4 2 2 3 3 5 3 2" xfId="47706"/>
    <cellStyle name="Comma 4 2 2 3 3 5 4" xfId="37266"/>
    <cellStyle name="Comma 4 2 2 3 3 6" xfId="20271"/>
    <cellStyle name="Comma 4 2 2 3 3 6 2" xfId="51654"/>
    <cellStyle name="Comma 4 2 2 3 3 7" xfId="26724"/>
    <cellStyle name="Comma 4 2 2 3 3 7 2" xfId="58106"/>
    <cellStyle name="Comma 4 2 2 3 3 8" xfId="12495"/>
    <cellStyle name="Comma 4 2 2 3 3 8 2" xfId="43881"/>
    <cellStyle name="Comma 4 2 2 3 3 9" xfId="32004"/>
    <cellStyle name="Comma 4 2 2 3 4" xfId="1719"/>
    <cellStyle name="Comma 4 2 2 3 4 2" xfId="4419"/>
    <cellStyle name="Comma 4 2 2 3 4 2 2" xfId="9780"/>
    <cellStyle name="Comma 4 2 2 3 4 2 2 2" xfId="22899"/>
    <cellStyle name="Comma 4 2 2 3 4 2 2 2 2" xfId="54282"/>
    <cellStyle name="Comma 4 2 2 3 4 2 2 3" xfId="41328"/>
    <cellStyle name="Comma 4 2 2 3 4 2 3" xfId="30781"/>
    <cellStyle name="Comma 4 2 2 3 4 2 3 2" xfId="62163"/>
    <cellStyle name="Comma 4 2 2 3 4 2 4" xfId="15124"/>
    <cellStyle name="Comma 4 2 2 3 4 2 4 2" xfId="46509"/>
    <cellStyle name="Comma 4 2 2 3 4 2 5" xfId="36064"/>
    <cellStyle name="Comma 4 2 2 3 4 3" xfId="7122"/>
    <cellStyle name="Comma 4 2 2 3 4 3 2" xfId="25526"/>
    <cellStyle name="Comma 4 2 2 3 4 3 2 2" xfId="56909"/>
    <cellStyle name="Comma 4 2 2 3 4 3 3" xfId="17753"/>
    <cellStyle name="Comma 4 2 2 3 4 3 3 2" xfId="49136"/>
    <cellStyle name="Comma 4 2 2 3 4 3 4" xfId="38696"/>
    <cellStyle name="Comma 4 2 2 3 4 4" xfId="20272"/>
    <cellStyle name="Comma 4 2 2 3 4 4 2" xfId="51655"/>
    <cellStyle name="Comma 4 2 2 3 4 5" xfId="28154"/>
    <cellStyle name="Comma 4 2 2 3 4 5 2" xfId="59536"/>
    <cellStyle name="Comma 4 2 2 3 4 6" xfId="12496"/>
    <cellStyle name="Comma 4 2 2 3 4 6 2" xfId="43882"/>
    <cellStyle name="Comma 4 2 2 3 4 7" xfId="33434"/>
    <cellStyle name="Comma 4 2 2 3 5" xfId="2739"/>
    <cellStyle name="Comma 4 2 2 3 5 2" xfId="5412"/>
    <cellStyle name="Comma 4 2 2 3 5 2 2" xfId="10767"/>
    <cellStyle name="Comma 4 2 2 3 5 2 2 2" xfId="23880"/>
    <cellStyle name="Comma 4 2 2 3 5 2 2 2 2" xfId="55263"/>
    <cellStyle name="Comma 4 2 2 3 5 2 2 3" xfId="42309"/>
    <cellStyle name="Comma 4 2 2 3 5 2 3" xfId="31762"/>
    <cellStyle name="Comma 4 2 2 3 5 2 3 2" xfId="63144"/>
    <cellStyle name="Comma 4 2 2 3 5 2 4" xfId="16105"/>
    <cellStyle name="Comma 4 2 2 3 5 2 4 2" xfId="47490"/>
    <cellStyle name="Comma 4 2 2 3 5 2 5" xfId="37045"/>
    <cellStyle name="Comma 4 2 2 3 5 3" xfId="8120"/>
    <cellStyle name="Comma 4 2 2 3 5 3 2" xfId="26507"/>
    <cellStyle name="Comma 4 2 2 3 5 3 2 2" xfId="57890"/>
    <cellStyle name="Comma 4 2 2 3 5 3 3" xfId="18734"/>
    <cellStyle name="Comma 4 2 2 3 5 3 3 2" xfId="50117"/>
    <cellStyle name="Comma 4 2 2 3 5 3 4" xfId="39679"/>
    <cellStyle name="Comma 4 2 2 3 5 4" xfId="21253"/>
    <cellStyle name="Comma 4 2 2 3 5 4 2" xfId="52636"/>
    <cellStyle name="Comma 4 2 2 3 5 5" xfId="29135"/>
    <cellStyle name="Comma 4 2 2 3 5 5 2" xfId="60517"/>
    <cellStyle name="Comma 4 2 2 3 5 6" xfId="13477"/>
    <cellStyle name="Comma 4 2 2 3 5 6 2" xfId="44863"/>
    <cellStyle name="Comma 4 2 2 3 5 7" xfId="34415"/>
    <cellStyle name="Comma 4 2 2 3 6" xfId="2799"/>
    <cellStyle name="Comma 4 2 2 3 6 2" xfId="5472"/>
    <cellStyle name="Comma 4 2 2 3 6 2 2" xfId="10823"/>
    <cellStyle name="Comma 4 2 2 3 6 2 2 2" xfId="23934"/>
    <cellStyle name="Comma 4 2 2 3 6 2 2 2 2" xfId="55317"/>
    <cellStyle name="Comma 4 2 2 3 6 2 2 3" xfId="42363"/>
    <cellStyle name="Comma 4 2 2 3 6 2 3" xfId="31816"/>
    <cellStyle name="Comma 4 2 2 3 6 2 3 2" xfId="63198"/>
    <cellStyle name="Comma 4 2 2 3 6 2 4" xfId="16159"/>
    <cellStyle name="Comma 4 2 2 3 6 2 4 2" xfId="47544"/>
    <cellStyle name="Comma 4 2 2 3 6 2 5" xfId="37099"/>
    <cellStyle name="Comma 4 2 2 3 6 3" xfId="8177"/>
    <cellStyle name="Comma 4 2 2 3 6 3 2" xfId="26561"/>
    <cellStyle name="Comma 4 2 2 3 6 3 2 2" xfId="57944"/>
    <cellStyle name="Comma 4 2 2 3 6 3 3" xfId="18788"/>
    <cellStyle name="Comma 4 2 2 3 6 3 3 2" xfId="50171"/>
    <cellStyle name="Comma 4 2 2 3 6 3 4" xfId="39733"/>
    <cellStyle name="Comma 4 2 2 3 6 4" xfId="21307"/>
    <cellStyle name="Comma 4 2 2 3 6 4 2" xfId="52690"/>
    <cellStyle name="Comma 4 2 2 3 6 5" xfId="29189"/>
    <cellStyle name="Comma 4 2 2 3 6 5 2" xfId="60571"/>
    <cellStyle name="Comma 4 2 2 3 6 6" xfId="13531"/>
    <cellStyle name="Comma 4 2 2 3 6 6 2" xfId="44917"/>
    <cellStyle name="Comma 4 2 2 3 6 7" xfId="34469"/>
    <cellStyle name="Comma 4 2 2 3 7" xfId="1715"/>
    <cellStyle name="Comma 4 2 2 3 7 2" xfId="4415"/>
    <cellStyle name="Comma 4 2 2 3 7 2 2" xfId="9776"/>
    <cellStyle name="Comma 4 2 2 3 7 2 2 2" xfId="25522"/>
    <cellStyle name="Comma 4 2 2 3 7 2 2 2 2" xfId="56905"/>
    <cellStyle name="Comma 4 2 2 3 7 2 2 3" xfId="41324"/>
    <cellStyle name="Comma 4 2 2 3 7 2 3" xfId="30777"/>
    <cellStyle name="Comma 4 2 2 3 7 2 3 2" xfId="62159"/>
    <cellStyle name="Comma 4 2 2 3 7 2 4" xfId="17749"/>
    <cellStyle name="Comma 4 2 2 3 7 2 4 2" xfId="49132"/>
    <cellStyle name="Comma 4 2 2 3 7 2 5" xfId="36060"/>
    <cellStyle name="Comma 4 2 2 3 7 3" xfId="7118"/>
    <cellStyle name="Comma 4 2 2 3 7 3 2" xfId="22895"/>
    <cellStyle name="Comma 4 2 2 3 7 3 2 2" xfId="54278"/>
    <cellStyle name="Comma 4 2 2 3 7 3 3" xfId="38692"/>
    <cellStyle name="Comma 4 2 2 3 7 4" xfId="28150"/>
    <cellStyle name="Comma 4 2 2 3 7 4 2" xfId="59532"/>
    <cellStyle name="Comma 4 2 2 3 7 5" xfId="15120"/>
    <cellStyle name="Comma 4 2 2 3 7 5 2" xfId="46505"/>
    <cellStyle name="Comma 4 2 2 3 7 6" xfId="33430"/>
    <cellStyle name="Comma 4 2 2 3 8" xfId="2932"/>
    <cellStyle name="Comma 4 2 2 3 8 2" xfId="8294"/>
    <cellStyle name="Comma 4 2 2 3 8 2 2" xfId="21415"/>
    <cellStyle name="Comma 4 2 2 3 8 2 2 2" xfId="52798"/>
    <cellStyle name="Comma 4 2 2 3 8 2 3" xfId="39844"/>
    <cellStyle name="Comma 4 2 2 3 8 3" xfId="29297"/>
    <cellStyle name="Comma 4 2 2 3 8 3 2" xfId="60679"/>
    <cellStyle name="Comma 4 2 2 3 8 4" xfId="13640"/>
    <cellStyle name="Comma 4 2 2 3 8 4 2" xfId="45025"/>
    <cellStyle name="Comma 4 2 2 3 8 5" xfId="34580"/>
    <cellStyle name="Comma 4 2 2 3 9" xfId="5636"/>
    <cellStyle name="Comma 4 2 2 3 9 2" xfId="24042"/>
    <cellStyle name="Comma 4 2 2 3 9 2 2" xfId="55425"/>
    <cellStyle name="Comma 4 2 2 3 9 3" xfId="16269"/>
    <cellStyle name="Comma 4 2 2 3 9 3 2" xfId="47652"/>
    <cellStyle name="Comma 4 2 2 3 9 4" xfId="37212"/>
    <cellStyle name="Comma 4 2 2 4" xfId="239"/>
    <cellStyle name="Comma 4 2 2 4 10" xfId="20273"/>
    <cellStyle name="Comma 4 2 2 4 10 2" xfId="51656"/>
    <cellStyle name="Comma 4 2 2 4 11" xfId="26684"/>
    <cellStyle name="Comma 4 2 2 4 11 2" xfId="58066"/>
    <cellStyle name="Comma 4 2 2 4 12" xfId="12497"/>
    <cellStyle name="Comma 4 2 2 4 12 2" xfId="43883"/>
    <cellStyle name="Comma 4 2 2 4 13" xfId="31964"/>
    <cellStyle name="Comma 4 2 2 4 2" xfId="293"/>
    <cellStyle name="Comma 4 2 2 4 2 10" xfId="32018"/>
    <cellStyle name="Comma 4 2 2 4 2 2" xfId="1722"/>
    <cellStyle name="Comma 4 2 2 4 2 2 2" xfId="4422"/>
    <cellStyle name="Comma 4 2 2 4 2 2 2 2" xfId="9783"/>
    <cellStyle name="Comma 4 2 2 4 2 2 2 2 2" xfId="22902"/>
    <cellStyle name="Comma 4 2 2 4 2 2 2 2 2 2" xfId="54285"/>
    <cellStyle name="Comma 4 2 2 4 2 2 2 2 3" xfId="41331"/>
    <cellStyle name="Comma 4 2 2 4 2 2 2 3" xfId="30784"/>
    <cellStyle name="Comma 4 2 2 4 2 2 2 3 2" xfId="62166"/>
    <cellStyle name="Comma 4 2 2 4 2 2 2 4" xfId="15127"/>
    <cellStyle name="Comma 4 2 2 4 2 2 2 4 2" xfId="46512"/>
    <cellStyle name="Comma 4 2 2 4 2 2 2 5" xfId="36067"/>
    <cellStyle name="Comma 4 2 2 4 2 2 3" xfId="7125"/>
    <cellStyle name="Comma 4 2 2 4 2 2 3 2" xfId="25529"/>
    <cellStyle name="Comma 4 2 2 4 2 2 3 2 2" xfId="56912"/>
    <cellStyle name="Comma 4 2 2 4 2 2 3 3" xfId="17756"/>
    <cellStyle name="Comma 4 2 2 4 2 2 3 3 2" xfId="49139"/>
    <cellStyle name="Comma 4 2 2 4 2 2 3 4" xfId="38699"/>
    <cellStyle name="Comma 4 2 2 4 2 2 4" xfId="20275"/>
    <cellStyle name="Comma 4 2 2 4 2 2 4 2" xfId="51658"/>
    <cellStyle name="Comma 4 2 2 4 2 2 5" xfId="28157"/>
    <cellStyle name="Comma 4 2 2 4 2 2 5 2" xfId="59539"/>
    <cellStyle name="Comma 4 2 2 4 2 2 6" xfId="12499"/>
    <cellStyle name="Comma 4 2 2 4 2 2 6 2" xfId="43885"/>
    <cellStyle name="Comma 4 2 2 4 2 2 7" xfId="33437"/>
    <cellStyle name="Comma 4 2 2 4 2 3" xfId="2867"/>
    <cellStyle name="Comma 4 2 2 4 2 3 2" xfId="5540"/>
    <cellStyle name="Comma 4 2 2 4 2 3 2 2" xfId="10891"/>
    <cellStyle name="Comma 4 2 2 4 2 3 2 2 2" xfId="24002"/>
    <cellStyle name="Comma 4 2 2 4 2 3 2 2 2 2" xfId="55385"/>
    <cellStyle name="Comma 4 2 2 4 2 3 2 2 3" xfId="42431"/>
    <cellStyle name="Comma 4 2 2 4 2 3 2 3" xfId="31884"/>
    <cellStyle name="Comma 4 2 2 4 2 3 2 3 2" xfId="63266"/>
    <cellStyle name="Comma 4 2 2 4 2 3 2 4" xfId="16227"/>
    <cellStyle name="Comma 4 2 2 4 2 3 2 4 2" xfId="47612"/>
    <cellStyle name="Comma 4 2 2 4 2 3 2 5" xfId="37167"/>
    <cellStyle name="Comma 4 2 2 4 2 3 3" xfId="8245"/>
    <cellStyle name="Comma 4 2 2 4 2 3 3 2" xfId="26629"/>
    <cellStyle name="Comma 4 2 2 4 2 3 3 2 2" xfId="58012"/>
    <cellStyle name="Comma 4 2 2 4 2 3 3 3" xfId="18856"/>
    <cellStyle name="Comma 4 2 2 4 2 3 3 3 2" xfId="50239"/>
    <cellStyle name="Comma 4 2 2 4 2 3 3 4" xfId="39801"/>
    <cellStyle name="Comma 4 2 2 4 2 3 4" xfId="21375"/>
    <cellStyle name="Comma 4 2 2 4 2 3 4 2" xfId="52758"/>
    <cellStyle name="Comma 4 2 2 4 2 3 5" xfId="29257"/>
    <cellStyle name="Comma 4 2 2 4 2 3 5 2" xfId="60639"/>
    <cellStyle name="Comma 4 2 2 4 2 3 6" xfId="13599"/>
    <cellStyle name="Comma 4 2 2 4 2 3 6 2" xfId="44985"/>
    <cellStyle name="Comma 4 2 2 4 2 3 7" xfId="34537"/>
    <cellStyle name="Comma 4 2 2 4 2 4" xfId="1721"/>
    <cellStyle name="Comma 4 2 2 4 2 4 2" xfId="4421"/>
    <cellStyle name="Comma 4 2 2 4 2 4 2 2" xfId="9782"/>
    <cellStyle name="Comma 4 2 2 4 2 4 2 2 2" xfId="25528"/>
    <cellStyle name="Comma 4 2 2 4 2 4 2 2 2 2" xfId="56911"/>
    <cellStyle name="Comma 4 2 2 4 2 4 2 2 3" xfId="41330"/>
    <cellStyle name="Comma 4 2 2 4 2 4 2 3" xfId="30783"/>
    <cellStyle name="Comma 4 2 2 4 2 4 2 3 2" xfId="62165"/>
    <cellStyle name="Comma 4 2 2 4 2 4 2 4" xfId="17755"/>
    <cellStyle name="Comma 4 2 2 4 2 4 2 4 2" xfId="49138"/>
    <cellStyle name="Comma 4 2 2 4 2 4 2 5" xfId="36066"/>
    <cellStyle name="Comma 4 2 2 4 2 4 3" xfId="7124"/>
    <cellStyle name="Comma 4 2 2 4 2 4 3 2" xfId="22901"/>
    <cellStyle name="Comma 4 2 2 4 2 4 3 2 2" xfId="54284"/>
    <cellStyle name="Comma 4 2 2 4 2 4 3 3" xfId="38698"/>
    <cellStyle name="Comma 4 2 2 4 2 4 4" xfId="28156"/>
    <cellStyle name="Comma 4 2 2 4 2 4 4 2" xfId="59538"/>
    <cellStyle name="Comma 4 2 2 4 2 4 5" xfId="15126"/>
    <cellStyle name="Comma 4 2 2 4 2 4 5 2" xfId="46511"/>
    <cellStyle name="Comma 4 2 2 4 2 4 6" xfId="33436"/>
    <cellStyle name="Comma 4 2 2 4 2 5" xfId="3002"/>
    <cellStyle name="Comma 4 2 2 4 2 5 2" xfId="8364"/>
    <cellStyle name="Comma 4 2 2 4 2 5 2 2" xfId="21483"/>
    <cellStyle name="Comma 4 2 2 4 2 5 2 2 2" xfId="52866"/>
    <cellStyle name="Comma 4 2 2 4 2 5 2 3" xfId="39912"/>
    <cellStyle name="Comma 4 2 2 4 2 5 3" xfId="29365"/>
    <cellStyle name="Comma 4 2 2 4 2 5 3 2" xfId="60747"/>
    <cellStyle name="Comma 4 2 2 4 2 5 4" xfId="13708"/>
    <cellStyle name="Comma 4 2 2 4 2 5 4 2" xfId="45093"/>
    <cellStyle name="Comma 4 2 2 4 2 5 5" xfId="34648"/>
    <cellStyle name="Comma 4 2 2 4 2 6" xfId="5706"/>
    <cellStyle name="Comma 4 2 2 4 2 6 2" xfId="24110"/>
    <cellStyle name="Comma 4 2 2 4 2 6 2 2" xfId="55493"/>
    <cellStyle name="Comma 4 2 2 4 2 6 3" xfId="16337"/>
    <cellStyle name="Comma 4 2 2 4 2 6 3 2" xfId="47720"/>
    <cellStyle name="Comma 4 2 2 4 2 6 4" xfId="37280"/>
    <cellStyle name="Comma 4 2 2 4 2 7" xfId="20274"/>
    <cellStyle name="Comma 4 2 2 4 2 7 2" xfId="51657"/>
    <cellStyle name="Comma 4 2 2 4 2 8" xfId="26738"/>
    <cellStyle name="Comma 4 2 2 4 2 8 2" xfId="58120"/>
    <cellStyle name="Comma 4 2 2 4 2 9" xfId="12498"/>
    <cellStyle name="Comma 4 2 2 4 2 9 2" xfId="43884"/>
    <cellStyle name="Comma 4 2 2 4 3" xfId="1723"/>
    <cellStyle name="Comma 4 2 2 4 3 2" xfId="4423"/>
    <cellStyle name="Comma 4 2 2 4 3 2 2" xfId="9784"/>
    <cellStyle name="Comma 4 2 2 4 3 2 2 2" xfId="22903"/>
    <cellStyle name="Comma 4 2 2 4 3 2 2 2 2" xfId="54286"/>
    <cellStyle name="Comma 4 2 2 4 3 2 2 3" xfId="41332"/>
    <cellStyle name="Comma 4 2 2 4 3 2 3" xfId="30785"/>
    <cellStyle name="Comma 4 2 2 4 3 2 3 2" xfId="62167"/>
    <cellStyle name="Comma 4 2 2 4 3 2 4" xfId="15128"/>
    <cellStyle name="Comma 4 2 2 4 3 2 4 2" xfId="46513"/>
    <cellStyle name="Comma 4 2 2 4 3 2 5" xfId="36068"/>
    <cellStyle name="Comma 4 2 2 4 3 3" xfId="7126"/>
    <cellStyle name="Comma 4 2 2 4 3 3 2" xfId="25530"/>
    <cellStyle name="Comma 4 2 2 4 3 3 2 2" xfId="56913"/>
    <cellStyle name="Comma 4 2 2 4 3 3 3" xfId="17757"/>
    <cellStyle name="Comma 4 2 2 4 3 3 3 2" xfId="49140"/>
    <cellStyle name="Comma 4 2 2 4 3 3 4" xfId="38700"/>
    <cellStyle name="Comma 4 2 2 4 3 4" xfId="20276"/>
    <cellStyle name="Comma 4 2 2 4 3 4 2" xfId="51659"/>
    <cellStyle name="Comma 4 2 2 4 3 5" xfId="28158"/>
    <cellStyle name="Comma 4 2 2 4 3 5 2" xfId="59540"/>
    <cellStyle name="Comma 4 2 2 4 3 6" xfId="12500"/>
    <cellStyle name="Comma 4 2 2 4 3 6 2" xfId="43886"/>
    <cellStyle name="Comma 4 2 2 4 3 7" xfId="33438"/>
    <cellStyle name="Comma 4 2 2 4 4" xfId="1724"/>
    <cellStyle name="Comma 4 2 2 4 4 2" xfId="4424"/>
    <cellStyle name="Comma 4 2 2 4 4 2 2" xfId="9785"/>
    <cellStyle name="Comma 4 2 2 4 4 2 2 2" xfId="22904"/>
    <cellStyle name="Comma 4 2 2 4 4 2 2 2 2" xfId="54287"/>
    <cellStyle name="Comma 4 2 2 4 4 2 2 3" xfId="41333"/>
    <cellStyle name="Comma 4 2 2 4 4 2 3" xfId="30786"/>
    <cellStyle name="Comma 4 2 2 4 4 2 3 2" xfId="62168"/>
    <cellStyle name="Comma 4 2 2 4 4 2 4" xfId="15129"/>
    <cellStyle name="Comma 4 2 2 4 4 2 4 2" xfId="46514"/>
    <cellStyle name="Comma 4 2 2 4 4 2 5" xfId="36069"/>
    <cellStyle name="Comma 4 2 2 4 4 3" xfId="7127"/>
    <cellStyle name="Comma 4 2 2 4 4 3 2" xfId="25531"/>
    <cellStyle name="Comma 4 2 2 4 4 3 2 2" xfId="56914"/>
    <cellStyle name="Comma 4 2 2 4 4 3 3" xfId="17758"/>
    <cellStyle name="Comma 4 2 2 4 4 3 3 2" xfId="49141"/>
    <cellStyle name="Comma 4 2 2 4 4 3 4" xfId="38701"/>
    <cellStyle name="Comma 4 2 2 4 4 4" xfId="20277"/>
    <cellStyle name="Comma 4 2 2 4 4 4 2" xfId="51660"/>
    <cellStyle name="Comma 4 2 2 4 4 5" xfId="28159"/>
    <cellStyle name="Comma 4 2 2 4 4 5 2" xfId="59541"/>
    <cellStyle name="Comma 4 2 2 4 4 6" xfId="12501"/>
    <cellStyle name="Comma 4 2 2 4 4 6 2" xfId="43887"/>
    <cellStyle name="Comma 4 2 2 4 4 7" xfId="33439"/>
    <cellStyle name="Comma 4 2 2 4 5" xfId="2754"/>
    <cellStyle name="Comma 4 2 2 4 5 2" xfId="5427"/>
    <cellStyle name="Comma 4 2 2 4 5 2 2" xfId="10782"/>
    <cellStyle name="Comma 4 2 2 4 5 2 2 2" xfId="23894"/>
    <cellStyle name="Comma 4 2 2 4 5 2 2 2 2" xfId="55277"/>
    <cellStyle name="Comma 4 2 2 4 5 2 2 3" xfId="42323"/>
    <cellStyle name="Comma 4 2 2 4 5 2 3" xfId="31776"/>
    <cellStyle name="Comma 4 2 2 4 5 2 3 2" xfId="63158"/>
    <cellStyle name="Comma 4 2 2 4 5 2 4" xfId="16119"/>
    <cellStyle name="Comma 4 2 2 4 5 2 4 2" xfId="47504"/>
    <cellStyle name="Comma 4 2 2 4 5 2 5" xfId="37059"/>
    <cellStyle name="Comma 4 2 2 4 5 3" xfId="8135"/>
    <cellStyle name="Comma 4 2 2 4 5 3 2" xfId="26521"/>
    <cellStyle name="Comma 4 2 2 4 5 3 2 2" xfId="57904"/>
    <cellStyle name="Comma 4 2 2 4 5 3 3" xfId="18748"/>
    <cellStyle name="Comma 4 2 2 4 5 3 3 2" xfId="50131"/>
    <cellStyle name="Comma 4 2 2 4 5 3 4" xfId="39693"/>
    <cellStyle name="Comma 4 2 2 4 5 4" xfId="21267"/>
    <cellStyle name="Comma 4 2 2 4 5 4 2" xfId="52650"/>
    <cellStyle name="Comma 4 2 2 4 5 5" xfId="29149"/>
    <cellStyle name="Comma 4 2 2 4 5 5 2" xfId="60531"/>
    <cellStyle name="Comma 4 2 2 4 5 6" xfId="13491"/>
    <cellStyle name="Comma 4 2 2 4 5 6 2" xfId="44877"/>
    <cellStyle name="Comma 4 2 2 4 5 7" xfId="34429"/>
    <cellStyle name="Comma 4 2 2 4 6" xfId="2813"/>
    <cellStyle name="Comma 4 2 2 4 6 2" xfId="5486"/>
    <cellStyle name="Comma 4 2 2 4 6 2 2" xfId="10837"/>
    <cellStyle name="Comma 4 2 2 4 6 2 2 2" xfId="23948"/>
    <cellStyle name="Comma 4 2 2 4 6 2 2 2 2" xfId="55331"/>
    <cellStyle name="Comma 4 2 2 4 6 2 2 3" xfId="42377"/>
    <cellStyle name="Comma 4 2 2 4 6 2 3" xfId="31830"/>
    <cellStyle name="Comma 4 2 2 4 6 2 3 2" xfId="63212"/>
    <cellStyle name="Comma 4 2 2 4 6 2 4" xfId="16173"/>
    <cellStyle name="Comma 4 2 2 4 6 2 4 2" xfId="47558"/>
    <cellStyle name="Comma 4 2 2 4 6 2 5" xfId="37113"/>
    <cellStyle name="Comma 4 2 2 4 6 3" xfId="8191"/>
    <cellStyle name="Comma 4 2 2 4 6 3 2" xfId="26575"/>
    <cellStyle name="Comma 4 2 2 4 6 3 2 2" xfId="57958"/>
    <cellStyle name="Comma 4 2 2 4 6 3 3" xfId="18802"/>
    <cellStyle name="Comma 4 2 2 4 6 3 3 2" xfId="50185"/>
    <cellStyle name="Comma 4 2 2 4 6 3 4" xfId="39747"/>
    <cellStyle name="Comma 4 2 2 4 6 4" xfId="21321"/>
    <cellStyle name="Comma 4 2 2 4 6 4 2" xfId="52704"/>
    <cellStyle name="Comma 4 2 2 4 6 5" xfId="29203"/>
    <cellStyle name="Comma 4 2 2 4 6 5 2" xfId="60585"/>
    <cellStyle name="Comma 4 2 2 4 6 6" xfId="13545"/>
    <cellStyle name="Comma 4 2 2 4 6 6 2" xfId="44931"/>
    <cellStyle name="Comma 4 2 2 4 6 7" xfId="34483"/>
    <cellStyle name="Comma 4 2 2 4 7" xfId="1720"/>
    <cellStyle name="Comma 4 2 2 4 7 2" xfId="4420"/>
    <cellStyle name="Comma 4 2 2 4 7 2 2" xfId="9781"/>
    <cellStyle name="Comma 4 2 2 4 7 2 2 2" xfId="25527"/>
    <cellStyle name="Comma 4 2 2 4 7 2 2 2 2" xfId="56910"/>
    <cellStyle name="Comma 4 2 2 4 7 2 2 3" xfId="41329"/>
    <cellStyle name="Comma 4 2 2 4 7 2 3" xfId="30782"/>
    <cellStyle name="Comma 4 2 2 4 7 2 3 2" xfId="62164"/>
    <cellStyle name="Comma 4 2 2 4 7 2 4" xfId="17754"/>
    <cellStyle name="Comma 4 2 2 4 7 2 4 2" xfId="49137"/>
    <cellStyle name="Comma 4 2 2 4 7 2 5" xfId="36065"/>
    <cellStyle name="Comma 4 2 2 4 7 3" xfId="7123"/>
    <cellStyle name="Comma 4 2 2 4 7 3 2" xfId="22900"/>
    <cellStyle name="Comma 4 2 2 4 7 3 2 2" xfId="54283"/>
    <cellStyle name="Comma 4 2 2 4 7 3 3" xfId="38697"/>
    <cellStyle name="Comma 4 2 2 4 7 4" xfId="28155"/>
    <cellStyle name="Comma 4 2 2 4 7 4 2" xfId="59537"/>
    <cellStyle name="Comma 4 2 2 4 7 5" xfId="15125"/>
    <cellStyle name="Comma 4 2 2 4 7 5 2" xfId="46510"/>
    <cellStyle name="Comma 4 2 2 4 7 6" xfId="33435"/>
    <cellStyle name="Comma 4 2 2 4 8" xfId="2948"/>
    <cellStyle name="Comma 4 2 2 4 8 2" xfId="8310"/>
    <cellStyle name="Comma 4 2 2 4 8 2 2" xfId="21429"/>
    <cellStyle name="Comma 4 2 2 4 8 2 2 2" xfId="52812"/>
    <cellStyle name="Comma 4 2 2 4 8 2 3" xfId="39858"/>
    <cellStyle name="Comma 4 2 2 4 8 3" xfId="29311"/>
    <cellStyle name="Comma 4 2 2 4 8 3 2" xfId="60693"/>
    <cellStyle name="Comma 4 2 2 4 8 4" xfId="13654"/>
    <cellStyle name="Comma 4 2 2 4 8 4 2" xfId="45039"/>
    <cellStyle name="Comma 4 2 2 4 8 5" xfId="34594"/>
    <cellStyle name="Comma 4 2 2 4 9" xfId="5652"/>
    <cellStyle name="Comma 4 2 2 4 9 2" xfId="24056"/>
    <cellStyle name="Comma 4 2 2 4 9 2 2" xfId="55439"/>
    <cellStyle name="Comma 4 2 2 4 9 3" xfId="16283"/>
    <cellStyle name="Comma 4 2 2 4 9 3 2" xfId="47666"/>
    <cellStyle name="Comma 4 2 2 4 9 4" xfId="37226"/>
    <cellStyle name="Comma 4 2 2 5" xfId="266"/>
    <cellStyle name="Comma 4 2 2 5 10" xfId="26711"/>
    <cellStyle name="Comma 4 2 2 5 10 2" xfId="58093"/>
    <cellStyle name="Comma 4 2 2 5 11" xfId="12502"/>
    <cellStyle name="Comma 4 2 2 5 11 2" xfId="43888"/>
    <cellStyle name="Comma 4 2 2 5 12" xfId="31991"/>
    <cellStyle name="Comma 4 2 2 5 2" xfId="1726"/>
    <cellStyle name="Comma 4 2 2 5 2 2" xfId="1727"/>
    <cellStyle name="Comma 4 2 2 5 2 2 2" xfId="4427"/>
    <cellStyle name="Comma 4 2 2 5 2 2 2 2" xfId="9788"/>
    <cellStyle name="Comma 4 2 2 5 2 2 2 2 2" xfId="22907"/>
    <cellStyle name="Comma 4 2 2 5 2 2 2 2 2 2" xfId="54290"/>
    <cellStyle name="Comma 4 2 2 5 2 2 2 2 3" xfId="41336"/>
    <cellStyle name="Comma 4 2 2 5 2 2 2 3" xfId="30789"/>
    <cellStyle name="Comma 4 2 2 5 2 2 2 3 2" xfId="62171"/>
    <cellStyle name="Comma 4 2 2 5 2 2 2 4" xfId="15132"/>
    <cellStyle name="Comma 4 2 2 5 2 2 2 4 2" xfId="46517"/>
    <cellStyle name="Comma 4 2 2 5 2 2 2 5" xfId="36072"/>
    <cellStyle name="Comma 4 2 2 5 2 2 3" xfId="7130"/>
    <cellStyle name="Comma 4 2 2 5 2 2 3 2" xfId="25534"/>
    <cellStyle name="Comma 4 2 2 5 2 2 3 2 2" xfId="56917"/>
    <cellStyle name="Comma 4 2 2 5 2 2 3 3" xfId="17761"/>
    <cellStyle name="Comma 4 2 2 5 2 2 3 3 2" xfId="49144"/>
    <cellStyle name="Comma 4 2 2 5 2 2 3 4" xfId="38704"/>
    <cellStyle name="Comma 4 2 2 5 2 2 4" xfId="20280"/>
    <cellStyle name="Comma 4 2 2 5 2 2 4 2" xfId="51663"/>
    <cellStyle name="Comma 4 2 2 5 2 2 5" xfId="28162"/>
    <cellStyle name="Comma 4 2 2 5 2 2 5 2" xfId="59544"/>
    <cellStyle name="Comma 4 2 2 5 2 2 6" xfId="12504"/>
    <cellStyle name="Comma 4 2 2 5 2 2 6 2" xfId="43890"/>
    <cellStyle name="Comma 4 2 2 5 2 2 7" xfId="33442"/>
    <cellStyle name="Comma 4 2 2 5 2 3" xfId="4426"/>
    <cellStyle name="Comma 4 2 2 5 2 3 2" xfId="9787"/>
    <cellStyle name="Comma 4 2 2 5 2 3 2 2" xfId="22906"/>
    <cellStyle name="Comma 4 2 2 5 2 3 2 2 2" xfId="54289"/>
    <cellStyle name="Comma 4 2 2 5 2 3 2 3" xfId="41335"/>
    <cellStyle name="Comma 4 2 2 5 2 3 3" xfId="30788"/>
    <cellStyle name="Comma 4 2 2 5 2 3 3 2" xfId="62170"/>
    <cellStyle name="Comma 4 2 2 5 2 3 4" xfId="15131"/>
    <cellStyle name="Comma 4 2 2 5 2 3 4 2" xfId="46516"/>
    <cellStyle name="Comma 4 2 2 5 2 3 5" xfId="36071"/>
    <cellStyle name="Comma 4 2 2 5 2 4" xfId="7129"/>
    <cellStyle name="Comma 4 2 2 5 2 4 2" xfId="25533"/>
    <cellStyle name="Comma 4 2 2 5 2 4 2 2" xfId="56916"/>
    <cellStyle name="Comma 4 2 2 5 2 4 3" xfId="17760"/>
    <cellStyle name="Comma 4 2 2 5 2 4 3 2" xfId="49143"/>
    <cellStyle name="Comma 4 2 2 5 2 4 4" xfId="38703"/>
    <cellStyle name="Comma 4 2 2 5 2 5" xfId="20279"/>
    <cellStyle name="Comma 4 2 2 5 2 5 2" xfId="51662"/>
    <cellStyle name="Comma 4 2 2 5 2 6" xfId="28161"/>
    <cellStyle name="Comma 4 2 2 5 2 6 2" xfId="59543"/>
    <cellStyle name="Comma 4 2 2 5 2 7" xfId="12503"/>
    <cellStyle name="Comma 4 2 2 5 2 7 2" xfId="43889"/>
    <cellStyle name="Comma 4 2 2 5 2 8" xfId="33441"/>
    <cellStyle name="Comma 4 2 2 5 3" xfId="1728"/>
    <cellStyle name="Comma 4 2 2 5 3 2" xfId="4428"/>
    <cellStyle name="Comma 4 2 2 5 3 2 2" xfId="9789"/>
    <cellStyle name="Comma 4 2 2 5 3 2 2 2" xfId="22908"/>
    <cellStyle name="Comma 4 2 2 5 3 2 2 2 2" xfId="54291"/>
    <cellStyle name="Comma 4 2 2 5 3 2 2 3" xfId="41337"/>
    <cellStyle name="Comma 4 2 2 5 3 2 3" xfId="30790"/>
    <cellStyle name="Comma 4 2 2 5 3 2 3 2" xfId="62172"/>
    <cellStyle name="Comma 4 2 2 5 3 2 4" xfId="15133"/>
    <cellStyle name="Comma 4 2 2 5 3 2 4 2" xfId="46518"/>
    <cellStyle name="Comma 4 2 2 5 3 2 5" xfId="36073"/>
    <cellStyle name="Comma 4 2 2 5 3 3" xfId="7131"/>
    <cellStyle name="Comma 4 2 2 5 3 3 2" xfId="25535"/>
    <cellStyle name="Comma 4 2 2 5 3 3 2 2" xfId="56918"/>
    <cellStyle name="Comma 4 2 2 5 3 3 3" xfId="17762"/>
    <cellStyle name="Comma 4 2 2 5 3 3 3 2" xfId="49145"/>
    <cellStyle name="Comma 4 2 2 5 3 3 4" xfId="38705"/>
    <cellStyle name="Comma 4 2 2 5 3 4" xfId="20281"/>
    <cellStyle name="Comma 4 2 2 5 3 4 2" xfId="51664"/>
    <cellStyle name="Comma 4 2 2 5 3 5" xfId="28163"/>
    <cellStyle name="Comma 4 2 2 5 3 5 2" xfId="59545"/>
    <cellStyle name="Comma 4 2 2 5 3 6" xfId="12505"/>
    <cellStyle name="Comma 4 2 2 5 3 6 2" xfId="43891"/>
    <cellStyle name="Comma 4 2 2 5 3 7" xfId="33443"/>
    <cellStyle name="Comma 4 2 2 5 4" xfId="1729"/>
    <cellStyle name="Comma 4 2 2 5 4 2" xfId="4429"/>
    <cellStyle name="Comma 4 2 2 5 4 2 2" xfId="9790"/>
    <cellStyle name="Comma 4 2 2 5 4 2 2 2" xfId="22909"/>
    <cellStyle name="Comma 4 2 2 5 4 2 2 2 2" xfId="54292"/>
    <cellStyle name="Comma 4 2 2 5 4 2 2 3" xfId="41338"/>
    <cellStyle name="Comma 4 2 2 5 4 2 3" xfId="30791"/>
    <cellStyle name="Comma 4 2 2 5 4 2 3 2" xfId="62173"/>
    <cellStyle name="Comma 4 2 2 5 4 2 4" xfId="15134"/>
    <cellStyle name="Comma 4 2 2 5 4 2 4 2" xfId="46519"/>
    <cellStyle name="Comma 4 2 2 5 4 2 5" xfId="36074"/>
    <cellStyle name="Comma 4 2 2 5 4 3" xfId="7132"/>
    <cellStyle name="Comma 4 2 2 5 4 3 2" xfId="25536"/>
    <cellStyle name="Comma 4 2 2 5 4 3 2 2" xfId="56919"/>
    <cellStyle name="Comma 4 2 2 5 4 3 3" xfId="17763"/>
    <cellStyle name="Comma 4 2 2 5 4 3 3 2" xfId="49146"/>
    <cellStyle name="Comma 4 2 2 5 4 3 4" xfId="38706"/>
    <cellStyle name="Comma 4 2 2 5 4 4" xfId="20282"/>
    <cellStyle name="Comma 4 2 2 5 4 4 2" xfId="51665"/>
    <cellStyle name="Comma 4 2 2 5 4 5" xfId="28164"/>
    <cellStyle name="Comma 4 2 2 5 4 5 2" xfId="59546"/>
    <cellStyle name="Comma 4 2 2 5 4 6" xfId="12506"/>
    <cellStyle name="Comma 4 2 2 5 4 6 2" xfId="43892"/>
    <cellStyle name="Comma 4 2 2 5 4 7" xfId="33444"/>
    <cellStyle name="Comma 4 2 2 5 5" xfId="2840"/>
    <cellStyle name="Comma 4 2 2 5 5 2" xfId="5513"/>
    <cellStyle name="Comma 4 2 2 5 5 2 2" xfId="10864"/>
    <cellStyle name="Comma 4 2 2 5 5 2 2 2" xfId="23975"/>
    <cellStyle name="Comma 4 2 2 5 5 2 2 2 2" xfId="55358"/>
    <cellStyle name="Comma 4 2 2 5 5 2 2 3" xfId="42404"/>
    <cellStyle name="Comma 4 2 2 5 5 2 3" xfId="31857"/>
    <cellStyle name="Comma 4 2 2 5 5 2 3 2" xfId="63239"/>
    <cellStyle name="Comma 4 2 2 5 5 2 4" xfId="16200"/>
    <cellStyle name="Comma 4 2 2 5 5 2 4 2" xfId="47585"/>
    <cellStyle name="Comma 4 2 2 5 5 2 5" xfId="37140"/>
    <cellStyle name="Comma 4 2 2 5 5 3" xfId="8218"/>
    <cellStyle name="Comma 4 2 2 5 5 3 2" xfId="26602"/>
    <cellStyle name="Comma 4 2 2 5 5 3 2 2" xfId="57985"/>
    <cellStyle name="Comma 4 2 2 5 5 3 3" xfId="18829"/>
    <cellStyle name="Comma 4 2 2 5 5 3 3 2" xfId="50212"/>
    <cellStyle name="Comma 4 2 2 5 5 3 4" xfId="39774"/>
    <cellStyle name="Comma 4 2 2 5 5 4" xfId="21348"/>
    <cellStyle name="Comma 4 2 2 5 5 4 2" xfId="52731"/>
    <cellStyle name="Comma 4 2 2 5 5 5" xfId="29230"/>
    <cellStyle name="Comma 4 2 2 5 5 5 2" xfId="60612"/>
    <cellStyle name="Comma 4 2 2 5 5 6" xfId="13572"/>
    <cellStyle name="Comma 4 2 2 5 5 6 2" xfId="44958"/>
    <cellStyle name="Comma 4 2 2 5 5 7" xfId="34510"/>
    <cellStyle name="Comma 4 2 2 5 6" xfId="1725"/>
    <cellStyle name="Comma 4 2 2 5 6 2" xfId="4425"/>
    <cellStyle name="Comma 4 2 2 5 6 2 2" xfId="9786"/>
    <cellStyle name="Comma 4 2 2 5 6 2 2 2" xfId="25532"/>
    <cellStyle name="Comma 4 2 2 5 6 2 2 2 2" xfId="56915"/>
    <cellStyle name="Comma 4 2 2 5 6 2 2 3" xfId="41334"/>
    <cellStyle name="Comma 4 2 2 5 6 2 3" xfId="30787"/>
    <cellStyle name="Comma 4 2 2 5 6 2 3 2" xfId="62169"/>
    <cellStyle name="Comma 4 2 2 5 6 2 4" xfId="17759"/>
    <cellStyle name="Comma 4 2 2 5 6 2 4 2" xfId="49142"/>
    <cellStyle name="Comma 4 2 2 5 6 2 5" xfId="36070"/>
    <cellStyle name="Comma 4 2 2 5 6 3" xfId="7128"/>
    <cellStyle name="Comma 4 2 2 5 6 3 2" xfId="22905"/>
    <cellStyle name="Comma 4 2 2 5 6 3 2 2" xfId="54288"/>
    <cellStyle name="Comma 4 2 2 5 6 3 3" xfId="38702"/>
    <cellStyle name="Comma 4 2 2 5 6 4" xfId="28160"/>
    <cellStyle name="Comma 4 2 2 5 6 4 2" xfId="59542"/>
    <cellStyle name="Comma 4 2 2 5 6 5" xfId="15130"/>
    <cellStyle name="Comma 4 2 2 5 6 5 2" xfId="46515"/>
    <cellStyle name="Comma 4 2 2 5 6 6" xfId="33440"/>
    <cellStyle name="Comma 4 2 2 5 7" xfId="2975"/>
    <cellStyle name="Comma 4 2 2 5 7 2" xfId="8337"/>
    <cellStyle name="Comma 4 2 2 5 7 2 2" xfId="21456"/>
    <cellStyle name="Comma 4 2 2 5 7 2 2 2" xfId="52839"/>
    <cellStyle name="Comma 4 2 2 5 7 2 3" xfId="39885"/>
    <cellStyle name="Comma 4 2 2 5 7 3" xfId="29338"/>
    <cellStyle name="Comma 4 2 2 5 7 3 2" xfId="60720"/>
    <cellStyle name="Comma 4 2 2 5 7 4" xfId="13681"/>
    <cellStyle name="Comma 4 2 2 5 7 4 2" xfId="45066"/>
    <cellStyle name="Comma 4 2 2 5 7 5" xfId="34621"/>
    <cellStyle name="Comma 4 2 2 5 8" xfId="5679"/>
    <cellStyle name="Comma 4 2 2 5 8 2" xfId="24083"/>
    <cellStyle name="Comma 4 2 2 5 8 2 2" xfId="55466"/>
    <cellStyle name="Comma 4 2 2 5 8 3" xfId="16310"/>
    <cellStyle name="Comma 4 2 2 5 8 3 2" xfId="47693"/>
    <cellStyle name="Comma 4 2 2 5 8 4" xfId="37253"/>
    <cellStyle name="Comma 4 2 2 5 9" xfId="20278"/>
    <cellStyle name="Comma 4 2 2 5 9 2" xfId="51661"/>
    <cellStyle name="Comma 4 2 2 6" xfId="1730"/>
    <cellStyle name="Comma 4 2 2 6 10" xfId="33445"/>
    <cellStyle name="Comma 4 2 2 6 2" xfId="1731"/>
    <cellStyle name="Comma 4 2 2 6 2 2" xfId="1732"/>
    <cellStyle name="Comma 4 2 2 6 2 2 2" xfId="4432"/>
    <cellStyle name="Comma 4 2 2 6 2 2 2 2" xfId="9793"/>
    <cellStyle name="Comma 4 2 2 6 2 2 2 2 2" xfId="22912"/>
    <cellStyle name="Comma 4 2 2 6 2 2 2 2 2 2" xfId="54295"/>
    <cellStyle name="Comma 4 2 2 6 2 2 2 2 3" xfId="41341"/>
    <cellStyle name="Comma 4 2 2 6 2 2 2 3" xfId="30794"/>
    <cellStyle name="Comma 4 2 2 6 2 2 2 3 2" xfId="62176"/>
    <cellStyle name="Comma 4 2 2 6 2 2 2 4" xfId="15137"/>
    <cellStyle name="Comma 4 2 2 6 2 2 2 4 2" xfId="46522"/>
    <cellStyle name="Comma 4 2 2 6 2 2 2 5" xfId="36077"/>
    <cellStyle name="Comma 4 2 2 6 2 2 3" xfId="7135"/>
    <cellStyle name="Comma 4 2 2 6 2 2 3 2" xfId="25539"/>
    <cellStyle name="Comma 4 2 2 6 2 2 3 2 2" xfId="56922"/>
    <cellStyle name="Comma 4 2 2 6 2 2 3 3" xfId="17766"/>
    <cellStyle name="Comma 4 2 2 6 2 2 3 3 2" xfId="49149"/>
    <cellStyle name="Comma 4 2 2 6 2 2 3 4" xfId="38709"/>
    <cellStyle name="Comma 4 2 2 6 2 2 4" xfId="20285"/>
    <cellStyle name="Comma 4 2 2 6 2 2 4 2" xfId="51668"/>
    <cellStyle name="Comma 4 2 2 6 2 2 5" xfId="28167"/>
    <cellStyle name="Comma 4 2 2 6 2 2 5 2" xfId="59549"/>
    <cellStyle name="Comma 4 2 2 6 2 2 6" xfId="12509"/>
    <cellStyle name="Comma 4 2 2 6 2 2 6 2" xfId="43895"/>
    <cellStyle name="Comma 4 2 2 6 2 2 7" xfId="33447"/>
    <cellStyle name="Comma 4 2 2 6 2 3" xfId="4431"/>
    <cellStyle name="Comma 4 2 2 6 2 3 2" xfId="9792"/>
    <cellStyle name="Comma 4 2 2 6 2 3 2 2" xfId="22911"/>
    <cellStyle name="Comma 4 2 2 6 2 3 2 2 2" xfId="54294"/>
    <cellStyle name="Comma 4 2 2 6 2 3 2 3" xfId="41340"/>
    <cellStyle name="Comma 4 2 2 6 2 3 3" xfId="30793"/>
    <cellStyle name="Comma 4 2 2 6 2 3 3 2" xfId="62175"/>
    <cellStyle name="Comma 4 2 2 6 2 3 4" xfId="15136"/>
    <cellStyle name="Comma 4 2 2 6 2 3 4 2" xfId="46521"/>
    <cellStyle name="Comma 4 2 2 6 2 3 5" xfId="36076"/>
    <cellStyle name="Comma 4 2 2 6 2 4" xfId="7134"/>
    <cellStyle name="Comma 4 2 2 6 2 4 2" xfId="25538"/>
    <cellStyle name="Comma 4 2 2 6 2 4 2 2" xfId="56921"/>
    <cellStyle name="Comma 4 2 2 6 2 4 3" xfId="17765"/>
    <cellStyle name="Comma 4 2 2 6 2 4 3 2" xfId="49148"/>
    <cellStyle name="Comma 4 2 2 6 2 4 4" xfId="38708"/>
    <cellStyle name="Comma 4 2 2 6 2 5" xfId="20284"/>
    <cellStyle name="Comma 4 2 2 6 2 5 2" xfId="51667"/>
    <cellStyle name="Comma 4 2 2 6 2 6" xfId="28166"/>
    <cellStyle name="Comma 4 2 2 6 2 6 2" xfId="59548"/>
    <cellStyle name="Comma 4 2 2 6 2 7" xfId="12508"/>
    <cellStyle name="Comma 4 2 2 6 2 7 2" xfId="43894"/>
    <cellStyle name="Comma 4 2 2 6 2 8" xfId="33446"/>
    <cellStyle name="Comma 4 2 2 6 3" xfId="1733"/>
    <cellStyle name="Comma 4 2 2 6 3 2" xfId="4433"/>
    <cellStyle name="Comma 4 2 2 6 3 2 2" xfId="9794"/>
    <cellStyle name="Comma 4 2 2 6 3 2 2 2" xfId="22913"/>
    <cellStyle name="Comma 4 2 2 6 3 2 2 2 2" xfId="54296"/>
    <cellStyle name="Comma 4 2 2 6 3 2 2 3" xfId="41342"/>
    <cellStyle name="Comma 4 2 2 6 3 2 3" xfId="30795"/>
    <cellStyle name="Comma 4 2 2 6 3 2 3 2" xfId="62177"/>
    <cellStyle name="Comma 4 2 2 6 3 2 4" xfId="15138"/>
    <cellStyle name="Comma 4 2 2 6 3 2 4 2" xfId="46523"/>
    <cellStyle name="Comma 4 2 2 6 3 2 5" xfId="36078"/>
    <cellStyle name="Comma 4 2 2 6 3 3" xfId="7136"/>
    <cellStyle name="Comma 4 2 2 6 3 3 2" xfId="25540"/>
    <cellStyle name="Comma 4 2 2 6 3 3 2 2" xfId="56923"/>
    <cellStyle name="Comma 4 2 2 6 3 3 3" xfId="17767"/>
    <cellStyle name="Comma 4 2 2 6 3 3 3 2" xfId="49150"/>
    <cellStyle name="Comma 4 2 2 6 3 3 4" xfId="38710"/>
    <cellStyle name="Comma 4 2 2 6 3 4" xfId="20286"/>
    <cellStyle name="Comma 4 2 2 6 3 4 2" xfId="51669"/>
    <cellStyle name="Comma 4 2 2 6 3 5" xfId="28168"/>
    <cellStyle name="Comma 4 2 2 6 3 5 2" xfId="59550"/>
    <cellStyle name="Comma 4 2 2 6 3 6" xfId="12510"/>
    <cellStyle name="Comma 4 2 2 6 3 6 2" xfId="43896"/>
    <cellStyle name="Comma 4 2 2 6 3 7" xfId="33448"/>
    <cellStyle name="Comma 4 2 2 6 4" xfId="1734"/>
    <cellStyle name="Comma 4 2 2 6 4 2" xfId="4434"/>
    <cellStyle name="Comma 4 2 2 6 4 2 2" xfId="9795"/>
    <cellStyle name="Comma 4 2 2 6 4 2 2 2" xfId="22914"/>
    <cellStyle name="Comma 4 2 2 6 4 2 2 2 2" xfId="54297"/>
    <cellStyle name="Comma 4 2 2 6 4 2 2 3" xfId="41343"/>
    <cellStyle name="Comma 4 2 2 6 4 2 3" xfId="30796"/>
    <cellStyle name="Comma 4 2 2 6 4 2 3 2" xfId="62178"/>
    <cellStyle name="Comma 4 2 2 6 4 2 4" xfId="15139"/>
    <cellStyle name="Comma 4 2 2 6 4 2 4 2" xfId="46524"/>
    <cellStyle name="Comma 4 2 2 6 4 2 5" xfId="36079"/>
    <cellStyle name="Comma 4 2 2 6 4 3" xfId="7137"/>
    <cellStyle name="Comma 4 2 2 6 4 3 2" xfId="25541"/>
    <cellStyle name="Comma 4 2 2 6 4 3 2 2" xfId="56924"/>
    <cellStyle name="Comma 4 2 2 6 4 3 3" xfId="17768"/>
    <cellStyle name="Comma 4 2 2 6 4 3 3 2" xfId="49151"/>
    <cellStyle name="Comma 4 2 2 6 4 3 4" xfId="38711"/>
    <cellStyle name="Comma 4 2 2 6 4 4" xfId="20287"/>
    <cellStyle name="Comma 4 2 2 6 4 4 2" xfId="51670"/>
    <cellStyle name="Comma 4 2 2 6 4 5" xfId="28169"/>
    <cellStyle name="Comma 4 2 2 6 4 5 2" xfId="59551"/>
    <cellStyle name="Comma 4 2 2 6 4 6" xfId="12511"/>
    <cellStyle name="Comma 4 2 2 6 4 6 2" xfId="43897"/>
    <cellStyle name="Comma 4 2 2 6 4 7" xfId="33449"/>
    <cellStyle name="Comma 4 2 2 6 5" xfId="4430"/>
    <cellStyle name="Comma 4 2 2 6 5 2" xfId="9791"/>
    <cellStyle name="Comma 4 2 2 6 5 2 2" xfId="22910"/>
    <cellStyle name="Comma 4 2 2 6 5 2 2 2" xfId="54293"/>
    <cellStyle name="Comma 4 2 2 6 5 2 3" xfId="41339"/>
    <cellStyle name="Comma 4 2 2 6 5 3" xfId="30792"/>
    <cellStyle name="Comma 4 2 2 6 5 3 2" xfId="62174"/>
    <cellStyle name="Comma 4 2 2 6 5 4" xfId="15135"/>
    <cellStyle name="Comma 4 2 2 6 5 4 2" xfId="46520"/>
    <cellStyle name="Comma 4 2 2 6 5 5" xfId="36075"/>
    <cellStyle name="Comma 4 2 2 6 6" xfId="7133"/>
    <cellStyle name="Comma 4 2 2 6 6 2" xfId="25537"/>
    <cellStyle name="Comma 4 2 2 6 6 2 2" xfId="56920"/>
    <cellStyle name="Comma 4 2 2 6 6 3" xfId="17764"/>
    <cellStyle name="Comma 4 2 2 6 6 3 2" xfId="49147"/>
    <cellStyle name="Comma 4 2 2 6 6 4" xfId="38707"/>
    <cellStyle name="Comma 4 2 2 6 7" xfId="20283"/>
    <cellStyle name="Comma 4 2 2 6 7 2" xfId="51666"/>
    <cellStyle name="Comma 4 2 2 6 8" xfId="28165"/>
    <cellStyle name="Comma 4 2 2 6 8 2" xfId="59547"/>
    <cellStyle name="Comma 4 2 2 6 9" xfId="12507"/>
    <cellStyle name="Comma 4 2 2 6 9 2" xfId="43893"/>
    <cellStyle name="Comma 4 2 2 7" xfId="1735"/>
    <cellStyle name="Comma 4 2 2 7 2" xfId="1736"/>
    <cellStyle name="Comma 4 2 2 7 2 2" xfId="4436"/>
    <cellStyle name="Comma 4 2 2 7 2 2 2" xfId="9797"/>
    <cellStyle name="Comma 4 2 2 7 2 2 2 2" xfId="22916"/>
    <cellStyle name="Comma 4 2 2 7 2 2 2 2 2" xfId="54299"/>
    <cellStyle name="Comma 4 2 2 7 2 2 2 3" xfId="41345"/>
    <cellStyle name="Comma 4 2 2 7 2 2 3" xfId="30798"/>
    <cellStyle name="Comma 4 2 2 7 2 2 3 2" xfId="62180"/>
    <cellStyle name="Comma 4 2 2 7 2 2 4" xfId="15141"/>
    <cellStyle name="Comma 4 2 2 7 2 2 4 2" xfId="46526"/>
    <cellStyle name="Comma 4 2 2 7 2 2 5" xfId="36081"/>
    <cellStyle name="Comma 4 2 2 7 2 3" xfId="7139"/>
    <cellStyle name="Comma 4 2 2 7 2 3 2" xfId="25543"/>
    <cellStyle name="Comma 4 2 2 7 2 3 2 2" xfId="56926"/>
    <cellStyle name="Comma 4 2 2 7 2 3 3" xfId="17770"/>
    <cellStyle name="Comma 4 2 2 7 2 3 3 2" xfId="49153"/>
    <cellStyle name="Comma 4 2 2 7 2 3 4" xfId="38713"/>
    <cellStyle name="Comma 4 2 2 7 2 4" xfId="20289"/>
    <cellStyle name="Comma 4 2 2 7 2 4 2" xfId="51672"/>
    <cellStyle name="Comma 4 2 2 7 2 5" xfId="28171"/>
    <cellStyle name="Comma 4 2 2 7 2 5 2" xfId="59553"/>
    <cellStyle name="Comma 4 2 2 7 2 6" xfId="12513"/>
    <cellStyle name="Comma 4 2 2 7 2 6 2" xfId="43899"/>
    <cellStyle name="Comma 4 2 2 7 2 7" xfId="33451"/>
    <cellStyle name="Comma 4 2 2 7 3" xfId="1737"/>
    <cellStyle name="Comma 4 2 2 7 3 2" xfId="4437"/>
    <cellStyle name="Comma 4 2 2 7 3 2 2" xfId="9798"/>
    <cellStyle name="Comma 4 2 2 7 3 2 2 2" xfId="22917"/>
    <cellStyle name="Comma 4 2 2 7 3 2 2 2 2" xfId="54300"/>
    <cellStyle name="Comma 4 2 2 7 3 2 2 3" xfId="41346"/>
    <cellStyle name="Comma 4 2 2 7 3 2 3" xfId="30799"/>
    <cellStyle name="Comma 4 2 2 7 3 2 3 2" xfId="62181"/>
    <cellStyle name="Comma 4 2 2 7 3 2 4" xfId="15142"/>
    <cellStyle name="Comma 4 2 2 7 3 2 4 2" xfId="46527"/>
    <cellStyle name="Comma 4 2 2 7 3 2 5" xfId="36082"/>
    <cellStyle name="Comma 4 2 2 7 3 3" xfId="7140"/>
    <cellStyle name="Comma 4 2 2 7 3 3 2" xfId="25544"/>
    <cellStyle name="Comma 4 2 2 7 3 3 2 2" xfId="56927"/>
    <cellStyle name="Comma 4 2 2 7 3 3 3" xfId="17771"/>
    <cellStyle name="Comma 4 2 2 7 3 3 3 2" xfId="49154"/>
    <cellStyle name="Comma 4 2 2 7 3 3 4" xfId="38714"/>
    <cellStyle name="Comma 4 2 2 7 3 4" xfId="20290"/>
    <cellStyle name="Comma 4 2 2 7 3 4 2" xfId="51673"/>
    <cellStyle name="Comma 4 2 2 7 3 5" xfId="28172"/>
    <cellStyle name="Comma 4 2 2 7 3 5 2" xfId="59554"/>
    <cellStyle name="Comma 4 2 2 7 3 6" xfId="12514"/>
    <cellStyle name="Comma 4 2 2 7 3 6 2" xfId="43900"/>
    <cellStyle name="Comma 4 2 2 7 3 7" xfId="33452"/>
    <cellStyle name="Comma 4 2 2 7 4" xfId="4435"/>
    <cellStyle name="Comma 4 2 2 7 4 2" xfId="9796"/>
    <cellStyle name="Comma 4 2 2 7 4 2 2" xfId="22915"/>
    <cellStyle name="Comma 4 2 2 7 4 2 2 2" xfId="54298"/>
    <cellStyle name="Comma 4 2 2 7 4 2 3" xfId="41344"/>
    <cellStyle name="Comma 4 2 2 7 4 3" xfId="30797"/>
    <cellStyle name="Comma 4 2 2 7 4 3 2" xfId="62179"/>
    <cellStyle name="Comma 4 2 2 7 4 4" xfId="15140"/>
    <cellStyle name="Comma 4 2 2 7 4 4 2" xfId="46525"/>
    <cellStyle name="Comma 4 2 2 7 4 5" xfId="36080"/>
    <cellStyle name="Comma 4 2 2 7 5" xfId="7138"/>
    <cellStyle name="Comma 4 2 2 7 5 2" xfId="25542"/>
    <cellStyle name="Comma 4 2 2 7 5 2 2" xfId="56925"/>
    <cellStyle name="Comma 4 2 2 7 5 3" xfId="17769"/>
    <cellStyle name="Comma 4 2 2 7 5 3 2" xfId="49152"/>
    <cellStyle name="Comma 4 2 2 7 5 4" xfId="38712"/>
    <cellStyle name="Comma 4 2 2 7 6" xfId="20288"/>
    <cellStyle name="Comma 4 2 2 7 6 2" xfId="51671"/>
    <cellStyle name="Comma 4 2 2 7 7" xfId="28170"/>
    <cellStyle name="Comma 4 2 2 7 7 2" xfId="59552"/>
    <cellStyle name="Comma 4 2 2 7 8" xfId="12512"/>
    <cellStyle name="Comma 4 2 2 7 8 2" xfId="43898"/>
    <cellStyle name="Comma 4 2 2 7 9" xfId="33450"/>
    <cellStyle name="Comma 4 2 2 8" xfId="1738"/>
    <cellStyle name="Comma 4 2 2 8 2" xfId="1739"/>
    <cellStyle name="Comma 4 2 2 8 2 2" xfId="4439"/>
    <cellStyle name="Comma 4 2 2 8 2 2 2" xfId="9800"/>
    <cellStyle name="Comma 4 2 2 8 2 2 2 2" xfId="22919"/>
    <cellStyle name="Comma 4 2 2 8 2 2 2 2 2" xfId="54302"/>
    <cellStyle name="Comma 4 2 2 8 2 2 2 3" xfId="41348"/>
    <cellStyle name="Comma 4 2 2 8 2 2 3" xfId="30801"/>
    <cellStyle name="Comma 4 2 2 8 2 2 3 2" xfId="62183"/>
    <cellStyle name="Comma 4 2 2 8 2 2 4" xfId="15144"/>
    <cellStyle name="Comma 4 2 2 8 2 2 4 2" xfId="46529"/>
    <cellStyle name="Comma 4 2 2 8 2 2 5" xfId="36084"/>
    <cellStyle name="Comma 4 2 2 8 2 3" xfId="7142"/>
    <cellStyle name="Comma 4 2 2 8 2 3 2" xfId="25546"/>
    <cellStyle name="Comma 4 2 2 8 2 3 2 2" xfId="56929"/>
    <cellStyle name="Comma 4 2 2 8 2 3 3" xfId="17773"/>
    <cellStyle name="Comma 4 2 2 8 2 3 3 2" xfId="49156"/>
    <cellStyle name="Comma 4 2 2 8 2 3 4" xfId="38716"/>
    <cellStyle name="Comma 4 2 2 8 2 4" xfId="20292"/>
    <cellStyle name="Comma 4 2 2 8 2 4 2" xfId="51675"/>
    <cellStyle name="Comma 4 2 2 8 2 5" xfId="28174"/>
    <cellStyle name="Comma 4 2 2 8 2 5 2" xfId="59556"/>
    <cellStyle name="Comma 4 2 2 8 2 6" xfId="12516"/>
    <cellStyle name="Comma 4 2 2 8 2 6 2" xfId="43902"/>
    <cellStyle name="Comma 4 2 2 8 2 7" xfId="33454"/>
    <cellStyle name="Comma 4 2 2 8 3" xfId="4438"/>
    <cellStyle name="Comma 4 2 2 8 3 2" xfId="9799"/>
    <cellStyle name="Comma 4 2 2 8 3 2 2" xfId="22918"/>
    <cellStyle name="Comma 4 2 2 8 3 2 2 2" xfId="54301"/>
    <cellStyle name="Comma 4 2 2 8 3 2 3" xfId="41347"/>
    <cellStyle name="Comma 4 2 2 8 3 3" xfId="30800"/>
    <cellStyle name="Comma 4 2 2 8 3 3 2" xfId="62182"/>
    <cellStyle name="Comma 4 2 2 8 3 4" xfId="15143"/>
    <cellStyle name="Comma 4 2 2 8 3 4 2" xfId="46528"/>
    <cellStyle name="Comma 4 2 2 8 3 5" xfId="36083"/>
    <cellStyle name="Comma 4 2 2 8 4" xfId="7141"/>
    <cellStyle name="Comma 4 2 2 8 4 2" xfId="25545"/>
    <cellStyle name="Comma 4 2 2 8 4 2 2" xfId="56928"/>
    <cellStyle name="Comma 4 2 2 8 4 3" xfId="17772"/>
    <cellStyle name="Comma 4 2 2 8 4 3 2" xfId="49155"/>
    <cellStyle name="Comma 4 2 2 8 4 4" xfId="38715"/>
    <cellStyle name="Comma 4 2 2 8 5" xfId="20291"/>
    <cellStyle name="Comma 4 2 2 8 5 2" xfId="51674"/>
    <cellStyle name="Comma 4 2 2 8 6" xfId="28173"/>
    <cellStyle name="Comma 4 2 2 8 6 2" xfId="59555"/>
    <cellStyle name="Comma 4 2 2 8 7" xfId="12515"/>
    <cellStyle name="Comma 4 2 2 8 7 2" xfId="43901"/>
    <cellStyle name="Comma 4 2 2 8 8" xfId="33453"/>
    <cellStyle name="Comma 4 2 2 9" xfId="1740"/>
    <cellStyle name="Comma 4 2 2 9 2" xfId="4440"/>
    <cellStyle name="Comma 4 2 2 9 2 2" xfId="9801"/>
    <cellStyle name="Comma 4 2 2 9 2 2 2" xfId="22920"/>
    <cellStyle name="Comma 4 2 2 9 2 2 2 2" xfId="54303"/>
    <cellStyle name="Comma 4 2 2 9 2 2 3" xfId="41349"/>
    <cellStyle name="Comma 4 2 2 9 2 3" xfId="30802"/>
    <cellStyle name="Comma 4 2 2 9 2 3 2" xfId="62184"/>
    <cellStyle name="Comma 4 2 2 9 2 4" xfId="15145"/>
    <cellStyle name="Comma 4 2 2 9 2 4 2" xfId="46530"/>
    <cellStyle name="Comma 4 2 2 9 2 5" xfId="36085"/>
    <cellStyle name="Comma 4 2 2 9 3" xfId="7143"/>
    <cellStyle name="Comma 4 2 2 9 3 2" xfId="25547"/>
    <cellStyle name="Comma 4 2 2 9 3 2 2" xfId="56930"/>
    <cellStyle name="Comma 4 2 2 9 3 3" xfId="17774"/>
    <cellStyle name="Comma 4 2 2 9 3 3 2" xfId="49157"/>
    <cellStyle name="Comma 4 2 2 9 3 4" xfId="38717"/>
    <cellStyle name="Comma 4 2 2 9 4" xfId="20293"/>
    <cellStyle name="Comma 4 2 2 9 4 2" xfId="51676"/>
    <cellStyle name="Comma 4 2 2 9 5" xfId="28175"/>
    <cellStyle name="Comma 4 2 2 9 5 2" xfId="59557"/>
    <cellStyle name="Comma 4 2 2 9 6" xfId="12517"/>
    <cellStyle name="Comma 4 2 2 9 6 2" xfId="43903"/>
    <cellStyle name="Comma 4 2 2 9 7" xfId="33455"/>
    <cellStyle name="Comma 4 2 20" xfId="26654"/>
    <cellStyle name="Comma 4 2 20 2" xfId="58036"/>
    <cellStyle name="Comma 4 2 21" xfId="12456"/>
    <cellStyle name="Comma 4 2 21 2" xfId="43842"/>
    <cellStyle name="Comma 4 2 22" xfId="31933"/>
    <cellStyle name="Comma 4 2 3" xfId="214"/>
    <cellStyle name="Comma 4 2 3 10" xfId="1742"/>
    <cellStyle name="Comma 4 2 3 10 2" xfId="4442"/>
    <cellStyle name="Comma 4 2 3 10 2 2" xfId="9803"/>
    <cellStyle name="Comma 4 2 3 10 2 2 2" xfId="22922"/>
    <cellStyle name="Comma 4 2 3 10 2 2 2 2" xfId="54305"/>
    <cellStyle name="Comma 4 2 3 10 2 2 3" xfId="41351"/>
    <cellStyle name="Comma 4 2 3 10 2 3" xfId="30804"/>
    <cellStyle name="Comma 4 2 3 10 2 3 2" xfId="62186"/>
    <cellStyle name="Comma 4 2 3 10 2 4" xfId="15147"/>
    <cellStyle name="Comma 4 2 3 10 2 4 2" xfId="46532"/>
    <cellStyle name="Comma 4 2 3 10 2 5" xfId="36087"/>
    <cellStyle name="Comma 4 2 3 10 3" xfId="7145"/>
    <cellStyle name="Comma 4 2 3 10 3 2" xfId="25549"/>
    <cellStyle name="Comma 4 2 3 10 3 2 2" xfId="56932"/>
    <cellStyle name="Comma 4 2 3 10 3 3" xfId="17776"/>
    <cellStyle name="Comma 4 2 3 10 3 3 2" xfId="49159"/>
    <cellStyle name="Comma 4 2 3 10 3 4" xfId="38719"/>
    <cellStyle name="Comma 4 2 3 10 4" xfId="20295"/>
    <cellStyle name="Comma 4 2 3 10 4 2" xfId="51678"/>
    <cellStyle name="Comma 4 2 3 10 5" xfId="28177"/>
    <cellStyle name="Comma 4 2 3 10 5 2" xfId="59559"/>
    <cellStyle name="Comma 4 2 3 10 6" xfId="12519"/>
    <cellStyle name="Comma 4 2 3 10 6 2" xfId="43905"/>
    <cellStyle name="Comma 4 2 3 10 7" xfId="33457"/>
    <cellStyle name="Comma 4 2 3 11" xfId="2730"/>
    <cellStyle name="Comma 4 2 3 11 2" xfId="5403"/>
    <cellStyle name="Comma 4 2 3 11 2 2" xfId="10758"/>
    <cellStyle name="Comma 4 2 3 11 2 2 2" xfId="23871"/>
    <cellStyle name="Comma 4 2 3 11 2 2 2 2" xfId="55254"/>
    <cellStyle name="Comma 4 2 3 11 2 2 3" xfId="42300"/>
    <cellStyle name="Comma 4 2 3 11 2 3" xfId="31753"/>
    <cellStyle name="Comma 4 2 3 11 2 3 2" xfId="63135"/>
    <cellStyle name="Comma 4 2 3 11 2 4" xfId="16096"/>
    <cellStyle name="Comma 4 2 3 11 2 4 2" xfId="47481"/>
    <cellStyle name="Comma 4 2 3 11 2 5" xfId="37036"/>
    <cellStyle name="Comma 4 2 3 11 3" xfId="8111"/>
    <cellStyle name="Comma 4 2 3 11 3 2" xfId="26498"/>
    <cellStyle name="Comma 4 2 3 11 3 2 2" xfId="57881"/>
    <cellStyle name="Comma 4 2 3 11 3 3" xfId="18725"/>
    <cellStyle name="Comma 4 2 3 11 3 3 2" xfId="50108"/>
    <cellStyle name="Comma 4 2 3 11 3 4" xfId="39670"/>
    <cellStyle name="Comma 4 2 3 11 4" xfId="21244"/>
    <cellStyle name="Comma 4 2 3 11 4 2" xfId="52627"/>
    <cellStyle name="Comma 4 2 3 11 5" xfId="29126"/>
    <cellStyle name="Comma 4 2 3 11 5 2" xfId="60508"/>
    <cellStyle name="Comma 4 2 3 11 6" xfId="13468"/>
    <cellStyle name="Comma 4 2 3 11 6 2" xfId="44854"/>
    <cellStyle name="Comma 4 2 3 11 7" xfId="34406"/>
    <cellStyle name="Comma 4 2 3 12" xfId="2790"/>
    <cellStyle name="Comma 4 2 3 12 2" xfId="5463"/>
    <cellStyle name="Comma 4 2 3 12 2 2" xfId="10814"/>
    <cellStyle name="Comma 4 2 3 12 2 2 2" xfId="23925"/>
    <cellStyle name="Comma 4 2 3 12 2 2 2 2" xfId="55308"/>
    <cellStyle name="Comma 4 2 3 12 2 2 3" xfId="42354"/>
    <cellStyle name="Comma 4 2 3 12 2 3" xfId="31807"/>
    <cellStyle name="Comma 4 2 3 12 2 3 2" xfId="63189"/>
    <cellStyle name="Comma 4 2 3 12 2 4" xfId="16150"/>
    <cellStyle name="Comma 4 2 3 12 2 4 2" xfId="47535"/>
    <cellStyle name="Comma 4 2 3 12 2 5" xfId="37090"/>
    <cellStyle name="Comma 4 2 3 12 3" xfId="8168"/>
    <cellStyle name="Comma 4 2 3 12 3 2" xfId="26552"/>
    <cellStyle name="Comma 4 2 3 12 3 2 2" xfId="57935"/>
    <cellStyle name="Comma 4 2 3 12 3 3" xfId="18779"/>
    <cellStyle name="Comma 4 2 3 12 3 3 2" xfId="50162"/>
    <cellStyle name="Comma 4 2 3 12 3 4" xfId="39724"/>
    <cellStyle name="Comma 4 2 3 12 4" xfId="21298"/>
    <cellStyle name="Comma 4 2 3 12 4 2" xfId="52681"/>
    <cellStyle name="Comma 4 2 3 12 5" xfId="29180"/>
    <cellStyle name="Comma 4 2 3 12 5 2" xfId="60562"/>
    <cellStyle name="Comma 4 2 3 12 6" xfId="13522"/>
    <cellStyle name="Comma 4 2 3 12 6 2" xfId="44908"/>
    <cellStyle name="Comma 4 2 3 12 7" xfId="34460"/>
    <cellStyle name="Comma 4 2 3 13" xfId="1741"/>
    <cellStyle name="Comma 4 2 3 13 2" xfId="4441"/>
    <cellStyle name="Comma 4 2 3 13 2 2" xfId="9802"/>
    <cellStyle name="Comma 4 2 3 13 2 2 2" xfId="25548"/>
    <cellStyle name="Comma 4 2 3 13 2 2 2 2" xfId="56931"/>
    <cellStyle name="Comma 4 2 3 13 2 2 3" xfId="41350"/>
    <cellStyle name="Comma 4 2 3 13 2 3" xfId="30803"/>
    <cellStyle name="Comma 4 2 3 13 2 3 2" xfId="62185"/>
    <cellStyle name="Comma 4 2 3 13 2 4" xfId="17775"/>
    <cellStyle name="Comma 4 2 3 13 2 4 2" xfId="49158"/>
    <cellStyle name="Comma 4 2 3 13 2 5" xfId="36086"/>
    <cellStyle name="Comma 4 2 3 13 3" xfId="7144"/>
    <cellStyle name="Comma 4 2 3 13 3 2" xfId="22921"/>
    <cellStyle name="Comma 4 2 3 13 3 2 2" xfId="54304"/>
    <cellStyle name="Comma 4 2 3 13 3 3" xfId="38718"/>
    <cellStyle name="Comma 4 2 3 13 4" xfId="28176"/>
    <cellStyle name="Comma 4 2 3 13 4 2" xfId="59558"/>
    <cellStyle name="Comma 4 2 3 13 5" xfId="15146"/>
    <cellStyle name="Comma 4 2 3 13 5 2" xfId="46531"/>
    <cellStyle name="Comma 4 2 3 13 6" xfId="33456"/>
    <cellStyle name="Comma 4 2 3 14" xfId="2923"/>
    <cellStyle name="Comma 4 2 3 14 2" xfId="8285"/>
    <cellStyle name="Comma 4 2 3 14 2 2" xfId="21406"/>
    <cellStyle name="Comma 4 2 3 14 2 2 2" xfId="52789"/>
    <cellStyle name="Comma 4 2 3 14 2 3" xfId="39835"/>
    <cellStyle name="Comma 4 2 3 14 3" xfId="29288"/>
    <cellStyle name="Comma 4 2 3 14 3 2" xfId="60670"/>
    <cellStyle name="Comma 4 2 3 14 4" xfId="13631"/>
    <cellStyle name="Comma 4 2 3 14 4 2" xfId="45016"/>
    <cellStyle name="Comma 4 2 3 14 5" xfId="34571"/>
    <cellStyle name="Comma 4 2 3 15" xfId="5627"/>
    <cellStyle name="Comma 4 2 3 15 2" xfId="24033"/>
    <cellStyle name="Comma 4 2 3 15 2 2" xfId="55416"/>
    <cellStyle name="Comma 4 2 3 15 3" xfId="16260"/>
    <cellStyle name="Comma 4 2 3 15 3 2" xfId="47643"/>
    <cellStyle name="Comma 4 2 3 15 4" xfId="37203"/>
    <cellStyle name="Comma 4 2 3 16" xfId="20294"/>
    <cellStyle name="Comma 4 2 3 16 2" xfId="51677"/>
    <cellStyle name="Comma 4 2 3 17" xfId="26661"/>
    <cellStyle name="Comma 4 2 3 17 2" xfId="58043"/>
    <cellStyle name="Comma 4 2 3 18" xfId="12518"/>
    <cellStyle name="Comma 4 2 3 18 2" xfId="43904"/>
    <cellStyle name="Comma 4 2 3 19" xfId="31940"/>
    <cellStyle name="Comma 4 2 3 2" xfId="227"/>
    <cellStyle name="Comma 4 2 3 2 10" xfId="2743"/>
    <cellStyle name="Comma 4 2 3 2 10 2" xfId="5416"/>
    <cellStyle name="Comma 4 2 3 2 10 2 2" xfId="10771"/>
    <cellStyle name="Comma 4 2 3 2 10 2 2 2" xfId="23884"/>
    <cellStyle name="Comma 4 2 3 2 10 2 2 2 2" xfId="55267"/>
    <cellStyle name="Comma 4 2 3 2 10 2 2 3" xfId="42313"/>
    <cellStyle name="Comma 4 2 3 2 10 2 3" xfId="31766"/>
    <cellStyle name="Comma 4 2 3 2 10 2 3 2" xfId="63148"/>
    <cellStyle name="Comma 4 2 3 2 10 2 4" xfId="16109"/>
    <cellStyle name="Comma 4 2 3 2 10 2 4 2" xfId="47494"/>
    <cellStyle name="Comma 4 2 3 2 10 2 5" xfId="37049"/>
    <cellStyle name="Comma 4 2 3 2 10 3" xfId="8124"/>
    <cellStyle name="Comma 4 2 3 2 10 3 2" xfId="26511"/>
    <cellStyle name="Comma 4 2 3 2 10 3 2 2" xfId="57894"/>
    <cellStyle name="Comma 4 2 3 2 10 3 3" xfId="18738"/>
    <cellStyle name="Comma 4 2 3 2 10 3 3 2" xfId="50121"/>
    <cellStyle name="Comma 4 2 3 2 10 3 4" xfId="39683"/>
    <cellStyle name="Comma 4 2 3 2 10 4" xfId="21257"/>
    <cellStyle name="Comma 4 2 3 2 10 4 2" xfId="52640"/>
    <cellStyle name="Comma 4 2 3 2 10 5" xfId="29139"/>
    <cellStyle name="Comma 4 2 3 2 10 5 2" xfId="60521"/>
    <cellStyle name="Comma 4 2 3 2 10 6" xfId="13481"/>
    <cellStyle name="Comma 4 2 3 2 10 6 2" xfId="44867"/>
    <cellStyle name="Comma 4 2 3 2 10 7" xfId="34419"/>
    <cellStyle name="Comma 4 2 3 2 11" xfId="2803"/>
    <cellStyle name="Comma 4 2 3 2 11 2" xfId="5476"/>
    <cellStyle name="Comma 4 2 3 2 11 2 2" xfId="10827"/>
    <cellStyle name="Comma 4 2 3 2 11 2 2 2" xfId="23938"/>
    <cellStyle name="Comma 4 2 3 2 11 2 2 2 2" xfId="55321"/>
    <cellStyle name="Comma 4 2 3 2 11 2 2 3" xfId="42367"/>
    <cellStyle name="Comma 4 2 3 2 11 2 3" xfId="31820"/>
    <cellStyle name="Comma 4 2 3 2 11 2 3 2" xfId="63202"/>
    <cellStyle name="Comma 4 2 3 2 11 2 4" xfId="16163"/>
    <cellStyle name="Comma 4 2 3 2 11 2 4 2" xfId="47548"/>
    <cellStyle name="Comma 4 2 3 2 11 2 5" xfId="37103"/>
    <cellStyle name="Comma 4 2 3 2 11 3" xfId="8181"/>
    <cellStyle name="Comma 4 2 3 2 11 3 2" xfId="26565"/>
    <cellStyle name="Comma 4 2 3 2 11 3 2 2" xfId="57948"/>
    <cellStyle name="Comma 4 2 3 2 11 3 3" xfId="18792"/>
    <cellStyle name="Comma 4 2 3 2 11 3 3 2" xfId="50175"/>
    <cellStyle name="Comma 4 2 3 2 11 3 4" xfId="39737"/>
    <cellStyle name="Comma 4 2 3 2 11 4" xfId="21311"/>
    <cellStyle name="Comma 4 2 3 2 11 4 2" xfId="52694"/>
    <cellStyle name="Comma 4 2 3 2 11 5" xfId="29193"/>
    <cellStyle name="Comma 4 2 3 2 11 5 2" xfId="60575"/>
    <cellStyle name="Comma 4 2 3 2 11 6" xfId="13535"/>
    <cellStyle name="Comma 4 2 3 2 11 6 2" xfId="44921"/>
    <cellStyle name="Comma 4 2 3 2 11 7" xfId="34473"/>
    <cellStyle name="Comma 4 2 3 2 12" xfId="1743"/>
    <cellStyle name="Comma 4 2 3 2 12 2" xfId="4443"/>
    <cellStyle name="Comma 4 2 3 2 12 2 2" xfId="9804"/>
    <cellStyle name="Comma 4 2 3 2 12 2 2 2" xfId="25550"/>
    <cellStyle name="Comma 4 2 3 2 12 2 2 2 2" xfId="56933"/>
    <cellStyle name="Comma 4 2 3 2 12 2 2 3" xfId="41352"/>
    <cellStyle name="Comma 4 2 3 2 12 2 3" xfId="30805"/>
    <cellStyle name="Comma 4 2 3 2 12 2 3 2" xfId="62187"/>
    <cellStyle name="Comma 4 2 3 2 12 2 4" xfId="17777"/>
    <cellStyle name="Comma 4 2 3 2 12 2 4 2" xfId="49160"/>
    <cellStyle name="Comma 4 2 3 2 12 2 5" xfId="36088"/>
    <cellStyle name="Comma 4 2 3 2 12 3" xfId="7146"/>
    <cellStyle name="Comma 4 2 3 2 12 3 2" xfId="22923"/>
    <cellStyle name="Comma 4 2 3 2 12 3 2 2" xfId="54306"/>
    <cellStyle name="Comma 4 2 3 2 12 3 3" xfId="38720"/>
    <cellStyle name="Comma 4 2 3 2 12 4" xfId="28178"/>
    <cellStyle name="Comma 4 2 3 2 12 4 2" xfId="59560"/>
    <cellStyle name="Comma 4 2 3 2 12 5" xfId="15148"/>
    <cellStyle name="Comma 4 2 3 2 12 5 2" xfId="46533"/>
    <cellStyle name="Comma 4 2 3 2 12 6" xfId="33458"/>
    <cellStyle name="Comma 4 2 3 2 13" xfId="2936"/>
    <cellStyle name="Comma 4 2 3 2 13 2" xfId="8298"/>
    <cellStyle name="Comma 4 2 3 2 13 2 2" xfId="21419"/>
    <cellStyle name="Comma 4 2 3 2 13 2 2 2" xfId="52802"/>
    <cellStyle name="Comma 4 2 3 2 13 2 3" xfId="39848"/>
    <cellStyle name="Comma 4 2 3 2 13 3" xfId="29301"/>
    <cellStyle name="Comma 4 2 3 2 13 3 2" xfId="60683"/>
    <cellStyle name="Comma 4 2 3 2 13 4" xfId="13644"/>
    <cellStyle name="Comma 4 2 3 2 13 4 2" xfId="45029"/>
    <cellStyle name="Comma 4 2 3 2 13 5" xfId="34584"/>
    <cellStyle name="Comma 4 2 3 2 14" xfId="5640"/>
    <cellStyle name="Comma 4 2 3 2 14 2" xfId="24046"/>
    <cellStyle name="Comma 4 2 3 2 14 2 2" xfId="55429"/>
    <cellStyle name="Comma 4 2 3 2 14 3" xfId="16273"/>
    <cellStyle name="Comma 4 2 3 2 14 3 2" xfId="47656"/>
    <cellStyle name="Comma 4 2 3 2 14 4" xfId="37216"/>
    <cellStyle name="Comma 4 2 3 2 15" xfId="20296"/>
    <cellStyle name="Comma 4 2 3 2 15 2" xfId="51679"/>
    <cellStyle name="Comma 4 2 3 2 16" xfId="26674"/>
    <cellStyle name="Comma 4 2 3 2 16 2" xfId="58056"/>
    <cellStyle name="Comma 4 2 3 2 17" xfId="12520"/>
    <cellStyle name="Comma 4 2 3 2 17 2" xfId="43906"/>
    <cellStyle name="Comma 4 2 3 2 18" xfId="31953"/>
    <cellStyle name="Comma 4 2 3 2 2" xfId="256"/>
    <cellStyle name="Comma 4 2 3 2 2 10" xfId="20297"/>
    <cellStyle name="Comma 4 2 3 2 2 10 2" xfId="51680"/>
    <cellStyle name="Comma 4 2 3 2 2 11" xfId="26701"/>
    <cellStyle name="Comma 4 2 3 2 2 11 2" xfId="58083"/>
    <cellStyle name="Comma 4 2 3 2 2 12" xfId="12521"/>
    <cellStyle name="Comma 4 2 3 2 2 12 2" xfId="43907"/>
    <cellStyle name="Comma 4 2 3 2 2 13" xfId="31981"/>
    <cellStyle name="Comma 4 2 3 2 2 2" xfId="310"/>
    <cellStyle name="Comma 4 2 3 2 2 2 10" xfId="32035"/>
    <cellStyle name="Comma 4 2 3 2 2 2 2" xfId="1746"/>
    <cellStyle name="Comma 4 2 3 2 2 2 2 2" xfId="4446"/>
    <cellStyle name="Comma 4 2 3 2 2 2 2 2 2" xfId="9807"/>
    <cellStyle name="Comma 4 2 3 2 2 2 2 2 2 2" xfId="22926"/>
    <cellStyle name="Comma 4 2 3 2 2 2 2 2 2 2 2" xfId="54309"/>
    <cellStyle name="Comma 4 2 3 2 2 2 2 2 2 3" xfId="41355"/>
    <cellStyle name="Comma 4 2 3 2 2 2 2 2 3" xfId="30808"/>
    <cellStyle name="Comma 4 2 3 2 2 2 2 2 3 2" xfId="62190"/>
    <cellStyle name="Comma 4 2 3 2 2 2 2 2 4" xfId="15151"/>
    <cellStyle name="Comma 4 2 3 2 2 2 2 2 4 2" xfId="46536"/>
    <cellStyle name="Comma 4 2 3 2 2 2 2 2 5" xfId="36091"/>
    <cellStyle name="Comma 4 2 3 2 2 2 2 3" xfId="7149"/>
    <cellStyle name="Comma 4 2 3 2 2 2 2 3 2" xfId="25553"/>
    <cellStyle name="Comma 4 2 3 2 2 2 2 3 2 2" xfId="56936"/>
    <cellStyle name="Comma 4 2 3 2 2 2 2 3 3" xfId="17780"/>
    <cellStyle name="Comma 4 2 3 2 2 2 2 3 3 2" xfId="49163"/>
    <cellStyle name="Comma 4 2 3 2 2 2 2 3 4" xfId="38723"/>
    <cellStyle name="Comma 4 2 3 2 2 2 2 4" xfId="20299"/>
    <cellStyle name="Comma 4 2 3 2 2 2 2 4 2" xfId="51682"/>
    <cellStyle name="Comma 4 2 3 2 2 2 2 5" xfId="28181"/>
    <cellStyle name="Comma 4 2 3 2 2 2 2 5 2" xfId="59563"/>
    <cellStyle name="Comma 4 2 3 2 2 2 2 6" xfId="12523"/>
    <cellStyle name="Comma 4 2 3 2 2 2 2 6 2" xfId="43909"/>
    <cellStyle name="Comma 4 2 3 2 2 2 2 7" xfId="33461"/>
    <cellStyle name="Comma 4 2 3 2 2 2 3" xfId="2884"/>
    <cellStyle name="Comma 4 2 3 2 2 2 3 2" xfId="5557"/>
    <cellStyle name="Comma 4 2 3 2 2 2 3 2 2" xfId="10908"/>
    <cellStyle name="Comma 4 2 3 2 2 2 3 2 2 2" xfId="24019"/>
    <cellStyle name="Comma 4 2 3 2 2 2 3 2 2 2 2" xfId="55402"/>
    <cellStyle name="Comma 4 2 3 2 2 2 3 2 2 3" xfId="42448"/>
    <cellStyle name="Comma 4 2 3 2 2 2 3 2 3" xfId="31901"/>
    <cellStyle name="Comma 4 2 3 2 2 2 3 2 3 2" xfId="63283"/>
    <cellStyle name="Comma 4 2 3 2 2 2 3 2 4" xfId="16244"/>
    <cellStyle name="Comma 4 2 3 2 2 2 3 2 4 2" xfId="47629"/>
    <cellStyle name="Comma 4 2 3 2 2 2 3 2 5" xfId="37184"/>
    <cellStyle name="Comma 4 2 3 2 2 2 3 3" xfId="8262"/>
    <cellStyle name="Comma 4 2 3 2 2 2 3 3 2" xfId="26646"/>
    <cellStyle name="Comma 4 2 3 2 2 2 3 3 2 2" xfId="58029"/>
    <cellStyle name="Comma 4 2 3 2 2 2 3 3 3" xfId="18873"/>
    <cellStyle name="Comma 4 2 3 2 2 2 3 3 3 2" xfId="50256"/>
    <cellStyle name="Comma 4 2 3 2 2 2 3 3 4" xfId="39818"/>
    <cellStyle name="Comma 4 2 3 2 2 2 3 4" xfId="21392"/>
    <cellStyle name="Comma 4 2 3 2 2 2 3 4 2" xfId="52775"/>
    <cellStyle name="Comma 4 2 3 2 2 2 3 5" xfId="29274"/>
    <cellStyle name="Comma 4 2 3 2 2 2 3 5 2" xfId="60656"/>
    <cellStyle name="Comma 4 2 3 2 2 2 3 6" xfId="13616"/>
    <cellStyle name="Comma 4 2 3 2 2 2 3 6 2" xfId="45002"/>
    <cellStyle name="Comma 4 2 3 2 2 2 3 7" xfId="34554"/>
    <cellStyle name="Comma 4 2 3 2 2 2 4" xfId="1745"/>
    <cellStyle name="Comma 4 2 3 2 2 2 4 2" xfId="4445"/>
    <cellStyle name="Comma 4 2 3 2 2 2 4 2 2" xfId="9806"/>
    <cellStyle name="Comma 4 2 3 2 2 2 4 2 2 2" xfId="25552"/>
    <cellStyle name="Comma 4 2 3 2 2 2 4 2 2 2 2" xfId="56935"/>
    <cellStyle name="Comma 4 2 3 2 2 2 4 2 2 3" xfId="41354"/>
    <cellStyle name="Comma 4 2 3 2 2 2 4 2 3" xfId="30807"/>
    <cellStyle name="Comma 4 2 3 2 2 2 4 2 3 2" xfId="62189"/>
    <cellStyle name="Comma 4 2 3 2 2 2 4 2 4" xfId="17779"/>
    <cellStyle name="Comma 4 2 3 2 2 2 4 2 4 2" xfId="49162"/>
    <cellStyle name="Comma 4 2 3 2 2 2 4 2 5" xfId="36090"/>
    <cellStyle name="Comma 4 2 3 2 2 2 4 3" xfId="7148"/>
    <cellStyle name="Comma 4 2 3 2 2 2 4 3 2" xfId="22925"/>
    <cellStyle name="Comma 4 2 3 2 2 2 4 3 2 2" xfId="54308"/>
    <cellStyle name="Comma 4 2 3 2 2 2 4 3 3" xfId="38722"/>
    <cellStyle name="Comma 4 2 3 2 2 2 4 4" xfId="28180"/>
    <cellStyle name="Comma 4 2 3 2 2 2 4 4 2" xfId="59562"/>
    <cellStyle name="Comma 4 2 3 2 2 2 4 5" xfId="15150"/>
    <cellStyle name="Comma 4 2 3 2 2 2 4 5 2" xfId="46535"/>
    <cellStyle name="Comma 4 2 3 2 2 2 4 6" xfId="33460"/>
    <cellStyle name="Comma 4 2 3 2 2 2 5" xfId="3019"/>
    <cellStyle name="Comma 4 2 3 2 2 2 5 2" xfId="8381"/>
    <cellStyle name="Comma 4 2 3 2 2 2 5 2 2" xfId="21500"/>
    <cellStyle name="Comma 4 2 3 2 2 2 5 2 2 2" xfId="52883"/>
    <cellStyle name="Comma 4 2 3 2 2 2 5 2 3" xfId="39929"/>
    <cellStyle name="Comma 4 2 3 2 2 2 5 3" xfId="29382"/>
    <cellStyle name="Comma 4 2 3 2 2 2 5 3 2" xfId="60764"/>
    <cellStyle name="Comma 4 2 3 2 2 2 5 4" xfId="13725"/>
    <cellStyle name="Comma 4 2 3 2 2 2 5 4 2" xfId="45110"/>
    <cellStyle name="Comma 4 2 3 2 2 2 5 5" xfId="34665"/>
    <cellStyle name="Comma 4 2 3 2 2 2 6" xfId="5723"/>
    <cellStyle name="Comma 4 2 3 2 2 2 6 2" xfId="24127"/>
    <cellStyle name="Comma 4 2 3 2 2 2 6 2 2" xfId="55510"/>
    <cellStyle name="Comma 4 2 3 2 2 2 6 3" xfId="16354"/>
    <cellStyle name="Comma 4 2 3 2 2 2 6 3 2" xfId="47737"/>
    <cellStyle name="Comma 4 2 3 2 2 2 6 4" xfId="37297"/>
    <cellStyle name="Comma 4 2 3 2 2 2 7" xfId="20298"/>
    <cellStyle name="Comma 4 2 3 2 2 2 7 2" xfId="51681"/>
    <cellStyle name="Comma 4 2 3 2 2 2 8" xfId="26755"/>
    <cellStyle name="Comma 4 2 3 2 2 2 8 2" xfId="58137"/>
    <cellStyle name="Comma 4 2 3 2 2 2 9" xfId="12522"/>
    <cellStyle name="Comma 4 2 3 2 2 2 9 2" xfId="43908"/>
    <cellStyle name="Comma 4 2 3 2 2 3" xfId="1747"/>
    <cellStyle name="Comma 4 2 3 2 2 3 2" xfId="4447"/>
    <cellStyle name="Comma 4 2 3 2 2 3 2 2" xfId="9808"/>
    <cellStyle name="Comma 4 2 3 2 2 3 2 2 2" xfId="22927"/>
    <cellStyle name="Comma 4 2 3 2 2 3 2 2 2 2" xfId="54310"/>
    <cellStyle name="Comma 4 2 3 2 2 3 2 2 3" xfId="41356"/>
    <cellStyle name="Comma 4 2 3 2 2 3 2 3" xfId="30809"/>
    <cellStyle name="Comma 4 2 3 2 2 3 2 3 2" xfId="62191"/>
    <cellStyle name="Comma 4 2 3 2 2 3 2 4" xfId="15152"/>
    <cellStyle name="Comma 4 2 3 2 2 3 2 4 2" xfId="46537"/>
    <cellStyle name="Comma 4 2 3 2 2 3 2 5" xfId="36092"/>
    <cellStyle name="Comma 4 2 3 2 2 3 3" xfId="7150"/>
    <cellStyle name="Comma 4 2 3 2 2 3 3 2" xfId="25554"/>
    <cellStyle name="Comma 4 2 3 2 2 3 3 2 2" xfId="56937"/>
    <cellStyle name="Comma 4 2 3 2 2 3 3 3" xfId="17781"/>
    <cellStyle name="Comma 4 2 3 2 2 3 3 3 2" xfId="49164"/>
    <cellStyle name="Comma 4 2 3 2 2 3 3 4" xfId="38724"/>
    <cellStyle name="Comma 4 2 3 2 2 3 4" xfId="20300"/>
    <cellStyle name="Comma 4 2 3 2 2 3 4 2" xfId="51683"/>
    <cellStyle name="Comma 4 2 3 2 2 3 5" xfId="28182"/>
    <cellStyle name="Comma 4 2 3 2 2 3 5 2" xfId="59564"/>
    <cellStyle name="Comma 4 2 3 2 2 3 6" xfId="12524"/>
    <cellStyle name="Comma 4 2 3 2 2 3 6 2" xfId="43910"/>
    <cellStyle name="Comma 4 2 3 2 2 3 7" xfId="33462"/>
    <cellStyle name="Comma 4 2 3 2 2 4" xfId="1748"/>
    <cellStyle name="Comma 4 2 3 2 2 4 2" xfId="4448"/>
    <cellStyle name="Comma 4 2 3 2 2 4 2 2" xfId="9809"/>
    <cellStyle name="Comma 4 2 3 2 2 4 2 2 2" xfId="22928"/>
    <cellStyle name="Comma 4 2 3 2 2 4 2 2 2 2" xfId="54311"/>
    <cellStyle name="Comma 4 2 3 2 2 4 2 2 3" xfId="41357"/>
    <cellStyle name="Comma 4 2 3 2 2 4 2 3" xfId="30810"/>
    <cellStyle name="Comma 4 2 3 2 2 4 2 3 2" xfId="62192"/>
    <cellStyle name="Comma 4 2 3 2 2 4 2 4" xfId="15153"/>
    <cellStyle name="Comma 4 2 3 2 2 4 2 4 2" xfId="46538"/>
    <cellStyle name="Comma 4 2 3 2 2 4 2 5" xfId="36093"/>
    <cellStyle name="Comma 4 2 3 2 2 4 3" xfId="7151"/>
    <cellStyle name="Comma 4 2 3 2 2 4 3 2" xfId="25555"/>
    <cellStyle name="Comma 4 2 3 2 2 4 3 2 2" xfId="56938"/>
    <cellStyle name="Comma 4 2 3 2 2 4 3 3" xfId="17782"/>
    <cellStyle name="Comma 4 2 3 2 2 4 3 3 2" xfId="49165"/>
    <cellStyle name="Comma 4 2 3 2 2 4 3 4" xfId="38725"/>
    <cellStyle name="Comma 4 2 3 2 2 4 4" xfId="20301"/>
    <cellStyle name="Comma 4 2 3 2 2 4 4 2" xfId="51684"/>
    <cellStyle name="Comma 4 2 3 2 2 4 5" xfId="28183"/>
    <cellStyle name="Comma 4 2 3 2 2 4 5 2" xfId="59565"/>
    <cellStyle name="Comma 4 2 3 2 2 4 6" xfId="12525"/>
    <cellStyle name="Comma 4 2 3 2 2 4 6 2" xfId="43911"/>
    <cellStyle name="Comma 4 2 3 2 2 4 7" xfId="33463"/>
    <cellStyle name="Comma 4 2 3 2 2 5" xfId="2771"/>
    <cellStyle name="Comma 4 2 3 2 2 5 2" xfId="5444"/>
    <cellStyle name="Comma 4 2 3 2 2 5 2 2" xfId="10799"/>
    <cellStyle name="Comma 4 2 3 2 2 5 2 2 2" xfId="23911"/>
    <cellStyle name="Comma 4 2 3 2 2 5 2 2 2 2" xfId="55294"/>
    <cellStyle name="Comma 4 2 3 2 2 5 2 2 3" xfId="42340"/>
    <cellStyle name="Comma 4 2 3 2 2 5 2 3" xfId="31793"/>
    <cellStyle name="Comma 4 2 3 2 2 5 2 3 2" xfId="63175"/>
    <cellStyle name="Comma 4 2 3 2 2 5 2 4" xfId="16136"/>
    <cellStyle name="Comma 4 2 3 2 2 5 2 4 2" xfId="47521"/>
    <cellStyle name="Comma 4 2 3 2 2 5 2 5" xfId="37076"/>
    <cellStyle name="Comma 4 2 3 2 2 5 3" xfId="8152"/>
    <cellStyle name="Comma 4 2 3 2 2 5 3 2" xfId="26538"/>
    <cellStyle name="Comma 4 2 3 2 2 5 3 2 2" xfId="57921"/>
    <cellStyle name="Comma 4 2 3 2 2 5 3 3" xfId="18765"/>
    <cellStyle name="Comma 4 2 3 2 2 5 3 3 2" xfId="50148"/>
    <cellStyle name="Comma 4 2 3 2 2 5 3 4" xfId="39710"/>
    <cellStyle name="Comma 4 2 3 2 2 5 4" xfId="21284"/>
    <cellStyle name="Comma 4 2 3 2 2 5 4 2" xfId="52667"/>
    <cellStyle name="Comma 4 2 3 2 2 5 5" xfId="29166"/>
    <cellStyle name="Comma 4 2 3 2 2 5 5 2" xfId="60548"/>
    <cellStyle name="Comma 4 2 3 2 2 5 6" xfId="13508"/>
    <cellStyle name="Comma 4 2 3 2 2 5 6 2" xfId="44894"/>
    <cellStyle name="Comma 4 2 3 2 2 5 7" xfId="34446"/>
    <cellStyle name="Comma 4 2 3 2 2 6" xfId="2830"/>
    <cellStyle name="Comma 4 2 3 2 2 6 2" xfId="5503"/>
    <cellStyle name="Comma 4 2 3 2 2 6 2 2" xfId="10854"/>
    <cellStyle name="Comma 4 2 3 2 2 6 2 2 2" xfId="23965"/>
    <cellStyle name="Comma 4 2 3 2 2 6 2 2 2 2" xfId="55348"/>
    <cellStyle name="Comma 4 2 3 2 2 6 2 2 3" xfId="42394"/>
    <cellStyle name="Comma 4 2 3 2 2 6 2 3" xfId="31847"/>
    <cellStyle name="Comma 4 2 3 2 2 6 2 3 2" xfId="63229"/>
    <cellStyle name="Comma 4 2 3 2 2 6 2 4" xfId="16190"/>
    <cellStyle name="Comma 4 2 3 2 2 6 2 4 2" xfId="47575"/>
    <cellStyle name="Comma 4 2 3 2 2 6 2 5" xfId="37130"/>
    <cellStyle name="Comma 4 2 3 2 2 6 3" xfId="8208"/>
    <cellStyle name="Comma 4 2 3 2 2 6 3 2" xfId="26592"/>
    <cellStyle name="Comma 4 2 3 2 2 6 3 2 2" xfId="57975"/>
    <cellStyle name="Comma 4 2 3 2 2 6 3 3" xfId="18819"/>
    <cellStyle name="Comma 4 2 3 2 2 6 3 3 2" xfId="50202"/>
    <cellStyle name="Comma 4 2 3 2 2 6 3 4" xfId="39764"/>
    <cellStyle name="Comma 4 2 3 2 2 6 4" xfId="21338"/>
    <cellStyle name="Comma 4 2 3 2 2 6 4 2" xfId="52721"/>
    <cellStyle name="Comma 4 2 3 2 2 6 5" xfId="29220"/>
    <cellStyle name="Comma 4 2 3 2 2 6 5 2" xfId="60602"/>
    <cellStyle name="Comma 4 2 3 2 2 6 6" xfId="13562"/>
    <cellStyle name="Comma 4 2 3 2 2 6 6 2" xfId="44948"/>
    <cellStyle name="Comma 4 2 3 2 2 6 7" xfId="34500"/>
    <cellStyle name="Comma 4 2 3 2 2 7" xfId="1744"/>
    <cellStyle name="Comma 4 2 3 2 2 7 2" xfId="4444"/>
    <cellStyle name="Comma 4 2 3 2 2 7 2 2" xfId="9805"/>
    <cellStyle name="Comma 4 2 3 2 2 7 2 2 2" xfId="25551"/>
    <cellStyle name="Comma 4 2 3 2 2 7 2 2 2 2" xfId="56934"/>
    <cellStyle name="Comma 4 2 3 2 2 7 2 2 3" xfId="41353"/>
    <cellStyle name="Comma 4 2 3 2 2 7 2 3" xfId="30806"/>
    <cellStyle name="Comma 4 2 3 2 2 7 2 3 2" xfId="62188"/>
    <cellStyle name="Comma 4 2 3 2 2 7 2 4" xfId="17778"/>
    <cellStyle name="Comma 4 2 3 2 2 7 2 4 2" xfId="49161"/>
    <cellStyle name="Comma 4 2 3 2 2 7 2 5" xfId="36089"/>
    <cellStyle name="Comma 4 2 3 2 2 7 3" xfId="7147"/>
    <cellStyle name="Comma 4 2 3 2 2 7 3 2" xfId="22924"/>
    <cellStyle name="Comma 4 2 3 2 2 7 3 2 2" xfId="54307"/>
    <cellStyle name="Comma 4 2 3 2 2 7 3 3" xfId="38721"/>
    <cellStyle name="Comma 4 2 3 2 2 7 4" xfId="28179"/>
    <cellStyle name="Comma 4 2 3 2 2 7 4 2" xfId="59561"/>
    <cellStyle name="Comma 4 2 3 2 2 7 5" xfId="15149"/>
    <cellStyle name="Comma 4 2 3 2 2 7 5 2" xfId="46534"/>
    <cellStyle name="Comma 4 2 3 2 2 7 6" xfId="33459"/>
    <cellStyle name="Comma 4 2 3 2 2 8" xfId="2965"/>
    <cellStyle name="Comma 4 2 3 2 2 8 2" xfId="8327"/>
    <cellStyle name="Comma 4 2 3 2 2 8 2 2" xfId="21446"/>
    <cellStyle name="Comma 4 2 3 2 2 8 2 2 2" xfId="52829"/>
    <cellStyle name="Comma 4 2 3 2 2 8 2 3" xfId="39875"/>
    <cellStyle name="Comma 4 2 3 2 2 8 3" xfId="29328"/>
    <cellStyle name="Comma 4 2 3 2 2 8 3 2" xfId="60710"/>
    <cellStyle name="Comma 4 2 3 2 2 8 4" xfId="13671"/>
    <cellStyle name="Comma 4 2 3 2 2 8 4 2" xfId="45056"/>
    <cellStyle name="Comma 4 2 3 2 2 8 5" xfId="34611"/>
    <cellStyle name="Comma 4 2 3 2 2 9" xfId="5669"/>
    <cellStyle name="Comma 4 2 3 2 2 9 2" xfId="24073"/>
    <cellStyle name="Comma 4 2 3 2 2 9 2 2" xfId="55456"/>
    <cellStyle name="Comma 4 2 3 2 2 9 3" xfId="16300"/>
    <cellStyle name="Comma 4 2 3 2 2 9 3 2" xfId="47683"/>
    <cellStyle name="Comma 4 2 3 2 2 9 4" xfId="37243"/>
    <cellStyle name="Comma 4 2 3 2 3" xfId="283"/>
    <cellStyle name="Comma 4 2 3 2 3 10" xfId="26728"/>
    <cellStyle name="Comma 4 2 3 2 3 10 2" xfId="58110"/>
    <cellStyle name="Comma 4 2 3 2 3 11" xfId="12526"/>
    <cellStyle name="Comma 4 2 3 2 3 11 2" xfId="43912"/>
    <cellStyle name="Comma 4 2 3 2 3 12" xfId="32008"/>
    <cellStyle name="Comma 4 2 3 2 3 2" xfId="1750"/>
    <cellStyle name="Comma 4 2 3 2 3 2 2" xfId="1751"/>
    <cellStyle name="Comma 4 2 3 2 3 2 2 2" xfId="4451"/>
    <cellStyle name="Comma 4 2 3 2 3 2 2 2 2" xfId="9812"/>
    <cellStyle name="Comma 4 2 3 2 3 2 2 2 2 2" xfId="22931"/>
    <cellStyle name="Comma 4 2 3 2 3 2 2 2 2 2 2" xfId="54314"/>
    <cellStyle name="Comma 4 2 3 2 3 2 2 2 2 3" xfId="41360"/>
    <cellStyle name="Comma 4 2 3 2 3 2 2 2 3" xfId="30813"/>
    <cellStyle name="Comma 4 2 3 2 3 2 2 2 3 2" xfId="62195"/>
    <cellStyle name="Comma 4 2 3 2 3 2 2 2 4" xfId="15156"/>
    <cellStyle name="Comma 4 2 3 2 3 2 2 2 4 2" xfId="46541"/>
    <cellStyle name="Comma 4 2 3 2 3 2 2 2 5" xfId="36096"/>
    <cellStyle name="Comma 4 2 3 2 3 2 2 3" xfId="7154"/>
    <cellStyle name="Comma 4 2 3 2 3 2 2 3 2" xfId="25558"/>
    <cellStyle name="Comma 4 2 3 2 3 2 2 3 2 2" xfId="56941"/>
    <cellStyle name="Comma 4 2 3 2 3 2 2 3 3" xfId="17785"/>
    <cellStyle name="Comma 4 2 3 2 3 2 2 3 3 2" xfId="49168"/>
    <cellStyle name="Comma 4 2 3 2 3 2 2 3 4" xfId="38728"/>
    <cellStyle name="Comma 4 2 3 2 3 2 2 4" xfId="20304"/>
    <cellStyle name="Comma 4 2 3 2 3 2 2 4 2" xfId="51687"/>
    <cellStyle name="Comma 4 2 3 2 3 2 2 5" xfId="28186"/>
    <cellStyle name="Comma 4 2 3 2 3 2 2 5 2" xfId="59568"/>
    <cellStyle name="Comma 4 2 3 2 3 2 2 6" xfId="12528"/>
    <cellStyle name="Comma 4 2 3 2 3 2 2 6 2" xfId="43914"/>
    <cellStyle name="Comma 4 2 3 2 3 2 2 7" xfId="33466"/>
    <cellStyle name="Comma 4 2 3 2 3 2 3" xfId="4450"/>
    <cellStyle name="Comma 4 2 3 2 3 2 3 2" xfId="9811"/>
    <cellStyle name="Comma 4 2 3 2 3 2 3 2 2" xfId="22930"/>
    <cellStyle name="Comma 4 2 3 2 3 2 3 2 2 2" xfId="54313"/>
    <cellStyle name="Comma 4 2 3 2 3 2 3 2 3" xfId="41359"/>
    <cellStyle name="Comma 4 2 3 2 3 2 3 3" xfId="30812"/>
    <cellStyle name="Comma 4 2 3 2 3 2 3 3 2" xfId="62194"/>
    <cellStyle name="Comma 4 2 3 2 3 2 3 4" xfId="15155"/>
    <cellStyle name="Comma 4 2 3 2 3 2 3 4 2" xfId="46540"/>
    <cellStyle name="Comma 4 2 3 2 3 2 3 5" xfId="36095"/>
    <cellStyle name="Comma 4 2 3 2 3 2 4" xfId="7153"/>
    <cellStyle name="Comma 4 2 3 2 3 2 4 2" xfId="25557"/>
    <cellStyle name="Comma 4 2 3 2 3 2 4 2 2" xfId="56940"/>
    <cellStyle name="Comma 4 2 3 2 3 2 4 3" xfId="17784"/>
    <cellStyle name="Comma 4 2 3 2 3 2 4 3 2" xfId="49167"/>
    <cellStyle name="Comma 4 2 3 2 3 2 4 4" xfId="38727"/>
    <cellStyle name="Comma 4 2 3 2 3 2 5" xfId="20303"/>
    <cellStyle name="Comma 4 2 3 2 3 2 5 2" xfId="51686"/>
    <cellStyle name="Comma 4 2 3 2 3 2 6" xfId="28185"/>
    <cellStyle name="Comma 4 2 3 2 3 2 6 2" xfId="59567"/>
    <cellStyle name="Comma 4 2 3 2 3 2 7" xfId="12527"/>
    <cellStyle name="Comma 4 2 3 2 3 2 7 2" xfId="43913"/>
    <cellStyle name="Comma 4 2 3 2 3 2 8" xfId="33465"/>
    <cellStyle name="Comma 4 2 3 2 3 3" xfId="1752"/>
    <cellStyle name="Comma 4 2 3 2 3 3 2" xfId="4452"/>
    <cellStyle name="Comma 4 2 3 2 3 3 2 2" xfId="9813"/>
    <cellStyle name="Comma 4 2 3 2 3 3 2 2 2" xfId="22932"/>
    <cellStyle name="Comma 4 2 3 2 3 3 2 2 2 2" xfId="54315"/>
    <cellStyle name="Comma 4 2 3 2 3 3 2 2 3" xfId="41361"/>
    <cellStyle name="Comma 4 2 3 2 3 3 2 3" xfId="30814"/>
    <cellStyle name="Comma 4 2 3 2 3 3 2 3 2" xfId="62196"/>
    <cellStyle name="Comma 4 2 3 2 3 3 2 4" xfId="15157"/>
    <cellStyle name="Comma 4 2 3 2 3 3 2 4 2" xfId="46542"/>
    <cellStyle name="Comma 4 2 3 2 3 3 2 5" xfId="36097"/>
    <cellStyle name="Comma 4 2 3 2 3 3 3" xfId="7155"/>
    <cellStyle name="Comma 4 2 3 2 3 3 3 2" xfId="25559"/>
    <cellStyle name="Comma 4 2 3 2 3 3 3 2 2" xfId="56942"/>
    <cellStyle name="Comma 4 2 3 2 3 3 3 3" xfId="17786"/>
    <cellStyle name="Comma 4 2 3 2 3 3 3 3 2" xfId="49169"/>
    <cellStyle name="Comma 4 2 3 2 3 3 3 4" xfId="38729"/>
    <cellStyle name="Comma 4 2 3 2 3 3 4" xfId="20305"/>
    <cellStyle name="Comma 4 2 3 2 3 3 4 2" xfId="51688"/>
    <cellStyle name="Comma 4 2 3 2 3 3 5" xfId="28187"/>
    <cellStyle name="Comma 4 2 3 2 3 3 5 2" xfId="59569"/>
    <cellStyle name="Comma 4 2 3 2 3 3 6" xfId="12529"/>
    <cellStyle name="Comma 4 2 3 2 3 3 6 2" xfId="43915"/>
    <cellStyle name="Comma 4 2 3 2 3 3 7" xfId="33467"/>
    <cellStyle name="Comma 4 2 3 2 3 4" xfId="1753"/>
    <cellStyle name="Comma 4 2 3 2 3 4 2" xfId="4453"/>
    <cellStyle name="Comma 4 2 3 2 3 4 2 2" xfId="9814"/>
    <cellStyle name="Comma 4 2 3 2 3 4 2 2 2" xfId="22933"/>
    <cellStyle name="Comma 4 2 3 2 3 4 2 2 2 2" xfId="54316"/>
    <cellStyle name="Comma 4 2 3 2 3 4 2 2 3" xfId="41362"/>
    <cellStyle name="Comma 4 2 3 2 3 4 2 3" xfId="30815"/>
    <cellStyle name="Comma 4 2 3 2 3 4 2 3 2" xfId="62197"/>
    <cellStyle name="Comma 4 2 3 2 3 4 2 4" xfId="15158"/>
    <cellStyle name="Comma 4 2 3 2 3 4 2 4 2" xfId="46543"/>
    <cellStyle name="Comma 4 2 3 2 3 4 2 5" xfId="36098"/>
    <cellStyle name="Comma 4 2 3 2 3 4 3" xfId="7156"/>
    <cellStyle name="Comma 4 2 3 2 3 4 3 2" xfId="25560"/>
    <cellStyle name="Comma 4 2 3 2 3 4 3 2 2" xfId="56943"/>
    <cellStyle name="Comma 4 2 3 2 3 4 3 3" xfId="17787"/>
    <cellStyle name="Comma 4 2 3 2 3 4 3 3 2" xfId="49170"/>
    <cellStyle name="Comma 4 2 3 2 3 4 3 4" xfId="38730"/>
    <cellStyle name="Comma 4 2 3 2 3 4 4" xfId="20306"/>
    <cellStyle name="Comma 4 2 3 2 3 4 4 2" xfId="51689"/>
    <cellStyle name="Comma 4 2 3 2 3 4 5" xfId="28188"/>
    <cellStyle name="Comma 4 2 3 2 3 4 5 2" xfId="59570"/>
    <cellStyle name="Comma 4 2 3 2 3 4 6" xfId="12530"/>
    <cellStyle name="Comma 4 2 3 2 3 4 6 2" xfId="43916"/>
    <cellStyle name="Comma 4 2 3 2 3 4 7" xfId="33468"/>
    <cellStyle name="Comma 4 2 3 2 3 5" xfId="2857"/>
    <cellStyle name="Comma 4 2 3 2 3 5 2" xfId="5530"/>
    <cellStyle name="Comma 4 2 3 2 3 5 2 2" xfId="10881"/>
    <cellStyle name="Comma 4 2 3 2 3 5 2 2 2" xfId="23992"/>
    <cellStyle name="Comma 4 2 3 2 3 5 2 2 2 2" xfId="55375"/>
    <cellStyle name="Comma 4 2 3 2 3 5 2 2 3" xfId="42421"/>
    <cellStyle name="Comma 4 2 3 2 3 5 2 3" xfId="31874"/>
    <cellStyle name="Comma 4 2 3 2 3 5 2 3 2" xfId="63256"/>
    <cellStyle name="Comma 4 2 3 2 3 5 2 4" xfId="16217"/>
    <cellStyle name="Comma 4 2 3 2 3 5 2 4 2" xfId="47602"/>
    <cellStyle name="Comma 4 2 3 2 3 5 2 5" xfId="37157"/>
    <cellStyle name="Comma 4 2 3 2 3 5 3" xfId="8235"/>
    <cellStyle name="Comma 4 2 3 2 3 5 3 2" xfId="26619"/>
    <cellStyle name="Comma 4 2 3 2 3 5 3 2 2" xfId="58002"/>
    <cellStyle name="Comma 4 2 3 2 3 5 3 3" xfId="18846"/>
    <cellStyle name="Comma 4 2 3 2 3 5 3 3 2" xfId="50229"/>
    <cellStyle name="Comma 4 2 3 2 3 5 3 4" xfId="39791"/>
    <cellStyle name="Comma 4 2 3 2 3 5 4" xfId="21365"/>
    <cellStyle name="Comma 4 2 3 2 3 5 4 2" xfId="52748"/>
    <cellStyle name="Comma 4 2 3 2 3 5 5" xfId="29247"/>
    <cellStyle name="Comma 4 2 3 2 3 5 5 2" xfId="60629"/>
    <cellStyle name="Comma 4 2 3 2 3 5 6" xfId="13589"/>
    <cellStyle name="Comma 4 2 3 2 3 5 6 2" xfId="44975"/>
    <cellStyle name="Comma 4 2 3 2 3 5 7" xfId="34527"/>
    <cellStyle name="Comma 4 2 3 2 3 6" xfId="1749"/>
    <cellStyle name="Comma 4 2 3 2 3 6 2" xfId="4449"/>
    <cellStyle name="Comma 4 2 3 2 3 6 2 2" xfId="9810"/>
    <cellStyle name="Comma 4 2 3 2 3 6 2 2 2" xfId="25556"/>
    <cellStyle name="Comma 4 2 3 2 3 6 2 2 2 2" xfId="56939"/>
    <cellStyle name="Comma 4 2 3 2 3 6 2 2 3" xfId="41358"/>
    <cellStyle name="Comma 4 2 3 2 3 6 2 3" xfId="30811"/>
    <cellStyle name="Comma 4 2 3 2 3 6 2 3 2" xfId="62193"/>
    <cellStyle name="Comma 4 2 3 2 3 6 2 4" xfId="17783"/>
    <cellStyle name="Comma 4 2 3 2 3 6 2 4 2" xfId="49166"/>
    <cellStyle name="Comma 4 2 3 2 3 6 2 5" xfId="36094"/>
    <cellStyle name="Comma 4 2 3 2 3 6 3" xfId="7152"/>
    <cellStyle name="Comma 4 2 3 2 3 6 3 2" xfId="22929"/>
    <cellStyle name="Comma 4 2 3 2 3 6 3 2 2" xfId="54312"/>
    <cellStyle name="Comma 4 2 3 2 3 6 3 3" xfId="38726"/>
    <cellStyle name="Comma 4 2 3 2 3 6 4" xfId="28184"/>
    <cellStyle name="Comma 4 2 3 2 3 6 4 2" xfId="59566"/>
    <cellStyle name="Comma 4 2 3 2 3 6 5" xfId="15154"/>
    <cellStyle name="Comma 4 2 3 2 3 6 5 2" xfId="46539"/>
    <cellStyle name="Comma 4 2 3 2 3 6 6" xfId="33464"/>
    <cellStyle name="Comma 4 2 3 2 3 7" xfId="2992"/>
    <cellStyle name="Comma 4 2 3 2 3 7 2" xfId="8354"/>
    <cellStyle name="Comma 4 2 3 2 3 7 2 2" xfId="21473"/>
    <cellStyle name="Comma 4 2 3 2 3 7 2 2 2" xfId="52856"/>
    <cellStyle name="Comma 4 2 3 2 3 7 2 3" xfId="39902"/>
    <cellStyle name="Comma 4 2 3 2 3 7 3" xfId="29355"/>
    <cellStyle name="Comma 4 2 3 2 3 7 3 2" xfId="60737"/>
    <cellStyle name="Comma 4 2 3 2 3 7 4" xfId="13698"/>
    <cellStyle name="Comma 4 2 3 2 3 7 4 2" xfId="45083"/>
    <cellStyle name="Comma 4 2 3 2 3 7 5" xfId="34638"/>
    <cellStyle name="Comma 4 2 3 2 3 8" xfId="5696"/>
    <cellStyle name="Comma 4 2 3 2 3 8 2" xfId="24100"/>
    <cellStyle name="Comma 4 2 3 2 3 8 2 2" xfId="55483"/>
    <cellStyle name="Comma 4 2 3 2 3 8 3" xfId="16327"/>
    <cellStyle name="Comma 4 2 3 2 3 8 3 2" xfId="47710"/>
    <cellStyle name="Comma 4 2 3 2 3 8 4" xfId="37270"/>
    <cellStyle name="Comma 4 2 3 2 3 9" xfId="20302"/>
    <cellStyle name="Comma 4 2 3 2 3 9 2" xfId="51685"/>
    <cellStyle name="Comma 4 2 3 2 4" xfId="1754"/>
    <cellStyle name="Comma 4 2 3 2 4 10" xfId="33469"/>
    <cellStyle name="Comma 4 2 3 2 4 2" xfId="1755"/>
    <cellStyle name="Comma 4 2 3 2 4 2 2" xfId="1756"/>
    <cellStyle name="Comma 4 2 3 2 4 2 2 2" xfId="4456"/>
    <cellStyle name="Comma 4 2 3 2 4 2 2 2 2" xfId="9817"/>
    <cellStyle name="Comma 4 2 3 2 4 2 2 2 2 2" xfId="22936"/>
    <cellStyle name="Comma 4 2 3 2 4 2 2 2 2 2 2" xfId="54319"/>
    <cellStyle name="Comma 4 2 3 2 4 2 2 2 2 3" xfId="41365"/>
    <cellStyle name="Comma 4 2 3 2 4 2 2 2 3" xfId="30818"/>
    <cellStyle name="Comma 4 2 3 2 4 2 2 2 3 2" xfId="62200"/>
    <cellStyle name="Comma 4 2 3 2 4 2 2 2 4" xfId="15161"/>
    <cellStyle name="Comma 4 2 3 2 4 2 2 2 4 2" xfId="46546"/>
    <cellStyle name="Comma 4 2 3 2 4 2 2 2 5" xfId="36101"/>
    <cellStyle name="Comma 4 2 3 2 4 2 2 3" xfId="7159"/>
    <cellStyle name="Comma 4 2 3 2 4 2 2 3 2" xfId="25563"/>
    <cellStyle name="Comma 4 2 3 2 4 2 2 3 2 2" xfId="56946"/>
    <cellStyle name="Comma 4 2 3 2 4 2 2 3 3" xfId="17790"/>
    <cellStyle name="Comma 4 2 3 2 4 2 2 3 3 2" xfId="49173"/>
    <cellStyle name="Comma 4 2 3 2 4 2 2 3 4" xfId="38733"/>
    <cellStyle name="Comma 4 2 3 2 4 2 2 4" xfId="20309"/>
    <cellStyle name="Comma 4 2 3 2 4 2 2 4 2" xfId="51692"/>
    <cellStyle name="Comma 4 2 3 2 4 2 2 5" xfId="28191"/>
    <cellStyle name="Comma 4 2 3 2 4 2 2 5 2" xfId="59573"/>
    <cellStyle name="Comma 4 2 3 2 4 2 2 6" xfId="12533"/>
    <cellStyle name="Comma 4 2 3 2 4 2 2 6 2" xfId="43919"/>
    <cellStyle name="Comma 4 2 3 2 4 2 2 7" xfId="33471"/>
    <cellStyle name="Comma 4 2 3 2 4 2 3" xfId="4455"/>
    <cellStyle name="Comma 4 2 3 2 4 2 3 2" xfId="9816"/>
    <cellStyle name="Comma 4 2 3 2 4 2 3 2 2" xfId="22935"/>
    <cellStyle name="Comma 4 2 3 2 4 2 3 2 2 2" xfId="54318"/>
    <cellStyle name="Comma 4 2 3 2 4 2 3 2 3" xfId="41364"/>
    <cellStyle name="Comma 4 2 3 2 4 2 3 3" xfId="30817"/>
    <cellStyle name="Comma 4 2 3 2 4 2 3 3 2" xfId="62199"/>
    <cellStyle name="Comma 4 2 3 2 4 2 3 4" xfId="15160"/>
    <cellStyle name="Comma 4 2 3 2 4 2 3 4 2" xfId="46545"/>
    <cellStyle name="Comma 4 2 3 2 4 2 3 5" xfId="36100"/>
    <cellStyle name="Comma 4 2 3 2 4 2 4" xfId="7158"/>
    <cellStyle name="Comma 4 2 3 2 4 2 4 2" xfId="25562"/>
    <cellStyle name="Comma 4 2 3 2 4 2 4 2 2" xfId="56945"/>
    <cellStyle name="Comma 4 2 3 2 4 2 4 3" xfId="17789"/>
    <cellStyle name="Comma 4 2 3 2 4 2 4 3 2" xfId="49172"/>
    <cellStyle name="Comma 4 2 3 2 4 2 4 4" xfId="38732"/>
    <cellStyle name="Comma 4 2 3 2 4 2 5" xfId="20308"/>
    <cellStyle name="Comma 4 2 3 2 4 2 5 2" xfId="51691"/>
    <cellStyle name="Comma 4 2 3 2 4 2 6" xfId="28190"/>
    <cellStyle name="Comma 4 2 3 2 4 2 6 2" xfId="59572"/>
    <cellStyle name="Comma 4 2 3 2 4 2 7" xfId="12532"/>
    <cellStyle name="Comma 4 2 3 2 4 2 7 2" xfId="43918"/>
    <cellStyle name="Comma 4 2 3 2 4 2 8" xfId="33470"/>
    <cellStyle name="Comma 4 2 3 2 4 3" xfId="1757"/>
    <cellStyle name="Comma 4 2 3 2 4 3 2" xfId="4457"/>
    <cellStyle name="Comma 4 2 3 2 4 3 2 2" xfId="9818"/>
    <cellStyle name="Comma 4 2 3 2 4 3 2 2 2" xfId="22937"/>
    <cellStyle name="Comma 4 2 3 2 4 3 2 2 2 2" xfId="54320"/>
    <cellStyle name="Comma 4 2 3 2 4 3 2 2 3" xfId="41366"/>
    <cellStyle name="Comma 4 2 3 2 4 3 2 3" xfId="30819"/>
    <cellStyle name="Comma 4 2 3 2 4 3 2 3 2" xfId="62201"/>
    <cellStyle name="Comma 4 2 3 2 4 3 2 4" xfId="15162"/>
    <cellStyle name="Comma 4 2 3 2 4 3 2 4 2" xfId="46547"/>
    <cellStyle name="Comma 4 2 3 2 4 3 2 5" xfId="36102"/>
    <cellStyle name="Comma 4 2 3 2 4 3 3" xfId="7160"/>
    <cellStyle name="Comma 4 2 3 2 4 3 3 2" xfId="25564"/>
    <cellStyle name="Comma 4 2 3 2 4 3 3 2 2" xfId="56947"/>
    <cellStyle name="Comma 4 2 3 2 4 3 3 3" xfId="17791"/>
    <cellStyle name="Comma 4 2 3 2 4 3 3 3 2" xfId="49174"/>
    <cellStyle name="Comma 4 2 3 2 4 3 3 4" xfId="38734"/>
    <cellStyle name="Comma 4 2 3 2 4 3 4" xfId="20310"/>
    <cellStyle name="Comma 4 2 3 2 4 3 4 2" xfId="51693"/>
    <cellStyle name="Comma 4 2 3 2 4 3 5" xfId="28192"/>
    <cellStyle name="Comma 4 2 3 2 4 3 5 2" xfId="59574"/>
    <cellStyle name="Comma 4 2 3 2 4 3 6" xfId="12534"/>
    <cellStyle name="Comma 4 2 3 2 4 3 6 2" xfId="43920"/>
    <cellStyle name="Comma 4 2 3 2 4 3 7" xfId="33472"/>
    <cellStyle name="Comma 4 2 3 2 4 4" xfId="1758"/>
    <cellStyle name="Comma 4 2 3 2 4 4 2" xfId="4458"/>
    <cellStyle name="Comma 4 2 3 2 4 4 2 2" xfId="9819"/>
    <cellStyle name="Comma 4 2 3 2 4 4 2 2 2" xfId="22938"/>
    <cellStyle name="Comma 4 2 3 2 4 4 2 2 2 2" xfId="54321"/>
    <cellStyle name="Comma 4 2 3 2 4 4 2 2 3" xfId="41367"/>
    <cellStyle name="Comma 4 2 3 2 4 4 2 3" xfId="30820"/>
    <cellStyle name="Comma 4 2 3 2 4 4 2 3 2" xfId="62202"/>
    <cellStyle name="Comma 4 2 3 2 4 4 2 4" xfId="15163"/>
    <cellStyle name="Comma 4 2 3 2 4 4 2 4 2" xfId="46548"/>
    <cellStyle name="Comma 4 2 3 2 4 4 2 5" xfId="36103"/>
    <cellStyle name="Comma 4 2 3 2 4 4 3" xfId="7161"/>
    <cellStyle name="Comma 4 2 3 2 4 4 3 2" xfId="25565"/>
    <cellStyle name="Comma 4 2 3 2 4 4 3 2 2" xfId="56948"/>
    <cellStyle name="Comma 4 2 3 2 4 4 3 3" xfId="17792"/>
    <cellStyle name="Comma 4 2 3 2 4 4 3 3 2" xfId="49175"/>
    <cellStyle name="Comma 4 2 3 2 4 4 3 4" xfId="38735"/>
    <cellStyle name="Comma 4 2 3 2 4 4 4" xfId="20311"/>
    <cellStyle name="Comma 4 2 3 2 4 4 4 2" xfId="51694"/>
    <cellStyle name="Comma 4 2 3 2 4 4 5" xfId="28193"/>
    <cellStyle name="Comma 4 2 3 2 4 4 5 2" xfId="59575"/>
    <cellStyle name="Comma 4 2 3 2 4 4 6" xfId="12535"/>
    <cellStyle name="Comma 4 2 3 2 4 4 6 2" xfId="43921"/>
    <cellStyle name="Comma 4 2 3 2 4 4 7" xfId="33473"/>
    <cellStyle name="Comma 4 2 3 2 4 5" xfId="4454"/>
    <cellStyle name="Comma 4 2 3 2 4 5 2" xfId="9815"/>
    <cellStyle name="Comma 4 2 3 2 4 5 2 2" xfId="22934"/>
    <cellStyle name="Comma 4 2 3 2 4 5 2 2 2" xfId="54317"/>
    <cellStyle name="Comma 4 2 3 2 4 5 2 3" xfId="41363"/>
    <cellStyle name="Comma 4 2 3 2 4 5 3" xfId="30816"/>
    <cellStyle name="Comma 4 2 3 2 4 5 3 2" xfId="62198"/>
    <cellStyle name="Comma 4 2 3 2 4 5 4" xfId="15159"/>
    <cellStyle name="Comma 4 2 3 2 4 5 4 2" xfId="46544"/>
    <cellStyle name="Comma 4 2 3 2 4 5 5" xfId="36099"/>
    <cellStyle name="Comma 4 2 3 2 4 6" xfId="7157"/>
    <cellStyle name="Comma 4 2 3 2 4 6 2" xfId="25561"/>
    <cellStyle name="Comma 4 2 3 2 4 6 2 2" xfId="56944"/>
    <cellStyle name="Comma 4 2 3 2 4 6 3" xfId="17788"/>
    <cellStyle name="Comma 4 2 3 2 4 6 3 2" xfId="49171"/>
    <cellStyle name="Comma 4 2 3 2 4 6 4" xfId="38731"/>
    <cellStyle name="Comma 4 2 3 2 4 7" xfId="20307"/>
    <cellStyle name="Comma 4 2 3 2 4 7 2" xfId="51690"/>
    <cellStyle name="Comma 4 2 3 2 4 8" xfId="28189"/>
    <cellStyle name="Comma 4 2 3 2 4 8 2" xfId="59571"/>
    <cellStyle name="Comma 4 2 3 2 4 9" xfId="12531"/>
    <cellStyle name="Comma 4 2 3 2 4 9 2" xfId="43917"/>
    <cellStyle name="Comma 4 2 3 2 5" xfId="1759"/>
    <cellStyle name="Comma 4 2 3 2 5 10" xfId="33474"/>
    <cellStyle name="Comma 4 2 3 2 5 2" xfId="1760"/>
    <cellStyle name="Comma 4 2 3 2 5 2 2" xfId="1761"/>
    <cellStyle name="Comma 4 2 3 2 5 2 2 2" xfId="4461"/>
    <cellStyle name="Comma 4 2 3 2 5 2 2 2 2" xfId="9822"/>
    <cellStyle name="Comma 4 2 3 2 5 2 2 2 2 2" xfId="22941"/>
    <cellStyle name="Comma 4 2 3 2 5 2 2 2 2 2 2" xfId="54324"/>
    <cellStyle name="Comma 4 2 3 2 5 2 2 2 2 3" xfId="41370"/>
    <cellStyle name="Comma 4 2 3 2 5 2 2 2 3" xfId="30823"/>
    <cellStyle name="Comma 4 2 3 2 5 2 2 2 3 2" xfId="62205"/>
    <cellStyle name="Comma 4 2 3 2 5 2 2 2 4" xfId="15166"/>
    <cellStyle name="Comma 4 2 3 2 5 2 2 2 4 2" xfId="46551"/>
    <cellStyle name="Comma 4 2 3 2 5 2 2 2 5" xfId="36106"/>
    <cellStyle name="Comma 4 2 3 2 5 2 2 3" xfId="7164"/>
    <cellStyle name="Comma 4 2 3 2 5 2 2 3 2" xfId="25568"/>
    <cellStyle name="Comma 4 2 3 2 5 2 2 3 2 2" xfId="56951"/>
    <cellStyle name="Comma 4 2 3 2 5 2 2 3 3" xfId="17795"/>
    <cellStyle name="Comma 4 2 3 2 5 2 2 3 3 2" xfId="49178"/>
    <cellStyle name="Comma 4 2 3 2 5 2 2 3 4" xfId="38738"/>
    <cellStyle name="Comma 4 2 3 2 5 2 2 4" xfId="20314"/>
    <cellStyle name="Comma 4 2 3 2 5 2 2 4 2" xfId="51697"/>
    <cellStyle name="Comma 4 2 3 2 5 2 2 5" xfId="28196"/>
    <cellStyle name="Comma 4 2 3 2 5 2 2 5 2" xfId="59578"/>
    <cellStyle name="Comma 4 2 3 2 5 2 2 6" xfId="12538"/>
    <cellStyle name="Comma 4 2 3 2 5 2 2 6 2" xfId="43924"/>
    <cellStyle name="Comma 4 2 3 2 5 2 2 7" xfId="33476"/>
    <cellStyle name="Comma 4 2 3 2 5 2 3" xfId="4460"/>
    <cellStyle name="Comma 4 2 3 2 5 2 3 2" xfId="9821"/>
    <cellStyle name="Comma 4 2 3 2 5 2 3 2 2" xfId="22940"/>
    <cellStyle name="Comma 4 2 3 2 5 2 3 2 2 2" xfId="54323"/>
    <cellStyle name="Comma 4 2 3 2 5 2 3 2 3" xfId="41369"/>
    <cellStyle name="Comma 4 2 3 2 5 2 3 3" xfId="30822"/>
    <cellStyle name="Comma 4 2 3 2 5 2 3 3 2" xfId="62204"/>
    <cellStyle name="Comma 4 2 3 2 5 2 3 4" xfId="15165"/>
    <cellStyle name="Comma 4 2 3 2 5 2 3 4 2" xfId="46550"/>
    <cellStyle name="Comma 4 2 3 2 5 2 3 5" xfId="36105"/>
    <cellStyle name="Comma 4 2 3 2 5 2 4" xfId="7163"/>
    <cellStyle name="Comma 4 2 3 2 5 2 4 2" xfId="25567"/>
    <cellStyle name="Comma 4 2 3 2 5 2 4 2 2" xfId="56950"/>
    <cellStyle name="Comma 4 2 3 2 5 2 4 3" xfId="17794"/>
    <cellStyle name="Comma 4 2 3 2 5 2 4 3 2" xfId="49177"/>
    <cellStyle name="Comma 4 2 3 2 5 2 4 4" xfId="38737"/>
    <cellStyle name="Comma 4 2 3 2 5 2 5" xfId="20313"/>
    <cellStyle name="Comma 4 2 3 2 5 2 5 2" xfId="51696"/>
    <cellStyle name="Comma 4 2 3 2 5 2 6" xfId="28195"/>
    <cellStyle name="Comma 4 2 3 2 5 2 6 2" xfId="59577"/>
    <cellStyle name="Comma 4 2 3 2 5 2 7" xfId="12537"/>
    <cellStyle name="Comma 4 2 3 2 5 2 7 2" xfId="43923"/>
    <cellStyle name="Comma 4 2 3 2 5 2 8" xfId="33475"/>
    <cellStyle name="Comma 4 2 3 2 5 3" xfId="1762"/>
    <cellStyle name="Comma 4 2 3 2 5 3 2" xfId="4462"/>
    <cellStyle name="Comma 4 2 3 2 5 3 2 2" xfId="9823"/>
    <cellStyle name="Comma 4 2 3 2 5 3 2 2 2" xfId="22942"/>
    <cellStyle name="Comma 4 2 3 2 5 3 2 2 2 2" xfId="54325"/>
    <cellStyle name="Comma 4 2 3 2 5 3 2 2 3" xfId="41371"/>
    <cellStyle name="Comma 4 2 3 2 5 3 2 3" xfId="30824"/>
    <cellStyle name="Comma 4 2 3 2 5 3 2 3 2" xfId="62206"/>
    <cellStyle name="Comma 4 2 3 2 5 3 2 4" xfId="15167"/>
    <cellStyle name="Comma 4 2 3 2 5 3 2 4 2" xfId="46552"/>
    <cellStyle name="Comma 4 2 3 2 5 3 2 5" xfId="36107"/>
    <cellStyle name="Comma 4 2 3 2 5 3 3" xfId="7165"/>
    <cellStyle name="Comma 4 2 3 2 5 3 3 2" xfId="25569"/>
    <cellStyle name="Comma 4 2 3 2 5 3 3 2 2" xfId="56952"/>
    <cellStyle name="Comma 4 2 3 2 5 3 3 3" xfId="17796"/>
    <cellStyle name="Comma 4 2 3 2 5 3 3 3 2" xfId="49179"/>
    <cellStyle name="Comma 4 2 3 2 5 3 3 4" xfId="38739"/>
    <cellStyle name="Comma 4 2 3 2 5 3 4" xfId="20315"/>
    <cellStyle name="Comma 4 2 3 2 5 3 4 2" xfId="51698"/>
    <cellStyle name="Comma 4 2 3 2 5 3 5" xfId="28197"/>
    <cellStyle name="Comma 4 2 3 2 5 3 5 2" xfId="59579"/>
    <cellStyle name="Comma 4 2 3 2 5 3 6" xfId="12539"/>
    <cellStyle name="Comma 4 2 3 2 5 3 6 2" xfId="43925"/>
    <cellStyle name="Comma 4 2 3 2 5 3 7" xfId="33477"/>
    <cellStyle name="Comma 4 2 3 2 5 4" xfId="1763"/>
    <cellStyle name="Comma 4 2 3 2 5 4 2" xfId="4463"/>
    <cellStyle name="Comma 4 2 3 2 5 4 2 2" xfId="9824"/>
    <cellStyle name="Comma 4 2 3 2 5 4 2 2 2" xfId="22943"/>
    <cellStyle name="Comma 4 2 3 2 5 4 2 2 2 2" xfId="54326"/>
    <cellStyle name="Comma 4 2 3 2 5 4 2 2 3" xfId="41372"/>
    <cellStyle name="Comma 4 2 3 2 5 4 2 3" xfId="30825"/>
    <cellStyle name="Comma 4 2 3 2 5 4 2 3 2" xfId="62207"/>
    <cellStyle name="Comma 4 2 3 2 5 4 2 4" xfId="15168"/>
    <cellStyle name="Comma 4 2 3 2 5 4 2 4 2" xfId="46553"/>
    <cellStyle name="Comma 4 2 3 2 5 4 2 5" xfId="36108"/>
    <cellStyle name="Comma 4 2 3 2 5 4 3" xfId="7166"/>
    <cellStyle name="Comma 4 2 3 2 5 4 3 2" xfId="25570"/>
    <cellStyle name="Comma 4 2 3 2 5 4 3 2 2" xfId="56953"/>
    <cellStyle name="Comma 4 2 3 2 5 4 3 3" xfId="17797"/>
    <cellStyle name="Comma 4 2 3 2 5 4 3 3 2" xfId="49180"/>
    <cellStyle name="Comma 4 2 3 2 5 4 3 4" xfId="38740"/>
    <cellStyle name="Comma 4 2 3 2 5 4 4" xfId="20316"/>
    <cellStyle name="Comma 4 2 3 2 5 4 4 2" xfId="51699"/>
    <cellStyle name="Comma 4 2 3 2 5 4 5" xfId="28198"/>
    <cellStyle name="Comma 4 2 3 2 5 4 5 2" xfId="59580"/>
    <cellStyle name="Comma 4 2 3 2 5 4 6" xfId="12540"/>
    <cellStyle name="Comma 4 2 3 2 5 4 6 2" xfId="43926"/>
    <cellStyle name="Comma 4 2 3 2 5 4 7" xfId="33478"/>
    <cellStyle name="Comma 4 2 3 2 5 5" xfId="4459"/>
    <cellStyle name="Comma 4 2 3 2 5 5 2" xfId="9820"/>
    <cellStyle name="Comma 4 2 3 2 5 5 2 2" xfId="22939"/>
    <cellStyle name="Comma 4 2 3 2 5 5 2 2 2" xfId="54322"/>
    <cellStyle name="Comma 4 2 3 2 5 5 2 3" xfId="41368"/>
    <cellStyle name="Comma 4 2 3 2 5 5 3" xfId="30821"/>
    <cellStyle name="Comma 4 2 3 2 5 5 3 2" xfId="62203"/>
    <cellStyle name="Comma 4 2 3 2 5 5 4" xfId="15164"/>
    <cellStyle name="Comma 4 2 3 2 5 5 4 2" xfId="46549"/>
    <cellStyle name="Comma 4 2 3 2 5 5 5" xfId="36104"/>
    <cellStyle name="Comma 4 2 3 2 5 6" xfId="7162"/>
    <cellStyle name="Comma 4 2 3 2 5 6 2" xfId="25566"/>
    <cellStyle name="Comma 4 2 3 2 5 6 2 2" xfId="56949"/>
    <cellStyle name="Comma 4 2 3 2 5 6 3" xfId="17793"/>
    <cellStyle name="Comma 4 2 3 2 5 6 3 2" xfId="49176"/>
    <cellStyle name="Comma 4 2 3 2 5 6 4" xfId="38736"/>
    <cellStyle name="Comma 4 2 3 2 5 7" xfId="20312"/>
    <cellStyle name="Comma 4 2 3 2 5 7 2" xfId="51695"/>
    <cellStyle name="Comma 4 2 3 2 5 8" xfId="28194"/>
    <cellStyle name="Comma 4 2 3 2 5 8 2" xfId="59576"/>
    <cellStyle name="Comma 4 2 3 2 5 9" xfId="12536"/>
    <cellStyle name="Comma 4 2 3 2 5 9 2" xfId="43922"/>
    <cellStyle name="Comma 4 2 3 2 6" xfId="1764"/>
    <cellStyle name="Comma 4 2 3 2 6 2" xfId="1765"/>
    <cellStyle name="Comma 4 2 3 2 6 2 2" xfId="4465"/>
    <cellStyle name="Comma 4 2 3 2 6 2 2 2" xfId="9826"/>
    <cellStyle name="Comma 4 2 3 2 6 2 2 2 2" xfId="22945"/>
    <cellStyle name="Comma 4 2 3 2 6 2 2 2 2 2" xfId="54328"/>
    <cellStyle name="Comma 4 2 3 2 6 2 2 2 3" xfId="41374"/>
    <cellStyle name="Comma 4 2 3 2 6 2 2 3" xfId="30827"/>
    <cellStyle name="Comma 4 2 3 2 6 2 2 3 2" xfId="62209"/>
    <cellStyle name="Comma 4 2 3 2 6 2 2 4" xfId="15170"/>
    <cellStyle name="Comma 4 2 3 2 6 2 2 4 2" xfId="46555"/>
    <cellStyle name="Comma 4 2 3 2 6 2 2 5" xfId="36110"/>
    <cellStyle name="Comma 4 2 3 2 6 2 3" xfId="7168"/>
    <cellStyle name="Comma 4 2 3 2 6 2 3 2" xfId="25572"/>
    <cellStyle name="Comma 4 2 3 2 6 2 3 2 2" xfId="56955"/>
    <cellStyle name="Comma 4 2 3 2 6 2 3 3" xfId="17799"/>
    <cellStyle name="Comma 4 2 3 2 6 2 3 3 2" xfId="49182"/>
    <cellStyle name="Comma 4 2 3 2 6 2 3 4" xfId="38742"/>
    <cellStyle name="Comma 4 2 3 2 6 2 4" xfId="20318"/>
    <cellStyle name="Comma 4 2 3 2 6 2 4 2" xfId="51701"/>
    <cellStyle name="Comma 4 2 3 2 6 2 5" xfId="28200"/>
    <cellStyle name="Comma 4 2 3 2 6 2 5 2" xfId="59582"/>
    <cellStyle name="Comma 4 2 3 2 6 2 6" xfId="12542"/>
    <cellStyle name="Comma 4 2 3 2 6 2 6 2" xfId="43928"/>
    <cellStyle name="Comma 4 2 3 2 6 2 7" xfId="33480"/>
    <cellStyle name="Comma 4 2 3 2 6 3" xfId="1766"/>
    <cellStyle name="Comma 4 2 3 2 6 3 2" xfId="4466"/>
    <cellStyle name="Comma 4 2 3 2 6 3 2 2" xfId="9827"/>
    <cellStyle name="Comma 4 2 3 2 6 3 2 2 2" xfId="22946"/>
    <cellStyle name="Comma 4 2 3 2 6 3 2 2 2 2" xfId="54329"/>
    <cellStyle name="Comma 4 2 3 2 6 3 2 2 3" xfId="41375"/>
    <cellStyle name="Comma 4 2 3 2 6 3 2 3" xfId="30828"/>
    <cellStyle name="Comma 4 2 3 2 6 3 2 3 2" xfId="62210"/>
    <cellStyle name="Comma 4 2 3 2 6 3 2 4" xfId="15171"/>
    <cellStyle name="Comma 4 2 3 2 6 3 2 4 2" xfId="46556"/>
    <cellStyle name="Comma 4 2 3 2 6 3 2 5" xfId="36111"/>
    <cellStyle name="Comma 4 2 3 2 6 3 3" xfId="7169"/>
    <cellStyle name="Comma 4 2 3 2 6 3 3 2" xfId="25573"/>
    <cellStyle name="Comma 4 2 3 2 6 3 3 2 2" xfId="56956"/>
    <cellStyle name="Comma 4 2 3 2 6 3 3 3" xfId="17800"/>
    <cellStyle name="Comma 4 2 3 2 6 3 3 3 2" xfId="49183"/>
    <cellStyle name="Comma 4 2 3 2 6 3 3 4" xfId="38743"/>
    <cellStyle name="Comma 4 2 3 2 6 3 4" xfId="20319"/>
    <cellStyle name="Comma 4 2 3 2 6 3 4 2" xfId="51702"/>
    <cellStyle name="Comma 4 2 3 2 6 3 5" xfId="28201"/>
    <cellStyle name="Comma 4 2 3 2 6 3 5 2" xfId="59583"/>
    <cellStyle name="Comma 4 2 3 2 6 3 6" xfId="12543"/>
    <cellStyle name="Comma 4 2 3 2 6 3 6 2" xfId="43929"/>
    <cellStyle name="Comma 4 2 3 2 6 3 7" xfId="33481"/>
    <cellStyle name="Comma 4 2 3 2 6 4" xfId="4464"/>
    <cellStyle name="Comma 4 2 3 2 6 4 2" xfId="9825"/>
    <cellStyle name="Comma 4 2 3 2 6 4 2 2" xfId="22944"/>
    <cellStyle name="Comma 4 2 3 2 6 4 2 2 2" xfId="54327"/>
    <cellStyle name="Comma 4 2 3 2 6 4 2 3" xfId="41373"/>
    <cellStyle name="Comma 4 2 3 2 6 4 3" xfId="30826"/>
    <cellStyle name="Comma 4 2 3 2 6 4 3 2" xfId="62208"/>
    <cellStyle name="Comma 4 2 3 2 6 4 4" xfId="15169"/>
    <cellStyle name="Comma 4 2 3 2 6 4 4 2" xfId="46554"/>
    <cellStyle name="Comma 4 2 3 2 6 4 5" xfId="36109"/>
    <cellStyle name="Comma 4 2 3 2 6 5" xfId="7167"/>
    <cellStyle name="Comma 4 2 3 2 6 5 2" xfId="25571"/>
    <cellStyle name="Comma 4 2 3 2 6 5 2 2" xfId="56954"/>
    <cellStyle name="Comma 4 2 3 2 6 5 3" xfId="17798"/>
    <cellStyle name="Comma 4 2 3 2 6 5 3 2" xfId="49181"/>
    <cellStyle name="Comma 4 2 3 2 6 5 4" xfId="38741"/>
    <cellStyle name="Comma 4 2 3 2 6 6" xfId="20317"/>
    <cellStyle name="Comma 4 2 3 2 6 6 2" xfId="51700"/>
    <cellStyle name="Comma 4 2 3 2 6 7" xfId="28199"/>
    <cellStyle name="Comma 4 2 3 2 6 7 2" xfId="59581"/>
    <cellStyle name="Comma 4 2 3 2 6 8" xfId="12541"/>
    <cellStyle name="Comma 4 2 3 2 6 8 2" xfId="43927"/>
    <cellStyle name="Comma 4 2 3 2 6 9" xfId="33479"/>
    <cellStyle name="Comma 4 2 3 2 7" xfId="1767"/>
    <cellStyle name="Comma 4 2 3 2 7 2" xfId="1768"/>
    <cellStyle name="Comma 4 2 3 2 7 2 2" xfId="4468"/>
    <cellStyle name="Comma 4 2 3 2 7 2 2 2" xfId="9829"/>
    <cellStyle name="Comma 4 2 3 2 7 2 2 2 2" xfId="22948"/>
    <cellStyle name="Comma 4 2 3 2 7 2 2 2 2 2" xfId="54331"/>
    <cellStyle name="Comma 4 2 3 2 7 2 2 2 3" xfId="41377"/>
    <cellStyle name="Comma 4 2 3 2 7 2 2 3" xfId="30830"/>
    <cellStyle name="Comma 4 2 3 2 7 2 2 3 2" xfId="62212"/>
    <cellStyle name="Comma 4 2 3 2 7 2 2 4" xfId="15173"/>
    <cellStyle name="Comma 4 2 3 2 7 2 2 4 2" xfId="46558"/>
    <cellStyle name="Comma 4 2 3 2 7 2 2 5" xfId="36113"/>
    <cellStyle name="Comma 4 2 3 2 7 2 3" xfId="7171"/>
    <cellStyle name="Comma 4 2 3 2 7 2 3 2" xfId="25575"/>
    <cellStyle name="Comma 4 2 3 2 7 2 3 2 2" xfId="56958"/>
    <cellStyle name="Comma 4 2 3 2 7 2 3 3" xfId="17802"/>
    <cellStyle name="Comma 4 2 3 2 7 2 3 3 2" xfId="49185"/>
    <cellStyle name="Comma 4 2 3 2 7 2 3 4" xfId="38745"/>
    <cellStyle name="Comma 4 2 3 2 7 2 4" xfId="20321"/>
    <cellStyle name="Comma 4 2 3 2 7 2 4 2" xfId="51704"/>
    <cellStyle name="Comma 4 2 3 2 7 2 5" xfId="28203"/>
    <cellStyle name="Comma 4 2 3 2 7 2 5 2" xfId="59585"/>
    <cellStyle name="Comma 4 2 3 2 7 2 6" xfId="12545"/>
    <cellStyle name="Comma 4 2 3 2 7 2 6 2" xfId="43931"/>
    <cellStyle name="Comma 4 2 3 2 7 2 7" xfId="33483"/>
    <cellStyle name="Comma 4 2 3 2 7 3" xfId="4467"/>
    <cellStyle name="Comma 4 2 3 2 7 3 2" xfId="9828"/>
    <cellStyle name="Comma 4 2 3 2 7 3 2 2" xfId="22947"/>
    <cellStyle name="Comma 4 2 3 2 7 3 2 2 2" xfId="54330"/>
    <cellStyle name="Comma 4 2 3 2 7 3 2 3" xfId="41376"/>
    <cellStyle name="Comma 4 2 3 2 7 3 3" xfId="30829"/>
    <cellStyle name="Comma 4 2 3 2 7 3 3 2" xfId="62211"/>
    <cellStyle name="Comma 4 2 3 2 7 3 4" xfId="15172"/>
    <cellStyle name="Comma 4 2 3 2 7 3 4 2" xfId="46557"/>
    <cellStyle name="Comma 4 2 3 2 7 3 5" xfId="36112"/>
    <cellStyle name="Comma 4 2 3 2 7 4" xfId="7170"/>
    <cellStyle name="Comma 4 2 3 2 7 4 2" xfId="25574"/>
    <cellStyle name="Comma 4 2 3 2 7 4 2 2" xfId="56957"/>
    <cellStyle name="Comma 4 2 3 2 7 4 3" xfId="17801"/>
    <cellStyle name="Comma 4 2 3 2 7 4 3 2" xfId="49184"/>
    <cellStyle name="Comma 4 2 3 2 7 4 4" xfId="38744"/>
    <cellStyle name="Comma 4 2 3 2 7 5" xfId="20320"/>
    <cellStyle name="Comma 4 2 3 2 7 5 2" xfId="51703"/>
    <cellStyle name="Comma 4 2 3 2 7 6" xfId="28202"/>
    <cellStyle name="Comma 4 2 3 2 7 6 2" xfId="59584"/>
    <cellStyle name="Comma 4 2 3 2 7 7" xfId="12544"/>
    <cellStyle name="Comma 4 2 3 2 7 7 2" xfId="43930"/>
    <cellStyle name="Comma 4 2 3 2 7 8" xfId="33482"/>
    <cellStyle name="Comma 4 2 3 2 8" xfId="1769"/>
    <cellStyle name="Comma 4 2 3 2 8 2" xfId="4469"/>
    <cellStyle name="Comma 4 2 3 2 8 2 2" xfId="9830"/>
    <cellStyle name="Comma 4 2 3 2 8 2 2 2" xfId="22949"/>
    <cellStyle name="Comma 4 2 3 2 8 2 2 2 2" xfId="54332"/>
    <cellStyle name="Comma 4 2 3 2 8 2 2 3" xfId="41378"/>
    <cellStyle name="Comma 4 2 3 2 8 2 3" xfId="30831"/>
    <cellStyle name="Comma 4 2 3 2 8 2 3 2" xfId="62213"/>
    <cellStyle name="Comma 4 2 3 2 8 2 4" xfId="15174"/>
    <cellStyle name="Comma 4 2 3 2 8 2 4 2" xfId="46559"/>
    <cellStyle name="Comma 4 2 3 2 8 2 5" xfId="36114"/>
    <cellStyle name="Comma 4 2 3 2 8 3" xfId="7172"/>
    <cellStyle name="Comma 4 2 3 2 8 3 2" xfId="25576"/>
    <cellStyle name="Comma 4 2 3 2 8 3 2 2" xfId="56959"/>
    <cellStyle name="Comma 4 2 3 2 8 3 3" xfId="17803"/>
    <cellStyle name="Comma 4 2 3 2 8 3 3 2" xfId="49186"/>
    <cellStyle name="Comma 4 2 3 2 8 3 4" xfId="38746"/>
    <cellStyle name="Comma 4 2 3 2 8 4" xfId="20322"/>
    <cellStyle name="Comma 4 2 3 2 8 4 2" xfId="51705"/>
    <cellStyle name="Comma 4 2 3 2 8 5" xfId="28204"/>
    <cellStyle name="Comma 4 2 3 2 8 5 2" xfId="59586"/>
    <cellStyle name="Comma 4 2 3 2 8 6" xfId="12546"/>
    <cellStyle name="Comma 4 2 3 2 8 6 2" xfId="43932"/>
    <cellStyle name="Comma 4 2 3 2 8 7" xfId="33484"/>
    <cellStyle name="Comma 4 2 3 2 9" xfId="1770"/>
    <cellStyle name="Comma 4 2 3 2 9 2" xfId="4470"/>
    <cellStyle name="Comma 4 2 3 2 9 2 2" xfId="9831"/>
    <cellStyle name="Comma 4 2 3 2 9 2 2 2" xfId="22950"/>
    <cellStyle name="Comma 4 2 3 2 9 2 2 2 2" xfId="54333"/>
    <cellStyle name="Comma 4 2 3 2 9 2 2 3" xfId="41379"/>
    <cellStyle name="Comma 4 2 3 2 9 2 3" xfId="30832"/>
    <cellStyle name="Comma 4 2 3 2 9 2 3 2" xfId="62214"/>
    <cellStyle name="Comma 4 2 3 2 9 2 4" xfId="15175"/>
    <cellStyle name="Comma 4 2 3 2 9 2 4 2" xfId="46560"/>
    <cellStyle name="Comma 4 2 3 2 9 2 5" xfId="36115"/>
    <cellStyle name="Comma 4 2 3 2 9 3" xfId="7173"/>
    <cellStyle name="Comma 4 2 3 2 9 3 2" xfId="25577"/>
    <cellStyle name="Comma 4 2 3 2 9 3 2 2" xfId="56960"/>
    <cellStyle name="Comma 4 2 3 2 9 3 3" xfId="17804"/>
    <cellStyle name="Comma 4 2 3 2 9 3 3 2" xfId="49187"/>
    <cellStyle name="Comma 4 2 3 2 9 3 4" xfId="38747"/>
    <cellStyle name="Comma 4 2 3 2 9 4" xfId="20323"/>
    <cellStyle name="Comma 4 2 3 2 9 4 2" xfId="51706"/>
    <cellStyle name="Comma 4 2 3 2 9 5" xfId="28205"/>
    <cellStyle name="Comma 4 2 3 2 9 5 2" xfId="59587"/>
    <cellStyle name="Comma 4 2 3 2 9 6" xfId="12547"/>
    <cellStyle name="Comma 4 2 3 2 9 6 2" xfId="43933"/>
    <cellStyle name="Comma 4 2 3 2 9 7" xfId="33485"/>
    <cellStyle name="Comma 4 2 3 3" xfId="243"/>
    <cellStyle name="Comma 4 2 3 3 10" xfId="20324"/>
    <cellStyle name="Comma 4 2 3 3 10 2" xfId="51707"/>
    <cellStyle name="Comma 4 2 3 3 11" xfId="26688"/>
    <cellStyle name="Comma 4 2 3 3 11 2" xfId="58070"/>
    <cellStyle name="Comma 4 2 3 3 12" xfId="12548"/>
    <cellStyle name="Comma 4 2 3 3 12 2" xfId="43934"/>
    <cellStyle name="Comma 4 2 3 3 13" xfId="31968"/>
    <cellStyle name="Comma 4 2 3 3 2" xfId="297"/>
    <cellStyle name="Comma 4 2 3 3 2 10" xfId="32022"/>
    <cellStyle name="Comma 4 2 3 3 2 2" xfId="1773"/>
    <cellStyle name="Comma 4 2 3 3 2 2 2" xfId="4473"/>
    <cellStyle name="Comma 4 2 3 3 2 2 2 2" xfId="9834"/>
    <cellStyle name="Comma 4 2 3 3 2 2 2 2 2" xfId="22953"/>
    <cellStyle name="Comma 4 2 3 3 2 2 2 2 2 2" xfId="54336"/>
    <cellStyle name="Comma 4 2 3 3 2 2 2 2 3" xfId="41382"/>
    <cellStyle name="Comma 4 2 3 3 2 2 2 3" xfId="30835"/>
    <cellStyle name="Comma 4 2 3 3 2 2 2 3 2" xfId="62217"/>
    <cellStyle name="Comma 4 2 3 3 2 2 2 4" xfId="15178"/>
    <cellStyle name="Comma 4 2 3 3 2 2 2 4 2" xfId="46563"/>
    <cellStyle name="Comma 4 2 3 3 2 2 2 5" xfId="36118"/>
    <cellStyle name="Comma 4 2 3 3 2 2 3" xfId="7176"/>
    <cellStyle name="Comma 4 2 3 3 2 2 3 2" xfId="25580"/>
    <cellStyle name="Comma 4 2 3 3 2 2 3 2 2" xfId="56963"/>
    <cellStyle name="Comma 4 2 3 3 2 2 3 3" xfId="17807"/>
    <cellStyle name="Comma 4 2 3 3 2 2 3 3 2" xfId="49190"/>
    <cellStyle name="Comma 4 2 3 3 2 2 3 4" xfId="38750"/>
    <cellStyle name="Comma 4 2 3 3 2 2 4" xfId="20326"/>
    <cellStyle name="Comma 4 2 3 3 2 2 4 2" xfId="51709"/>
    <cellStyle name="Comma 4 2 3 3 2 2 5" xfId="28208"/>
    <cellStyle name="Comma 4 2 3 3 2 2 5 2" xfId="59590"/>
    <cellStyle name="Comma 4 2 3 3 2 2 6" xfId="12550"/>
    <cellStyle name="Comma 4 2 3 3 2 2 6 2" xfId="43936"/>
    <cellStyle name="Comma 4 2 3 3 2 2 7" xfId="33488"/>
    <cellStyle name="Comma 4 2 3 3 2 3" xfId="2871"/>
    <cellStyle name="Comma 4 2 3 3 2 3 2" xfId="5544"/>
    <cellStyle name="Comma 4 2 3 3 2 3 2 2" xfId="10895"/>
    <cellStyle name="Comma 4 2 3 3 2 3 2 2 2" xfId="24006"/>
    <cellStyle name="Comma 4 2 3 3 2 3 2 2 2 2" xfId="55389"/>
    <cellStyle name="Comma 4 2 3 3 2 3 2 2 3" xfId="42435"/>
    <cellStyle name="Comma 4 2 3 3 2 3 2 3" xfId="31888"/>
    <cellStyle name="Comma 4 2 3 3 2 3 2 3 2" xfId="63270"/>
    <cellStyle name="Comma 4 2 3 3 2 3 2 4" xfId="16231"/>
    <cellStyle name="Comma 4 2 3 3 2 3 2 4 2" xfId="47616"/>
    <cellStyle name="Comma 4 2 3 3 2 3 2 5" xfId="37171"/>
    <cellStyle name="Comma 4 2 3 3 2 3 3" xfId="8249"/>
    <cellStyle name="Comma 4 2 3 3 2 3 3 2" xfId="26633"/>
    <cellStyle name="Comma 4 2 3 3 2 3 3 2 2" xfId="58016"/>
    <cellStyle name="Comma 4 2 3 3 2 3 3 3" xfId="18860"/>
    <cellStyle name="Comma 4 2 3 3 2 3 3 3 2" xfId="50243"/>
    <cellStyle name="Comma 4 2 3 3 2 3 3 4" xfId="39805"/>
    <cellStyle name="Comma 4 2 3 3 2 3 4" xfId="21379"/>
    <cellStyle name="Comma 4 2 3 3 2 3 4 2" xfId="52762"/>
    <cellStyle name="Comma 4 2 3 3 2 3 5" xfId="29261"/>
    <cellStyle name="Comma 4 2 3 3 2 3 5 2" xfId="60643"/>
    <cellStyle name="Comma 4 2 3 3 2 3 6" xfId="13603"/>
    <cellStyle name="Comma 4 2 3 3 2 3 6 2" xfId="44989"/>
    <cellStyle name="Comma 4 2 3 3 2 3 7" xfId="34541"/>
    <cellStyle name="Comma 4 2 3 3 2 4" xfId="1772"/>
    <cellStyle name="Comma 4 2 3 3 2 4 2" xfId="4472"/>
    <cellStyle name="Comma 4 2 3 3 2 4 2 2" xfId="9833"/>
    <cellStyle name="Comma 4 2 3 3 2 4 2 2 2" xfId="25579"/>
    <cellStyle name="Comma 4 2 3 3 2 4 2 2 2 2" xfId="56962"/>
    <cellStyle name="Comma 4 2 3 3 2 4 2 2 3" xfId="41381"/>
    <cellStyle name="Comma 4 2 3 3 2 4 2 3" xfId="30834"/>
    <cellStyle name="Comma 4 2 3 3 2 4 2 3 2" xfId="62216"/>
    <cellStyle name="Comma 4 2 3 3 2 4 2 4" xfId="17806"/>
    <cellStyle name="Comma 4 2 3 3 2 4 2 4 2" xfId="49189"/>
    <cellStyle name="Comma 4 2 3 3 2 4 2 5" xfId="36117"/>
    <cellStyle name="Comma 4 2 3 3 2 4 3" xfId="7175"/>
    <cellStyle name="Comma 4 2 3 3 2 4 3 2" xfId="22952"/>
    <cellStyle name="Comma 4 2 3 3 2 4 3 2 2" xfId="54335"/>
    <cellStyle name="Comma 4 2 3 3 2 4 3 3" xfId="38749"/>
    <cellStyle name="Comma 4 2 3 3 2 4 4" xfId="28207"/>
    <cellStyle name="Comma 4 2 3 3 2 4 4 2" xfId="59589"/>
    <cellStyle name="Comma 4 2 3 3 2 4 5" xfId="15177"/>
    <cellStyle name="Comma 4 2 3 3 2 4 5 2" xfId="46562"/>
    <cellStyle name="Comma 4 2 3 3 2 4 6" xfId="33487"/>
    <cellStyle name="Comma 4 2 3 3 2 5" xfId="3006"/>
    <cellStyle name="Comma 4 2 3 3 2 5 2" xfId="8368"/>
    <cellStyle name="Comma 4 2 3 3 2 5 2 2" xfId="21487"/>
    <cellStyle name="Comma 4 2 3 3 2 5 2 2 2" xfId="52870"/>
    <cellStyle name="Comma 4 2 3 3 2 5 2 3" xfId="39916"/>
    <cellStyle name="Comma 4 2 3 3 2 5 3" xfId="29369"/>
    <cellStyle name="Comma 4 2 3 3 2 5 3 2" xfId="60751"/>
    <cellStyle name="Comma 4 2 3 3 2 5 4" xfId="13712"/>
    <cellStyle name="Comma 4 2 3 3 2 5 4 2" xfId="45097"/>
    <cellStyle name="Comma 4 2 3 3 2 5 5" xfId="34652"/>
    <cellStyle name="Comma 4 2 3 3 2 6" xfId="5710"/>
    <cellStyle name="Comma 4 2 3 3 2 6 2" xfId="24114"/>
    <cellStyle name="Comma 4 2 3 3 2 6 2 2" xfId="55497"/>
    <cellStyle name="Comma 4 2 3 3 2 6 3" xfId="16341"/>
    <cellStyle name="Comma 4 2 3 3 2 6 3 2" xfId="47724"/>
    <cellStyle name="Comma 4 2 3 3 2 6 4" xfId="37284"/>
    <cellStyle name="Comma 4 2 3 3 2 7" xfId="20325"/>
    <cellStyle name="Comma 4 2 3 3 2 7 2" xfId="51708"/>
    <cellStyle name="Comma 4 2 3 3 2 8" xfId="26742"/>
    <cellStyle name="Comma 4 2 3 3 2 8 2" xfId="58124"/>
    <cellStyle name="Comma 4 2 3 3 2 9" xfId="12549"/>
    <cellStyle name="Comma 4 2 3 3 2 9 2" xfId="43935"/>
    <cellStyle name="Comma 4 2 3 3 3" xfId="1774"/>
    <cellStyle name="Comma 4 2 3 3 3 2" xfId="4474"/>
    <cellStyle name="Comma 4 2 3 3 3 2 2" xfId="9835"/>
    <cellStyle name="Comma 4 2 3 3 3 2 2 2" xfId="22954"/>
    <cellStyle name="Comma 4 2 3 3 3 2 2 2 2" xfId="54337"/>
    <cellStyle name="Comma 4 2 3 3 3 2 2 3" xfId="41383"/>
    <cellStyle name="Comma 4 2 3 3 3 2 3" xfId="30836"/>
    <cellStyle name="Comma 4 2 3 3 3 2 3 2" xfId="62218"/>
    <cellStyle name="Comma 4 2 3 3 3 2 4" xfId="15179"/>
    <cellStyle name="Comma 4 2 3 3 3 2 4 2" xfId="46564"/>
    <cellStyle name="Comma 4 2 3 3 3 2 5" xfId="36119"/>
    <cellStyle name="Comma 4 2 3 3 3 3" xfId="7177"/>
    <cellStyle name="Comma 4 2 3 3 3 3 2" xfId="25581"/>
    <cellStyle name="Comma 4 2 3 3 3 3 2 2" xfId="56964"/>
    <cellStyle name="Comma 4 2 3 3 3 3 3" xfId="17808"/>
    <cellStyle name="Comma 4 2 3 3 3 3 3 2" xfId="49191"/>
    <cellStyle name="Comma 4 2 3 3 3 3 4" xfId="38751"/>
    <cellStyle name="Comma 4 2 3 3 3 4" xfId="20327"/>
    <cellStyle name="Comma 4 2 3 3 3 4 2" xfId="51710"/>
    <cellStyle name="Comma 4 2 3 3 3 5" xfId="28209"/>
    <cellStyle name="Comma 4 2 3 3 3 5 2" xfId="59591"/>
    <cellStyle name="Comma 4 2 3 3 3 6" xfId="12551"/>
    <cellStyle name="Comma 4 2 3 3 3 6 2" xfId="43937"/>
    <cellStyle name="Comma 4 2 3 3 3 7" xfId="33489"/>
    <cellStyle name="Comma 4 2 3 3 4" xfId="1775"/>
    <cellStyle name="Comma 4 2 3 3 4 2" xfId="4475"/>
    <cellStyle name="Comma 4 2 3 3 4 2 2" xfId="9836"/>
    <cellStyle name="Comma 4 2 3 3 4 2 2 2" xfId="22955"/>
    <cellStyle name="Comma 4 2 3 3 4 2 2 2 2" xfId="54338"/>
    <cellStyle name="Comma 4 2 3 3 4 2 2 3" xfId="41384"/>
    <cellStyle name="Comma 4 2 3 3 4 2 3" xfId="30837"/>
    <cellStyle name="Comma 4 2 3 3 4 2 3 2" xfId="62219"/>
    <cellStyle name="Comma 4 2 3 3 4 2 4" xfId="15180"/>
    <cellStyle name="Comma 4 2 3 3 4 2 4 2" xfId="46565"/>
    <cellStyle name="Comma 4 2 3 3 4 2 5" xfId="36120"/>
    <cellStyle name="Comma 4 2 3 3 4 3" xfId="7178"/>
    <cellStyle name="Comma 4 2 3 3 4 3 2" xfId="25582"/>
    <cellStyle name="Comma 4 2 3 3 4 3 2 2" xfId="56965"/>
    <cellStyle name="Comma 4 2 3 3 4 3 3" xfId="17809"/>
    <cellStyle name="Comma 4 2 3 3 4 3 3 2" xfId="49192"/>
    <cellStyle name="Comma 4 2 3 3 4 3 4" xfId="38752"/>
    <cellStyle name="Comma 4 2 3 3 4 4" xfId="20328"/>
    <cellStyle name="Comma 4 2 3 3 4 4 2" xfId="51711"/>
    <cellStyle name="Comma 4 2 3 3 4 5" xfId="28210"/>
    <cellStyle name="Comma 4 2 3 3 4 5 2" xfId="59592"/>
    <cellStyle name="Comma 4 2 3 3 4 6" xfId="12552"/>
    <cellStyle name="Comma 4 2 3 3 4 6 2" xfId="43938"/>
    <cellStyle name="Comma 4 2 3 3 4 7" xfId="33490"/>
    <cellStyle name="Comma 4 2 3 3 5" xfId="2758"/>
    <cellStyle name="Comma 4 2 3 3 5 2" xfId="5431"/>
    <cellStyle name="Comma 4 2 3 3 5 2 2" xfId="10786"/>
    <cellStyle name="Comma 4 2 3 3 5 2 2 2" xfId="23898"/>
    <cellStyle name="Comma 4 2 3 3 5 2 2 2 2" xfId="55281"/>
    <cellStyle name="Comma 4 2 3 3 5 2 2 3" xfId="42327"/>
    <cellStyle name="Comma 4 2 3 3 5 2 3" xfId="31780"/>
    <cellStyle name="Comma 4 2 3 3 5 2 3 2" xfId="63162"/>
    <cellStyle name="Comma 4 2 3 3 5 2 4" xfId="16123"/>
    <cellStyle name="Comma 4 2 3 3 5 2 4 2" xfId="47508"/>
    <cellStyle name="Comma 4 2 3 3 5 2 5" xfId="37063"/>
    <cellStyle name="Comma 4 2 3 3 5 3" xfId="8139"/>
    <cellStyle name="Comma 4 2 3 3 5 3 2" xfId="26525"/>
    <cellStyle name="Comma 4 2 3 3 5 3 2 2" xfId="57908"/>
    <cellStyle name="Comma 4 2 3 3 5 3 3" xfId="18752"/>
    <cellStyle name="Comma 4 2 3 3 5 3 3 2" xfId="50135"/>
    <cellStyle name="Comma 4 2 3 3 5 3 4" xfId="39697"/>
    <cellStyle name="Comma 4 2 3 3 5 4" xfId="21271"/>
    <cellStyle name="Comma 4 2 3 3 5 4 2" xfId="52654"/>
    <cellStyle name="Comma 4 2 3 3 5 5" xfId="29153"/>
    <cellStyle name="Comma 4 2 3 3 5 5 2" xfId="60535"/>
    <cellStyle name="Comma 4 2 3 3 5 6" xfId="13495"/>
    <cellStyle name="Comma 4 2 3 3 5 6 2" xfId="44881"/>
    <cellStyle name="Comma 4 2 3 3 5 7" xfId="34433"/>
    <cellStyle name="Comma 4 2 3 3 6" xfId="2817"/>
    <cellStyle name="Comma 4 2 3 3 6 2" xfId="5490"/>
    <cellStyle name="Comma 4 2 3 3 6 2 2" xfId="10841"/>
    <cellStyle name="Comma 4 2 3 3 6 2 2 2" xfId="23952"/>
    <cellStyle name="Comma 4 2 3 3 6 2 2 2 2" xfId="55335"/>
    <cellStyle name="Comma 4 2 3 3 6 2 2 3" xfId="42381"/>
    <cellStyle name="Comma 4 2 3 3 6 2 3" xfId="31834"/>
    <cellStyle name="Comma 4 2 3 3 6 2 3 2" xfId="63216"/>
    <cellStyle name="Comma 4 2 3 3 6 2 4" xfId="16177"/>
    <cellStyle name="Comma 4 2 3 3 6 2 4 2" xfId="47562"/>
    <cellStyle name="Comma 4 2 3 3 6 2 5" xfId="37117"/>
    <cellStyle name="Comma 4 2 3 3 6 3" xfId="8195"/>
    <cellStyle name="Comma 4 2 3 3 6 3 2" xfId="26579"/>
    <cellStyle name="Comma 4 2 3 3 6 3 2 2" xfId="57962"/>
    <cellStyle name="Comma 4 2 3 3 6 3 3" xfId="18806"/>
    <cellStyle name="Comma 4 2 3 3 6 3 3 2" xfId="50189"/>
    <cellStyle name="Comma 4 2 3 3 6 3 4" xfId="39751"/>
    <cellStyle name="Comma 4 2 3 3 6 4" xfId="21325"/>
    <cellStyle name="Comma 4 2 3 3 6 4 2" xfId="52708"/>
    <cellStyle name="Comma 4 2 3 3 6 5" xfId="29207"/>
    <cellStyle name="Comma 4 2 3 3 6 5 2" xfId="60589"/>
    <cellStyle name="Comma 4 2 3 3 6 6" xfId="13549"/>
    <cellStyle name="Comma 4 2 3 3 6 6 2" xfId="44935"/>
    <cellStyle name="Comma 4 2 3 3 6 7" xfId="34487"/>
    <cellStyle name="Comma 4 2 3 3 7" xfId="1771"/>
    <cellStyle name="Comma 4 2 3 3 7 2" xfId="4471"/>
    <cellStyle name="Comma 4 2 3 3 7 2 2" xfId="9832"/>
    <cellStyle name="Comma 4 2 3 3 7 2 2 2" xfId="25578"/>
    <cellStyle name="Comma 4 2 3 3 7 2 2 2 2" xfId="56961"/>
    <cellStyle name="Comma 4 2 3 3 7 2 2 3" xfId="41380"/>
    <cellStyle name="Comma 4 2 3 3 7 2 3" xfId="30833"/>
    <cellStyle name="Comma 4 2 3 3 7 2 3 2" xfId="62215"/>
    <cellStyle name="Comma 4 2 3 3 7 2 4" xfId="17805"/>
    <cellStyle name="Comma 4 2 3 3 7 2 4 2" xfId="49188"/>
    <cellStyle name="Comma 4 2 3 3 7 2 5" xfId="36116"/>
    <cellStyle name="Comma 4 2 3 3 7 3" xfId="7174"/>
    <cellStyle name="Comma 4 2 3 3 7 3 2" xfId="22951"/>
    <cellStyle name="Comma 4 2 3 3 7 3 2 2" xfId="54334"/>
    <cellStyle name="Comma 4 2 3 3 7 3 3" xfId="38748"/>
    <cellStyle name="Comma 4 2 3 3 7 4" xfId="28206"/>
    <cellStyle name="Comma 4 2 3 3 7 4 2" xfId="59588"/>
    <cellStyle name="Comma 4 2 3 3 7 5" xfId="15176"/>
    <cellStyle name="Comma 4 2 3 3 7 5 2" xfId="46561"/>
    <cellStyle name="Comma 4 2 3 3 7 6" xfId="33486"/>
    <cellStyle name="Comma 4 2 3 3 8" xfId="2952"/>
    <cellStyle name="Comma 4 2 3 3 8 2" xfId="8314"/>
    <cellStyle name="Comma 4 2 3 3 8 2 2" xfId="21433"/>
    <cellStyle name="Comma 4 2 3 3 8 2 2 2" xfId="52816"/>
    <cellStyle name="Comma 4 2 3 3 8 2 3" xfId="39862"/>
    <cellStyle name="Comma 4 2 3 3 8 3" xfId="29315"/>
    <cellStyle name="Comma 4 2 3 3 8 3 2" xfId="60697"/>
    <cellStyle name="Comma 4 2 3 3 8 4" xfId="13658"/>
    <cellStyle name="Comma 4 2 3 3 8 4 2" xfId="45043"/>
    <cellStyle name="Comma 4 2 3 3 8 5" xfId="34598"/>
    <cellStyle name="Comma 4 2 3 3 9" xfId="5656"/>
    <cellStyle name="Comma 4 2 3 3 9 2" xfId="24060"/>
    <cellStyle name="Comma 4 2 3 3 9 2 2" xfId="55443"/>
    <cellStyle name="Comma 4 2 3 3 9 3" xfId="16287"/>
    <cellStyle name="Comma 4 2 3 3 9 3 2" xfId="47670"/>
    <cellStyle name="Comma 4 2 3 3 9 4" xfId="37230"/>
    <cellStyle name="Comma 4 2 3 4" xfId="270"/>
    <cellStyle name="Comma 4 2 3 4 10" xfId="26715"/>
    <cellStyle name="Comma 4 2 3 4 10 2" xfId="58097"/>
    <cellStyle name="Comma 4 2 3 4 11" xfId="12553"/>
    <cellStyle name="Comma 4 2 3 4 11 2" xfId="43939"/>
    <cellStyle name="Comma 4 2 3 4 12" xfId="31995"/>
    <cellStyle name="Comma 4 2 3 4 2" xfId="1777"/>
    <cellStyle name="Comma 4 2 3 4 2 2" xfId="1778"/>
    <cellStyle name="Comma 4 2 3 4 2 2 2" xfId="4478"/>
    <cellStyle name="Comma 4 2 3 4 2 2 2 2" xfId="9839"/>
    <cellStyle name="Comma 4 2 3 4 2 2 2 2 2" xfId="22958"/>
    <cellStyle name="Comma 4 2 3 4 2 2 2 2 2 2" xfId="54341"/>
    <cellStyle name="Comma 4 2 3 4 2 2 2 2 3" xfId="41387"/>
    <cellStyle name="Comma 4 2 3 4 2 2 2 3" xfId="30840"/>
    <cellStyle name="Comma 4 2 3 4 2 2 2 3 2" xfId="62222"/>
    <cellStyle name="Comma 4 2 3 4 2 2 2 4" xfId="15183"/>
    <cellStyle name="Comma 4 2 3 4 2 2 2 4 2" xfId="46568"/>
    <cellStyle name="Comma 4 2 3 4 2 2 2 5" xfId="36123"/>
    <cellStyle name="Comma 4 2 3 4 2 2 3" xfId="7181"/>
    <cellStyle name="Comma 4 2 3 4 2 2 3 2" xfId="25585"/>
    <cellStyle name="Comma 4 2 3 4 2 2 3 2 2" xfId="56968"/>
    <cellStyle name="Comma 4 2 3 4 2 2 3 3" xfId="17812"/>
    <cellStyle name="Comma 4 2 3 4 2 2 3 3 2" xfId="49195"/>
    <cellStyle name="Comma 4 2 3 4 2 2 3 4" xfId="38755"/>
    <cellStyle name="Comma 4 2 3 4 2 2 4" xfId="20331"/>
    <cellStyle name="Comma 4 2 3 4 2 2 4 2" xfId="51714"/>
    <cellStyle name="Comma 4 2 3 4 2 2 5" xfId="28213"/>
    <cellStyle name="Comma 4 2 3 4 2 2 5 2" xfId="59595"/>
    <cellStyle name="Comma 4 2 3 4 2 2 6" xfId="12555"/>
    <cellStyle name="Comma 4 2 3 4 2 2 6 2" xfId="43941"/>
    <cellStyle name="Comma 4 2 3 4 2 2 7" xfId="33493"/>
    <cellStyle name="Comma 4 2 3 4 2 3" xfId="4477"/>
    <cellStyle name="Comma 4 2 3 4 2 3 2" xfId="9838"/>
    <cellStyle name="Comma 4 2 3 4 2 3 2 2" xfId="22957"/>
    <cellStyle name="Comma 4 2 3 4 2 3 2 2 2" xfId="54340"/>
    <cellStyle name="Comma 4 2 3 4 2 3 2 3" xfId="41386"/>
    <cellStyle name="Comma 4 2 3 4 2 3 3" xfId="30839"/>
    <cellStyle name="Comma 4 2 3 4 2 3 3 2" xfId="62221"/>
    <cellStyle name="Comma 4 2 3 4 2 3 4" xfId="15182"/>
    <cellStyle name="Comma 4 2 3 4 2 3 4 2" xfId="46567"/>
    <cellStyle name="Comma 4 2 3 4 2 3 5" xfId="36122"/>
    <cellStyle name="Comma 4 2 3 4 2 4" xfId="7180"/>
    <cellStyle name="Comma 4 2 3 4 2 4 2" xfId="25584"/>
    <cellStyle name="Comma 4 2 3 4 2 4 2 2" xfId="56967"/>
    <cellStyle name="Comma 4 2 3 4 2 4 3" xfId="17811"/>
    <cellStyle name="Comma 4 2 3 4 2 4 3 2" xfId="49194"/>
    <cellStyle name="Comma 4 2 3 4 2 4 4" xfId="38754"/>
    <cellStyle name="Comma 4 2 3 4 2 5" xfId="20330"/>
    <cellStyle name="Comma 4 2 3 4 2 5 2" xfId="51713"/>
    <cellStyle name="Comma 4 2 3 4 2 6" xfId="28212"/>
    <cellStyle name="Comma 4 2 3 4 2 6 2" xfId="59594"/>
    <cellStyle name="Comma 4 2 3 4 2 7" xfId="12554"/>
    <cellStyle name="Comma 4 2 3 4 2 7 2" xfId="43940"/>
    <cellStyle name="Comma 4 2 3 4 2 8" xfId="33492"/>
    <cellStyle name="Comma 4 2 3 4 3" xfId="1779"/>
    <cellStyle name="Comma 4 2 3 4 3 2" xfId="4479"/>
    <cellStyle name="Comma 4 2 3 4 3 2 2" xfId="9840"/>
    <cellStyle name="Comma 4 2 3 4 3 2 2 2" xfId="22959"/>
    <cellStyle name="Comma 4 2 3 4 3 2 2 2 2" xfId="54342"/>
    <cellStyle name="Comma 4 2 3 4 3 2 2 3" xfId="41388"/>
    <cellStyle name="Comma 4 2 3 4 3 2 3" xfId="30841"/>
    <cellStyle name="Comma 4 2 3 4 3 2 3 2" xfId="62223"/>
    <cellStyle name="Comma 4 2 3 4 3 2 4" xfId="15184"/>
    <cellStyle name="Comma 4 2 3 4 3 2 4 2" xfId="46569"/>
    <cellStyle name="Comma 4 2 3 4 3 2 5" xfId="36124"/>
    <cellStyle name="Comma 4 2 3 4 3 3" xfId="7182"/>
    <cellStyle name="Comma 4 2 3 4 3 3 2" xfId="25586"/>
    <cellStyle name="Comma 4 2 3 4 3 3 2 2" xfId="56969"/>
    <cellStyle name="Comma 4 2 3 4 3 3 3" xfId="17813"/>
    <cellStyle name="Comma 4 2 3 4 3 3 3 2" xfId="49196"/>
    <cellStyle name="Comma 4 2 3 4 3 3 4" xfId="38756"/>
    <cellStyle name="Comma 4 2 3 4 3 4" xfId="20332"/>
    <cellStyle name="Comma 4 2 3 4 3 4 2" xfId="51715"/>
    <cellStyle name="Comma 4 2 3 4 3 5" xfId="28214"/>
    <cellStyle name="Comma 4 2 3 4 3 5 2" xfId="59596"/>
    <cellStyle name="Comma 4 2 3 4 3 6" xfId="12556"/>
    <cellStyle name="Comma 4 2 3 4 3 6 2" xfId="43942"/>
    <cellStyle name="Comma 4 2 3 4 3 7" xfId="33494"/>
    <cellStyle name="Comma 4 2 3 4 4" xfId="1780"/>
    <cellStyle name="Comma 4 2 3 4 4 2" xfId="4480"/>
    <cellStyle name="Comma 4 2 3 4 4 2 2" xfId="9841"/>
    <cellStyle name="Comma 4 2 3 4 4 2 2 2" xfId="22960"/>
    <cellStyle name="Comma 4 2 3 4 4 2 2 2 2" xfId="54343"/>
    <cellStyle name="Comma 4 2 3 4 4 2 2 3" xfId="41389"/>
    <cellStyle name="Comma 4 2 3 4 4 2 3" xfId="30842"/>
    <cellStyle name="Comma 4 2 3 4 4 2 3 2" xfId="62224"/>
    <cellStyle name="Comma 4 2 3 4 4 2 4" xfId="15185"/>
    <cellStyle name="Comma 4 2 3 4 4 2 4 2" xfId="46570"/>
    <cellStyle name="Comma 4 2 3 4 4 2 5" xfId="36125"/>
    <cellStyle name="Comma 4 2 3 4 4 3" xfId="7183"/>
    <cellStyle name="Comma 4 2 3 4 4 3 2" xfId="25587"/>
    <cellStyle name="Comma 4 2 3 4 4 3 2 2" xfId="56970"/>
    <cellStyle name="Comma 4 2 3 4 4 3 3" xfId="17814"/>
    <cellStyle name="Comma 4 2 3 4 4 3 3 2" xfId="49197"/>
    <cellStyle name="Comma 4 2 3 4 4 3 4" xfId="38757"/>
    <cellStyle name="Comma 4 2 3 4 4 4" xfId="20333"/>
    <cellStyle name="Comma 4 2 3 4 4 4 2" xfId="51716"/>
    <cellStyle name="Comma 4 2 3 4 4 5" xfId="28215"/>
    <cellStyle name="Comma 4 2 3 4 4 5 2" xfId="59597"/>
    <cellStyle name="Comma 4 2 3 4 4 6" xfId="12557"/>
    <cellStyle name="Comma 4 2 3 4 4 6 2" xfId="43943"/>
    <cellStyle name="Comma 4 2 3 4 4 7" xfId="33495"/>
    <cellStyle name="Comma 4 2 3 4 5" xfId="2844"/>
    <cellStyle name="Comma 4 2 3 4 5 2" xfId="5517"/>
    <cellStyle name="Comma 4 2 3 4 5 2 2" xfId="10868"/>
    <cellStyle name="Comma 4 2 3 4 5 2 2 2" xfId="23979"/>
    <cellStyle name="Comma 4 2 3 4 5 2 2 2 2" xfId="55362"/>
    <cellStyle name="Comma 4 2 3 4 5 2 2 3" xfId="42408"/>
    <cellStyle name="Comma 4 2 3 4 5 2 3" xfId="31861"/>
    <cellStyle name="Comma 4 2 3 4 5 2 3 2" xfId="63243"/>
    <cellStyle name="Comma 4 2 3 4 5 2 4" xfId="16204"/>
    <cellStyle name="Comma 4 2 3 4 5 2 4 2" xfId="47589"/>
    <cellStyle name="Comma 4 2 3 4 5 2 5" xfId="37144"/>
    <cellStyle name="Comma 4 2 3 4 5 3" xfId="8222"/>
    <cellStyle name="Comma 4 2 3 4 5 3 2" xfId="26606"/>
    <cellStyle name="Comma 4 2 3 4 5 3 2 2" xfId="57989"/>
    <cellStyle name="Comma 4 2 3 4 5 3 3" xfId="18833"/>
    <cellStyle name="Comma 4 2 3 4 5 3 3 2" xfId="50216"/>
    <cellStyle name="Comma 4 2 3 4 5 3 4" xfId="39778"/>
    <cellStyle name="Comma 4 2 3 4 5 4" xfId="21352"/>
    <cellStyle name="Comma 4 2 3 4 5 4 2" xfId="52735"/>
    <cellStyle name="Comma 4 2 3 4 5 5" xfId="29234"/>
    <cellStyle name="Comma 4 2 3 4 5 5 2" xfId="60616"/>
    <cellStyle name="Comma 4 2 3 4 5 6" xfId="13576"/>
    <cellStyle name="Comma 4 2 3 4 5 6 2" xfId="44962"/>
    <cellStyle name="Comma 4 2 3 4 5 7" xfId="34514"/>
    <cellStyle name="Comma 4 2 3 4 6" xfId="1776"/>
    <cellStyle name="Comma 4 2 3 4 6 2" xfId="4476"/>
    <cellStyle name="Comma 4 2 3 4 6 2 2" xfId="9837"/>
    <cellStyle name="Comma 4 2 3 4 6 2 2 2" xfId="25583"/>
    <cellStyle name="Comma 4 2 3 4 6 2 2 2 2" xfId="56966"/>
    <cellStyle name="Comma 4 2 3 4 6 2 2 3" xfId="41385"/>
    <cellStyle name="Comma 4 2 3 4 6 2 3" xfId="30838"/>
    <cellStyle name="Comma 4 2 3 4 6 2 3 2" xfId="62220"/>
    <cellStyle name="Comma 4 2 3 4 6 2 4" xfId="17810"/>
    <cellStyle name="Comma 4 2 3 4 6 2 4 2" xfId="49193"/>
    <cellStyle name="Comma 4 2 3 4 6 2 5" xfId="36121"/>
    <cellStyle name="Comma 4 2 3 4 6 3" xfId="7179"/>
    <cellStyle name="Comma 4 2 3 4 6 3 2" xfId="22956"/>
    <cellStyle name="Comma 4 2 3 4 6 3 2 2" xfId="54339"/>
    <cellStyle name="Comma 4 2 3 4 6 3 3" xfId="38753"/>
    <cellStyle name="Comma 4 2 3 4 6 4" xfId="28211"/>
    <cellStyle name="Comma 4 2 3 4 6 4 2" xfId="59593"/>
    <cellStyle name="Comma 4 2 3 4 6 5" xfId="15181"/>
    <cellStyle name="Comma 4 2 3 4 6 5 2" xfId="46566"/>
    <cellStyle name="Comma 4 2 3 4 6 6" xfId="33491"/>
    <cellStyle name="Comma 4 2 3 4 7" xfId="2979"/>
    <cellStyle name="Comma 4 2 3 4 7 2" xfId="8341"/>
    <cellStyle name="Comma 4 2 3 4 7 2 2" xfId="21460"/>
    <cellStyle name="Comma 4 2 3 4 7 2 2 2" xfId="52843"/>
    <cellStyle name="Comma 4 2 3 4 7 2 3" xfId="39889"/>
    <cellStyle name="Comma 4 2 3 4 7 3" xfId="29342"/>
    <cellStyle name="Comma 4 2 3 4 7 3 2" xfId="60724"/>
    <cellStyle name="Comma 4 2 3 4 7 4" xfId="13685"/>
    <cellStyle name="Comma 4 2 3 4 7 4 2" xfId="45070"/>
    <cellStyle name="Comma 4 2 3 4 7 5" xfId="34625"/>
    <cellStyle name="Comma 4 2 3 4 8" xfId="5683"/>
    <cellStyle name="Comma 4 2 3 4 8 2" xfId="24087"/>
    <cellStyle name="Comma 4 2 3 4 8 2 2" xfId="55470"/>
    <cellStyle name="Comma 4 2 3 4 8 3" xfId="16314"/>
    <cellStyle name="Comma 4 2 3 4 8 3 2" xfId="47697"/>
    <cellStyle name="Comma 4 2 3 4 8 4" xfId="37257"/>
    <cellStyle name="Comma 4 2 3 4 9" xfId="20329"/>
    <cellStyle name="Comma 4 2 3 4 9 2" xfId="51712"/>
    <cellStyle name="Comma 4 2 3 5" xfId="1781"/>
    <cellStyle name="Comma 4 2 3 5 10" xfId="33496"/>
    <cellStyle name="Comma 4 2 3 5 2" xfId="1782"/>
    <cellStyle name="Comma 4 2 3 5 2 2" xfId="1783"/>
    <cellStyle name="Comma 4 2 3 5 2 2 2" xfId="4483"/>
    <cellStyle name="Comma 4 2 3 5 2 2 2 2" xfId="9844"/>
    <cellStyle name="Comma 4 2 3 5 2 2 2 2 2" xfId="22963"/>
    <cellStyle name="Comma 4 2 3 5 2 2 2 2 2 2" xfId="54346"/>
    <cellStyle name="Comma 4 2 3 5 2 2 2 2 3" xfId="41392"/>
    <cellStyle name="Comma 4 2 3 5 2 2 2 3" xfId="30845"/>
    <cellStyle name="Comma 4 2 3 5 2 2 2 3 2" xfId="62227"/>
    <cellStyle name="Comma 4 2 3 5 2 2 2 4" xfId="15188"/>
    <cellStyle name="Comma 4 2 3 5 2 2 2 4 2" xfId="46573"/>
    <cellStyle name="Comma 4 2 3 5 2 2 2 5" xfId="36128"/>
    <cellStyle name="Comma 4 2 3 5 2 2 3" xfId="7186"/>
    <cellStyle name="Comma 4 2 3 5 2 2 3 2" xfId="25590"/>
    <cellStyle name="Comma 4 2 3 5 2 2 3 2 2" xfId="56973"/>
    <cellStyle name="Comma 4 2 3 5 2 2 3 3" xfId="17817"/>
    <cellStyle name="Comma 4 2 3 5 2 2 3 3 2" xfId="49200"/>
    <cellStyle name="Comma 4 2 3 5 2 2 3 4" xfId="38760"/>
    <cellStyle name="Comma 4 2 3 5 2 2 4" xfId="20336"/>
    <cellStyle name="Comma 4 2 3 5 2 2 4 2" xfId="51719"/>
    <cellStyle name="Comma 4 2 3 5 2 2 5" xfId="28218"/>
    <cellStyle name="Comma 4 2 3 5 2 2 5 2" xfId="59600"/>
    <cellStyle name="Comma 4 2 3 5 2 2 6" xfId="12560"/>
    <cellStyle name="Comma 4 2 3 5 2 2 6 2" xfId="43946"/>
    <cellStyle name="Comma 4 2 3 5 2 2 7" xfId="33498"/>
    <cellStyle name="Comma 4 2 3 5 2 3" xfId="4482"/>
    <cellStyle name="Comma 4 2 3 5 2 3 2" xfId="9843"/>
    <cellStyle name="Comma 4 2 3 5 2 3 2 2" xfId="22962"/>
    <cellStyle name="Comma 4 2 3 5 2 3 2 2 2" xfId="54345"/>
    <cellStyle name="Comma 4 2 3 5 2 3 2 3" xfId="41391"/>
    <cellStyle name="Comma 4 2 3 5 2 3 3" xfId="30844"/>
    <cellStyle name="Comma 4 2 3 5 2 3 3 2" xfId="62226"/>
    <cellStyle name="Comma 4 2 3 5 2 3 4" xfId="15187"/>
    <cellStyle name="Comma 4 2 3 5 2 3 4 2" xfId="46572"/>
    <cellStyle name="Comma 4 2 3 5 2 3 5" xfId="36127"/>
    <cellStyle name="Comma 4 2 3 5 2 4" xfId="7185"/>
    <cellStyle name="Comma 4 2 3 5 2 4 2" xfId="25589"/>
    <cellStyle name="Comma 4 2 3 5 2 4 2 2" xfId="56972"/>
    <cellStyle name="Comma 4 2 3 5 2 4 3" xfId="17816"/>
    <cellStyle name="Comma 4 2 3 5 2 4 3 2" xfId="49199"/>
    <cellStyle name="Comma 4 2 3 5 2 4 4" xfId="38759"/>
    <cellStyle name="Comma 4 2 3 5 2 5" xfId="20335"/>
    <cellStyle name="Comma 4 2 3 5 2 5 2" xfId="51718"/>
    <cellStyle name="Comma 4 2 3 5 2 6" xfId="28217"/>
    <cellStyle name="Comma 4 2 3 5 2 6 2" xfId="59599"/>
    <cellStyle name="Comma 4 2 3 5 2 7" xfId="12559"/>
    <cellStyle name="Comma 4 2 3 5 2 7 2" xfId="43945"/>
    <cellStyle name="Comma 4 2 3 5 2 8" xfId="33497"/>
    <cellStyle name="Comma 4 2 3 5 3" xfId="1784"/>
    <cellStyle name="Comma 4 2 3 5 3 2" xfId="4484"/>
    <cellStyle name="Comma 4 2 3 5 3 2 2" xfId="9845"/>
    <cellStyle name="Comma 4 2 3 5 3 2 2 2" xfId="22964"/>
    <cellStyle name="Comma 4 2 3 5 3 2 2 2 2" xfId="54347"/>
    <cellStyle name="Comma 4 2 3 5 3 2 2 3" xfId="41393"/>
    <cellStyle name="Comma 4 2 3 5 3 2 3" xfId="30846"/>
    <cellStyle name="Comma 4 2 3 5 3 2 3 2" xfId="62228"/>
    <cellStyle name="Comma 4 2 3 5 3 2 4" xfId="15189"/>
    <cellStyle name="Comma 4 2 3 5 3 2 4 2" xfId="46574"/>
    <cellStyle name="Comma 4 2 3 5 3 2 5" xfId="36129"/>
    <cellStyle name="Comma 4 2 3 5 3 3" xfId="7187"/>
    <cellStyle name="Comma 4 2 3 5 3 3 2" xfId="25591"/>
    <cellStyle name="Comma 4 2 3 5 3 3 2 2" xfId="56974"/>
    <cellStyle name="Comma 4 2 3 5 3 3 3" xfId="17818"/>
    <cellStyle name="Comma 4 2 3 5 3 3 3 2" xfId="49201"/>
    <cellStyle name="Comma 4 2 3 5 3 3 4" xfId="38761"/>
    <cellStyle name="Comma 4 2 3 5 3 4" xfId="20337"/>
    <cellStyle name="Comma 4 2 3 5 3 4 2" xfId="51720"/>
    <cellStyle name="Comma 4 2 3 5 3 5" xfId="28219"/>
    <cellStyle name="Comma 4 2 3 5 3 5 2" xfId="59601"/>
    <cellStyle name="Comma 4 2 3 5 3 6" xfId="12561"/>
    <cellStyle name="Comma 4 2 3 5 3 6 2" xfId="43947"/>
    <cellStyle name="Comma 4 2 3 5 3 7" xfId="33499"/>
    <cellStyle name="Comma 4 2 3 5 4" xfId="1785"/>
    <cellStyle name="Comma 4 2 3 5 4 2" xfId="4485"/>
    <cellStyle name="Comma 4 2 3 5 4 2 2" xfId="9846"/>
    <cellStyle name="Comma 4 2 3 5 4 2 2 2" xfId="22965"/>
    <cellStyle name="Comma 4 2 3 5 4 2 2 2 2" xfId="54348"/>
    <cellStyle name="Comma 4 2 3 5 4 2 2 3" xfId="41394"/>
    <cellStyle name="Comma 4 2 3 5 4 2 3" xfId="30847"/>
    <cellStyle name="Comma 4 2 3 5 4 2 3 2" xfId="62229"/>
    <cellStyle name="Comma 4 2 3 5 4 2 4" xfId="15190"/>
    <cellStyle name="Comma 4 2 3 5 4 2 4 2" xfId="46575"/>
    <cellStyle name="Comma 4 2 3 5 4 2 5" xfId="36130"/>
    <cellStyle name="Comma 4 2 3 5 4 3" xfId="7188"/>
    <cellStyle name="Comma 4 2 3 5 4 3 2" xfId="25592"/>
    <cellStyle name="Comma 4 2 3 5 4 3 2 2" xfId="56975"/>
    <cellStyle name="Comma 4 2 3 5 4 3 3" xfId="17819"/>
    <cellStyle name="Comma 4 2 3 5 4 3 3 2" xfId="49202"/>
    <cellStyle name="Comma 4 2 3 5 4 3 4" xfId="38762"/>
    <cellStyle name="Comma 4 2 3 5 4 4" xfId="20338"/>
    <cellStyle name="Comma 4 2 3 5 4 4 2" xfId="51721"/>
    <cellStyle name="Comma 4 2 3 5 4 5" xfId="28220"/>
    <cellStyle name="Comma 4 2 3 5 4 5 2" xfId="59602"/>
    <cellStyle name="Comma 4 2 3 5 4 6" xfId="12562"/>
    <cellStyle name="Comma 4 2 3 5 4 6 2" xfId="43948"/>
    <cellStyle name="Comma 4 2 3 5 4 7" xfId="33500"/>
    <cellStyle name="Comma 4 2 3 5 5" xfId="4481"/>
    <cellStyle name="Comma 4 2 3 5 5 2" xfId="9842"/>
    <cellStyle name="Comma 4 2 3 5 5 2 2" xfId="22961"/>
    <cellStyle name="Comma 4 2 3 5 5 2 2 2" xfId="54344"/>
    <cellStyle name="Comma 4 2 3 5 5 2 3" xfId="41390"/>
    <cellStyle name="Comma 4 2 3 5 5 3" xfId="30843"/>
    <cellStyle name="Comma 4 2 3 5 5 3 2" xfId="62225"/>
    <cellStyle name="Comma 4 2 3 5 5 4" xfId="15186"/>
    <cellStyle name="Comma 4 2 3 5 5 4 2" xfId="46571"/>
    <cellStyle name="Comma 4 2 3 5 5 5" xfId="36126"/>
    <cellStyle name="Comma 4 2 3 5 6" xfId="7184"/>
    <cellStyle name="Comma 4 2 3 5 6 2" xfId="25588"/>
    <cellStyle name="Comma 4 2 3 5 6 2 2" xfId="56971"/>
    <cellStyle name="Comma 4 2 3 5 6 3" xfId="17815"/>
    <cellStyle name="Comma 4 2 3 5 6 3 2" xfId="49198"/>
    <cellStyle name="Comma 4 2 3 5 6 4" xfId="38758"/>
    <cellStyle name="Comma 4 2 3 5 7" xfId="20334"/>
    <cellStyle name="Comma 4 2 3 5 7 2" xfId="51717"/>
    <cellStyle name="Comma 4 2 3 5 8" xfId="28216"/>
    <cellStyle name="Comma 4 2 3 5 8 2" xfId="59598"/>
    <cellStyle name="Comma 4 2 3 5 9" xfId="12558"/>
    <cellStyle name="Comma 4 2 3 5 9 2" xfId="43944"/>
    <cellStyle name="Comma 4 2 3 6" xfId="1786"/>
    <cellStyle name="Comma 4 2 3 6 10" xfId="33501"/>
    <cellStyle name="Comma 4 2 3 6 2" xfId="1787"/>
    <cellStyle name="Comma 4 2 3 6 2 2" xfId="1788"/>
    <cellStyle name="Comma 4 2 3 6 2 2 2" xfId="4488"/>
    <cellStyle name="Comma 4 2 3 6 2 2 2 2" xfId="9849"/>
    <cellStyle name="Comma 4 2 3 6 2 2 2 2 2" xfId="22968"/>
    <cellStyle name="Comma 4 2 3 6 2 2 2 2 2 2" xfId="54351"/>
    <cellStyle name="Comma 4 2 3 6 2 2 2 2 3" xfId="41397"/>
    <cellStyle name="Comma 4 2 3 6 2 2 2 3" xfId="30850"/>
    <cellStyle name="Comma 4 2 3 6 2 2 2 3 2" xfId="62232"/>
    <cellStyle name="Comma 4 2 3 6 2 2 2 4" xfId="15193"/>
    <cellStyle name="Comma 4 2 3 6 2 2 2 4 2" xfId="46578"/>
    <cellStyle name="Comma 4 2 3 6 2 2 2 5" xfId="36133"/>
    <cellStyle name="Comma 4 2 3 6 2 2 3" xfId="7191"/>
    <cellStyle name="Comma 4 2 3 6 2 2 3 2" xfId="25595"/>
    <cellStyle name="Comma 4 2 3 6 2 2 3 2 2" xfId="56978"/>
    <cellStyle name="Comma 4 2 3 6 2 2 3 3" xfId="17822"/>
    <cellStyle name="Comma 4 2 3 6 2 2 3 3 2" xfId="49205"/>
    <cellStyle name="Comma 4 2 3 6 2 2 3 4" xfId="38765"/>
    <cellStyle name="Comma 4 2 3 6 2 2 4" xfId="20341"/>
    <cellStyle name="Comma 4 2 3 6 2 2 4 2" xfId="51724"/>
    <cellStyle name="Comma 4 2 3 6 2 2 5" xfId="28223"/>
    <cellStyle name="Comma 4 2 3 6 2 2 5 2" xfId="59605"/>
    <cellStyle name="Comma 4 2 3 6 2 2 6" xfId="12565"/>
    <cellStyle name="Comma 4 2 3 6 2 2 6 2" xfId="43951"/>
    <cellStyle name="Comma 4 2 3 6 2 2 7" xfId="33503"/>
    <cellStyle name="Comma 4 2 3 6 2 3" xfId="4487"/>
    <cellStyle name="Comma 4 2 3 6 2 3 2" xfId="9848"/>
    <cellStyle name="Comma 4 2 3 6 2 3 2 2" xfId="22967"/>
    <cellStyle name="Comma 4 2 3 6 2 3 2 2 2" xfId="54350"/>
    <cellStyle name="Comma 4 2 3 6 2 3 2 3" xfId="41396"/>
    <cellStyle name="Comma 4 2 3 6 2 3 3" xfId="30849"/>
    <cellStyle name="Comma 4 2 3 6 2 3 3 2" xfId="62231"/>
    <cellStyle name="Comma 4 2 3 6 2 3 4" xfId="15192"/>
    <cellStyle name="Comma 4 2 3 6 2 3 4 2" xfId="46577"/>
    <cellStyle name="Comma 4 2 3 6 2 3 5" xfId="36132"/>
    <cellStyle name="Comma 4 2 3 6 2 4" xfId="7190"/>
    <cellStyle name="Comma 4 2 3 6 2 4 2" xfId="25594"/>
    <cellStyle name="Comma 4 2 3 6 2 4 2 2" xfId="56977"/>
    <cellStyle name="Comma 4 2 3 6 2 4 3" xfId="17821"/>
    <cellStyle name="Comma 4 2 3 6 2 4 3 2" xfId="49204"/>
    <cellStyle name="Comma 4 2 3 6 2 4 4" xfId="38764"/>
    <cellStyle name="Comma 4 2 3 6 2 5" xfId="20340"/>
    <cellStyle name="Comma 4 2 3 6 2 5 2" xfId="51723"/>
    <cellStyle name="Comma 4 2 3 6 2 6" xfId="28222"/>
    <cellStyle name="Comma 4 2 3 6 2 6 2" xfId="59604"/>
    <cellStyle name="Comma 4 2 3 6 2 7" xfId="12564"/>
    <cellStyle name="Comma 4 2 3 6 2 7 2" xfId="43950"/>
    <cellStyle name="Comma 4 2 3 6 2 8" xfId="33502"/>
    <cellStyle name="Comma 4 2 3 6 3" xfId="1789"/>
    <cellStyle name="Comma 4 2 3 6 3 2" xfId="4489"/>
    <cellStyle name="Comma 4 2 3 6 3 2 2" xfId="9850"/>
    <cellStyle name="Comma 4 2 3 6 3 2 2 2" xfId="22969"/>
    <cellStyle name="Comma 4 2 3 6 3 2 2 2 2" xfId="54352"/>
    <cellStyle name="Comma 4 2 3 6 3 2 2 3" xfId="41398"/>
    <cellStyle name="Comma 4 2 3 6 3 2 3" xfId="30851"/>
    <cellStyle name="Comma 4 2 3 6 3 2 3 2" xfId="62233"/>
    <cellStyle name="Comma 4 2 3 6 3 2 4" xfId="15194"/>
    <cellStyle name="Comma 4 2 3 6 3 2 4 2" xfId="46579"/>
    <cellStyle name="Comma 4 2 3 6 3 2 5" xfId="36134"/>
    <cellStyle name="Comma 4 2 3 6 3 3" xfId="7192"/>
    <cellStyle name="Comma 4 2 3 6 3 3 2" xfId="25596"/>
    <cellStyle name="Comma 4 2 3 6 3 3 2 2" xfId="56979"/>
    <cellStyle name="Comma 4 2 3 6 3 3 3" xfId="17823"/>
    <cellStyle name="Comma 4 2 3 6 3 3 3 2" xfId="49206"/>
    <cellStyle name="Comma 4 2 3 6 3 3 4" xfId="38766"/>
    <cellStyle name="Comma 4 2 3 6 3 4" xfId="20342"/>
    <cellStyle name="Comma 4 2 3 6 3 4 2" xfId="51725"/>
    <cellStyle name="Comma 4 2 3 6 3 5" xfId="28224"/>
    <cellStyle name="Comma 4 2 3 6 3 5 2" xfId="59606"/>
    <cellStyle name="Comma 4 2 3 6 3 6" xfId="12566"/>
    <cellStyle name="Comma 4 2 3 6 3 6 2" xfId="43952"/>
    <cellStyle name="Comma 4 2 3 6 3 7" xfId="33504"/>
    <cellStyle name="Comma 4 2 3 6 4" xfId="1790"/>
    <cellStyle name="Comma 4 2 3 6 4 2" xfId="4490"/>
    <cellStyle name="Comma 4 2 3 6 4 2 2" xfId="9851"/>
    <cellStyle name="Comma 4 2 3 6 4 2 2 2" xfId="22970"/>
    <cellStyle name="Comma 4 2 3 6 4 2 2 2 2" xfId="54353"/>
    <cellStyle name="Comma 4 2 3 6 4 2 2 3" xfId="41399"/>
    <cellStyle name="Comma 4 2 3 6 4 2 3" xfId="30852"/>
    <cellStyle name="Comma 4 2 3 6 4 2 3 2" xfId="62234"/>
    <cellStyle name="Comma 4 2 3 6 4 2 4" xfId="15195"/>
    <cellStyle name="Comma 4 2 3 6 4 2 4 2" xfId="46580"/>
    <cellStyle name="Comma 4 2 3 6 4 2 5" xfId="36135"/>
    <cellStyle name="Comma 4 2 3 6 4 3" xfId="7193"/>
    <cellStyle name="Comma 4 2 3 6 4 3 2" xfId="25597"/>
    <cellStyle name="Comma 4 2 3 6 4 3 2 2" xfId="56980"/>
    <cellStyle name="Comma 4 2 3 6 4 3 3" xfId="17824"/>
    <cellStyle name="Comma 4 2 3 6 4 3 3 2" xfId="49207"/>
    <cellStyle name="Comma 4 2 3 6 4 3 4" xfId="38767"/>
    <cellStyle name="Comma 4 2 3 6 4 4" xfId="20343"/>
    <cellStyle name="Comma 4 2 3 6 4 4 2" xfId="51726"/>
    <cellStyle name="Comma 4 2 3 6 4 5" xfId="28225"/>
    <cellStyle name="Comma 4 2 3 6 4 5 2" xfId="59607"/>
    <cellStyle name="Comma 4 2 3 6 4 6" xfId="12567"/>
    <cellStyle name="Comma 4 2 3 6 4 6 2" xfId="43953"/>
    <cellStyle name="Comma 4 2 3 6 4 7" xfId="33505"/>
    <cellStyle name="Comma 4 2 3 6 5" xfId="4486"/>
    <cellStyle name="Comma 4 2 3 6 5 2" xfId="9847"/>
    <cellStyle name="Comma 4 2 3 6 5 2 2" xfId="22966"/>
    <cellStyle name="Comma 4 2 3 6 5 2 2 2" xfId="54349"/>
    <cellStyle name="Comma 4 2 3 6 5 2 3" xfId="41395"/>
    <cellStyle name="Comma 4 2 3 6 5 3" xfId="30848"/>
    <cellStyle name="Comma 4 2 3 6 5 3 2" xfId="62230"/>
    <cellStyle name="Comma 4 2 3 6 5 4" xfId="15191"/>
    <cellStyle name="Comma 4 2 3 6 5 4 2" xfId="46576"/>
    <cellStyle name="Comma 4 2 3 6 5 5" xfId="36131"/>
    <cellStyle name="Comma 4 2 3 6 6" xfId="7189"/>
    <cellStyle name="Comma 4 2 3 6 6 2" xfId="25593"/>
    <cellStyle name="Comma 4 2 3 6 6 2 2" xfId="56976"/>
    <cellStyle name="Comma 4 2 3 6 6 3" xfId="17820"/>
    <cellStyle name="Comma 4 2 3 6 6 3 2" xfId="49203"/>
    <cellStyle name="Comma 4 2 3 6 6 4" xfId="38763"/>
    <cellStyle name="Comma 4 2 3 6 7" xfId="20339"/>
    <cellStyle name="Comma 4 2 3 6 7 2" xfId="51722"/>
    <cellStyle name="Comma 4 2 3 6 8" xfId="28221"/>
    <cellStyle name="Comma 4 2 3 6 8 2" xfId="59603"/>
    <cellStyle name="Comma 4 2 3 6 9" xfId="12563"/>
    <cellStyle name="Comma 4 2 3 6 9 2" xfId="43949"/>
    <cellStyle name="Comma 4 2 3 7" xfId="1791"/>
    <cellStyle name="Comma 4 2 3 7 2" xfId="1792"/>
    <cellStyle name="Comma 4 2 3 7 2 2" xfId="4492"/>
    <cellStyle name="Comma 4 2 3 7 2 2 2" xfId="9853"/>
    <cellStyle name="Comma 4 2 3 7 2 2 2 2" xfId="22972"/>
    <cellStyle name="Comma 4 2 3 7 2 2 2 2 2" xfId="54355"/>
    <cellStyle name="Comma 4 2 3 7 2 2 2 3" xfId="41401"/>
    <cellStyle name="Comma 4 2 3 7 2 2 3" xfId="30854"/>
    <cellStyle name="Comma 4 2 3 7 2 2 3 2" xfId="62236"/>
    <cellStyle name="Comma 4 2 3 7 2 2 4" xfId="15197"/>
    <cellStyle name="Comma 4 2 3 7 2 2 4 2" xfId="46582"/>
    <cellStyle name="Comma 4 2 3 7 2 2 5" xfId="36137"/>
    <cellStyle name="Comma 4 2 3 7 2 3" xfId="7195"/>
    <cellStyle name="Comma 4 2 3 7 2 3 2" xfId="25599"/>
    <cellStyle name="Comma 4 2 3 7 2 3 2 2" xfId="56982"/>
    <cellStyle name="Comma 4 2 3 7 2 3 3" xfId="17826"/>
    <cellStyle name="Comma 4 2 3 7 2 3 3 2" xfId="49209"/>
    <cellStyle name="Comma 4 2 3 7 2 3 4" xfId="38769"/>
    <cellStyle name="Comma 4 2 3 7 2 4" xfId="20345"/>
    <cellStyle name="Comma 4 2 3 7 2 4 2" xfId="51728"/>
    <cellStyle name="Comma 4 2 3 7 2 5" xfId="28227"/>
    <cellStyle name="Comma 4 2 3 7 2 5 2" xfId="59609"/>
    <cellStyle name="Comma 4 2 3 7 2 6" xfId="12569"/>
    <cellStyle name="Comma 4 2 3 7 2 6 2" xfId="43955"/>
    <cellStyle name="Comma 4 2 3 7 2 7" xfId="33507"/>
    <cellStyle name="Comma 4 2 3 7 3" xfId="1793"/>
    <cellStyle name="Comma 4 2 3 7 3 2" xfId="4493"/>
    <cellStyle name="Comma 4 2 3 7 3 2 2" xfId="9854"/>
    <cellStyle name="Comma 4 2 3 7 3 2 2 2" xfId="22973"/>
    <cellStyle name="Comma 4 2 3 7 3 2 2 2 2" xfId="54356"/>
    <cellStyle name="Comma 4 2 3 7 3 2 2 3" xfId="41402"/>
    <cellStyle name="Comma 4 2 3 7 3 2 3" xfId="30855"/>
    <cellStyle name="Comma 4 2 3 7 3 2 3 2" xfId="62237"/>
    <cellStyle name="Comma 4 2 3 7 3 2 4" xfId="15198"/>
    <cellStyle name="Comma 4 2 3 7 3 2 4 2" xfId="46583"/>
    <cellStyle name="Comma 4 2 3 7 3 2 5" xfId="36138"/>
    <cellStyle name="Comma 4 2 3 7 3 3" xfId="7196"/>
    <cellStyle name="Comma 4 2 3 7 3 3 2" xfId="25600"/>
    <cellStyle name="Comma 4 2 3 7 3 3 2 2" xfId="56983"/>
    <cellStyle name="Comma 4 2 3 7 3 3 3" xfId="17827"/>
    <cellStyle name="Comma 4 2 3 7 3 3 3 2" xfId="49210"/>
    <cellStyle name="Comma 4 2 3 7 3 3 4" xfId="38770"/>
    <cellStyle name="Comma 4 2 3 7 3 4" xfId="20346"/>
    <cellStyle name="Comma 4 2 3 7 3 4 2" xfId="51729"/>
    <cellStyle name="Comma 4 2 3 7 3 5" xfId="28228"/>
    <cellStyle name="Comma 4 2 3 7 3 5 2" xfId="59610"/>
    <cellStyle name="Comma 4 2 3 7 3 6" xfId="12570"/>
    <cellStyle name="Comma 4 2 3 7 3 6 2" xfId="43956"/>
    <cellStyle name="Comma 4 2 3 7 3 7" xfId="33508"/>
    <cellStyle name="Comma 4 2 3 7 4" xfId="4491"/>
    <cellStyle name="Comma 4 2 3 7 4 2" xfId="9852"/>
    <cellStyle name="Comma 4 2 3 7 4 2 2" xfId="22971"/>
    <cellStyle name="Comma 4 2 3 7 4 2 2 2" xfId="54354"/>
    <cellStyle name="Comma 4 2 3 7 4 2 3" xfId="41400"/>
    <cellStyle name="Comma 4 2 3 7 4 3" xfId="30853"/>
    <cellStyle name="Comma 4 2 3 7 4 3 2" xfId="62235"/>
    <cellStyle name="Comma 4 2 3 7 4 4" xfId="15196"/>
    <cellStyle name="Comma 4 2 3 7 4 4 2" xfId="46581"/>
    <cellStyle name="Comma 4 2 3 7 4 5" xfId="36136"/>
    <cellStyle name="Comma 4 2 3 7 5" xfId="7194"/>
    <cellStyle name="Comma 4 2 3 7 5 2" xfId="25598"/>
    <cellStyle name="Comma 4 2 3 7 5 2 2" xfId="56981"/>
    <cellStyle name="Comma 4 2 3 7 5 3" xfId="17825"/>
    <cellStyle name="Comma 4 2 3 7 5 3 2" xfId="49208"/>
    <cellStyle name="Comma 4 2 3 7 5 4" xfId="38768"/>
    <cellStyle name="Comma 4 2 3 7 6" xfId="20344"/>
    <cellStyle name="Comma 4 2 3 7 6 2" xfId="51727"/>
    <cellStyle name="Comma 4 2 3 7 7" xfId="28226"/>
    <cellStyle name="Comma 4 2 3 7 7 2" xfId="59608"/>
    <cellStyle name="Comma 4 2 3 7 8" xfId="12568"/>
    <cellStyle name="Comma 4 2 3 7 8 2" xfId="43954"/>
    <cellStyle name="Comma 4 2 3 7 9" xfId="33506"/>
    <cellStyle name="Comma 4 2 3 8" xfId="1794"/>
    <cellStyle name="Comma 4 2 3 8 2" xfId="1795"/>
    <cellStyle name="Comma 4 2 3 8 2 2" xfId="4495"/>
    <cellStyle name="Comma 4 2 3 8 2 2 2" xfId="9856"/>
    <cellStyle name="Comma 4 2 3 8 2 2 2 2" xfId="22975"/>
    <cellStyle name="Comma 4 2 3 8 2 2 2 2 2" xfId="54358"/>
    <cellStyle name="Comma 4 2 3 8 2 2 2 3" xfId="41404"/>
    <cellStyle name="Comma 4 2 3 8 2 2 3" xfId="30857"/>
    <cellStyle name="Comma 4 2 3 8 2 2 3 2" xfId="62239"/>
    <cellStyle name="Comma 4 2 3 8 2 2 4" xfId="15200"/>
    <cellStyle name="Comma 4 2 3 8 2 2 4 2" xfId="46585"/>
    <cellStyle name="Comma 4 2 3 8 2 2 5" xfId="36140"/>
    <cellStyle name="Comma 4 2 3 8 2 3" xfId="7198"/>
    <cellStyle name="Comma 4 2 3 8 2 3 2" xfId="25602"/>
    <cellStyle name="Comma 4 2 3 8 2 3 2 2" xfId="56985"/>
    <cellStyle name="Comma 4 2 3 8 2 3 3" xfId="17829"/>
    <cellStyle name="Comma 4 2 3 8 2 3 3 2" xfId="49212"/>
    <cellStyle name="Comma 4 2 3 8 2 3 4" xfId="38772"/>
    <cellStyle name="Comma 4 2 3 8 2 4" xfId="20348"/>
    <cellStyle name="Comma 4 2 3 8 2 4 2" xfId="51731"/>
    <cellStyle name="Comma 4 2 3 8 2 5" xfId="28230"/>
    <cellStyle name="Comma 4 2 3 8 2 5 2" xfId="59612"/>
    <cellStyle name="Comma 4 2 3 8 2 6" xfId="12572"/>
    <cellStyle name="Comma 4 2 3 8 2 6 2" xfId="43958"/>
    <cellStyle name="Comma 4 2 3 8 2 7" xfId="33510"/>
    <cellStyle name="Comma 4 2 3 8 3" xfId="4494"/>
    <cellStyle name="Comma 4 2 3 8 3 2" xfId="9855"/>
    <cellStyle name="Comma 4 2 3 8 3 2 2" xfId="22974"/>
    <cellStyle name="Comma 4 2 3 8 3 2 2 2" xfId="54357"/>
    <cellStyle name="Comma 4 2 3 8 3 2 3" xfId="41403"/>
    <cellStyle name="Comma 4 2 3 8 3 3" xfId="30856"/>
    <cellStyle name="Comma 4 2 3 8 3 3 2" xfId="62238"/>
    <cellStyle name="Comma 4 2 3 8 3 4" xfId="15199"/>
    <cellStyle name="Comma 4 2 3 8 3 4 2" xfId="46584"/>
    <cellStyle name="Comma 4 2 3 8 3 5" xfId="36139"/>
    <cellStyle name="Comma 4 2 3 8 4" xfId="7197"/>
    <cellStyle name="Comma 4 2 3 8 4 2" xfId="25601"/>
    <cellStyle name="Comma 4 2 3 8 4 2 2" xfId="56984"/>
    <cellStyle name="Comma 4 2 3 8 4 3" xfId="17828"/>
    <cellStyle name="Comma 4 2 3 8 4 3 2" xfId="49211"/>
    <cellStyle name="Comma 4 2 3 8 4 4" xfId="38771"/>
    <cellStyle name="Comma 4 2 3 8 5" xfId="20347"/>
    <cellStyle name="Comma 4 2 3 8 5 2" xfId="51730"/>
    <cellStyle name="Comma 4 2 3 8 6" xfId="28229"/>
    <cellStyle name="Comma 4 2 3 8 6 2" xfId="59611"/>
    <cellStyle name="Comma 4 2 3 8 7" xfId="12571"/>
    <cellStyle name="Comma 4 2 3 8 7 2" xfId="43957"/>
    <cellStyle name="Comma 4 2 3 8 8" xfId="33509"/>
    <cellStyle name="Comma 4 2 3 9" xfId="1796"/>
    <cellStyle name="Comma 4 2 3 9 2" xfId="4496"/>
    <cellStyle name="Comma 4 2 3 9 2 2" xfId="9857"/>
    <cellStyle name="Comma 4 2 3 9 2 2 2" xfId="22976"/>
    <cellStyle name="Comma 4 2 3 9 2 2 2 2" xfId="54359"/>
    <cellStyle name="Comma 4 2 3 9 2 2 3" xfId="41405"/>
    <cellStyle name="Comma 4 2 3 9 2 3" xfId="30858"/>
    <cellStyle name="Comma 4 2 3 9 2 3 2" xfId="62240"/>
    <cellStyle name="Comma 4 2 3 9 2 4" xfId="15201"/>
    <cellStyle name="Comma 4 2 3 9 2 4 2" xfId="46586"/>
    <cellStyle name="Comma 4 2 3 9 2 5" xfId="36141"/>
    <cellStyle name="Comma 4 2 3 9 3" xfId="7199"/>
    <cellStyle name="Comma 4 2 3 9 3 2" xfId="25603"/>
    <cellStyle name="Comma 4 2 3 9 3 2 2" xfId="56986"/>
    <cellStyle name="Comma 4 2 3 9 3 3" xfId="17830"/>
    <cellStyle name="Comma 4 2 3 9 3 3 2" xfId="49213"/>
    <cellStyle name="Comma 4 2 3 9 3 4" xfId="38773"/>
    <cellStyle name="Comma 4 2 3 9 4" xfId="20349"/>
    <cellStyle name="Comma 4 2 3 9 4 2" xfId="51732"/>
    <cellStyle name="Comma 4 2 3 9 5" xfId="28231"/>
    <cellStyle name="Comma 4 2 3 9 5 2" xfId="59613"/>
    <cellStyle name="Comma 4 2 3 9 6" xfId="12573"/>
    <cellStyle name="Comma 4 2 3 9 6 2" xfId="43959"/>
    <cellStyle name="Comma 4 2 3 9 7" xfId="33511"/>
    <cellStyle name="Comma 4 2 4" xfId="220"/>
    <cellStyle name="Comma 4 2 4 10" xfId="2736"/>
    <cellStyle name="Comma 4 2 4 10 2" xfId="5409"/>
    <cellStyle name="Comma 4 2 4 10 2 2" xfId="10764"/>
    <cellStyle name="Comma 4 2 4 10 2 2 2" xfId="23877"/>
    <cellStyle name="Comma 4 2 4 10 2 2 2 2" xfId="55260"/>
    <cellStyle name="Comma 4 2 4 10 2 2 3" xfId="42306"/>
    <cellStyle name="Comma 4 2 4 10 2 3" xfId="31759"/>
    <cellStyle name="Comma 4 2 4 10 2 3 2" xfId="63141"/>
    <cellStyle name="Comma 4 2 4 10 2 4" xfId="16102"/>
    <cellStyle name="Comma 4 2 4 10 2 4 2" xfId="47487"/>
    <cellStyle name="Comma 4 2 4 10 2 5" xfId="37042"/>
    <cellStyle name="Comma 4 2 4 10 3" xfId="8117"/>
    <cellStyle name="Comma 4 2 4 10 3 2" xfId="26504"/>
    <cellStyle name="Comma 4 2 4 10 3 2 2" xfId="57887"/>
    <cellStyle name="Comma 4 2 4 10 3 3" xfId="18731"/>
    <cellStyle name="Comma 4 2 4 10 3 3 2" xfId="50114"/>
    <cellStyle name="Comma 4 2 4 10 3 4" xfId="39676"/>
    <cellStyle name="Comma 4 2 4 10 4" xfId="21250"/>
    <cellStyle name="Comma 4 2 4 10 4 2" xfId="52633"/>
    <cellStyle name="Comma 4 2 4 10 5" xfId="29132"/>
    <cellStyle name="Comma 4 2 4 10 5 2" xfId="60514"/>
    <cellStyle name="Comma 4 2 4 10 6" xfId="13474"/>
    <cellStyle name="Comma 4 2 4 10 6 2" xfId="44860"/>
    <cellStyle name="Comma 4 2 4 10 7" xfId="34412"/>
    <cellStyle name="Comma 4 2 4 11" xfId="2796"/>
    <cellStyle name="Comma 4 2 4 11 2" xfId="5469"/>
    <cellStyle name="Comma 4 2 4 11 2 2" xfId="10820"/>
    <cellStyle name="Comma 4 2 4 11 2 2 2" xfId="23931"/>
    <cellStyle name="Comma 4 2 4 11 2 2 2 2" xfId="55314"/>
    <cellStyle name="Comma 4 2 4 11 2 2 3" xfId="42360"/>
    <cellStyle name="Comma 4 2 4 11 2 3" xfId="31813"/>
    <cellStyle name="Comma 4 2 4 11 2 3 2" xfId="63195"/>
    <cellStyle name="Comma 4 2 4 11 2 4" xfId="16156"/>
    <cellStyle name="Comma 4 2 4 11 2 4 2" xfId="47541"/>
    <cellStyle name="Comma 4 2 4 11 2 5" xfId="37096"/>
    <cellStyle name="Comma 4 2 4 11 3" xfId="8174"/>
    <cellStyle name="Comma 4 2 4 11 3 2" xfId="26558"/>
    <cellStyle name="Comma 4 2 4 11 3 2 2" xfId="57941"/>
    <cellStyle name="Comma 4 2 4 11 3 3" xfId="18785"/>
    <cellStyle name="Comma 4 2 4 11 3 3 2" xfId="50168"/>
    <cellStyle name="Comma 4 2 4 11 3 4" xfId="39730"/>
    <cellStyle name="Comma 4 2 4 11 4" xfId="21304"/>
    <cellStyle name="Comma 4 2 4 11 4 2" xfId="52687"/>
    <cellStyle name="Comma 4 2 4 11 5" xfId="29186"/>
    <cellStyle name="Comma 4 2 4 11 5 2" xfId="60568"/>
    <cellStyle name="Comma 4 2 4 11 6" xfId="13528"/>
    <cellStyle name="Comma 4 2 4 11 6 2" xfId="44914"/>
    <cellStyle name="Comma 4 2 4 11 7" xfId="34466"/>
    <cellStyle name="Comma 4 2 4 12" xfId="1797"/>
    <cellStyle name="Comma 4 2 4 12 2" xfId="4497"/>
    <cellStyle name="Comma 4 2 4 12 2 2" xfId="9858"/>
    <cellStyle name="Comma 4 2 4 12 2 2 2" xfId="25604"/>
    <cellStyle name="Comma 4 2 4 12 2 2 2 2" xfId="56987"/>
    <cellStyle name="Comma 4 2 4 12 2 2 3" xfId="41406"/>
    <cellStyle name="Comma 4 2 4 12 2 3" xfId="30859"/>
    <cellStyle name="Comma 4 2 4 12 2 3 2" xfId="62241"/>
    <cellStyle name="Comma 4 2 4 12 2 4" xfId="17831"/>
    <cellStyle name="Comma 4 2 4 12 2 4 2" xfId="49214"/>
    <cellStyle name="Comma 4 2 4 12 2 5" xfId="36142"/>
    <cellStyle name="Comma 4 2 4 12 3" xfId="7200"/>
    <cellStyle name="Comma 4 2 4 12 3 2" xfId="22977"/>
    <cellStyle name="Comma 4 2 4 12 3 2 2" xfId="54360"/>
    <cellStyle name="Comma 4 2 4 12 3 3" xfId="38774"/>
    <cellStyle name="Comma 4 2 4 12 4" xfId="28232"/>
    <cellStyle name="Comma 4 2 4 12 4 2" xfId="59614"/>
    <cellStyle name="Comma 4 2 4 12 5" xfId="15202"/>
    <cellStyle name="Comma 4 2 4 12 5 2" xfId="46587"/>
    <cellStyle name="Comma 4 2 4 12 6" xfId="33512"/>
    <cellStyle name="Comma 4 2 4 13" xfId="2929"/>
    <cellStyle name="Comma 4 2 4 13 2" xfId="8291"/>
    <cellStyle name="Comma 4 2 4 13 2 2" xfId="21412"/>
    <cellStyle name="Comma 4 2 4 13 2 2 2" xfId="52795"/>
    <cellStyle name="Comma 4 2 4 13 2 3" xfId="39841"/>
    <cellStyle name="Comma 4 2 4 13 3" xfId="29294"/>
    <cellStyle name="Comma 4 2 4 13 3 2" xfId="60676"/>
    <cellStyle name="Comma 4 2 4 13 4" xfId="13637"/>
    <cellStyle name="Comma 4 2 4 13 4 2" xfId="45022"/>
    <cellStyle name="Comma 4 2 4 13 5" xfId="34577"/>
    <cellStyle name="Comma 4 2 4 14" xfId="5633"/>
    <cellStyle name="Comma 4 2 4 14 2" xfId="24039"/>
    <cellStyle name="Comma 4 2 4 14 2 2" xfId="55422"/>
    <cellStyle name="Comma 4 2 4 14 3" xfId="16266"/>
    <cellStyle name="Comma 4 2 4 14 3 2" xfId="47649"/>
    <cellStyle name="Comma 4 2 4 14 4" xfId="37209"/>
    <cellStyle name="Comma 4 2 4 15" xfId="20350"/>
    <cellStyle name="Comma 4 2 4 15 2" xfId="51733"/>
    <cellStyle name="Comma 4 2 4 16" xfId="26667"/>
    <cellStyle name="Comma 4 2 4 16 2" xfId="58049"/>
    <cellStyle name="Comma 4 2 4 17" xfId="12574"/>
    <cellStyle name="Comma 4 2 4 17 2" xfId="43960"/>
    <cellStyle name="Comma 4 2 4 18" xfId="31946"/>
    <cellStyle name="Comma 4 2 4 2" xfId="249"/>
    <cellStyle name="Comma 4 2 4 2 10" xfId="20351"/>
    <cellStyle name="Comma 4 2 4 2 10 2" xfId="51734"/>
    <cellStyle name="Comma 4 2 4 2 11" xfId="26694"/>
    <cellStyle name="Comma 4 2 4 2 11 2" xfId="58076"/>
    <cellStyle name="Comma 4 2 4 2 12" xfId="12575"/>
    <cellStyle name="Comma 4 2 4 2 12 2" xfId="43961"/>
    <cellStyle name="Comma 4 2 4 2 13" xfId="31974"/>
    <cellStyle name="Comma 4 2 4 2 2" xfId="303"/>
    <cellStyle name="Comma 4 2 4 2 2 10" xfId="32028"/>
    <cellStyle name="Comma 4 2 4 2 2 2" xfId="1800"/>
    <cellStyle name="Comma 4 2 4 2 2 2 2" xfId="4500"/>
    <cellStyle name="Comma 4 2 4 2 2 2 2 2" xfId="9861"/>
    <cellStyle name="Comma 4 2 4 2 2 2 2 2 2" xfId="22980"/>
    <cellStyle name="Comma 4 2 4 2 2 2 2 2 2 2" xfId="54363"/>
    <cellStyle name="Comma 4 2 4 2 2 2 2 2 3" xfId="41409"/>
    <cellStyle name="Comma 4 2 4 2 2 2 2 3" xfId="30862"/>
    <cellStyle name="Comma 4 2 4 2 2 2 2 3 2" xfId="62244"/>
    <cellStyle name="Comma 4 2 4 2 2 2 2 4" xfId="15205"/>
    <cellStyle name="Comma 4 2 4 2 2 2 2 4 2" xfId="46590"/>
    <cellStyle name="Comma 4 2 4 2 2 2 2 5" xfId="36145"/>
    <cellStyle name="Comma 4 2 4 2 2 2 3" xfId="7203"/>
    <cellStyle name="Comma 4 2 4 2 2 2 3 2" xfId="25607"/>
    <cellStyle name="Comma 4 2 4 2 2 2 3 2 2" xfId="56990"/>
    <cellStyle name="Comma 4 2 4 2 2 2 3 3" xfId="17834"/>
    <cellStyle name="Comma 4 2 4 2 2 2 3 3 2" xfId="49217"/>
    <cellStyle name="Comma 4 2 4 2 2 2 3 4" xfId="38777"/>
    <cellStyle name="Comma 4 2 4 2 2 2 4" xfId="20353"/>
    <cellStyle name="Comma 4 2 4 2 2 2 4 2" xfId="51736"/>
    <cellStyle name="Comma 4 2 4 2 2 2 5" xfId="28235"/>
    <cellStyle name="Comma 4 2 4 2 2 2 5 2" xfId="59617"/>
    <cellStyle name="Comma 4 2 4 2 2 2 6" xfId="12577"/>
    <cellStyle name="Comma 4 2 4 2 2 2 6 2" xfId="43963"/>
    <cellStyle name="Comma 4 2 4 2 2 2 7" xfId="33515"/>
    <cellStyle name="Comma 4 2 4 2 2 3" xfId="2877"/>
    <cellStyle name="Comma 4 2 4 2 2 3 2" xfId="5550"/>
    <cellStyle name="Comma 4 2 4 2 2 3 2 2" xfId="10901"/>
    <cellStyle name="Comma 4 2 4 2 2 3 2 2 2" xfId="24012"/>
    <cellStyle name="Comma 4 2 4 2 2 3 2 2 2 2" xfId="55395"/>
    <cellStyle name="Comma 4 2 4 2 2 3 2 2 3" xfId="42441"/>
    <cellStyle name="Comma 4 2 4 2 2 3 2 3" xfId="31894"/>
    <cellStyle name="Comma 4 2 4 2 2 3 2 3 2" xfId="63276"/>
    <cellStyle name="Comma 4 2 4 2 2 3 2 4" xfId="16237"/>
    <cellStyle name="Comma 4 2 4 2 2 3 2 4 2" xfId="47622"/>
    <cellStyle name="Comma 4 2 4 2 2 3 2 5" xfId="37177"/>
    <cellStyle name="Comma 4 2 4 2 2 3 3" xfId="8255"/>
    <cellStyle name="Comma 4 2 4 2 2 3 3 2" xfId="26639"/>
    <cellStyle name="Comma 4 2 4 2 2 3 3 2 2" xfId="58022"/>
    <cellStyle name="Comma 4 2 4 2 2 3 3 3" xfId="18866"/>
    <cellStyle name="Comma 4 2 4 2 2 3 3 3 2" xfId="50249"/>
    <cellStyle name="Comma 4 2 4 2 2 3 3 4" xfId="39811"/>
    <cellStyle name="Comma 4 2 4 2 2 3 4" xfId="21385"/>
    <cellStyle name="Comma 4 2 4 2 2 3 4 2" xfId="52768"/>
    <cellStyle name="Comma 4 2 4 2 2 3 5" xfId="29267"/>
    <cellStyle name="Comma 4 2 4 2 2 3 5 2" xfId="60649"/>
    <cellStyle name="Comma 4 2 4 2 2 3 6" xfId="13609"/>
    <cellStyle name="Comma 4 2 4 2 2 3 6 2" xfId="44995"/>
    <cellStyle name="Comma 4 2 4 2 2 3 7" xfId="34547"/>
    <cellStyle name="Comma 4 2 4 2 2 4" xfId="1799"/>
    <cellStyle name="Comma 4 2 4 2 2 4 2" xfId="4499"/>
    <cellStyle name="Comma 4 2 4 2 2 4 2 2" xfId="9860"/>
    <cellStyle name="Comma 4 2 4 2 2 4 2 2 2" xfId="25606"/>
    <cellStyle name="Comma 4 2 4 2 2 4 2 2 2 2" xfId="56989"/>
    <cellStyle name="Comma 4 2 4 2 2 4 2 2 3" xfId="41408"/>
    <cellStyle name="Comma 4 2 4 2 2 4 2 3" xfId="30861"/>
    <cellStyle name="Comma 4 2 4 2 2 4 2 3 2" xfId="62243"/>
    <cellStyle name="Comma 4 2 4 2 2 4 2 4" xfId="17833"/>
    <cellStyle name="Comma 4 2 4 2 2 4 2 4 2" xfId="49216"/>
    <cellStyle name="Comma 4 2 4 2 2 4 2 5" xfId="36144"/>
    <cellStyle name="Comma 4 2 4 2 2 4 3" xfId="7202"/>
    <cellStyle name="Comma 4 2 4 2 2 4 3 2" xfId="22979"/>
    <cellStyle name="Comma 4 2 4 2 2 4 3 2 2" xfId="54362"/>
    <cellStyle name="Comma 4 2 4 2 2 4 3 3" xfId="38776"/>
    <cellStyle name="Comma 4 2 4 2 2 4 4" xfId="28234"/>
    <cellStyle name="Comma 4 2 4 2 2 4 4 2" xfId="59616"/>
    <cellStyle name="Comma 4 2 4 2 2 4 5" xfId="15204"/>
    <cellStyle name="Comma 4 2 4 2 2 4 5 2" xfId="46589"/>
    <cellStyle name="Comma 4 2 4 2 2 4 6" xfId="33514"/>
    <cellStyle name="Comma 4 2 4 2 2 5" xfId="3012"/>
    <cellStyle name="Comma 4 2 4 2 2 5 2" xfId="8374"/>
    <cellStyle name="Comma 4 2 4 2 2 5 2 2" xfId="21493"/>
    <cellStyle name="Comma 4 2 4 2 2 5 2 2 2" xfId="52876"/>
    <cellStyle name="Comma 4 2 4 2 2 5 2 3" xfId="39922"/>
    <cellStyle name="Comma 4 2 4 2 2 5 3" xfId="29375"/>
    <cellStyle name="Comma 4 2 4 2 2 5 3 2" xfId="60757"/>
    <cellStyle name="Comma 4 2 4 2 2 5 4" xfId="13718"/>
    <cellStyle name="Comma 4 2 4 2 2 5 4 2" xfId="45103"/>
    <cellStyle name="Comma 4 2 4 2 2 5 5" xfId="34658"/>
    <cellStyle name="Comma 4 2 4 2 2 6" xfId="5716"/>
    <cellStyle name="Comma 4 2 4 2 2 6 2" xfId="24120"/>
    <cellStyle name="Comma 4 2 4 2 2 6 2 2" xfId="55503"/>
    <cellStyle name="Comma 4 2 4 2 2 6 3" xfId="16347"/>
    <cellStyle name="Comma 4 2 4 2 2 6 3 2" xfId="47730"/>
    <cellStyle name="Comma 4 2 4 2 2 6 4" xfId="37290"/>
    <cellStyle name="Comma 4 2 4 2 2 7" xfId="20352"/>
    <cellStyle name="Comma 4 2 4 2 2 7 2" xfId="51735"/>
    <cellStyle name="Comma 4 2 4 2 2 8" xfId="26748"/>
    <cellStyle name="Comma 4 2 4 2 2 8 2" xfId="58130"/>
    <cellStyle name="Comma 4 2 4 2 2 9" xfId="12576"/>
    <cellStyle name="Comma 4 2 4 2 2 9 2" xfId="43962"/>
    <cellStyle name="Comma 4 2 4 2 3" xfId="1801"/>
    <cellStyle name="Comma 4 2 4 2 3 2" xfId="4501"/>
    <cellStyle name="Comma 4 2 4 2 3 2 2" xfId="9862"/>
    <cellStyle name="Comma 4 2 4 2 3 2 2 2" xfId="22981"/>
    <cellStyle name="Comma 4 2 4 2 3 2 2 2 2" xfId="54364"/>
    <cellStyle name="Comma 4 2 4 2 3 2 2 3" xfId="41410"/>
    <cellStyle name="Comma 4 2 4 2 3 2 3" xfId="30863"/>
    <cellStyle name="Comma 4 2 4 2 3 2 3 2" xfId="62245"/>
    <cellStyle name="Comma 4 2 4 2 3 2 4" xfId="15206"/>
    <cellStyle name="Comma 4 2 4 2 3 2 4 2" xfId="46591"/>
    <cellStyle name="Comma 4 2 4 2 3 2 5" xfId="36146"/>
    <cellStyle name="Comma 4 2 4 2 3 3" xfId="7204"/>
    <cellStyle name="Comma 4 2 4 2 3 3 2" xfId="25608"/>
    <cellStyle name="Comma 4 2 4 2 3 3 2 2" xfId="56991"/>
    <cellStyle name="Comma 4 2 4 2 3 3 3" xfId="17835"/>
    <cellStyle name="Comma 4 2 4 2 3 3 3 2" xfId="49218"/>
    <cellStyle name="Comma 4 2 4 2 3 3 4" xfId="38778"/>
    <cellStyle name="Comma 4 2 4 2 3 4" xfId="20354"/>
    <cellStyle name="Comma 4 2 4 2 3 4 2" xfId="51737"/>
    <cellStyle name="Comma 4 2 4 2 3 5" xfId="28236"/>
    <cellStyle name="Comma 4 2 4 2 3 5 2" xfId="59618"/>
    <cellStyle name="Comma 4 2 4 2 3 6" xfId="12578"/>
    <cellStyle name="Comma 4 2 4 2 3 6 2" xfId="43964"/>
    <cellStyle name="Comma 4 2 4 2 3 7" xfId="33516"/>
    <cellStyle name="Comma 4 2 4 2 4" xfId="1802"/>
    <cellStyle name="Comma 4 2 4 2 4 2" xfId="4502"/>
    <cellStyle name="Comma 4 2 4 2 4 2 2" xfId="9863"/>
    <cellStyle name="Comma 4 2 4 2 4 2 2 2" xfId="22982"/>
    <cellStyle name="Comma 4 2 4 2 4 2 2 2 2" xfId="54365"/>
    <cellStyle name="Comma 4 2 4 2 4 2 2 3" xfId="41411"/>
    <cellStyle name="Comma 4 2 4 2 4 2 3" xfId="30864"/>
    <cellStyle name="Comma 4 2 4 2 4 2 3 2" xfId="62246"/>
    <cellStyle name="Comma 4 2 4 2 4 2 4" xfId="15207"/>
    <cellStyle name="Comma 4 2 4 2 4 2 4 2" xfId="46592"/>
    <cellStyle name="Comma 4 2 4 2 4 2 5" xfId="36147"/>
    <cellStyle name="Comma 4 2 4 2 4 3" xfId="7205"/>
    <cellStyle name="Comma 4 2 4 2 4 3 2" xfId="25609"/>
    <cellStyle name="Comma 4 2 4 2 4 3 2 2" xfId="56992"/>
    <cellStyle name="Comma 4 2 4 2 4 3 3" xfId="17836"/>
    <cellStyle name="Comma 4 2 4 2 4 3 3 2" xfId="49219"/>
    <cellStyle name="Comma 4 2 4 2 4 3 4" xfId="38779"/>
    <cellStyle name="Comma 4 2 4 2 4 4" xfId="20355"/>
    <cellStyle name="Comma 4 2 4 2 4 4 2" xfId="51738"/>
    <cellStyle name="Comma 4 2 4 2 4 5" xfId="28237"/>
    <cellStyle name="Comma 4 2 4 2 4 5 2" xfId="59619"/>
    <cellStyle name="Comma 4 2 4 2 4 6" xfId="12579"/>
    <cellStyle name="Comma 4 2 4 2 4 6 2" xfId="43965"/>
    <cellStyle name="Comma 4 2 4 2 4 7" xfId="33517"/>
    <cellStyle name="Comma 4 2 4 2 5" xfId="2764"/>
    <cellStyle name="Comma 4 2 4 2 5 2" xfId="5437"/>
    <cellStyle name="Comma 4 2 4 2 5 2 2" xfId="10792"/>
    <cellStyle name="Comma 4 2 4 2 5 2 2 2" xfId="23904"/>
    <cellStyle name="Comma 4 2 4 2 5 2 2 2 2" xfId="55287"/>
    <cellStyle name="Comma 4 2 4 2 5 2 2 3" xfId="42333"/>
    <cellStyle name="Comma 4 2 4 2 5 2 3" xfId="31786"/>
    <cellStyle name="Comma 4 2 4 2 5 2 3 2" xfId="63168"/>
    <cellStyle name="Comma 4 2 4 2 5 2 4" xfId="16129"/>
    <cellStyle name="Comma 4 2 4 2 5 2 4 2" xfId="47514"/>
    <cellStyle name="Comma 4 2 4 2 5 2 5" xfId="37069"/>
    <cellStyle name="Comma 4 2 4 2 5 3" xfId="8145"/>
    <cellStyle name="Comma 4 2 4 2 5 3 2" xfId="26531"/>
    <cellStyle name="Comma 4 2 4 2 5 3 2 2" xfId="57914"/>
    <cellStyle name="Comma 4 2 4 2 5 3 3" xfId="18758"/>
    <cellStyle name="Comma 4 2 4 2 5 3 3 2" xfId="50141"/>
    <cellStyle name="Comma 4 2 4 2 5 3 4" xfId="39703"/>
    <cellStyle name="Comma 4 2 4 2 5 4" xfId="21277"/>
    <cellStyle name="Comma 4 2 4 2 5 4 2" xfId="52660"/>
    <cellStyle name="Comma 4 2 4 2 5 5" xfId="29159"/>
    <cellStyle name="Comma 4 2 4 2 5 5 2" xfId="60541"/>
    <cellStyle name="Comma 4 2 4 2 5 6" xfId="13501"/>
    <cellStyle name="Comma 4 2 4 2 5 6 2" xfId="44887"/>
    <cellStyle name="Comma 4 2 4 2 5 7" xfId="34439"/>
    <cellStyle name="Comma 4 2 4 2 6" xfId="2823"/>
    <cellStyle name="Comma 4 2 4 2 6 2" xfId="5496"/>
    <cellStyle name="Comma 4 2 4 2 6 2 2" xfId="10847"/>
    <cellStyle name="Comma 4 2 4 2 6 2 2 2" xfId="23958"/>
    <cellStyle name="Comma 4 2 4 2 6 2 2 2 2" xfId="55341"/>
    <cellStyle name="Comma 4 2 4 2 6 2 2 3" xfId="42387"/>
    <cellStyle name="Comma 4 2 4 2 6 2 3" xfId="31840"/>
    <cellStyle name="Comma 4 2 4 2 6 2 3 2" xfId="63222"/>
    <cellStyle name="Comma 4 2 4 2 6 2 4" xfId="16183"/>
    <cellStyle name="Comma 4 2 4 2 6 2 4 2" xfId="47568"/>
    <cellStyle name="Comma 4 2 4 2 6 2 5" xfId="37123"/>
    <cellStyle name="Comma 4 2 4 2 6 3" xfId="8201"/>
    <cellStyle name="Comma 4 2 4 2 6 3 2" xfId="26585"/>
    <cellStyle name="Comma 4 2 4 2 6 3 2 2" xfId="57968"/>
    <cellStyle name="Comma 4 2 4 2 6 3 3" xfId="18812"/>
    <cellStyle name="Comma 4 2 4 2 6 3 3 2" xfId="50195"/>
    <cellStyle name="Comma 4 2 4 2 6 3 4" xfId="39757"/>
    <cellStyle name="Comma 4 2 4 2 6 4" xfId="21331"/>
    <cellStyle name="Comma 4 2 4 2 6 4 2" xfId="52714"/>
    <cellStyle name="Comma 4 2 4 2 6 5" xfId="29213"/>
    <cellStyle name="Comma 4 2 4 2 6 5 2" xfId="60595"/>
    <cellStyle name="Comma 4 2 4 2 6 6" xfId="13555"/>
    <cellStyle name="Comma 4 2 4 2 6 6 2" xfId="44941"/>
    <cellStyle name="Comma 4 2 4 2 6 7" xfId="34493"/>
    <cellStyle name="Comma 4 2 4 2 7" xfId="1798"/>
    <cellStyle name="Comma 4 2 4 2 7 2" xfId="4498"/>
    <cellStyle name="Comma 4 2 4 2 7 2 2" xfId="9859"/>
    <cellStyle name="Comma 4 2 4 2 7 2 2 2" xfId="25605"/>
    <cellStyle name="Comma 4 2 4 2 7 2 2 2 2" xfId="56988"/>
    <cellStyle name="Comma 4 2 4 2 7 2 2 3" xfId="41407"/>
    <cellStyle name="Comma 4 2 4 2 7 2 3" xfId="30860"/>
    <cellStyle name="Comma 4 2 4 2 7 2 3 2" xfId="62242"/>
    <cellStyle name="Comma 4 2 4 2 7 2 4" xfId="17832"/>
    <cellStyle name="Comma 4 2 4 2 7 2 4 2" xfId="49215"/>
    <cellStyle name="Comma 4 2 4 2 7 2 5" xfId="36143"/>
    <cellStyle name="Comma 4 2 4 2 7 3" xfId="7201"/>
    <cellStyle name="Comma 4 2 4 2 7 3 2" xfId="22978"/>
    <cellStyle name="Comma 4 2 4 2 7 3 2 2" xfId="54361"/>
    <cellStyle name="Comma 4 2 4 2 7 3 3" xfId="38775"/>
    <cellStyle name="Comma 4 2 4 2 7 4" xfId="28233"/>
    <cellStyle name="Comma 4 2 4 2 7 4 2" xfId="59615"/>
    <cellStyle name="Comma 4 2 4 2 7 5" xfId="15203"/>
    <cellStyle name="Comma 4 2 4 2 7 5 2" xfId="46588"/>
    <cellStyle name="Comma 4 2 4 2 7 6" xfId="33513"/>
    <cellStyle name="Comma 4 2 4 2 8" xfId="2958"/>
    <cellStyle name="Comma 4 2 4 2 8 2" xfId="8320"/>
    <cellStyle name="Comma 4 2 4 2 8 2 2" xfId="21439"/>
    <cellStyle name="Comma 4 2 4 2 8 2 2 2" xfId="52822"/>
    <cellStyle name="Comma 4 2 4 2 8 2 3" xfId="39868"/>
    <cellStyle name="Comma 4 2 4 2 8 3" xfId="29321"/>
    <cellStyle name="Comma 4 2 4 2 8 3 2" xfId="60703"/>
    <cellStyle name="Comma 4 2 4 2 8 4" xfId="13664"/>
    <cellStyle name="Comma 4 2 4 2 8 4 2" xfId="45049"/>
    <cellStyle name="Comma 4 2 4 2 8 5" xfId="34604"/>
    <cellStyle name="Comma 4 2 4 2 9" xfId="5662"/>
    <cellStyle name="Comma 4 2 4 2 9 2" xfId="24066"/>
    <cellStyle name="Comma 4 2 4 2 9 2 2" xfId="55449"/>
    <cellStyle name="Comma 4 2 4 2 9 3" xfId="16293"/>
    <cellStyle name="Comma 4 2 4 2 9 3 2" xfId="47676"/>
    <cellStyle name="Comma 4 2 4 2 9 4" xfId="37236"/>
    <cellStyle name="Comma 4 2 4 3" xfId="276"/>
    <cellStyle name="Comma 4 2 4 3 10" xfId="26721"/>
    <cellStyle name="Comma 4 2 4 3 10 2" xfId="58103"/>
    <cellStyle name="Comma 4 2 4 3 11" xfId="12580"/>
    <cellStyle name="Comma 4 2 4 3 11 2" xfId="43966"/>
    <cellStyle name="Comma 4 2 4 3 12" xfId="32001"/>
    <cellStyle name="Comma 4 2 4 3 2" xfId="1804"/>
    <cellStyle name="Comma 4 2 4 3 2 2" xfId="1805"/>
    <cellStyle name="Comma 4 2 4 3 2 2 2" xfId="4505"/>
    <cellStyle name="Comma 4 2 4 3 2 2 2 2" xfId="9866"/>
    <cellStyle name="Comma 4 2 4 3 2 2 2 2 2" xfId="22985"/>
    <cellStyle name="Comma 4 2 4 3 2 2 2 2 2 2" xfId="54368"/>
    <cellStyle name="Comma 4 2 4 3 2 2 2 2 3" xfId="41414"/>
    <cellStyle name="Comma 4 2 4 3 2 2 2 3" xfId="30867"/>
    <cellStyle name="Comma 4 2 4 3 2 2 2 3 2" xfId="62249"/>
    <cellStyle name="Comma 4 2 4 3 2 2 2 4" xfId="15210"/>
    <cellStyle name="Comma 4 2 4 3 2 2 2 4 2" xfId="46595"/>
    <cellStyle name="Comma 4 2 4 3 2 2 2 5" xfId="36150"/>
    <cellStyle name="Comma 4 2 4 3 2 2 3" xfId="7208"/>
    <cellStyle name="Comma 4 2 4 3 2 2 3 2" xfId="25612"/>
    <cellStyle name="Comma 4 2 4 3 2 2 3 2 2" xfId="56995"/>
    <cellStyle name="Comma 4 2 4 3 2 2 3 3" xfId="17839"/>
    <cellStyle name="Comma 4 2 4 3 2 2 3 3 2" xfId="49222"/>
    <cellStyle name="Comma 4 2 4 3 2 2 3 4" xfId="38782"/>
    <cellStyle name="Comma 4 2 4 3 2 2 4" xfId="20358"/>
    <cellStyle name="Comma 4 2 4 3 2 2 4 2" xfId="51741"/>
    <cellStyle name="Comma 4 2 4 3 2 2 5" xfId="28240"/>
    <cellStyle name="Comma 4 2 4 3 2 2 5 2" xfId="59622"/>
    <cellStyle name="Comma 4 2 4 3 2 2 6" xfId="12582"/>
    <cellStyle name="Comma 4 2 4 3 2 2 6 2" xfId="43968"/>
    <cellStyle name="Comma 4 2 4 3 2 2 7" xfId="33520"/>
    <cellStyle name="Comma 4 2 4 3 2 3" xfId="4504"/>
    <cellStyle name="Comma 4 2 4 3 2 3 2" xfId="9865"/>
    <cellStyle name="Comma 4 2 4 3 2 3 2 2" xfId="22984"/>
    <cellStyle name="Comma 4 2 4 3 2 3 2 2 2" xfId="54367"/>
    <cellStyle name="Comma 4 2 4 3 2 3 2 3" xfId="41413"/>
    <cellStyle name="Comma 4 2 4 3 2 3 3" xfId="30866"/>
    <cellStyle name="Comma 4 2 4 3 2 3 3 2" xfId="62248"/>
    <cellStyle name="Comma 4 2 4 3 2 3 4" xfId="15209"/>
    <cellStyle name="Comma 4 2 4 3 2 3 4 2" xfId="46594"/>
    <cellStyle name="Comma 4 2 4 3 2 3 5" xfId="36149"/>
    <cellStyle name="Comma 4 2 4 3 2 4" xfId="7207"/>
    <cellStyle name="Comma 4 2 4 3 2 4 2" xfId="25611"/>
    <cellStyle name="Comma 4 2 4 3 2 4 2 2" xfId="56994"/>
    <cellStyle name="Comma 4 2 4 3 2 4 3" xfId="17838"/>
    <cellStyle name="Comma 4 2 4 3 2 4 3 2" xfId="49221"/>
    <cellStyle name="Comma 4 2 4 3 2 4 4" xfId="38781"/>
    <cellStyle name="Comma 4 2 4 3 2 5" xfId="20357"/>
    <cellStyle name="Comma 4 2 4 3 2 5 2" xfId="51740"/>
    <cellStyle name="Comma 4 2 4 3 2 6" xfId="28239"/>
    <cellStyle name="Comma 4 2 4 3 2 6 2" xfId="59621"/>
    <cellStyle name="Comma 4 2 4 3 2 7" xfId="12581"/>
    <cellStyle name="Comma 4 2 4 3 2 7 2" xfId="43967"/>
    <cellStyle name="Comma 4 2 4 3 2 8" xfId="33519"/>
    <cellStyle name="Comma 4 2 4 3 3" xfId="1806"/>
    <cellStyle name="Comma 4 2 4 3 3 2" xfId="4506"/>
    <cellStyle name="Comma 4 2 4 3 3 2 2" xfId="9867"/>
    <cellStyle name="Comma 4 2 4 3 3 2 2 2" xfId="22986"/>
    <cellStyle name="Comma 4 2 4 3 3 2 2 2 2" xfId="54369"/>
    <cellStyle name="Comma 4 2 4 3 3 2 2 3" xfId="41415"/>
    <cellStyle name="Comma 4 2 4 3 3 2 3" xfId="30868"/>
    <cellStyle name="Comma 4 2 4 3 3 2 3 2" xfId="62250"/>
    <cellStyle name="Comma 4 2 4 3 3 2 4" xfId="15211"/>
    <cellStyle name="Comma 4 2 4 3 3 2 4 2" xfId="46596"/>
    <cellStyle name="Comma 4 2 4 3 3 2 5" xfId="36151"/>
    <cellStyle name="Comma 4 2 4 3 3 3" xfId="7209"/>
    <cellStyle name="Comma 4 2 4 3 3 3 2" xfId="25613"/>
    <cellStyle name="Comma 4 2 4 3 3 3 2 2" xfId="56996"/>
    <cellStyle name="Comma 4 2 4 3 3 3 3" xfId="17840"/>
    <cellStyle name="Comma 4 2 4 3 3 3 3 2" xfId="49223"/>
    <cellStyle name="Comma 4 2 4 3 3 3 4" xfId="38783"/>
    <cellStyle name="Comma 4 2 4 3 3 4" xfId="20359"/>
    <cellStyle name="Comma 4 2 4 3 3 4 2" xfId="51742"/>
    <cellStyle name="Comma 4 2 4 3 3 5" xfId="28241"/>
    <cellStyle name="Comma 4 2 4 3 3 5 2" xfId="59623"/>
    <cellStyle name="Comma 4 2 4 3 3 6" xfId="12583"/>
    <cellStyle name="Comma 4 2 4 3 3 6 2" xfId="43969"/>
    <cellStyle name="Comma 4 2 4 3 3 7" xfId="33521"/>
    <cellStyle name="Comma 4 2 4 3 4" xfId="1807"/>
    <cellStyle name="Comma 4 2 4 3 4 2" xfId="4507"/>
    <cellStyle name="Comma 4 2 4 3 4 2 2" xfId="9868"/>
    <cellStyle name="Comma 4 2 4 3 4 2 2 2" xfId="22987"/>
    <cellStyle name="Comma 4 2 4 3 4 2 2 2 2" xfId="54370"/>
    <cellStyle name="Comma 4 2 4 3 4 2 2 3" xfId="41416"/>
    <cellStyle name="Comma 4 2 4 3 4 2 3" xfId="30869"/>
    <cellStyle name="Comma 4 2 4 3 4 2 3 2" xfId="62251"/>
    <cellStyle name="Comma 4 2 4 3 4 2 4" xfId="15212"/>
    <cellStyle name="Comma 4 2 4 3 4 2 4 2" xfId="46597"/>
    <cellStyle name="Comma 4 2 4 3 4 2 5" xfId="36152"/>
    <cellStyle name="Comma 4 2 4 3 4 3" xfId="7210"/>
    <cellStyle name="Comma 4 2 4 3 4 3 2" xfId="25614"/>
    <cellStyle name="Comma 4 2 4 3 4 3 2 2" xfId="56997"/>
    <cellStyle name="Comma 4 2 4 3 4 3 3" xfId="17841"/>
    <cellStyle name="Comma 4 2 4 3 4 3 3 2" xfId="49224"/>
    <cellStyle name="Comma 4 2 4 3 4 3 4" xfId="38784"/>
    <cellStyle name="Comma 4 2 4 3 4 4" xfId="20360"/>
    <cellStyle name="Comma 4 2 4 3 4 4 2" xfId="51743"/>
    <cellStyle name="Comma 4 2 4 3 4 5" xfId="28242"/>
    <cellStyle name="Comma 4 2 4 3 4 5 2" xfId="59624"/>
    <cellStyle name="Comma 4 2 4 3 4 6" xfId="12584"/>
    <cellStyle name="Comma 4 2 4 3 4 6 2" xfId="43970"/>
    <cellStyle name="Comma 4 2 4 3 4 7" xfId="33522"/>
    <cellStyle name="Comma 4 2 4 3 5" xfId="2850"/>
    <cellStyle name="Comma 4 2 4 3 5 2" xfId="5523"/>
    <cellStyle name="Comma 4 2 4 3 5 2 2" xfId="10874"/>
    <cellStyle name="Comma 4 2 4 3 5 2 2 2" xfId="23985"/>
    <cellStyle name="Comma 4 2 4 3 5 2 2 2 2" xfId="55368"/>
    <cellStyle name="Comma 4 2 4 3 5 2 2 3" xfId="42414"/>
    <cellStyle name="Comma 4 2 4 3 5 2 3" xfId="31867"/>
    <cellStyle name="Comma 4 2 4 3 5 2 3 2" xfId="63249"/>
    <cellStyle name="Comma 4 2 4 3 5 2 4" xfId="16210"/>
    <cellStyle name="Comma 4 2 4 3 5 2 4 2" xfId="47595"/>
    <cellStyle name="Comma 4 2 4 3 5 2 5" xfId="37150"/>
    <cellStyle name="Comma 4 2 4 3 5 3" xfId="8228"/>
    <cellStyle name="Comma 4 2 4 3 5 3 2" xfId="26612"/>
    <cellStyle name="Comma 4 2 4 3 5 3 2 2" xfId="57995"/>
    <cellStyle name="Comma 4 2 4 3 5 3 3" xfId="18839"/>
    <cellStyle name="Comma 4 2 4 3 5 3 3 2" xfId="50222"/>
    <cellStyle name="Comma 4 2 4 3 5 3 4" xfId="39784"/>
    <cellStyle name="Comma 4 2 4 3 5 4" xfId="21358"/>
    <cellStyle name="Comma 4 2 4 3 5 4 2" xfId="52741"/>
    <cellStyle name="Comma 4 2 4 3 5 5" xfId="29240"/>
    <cellStyle name="Comma 4 2 4 3 5 5 2" xfId="60622"/>
    <cellStyle name="Comma 4 2 4 3 5 6" xfId="13582"/>
    <cellStyle name="Comma 4 2 4 3 5 6 2" xfId="44968"/>
    <cellStyle name="Comma 4 2 4 3 5 7" xfId="34520"/>
    <cellStyle name="Comma 4 2 4 3 6" xfId="1803"/>
    <cellStyle name="Comma 4 2 4 3 6 2" xfId="4503"/>
    <cellStyle name="Comma 4 2 4 3 6 2 2" xfId="9864"/>
    <cellStyle name="Comma 4 2 4 3 6 2 2 2" xfId="25610"/>
    <cellStyle name="Comma 4 2 4 3 6 2 2 2 2" xfId="56993"/>
    <cellStyle name="Comma 4 2 4 3 6 2 2 3" xfId="41412"/>
    <cellStyle name="Comma 4 2 4 3 6 2 3" xfId="30865"/>
    <cellStyle name="Comma 4 2 4 3 6 2 3 2" xfId="62247"/>
    <cellStyle name="Comma 4 2 4 3 6 2 4" xfId="17837"/>
    <cellStyle name="Comma 4 2 4 3 6 2 4 2" xfId="49220"/>
    <cellStyle name="Comma 4 2 4 3 6 2 5" xfId="36148"/>
    <cellStyle name="Comma 4 2 4 3 6 3" xfId="7206"/>
    <cellStyle name="Comma 4 2 4 3 6 3 2" xfId="22983"/>
    <cellStyle name="Comma 4 2 4 3 6 3 2 2" xfId="54366"/>
    <cellStyle name="Comma 4 2 4 3 6 3 3" xfId="38780"/>
    <cellStyle name="Comma 4 2 4 3 6 4" xfId="28238"/>
    <cellStyle name="Comma 4 2 4 3 6 4 2" xfId="59620"/>
    <cellStyle name="Comma 4 2 4 3 6 5" xfId="15208"/>
    <cellStyle name="Comma 4 2 4 3 6 5 2" xfId="46593"/>
    <cellStyle name="Comma 4 2 4 3 6 6" xfId="33518"/>
    <cellStyle name="Comma 4 2 4 3 7" xfId="2985"/>
    <cellStyle name="Comma 4 2 4 3 7 2" xfId="8347"/>
    <cellStyle name="Comma 4 2 4 3 7 2 2" xfId="21466"/>
    <cellStyle name="Comma 4 2 4 3 7 2 2 2" xfId="52849"/>
    <cellStyle name="Comma 4 2 4 3 7 2 3" xfId="39895"/>
    <cellStyle name="Comma 4 2 4 3 7 3" xfId="29348"/>
    <cellStyle name="Comma 4 2 4 3 7 3 2" xfId="60730"/>
    <cellStyle name="Comma 4 2 4 3 7 4" xfId="13691"/>
    <cellStyle name="Comma 4 2 4 3 7 4 2" xfId="45076"/>
    <cellStyle name="Comma 4 2 4 3 7 5" xfId="34631"/>
    <cellStyle name="Comma 4 2 4 3 8" xfId="5689"/>
    <cellStyle name="Comma 4 2 4 3 8 2" xfId="24093"/>
    <cellStyle name="Comma 4 2 4 3 8 2 2" xfId="55476"/>
    <cellStyle name="Comma 4 2 4 3 8 3" xfId="16320"/>
    <cellStyle name="Comma 4 2 4 3 8 3 2" xfId="47703"/>
    <cellStyle name="Comma 4 2 4 3 8 4" xfId="37263"/>
    <cellStyle name="Comma 4 2 4 3 9" xfId="20356"/>
    <cellStyle name="Comma 4 2 4 3 9 2" xfId="51739"/>
    <cellStyle name="Comma 4 2 4 4" xfId="1808"/>
    <cellStyle name="Comma 4 2 4 4 10" xfId="33523"/>
    <cellStyle name="Comma 4 2 4 4 2" xfId="1809"/>
    <cellStyle name="Comma 4 2 4 4 2 2" xfId="1810"/>
    <cellStyle name="Comma 4 2 4 4 2 2 2" xfId="4510"/>
    <cellStyle name="Comma 4 2 4 4 2 2 2 2" xfId="9871"/>
    <cellStyle name="Comma 4 2 4 4 2 2 2 2 2" xfId="22990"/>
    <cellStyle name="Comma 4 2 4 4 2 2 2 2 2 2" xfId="54373"/>
    <cellStyle name="Comma 4 2 4 4 2 2 2 2 3" xfId="41419"/>
    <cellStyle name="Comma 4 2 4 4 2 2 2 3" xfId="30872"/>
    <cellStyle name="Comma 4 2 4 4 2 2 2 3 2" xfId="62254"/>
    <cellStyle name="Comma 4 2 4 4 2 2 2 4" xfId="15215"/>
    <cellStyle name="Comma 4 2 4 4 2 2 2 4 2" xfId="46600"/>
    <cellStyle name="Comma 4 2 4 4 2 2 2 5" xfId="36155"/>
    <cellStyle name="Comma 4 2 4 4 2 2 3" xfId="7213"/>
    <cellStyle name="Comma 4 2 4 4 2 2 3 2" xfId="25617"/>
    <cellStyle name="Comma 4 2 4 4 2 2 3 2 2" xfId="57000"/>
    <cellStyle name="Comma 4 2 4 4 2 2 3 3" xfId="17844"/>
    <cellStyle name="Comma 4 2 4 4 2 2 3 3 2" xfId="49227"/>
    <cellStyle name="Comma 4 2 4 4 2 2 3 4" xfId="38787"/>
    <cellStyle name="Comma 4 2 4 4 2 2 4" xfId="20363"/>
    <cellStyle name="Comma 4 2 4 4 2 2 4 2" xfId="51746"/>
    <cellStyle name="Comma 4 2 4 4 2 2 5" xfId="28245"/>
    <cellStyle name="Comma 4 2 4 4 2 2 5 2" xfId="59627"/>
    <cellStyle name="Comma 4 2 4 4 2 2 6" xfId="12587"/>
    <cellStyle name="Comma 4 2 4 4 2 2 6 2" xfId="43973"/>
    <cellStyle name="Comma 4 2 4 4 2 2 7" xfId="33525"/>
    <cellStyle name="Comma 4 2 4 4 2 3" xfId="4509"/>
    <cellStyle name="Comma 4 2 4 4 2 3 2" xfId="9870"/>
    <cellStyle name="Comma 4 2 4 4 2 3 2 2" xfId="22989"/>
    <cellStyle name="Comma 4 2 4 4 2 3 2 2 2" xfId="54372"/>
    <cellStyle name="Comma 4 2 4 4 2 3 2 3" xfId="41418"/>
    <cellStyle name="Comma 4 2 4 4 2 3 3" xfId="30871"/>
    <cellStyle name="Comma 4 2 4 4 2 3 3 2" xfId="62253"/>
    <cellStyle name="Comma 4 2 4 4 2 3 4" xfId="15214"/>
    <cellStyle name="Comma 4 2 4 4 2 3 4 2" xfId="46599"/>
    <cellStyle name="Comma 4 2 4 4 2 3 5" xfId="36154"/>
    <cellStyle name="Comma 4 2 4 4 2 4" xfId="7212"/>
    <cellStyle name="Comma 4 2 4 4 2 4 2" xfId="25616"/>
    <cellStyle name="Comma 4 2 4 4 2 4 2 2" xfId="56999"/>
    <cellStyle name="Comma 4 2 4 4 2 4 3" xfId="17843"/>
    <cellStyle name="Comma 4 2 4 4 2 4 3 2" xfId="49226"/>
    <cellStyle name="Comma 4 2 4 4 2 4 4" xfId="38786"/>
    <cellStyle name="Comma 4 2 4 4 2 5" xfId="20362"/>
    <cellStyle name="Comma 4 2 4 4 2 5 2" xfId="51745"/>
    <cellStyle name="Comma 4 2 4 4 2 6" xfId="28244"/>
    <cellStyle name="Comma 4 2 4 4 2 6 2" xfId="59626"/>
    <cellStyle name="Comma 4 2 4 4 2 7" xfId="12586"/>
    <cellStyle name="Comma 4 2 4 4 2 7 2" xfId="43972"/>
    <cellStyle name="Comma 4 2 4 4 2 8" xfId="33524"/>
    <cellStyle name="Comma 4 2 4 4 3" xfId="1811"/>
    <cellStyle name="Comma 4 2 4 4 3 2" xfId="4511"/>
    <cellStyle name="Comma 4 2 4 4 3 2 2" xfId="9872"/>
    <cellStyle name="Comma 4 2 4 4 3 2 2 2" xfId="22991"/>
    <cellStyle name="Comma 4 2 4 4 3 2 2 2 2" xfId="54374"/>
    <cellStyle name="Comma 4 2 4 4 3 2 2 3" xfId="41420"/>
    <cellStyle name="Comma 4 2 4 4 3 2 3" xfId="30873"/>
    <cellStyle name="Comma 4 2 4 4 3 2 3 2" xfId="62255"/>
    <cellStyle name="Comma 4 2 4 4 3 2 4" xfId="15216"/>
    <cellStyle name="Comma 4 2 4 4 3 2 4 2" xfId="46601"/>
    <cellStyle name="Comma 4 2 4 4 3 2 5" xfId="36156"/>
    <cellStyle name="Comma 4 2 4 4 3 3" xfId="7214"/>
    <cellStyle name="Comma 4 2 4 4 3 3 2" xfId="25618"/>
    <cellStyle name="Comma 4 2 4 4 3 3 2 2" xfId="57001"/>
    <cellStyle name="Comma 4 2 4 4 3 3 3" xfId="17845"/>
    <cellStyle name="Comma 4 2 4 4 3 3 3 2" xfId="49228"/>
    <cellStyle name="Comma 4 2 4 4 3 3 4" xfId="38788"/>
    <cellStyle name="Comma 4 2 4 4 3 4" xfId="20364"/>
    <cellStyle name="Comma 4 2 4 4 3 4 2" xfId="51747"/>
    <cellStyle name="Comma 4 2 4 4 3 5" xfId="28246"/>
    <cellStyle name="Comma 4 2 4 4 3 5 2" xfId="59628"/>
    <cellStyle name="Comma 4 2 4 4 3 6" xfId="12588"/>
    <cellStyle name="Comma 4 2 4 4 3 6 2" xfId="43974"/>
    <cellStyle name="Comma 4 2 4 4 3 7" xfId="33526"/>
    <cellStyle name="Comma 4 2 4 4 4" xfId="1812"/>
    <cellStyle name="Comma 4 2 4 4 4 2" xfId="4512"/>
    <cellStyle name="Comma 4 2 4 4 4 2 2" xfId="9873"/>
    <cellStyle name="Comma 4 2 4 4 4 2 2 2" xfId="22992"/>
    <cellStyle name="Comma 4 2 4 4 4 2 2 2 2" xfId="54375"/>
    <cellStyle name="Comma 4 2 4 4 4 2 2 3" xfId="41421"/>
    <cellStyle name="Comma 4 2 4 4 4 2 3" xfId="30874"/>
    <cellStyle name="Comma 4 2 4 4 4 2 3 2" xfId="62256"/>
    <cellStyle name="Comma 4 2 4 4 4 2 4" xfId="15217"/>
    <cellStyle name="Comma 4 2 4 4 4 2 4 2" xfId="46602"/>
    <cellStyle name="Comma 4 2 4 4 4 2 5" xfId="36157"/>
    <cellStyle name="Comma 4 2 4 4 4 3" xfId="7215"/>
    <cellStyle name="Comma 4 2 4 4 4 3 2" xfId="25619"/>
    <cellStyle name="Comma 4 2 4 4 4 3 2 2" xfId="57002"/>
    <cellStyle name="Comma 4 2 4 4 4 3 3" xfId="17846"/>
    <cellStyle name="Comma 4 2 4 4 4 3 3 2" xfId="49229"/>
    <cellStyle name="Comma 4 2 4 4 4 3 4" xfId="38789"/>
    <cellStyle name="Comma 4 2 4 4 4 4" xfId="20365"/>
    <cellStyle name="Comma 4 2 4 4 4 4 2" xfId="51748"/>
    <cellStyle name="Comma 4 2 4 4 4 5" xfId="28247"/>
    <cellStyle name="Comma 4 2 4 4 4 5 2" xfId="59629"/>
    <cellStyle name="Comma 4 2 4 4 4 6" xfId="12589"/>
    <cellStyle name="Comma 4 2 4 4 4 6 2" xfId="43975"/>
    <cellStyle name="Comma 4 2 4 4 4 7" xfId="33527"/>
    <cellStyle name="Comma 4 2 4 4 5" xfId="4508"/>
    <cellStyle name="Comma 4 2 4 4 5 2" xfId="9869"/>
    <cellStyle name="Comma 4 2 4 4 5 2 2" xfId="22988"/>
    <cellStyle name="Comma 4 2 4 4 5 2 2 2" xfId="54371"/>
    <cellStyle name="Comma 4 2 4 4 5 2 3" xfId="41417"/>
    <cellStyle name="Comma 4 2 4 4 5 3" xfId="30870"/>
    <cellStyle name="Comma 4 2 4 4 5 3 2" xfId="62252"/>
    <cellStyle name="Comma 4 2 4 4 5 4" xfId="15213"/>
    <cellStyle name="Comma 4 2 4 4 5 4 2" xfId="46598"/>
    <cellStyle name="Comma 4 2 4 4 5 5" xfId="36153"/>
    <cellStyle name="Comma 4 2 4 4 6" xfId="7211"/>
    <cellStyle name="Comma 4 2 4 4 6 2" xfId="25615"/>
    <cellStyle name="Comma 4 2 4 4 6 2 2" xfId="56998"/>
    <cellStyle name="Comma 4 2 4 4 6 3" xfId="17842"/>
    <cellStyle name="Comma 4 2 4 4 6 3 2" xfId="49225"/>
    <cellStyle name="Comma 4 2 4 4 6 4" xfId="38785"/>
    <cellStyle name="Comma 4 2 4 4 7" xfId="20361"/>
    <cellStyle name="Comma 4 2 4 4 7 2" xfId="51744"/>
    <cellStyle name="Comma 4 2 4 4 8" xfId="28243"/>
    <cellStyle name="Comma 4 2 4 4 8 2" xfId="59625"/>
    <cellStyle name="Comma 4 2 4 4 9" xfId="12585"/>
    <cellStyle name="Comma 4 2 4 4 9 2" xfId="43971"/>
    <cellStyle name="Comma 4 2 4 5" xfId="1813"/>
    <cellStyle name="Comma 4 2 4 5 10" xfId="33528"/>
    <cellStyle name="Comma 4 2 4 5 2" xfId="1814"/>
    <cellStyle name="Comma 4 2 4 5 2 2" xfId="1815"/>
    <cellStyle name="Comma 4 2 4 5 2 2 2" xfId="4515"/>
    <cellStyle name="Comma 4 2 4 5 2 2 2 2" xfId="9876"/>
    <cellStyle name="Comma 4 2 4 5 2 2 2 2 2" xfId="22995"/>
    <cellStyle name="Comma 4 2 4 5 2 2 2 2 2 2" xfId="54378"/>
    <cellStyle name="Comma 4 2 4 5 2 2 2 2 3" xfId="41424"/>
    <cellStyle name="Comma 4 2 4 5 2 2 2 3" xfId="30877"/>
    <cellStyle name="Comma 4 2 4 5 2 2 2 3 2" xfId="62259"/>
    <cellStyle name="Comma 4 2 4 5 2 2 2 4" xfId="15220"/>
    <cellStyle name="Comma 4 2 4 5 2 2 2 4 2" xfId="46605"/>
    <cellStyle name="Comma 4 2 4 5 2 2 2 5" xfId="36160"/>
    <cellStyle name="Comma 4 2 4 5 2 2 3" xfId="7218"/>
    <cellStyle name="Comma 4 2 4 5 2 2 3 2" xfId="25622"/>
    <cellStyle name="Comma 4 2 4 5 2 2 3 2 2" xfId="57005"/>
    <cellStyle name="Comma 4 2 4 5 2 2 3 3" xfId="17849"/>
    <cellStyle name="Comma 4 2 4 5 2 2 3 3 2" xfId="49232"/>
    <cellStyle name="Comma 4 2 4 5 2 2 3 4" xfId="38792"/>
    <cellStyle name="Comma 4 2 4 5 2 2 4" xfId="20368"/>
    <cellStyle name="Comma 4 2 4 5 2 2 4 2" xfId="51751"/>
    <cellStyle name="Comma 4 2 4 5 2 2 5" xfId="28250"/>
    <cellStyle name="Comma 4 2 4 5 2 2 5 2" xfId="59632"/>
    <cellStyle name="Comma 4 2 4 5 2 2 6" xfId="12592"/>
    <cellStyle name="Comma 4 2 4 5 2 2 6 2" xfId="43978"/>
    <cellStyle name="Comma 4 2 4 5 2 2 7" xfId="33530"/>
    <cellStyle name="Comma 4 2 4 5 2 3" xfId="4514"/>
    <cellStyle name="Comma 4 2 4 5 2 3 2" xfId="9875"/>
    <cellStyle name="Comma 4 2 4 5 2 3 2 2" xfId="22994"/>
    <cellStyle name="Comma 4 2 4 5 2 3 2 2 2" xfId="54377"/>
    <cellStyle name="Comma 4 2 4 5 2 3 2 3" xfId="41423"/>
    <cellStyle name="Comma 4 2 4 5 2 3 3" xfId="30876"/>
    <cellStyle name="Comma 4 2 4 5 2 3 3 2" xfId="62258"/>
    <cellStyle name="Comma 4 2 4 5 2 3 4" xfId="15219"/>
    <cellStyle name="Comma 4 2 4 5 2 3 4 2" xfId="46604"/>
    <cellStyle name="Comma 4 2 4 5 2 3 5" xfId="36159"/>
    <cellStyle name="Comma 4 2 4 5 2 4" xfId="7217"/>
    <cellStyle name="Comma 4 2 4 5 2 4 2" xfId="25621"/>
    <cellStyle name="Comma 4 2 4 5 2 4 2 2" xfId="57004"/>
    <cellStyle name="Comma 4 2 4 5 2 4 3" xfId="17848"/>
    <cellStyle name="Comma 4 2 4 5 2 4 3 2" xfId="49231"/>
    <cellStyle name="Comma 4 2 4 5 2 4 4" xfId="38791"/>
    <cellStyle name="Comma 4 2 4 5 2 5" xfId="20367"/>
    <cellStyle name="Comma 4 2 4 5 2 5 2" xfId="51750"/>
    <cellStyle name="Comma 4 2 4 5 2 6" xfId="28249"/>
    <cellStyle name="Comma 4 2 4 5 2 6 2" xfId="59631"/>
    <cellStyle name="Comma 4 2 4 5 2 7" xfId="12591"/>
    <cellStyle name="Comma 4 2 4 5 2 7 2" xfId="43977"/>
    <cellStyle name="Comma 4 2 4 5 2 8" xfId="33529"/>
    <cellStyle name="Comma 4 2 4 5 3" xfId="1816"/>
    <cellStyle name="Comma 4 2 4 5 3 2" xfId="4516"/>
    <cellStyle name="Comma 4 2 4 5 3 2 2" xfId="9877"/>
    <cellStyle name="Comma 4 2 4 5 3 2 2 2" xfId="22996"/>
    <cellStyle name="Comma 4 2 4 5 3 2 2 2 2" xfId="54379"/>
    <cellStyle name="Comma 4 2 4 5 3 2 2 3" xfId="41425"/>
    <cellStyle name="Comma 4 2 4 5 3 2 3" xfId="30878"/>
    <cellStyle name="Comma 4 2 4 5 3 2 3 2" xfId="62260"/>
    <cellStyle name="Comma 4 2 4 5 3 2 4" xfId="15221"/>
    <cellStyle name="Comma 4 2 4 5 3 2 4 2" xfId="46606"/>
    <cellStyle name="Comma 4 2 4 5 3 2 5" xfId="36161"/>
    <cellStyle name="Comma 4 2 4 5 3 3" xfId="7219"/>
    <cellStyle name="Comma 4 2 4 5 3 3 2" xfId="25623"/>
    <cellStyle name="Comma 4 2 4 5 3 3 2 2" xfId="57006"/>
    <cellStyle name="Comma 4 2 4 5 3 3 3" xfId="17850"/>
    <cellStyle name="Comma 4 2 4 5 3 3 3 2" xfId="49233"/>
    <cellStyle name="Comma 4 2 4 5 3 3 4" xfId="38793"/>
    <cellStyle name="Comma 4 2 4 5 3 4" xfId="20369"/>
    <cellStyle name="Comma 4 2 4 5 3 4 2" xfId="51752"/>
    <cellStyle name="Comma 4 2 4 5 3 5" xfId="28251"/>
    <cellStyle name="Comma 4 2 4 5 3 5 2" xfId="59633"/>
    <cellStyle name="Comma 4 2 4 5 3 6" xfId="12593"/>
    <cellStyle name="Comma 4 2 4 5 3 6 2" xfId="43979"/>
    <cellStyle name="Comma 4 2 4 5 3 7" xfId="33531"/>
    <cellStyle name="Comma 4 2 4 5 4" xfId="1817"/>
    <cellStyle name="Comma 4 2 4 5 4 2" xfId="4517"/>
    <cellStyle name="Comma 4 2 4 5 4 2 2" xfId="9878"/>
    <cellStyle name="Comma 4 2 4 5 4 2 2 2" xfId="22997"/>
    <cellStyle name="Comma 4 2 4 5 4 2 2 2 2" xfId="54380"/>
    <cellStyle name="Comma 4 2 4 5 4 2 2 3" xfId="41426"/>
    <cellStyle name="Comma 4 2 4 5 4 2 3" xfId="30879"/>
    <cellStyle name="Comma 4 2 4 5 4 2 3 2" xfId="62261"/>
    <cellStyle name="Comma 4 2 4 5 4 2 4" xfId="15222"/>
    <cellStyle name="Comma 4 2 4 5 4 2 4 2" xfId="46607"/>
    <cellStyle name="Comma 4 2 4 5 4 2 5" xfId="36162"/>
    <cellStyle name="Comma 4 2 4 5 4 3" xfId="7220"/>
    <cellStyle name="Comma 4 2 4 5 4 3 2" xfId="25624"/>
    <cellStyle name="Comma 4 2 4 5 4 3 2 2" xfId="57007"/>
    <cellStyle name="Comma 4 2 4 5 4 3 3" xfId="17851"/>
    <cellStyle name="Comma 4 2 4 5 4 3 3 2" xfId="49234"/>
    <cellStyle name="Comma 4 2 4 5 4 3 4" xfId="38794"/>
    <cellStyle name="Comma 4 2 4 5 4 4" xfId="20370"/>
    <cellStyle name="Comma 4 2 4 5 4 4 2" xfId="51753"/>
    <cellStyle name="Comma 4 2 4 5 4 5" xfId="28252"/>
    <cellStyle name="Comma 4 2 4 5 4 5 2" xfId="59634"/>
    <cellStyle name="Comma 4 2 4 5 4 6" xfId="12594"/>
    <cellStyle name="Comma 4 2 4 5 4 6 2" xfId="43980"/>
    <cellStyle name="Comma 4 2 4 5 4 7" xfId="33532"/>
    <cellStyle name="Comma 4 2 4 5 5" xfId="4513"/>
    <cellStyle name="Comma 4 2 4 5 5 2" xfId="9874"/>
    <cellStyle name="Comma 4 2 4 5 5 2 2" xfId="22993"/>
    <cellStyle name="Comma 4 2 4 5 5 2 2 2" xfId="54376"/>
    <cellStyle name="Comma 4 2 4 5 5 2 3" xfId="41422"/>
    <cellStyle name="Comma 4 2 4 5 5 3" xfId="30875"/>
    <cellStyle name="Comma 4 2 4 5 5 3 2" xfId="62257"/>
    <cellStyle name="Comma 4 2 4 5 5 4" xfId="15218"/>
    <cellStyle name="Comma 4 2 4 5 5 4 2" xfId="46603"/>
    <cellStyle name="Comma 4 2 4 5 5 5" xfId="36158"/>
    <cellStyle name="Comma 4 2 4 5 6" xfId="7216"/>
    <cellStyle name="Comma 4 2 4 5 6 2" xfId="25620"/>
    <cellStyle name="Comma 4 2 4 5 6 2 2" xfId="57003"/>
    <cellStyle name="Comma 4 2 4 5 6 3" xfId="17847"/>
    <cellStyle name="Comma 4 2 4 5 6 3 2" xfId="49230"/>
    <cellStyle name="Comma 4 2 4 5 6 4" xfId="38790"/>
    <cellStyle name="Comma 4 2 4 5 7" xfId="20366"/>
    <cellStyle name="Comma 4 2 4 5 7 2" xfId="51749"/>
    <cellStyle name="Comma 4 2 4 5 8" xfId="28248"/>
    <cellStyle name="Comma 4 2 4 5 8 2" xfId="59630"/>
    <cellStyle name="Comma 4 2 4 5 9" xfId="12590"/>
    <cellStyle name="Comma 4 2 4 5 9 2" xfId="43976"/>
    <cellStyle name="Comma 4 2 4 6" xfId="1818"/>
    <cellStyle name="Comma 4 2 4 6 2" xfId="1819"/>
    <cellStyle name="Comma 4 2 4 6 2 2" xfId="4519"/>
    <cellStyle name="Comma 4 2 4 6 2 2 2" xfId="9880"/>
    <cellStyle name="Comma 4 2 4 6 2 2 2 2" xfId="22999"/>
    <cellStyle name="Comma 4 2 4 6 2 2 2 2 2" xfId="54382"/>
    <cellStyle name="Comma 4 2 4 6 2 2 2 3" xfId="41428"/>
    <cellStyle name="Comma 4 2 4 6 2 2 3" xfId="30881"/>
    <cellStyle name="Comma 4 2 4 6 2 2 3 2" xfId="62263"/>
    <cellStyle name="Comma 4 2 4 6 2 2 4" xfId="15224"/>
    <cellStyle name="Comma 4 2 4 6 2 2 4 2" xfId="46609"/>
    <cellStyle name="Comma 4 2 4 6 2 2 5" xfId="36164"/>
    <cellStyle name="Comma 4 2 4 6 2 3" xfId="7222"/>
    <cellStyle name="Comma 4 2 4 6 2 3 2" xfId="25626"/>
    <cellStyle name="Comma 4 2 4 6 2 3 2 2" xfId="57009"/>
    <cellStyle name="Comma 4 2 4 6 2 3 3" xfId="17853"/>
    <cellStyle name="Comma 4 2 4 6 2 3 3 2" xfId="49236"/>
    <cellStyle name="Comma 4 2 4 6 2 3 4" xfId="38796"/>
    <cellStyle name="Comma 4 2 4 6 2 4" xfId="20372"/>
    <cellStyle name="Comma 4 2 4 6 2 4 2" xfId="51755"/>
    <cellStyle name="Comma 4 2 4 6 2 5" xfId="28254"/>
    <cellStyle name="Comma 4 2 4 6 2 5 2" xfId="59636"/>
    <cellStyle name="Comma 4 2 4 6 2 6" xfId="12596"/>
    <cellStyle name="Comma 4 2 4 6 2 6 2" xfId="43982"/>
    <cellStyle name="Comma 4 2 4 6 2 7" xfId="33534"/>
    <cellStyle name="Comma 4 2 4 6 3" xfId="1820"/>
    <cellStyle name="Comma 4 2 4 6 3 2" xfId="4520"/>
    <cellStyle name="Comma 4 2 4 6 3 2 2" xfId="9881"/>
    <cellStyle name="Comma 4 2 4 6 3 2 2 2" xfId="23000"/>
    <cellStyle name="Comma 4 2 4 6 3 2 2 2 2" xfId="54383"/>
    <cellStyle name="Comma 4 2 4 6 3 2 2 3" xfId="41429"/>
    <cellStyle name="Comma 4 2 4 6 3 2 3" xfId="30882"/>
    <cellStyle name="Comma 4 2 4 6 3 2 3 2" xfId="62264"/>
    <cellStyle name="Comma 4 2 4 6 3 2 4" xfId="15225"/>
    <cellStyle name="Comma 4 2 4 6 3 2 4 2" xfId="46610"/>
    <cellStyle name="Comma 4 2 4 6 3 2 5" xfId="36165"/>
    <cellStyle name="Comma 4 2 4 6 3 3" xfId="7223"/>
    <cellStyle name="Comma 4 2 4 6 3 3 2" xfId="25627"/>
    <cellStyle name="Comma 4 2 4 6 3 3 2 2" xfId="57010"/>
    <cellStyle name="Comma 4 2 4 6 3 3 3" xfId="17854"/>
    <cellStyle name="Comma 4 2 4 6 3 3 3 2" xfId="49237"/>
    <cellStyle name="Comma 4 2 4 6 3 3 4" xfId="38797"/>
    <cellStyle name="Comma 4 2 4 6 3 4" xfId="20373"/>
    <cellStyle name="Comma 4 2 4 6 3 4 2" xfId="51756"/>
    <cellStyle name="Comma 4 2 4 6 3 5" xfId="28255"/>
    <cellStyle name="Comma 4 2 4 6 3 5 2" xfId="59637"/>
    <cellStyle name="Comma 4 2 4 6 3 6" xfId="12597"/>
    <cellStyle name="Comma 4 2 4 6 3 6 2" xfId="43983"/>
    <cellStyle name="Comma 4 2 4 6 3 7" xfId="33535"/>
    <cellStyle name="Comma 4 2 4 6 4" xfId="4518"/>
    <cellStyle name="Comma 4 2 4 6 4 2" xfId="9879"/>
    <cellStyle name="Comma 4 2 4 6 4 2 2" xfId="22998"/>
    <cellStyle name="Comma 4 2 4 6 4 2 2 2" xfId="54381"/>
    <cellStyle name="Comma 4 2 4 6 4 2 3" xfId="41427"/>
    <cellStyle name="Comma 4 2 4 6 4 3" xfId="30880"/>
    <cellStyle name="Comma 4 2 4 6 4 3 2" xfId="62262"/>
    <cellStyle name="Comma 4 2 4 6 4 4" xfId="15223"/>
    <cellStyle name="Comma 4 2 4 6 4 4 2" xfId="46608"/>
    <cellStyle name="Comma 4 2 4 6 4 5" xfId="36163"/>
    <cellStyle name="Comma 4 2 4 6 5" xfId="7221"/>
    <cellStyle name="Comma 4 2 4 6 5 2" xfId="25625"/>
    <cellStyle name="Comma 4 2 4 6 5 2 2" xfId="57008"/>
    <cellStyle name="Comma 4 2 4 6 5 3" xfId="17852"/>
    <cellStyle name="Comma 4 2 4 6 5 3 2" xfId="49235"/>
    <cellStyle name="Comma 4 2 4 6 5 4" xfId="38795"/>
    <cellStyle name="Comma 4 2 4 6 6" xfId="20371"/>
    <cellStyle name="Comma 4 2 4 6 6 2" xfId="51754"/>
    <cellStyle name="Comma 4 2 4 6 7" xfId="28253"/>
    <cellStyle name="Comma 4 2 4 6 7 2" xfId="59635"/>
    <cellStyle name="Comma 4 2 4 6 8" xfId="12595"/>
    <cellStyle name="Comma 4 2 4 6 8 2" xfId="43981"/>
    <cellStyle name="Comma 4 2 4 6 9" xfId="33533"/>
    <cellStyle name="Comma 4 2 4 7" xfId="1821"/>
    <cellStyle name="Comma 4 2 4 7 2" xfId="1822"/>
    <cellStyle name="Comma 4 2 4 7 2 2" xfId="4522"/>
    <cellStyle name="Comma 4 2 4 7 2 2 2" xfId="9883"/>
    <cellStyle name="Comma 4 2 4 7 2 2 2 2" xfId="23002"/>
    <cellStyle name="Comma 4 2 4 7 2 2 2 2 2" xfId="54385"/>
    <cellStyle name="Comma 4 2 4 7 2 2 2 3" xfId="41431"/>
    <cellStyle name="Comma 4 2 4 7 2 2 3" xfId="30884"/>
    <cellStyle name="Comma 4 2 4 7 2 2 3 2" xfId="62266"/>
    <cellStyle name="Comma 4 2 4 7 2 2 4" xfId="15227"/>
    <cellStyle name="Comma 4 2 4 7 2 2 4 2" xfId="46612"/>
    <cellStyle name="Comma 4 2 4 7 2 2 5" xfId="36167"/>
    <cellStyle name="Comma 4 2 4 7 2 3" xfId="7225"/>
    <cellStyle name="Comma 4 2 4 7 2 3 2" xfId="25629"/>
    <cellStyle name="Comma 4 2 4 7 2 3 2 2" xfId="57012"/>
    <cellStyle name="Comma 4 2 4 7 2 3 3" xfId="17856"/>
    <cellStyle name="Comma 4 2 4 7 2 3 3 2" xfId="49239"/>
    <cellStyle name="Comma 4 2 4 7 2 3 4" xfId="38799"/>
    <cellStyle name="Comma 4 2 4 7 2 4" xfId="20375"/>
    <cellStyle name="Comma 4 2 4 7 2 4 2" xfId="51758"/>
    <cellStyle name="Comma 4 2 4 7 2 5" xfId="28257"/>
    <cellStyle name="Comma 4 2 4 7 2 5 2" xfId="59639"/>
    <cellStyle name="Comma 4 2 4 7 2 6" xfId="12599"/>
    <cellStyle name="Comma 4 2 4 7 2 6 2" xfId="43985"/>
    <cellStyle name="Comma 4 2 4 7 2 7" xfId="33537"/>
    <cellStyle name="Comma 4 2 4 7 3" xfId="4521"/>
    <cellStyle name="Comma 4 2 4 7 3 2" xfId="9882"/>
    <cellStyle name="Comma 4 2 4 7 3 2 2" xfId="23001"/>
    <cellStyle name="Comma 4 2 4 7 3 2 2 2" xfId="54384"/>
    <cellStyle name="Comma 4 2 4 7 3 2 3" xfId="41430"/>
    <cellStyle name="Comma 4 2 4 7 3 3" xfId="30883"/>
    <cellStyle name="Comma 4 2 4 7 3 3 2" xfId="62265"/>
    <cellStyle name="Comma 4 2 4 7 3 4" xfId="15226"/>
    <cellStyle name="Comma 4 2 4 7 3 4 2" xfId="46611"/>
    <cellStyle name="Comma 4 2 4 7 3 5" xfId="36166"/>
    <cellStyle name="Comma 4 2 4 7 4" xfId="7224"/>
    <cellStyle name="Comma 4 2 4 7 4 2" xfId="25628"/>
    <cellStyle name="Comma 4 2 4 7 4 2 2" xfId="57011"/>
    <cellStyle name="Comma 4 2 4 7 4 3" xfId="17855"/>
    <cellStyle name="Comma 4 2 4 7 4 3 2" xfId="49238"/>
    <cellStyle name="Comma 4 2 4 7 4 4" xfId="38798"/>
    <cellStyle name="Comma 4 2 4 7 5" xfId="20374"/>
    <cellStyle name="Comma 4 2 4 7 5 2" xfId="51757"/>
    <cellStyle name="Comma 4 2 4 7 6" xfId="28256"/>
    <cellStyle name="Comma 4 2 4 7 6 2" xfId="59638"/>
    <cellStyle name="Comma 4 2 4 7 7" xfId="12598"/>
    <cellStyle name="Comma 4 2 4 7 7 2" xfId="43984"/>
    <cellStyle name="Comma 4 2 4 7 8" xfId="33536"/>
    <cellStyle name="Comma 4 2 4 8" xfId="1823"/>
    <cellStyle name="Comma 4 2 4 8 2" xfId="4523"/>
    <cellStyle name="Comma 4 2 4 8 2 2" xfId="9884"/>
    <cellStyle name="Comma 4 2 4 8 2 2 2" xfId="23003"/>
    <cellStyle name="Comma 4 2 4 8 2 2 2 2" xfId="54386"/>
    <cellStyle name="Comma 4 2 4 8 2 2 3" xfId="41432"/>
    <cellStyle name="Comma 4 2 4 8 2 3" xfId="30885"/>
    <cellStyle name="Comma 4 2 4 8 2 3 2" xfId="62267"/>
    <cellStyle name="Comma 4 2 4 8 2 4" xfId="15228"/>
    <cellStyle name="Comma 4 2 4 8 2 4 2" xfId="46613"/>
    <cellStyle name="Comma 4 2 4 8 2 5" xfId="36168"/>
    <cellStyle name="Comma 4 2 4 8 3" xfId="7226"/>
    <cellStyle name="Comma 4 2 4 8 3 2" xfId="25630"/>
    <cellStyle name="Comma 4 2 4 8 3 2 2" xfId="57013"/>
    <cellStyle name="Comma 4 2 4 8 3 3" xfId="17857"/>
    <cellStyle name="Comma 4 2 4 8 3 3 2" xfId="49240"/>
    <cellStyle name="Comma 4 2 4 8 3 4" xfId="38800"/>
    <cellStyle name="Comma 4 2 4 8 4" xfId="20376"/>
    <cellStyle name="Comma 4 2 4 8 4 2" xfId="51759"/>
    <cellStyle name="Comma 4 2 4 8 5" xfId="28258"/>
    <cellStyle name="Comma 4 2 4 8 5 2" xfId="59640"/>
    <cellStyle name="Comma 4 2 4 8 6" xfId="12600"/>
    <cellStyle name="Comma 4 2 4 8 6 2" xfId="43986"/>
    <cellStyle name="Comma 4 2 4 8 7" xfId="33538"/>
    <cellStyle name="Comma 4 2 4 9" xfId="1824"/>
    <cellStyle name="Comma 4 2 4 9 2" xfId="4524"/>
    <cellStyle name="Comma 4 2 4 9 2 2" xfId="9885"/>
    <cellStyle name="Comma 4 2 4 9 2 2 2" xfId="23004"/>
    <cellStyle name="Comma 4 2 4 9 2 2 2 2" xfId="54387"/>
    <cellStyle name="Comma 4 2 4 9 2 2 3" xfId="41433"/>
    <cellStyle name="Comma 4 2 4 9 2 3" xfId="30886"/>
    <cellStyle name="Comma 4 2 4 9 2 3 2" xfId="62268"/>
    <cellStyle name="Comma 4 2 4 9 2 4" xfId="15229"/>
    <cellStyle name="Comma 4 2 4 9 2 4 2" xfId="46614"/>
    <cellStyle name="Comma 4 2 4 9 2 5" xfId="36169"/>
    <cellStyle name="Comma 4 2 4 9 3" xfId="7227"/>
    <cellStyle name="Comma 4 2 4 9 3 2" xfId="25631"/>
    <cellStyle name="Comma 4 2 4 9 3 2 2" xfId="57014"/>
    <cellStyle name="Comma 4 2 4 9 3 3" xfId="17858"/>
    <cellStyle name="Comma 4 2 4 9 3 3 2" xfId="49241"/>
    <cellStyle name="Comma 4 2 4 9 3 4" xfId="38801"/>
    <cellStyle name="Comma 4 2 4 9 4" xfId="20377"/>
    <cellStyle name="Comma 4 2 4 9 4 2" xfId="51760"/>
    <cellStyle name="Comma 4 2 4 9 5" xfId="28259"/>
    <cellStyle name="Comma 4 2 4 9 5 2" xfId="59641"/>
    <cellStyle name="Comma 4 2 4 9 6" xfId="12601"/>
    <cellStyle name="Comma 4 2 4 9 6 2" xfId="43987"/>
    <cellStyle name="Comma 4 2 4 9 7" xfId="33539"/>
    <cellStyle name="Comma 4 2 5" xfId="236"/>
    <cellStyle name="Comma 4 2 5 10" xfId="20378"/>
    <cellStyle name="Comma 4 2 5 10 2" xfId="51761"/>
    <cellStyle name="Comma 4 2 5 11" xfId="26681"/>
    <cellStyle name="Comma 4 2 5 11 2" xfId="58063"/>
    <cellStyle name="Comma 4 2 5 12" xfId="12602"/>
    <cellStyle name="Comma 4 2 5 12 2" xfId="43988"/>
    <cellStyle name="Comma 4 2 5 13" xfId="31961"/>
    <cellStyle name="Comma 4 2 5 2" xfId="290"/>
    <cellStyle name="Comma 4 2 5 2 10" xfId="32015"/>
    <cellStyle name="Comma 4 2 5 2 2" xfId="1827"/>
    <cellStyle name="Comma 4 2 5 2 2 2" xfId="4527"/>
    <cellStyle name="Comma 4 2 5 2 2 2 2" xfId="9888"/>
    <cellStyle name="Comma 4 2 5 2 2 2 2 2" xfId="23007"/>
    <cellStyle name="Comma 4 2 5 2 2 2 2 2 2" xfId="54390"/>
    <cellStyle name="Comma 4 2 5 2 2 2 2 3" xfId="41436"/>
    <cellStyle name="Comma 4 2 5 2 2 2 3" xfId="30889"/>
    <cellStyle name="Comma 4 2 5 2 2 2 3 2" xfId="62271"/>
    <cellStyle name="Comma 4 2 5 2 2 2 4" xfId="15232"/>
    <cellStyle name="Comma 4 2 5 2 2 2 4 2" xfId="46617"/>
    <cellStyle name="Comma 4 2 5 2 2 2 5" xfId="36172"/>
    <cellStyle name="Comma 4 2 5 2 2 3" xfId="7230"/>
    <cellStyle name="Comma 4 2 5 2 2 3 2" xfId="25634"/>
    <cellStyle name="Comma 4 2 5 2 2 3 2 2" xfId="57017"/>
    <cellStyle name="Comma 4 2 5 2 2 3 3" xfId="17861"/>
    <cellStyle name="Comma 4 2 5 2 2 3 3 2" xfId="49244"/>
    <cellStyle name="Comma 4 2 5 2 2 3 4" xfId="38804"/>
    <cellStyle name="Comma 4 2 5 2 2 4" xfId="20380"/>
    <cellStyle name="Comma 4 2 5 2 2 4 2" xfId="51763"/>
    <cellStyle name="Comma 4 2 5 2 2 5" xfId="28262"/>
    <cellStyle name="Comma 4 2 5 2 2 5 2" xfId="59644"/>
    <cellStyle name="Comma 4 2 5 2 2 6" xfId="12604"/>
    <cellStyle name="Comma 4 2 5 2 2 6 2" xfId="43990"/>
    <cellStyle name="Comma 4 2 5 2 2 7" xfId="33542"/>
    <cellStyle name="Comma 4 2 5 2 3" xfId="2864"/>
    <cellStyle name="Comma 4 2 5 2 3 2" xfId="5537"/>
    <cellStyle name="Comma 4 2 5 2 3 2 2" xfId="10888"/>
    <cellStyle name="Comma 4 2 5 2 3 2 2 2" xfId="23999"/>
    <cellStyle name="Comma 4 2 5 2 3 2 2 2 2" xfId="55382"/>
    <cellStyle name="Comma 4 2 5 2 3 2 2 3" xfId="42428"/>
    <cellStyle name="Comma 4 2 5 2 3 2 3" xfId="31881"/>
    <cellStyle name="Comma 4 2 5 2 3 2 3 2" xfId="63263"/>
    <cellStyle name="Comma 4 2 5 2 3 2 4" xfId="16224"/>
    <cellStyle name="Comma 4 2 5 2 3 2 4 2" xfId="47609"/>
    <cellStyle name="Comma 4 2 5 2 3 2 5" xfId="37164"/>
    <cellStyle name="Comma 4 2 5 2 3 3" xfId="8242"/>
    <cellStyle name="Comma 4 2 5 2 3 3 2" xfId="26626"/>
    <cellStyle name="Comma 4 2 5 2 3 3 2 2" xfId="58009"/>
    <cellStyle name="Comma 4 2 5 2 3 3 3" xfId="18853"/>
    <cellStyle name="Comma 4 2 5 2 3 3 3 2" xfId="50236"/>
    <cellStyle name="Comma 4 2 5 2 3 3 4" xfId="39798"/>
    <cellStyle name="Comma 4 2 5 2 3 4" xfId="21372"/>
    <cellStyle name="Comma 4 2 5 2 3 4 2" xfId="52755"/>
    <cellStyle name="Comma 4 2 5 2 3 5" xfId="29254"/>
    <cellStyle name="Comma 4 2 5 2 3 5 2" xfId="60636"/>
    <cellStyle name="Comma 4 2 5 2 3 6" xfId="13596"/>
    <cellStyle name="Comma 4 2 5 2 3 6 2" xfId="44982"/>
    <cellStyle name="Comma 4 2 5 2 3 7" xfId="34534"/>
    <cellStyle name="Comma 4 2 5 2 4" xfId="1826"/>
    <cellStyle name="Comma 4 2 5 2 4 2" xfId="4526"/>
    <cellStyle name="Comma 4 2 5 2 4 2 2" xfId="9887"/>
    <cellStyle name="Comma 4 2 5 2 4 2 2 2" xfId="25633"/>
    <cellStyle name="Comma 4 2 5 2 4 2 2 2 2" xfId="57016"/>
    <cellStyle name="Comma 4 2 5 2 4 2 2 3" xfId="41435"/>
    <cellStyle name="Comma 4 2 5 2 4 2 3" xfId="30888"/>
    <cellStyle name="Comma 4 2 5 2 4 2 3 2" xfId="62270"/>
    <cellStyle name="Comma 4 2 5 2 4 2 4" xfId="17860"/>
    <cellStyle name="Comma 4 2 5 2 4 2 4 2" xfId="49243"/>
    <cellStyle name="Comma 4 2 5 2 4 2 5" xfId="36171"/>
    <cellStyle name="Comma 4 2 5 2 4 3" xfId="7229"/>
    <cellStyle name="Comma 4 2 5 2 4 3 2" xfId="23006"/>
    <cellStyle name="Comma 4 2 5 2 4 3 2 2" xfId="54389"/>
    <cellStyle name="Comma 4 2 5 2 4 3 3" xfId="38803"/>
    <cellStyle name="Comma 4 2 5 2 4 4" xfId="28261"/>
    <cellStyle name="Comma 4 2 5 2 4 4 2" xfId="59643"/>
    <cellStyle name="Comma 4 2 5 2 4 5" xfId="15231"/>
    <cellStyle name="Comma 4 2 5 2 4 5 2" xfId="46616"/>
    <cellStyle name="Comma 4 2 5 2 4 6" xfId="33541"/>
    <cellStyle name="Comma 4 2 5 2 5" xfId="2999"/>
    <cellStyle name="Comma 4 2 5 2 5 2" xfId="8361"/>
    <cellStyle name="Comma 4 2 5 2 5 2 2" xfId="21480"/>
    <cellStyle name="Comma 4 2 5 2 5 2 2 2" xfId="52863"/>
    <cellStyle name="Comma 4 2 5 2 5 2 3" xfId="39909"/>
    <cellStyle name="Comma 4 2 5 2 5 3" xfId="29362"/>
    <cellStyle name="Comma 4 2 5 2 5 3 2" xfId="60744"/>
    <cellStyle name="Comma 4 2 5 2 5 4" xfId="13705"/>
    <cellStyle name="Comma 4 2 5 2 5 4 2" xfId="45090"/>
    <cellStyle name="Comma 4 2 5 2 5 5" xfId="34645"/>
    <cellStyle name="Comma 4 2 5 2 6" xfId="5703"/>
    <cellStyle name="Comma 4 2 5 2 6 2" xfId="24107"/>
    <cellStyle name="Comma 4 2 5 2 6 2 2" xfId="55490"/>
    <cellStyle name="Comma 4 2 5 2 6 3" xfId="16334"/>
    <cellStyle name="Comma 4 2 5 2 6 3 2" xfId="47717"/>
    <cellStyle name="Comma 4 2 5 2 6 4" xfId="37277"/>
    <cellStyle name="Comma 4 2 5 2 7" xfId="20379"/>
    <cellStyle name="Comma 4 2 5 2 7 2" xfId="51762"/>
    <cellStyle name="Comma 4 2 5 2 8" xfId="26735"/>
    <cellStyle name="Comma 4 2 5 2 8 2" xfId="58117"/>
    <cellStyle name="Comma 4 2 5 2 9" xfId="12603"/>
    <cellStyle name="Comma 4 2 5 2 9 2" xfId="43989"/>
    <cellStyle name="Comma 4 2 5 3" xfId="1828"/>
    <cellStyle name="Comma 4 2 5 3 2" xfId="4528"/>
    <cellStyle name="Comma 4 2 5 3 2 2" xfId="9889"/>
    <cellStyle name="Comma 4 2 5 3 2 2 2" xfId="23008"/>
    <cellStyle name="Comma 4 2 5 3 2 2 2 2" xfId="54391"/>
    <cellStyle name="Comma 4 2 5 3 2 2 3" xfId="41437"/>
    <cellStyle name="Comma 4 2 5 3 2 3" xfId="30890"/>
    <cellStyle name="Comma 4 2 5 3 2 3 2" xfId="62272"/>
    <cellStyle name="Comma 4 2 5 3 2 4" xfId="15233"/>
    <cellStyle name="Comma 4 2 5 3 2 4 2" xfId="46618"/>
    <cellStyle name="Comma 4 2 5 3 2 5" xfId="36173"/>
    <cellStyle name="Comma 4 2 5 3 3" xfId="7231"/>
    <cellStyle name="Comma 4 2 5 3 3 2" xfId="25635"/>
    <cellStyle name="Comma 4 2 5 3 3 2 2" xfId="57018"/>
    <cellStyle name="Comma 4 2 5 3 3 3" xfId="17862"/>
    <cellStyle name="Comma 4 2 5 3 3 3 2" xfId="49245"/>
    <cellStyle name="Comma 4 2 5 3 3 4" xfId="38805"/>
    <cellStyle name="Comma 4 2 5 3 4" xfId="20381"/>
    <cellStyle name="Comma 4 2 5 3 4 2" xfId="51764"/>
    <cellStyle name="Comma 4 2 5 3 5" xfId="28263"/>
    <cellStyle name="Comma 4 2 5 3 5 2" xfId="59645"/>
    <cellStyle name="Comma 4 2 5 3 6" xfId="12605"/>
    <cellStyle name="Comma 4 2 5 3 6 2" xfId="43991"/>
    <cellStyle name="Comma 4 2 5 3 7" xfId="33543"/>
    <cellStyle name="Comma 4 2 5 4" xfId="1829"/>
    <cellStyle name="Comma 4 2 5 4 2" xfId="4529"/>
    <cellStyle name="Comma 4 2 5 4 2 2" xfId="9890"/>
    <cellStyle name="Comma 4 2 5 4 2 2 2" xfId="23009"/>
    <cellStyle name="Comma 4 2 5 4 2 2 2 2" xfId="54392"/>
    <cellStyle name="Comma 4 2 5 4 2 2 3" xfId="41438"/>
    <cellStyle name="Comma 4 2 5 4 2 3" xfId="30891"/>
    <cellStyle name="Comma 4 2 5 4 2 3 2" xfId="62273"/>
    <cellStyle name="Comma 4 2 5 4 2 4" xfId="15234"/>
    <cellStyle name="Comma 4 2 5 4 2 4 2" xfId="46619"/>
    <cellStyle name="Comma 4 2 5 4 2 5" xfId="36174"/>
    <cellStyle name="Comma 4 2 5 4 3" xfId="7232"/>
    <cellStyle name="Comma 4 2 5 4 3 2" xfId="25636"/>
    <cellStyle name="Comma 4 2 5 4 3 2 2" xfId="57019"/>
    <cellStyle name="Comma 4 2 5 4 3 3" xfId="17863"/>
    <cellStyle name="Comma 4 2 5 4 3 3 2" xfId="49246"/>
    <cellStyle name="Comma 4 2 5 4 3 4" xfId="38806"/>
    <cellStyle name="Comma 4 2 5 4 4" xfId="20382"/>
    <cellStyle name="Comma 4 2 5 4 4 2" xfId="51765"/>
    <cellStyle name="Comma 4 2 5 4 5" xfId="28264"/>
    <cellStyle name="Comma 4 2 5 4 5 2" xfId="59646"/>
    <cellStyle name="Comma 4 2 5 4 6" xfId="12606"/>
    <cellStyle name="Comma 4 2 5 4 6 2" xfId="43992"/>
    <cellStyle name="Comma 4 2 5 4 7" xfId="33544"/>
    <cellStyle name="Comma 4 2 5 5" xfId="2751"/>
    <cellStyle name="Comma 4 2 5 5 2" xfId="5424"/>
    <cellStyle name="Comma 4 2 5 5 2 2" xfId="10779"/>
    <cellStyle name="Comma 4 2 5 5 2 2 2" xfId="23891"/>
    <cellStyle name="Comma 4 2 5 5 2 2 2 2" xfId="55274"/>
    <cellStyle name="Comma 4 2 5 5 2 2 3" xfId="42320"/>
    <cellStyle name="Comma 4 2 5 5 2 3" xfId="31773"/>
    <cellStyle name="Comma 4 2 5 5 2 3 2" xfId="63155"/>
    <cellStyle name="Comma 4 2 5 5 2 4" xfId="16116"/>
    <cellStyle name="Comma 4 2 5 5 2 4 2" xfId="47501"/>
    <cellStyle name="Comma 4 2 5 5 2 5" xfId="37056"/>
    <cellStyle name="Comma 4 2 5 5 3" xfId="8132"/>
    <cellStyle name="Comma 4 2 5 5 3 2" xfId="26518"/>
    <cellStyle name="Comma 4 2 5 5 3 2 2" xfId="57901"/>
    <cellStyle name="Comma 4 2 5 5 3 3" xfId="18745"/>
    <cellStyle name="Comma 4 2 5 5 3 3 2" xfId="50128"/>
    <cellStyle name="Comma 4 2 5 5 3 4" xfId="39690"/>
    <cellStyle name="Comma 4 2 5 5 4" xfId="21264"/>
    <cellStyle name="Comma 4 2 5 5 4 2" xfId="52647"/>
    <cellStyle name="Comma 4 2 5 5 5" xfId="29146"/>
    <cellStyle name="Comma 4 2 5 5 5 2" xfId="60528"/>
    <cellStyle name="Comma 4 2 5 5 6" xfId="13488"/>
    <cellStyle name="Comma 4 2 5 5 6 2" xfId="44874"/>
    <cellStyle name="Comma 4 2 5 5 7" xfId="34426"/>
    <cellStyle name="Comma 4 2 5 6" xfId="2810"/>
    <cellStyle name="Comma 4 2 5 6 2" xfId="5483"/>
    <cellStyle name="Comma 4 2 5 6 2 2" xfId="10834"/>
    <cellStyle name="Comma 4 2 5 6 2 2 2" xfId="23945"/>
    <cellStyle name="Comma 4 2 5 6 2 2 2 2" xfId="55328"/>
    <cellStyle name="Comma 4 2 5 6 2 2 3" xfId="42374"/>
    <cellStyle name="Comma 4 2 5 6 2 3" xfId="31827"/>
    <cellStyle name="Comma 4 2 5 6 2 3 2" xfId="63209"/>
    <cellStyle name="Comma 4 2 5 6 2 4" xfId="16170"/>
    <cellStyle name="Comma 4 2 5 6 2 4 2" xfId="47555"/>
    <cellStyle name="Comma 4 2 5 6 2 5" xfId="37110"/>
    <cellStyle name="Comma 4 2 5 6 3" xfId="8188"/>
    <cellStyle name="Comma 4 2 5 6 3 2" xfId="26572"/>
    <cellStyle name="Comma 4 2 5 6 3 2 2" xfId="57955"/>
    <cellStyle name="Comma 4 2 5 6 3 3" xfId="18799"/>
    <cellStyle name="Comma 4 2 5 6 3 3 2" xfId="50182"/>
    <cellStyle name="Comma 4 2 5 6 3 4" xfId="39744"/>
    <cellStyle name="Comma 4 2 5 6 4" xfId="21318"/>
    <cellStyle name="Comma 4 2 5 6 4 2" xfId="52701"/>
    <cellStyle name="Comma 4 2 5 6 5" xfId="29200"/>
    <cellStyle name="Comma 4 2 5 6 5 2" xfId="60582"/>
    <cellStyle name="Comma 4 2 5 6 6" xfId="13542"/>
    <cellStyle name="Comma 4 2 5 6 6 2" xfId="44928"/>
    <cellStyle name="Comma 4 2 5 6 7" xfId="34480"/>
    <cellStyle name="Comma 4 2 5 7" xfId="1825"/>
    <cellStyle name="Comma 4 2 5 7 2" xfId="4525"/>
    <cellStyle name="Comma 4 2 5 7 2 2" xfId="9886"/>
    <cellStyle name="Comma 4 2 5 7 2 2 2" xfId="25632"/>
    <cellStyle name="Comma 4 2 5 7 2 2 2 2" xfId="57015"/>
    <cellStyle name="Comma 4 2 5 7 2 2 3" xfId="41434"/>
    <cellStyle name="Comma 4 2 5 7 2 3" xfId="30887"/>
    <cellStyle name="Comma 4 2 5 7 2 3 2" xfId="62269"/>
    <cellStyle name="Comma 4 2 5 7 2 4" xfId="17859"/>
    <cellStyle name="Comma 4 2 5 7 2 4 2" xfId="49242"/>
    <cellStyle name="Comma 4 2 5 7 2 5" xfId="36170"/>
    <cellStyle name="Comma 4 2 5 7 3" xfId="7228"/>
    <cellStyle name="Comma 4 2 5 7 3 2" xfId="23005"/>
    <cellStyle name="Comma 4 2 5 7 3 2 2" xfId="54388"/>
    <cellStyle name="Comma 4 2 5 7 3 3" xfId="38802"/>
    <cellStyle name="Comma 4 2 5 7 4" xfId="28260"/>
    <cellStyle name="Comma 4 2 5 7 4 2" xfId="59642"/>
    <cellStyle name="Comma 4 2 5 7 5" xfId="15230"/>
    <cellStyle name="Comma 4 2 5 7 5 2" xfId="46615"/>
    <cellStyle name="Comma 4 2 5 7 6" xfId="33540"/>
    <cellStyle name="Comma 4 2 5 8" xfId="2945"/>
    <cellStyle name="Comma 4 2 5 8 2" xfId="8307"/>
    <cellStyle name="Comma 4 2 5 8 2 2" xfId="21426"/>
    <cellStyle name="Comma 4 2 5 8 2 2 2" xfId="52809"/>
    <cellStyle name="Comma 4 2 5 8 2 3" xfId="39855"/>
    <cellStyle name="Comma 4 2 5 8 3" xfId="29308"/>
    <cellStyle name="Comma 4 2 5 8 3 2" xfId="60690"/>
    <cellStyle name="Comma 4 2 5 8 4" xfId="13651"/>
    <cellStyle name="Comma 4 2 5 8 4 2" xfId="45036"/>
    <cellStyle name="Comma 4 2 5 8 5" xfId="34591"/>
    <cellStyle name="Comma 4 2 5 9" xfId="5649"/>
    <cellStyle name="Comma 4 2 5 9 2" xfId="24053"/>
    <cellStyle name="Comma 4 2 5 9 2 2" xfId="55436"/>
    <cellStyle name="Comma 4 2 5 9 3" xfId="16280"/>
    <cellStyle name="Comma 4 2 5 9 3 2" xfId="47663"/>
    <cellStyle name="Comma 4 2 5 9 4" xfId="37223"/>
    <cellStyle name="Comma 4 2 6" xfId="263"/>
    <cellStyle name="Comma 4 2 6 10" xfId="26708"/>
    <cellStyle name="Comma 4 2 6 10 2" xfId="58090"/>
    <cellStyle name="Comma 4 2 6 11" xfId="12607"/>
    <cellStyle name="Comma 4 2 6 11 2" xfId="43993"/>
    <cellStyle name="Comma 4 2 6 12" xfId="31988"/>
    <cellStyle name="Comma 4 2 6 2" xfId="1831"/>
    <cellStyle name="Comma 4 2 6 2 2" xfId="1832"/>
    <cellStyle name="Comma 4 2 6 2 2 2" xfId="4532"/>
    <cellStyle name="Comma 4 2 6 2 2 2 2" xfId="9893"/>
    <cellStyle name="Comma 4 2 6 2 2 2 2 2" xfId="23012"/>
    <cellStyle name="Comma 4 2 6 2 2 2 2 2 2" xfId="54395"/>
    <cellStyle name="Comma 4 2 6 2 2 2 2 3" xfId="41441"/>
    <cellStyle name="Comma 4 2 6 2 2 2 3" xfId="30894"/>
    <cellStyle name="Comma 4 2 6 2 2 2 3 2" xfId="62276"/>
    <cellStyle name="Comma 4 2 6 2 2 2 4" xfId="15237"/>
    <cellStyle name="Comma 4 2 6 2 2 2 4 2" xfId="46622"/>
    <cellStyle name="Comma 4 2 6 2 2 2 5" xfId="36177"/>
    <cellStyle name="Comma 4 2 6 2 2 3" xfId="7235"/>
    <cellStyle name="Comma 4 2 6 2 2 3 2" xfId="25639"/>
    <cellStyle name="Comma 4 2 6 2 2 3 2 2" xfId="57022"/>
    <cellStyle name="Comma 4 2 6 2 2 3 3" xfId="17866"/>
    <cellStyle name="Comma 4 2 6 2 2 3 3 2" xfId="49249"/>
    <cellStyle name="Comma 4 2 6 2 2 3 4" xfId="38809"/>
    <cellStyle name="Comma 4 2 6 2 2 4" xfId="20385"/>
    <cellStyle name="Comma 4 2 6 2 2 4 2" xfId="51768"/>
    <cellStyle name="Comma 4 2 6 2 2 5" xfId="28267"/>
    <cellStyle name="Comma 4 2 6 2 2 5 2" xfId="59649"/>
    <cellStyle name="Comma 4 2 6 2 2 6" xfId="12609"/>
    <cellStyle name="Comma 4 2 6 2 2 6 2" xfId="43995"/>
    <cellStyle name="Comma 4 2 6 2 2 7" xfId="33547"/>
    <cellStyle name="Comma 4 2 6 2 3" xfId="4531"/>
    <cellStyle name="Comma 4 2 6 2 3 2" xfId="9892"/>
    <cellStyle name="Comma 4 2 6 2 3 2 2" xfId="23011"/>
    <cellStyle name="Comma 4 2 6 2 3 2 2 2" xfId="54394"/>
    <cellStyle name="Comma 4 2 6 2 3 2 3" xfId="41440"/>
    <cellStyle name="Comma 4 2 6 2 3 3" xfId="30893"/>
    <cellStyle name="Comma 4 2 6 2 3 3 2" xfId="62275"/>
    <cellStyle name="Comma 4 2 6 2 3 4" xfId="15236"/>
    <cellStyle name="Comma 4 2 6 2 3 4 2" xfId="46621"/>
    <cellStyle name="Comma 4 2 6 2 3 5" xfId="36176"/>
    <cellStyle name="Comma 4 2 6 2 4" xfId="7234"/>
    <cellStyle name="Comma 4 2 6 2 4 2" xfId="25638"/>
    <cellStyle name="Comma 4 2 6 2 4 2 2" xfId="57021"/>
    <cellStyle name="Comma 4 2 6 2 4 3" xfId="17865"/>
    <cellStyle name="Comma 4 2 6 2 4 3 2" xfId="49248"/>
    <cellStyle name="Comma 4 2 6 2 4 4" xfId="38808"/>
    <cellStyle name="Comma 4 2 6 2 5" xfId="20384"/>
    <cellStyle name="Comma 4 2 6 2 5 2" xfId="51767"/>
    <cellStyle name="Comma 4 2 6 2 6" xfId="28266"/>
    <cellStyle name="Comma 4 2 6 2 6 2" xfId="59648"/>
    <cellStyle name="Comma 4 2 6 2 7" xfId="12608"/>
    <cellStyle name="Comma 4 2 6 2 7 2" xfId="43994"/>
    <cellStyle name="Comma 4 2 6 2 8" xfId="33546"/>
    <cellStyle name="Comma 4 2 6 3" xfId="1833"/>
    <cellStyle name="Comma 4 2 6 3 2" xfId="4533"/>
    <cellStyle name="Comma 4 2 6 3 2 2" xfId="9894"/>
    <cellStyle name="Comma 4 2 6 3 2 2 2" xfId="23013"/>
    <cellStyle name="Comma 4 2 6 3 2 2 2 2" xfId="54396"/>
    <cellStyle name="Comma 4 2 6 3 2 2 3" xfId="41442"/>
    <cellStyle name="Comma 4 2 6 3 2 3" xfId="30895"/>
    <cellStyle name="Comma 4 2 6 3 2 3 2" xfId="62277"/>
    <cellStyle name="Comma 4 2 6 3 2 4" xfId="15238"/>
    <cellStyle name="Comma 4 2 6 3 2 4 2" xfId="46623"/>
    <cellStyle name="Comma 4 2 6 3 2 5" xfId="36178"/>
    <cellStyle name="Comma 4 2 6 3 3" xfId="7236"/>
    <cellStyle name="Comma 4 2 6 3 3 2" xfId="25640"/>
    <cellStyle name="Comma 4 2 6 3 3 2 2" xfId="57023"/>
    <cellStyle name="Comma 4 2 6 3 3 3" xfId="17867"/>
    <cellStyle name="Comma 4 2 6 3 3 3 2" xfId="49250"/>
    <cellStyle name="Comma 4 2 6 3 3 4" xfId="38810"/>
    <cellStyle name="Comma 4 2 6 3 4" xfId="20386"/>
    <cellStyle name="Comma 4 2 6 3 4 2" xfId="51769"/>
    <cellStyle name="Comma 4 2 6 3 5" xfId="28268"/>
    <cellStyle name="Comma 4 2 6 3 5 2" xfId="59650"/>
    <cellStyle name="Comma 4 2 6 3 6" xfId="12610"/>
    <cellStyle name="Comma 4 2 6 3 6 2" xfId="43996"/>
    <cellStyle name="Comma 4 2 6 3 7" xfId="33548"/>
    <cellStyle name="Comma 4 2 6 4" xfId="1834"/>
    <cellStyle name="Comma 4 2 6 4 2" xfId="4534"/>
    <cellStyle name="Comma 4 2 6 4 2 2" xfId="9895"/>
    <cellStyle name="Comma 4 2 6 4 2 2 2" xfId="23014"/>
    <cellStyle name="Comma 4 2 6 4 2 2 2 2" xfId="54397"/>
    <cellStyle name="Comma 4 2 6 4 2 2 3" xfId="41443"/>
    <cellStyle name="Comma 4 2 6 4 2 3" xfId="30896"/>
    <cellStyle name="Comma 4 2 6 4 2 3 2" xfId="62278"/>
    <cellStyle name="Comma 4 2 6 4 2 4" xfId="15239"/>
    <cellStyle name="Comma 4 2 6 4 2 4 2" xfId="46624"/>
    <cellStyle name="Comma 4 2 6 4 2 5" xfId="36179"/>
    <cellStyle name="Comma 4 2 6 4 3" xfId="7237"/>
    <cellStyle name="Comma 4 2 6 4 3 2" xfId="25641"/>
    <cellStyle name="Comma 4 2 6 4 3 2 2" xfId="57024"/>
    <cellStyle name="Comma 4 2 6 4 3 3" xfId="17868"/>
    <cellStyle name="Comma 4 2 6 4 3 3 2" xfId="49251"/>
    <cellStyle name="Comma 4 2 6 4 3 4" xfId="38811"/>
    <cellStyle name="Comma 4 2 6 4 4" xfId="20387"/>
    <cellStyle name="Comma 4 2 6 4 4 2" xfId="51770"/>
    <cellStyle name="Comma 4 2 6 4 5" xfId="28269"/>
    <cellStyle name="Comma 4 2 6 4 5 2" xfId="59651"/>
    <cellStyle name="Comma 4 2 6 4 6" xfId="12611"/>
    <cellStyle name="Comma 4 2 6 4 6 2" xfId="43997"/>
    <cellStyle name="Comma 4 2 6 4 7" xfId="33549"/>
    <cellStyle name="Comma 4 2 6 5" xfId="2837"/>
    <cellStyle name="Comma 4 2 6 5 2" xfId="5510"/>
    <cellStyle name="Comma 4 2 6 5 2 2" xfId="10861"/>
    <cellStyle name="Comma 4 2 6 5 2 2 2" xfId="23972"/>
    <cellStyle name="Comma 4 2 6 5 2 2 2 2" xfId="55355"/>
    <cellStyle name="Comma 4 2 6 5 2 2 3" xfId="42401"/>
    <cellStyle name="Comma 4 2 6 5 2 3" xfId="31854"/>
    <cellStyle name="Comma 4 2 6 5 2 3 2" xfId="63236"/>
    <cellStyle name="Comma 4 2 6 5 2 4" xfId="16197"/>
    <cellStyle name="Comma 4 2 6 5 2 4 2" xfId="47582"/>
    <cellStyle name="Comma 4 2 6 5 2 5" xfId="37137"/>
    <cellStyle name="Comma 4 2 6 5 3" xfId="8215"/>
    <cellStyle name="Comma 4 2 6 5 3 2" xfId="26599"/>
    <cellStyle name="Comma 4 2 6 5 3 2 2" xfId="57982"/>
    <cellStyle name="Comma 4 2 6 5 3 3" xfId="18826"/>
    <cellStyle name="Comma 4 2 6 5 3 3 2" xfId="50209"/>
    <cellStyle name="Comma 4 2 6 5 3 4" xfId="39771"/>
    <cellStyle name="Comma 4 2 6 5 4" xfId="21345"/>
    <cellStyle name="Comma 4 2 6 5 4 2" xfId="52728"/>
    <cellStyle name="Comma 4 2 6 5 5" xfId="29227"/>
    <cellStyle name="Comma 4 2 6 5 5 2" xfId="60609"/>
    <cellStyle name="Comma 4 2 6 5 6" xfId="13569"/>
    <cellStyle name="Comma 4 2 6 5 6 2" xfId="44955"/>
    <cellStyle name="Comma 4 2 6 5 7" xfId="34507"/>
    <cellStyle name="Comma 4 2 6 6" xfId="1830"/>
    <cellStyle name="Comma 4 2 6 6 2" xfId="4530"/>
    <cellStyle name="Comma 4 2 6 6 2 2" xfId="9891"/>
    <cellStyle name="Comma 4 2 6 6 2 2 2" xfId="25637"/>
    <cellStyle name="Comma 4 2 6 6 2 2 2 2" xfId="57020"/>
    <cellStyle name="Comma 4 2 6 6 2 2 3" xfId="41439"/>
    <cellStyle name="Comma 4 2 6 6 2 3" xfId="30892"/>
    <cellStyle name="Comma 4 2 6 6 2 3 2" xfId="62274"/>
    <cellStyle name="Comma 4 2 6 6 2 4" xfId="17864"/>
    <cellStyle name="Comma 4 2 6 6 2 4 2" xfId="49247"/>
    <cellStyle name="Comma 4 2 6 6 2 5" xfId="36175"/>
    <cellStyle name="Comma 4 2 6 6 3" xfId="7233"/>
    <cellStyle name="Comma 4 2 6 6 3 2" xfId="23010"/>
    <cellStyle name="Comma 4 2 6 6 3 2 2" xfId="54393"/>
    <cellStyle name="Comma 4 2 6 6 3 3" xfId="38807"/>
    <cellStyle name="Comma 4 2 6 6 4" xfId="28265"/>
    <cellStyle name="Comma 4 2 6 6 4 2" xfId="59647"/>
    <cellStyle name="Comma 4 2 6 6 5" xfId="15235"/>
    <cellStyle name="Comma 4 2 6 6 5 2" xfId="46620"/>
    <cellStyle name="Comma 4 2 6 6 6" xfId="33545"/>
    <cellStyle name="Comma 4 2 6 7" xfId="2972"/>
    <cellStyle name="Comma 4 2 6 7 2" xfId="8334"/>
    <cellStyle name="Comma 4 2 6 7 2 2" xfId="21453"/>
    <cellStyle name="Comma 4 2 6 7 2 2 2" xfId="52836"/>
    <cellStyle name="Comma 4 2 6 7 2 3" xfId="39882"/>
    <cellStyle name="Comma 4 2 6 7 3" xfId="29335"/>
    <cellStyle name="Comma 4 2 6 7 3 2" xfId="60717"/>
    <cellStyle name="Comma 4 2 6 7 4" xfId="13678"/>
    <cellStyle name="Comma 4 2 6 7 4 2" xfId="45063"/>
    <cellStyle name="Comma 4 2 6 7 5" xfId="34618"/>
    <cellStyle name="Comma 4 2 6 8" xfId="5676"/>
    <cellStyle name="Comma 4 2 6 8 2" xfId="24080"/>
    <cellStyle name="Comma 4 2 6 8 2 2" xfId="55463"/>
    <cellStyle name="Comma 4 2 6 8 3" xfId="16307"/>
    <cellStyle name="Comma 4 2 6 8 3 2" xfId="47690"/>
    <cellStyle name="Comma 4 2 6 8 4" xfId="37250"/>
    <cellStyle name="Comma 4 2 6 9" xfId="20383"/>
    <cellStyle name="Comma 4 2 6 9 2" xfId="51766"/>
    <cellStyle name="Comma 4 2 7" xfId="1835"/>
    <cellStyle name="Comma 4 2 7 10" xfId="33550"/>
    <cellStyle name="Comma 4 2 7 2" xfId="1836"/>
    <cellStyle name="Comma 4 2 7 2 2" xfId="1837"/>
    <cellStyle name="Comma 4 2 7 2 2 2" xfId="4537"/>
    <cellStyle name="Comma 4 2 7 2 2 2 2" xfId="9898"/>
    <cellStyle name="Comma 4 2 7 2 2 2 2 2" xfId="23017"/>
    <cellStyle name="Comma 4 2 7 2 2 2 2 2 2" xfId="54400"/>
    <cellStyle name="Comma 4 2 7 2 2 2 2 3" xfId="41446"/>
    <cellStyle name="Comma 4 2 7 2 2 2 3" xfId="30899"/>
    <cellStyle name="Comma 4 2 7 2 2 2 3 2" xfId="62281"/>
    <cellStyle name="Comma 4 2 7 2 2 2 4" xfId="15242"/>
    <cellStyle name="Comma 4 2 7 2 2 2 4 2" xfId="46627"/>
    <cellStyle name="Comma 4 2 7 2 2 2 5" xfId="36182"/>
    <cellStyle name="Comma 4 2 7 2 2 3" xfId="7240"/>
    <cellStyle name="Comma 4 2 7 2 2 3 2" xfId="25644"/>
    <cellStyle name="Comma 4 2 7 2 2 3 2 2" xfId="57027"/>
    <cellStyle name="Comma 4 2 7 2 2 3 3" xfId="17871"/>
    <cellStyle name="Comma 4 2 7 2 2 3 3 2" xfId="49254"/>
    <cellStyle name="Comma 4 2 7 2 2 3 4" xfId="38814"/>
    <cellStyle name="Comma 4 2 7 2 2 4" xfId="20390"/>
    <cellStyle name="Comma 4 2 7 2 2 4 2" xfId="51773"/>
    <cellStyle name="Comma 4 2 7 2 2 5" xfId="28272"/>
    <cellStyle name="Comma 4 2 7 2 2 5 2" xfId="59654"/>
    <cellStyle name="Comma 4 2 7 2 2 6" xfId="12614"/>
    <cellStyle name="Comma 4 2 7 2 2 6 2" xfId="44000"/>
    <cellStyle name="Comma 4 2 7 2 2 7" xfId="33552"/>
    <cellStyle name="Comma 4 2 7 2 3" xfId="4536"/>
    <cellStyle name="Comma 4 2 7 2 3 2" xfId="9897"/>
    <cellStyle name="Comma 4 2 7 2 3 2 2" xfId="23016"/>
    <cellStyle name="Comma 4 2 7 2 3 2 2 2" xfId="54399"/>
    <cellStyle name="Comma 4 2 7 2 3 2 3" xfId="41445"/>
    <cellStyle name="Comma 4 2 7 2 3 3" xfId="30898"/>
    <cellStyle name="Comma 4 2 7 2 3 3 2" xfId="62280"/>
    <cellStyle name="Comma 4 2 7 2 3 4" xfId="15241"/>
    <cellStyle name="Comma 4 2 7 2 3 4 2" xfId="46626"/>
    <cellStyle name="Comma 4 2 7 2 3 5" xfId="36181"/>
    <cellStyle name="Comma 4 2 7 2 4" xfId="7239"/>
    <cellStyle name="Comma 4 2 7 2 4 2" xfId="25643"/>
    <cellStyle name="Comma 4 2 7 2 4 2 2" xfId="57026"/>
    <cellStyle name="Comma 4 2 7 2 4 3" xfId="17870"/>
    <cellStyle name="Comma 4 2 7 2 4 3 2" xfId="49253"/>
    <cellStyle name="Comma 4 2 7 2 4 4" xfId="38813"/>
    <cellStyle name="Comma 4 2 7 2 5" xfId="20389"/>
    <cellStyle name="Comma 4 2 7 2 5 2" xfId="51772"/>
    <cellStyle name="Comma 4 2 7 2 6" xfId="28271"/>
    <cellStyle name="Comma 4 2 7 2 6 2" xfId="59653"/>
    <cellStyle name="Comma 4 2 7 2 7" xfId="12613"/>
    <cellStyle name="Comma 4 2 7 2 7 2" xfId="43999"/>
    <cellStyle name="Comma 4 2 7 2 8" xfId="33551"/>
    <cellStyle name="Comma 4 2 7 3" xfId="1838"/>
    <cellStyle name="Comma 4 2 7 3 2" xfId="4538"/>
    <cellStyle name="Comma 4 2 7 3 2 2" xfId="9899"/>
    <cellStyle name="Comma 4 2 7 3 2 2 2" xfId="23018"/>
    <cellStyle name="Comma 4 2 7 3 2 2 2 2" xfId="54401"/>
    <cellStyle name="Comma 4 2 7 3 2 2 3" xfId="41447"/>
    <cellStyle name="Comma 4 2 7 3 2 3" xfId="30900"/>
    <cellStyle name="Comma 4 2 7 3 2 3 2" xfId="62282"/>
    <cellStyle name="Comma 4 2 7 3 2 4" xfId="15243"/>
    <cellStyle name="Comma 4 2 7 3 2 4 2" xfId="46628"/>
    <cellStyle name="Comma 4 2 7 3 2 5" xfId="36183"/>
    <cellStyle name="Comma 4 2 7 3 3" xfId="7241"/>
    <cellStyle name="Comma 4 2 7 3 3 2" xfId="25645"/>
    <cellStyle name="Comma 4 2 7 3 3 2 2" xfId="57028"/>
    <cellStyle name="Comma 4 2 7 3 3 3" xfId="17872"/>
    <cellStyle name="Comma 4 2 7 3 3 3 2" xfId="49255"/>
    <cellStyle name="Comma 4 2 7 3 3 4" xfId="38815"/>
    <cellStyle name="Comma 4 2 7 3 4" xfId="20391"/>
    <cellStyle name="Comma 4 2 7 3 4 2" xfId="51774"/>
    <cellStyle name="Comma 4 2 7 3 5" xfId="28273"/>
    <cellStyle name="Comma 4 2 7 3 5 2" xfId="59655"/>
    <cellStyle name="Comma 4 2 7 3 6" xfId="12615"/>
    <cellStyle name="Comma 4 2 7 3 6 2" xfId="44001"/>
    <cellStyle name="Comma 4 2 7 3 7" xfId="33553"/>
    <cellStyle name="Comma 4 2 7 4" xfId="1839"/>
    <cellStyle name="Comma 4 2 7 4 2" xfId="4539"/>
    <cellStyle name="Comma 4 2 7 4 2 2" xfId="9900"/>
    <cellStyle name="Comma 4 2 7 4 2 2 2" xfId="23019"/>
    <cellStyle name="Comma 4 2 7 4 2 2 2 2" xfId="54402"/>
    <cellStyle name="Comma 4 2 7 4 2 2 3" xfId="41448"/>
    <cellStyle name="Comma 4 2 7 4 2 3" xfId="30901"/>
    <cellStyle name="Comma 4 2 7 4 2 3 2" xfId="62283"/>
    <cellStyle name="Comma 4 2 7 4 2 4" xfId="15244"/>
    <cellStyle name="Comma 4 2 7 4 2 4 2" xfId="46629"/>
    <cellStyle name="Comma 4 2 7 4 2 5" xfId="36184"/>
    <cellStyle name="Comma 4 2 7 4 3" xfId="7242"/>
    <cellStyle name="Comma 4 2 7 4 3 2" xfId="25646"/>
    <cellStyle name="Comma 4 2 7 4 3 2 2" xfId="57029"/>
    <cellStyle name="Comma 4 2 7 4 3 3" xfId="17873"/>
    <cellStyle name="Comma 4 2 7 4 3 3 2" xfId="49256"/>
    <cellStyle name="Comma 4 2 7 4 3 4" xfId="38816"/>
    <cellStyle name="Comma 4 2 7 4 4" xfId="20392"/>
    <cellStyle name="Comma 4 2 7 4 4 2" xfId="51775"/>
    <cellStyle name="Comma 4 2 7 4 5" xfId="28274"/>
    <cellStyle name="Comma 4 2 7 4 5 2" xfId="59656"/>
    <cellStyle name="Comma 4 2 7 4 6" xfId="12616"/>
    <cellStyle name="Comma 4 2 7 4 6 2" xfId="44002"/>
    <cellStyle name="Comma 4 2 7 4 7" xfId="33554"/>
    <cellStyle name="Comma 4 2 7 5" xfId="4535"/>
    <cellStyle name="Comma 4 2 7 5 2" xfId="9896"/>
    <cellStyle name="Comma 4 2 7 5 2 2" xfId="23015"/>
    <cellStyle name="Comma 4 2 7 5 2 2 2" xfId="54398"/>
    <cellStyle name="Comma 4 2 7 5 2 3" xfId="41444"/>
    <cellStyle name="Comma 4 2 7 5 3" xfId="30897"/>
    <cellStyle name="Comma 4 2 7 5 3 2" xfId="62279"/>
    <cellStyle name="Comma 4 2 7 5 4" xfId="15240"/>
    <cellStyle name="Comma 4 2 7 5 4 2" xfId="46625"/>
    <cellStyle name="Comma 4 2 7 5 5" xfId="36180"/>
    <cellStyle name="Comma 4 2 7 6" xfId="7238"/>
    <cellStyle name="Comma 4 2 7 6 2" xfId="25642"/>
    <cellStyle name="Comma 4 2 7 6 2 2" xfId="57025"/>
    <cellStyle name="Comma 4 2 7 6 3" xfId="17869"/>
    <cellStyle name="Comma 4 2 7 6 3 2" xfId="49252"/>
    <cellStyle name="Comma 4 2 7 6 4" xfId="38812"/>
    <cellStyle name="Comma 4 2 7 7" xfId="20388"/>
    <cellStyle name="Comma 4 2 7 7 2" xfId="51771"/>
    <cellStyle name="Comma 4 2 7 8" xfId="28270"/>
    <cellStyle name="Comma 4 2 7 8 2" xfId="59652"/>
    <cellStyle name="Comma 4 2 7 9" xfId="12612"/>
    <cellStyle name="Comma 4 2 7 9 2" xfId="43998"/>
    <cellStyle name="Comma 4 2 8" xfId="1840"/>
    <cellStyle name="Comma 4 2 8 10" xfId="33555"/>
    <cellStyle name="Comma 4 2 8 2" xfId="1841"/>
    <cellStyle name="Comma 4 2 8 2 2" xfId="1842"/>
    <cellStyle name="Comma 4 2 8 2 2 2" xfId="4542"/>
    <cellStyle name="Comma 4 2 8 2 2 2 2" xfId="9903"/>
    <cellStyle name="Comma 4 2 8 2 2 2 2 2" xfId="23022"/>
    <cellStyle name="Comma 4 2 8 2 2 2 2 2 2" xfId="54405"/>
    <cellStyle name="Comma 4 2 8 2 2 2 2 3" xfId="41451"/>
    <cellStyle name="Comma 4 2 8 2 2 2 3" xfId="30904"/>
    <cellStyle name="Comma 4 2 8 2 2 2 3 2" xfId="62286"/>
    <cellStyle name="Comma 4 2 8 2 2 2 4" xfId="15247"/>
    <cellStyle name="Comma 4 2 8 2 2 2 4 2" xfId="46632"/>
    <cellStyle name="Comma 4 2 8 2 2 2 5" xfId="36187"/>
    <cellStyle name="Comma 4 2 8 2 2 3" xfId="7245"/>
    <cellStyle name="Comma 4 2 8 2 2 3 2" xfId="25649"/>
    <cellStyle name="Comma 4 2 8 2 2 3 2 2" xfId="57032"/>
    <cellStyle name="Comma 4 2 8 2 2 3 3" xfId="17876"/>
    <cellStyle name="Comma 4 2 8 2 2 3 3 2" xfId="49259"/>
    <cellStyle name="Comma 4 2 8 2 2 3 4" xfId="38819"/>
    <cellStyle name="Comma 4 2 8 2 2 4" xfId="20395"/>
    <cellStyle name="Comma 4 2 8 2 2 4 2" xfId="51778"/>
    <cellStyle name="Comma 4 2 8 2 2 5" xfId="28277"/>
    <cellStyle name="Comma 4 2 8 2 2 5 2" xfId="59659"/>
    <cellStyle name="Comma 4 2 8 2 2 6" xfId="12619"/>
    <cellStyle name="Comma 4 2 8 2 2 6 2" xfId="44005"/>
    <cellStyle name="Comma 4 2 8 2 2 7" xfId="33557"/>
    <cellStyle name="Comma 4 2 8 2 3" xfId="4541"/>
    <cellStyle name="Comma 4 2 8 2 3 2" xfId="9902"/>
    <cellStyle name="Comma 4 2 8 2 3 2 2" xfId="23021"/>
    <cellStyle name="Comma 4 2 8 2 3 2 2 2" xfId="54404"/>
    <cellStyle name="Comma 4 2 8 2 3 2 3" xfId="41450"/>
    <cellStyle name="Comma 4 2 8 2 3 3" xfId="30903"/>
    <cellStyle name="Comma 4 2 8 2 3 3 2" xfId="62285"/>
    <cellStyle name="Comma 4 2 8 2 3 4" xfId="15246"/>
    <cellStyle name="Comma 4 2 8 2 3 4 2" xfId="46631"/>
    <cellStyle name="Comma 4 2 8 2 3 5" xfId="36186"/>
    <cellStyle name="Comma 4 2 8 2 4" xfId="7244"/>
    <cellStyle name="Comma 4 2 8 2 4 2" xfId="25648"/>
    <cellStyle name="Comma 4 2 8 2 4 2 2" xfId="57031"/>
    <cellStyle name="Comma 4 2 8 2 4 3" xfId="17875"/>
    <cellStyle name="Comma 4 2 8 2 4 3 2" xfId="49258"/>
    <cellStyle name="Comma 4 2 8 2 4 4" xfId="38818"/>
    <cellStyle name="Comma 4 2 8 2 5" xfId="20394"/>
    <cellStyle name="Comma 4 2 8 2 5 2" xfId="51777"/>
    <cellStyle name="Comma 4 2 8 2 6" xfId="28276"/>
    <cellStyle name="Comma 4 2 8 2 6 2" xfId="59658"/>
    <cellStyle name="Comma 4 2 8 2 7" xfId="12618"/>
    <cellStyle name="Comma 4 2 8 2 7 2" xfId="44004"/>
    <cellStyle name="Comma 4 2 8 2 8" xfId="33556"/>
    <cellStyle name="Comma 4 2 8 3" xfId="1843"/>
    <cellStyle name="Comma 4 2 8 3 2" xfId="4543"/>
    <cellStyle name="Comma 4 2 8 3 2 2" xfId="9904"/>
    <cellStyle name="Comma 4 2 8 3 2 2 2" xfId="23023"/>
    <cellStyle name="Comma 4 2 8 3 2 2 2 2" xfId="54406"/>
    <cellStyle name="Comma 4 2 8 3 2 2 3" xfId="41452"/>
    <cellStyle name="Comma 4 2 8 3 2 3" xfId="30905"/>
    <cellStyle name="Comma 4 2 8 3 2 3 2" xfId="62287"/>
    <cellStyle name="Comma 4 2 8 3 2 4" xfId="15248"/>
    <cellStyle name="Comma 4 2 8 3 2 4 2" xfId="46633"/>
    <cellStyle name="Comma 4 2 8 3 2 5" xfId="36188"/>
    <cellStyle name="Comma 4 2 8 3 3" xfId="7246"/>
    <cellStyle name="Comma 4 2 8 3 3 2" xfId="25650"/>
    <cellStyle name="Comma 4 2 8 3 3 2 2" xfId="57033"/>
    <cellStyle name="Comma 4 2 8 3 3 3" xfId="17877"/>
    <cellStyle name="Comma 4 2 8 3 3 3 2" xfId="49260"/>
    <cellStyle name="Comma 4 2 8 3 3 4" xfId="38820"/>
    <cellStyle name="Comma 4 2 8 3 4" xfId="20396"/>
    <cellStyle name="Comma 4 2 8 3 4 2" xfId="51779"/>
    <cellStyle name="Comma 4 2 8 3 5" xfId="28278"/>
    <cellStyle name="Comma 4 2 8 3 5 2" xfId="59660"/>
    <cellStyle name="Comma 4 2 8 3 6" xfId="12620"/>
    <cellStyle name="Comma 4 2 8 3 6 2" xfId="44006"/>
    <cellStyle name="Comma 4 2 8 3 7" xfId="33558"/>
    <cellStyle name="Comma 4 2 8 4" xfId="1844"/>
    <cellStyle name="Comma 4 2 8 4 2" xfId="4544"/>
    <cellStyle name="Comma 4 2 8 4 2 2" xfId="9905"/>
    <cellStyle name="Comma 4 2 8 4 2 2 2" xfId="23024"/>
    <cellStyle name="Comma 4 2 8 4 2 2 2 2" xfId="54407"/>
    <cellStyle name="Comma 4 2 8 4 2 2 3" xfId="41453"/>
    <cellStyle name="Comma 4 2 8 4 2 3" xfId="30906"/>
    <cellStyle name="Comma 4 2 8 4 2 3 2" xfId="62288"/>
    <cellStyle name="Comma 4 2 8 4 2 4" xfId="15249"/>
    <cellStyle name="Comma 4 2 8 4 2 4 2" xfId="46634"/>
    <cellStyle name="Comma 4 2 8 4 2 5" xfId="36189"/>
    <cellStyle name="Comma 4 2 8 4 3" xfId="7247"/>
    <cellStyle name="Comma 4 2 8 4 3 2" xfId="25651"/>
    <cellStyle name="Comma 4 2 8 4 3 2 2" xfId="57034"/>
    <cellStyle name="Comma 4 2 8 4 3 3" xfId="17878"/>
    <cellStyle name="Comma 4 2 8 4 3 3 2" xfId="49261"/>
    <cellStyle name="Comma 4 2 8 4 3 4" xfId="38821"/>
    <cellStyle name="Comma 4 2 8 4 4" xfId="20397"/>
    <cellStyle name="Comma 4 2 8 4 4 2" xfId="51780"/>
    <cellStyle name="Comma 4 2 8 4 5" xfId="28279"/>
    <cellStyle name="Comma 4 2 8 4 5 2" xfId="59661"/>
    <cellStyle name="Comma 4 2 8 4 6" xfId="12621"/>
    <cellStyle name="Comma 4 2 8 4 6 2" xfId="44007"/>
    <cellStyle name="Comma 4 2 8 4 7" xfId="33559"/>
    <cellStyle name="Comma 4 2 8 5" xfId="4540"/>
    <cellStyle name="Comma 4 2 8 5 2" xfId="9901"/>
    <cellStyle name="Comma 4 2 8 5 2 2" xfId="23020"/>
    <cellStyle name="Comma 4 2 8 5 2 2 2" xfId="54403"/>
    <cellStyle name="Comma 4 2 8 5 2 3" xfId="41449"/>
    <cellStyle name="Comma 4 2 8 5 3" xfId="30902"/>
    <cellStyle name="Comma 4 2 8 5 3 2" xfId="62284"/>
    <cellStyle name="Comma 4 2 8 5 4" xfId="15245"/>
    <cellStyle name="Comma 4 2 8 5 4 2" xfId="46630"/>
    <cellStyle name="Comma 4 2 8 5 5" xfId="36185"/>
    <cellStyle name="Comma 4 2 8 6" xfId="7243"/>
    <cellStyle name="Comma 4 2 8 6 2" xfId="25647"/>
    <cellStyle name="Comma 4 2 8 6 2 2" xfId="57030"/>
    <cellStyle name="Comma 4 2 8 6 3" xfId="17874"/>
    <cellStyle name="Comma 4 2 8 6 3 2" xfId="49257"/>
    <cellStyle name="Comma 4 2 8 6 4" xfId="38817"/>
    <cellStyle name="Comma 4 2 8 7" xfId="20393"/>
    <cellStyle name="Comma 4 2 8 7 2" xfId="51776"/>
    <cellStyle name="Comma 4 2 8 8" xfId="28275"/>
    <cellStyle name="Comma 4 2 8 8 2" xfId="59657"/>
    <cellStyle name="Comma 4 2 8 9" xfId="12617"/>
    <cellStyle name="Comma 4 2 8 9 2" xfId="44003"/>
    <cellStyle name="Comma 4 2 9" xfId="1845"/>
    <cellStyle name="Comma 4 2 9 2" xfId="1846"/>
    <cellStyle name="Comma 4 2 9 2 2" xfId="4546"/>
    <cellStyle name="Comma 4 2 9 2 2 2" xfId="9907"/>
    <cellStyle name="Comma 4 2 9 2 2 2 2" xfId="23026"/>
    <cellStyle name="Comma 4 2 9 2 2 2 2 2" xfId="54409"/>
    <cellStyle name="Comma 4 2 9 2 2 2 3" xfId="41455"/>
    <cellStyle name="Comma 4 2 9 2 2 3" xfId="30908"/>
    <cellStyle name="Comma 4 2 9 2 2 3 2" xfId="62290"/>
    <cellStyle name="Comma 4 2 9 2 2 4" xfId="15251"/>
    <cellStyle name="Comma 4 2 9 2 2 4 2" xfId="46636"/>
    <cellStyle name="Comma 4 2 9 2 2 5" xfId="36191"/>
    <cellStyle name="Comma 4 2 9 2 3" xfId="7249"/>
    <cellStyle name="Comma 4 2 9 2 3 2" xfId="25653"/>
    <cellStyle name="Comma 4 2 9 2 3 2 2" xfId="57036"/>
    <cellStyle name="Comma 4 2 9 2 3 3" xfId="17880"/>
    <cellStyle name="Comma 4 2 9 2 3 3 2" xfId="49263"/>
    <cellStyle name="Comma 4 2 9 2 3 4" xfId="38823"/>
    <cellStyle name="Comma 4 2 9 2 4" xfId="20399"/>
    <cellStyle name="Comma 4 2 9 2 4 2" xfId="51782"/>
    <cellStyle name="Comma 4 2 9 2 5" xfId="28281"/>
    <cellStyle name="Comma 4 2 9 2 5 2" xfId="59663"/>
    <cellStyle name="Comma 4 2 9 2 6" xfId="12623"/>
    <cellStyle name="Comma 4 2 9 2 6 2" xfId="44009"/>
    <cellStyle name="Comma 4 2 9 2 7" xfId="33561"/>
    <cellStyle name="Comma 4 2 9 3" xfId="1847"/>
    <cellStyle name="Comma 4 2 9 3 2" xfId="4547"/>
    <cellStyle name="Comma 4 2 9 3 2 2" xfId="9908"/>
    <cellStyle name="Comma 4 2 9 3 2 2 2" xfId="23027"/>
    <cellStyle name="Comma 4 2 9 3 2 2 2 2" xfId="54410"/>
    <cellStyle name="Comma 4 2 9 3 2 2 3" xfId="41456"/>
    <cellStyle name="Comma 4 2 9 3 2 3" xfId="30909"/>
    <cellStyle name="Comma 4 2 9 3 2 3 2" xfId="62291"/>
    <cellStyle name="Comma 4 2 9 3 2 4" xfId="15252"/>
    <cellStyle name="Comma 4 2 9 3 2 4 2" xfId="46637"/>
    <cellStyle name="Comma 4 2 9 3 2 5" xfId="36192"/>
    <cellStyle name="Comma 4 2 9 3 3" xfId="7250"/>
    <cellStyle name="Comma 4 2 9 3 3 2" xfId="25654"/>
    <cellStyle name="Comma 4 2 9 3 3 2 2" xfId="57037"/>
    <cellStyle name="Comma 4 2 9 3 3 3" xfId="17881"/>
    <cellStyle name="Comma 4 2 9 3 3 3 2" xfId="49264"/>
    <cellStyle name="Comma 4 2 9 3 3 4" xfId="38824"/>
    <cellStyle name="Comma 4 2 9 3 4" xfId="20400"/>
    <cellStyle name="Comma 4 2 9 3 4 2" xfId="51783"/>
    <cellStyle name="Comma 4 2 9 3 5" xfId="28282"/>
    <cellStyle name="Comma 4 2 9 3 5 2" xfId="59664"/>
    <cellStyle name="Comma 4 2 9 3 6" xfId="12624"/>
    <cellStyle name="Comma 4 2 9 3 6 2" xfId="44010"/>
    <cellStyle name="Comma 4 2 9 3 7" xfId="33562"/>
    <cellStyle name="Comma 4 2 9 4" xfId="4545"/>
    <cellStyle name="Comma 4 2 9 4 2" xfId="9906"/>
    <cellStyle name="Comma 4 2 9 4 2 2" xfId="23025"/>
    <cellStyle name="Comma 4 2 9 4 2 2 2" xfId="54408"/>
    <cellStyle name="Comma 4 2 9 4 2 3" xfId="41454"/>
    <cellStyle name="Comma 4 2 9 4 3" xfId="30907"/>
    <cellStyle name="Comma 4 2 9 4 3 2" xfId="62289"/>
    <cellStyle name="Comma 4 2 9 4 4" xfId="15250"/>
    <cellStyle name="Comma 4 2 9 4 4 2" xfId="46635"/>
    <cellStyle name="Comma 4 2 9 4 5" xfId="36190"/>
    <cellStyle name="Comma 4 2 9 5" xfId="7248"/>
    <cellStyle name="Comma 4 2 9 5 2" xfId="25652"/>
    <cellStyle name="Comma 4 2 9 5 2 2" xfId="57035"/>
    <cellStyle name="Comma 4 2 9 5 3" xfId="17879"/>
    <cellStyle name="Comma 4 2 9 5 3 2" xfId="49262"/>
    <cellStyle name="Comma 4 2 9 5 4" xfId="38822"/>
    <cellStyle name="Comma 4 2 9 6" xfId="20398"/>
    <cellStyle name="Comma 4 2 9 6 2" xfId="51781"/>
    <cellStyle name="Comma 4 2 9 7" xfId="28280"/>
    <cellStyle name="Comma 4 2 9 7 2" xfId="59662"/>
    <cellStyle name="Comma 4 2 9 8" xfId="12622"/>
    <cellStyle name="Comma 4 2 9 8 2" xfId="44008"/>
    <cellStyle name="Comma 4 2 9 9" xfId="33560"/>
    <cellStyle name="Comma 4 20" xfId="11001"/>
    <cellStyle name="Comma 4 20 2" xfId="26678"/>
    <cellStyle name="Comma 4 20 2 2" xfId="58060"/>
    <cellStyle name="Comma 4 21" xfId="11044"/>
    <cellStyle name="Comma 4 21 2" xfId="42472"/>
    <cellStyle name="Comma 4 22" xfId="12448"/>
    <cellStyle name="Comma 4 22 2" xfId="43834"/>
    <cellStyle name="Comma 4 23" xfId="31958"/>
    <cellStyle name="Comma 4 3" xfId="287"/>
    <cellStyle name="Comma 4 3 10" xfId="1849"/>
    <cellStyle name="Comma 4 3 10 2" xfId="4549"/>
    <cellStyle name="Comma 4 3 10 2 2" xfId="9910"/>
    <cellStyle name="Comma 4 3 10 2 2 2" xfId="23029"/>
    <cellStyle name="Comma 4 3 10 2 2 2 2" xfId="54412"/>
    <cellStyle name="Comma 4 3 10 2 2 3" xfId="41458"/>
    <cellStyle name="Comma 4 3 10 2 3" xfId="30911"/>
    <cellStyle name="Comma 4 3 10 2 3 2" xfId="62293"/>
    <cellStyle name="Comma 4 3 10 2 4" xfId="15254"/>
    <cellStyle name="Comma 4 3 10 2 4 2" xfId="46639"/>
    <cellStyle name="Comma 4 3 10 2 5" xfId="36194"/>
    <cellStyle name="Comma 4 3 10 3" xfId="7252"/>
    <cellStyle name="Comma 4 3 10 3 2" xfId="25656"/>
    <cellStyle name="Comma 4 3 10 3 2 2" xfId="57039"/>
    <cellStyle name="Comma 4 3 10 3 3" xfId="17883"/>
    <cellStyle name="Comma 4 3 10 3 3 2" xfId="49266"/>
    <cellStyle name="Comma 4 3 10 3 4" xfId="38826"/>
    <cellStyle name="Comma 4 3 10 4" xfId="20402"/>
    <cellStyle name="Comma 4 3 10 4 2" xfId="51785"/>
    <cellStyle name="Comma 4 3 10 5" xfId="28284"/>
    <cellStyle name="Comma 4 3 10 5 2" xfId="59666"/>
    <cellStyle name="Comma 4 3 10 6" xfId="12626"/>
    <cellStyle name="Comma 4 3 10 6 2" xfId="44012"/>
    <cellStyle name="Comma 4 3 10 7" xfId="33564"/>
    <cellStyle name="Comma 4 3 11" xfId="2861"/>
    <cellStyle name="Comma 4 3 11 2" xfId="5534"/>
    <cellStyle name="Comma 4 3 11 2 2" xfId="10885"/>
    <cellStyle name="Comma 4 3 11 2 2 2" xfId="23996"/>
    <cellStyle name="Comma 4 3 11 2 2 2 2" xfId="55379"/>
    <cellStyle name="Comma 4 3 11 2 2 3" xfId="42425"/>
    <cellStyle name="Comma 4 3 11 2 3" xfId="31878"/>
    <cellStyle name="Comma 4 3 11 2 3 2" xfId="63260"/>
    <cellStyle name="Comma 4 3 11 2 4" xfId="16221"/>
    <cellStyle name="Comma 4 3 11 2 4 2" xfId="47606"/>
    <cellStyle name="Comma 4 3 11 2 5" xfId="37161"/>
    <cellStyle name="Comma 4 3 11 3" xfId="8239"/>
    <cellStyle name="Comma 4 3 11 3 2" xfId="26623"/>
    <cellStyle name="Comma 4 3 11 3 2 2" xfId="58006"/>
    <cellStyle name="Comma 4 3 11 3 3" xfId="18850"/>
    <cellStyle name="Comma 4 3 11 3 3 2" xfId="50233"/>
    <cellStyle name="Comma 4 3 11 3 4" xfId="39795"/>
    <cellStyle name="Comma 4 3 11 4" xfId="21369"/>
    <cellStyle name="Comma 4 3 11 4 2" xfId="52752"/>
    <cellStyle name="Comma 4 3 11 5" xfId="29251"/>
    <cellStyle name="Comma 4 3 11 5 2" xfId="60633"/>
    <cellStyle name="Comma 4 3 11 6" xfId="13593"/>
    <cellStyle name="Comma 4 3 11 6 2" xfId="44979"/>
    <cellStyle name="Comma 4 3 11 7" xfId="34531"/>
    <cellStyle name="Comma 4 3 12" xfId="1848"/>
    <cellStyle name="Comma 4 3 12 2" xfId="4548"/>
    <cellStyle name="Comma 4 3 12 2 2" xfId="9909"/>
    <cellStyle name="Comma 4 3 12 2 2 2" xfId="25655"/>
    <cellStyle name="Comma 4 3 12 2 2 2 2" xfId="57038"/>
    <cellStyle name="Comma 4 3 12 2 2 3" xfId="41457"/>
    <cellStyle name="Comma 4 3 12 2 3" xfId="30910"/>
    <cellStyle name="Comma 4 3 12 2 3 2" xfId="62292"/>
    <cellStyle name="Comma 4 3 12 2 4" xfId="17882"/>
    <cellStyle name="Comma 4 3 12 2 4 2" xfId="49265"/>
    <cellStyle name="Comma 4 3 12 2 5" xfId="36193"/>
    <cellStyle name="Comma 4 3 12 3" xfId="7251"/>
    <cellStyle name="Comma 4 3 12 3 2" xfId="23028"/>
    <cellStyle name="Comma 4 3 12 3 2 2" xfId="54411"/>
    <cellStyle name="Comma 4 3 12 3 3" xfId="38825"/>
    <cellStyle name="Comma 4 3 12 4" xfId="28283"/>
    <cellStyle name="Comma 4 3 12 4 2" xfId="59665"/>
    <cellStyle name="Comma 4 3 12 5" xfId="15253"/>
    <cellStyle name="Comma 4 3 12 5 2" xfId="46638"/>
    <cellStyle name="Comma 4 3 12 6" xfId="33563"/>
    <cellStyle name="Comma 4 3 13" xfId="2996"/>
    <cellStyle name="Comma 4 3 13 2" xfId="8358"/>
    <cellStyle name="Comma 4 3 13 2 2" xfId="21477"/>
    <cellStyle name="Comma 4 3 13 2 2 2" xfId="52860"/>
    <cellStyle name="Comma 4 3 13 2 3" xfId="39906"/>
    <cellStyle name="Comma 4 3 13 3" xfId="29359"/>
    <cellStyle name="Comma 4 3 13 3 2" xfId="60741"/>
    <cellStyle name="Comma 4 3 13 4" xfId="13702"/>
    <cellStyle name="Comma 4 3 13 4 2" xfId="45087"/>
    <cellStyle name="Comma 4 3 13 5" xfId="34642"/>
    <cellStyle name="Comma 4 3 14" xfId="5700"/>
    <cellStyle name="Comma 4 3 14 2" xfId="24104"/>
    <cellStyle name="Comma 4 3 14 2 2" xfId="55487"/>
    <cellStyle name="Comma 4 3 14 3" xfId="16331"/>
    <cellStyle name="Comma 4 3 14 3 2" xfId="47714"/>
    <cellStyle name="Comma 4 3 14 4" xfId="37274"/>
    <cellStyle name="Comma 4 3 15" xfId="20401"/>
    <cellStyle name="Comma 4 3 15 2" xfId="51784"/>
    <cellStyle name="Comma 4 3 16" xfId="26732"/>
    <cellStyle name="Comma 4 3 16 2" xfId="58114"/>
    <cellStyle name="Comma 4 3 17" xfId="12625"/>
    <cellStyle name="Comma 4 3 17 2" xfId="44011"/>
    <cellStyle name="Comma 4 3 18" xfId="32012"/>
    <cellStyle name="Comma 4 3 2" xfId="1850"/>
    <cellStyle name="Comma 4 3 2 10" xfId="4550"/>
    <cellStyle name="Comma 4 3 2 10 2" xfId="9911"/>
    <cellStyle name="Comma 4 3 2 10 2 2" xfId="23030"/>
    <cellStyle name="Comma 4 3 2 10 2 2 2" xfId="54413"/>
    <cellStyle name="Comma 4 3 2 10 2 3" xfId="41459"/>
    <cellStyle name="Comma 4 3 2 10 3" xfId="30912"/>
    <cellStyle name="Comma 4 3 2 10 3 2" xfId="62294"/>
    <cellStyle name="Comma 4 3 2 10 4" xfId="15255"/>
    <cellStyle name="Comma 4 3 2 10 4 2" xfId="46640"/>
    <cellStyle name="Comma 4 3 2 10 5" xfId="36195"/>
    <cellStyle name="Comma 4 3 2 11" xfId="7253"/>
    <cellStyle name="Comma 4 3 2 11 2" xfId="25657"/>
    <cellStyle name="Comma 4 3 2 11 2 2" xfId="57040"/>
    <cellStyle name="Comma 4 3 2 11 3" xfId="17884"/>
    <cellStyle name="Comma 4 3 2 11 3 2" xfId="49267"/>
    <cellStyle name="Comma 4 3 2 11 4" xfId="38827"/>
    <cellStyle name="Comma 4 3 2 12" xfId="20403"/>
    <cellStyle name="Comma 4 3 2 12 2" xfId="51786"/>
    <cellStyle name="Comma 4 3 2 13" xfId="28285"/>
    <cellStyle name="Comma 4 3 2 13 2" xfId="59667"/>
    <cellStyle name="Comma 4 3 2 14" xfId="12627"/>
    <cellStyle name="Comma 4 3 2 14 2" xfId="44013"/>
    <cellStyle name="Comma 4 3 2 15" xfId="33565"/>
    <cellStyle name="Comma 4 3 2 2" xfId="1851"/>
    <cellStyle name="Comma 4 3 2 2 10" xfId="33566"/>
    <cellStyle name="Comma 4 3 2 2 2" xfId="1852"/>
    <cellStyle name="Comma 4 3 2 2 2 2" xfId="1853"/>
    <cellStyle name="Comma 4 3 2 2 2 2 2" xfId="4553"/>
    <cellStyle name="Comma 4 3 2 2 2 2 2 2" xfId="9914"/>
    <cellStyle name="Comma 4 3 2 2 2 2 2 2 2" xfId="23033"/>
    <cellStyle name="Comma 4 3 2 2 2 2 2 2 2 2" xfId="54416"/>
    <cellStyle name="Comma 4 3 2 2 2 2 2 2 3" xfId="41462"/>
    <cellStyle name="Comma 4 3 2 2 2 2 2 3" xfId="30915"/>
    <cellStyle name="Comma 4 3 2 2 2 2 2 3 2" xfId="62297"/>
    <cellStyle name="Comma 4 3 2 2 2 2 2 4" xfId="15258"/>
    <cellStyle name="Comma 4 3 2 2 2 2 2 4 2" xfId="46643"/>
    <cellStyle name="Comma 4 3 2 2 2 2 2 5" xfId="36198"/>
    <cellStyle name="Comma 4 3 2 2 2 2 3" xfId="7256"/>
    <cellStyle name="Comma 4 3 2 2 2 2 3 2" xfId="25660"/>
    <cellStyle name="Comma 4 3 2 2 2 2 3 2 2" xfId="57043"/>
    <cellStyle name="Comma 4 3 2 2 2 2 3 3" xfId="17887"/>
    <cellStyle name="Comma 4 3 2 2 2 2 3 3 2" xfId="49270"/>
    <cellStyle name="Comma 4 3 2 2 2 2 3 4" xfId="38830"/>
    <cellStyle name="Comma 4 3 2 2 2 2 4" xfId="20406"/>
    <cellStyle name="Comma 4 3 2 2 2 2 4 2" xfId="51789"/>
    <cellStyle name="Comma 4 3 2 2 2 2 5" xfId="28288"/>
    <cellStyle name="Comma 4 3 2 2 2 2 5 2" xfId="59670"/>
    <cellStyle name="Comma 4 3 2 2 2 2 6" xfId="12630"/>
    <cellStyle name="Comma 4 3 2 2 2 2 6 2" xfId="44016"/>
    <cellStyle name="Comma 4 3 2 2 2 2 7" xfId="33568"/>
    <cellStyle name="Comma 4 3 2 2 2 3" xfId="4552"/>
    <cellStyle name="Comma 4 3 2 2 2 3 2" xfId="9913"/>
    <cellStyle name="Comma 4 3 2 2 2 3 2 2" xfId="23032"/>
    <cellStyle name="Comma 4 3 2 2 2 3 2 2 2" xfId="54415"/>
    <cellStyle name="Comma 4 3 2 2 2 3 2 3" xfId="41461"/>
    <cellStyle name="Comma 4 3 2 2 2 3 3" xfId="30914"/>
    <cellStyle name="Comma 4 3 2 2 2 3 3 2" xfId="62296"/>
    <cellStyle name="Comma 4 3 2 2 2 3 4" xfId="15257"/>
    <cellStyle name="Comma 4 3 2 2 2 3 4 2" xfId="46642"/>
    <cellStyle name="Comma 4 3 2 2 2 3 5" xfId="36197"/>
    <cellStyle name="Comma 4 3 2 2 2 4" xfId="7255"/>
    <cellStyle name="Comma 4 3 2 2 2 4 2" xfId="25659"/>
    <cellStyle name="Comma 4 3 2 2 2 4 2 2" xfId="57042"/>
    <cellStyle name="Comma 4 3 2 2 2 4 3" xfId="17886"/>
    <cellStyle name="Comma 4 3 2 2 2 4 3 2" xfId="49269"/>
    <cellStyle name="Comma 4 3 2 2 2 4 4" xfId="38829"/>
    <cellStyle name="Comma 4 3 2 2 2 5" xfId="20405"/>
    <cellStyle name="Comma 4 3 2 2 2 5 2" xfId="51788"/>
    <cellStyle name="Comma 4 3 2 2 2 6" xfId="28287"/>
    <cellStyle name="Comma 4 3 2 2 2 6 2" xfId="59669"/>
    <cellStyle name="Comma 4 3 2 2 2 7" xfId="12629"/>
    <cellStyle name="Comma 4 3 2 2 2 7 2" xfId="44015"/>
    <cellStyle name="Comma 4 3 2 2 2 8" xfId="33567"/>
    <cellStyle name="Comma 4 3 2 2 3" xfId="1854"/>
    <cellStyle name="Comma 4 3 2 2 3 2" xfId="4554"/>
    <cellStyle name="Comma 4 3 2 2 3 2 2" xfId="9915"/>
    <cellStyle name="Comma 4 3 2 2 3 2 2 2" xfId="23034"/>
    <cellStyle name="Comma 4 3 2 2 3 2 2 2 2" xfId="54417"/>
    <cellStyle name="Comma 4 3 2 2 3 2 2 3" xfId="41463"/>
    <cellStyle name="Comma 4 3 2 2 3 2 3" xfId="30916"/>
    <cellStyle name="Comma 4 3 2 2 3 2 3 2" xfId="62298"/>
    <cellStyle name="Comma 4 3 2 2 3 2 4" xfId="15259"/>
    <cellStyle name="Comma 4 3 2 2 3 2 4 2" xfId="46644"/>
    <cellStyle name="Comma 4 3 2 2 3 2 5" xfId="36199"/>
    <cellStyle name="Comma 4 3 2 2 3 3" xfId="7257"/>
    <cellStyle name="Comma 4 3 2 2 3 3 2" xfId="25661"/>
    <cellStyle name="Comma 4 3 2 2 3 3 2 2" xfId="57044"/>
    <cellStyle name="Comma 4 3 2 2 3 3 3" xfId="17888"/>
    <cellStyle name="Comma 4 3 2 2 3 3 3 2" xfId="49271"/>
    <cellStyle name="Comma 4 3 2 2 3 3 4" xfId="38831"/>
    <cellStyle name="Comma 4 3 2 2 3 4" xfId="20407"/>
    <cellStyle name="Comma 4 3 2 2 3 4 2" xfId="51790"/>
    <cellStyle name="Comma 4 3 2 2 3 5" xfId="28289"/>
    <cellStyle name="Comma 4 3 2 2 3 5 2" xfId="59671"/>
    <cellStyle name="Comma 4 3 2 2 3 6" xfId="12631"/>
    <cellStyle name="Comma 4 3 2 2 3 6 2" xfId="44017"/>
    <cellStyle name="Comma 4 3 2 2 3 7" xfId="33569"/>
    <cellStyle name="Comma 4 3 2 2 4" xfId="1855"/>
    <cellStyle name="Comma 4 3 2 2 4 2" xfId="4555"/>
    <cellStyle name="Comma 4 3 2 2 4 2 2" xfId="9916"/>
    <cellStyle name="Comma 4 3 2 2 4 2 2 2" xfId="23035"/>
    <cellStyle name="Comma 4 3 2 2 4 2 2 2 2" xfId="54418"/>
    <cellStyle name="Comma 4 3 2 2 4 2 2 3" xfId="41464"/>
    <cellStyle name="Comma 4 3 2 2 4 2 3" xfId="30917"/>
    <cellStyle name="Comma 4 3 2 2 4 2 3 2" xfId="62299"/>
    <cellStyle name="Comma 4 3 2 2 4 2 4" xfId="15260"/>
    <cellStyle name="Comma 4 3 2 2 4 2 4 2" xfId="46645"/>
    <cellStyle name="Comma 4 3 2 2 4 2 5" xfId="36200"/>
    <cellStyle name="Comma 4 3 2 2 4 3" xfId="7258"/>
    <cellStyle name="Comma 4 3 2 2 4 3 2" xfId="25662"/>
    <cellStyle name="Comma 4 3 2 2 4 3 2 2" xfId="57045"/>
    <cellStyle name="Comma 4 3 2 2 4 3 3" xfId="17889"/>
    <cellStyle name="Comma 4 3 2 2 4 3 3 2" xfId="49272"/>
    <cellStyle name="Comma 4 3 2 2 4 3 4" xfId="38832"/>
    <cellStyle name="Comma 4 3 2 2 4 4" xfId="20408"/>
    <cellStyle name="Comma 4 3 2 2 4 4 2" xfId="51791"/>
    <cellStyle name="Comma 4 3 2 2 4 5" xfId="28290"/>
    <cellStyle name="Comma 4 3 2 2 4 5 2" xfId="59672"/>
    <cellStyle name="Comma 4 3 2 2 4 6" xfId="12632"/>
    <cellStyle name="Comma 4 3 2 2 4 6 2" xfId="44018"/>
    <cellStyle name="Comma 4 3 2 2 4 7" xfId="33570"/>
    <cellStyle name="Comma 4 3 2 2 5" xfId="4551"/>
    <cellStyle name="Comma 4 3 2 2 5 2" xfId="9912"/>
    <cellStyle name="Comma 4 3 2 2 5 2 2" xfId="23031"/>
    <cellStyle name="Comma 4 3 2 2 5 2 2 2" xfId="54414"/>
    <cellStyle name="Comma 4 3 2 2 5 2 3" xfId="41460"/>
    <cellStyle name="Comma 4 3 2 2 5 3" xfId="30913"/>
    <cellStyle name="Comma 4 3 2 2 5 3 2" xfId="62295"/>
    <cellStyle name="Comma 4 3 2 2 5 4" xfId="15256"/>
    <cellStyle name="Comma 4 3 2 2 5 4 2" xfId="46641"/>
    <cellStyle name="Comma 4 3 2 2 5 5" xfId="36196"/>
    <cellStyle name="Comma 4 3 2 2 6" xfId="7254"/>
    <cellStyle name="Comma 4 3 2 2 6 2" xfId="25658"/>
    <cellStyle name="Comma 4 3 2 2 6 2 2" xfId="57041"/>
    <cellStyle name="Comma 4 3 2 2 6 3" xfId="17885"/>
    <cellStyle name="Comma 4 3 2 2 6 3 2" xfId="49268"/>
    <cellStyle name="Comma 4 3 2 2 6 4" xfId="38828"/>
    <cellStyle name="Comma 4 3 2 2 7" xfId="20404"/>
    <cellStyle name="Comma 4 3 2 2 7 2" xfId="51787"/>
    <cellStyle name="Comma 4 3 2 2 8" xfId="28286"/>
    <cellStyle name="Comma 4 3 2 2 8 2" xfId="59668"/>
    <cellStyle name="Comma 4 3 2 2 9" xfId="12628"/>
    <cellStyle name="Comma 4 3 2 2 9 2" xfId="44014"/>
    <cellStyle name="Comma 4 3 2 3" xfId="1856"/>
    <cellStyle name="Comma 4 3 2 3 10" xfId="33571"/>
    <cellStyle name="Comma 4 3 2 3 2" xfId="1857"/>
    <cellStyle name="Comma 4 3 2 3 2 2" xfId="1858"/>
    <cellStyle name="Comma 4 3 2 3 2 2 2" xfId="4558"/>
    <cellStyle name="Comma 4 3 2 3 2 2 2 2" xfId="9919"/>
    <cellStyle name="Comma 4 3 2 3 2 2 2 2 2" xfId="23038"/>
    <cellStyle name="Comma 4 3 2 3 2 2 2 2 2 2" xfId="54421"/>
    <cellStyle name="Comma 4 3 2 3 2 2 2 2 3" xfId="41467"/>
    <cellStyle name="Comma 4 3 2 3 2 2 2 3" xfId="30920"/>
    <cellStyle name="Comma 4 3 2 3 2 2 2 3 2" xfId="62302"/>
    <cellStyle name="Comma 4 3 2 3 2 2 2 4" xfId="15263"/>
    <cellStyle name="Comma 4 3 2 3 2 2 2 4 2" xfId="46648"/>
    <cellStyle name="Comma 4 3 2 3 2 2 2 5" xfId="36203"/>
    <cellStyle name="Comma 4 3 2 3 2 2 3" xfId="7261"/>
    <cellStyle name="Comma 4 3 2 3 2 2 3 2" xfId="25665"/>
    <cellStyle name="Comma 4 3 2 3 2 2 3 2 2" xfId="57048"/>
    <cellStyle name="Comma 4 3 2 3 2 2 3 3" xfId="17892"/>
    <cellStyle name="Comma 4 3 2 3 2 2 3 3 2" xfId="49275"/>
    <cellStyle name="Comma 4 3 2 3 2 2 3 4" xfId="38835"/>
    <cellStyle name="Comma 4 3 2 3 2 2 4" xfId="20411"/>
    <cellStyle name="Comma 4 3 2 3 2 2 4 2" xfId="51794"/>
    <cellStyle name="Comma 4 3 2 3 2 2 5" xfId="28293"/>
    <cellStyle name="Comma 4 3 2 3 2 2 5 2" xfId="59675"/>
    <cellStyle name="Comma 4 3 2 3 2 2 6" xfId="12635"/>
    <cellStyle name="Comma 4 3 2 3 2 2 6 2" xfId="44021"/>
    <cellStyle name="Comma 4 3 2 3 2 2 7" xfId="33573"/>
    <cellStyle name="Comma 4 3 2 3 2 3" xfId="4557"/>
    <cellStyle name="Comma 4 3 2 3 2 3 2" xfId="9918"/>
    <cellStyle name="Comma 4 3 2 3 2 3 2 2" xfId="23037"/>
    <cellStyle name="Comma 4 3 2 3 2 3 2 2 2" xfId="54420"/>
    <cellStyle name="Comma 4 3 2 3 2 3 2 3" xfId="41466"/>
    <cellStyle name="Comma 4 3 2 3 2 3 3" xfId="30919"/>
    <cellStyle name="Comma 4 3 2 3 2 3 3 2" xfId="62301"/>
    <cellStyle name="Comma 4 3 2 3 2 3 4" xfId="15262"/>
    <cellStyle name="Comma 4 3 2 3 2 3 4 2" xfId="46647"/>
    <cellStyle name="Comma 4 3 2 3 2 3 5" xfId="36202"/>
    <cellStyle name="Comma 4 3 2 3 2 4" xfId="7260"/>
    <cellStyle name="Comma 4 3 2 3 2 4 2" xfId="25664"/>
    <cellStyle name="Comma 4 3 2 3 2 4 2 2" xfId="57047"/>
    <cellStyle name="Comma 4 3 2 3 2 4 3" xfId="17891"/>
    <cellStyle name="Comma 4 3 2 3 2 4 3 2" xfId="49274"/>
    <cellStyle name="Comma 4 3 2 3 2 4 4" xfId="38834"/>
    <cellStyle name="Comma 4 3 2 3 2 5" xfId="20410"/>
    <cellStyle name="Comma 4 3 2 3 2 5 2" xfId="51793"/>
    <cellStyle name="Comma 4 3 2 3 2 6" xfId="28292"/>
    <cellStyle name="Comma 4 3 2 3 2 6 2" xfId="59674"/>
    <cellStyle name="Comma 4 3 2 3 2 7" xfId="12634"/>
    <cellStyle name="Comma 4 3 2 3 2 7 2" xfId="44020"/>
    <cellStyle name="Comma 4 3 2 3 2 8" xfId="33572"/>
    <cellStyle name="Comma 4 3 2 3 3" xfId="1859"/>
    <cellStyle name="Comma 4 3 2 3 3 2" xfId="4559"/>
    <cellStyle name="Comma 4 3 2 3 3 2 2" xfId="9920"/>
    <cellStyle name="Comma 4 3 2 3 3 2 2 2" xfId="23039"/>
    <cellStyle name="Comma 4 3 2 3 3 2 2 2 2" xfId="54422"/>
    <cellStyle name="Comma 4 3 2 3 3 2 2 3" xfId="41468"/>
    <cellStyle name="Comma 4 3 2 3 3 2 3" xfId="30921"/>
    <cellStyle name="Comma 4 3 2 3 3 2 3 2" xfId="62303"/>
    <cellStyle name="Comma 4 3 2 3 3 2 4" xfId="15264"/>
    <cellStyle name="Comma 4 3 2 3 3 2 4 2" xfId="46649"/>
    <cellStyle name="Comma 4 3 2 3 3 2 5" xfId="36204"/>
    <cellStyle name="Comma 4 3 2 3 3 3" xfId="7262"/>
    <cellStyle name="Comma 4 3 2 3 3 3 2" xfId="25666"/>
    <cellStyle name="Comma 4 3 2 3 3 3 2 2" xfId="57049"/>
    <cellStyle name="Comma 4 3 2 3 3 3 3" xfId="17893"/>
    <cellStyle name="Comma 4 3 2 3 3 3 3 2" xfId="49276"/>
    <cellStyle name="Comma 4 3 2 3 3 3 4" xfId="38836"/>
    <cellStyle name="Comma 4 3 2 3 3 4" xfId="20412"/>
    <cellStyle name="Comma 4 3 2 3 3 4 2" xfId="51795"/>
    <cellStyle name="Comma 4 3 2 3 3 5" xfId="28294"/>
    <cellStyle name="Comma 4 3 2 3 3 5 2" xfId="59676"/>
    <cellStyle name="Comma 4 3 2 3 3 6" xfId="12636"/>
    <cellStyle name="Comma 4 3 2 3 3 6 2" xfId="44022"/>
    <cellStyle name="Comma 4 3 2 3 3 7" xfId="33574"/>
    <cellStyle name="Comma 4 3 2 3 4" xfId="1860"/>
    <cellStyle name="Comma 4 3 2 3 4 2" xfId="4560"/>
    <cellStyle name="Comma 4 3 2 3 4 2 2" xfId="9921"/>
    <cellStyle name="Comma 4 3 2 3 4 2 2 2" xfId="23040"/>
    <cellStyle name="Comma 4 3 2 3 4 2 2 2 2" xfId="54423"/>
    <cellStyle name="Comma 4 3 2 3 4 2 2 3" xfId="41469"/>
    <cellStyle name="Comma 4 3 2 3 4 2 3" xfId="30922"/>
    <cellStyle name="Comma 4 3 2 3 4 2 3 2" xfId="62304"/>
    <cellStyle name="Comma 4 3 2 3 4 2 4" xfId="15265"/>
    <cellStyle name="Comma 4 3 2 3 4 2 4 2" xfId="46650"/>
    <cellStyle name="Comma 4 3 2 3 4 2 5" xfId="36205"/>
    <cellStyle name="Comma 4 3 2 3 4 3" xfId="7263"/>
    <cellStyle name="Comma 4 3 2 3 4 3 2" xfId="25667"/>
    <cellStyle name="Comma 4 3 2 3 4 3 2 2" xfId="57050"/>
    <cellStyle name="Comma 4 3 2 3 4 3 3" xfId="17894"/>
    <cellStyle name="Comma 4 3 2 3 4 3 3 2" xfId="49277"/>
    <cellStyle name="Comma 4 3 2 3 4 3 4" xfId="38837"/>
    <cellStyle name="Comma 4 3 2 3 4 4" xfId="20413"/>
    <cellStyle name="Comma 4 3 2 3 4 4 2" xfId="51796"/>
    <cellStyle name="Comma 4 3 2 3 4 5" xfId="28295"/>
    <cellStyle name="Comma 4 3 2 3 4 5 2" xfId="59677"/>
    <cellStyle name="Comma 4 3 2 3 4 6" xfId="12637"/>
    <cellStyle name="Comma 4 3 2 3 4 6 2" xfId="44023"/>
    <cellStyle name="Comma 4 3 2 3 4 7" xfId="33575"/>
    <cellStyle name="Comma 4 3 2 3 5" xfId="4556"/>
    <cellStyle name="Comma 4 3 2 3 5 2" xfId="9917"/>
    <cellStyle name="Comma 4 3 2 3 5 2 2" xfId="23036"/>
    <cellStyle name="Comma 4 3 2 3 5 2 2 2" xfId="54419"/>
    <cellStyle name="Comma 4 3 2 3 5 2 3" xfId="41465"/>
    <cellStyle name="Comma 4 3 2 3 5 3" xfId="30918"/>
    <cellStyle name="Comma 4 3 2 3 5 3 2" xfId="62300"/>
    <cellStyle name="Comma 4 3 2 3 5 4" xfId="15261"/>
    <cellStyle name="Comma 4 3 2 3 5 4 2" xfId="46646"/>
    <cellStyle name="Comma 4 3 2 3 5 5" xfId="36201"/>
    <cellStyle name="Comma 4 3 2 3 6" xfId="7259"/>
    <cellStyle name="Comma 4 3 2 3 6 2" xfId="25663"/>
    <cellStyle name="Comma 4 3 2 3 6 2 2" xfId="57046"/>
    <cellStyle name="Comma 4 3 2 3 6 3" xfId="17890"/>
    <cellStyle name="Comma 4 3 2 3 6 3 2" xfId="49273"/>
    <cellStyle name="Comma 4 3 2 3 6 4" xfId="38833"/>
    <cellStyle name="Comma 4 3 2 3 7" xfId="20409"/>
    <cellStyle name="Comma 4 3 2 3 7 2" xfId="51792"/>
    <cellStyle name="Comma 4 3 2 3 8" xfId="28291"/>
    <cellStyle name="Comma 4 3 2 3 8 2" xfId="59673"/>
    <cellStyle name="Comma 4 3 2 3 9" xfId="12633"/>
    <cellStyle name="Comma 4 3 2 3 9 2" xfId="44019"/>
    <cellStyle name="Comma 4 3 2 4" xfId="1861"/>
    <cellStyle name="Comma 4 3 2 4 10" xfId="33576"/>
    <cellStyle name="Comma 4 3 2 4 2" xfId="1862"/>
    <cellStyle name="Comma 4 3 2 4 2 2" xfId="1863"/>
    <cellStyle name="Comma 4 3 2 4 2 2 2" xfId="4563"/>
    <cellStyle name="Comma 4 3 2 4 2 2 2 2" xfId="9924"/>
    <cellStyle name="Comma 4 3 2 4 2 2 2 2 2" xfId="23043"/>
    <cellStyle name="Comma 4 3 2 4 2 2 2 2 2 2" xfId="54426"/>
    <cellStyle name="Comma 4 3 2 4 2 2 2 2 3" xfId="41472"/>
    <cellStyle name="Comma 4 3 2 4 2 2 2 3" xfId="30925"/>
    <cellStyle name="Comma 4 3 2 4 2 2 2 3 2" xfId="62307"/>
    <cellStyle name="Comma 4 3 2 4 2 2 2 4" xfId="15268"/>
    <cellStyle name="Comma 4 3 2 4 2 2 2 4 2" xfId="46653"/>
    <cellStyle name="Comma 4 3 2 4 2 2 2 5" xfId="36208"/>
    <cellStyle name="Comma 4 3 2 4 2 2 3" xfId="7266"/>
    <cellStyle name="Comma 4 3 2 4 2 2 3 2" xfId="25670"/>
    <cellStyle name="Comma 4 3 2 4 2 2 3 2 2" xfId="57053"/>
    <cellStyle name="Comma 4 3 2 4 2 2 3 3" xfId="17897"/>
    <cellStyle name="Comma 4 3 2 4 2 2 3 3 2" xfId="49280"/>
    <cellStyle name="Comma 4 3 2 4 2 2 3 4" xfId="38840"/>
    <cellStyle name="Comma 4 3 2 4 2 2 4" xfId="20416"/>
    <cellStyle name="Comma 4 3 2 4 2 2 4 2" xfId="51799"/>
    <cellStyle name="Comma 4 3 2 4 2 2 5" xfId="28298"/>
    <cellStyle name="Comma 4 3 2 4 2 2 5 2" xfId="59680"/>
    <cellStyle name="Comma 4 3 2 4 2 2 6" xfId="12640"/>
    <cellStyle name="Comma 4 3 2 4 2 2 6 2" xfId="44026"/>
    <cellStyle name="Comma 4 3 2 4 2 2 7" xfId="33578"/>
    <cellStyle name="Comma 4 3 2 4 2 3" xfId="4562"/>
    <cellStyle name="Comma 4 3 2 4 2 3 2" xfId="9923"/>
    <cellStyle name="Comma 4 3 2 4 2 3 2 2" xfId="23042"/>
    <cellStyle name="Comma 4 3 2 4 2 3 2 2 2" xfId="54425"/>
    <cellStyle name="Comma 4 3 2 4 2 3 2 3" xfId="41471"/>
    <cellStyle name="Comma 4 3 2 4 2 3 3" xfId="30924"/>
    <cellStyle name="Comma 4 3 2 4 2 3 3 2" xfId="62306"/>
    <cellStyle name="Comma 4 3 2 4 2 3 4" xfId="15267"/>
    <cellStyle name="Comma 4 3 2 4 2 3 4 2" xfId="46652"/>
    <cellStyle name="Comma 4 3 2 4 2 3 5" xfId="36207"/>
    <cellStyle name="Comma 4 3 2 4 2 4" xfId="7265"/>
    <cellStyle name="Comma 4 3 2 4 2 4 2" xfId="25669"/>
    <cellStyle name="Comma 4 3 2 4 2 4 2 2" xfId="57052"/>
    <cellStyle name="Comma 4 3 2 4 2 4 3" xfId="17896"/>
    <cellStyle name="Comma 4 3 2 4 2 4 3 2" xfId="49279"/>
    <cellStyle name="Comma 4 3 2 4 2 4 4" xfId="38839"/>
    <cellStyle name="Comma 4 3 2 4 2 5" xfId="20415"/>
    <cellStyle name="Comma 4 3 2 4 2 5 2" xfId="51798"/>
    <cellStyle name="Comma 4 3 2 4 2 6" xfId="28297"/>
    <cellStyle name="Comma 4 3 2 4 2 6 2" xfId="59679"/>
    <cellStyle name="Comma 4 3 2 4 2 7" xfId="12639"/>
    <cellStyle name="Comma 4 3 2 4 2 7 2" xfId="44025"/>
    <cellStyle name="Comma 4 3 2 4 2 8" xfId="33577"/>
    <cellStyle name="Comma 4 3 2 4 3" xfId="1864"/>
    <cellStyle name="Comma 4 3 2 4 3 2" xfId="4564"/>
    <cellStyle name="Comma 4 3 2 4 3 2 2" xfId="9925"/>
    <cellStyle name="Comma 4 3 2 4 3 2 2 2" xfId="23044"/>
    <cellStyle name="Comma 4 3 2 4 3 2 2 2 2" xfId="54427"/>
    <cellStyle name="Comma 4 3 2 4 3 2 2 3" xfId="41473"/>
    <cellStyle name="Comma 4 3 2 4 3 2 3" xfId="30926"/>
    <cellStyle name="Comma 4 3 2 4 3 2 3 2" xfId="62308"/>
    <cellStyle name="Comma 4 3 2 4 3 2 4" xfId="15269"/>
    <cellStyle name="Comma 4 3 2 4 3 2 4 2" xfId="46654"/>
    <cellStyle name="Comma 4 3 2 4 3 2 5" xfId="36209"/>
    <cellStyle name="Comma 4 3 2 4 3 3" xfId="7267"/>
    <cellStyle name="Comma 4 3 2 4 3 3 2" xfId="25671"/>
    <cellStyle name="Comma 4 3 2 4 3 3 2 2" xfId="57054"/>
    <cellStyle name="Comma 4 3 2 4 3 3 3" xfId="17898"/>
    <cellStyle name="Comma 4 3 2 4 3 3 3 2" xfId="49281"/>
    <cellStyle name="Comma 4 3 2 4 3 3 4" xfId="38841"/>
    <cellStyle name="Comma 4 3 2 4 3 4" xfId="20417"/>
    <cellStyle name="Comma 4 3 2 4 3 4 2" xfId="51800"/>
    <cellStyle name="Comma 4 3 2 4 3 5" xfId="28299"/>
    <cellStyle name="Comma 4 3 2 4 3 5 2" xfId="59681"/>
    <cellStyle name="Comma 4 3 2 4 3 6" xfId="12641"/>
    <cellStyle name="Comma 4 3 2 4 3 6 2" xfId="44027"/>
    <cellStyle name="Comma 4 3 2 4 3 7" xfId="33579"/>
    <cellStyle name="Comma 4 3 2 4 4" xfId="1865"/>
    <cellStyle name="Comma 4 3 2 4 4 2" xfId="4565"/>
    <cellStyle name="Comma 4 3 2 4 4 2 2" xfId="9926"/>
    <cellStyle name="Comma 4 3 2 4 4 2 2 2" xfId="23045"/>
    <cellStyle name="Comma 4 3 2 4 4 2 2 2 2" xfId="54428"/>
    <cellStyle name="Comma 4 3 2 4 4 2 2 3" xfId="41474"/>
    <cellStyle name="Comma 4 3 2 4 4 2 3" xfId="30927"/>
    <cellStyle name="Comma 4 3 2 4 4 2 3 2" xfId="62309"/>
    <cellStyle name="Comma 4 3 2 4 4 2 4" xfId="15270"/>
    <cellStyle name="Comma 4 3 2 4 4 2 4 2" xfId="46655"/>
    <cellStyle name="Comma 4 3 2 4 4 2 5" xfId="36210"/>
    <cellStyle name="Comma 4 3 2 4 4 3" xfId="7268"/>
    <cellStyle name="Comma 4 3 2 4 4 3 2" xfId="25672"/>
    <cellStyle name="Comma 4 3 2 4 4 3 2 2" xfId="57055"/>
    <cellStyle name="Comma 4 3 2 4 4 3 3" xfId="17899"/>
    <cellStyle name="Comma 4 3 2 4 4 3 3 2" xfId="49282"/>
    <cellStyle name="Comma 4 3 2 4 4 3 4" xfId="38842"/>
    <cellStyle name="Comma 4 3 2 4 4 4" xfId="20418"/>
    <cellStyle name="Comma 4 3 2 4 4 4 2" xfId="51801"/>
    <cellStyle name="Comma 4 3 2 4 4 5" xfId="28300"/>
    <cellStyle name="Comma 4 3 2 4 4 5 2" xfId="59682"/>
    <cellStyle name="Comma 4 3 2 4 4 6" xfId="12642"/>
    <cellStyle name="Comma 4 3 2 4 4 6 2" xfId="44028"/>
    <cellStyle name="Comma 4 3 2 4 4 7" xfId="33580"/>
    <cellStyle name="Comma 4 3 2 4 5" xfId="4561"/>
    <cellStyle name="Comma 4 3 2 4 5 2" xfId="9922"/>
    <cellStyle name="Comma 4 3 2 4 5 2 2" xfId="23041"/>
    <cellStyle name="Comma 4 3 2 4 5 2 2 2" xfId="54424"/>
    <cellStyle name="Comma 4 3 2 4 5 2 3" xfId="41470"/>
    <cellStyle name="Comma 4 3 2 4 5 3" xfId="30923"/>
    <cellStyle name="Comma 4 3 2 4 5 3 2" xfId="62305"/>
    <cellStyle name="Comma 4 3 2 4 5 4" xfId="15266"/>
    <cellStyle name="Comma 4 3 2 4 5 4 2" xfId="46651"/>
    <cellStyle name="Comma 4 3 2 4 5 5" xfId="36206"/>
    <cellStyle name="Comma 4 3 2 4 6" xfId="7264"/>
    <cellStyle name="Comma 4 3 2 4 6 2" xfId="25668"/>
    <cellStyle name="Comma 4 3 2 4 6 2 2" xfId="57051"/>
    <cellStyle name="Comma 4 3 2 4 6 3" xfId="17895"/>
    <cellStyle name="Comma 4 3 2 4 6 3 2" xfId="49278"/>
    <cellStyle name="Comma 4 3 2 4 6 4" xfId="38838"/>
    <cellStyle name="Comma 4 3 2 4 7" xfId="20414"/>
    <cellStyle name="Comma 4 3 2 4 7 2" xfId="51797"/>
    <cellStyle name="Comma 4 3 2 4 8" xfId="28296"/>
    <cellStyle name="Comma 4 3 2 4 8 2" xfId="59678"/>
    <cellStyle name="Comma 4 3 2 4 9" xfId="12638"/>
    <cellStyle name="Comma 4 3 2 4 9 2" xfId="44024"/>
    <cellStyle name="Comma 4 3 2 5" xfId="1866"/>
    <cellStyle name="Comma 4 3 2 5 10" xfId="33581"/>
    <cellStyle name="Comma 4 3 2 5 2" xfId="1867"/>
    <cellStyle name="Comma 4 3 2 5 2 2" xfId="1868"/>
    <cellStyle name="Comma 4 3 2 5 2 2 2" xfId="4568"/>
    <cellStyle name="Comma 4 3 2 5 2 2 2 2" xfId="9929"/>
    <cellStyle name="Comma 4 3 2 5 2 2 2 2 2" xfId="23048"/>
    <cellStyle name="Comma 4 3 2 5 2 2 2 2 2 2" xfId="54431"/>
    <cellStyle name="Comma 4 3 2 5 2 2 2 2 3" xfId="41477"/>
    <cellStyle name="Comma 4 3 2 5 2 2 2 3" xfId="30930"/>
    <cellStyle name="Comma 4 3 2 5 2 2 2 3 2" xfId="62312"/>
    <cellStyle name="Comma 4 3 2 5 2 2 2 4" xfId="15273"/>
    <cellStyle name="Comma 4 3 2 5 2 2 2 4 2" xfId="46658"/>
    <cellStyle name="Comma 4 3 2 5 2 2 2 5" xfId="36213"/>
    <cellStyle name="Comma 4 3 2 5 2 2 3" xfId="7271"/>
    <cellStyle name="Comma 4 3 2 5 2 2 3 2" xfId="25675"/>
    <cellStyle name="Comma 4 3 2 5 2 2 3 2 2" xfId="57058"/>
    <cellStyle name="Comma 4 3 2 5 2 2 3 3" xfId="17902"/>
    <cellStyle name="Comma 4 3 2 5 2 2 3 3 2" xfId="49285"/>
    <cellStyle name="Comma 4 3 2 5 2 2 3 4" xfId="38845"/>
    <cellStyle name="Comma 4 3 2 5 2 2 4" xfId="20421"/>
    <cellStyle name="Comma 4 3 2 5 2 2 4 2" xfId="51804"/>
    <cellStyle name="Comma 4 3 2 5 2 2 5" xfId="28303"/>
    <cellStyle name="Comma 4 3 2 5 2 2 5 2" xfId="59685"/>
    <cellStyle name="Comma 4 3 2 5 2 2 6" xfId="12645"/>
    <cellStyle name="Comma 4 3 2 5 2 2 6 2" xfId="44031"/>
    <cellStyle name="Comma 4 3 2 5 2 2 7" xfId="33583"/>
    <cellStyle name="Comma 4 3 2 5 2 3" xfId="4567"/>
    <cellStyle name="Comma 4 3 2 5 2 3 2" xfId="9928"/>
    <cellStyle name="Comma 4 3 2 5 2 3 2 2" xfId="23047"/>
    <cellStyle name="Comma 4 3 2 5 2 3 2 2 2" xfId="54430"/>
    <cellStyle name="Comma 4 3 2 5 2 3 2 3" xfId="41476"/>
    <cellStyle name="Comma 4 3 2 5 2 3 3" xfId="30929"/>
    <cellStyle name="Comma 4 3 2 5 2 3 3 2" xfId="62311"/>
    <cellStyle name="Comma 4 3 2 5 2 3 4" xfId="15272"/>
    <cellStyle name="Comma 4 3 2 5 2 3 4 2" xfId="46657"/>
    <cellStyle name="Comma 4 3 2 5 2 3 5" xfId="36212"/>
    <cellStyle name="Comma 4 3 2 5 2 4" xfId="7270"/>
    <cellStyle name="Comma 4 3 2 5 2 4 2" xfId="25674"/>
    <cellStyle name="Comma 4 3 2 5 2 4 2 2" xfId="57057"/>
    <cellStyle name="Comma 4 3 2 5 2 4 3" xfId="17901"/>
    <cellStyle name="Comma 4 3 2 5 2 4 3 2" xfId="49284"/>
    <cellStyle name="Comma 4 3 2 5 2 4 4" xfId="38844"/>
    <cellStyle name="Comma 4 3 2 5 2 5" xfId="20420"/>
    <cellStyle name="Comma 4 3 2 5 2 5 2" xfId="51803"/>
    <cellStyle name="Comma 4 3 2 5 2 6" xfId="28302"/>
    <cellStyle name="Comma 4 3 2 5 2 6 2" xfId="59684"/>
    <cellStyle name="Comma 4 3 2 5 2 7" xfId="12644"/>
    <cellStyle name="Comma 4 3 2 5 2 7 2" xfId="44030"/>
    <cellStyle name="Comma 4 3 2 5 2 8" xfId="33582"/>
    <cellStyle name="Comma 4 3 2 5 3" xfId="1869"/>
    <cellStyle name="Comma 4 3 2 5 3 2" xfId="4569"/>
    <cellStyle name="Comma 4 3 2 5 3 2 2" xfId="9930"/>
    <cellStyle name="Comma 4 3 2 5 3 2 2 2" xfId="23049"/>
    <cellStyle name="Comma 4 3 2 5 3 2 2 2 2" xfId="54432"/>
    <cellStyle name="Comma 4 3 2 5 3 2 2 3" xfId="41478"/>
    <cellStyle name="Comma 4 3 2 5 3 2 3" xfId="30931"/>
    <cellStyle name="Comma 4 3 2 5 3 2 3 2" xfId="62313"/>
    <cellStyle name="Comma 4 3 2 5 3 2 4" xfId="15274"/>
    <cellStyle name="Comma 4 3 2 5 3 2 4 2" xfId="46659"/>
    <cellStyle name="Comma 4 3 2 5 3 2 5" xfId="36214"/>
    <cellStyle name="Comma 4 3 2 5 3 3" xfId="7272"/>
    <cellStyle name="Comma 4 3 2 5 3 3 2" xfId="25676"/>
    <cellStyle name="Comma 4 3 2 5 3 3 2 2" xfId="57059"/>
    <cellStyle name="Comma 4 3 2 5 3 3 3" xfId="17903"/>
    <cellStyle name="Comma 4 3 2 5 3 3 3 2" xfId="49286"/>
    <cellStyle name="Comma 4 3 2 5 3 3 4" xfId="38846"/>
    <cellStyle name="Comma 4 3 2 5 3 4" xfId="20422"/>
    <cellStyle name="Comma 4 3 2 5 3 4 2" xfId="51805"/>
    <cellStyle name="Comma 4 3 2 5 3 5" xfId="28304"/>
    <cellStyle name="Comma 4 3 2 5 3 5 2" xfId="59686"/>
    <cellStyle name="Comma 4 3 2 5 3 6" xfId="12646"/>
    <cellStyle name="Comma 4 3 2 5 3 6 2" xfId="44032"/>
    <cellStyle name="Comma 4 3 2 5 3 7" xfId="33584"/>
    <cellStyle name="Comma 4 3 2 5 4" xfId="1870"/>
    <cellStyle name="Comma 4 3 2 5 4 2" xfId="4570"/>
    <cellStyle name="Comma 4 3 2 5 4 2 2" xfId="9931"/>
    <cellStyle name="Comma 4 3 2 5 4 2 2 2" xfId="23050"/>
    <cellStyle name="Comma 4 3 2 5 4 2 2 2 2" xfId="54433"/>
    <cellStyle name="Comma 4 3 2 5 4 2 2 3" xfId="41479"/>
    <cellStyle name="Comma 4 3 2 5 4 2 3" xfId="30932"/>
    <cellStyle name="Comma 4 3 2 5 4 2 3 2" xfId="62314"/>
    <cellStyle name="Comma 4 3 2 5 4 2 4" xfId="15275"/>
    <cellStyle name="Comma 4 3 2 5 4 2 4 2" xfId="46660"/>
    <cellStyle name="Comma 4 3 2 5 4 2 5" xfId="36215"/>
    <cellStyle name="Comma 4 3 2 5 4 3" xfId="7273"/>
    <cellStyle name="Comma 4 3 2 5 4 3 2" xfId="25677"/>
    <cellStyle name="Comma 4 3 2 5 4 3 2 2" xfId="57060"/>
    <cellStyle name="Comma 4 3 2 5 4 3 3" xfId="17904"/>
    <cellStyle name="Comma 4 3 2 5 4 3 3 2" xfId="49287"/>
    <cellStyle name="Comma 4 3 2 5 4 3 4" xfId="38847"/>
    <cellStyle name="Comma 4 3 2 5 4 4" xfId="20423"/>
    <cellStyle name="Comma 4 3 2 5 4 4 2" xfId="51806"/>
    <cellStyle name="Comma 4 3 2 5 4 5" xfId="28305"/>
    <cellStyle name="Comma 4 3 2 5 4 5 2" xfId="59687"/>
    <cellStyle name="Comma 4 3 2 5 4 6" xfId="12647"/>
    <cellStyle name="Comma 4 3 2 5 4 6 2" xfId="44033"/>
    <cellStyle name="Comma 4 3 2 5 4 7" xfId="33585"/>
    <cellStyle name="Comma 4 3 2 5 5" xfId="4566"/>
    <cellStyle name="Comma 4 3 2 5 5 2" xfId="9927"/>
    <cellStyle name="Comma 4 3 2 5 5 2 2" xfId="23046"/>
    <cellStyle name="Comma 4 3 2 5 5 2 2 2" xfId="54429"/>
    <cellStyle name="Comma 4 3 2 5 5 2 3" xfId="41475"/>
    <cellStyle name="Comma 4 3 2 5 5 3" xfId="30928"/>
    <cellStyle name="Comma 4 3 2 5 5 3 2" xfId="62310"/>
    <cellStyle name="Comma 4 3 2 5 5 4" xfId="15271"/>
    <cellStyle name="Comma 4 3 2 5 5 4 2" xfId="46656"/>
    <cellStyle name="Comma 4 3 2 5 5 5" xfId="36211"/>
    <cellStyle name="Comma 4 3 2 5 6" xfId="7269"/>
    <cellStyle name="Comma 4 3 2 5 6 2" xfId="25673"/>
    <cellStyle name="Comma 4 3 2 5 6 2 2" xfId="57056"/>
    <cellStyle name="Comma 4 3 2 5 6 3" xfId="17900"/>
    <cellStyle name="Comma 4 3 2 5 6 3 2" xfId="49283"/>
    <cellStyle name="Comma 4 3 2 5 6 4" xfId="38843"/>
    <cellStyle name="Comma 4 3 2 5 7" xfId="20419"/>
    <cellStyle name="Comma 4 3 2 5 7 2" xfId="51802"/>
    <cellStyle name="Comma 4 3 2 5 8" xfId="28301"/>
    <cellStyle name="Comma 4 3 2 5 8 2" xfId="59683"/>
    <cellStyle name="Comma 4 3 2 5 9" xfId="12643"/>
    <cellStyle name="Comma 4 3 2 5 9 2" xfId="44029"/>
    <cellStyle name="Comma 4 3 2 6" xfId="1871"/>
    <cellStyle name="Comma 4 3 2 6 2" xfId="1872"/>
    <cellStyle name="Comma 4 3 2 6 2 2" xfId="4572"/>
    <cellStyle name="Comma 4 3 2 6 2 2 2" xfId="9933"/>
    <cellStyle name="Comma 4 3 2 6 2 2 2 2" xfId="23052"/>
    <cellStyle name="Comma 4 3 2 6 2 2 2 2 2" xfId="54435"/>
    <cellStyle name="Comma 4 3 2 6 2 2 2 3" xfId="41481"/>
    <cellStyle name="Comma 4 3 2 6 2 2 3" xfId="30934"/>
    <cellStyle name="Comma 4 3 2 6 2 2 3 2" xfId="62316"/>
    <cellStyle name="Comma 4 3 2 6 2 2 4" xfId="15277"/>
    <cellStyle name="Comma 4 3 2 6 2 2 4 2" xfId="46662"/>
    <cellStyle name="Comma 4 3 2 6 2 2 5" xfId="36217"/>
    <cellStyle name="Comma 4 3 2 6 2 3" xfId="7275"/>
    <cellStyle name="Comma 4 3 2 6 2 3 2" xfId="25679"/>
    <cellStyle name="Comma 4 3 2 6 2 3 2 2" xfId="57062"/>
    <cellStyle name="Comma 4 3 2 6 2 3 3" xfId="17906"/>
    <cellStyle name="Comma 4 3 2 6 2 3 3 2" xfId="49289"/>
    <cellStyle name="Comma 4 3 2 6 2 3 4" xfId="38849"/>
    <cellStyle name="Comma 4 3 2 6 2 4" xfId="20425"/>
    <cellStyle name="Comma 4 3 2 6 2 4 2" xfId="51808"/>
    <cellStyle name="Comma 4 3 2 6 2 5" xfId="28307"/>
    <cellStyle name="Comma 4 3 2 6 2 5 2" xfId="59689"/>
    <cellStyle name="Comma 4 3 2 6 2 6" xfId="12649"/>
    <cellStyle name="Comma 4 3 2 6 2 6 2" xfId="44035"/>
    <cellStyle name="Comma 4 3 2 6 2 7" xfId="33587"/>
    <cellStyle name="Comma 4 3 2 6 3" xfId="1873"/>
    <cellStyle name="Comma 4 3 2 6 3 2" xfId="4573"/>
    <cellStyle name="Comma 4 3 2 6 3 2 2" xfId="9934"/>
    <cellStyle name="Comma 4 3 2 6 3 2 2 2" xfId="23053"/>
    <cellStyle name="Comma 4 3 2 6 3 2 2 2 2" xfId="54436"/>
    <cellStyle name="Comma 4 3 2 6 3 2 2 3" xfId="41482"/>
    <cellStyle name="Comma 4 3 2 6 3 2 3" xfId="30935"/>
    <cellStyle name="Comma 4 3 2 6 3 2 3 2" xfId="62317"/>
    <cellStyle name="Comma 4 3 2 6 3 2 4" xfId="15278"/>
    <cellStyle name="Comma 4 3 2 6 3 2 4 2" xfId="46663"/>
    <cellStyle name="Comma 4 3 2 6 3 2 5" xfId="36218"/>
    <cellStyle name="Comma 4 3 2 6 3 3" xfId="7276"/>
    <cellStyle name="Comma 4 3 2 6 3 3 2" xfId="25680"/>
    <cellStyle name="Comma 4 3 2 6 3 3 2 2" xfId="57063"/>
    <cellStyle name="Comma 4 3 2 6 3 3 3" xfId="17907"/>
    <cellStyle name="Comma 4 3 2 6 3 3 3 2" xfId="49290"/>
    <cellStyle name="Comma 4 3 2 6 3 3 4" xfId="38850"/>
    <cellStyle name="Comma 4 3 2 6 3 4" xfId="20426"/>
    <cellStyle name="Comma 4 3 2 6 3 4 2" xfId="51809"/>
    <cellStyle name="Comma 4 3 2 6 3 5" xfId="28308"/>
    <cellStyle name="Comma 4 3 2 6 3 5 2" xfId="59690"/>
    <cellStyle name="Comma 4 3 2 6 3 6" xfId="12650"/>
    <cellStyle name="Comma 4 3 2 6 3 6 2" xfId="44036"/>
    <cellStyle name="Comma 4 3 2 6 3 7" xfId="33588"/>
    <cellStyle name="Comma 4 3 2 6 4" xfId="4571"/>
    <cellStyle name="Comma 4 3 2 6 4 2" xfId="9932"/>
    <cellStyle name="Comma 4 3 2 6 4 2 2" xfId="23051"/>
    <cellStyle name="Comma 4 3 2 6 4 2 2 2" xfId="54434"/>
    <cellStyle name="Comma 4 3 2 6 4 2 3" xfId="41480"/>
    <cellStyle name="Comma 4 3 2 6 4 3" xfId="30933"/>
    <cellStyle name="Comma 4 3 2 6 4 3 2" xfId="62315"/>
    <cellStyle name="Comma 4 3 2 6 4 4" xfId="15276"/>
    <cellStyle name="Comma 4 3 2 6 4 4 2" xfId="46661"/>
    <cellStyle name="Comma 4 3 2 6 4 5" xfId="36216"/>
    <cellStyle name="Comma 4 3 2 6 5" xfId="7274"/>
    <cellStyle name="Comma 4 3 2 6 5 2" xfId="25678"/>
    <cellStyle name="Comma 4 3 2 6 5 2 2" xfId="57061"/>
    <cellStyle name="Comma 4 3 2 6 5 3" xfId="17905"/>
    <cellStyle name="Comma 4 3 2 6 5 3 2" xfId="49288"/>
    <cellStyle name="Comma 4 3 2 6 5 4" xfId="38848"/>
    <cellStyle name="Comma 4 3 2 6 6" xfId="20424"/>
    <cellStyle name="Comma 4 3 2 6 6 2" xfId="51807"/>
    <cellStyle name="Comma 4 3 2 6 7" xfId="28306"/>
    <cellStyle name="Comma 4 3 2 6 7 2" xfId="59688"/>
    <cellStyle name="Comma 4 3 2 6 8" xfId="12648"/>
    <cellStyle name="Comma 4 3 2 6 8 2" xfId="44034"/>
    <cellStyle name="Comma 4 3 2 6 9" xfId="33586"/>
    <cellStyle name="Comma 4 3 2 7" xfId="1874"/>
    <cellStyle name="Comma 4 3 2 7 2" xfId="1875"/>
    <cellStyle name="Comma 4 3 2 7 2 2" xfId="4575"/>
    <cellStyle name="Comma 4 3 2 7 2 2 2" xfId="9936"/>
    <cellStyle name="Comma 4 3 2 7 2 2 2 2" xfId="23055"/>
    <cellStyle name="Comma 4 3 2 7 2 2 2 2 2" xfId="54438"/>
    <cellStyle name="Comma 4 3 2 7 2 2 2 3" xfId="41484"/>
    <cellStyle name="Comma 4 3 2 7 2 2 3" xfId="30937"/>
    <cellStyle name="Comma 4 3 2 7 2 2 3 2" xfId="62319"/>
    <cellStyle name="Comma 4 3 2 7 2 2 4" xfId="15280"/>
    <cellStyle name="Comma 4 3 2 7 2 2 4 2" xfId="46665"/>
    <cellStyle name="Comma 4 3 2 7 2 2 5" xfId="36220"/>
    <cellStyle name="Comma 4 3 2 7 2 3" xfId="7278"/>
    <cellStyle name="Comma 4 3 2 7 2 3 2" xfId="25682"/>
    <cellStyle name="Comma 4 3 2 7 2 3 2 2" xfId="57065"/>
    <cellStyle name="Comma 4 3 2 7 2 3 3" xfId="17909"/>
    <cellStyle name="Comma 4 3 2 7 2 3 3 2" xfId="49292"/>
    <cellStyle name="Comma 4 3 2 7 2 3 4" xfId="38852"/>
    <cellStyle name="Comma 4 3 2 7 2 4" xfId="20428"/>
    <cellStyle name="Comma 4 3 2 7 2 4 2" xfId="51811"/>
    <cellStyle name="Comma 4 3 2 7 2 5" xfId="28310"/>
    <cellStyle name="Comma 4 3 2 7 2 5 2" xfId="59692"/>
    <cellStyle name="Comma 4 3 2 7 2 6" xfId="12652"/>
    <cellStyle name="Comma 4 3 2 7 2 6 2" xfId="44038"/>
    <cellStyle name="Comma 4 3 2 7 2 7" xfId="33590"/>
    <cellStyle name="Comma 4 3 2 7 3" xfId="4574"/>
    <cellStyle name="Comma 4 3 2 7 3 2" xfId="9935"/>
    <cellStyle name="Comma 4 3 2 7 3 2 2" xfId="23054"/>
    <cellStyle name="Comma 4 3 2 7 3 2 2 2" xfId="54437"/>
    <cellStyle name="Comma 4 3 2 7 3 2 3" xfId="41483"/>
    <cellStyle name="Comma 4 3 2 7 3 3" xfId="30936"/>
    <cellStyle name="Comma 4 3 2 7 3 3 2" xfId="62318"/>
    <cellStyle name="Comma 4 3 2 7 3 4" xfId="15279"/>
    <cellStyle name="Comma 4 3 2 7 3 4 2" xfId="46664"/>
    <cellStyle name="Comma 4 3 2 7 3 5" xfId="36219"/>
    <cellStyle name="Comma 4 3 2 7 4" xfId="7277"/>
    <cellStyle name="Comma 4 3 2 7 4 2" xfId="25681"/>
    <cellStyle name="Comma 4 3 2 7 4 2 2" xfId="57064"/>
    <cellStyle name="Comma 4 3 2 7 4 3" xfId="17908"/>
    <cellStyle name="Comma 4 3 2 7 4 3 2" xfId="49291"/>
    <cellStyle name="Comma 4 3 2 7 4 4" xfId="38851"/>
    <cellStyle name="Comma 4 3 2 7 5" xfId="20427"/>
    <cellStyle name="Comma 4 3 2 7 5 2" xfId="51810"/>
    <cellStyle name="Comma 4 3 2 7 6" xfId="28309"/>
    <cellStyle name="Comma 4 3 2 7 6 2" xfId="59691"/>
    <cellStyle name="Comma 4 3 2 7 7" xfId="12651"/>
    <cellStyle name="Comma 4 3 2 7 7 2" xfId="44037"/>
    <cellStyle name="Comma 4 3 2 7 8" xfId="33589"/>
    <cellStyle name="Comma 4 3 2 8" xfId="1876"/>
    <cellStyle name="Comma 4 3 2 8 2" xfId="4576"/>
    <cellStyle name="Comma 4 3 2 8 2 2" xfId="9937"/>
    <cellStyle name="Comma 4 3 2 8 2 2 2" xfId="23056"/>
    <cellStyle name="Comma 4 3 2 8 2 2 2 2" xfId="54439"/>
    <cellStyle name="Comma 4 3 2 8 2 2 3" xfId="41485"/>
    <cellStyle name="Comma 4 3 2 8 2 3" xfId="30938"/>
    <cellStyle name="Comma 4 3 2 8 2 3 2" xfId="62320"/>
    <cellStyle name="Comma 4 3 2 8 2 4" xfId="15281"/>
    <cellStyle name="Comma 4 3 2 8 2 4 2" xfId="46666"/>
    <cellStyle name="Comma 4 3 2 8 2 5" xfId="36221"/>
    <cellStyle name="Comma 4 3 2 8 3" xfId="7279"/>
    <cellStyle name="Comma 4 3 2 8 3 2" xfId="25683"/>
    <cellStyle name="Comma 4 3 2 8 3 2 2" xfId="57066"/>
    <cellStyle name="Comma 4 3 2 8 3 3" xfId="17910"/>
    <cellStyle name="Comma 4 3 2 8 3 3 2" xfId="49293"/>
    <cellStyle name="Comma 4 3 2 8 3 4" xfId="38853"/>
    <cellStyle name="Comma 4 3 2 8 4" xfId="20429"/>
    <cellStyle name="Comma 4 3 2 8 4 2" xfId="51812"/>
    <cellStyle name="Comma 4 3 2 8 5" xfId="28311"/>
    <cellStyle name="Comma 4 3 2 8 5 2" xfId="59693"/>
    <cellStyle name="Comma 4 3 2 8 6" xfId="12653"/>
    <cellStyle name="Comma 4 3 2 8 6 2" xfId="44039"/>
    <cellStyle name="Comma 4 3 2 8 7" xfId="33591"/>
    <cellStyle name="Comma 4 3 2 9" xfId="1877"/>
    <cellStyle name="Comma 4 3 2 9 2" xfId="4577"/>
    <cellStyle name="Comma 4 3 2 9 2 2" xfId="9938"/>
    <cellStyle name="Comma 4 3 2 9 2 2 2" xfId="23057"/>
    <cellStyle name="Comma 4 3 2 9 2 2 2 2" xfId="54440"/>
    <cellStyle name="Comma 4 3 2 9 2 2 3" xfId="41486"/>
    <cellStyle name="Comma 4 3 2 9 2 3" xfId="30939"/>
    <cellStyle name="Comma 4 3 2 9 2 3 2" xfId="62321"/>
    <cellStyle name="Comma 4 3 2 9 2 4" xfId="15282"/>
    <cellStyle name="Comma 4 3 2 9 2 4 2" xfId="46667"/>
    <cellStyle name="Comma 4 3 2 9 2 5" xfId="36222"/>
    <cellStyle name="Comma 4 3 2 9 3" xfId="7280"/>
    <cellStyle name="Comma 4 3 2 9 3 2" xfId="25684"/>
    <cellStyle name="Comma 4 3 2 9 3 2 2" xfId="57067"/>
    <cellStyle name="Comma 4 3 2 9 3 3" xfId="17911"/>
    <cellStyle name="Comma 4 3 2 9 3 3 2" xfId="49294"/>
    <cellStyle name="Comma 4 3 2 9 3 4" xfId="38854"/>
    <cellStyle name="Comma 4 3 2 9 4" xfId="20430"/>
    <cellStyle name="Comma 4 3 2 9 4 2" xfId="51813"/>
    <cellStyle name="Comma 4 3 2 9 5" xfId="28312"/>
    <cellStyle name="Comma 4 3 2 9 5 2" xfId="59694"/>
    <cellStyle name="Comma 4 3 2 9 6" xfId="12654"/>
    <cellStyle name="Comma 4 3 2 9 6 2" xfId="44040"/>
    <cellStyle name="Comma 4 3 2 9 7" xfId="33592"/>
    <cellStyle name="Comma 4 3 3" xfId="1878"/>
    <cellStyle name="Comma 4 3 3 10" xfId="33593"/>
    <cellStyle name="Comma 4 3 3 2" xfId="1879"/>
    <cellStyle name="Comma 4 3 3 2 2" xfId="1880"/>
    <cellStyle name="Comma 4 3 3 2 2 2" xfId="4580"/>
    <cellStyle name="Comma 4 3 3 2 2 2 2" xfId="9941"/>
    <cellStyle name="Comma 4 3 3 2 2 2 2 2" xfId="23060"/>
    <cellStyle name="Comma 4 3 3 2 2 2 2 2 2" xfId="54443"/>
    <cellStyle name="Comma 4 3 3 2 2 2 2 3" xfId="41489"/>
    <cellStyle name="Comma 4 3 3 2 2 2 3" xfId="30942"/>
    <cellStyle name="Comma 4 3 3 2 2 2 3 2" xfId="62324"/>
    <cellStyle name="Comma 4 3 3 2 2 2 4" xfId="15285"/>
    <cellStyle name="Comma 4 3 3 2 2 2 4 2" xfId="46670"/>
    <cellStyle name="Comma 4 3 3 2 2 2 5" xfId="36225"/>
    <cellStyle name="Comma 4 3 3 2 2 3" xfId="7283"/>
    <cellStyle name="Comma 4 3 3 2 2 3 2" xfId="25687"/>
    <cellStyle name="Comma 4 3 3 2 2 3 2 2" xfId="57070"/>
    <cellStyle name="Comma 4 3 3 2 2 3 3" xfId="17914"/>
    <cellStyle name="Comma 4 3 3 2 2 3 3 2" xfId="49297"/>
    <cellStyle name="Comma 4 3 3 2 2 3 4" xfId="38857"/>
    <cellStyle name="Comma 4 3 3 2 2 4" xfId="20433"/>
    <cellStyle name="Comma 4 3 3 2 2 4 2" xfId="51816"/>
    <cellStyle name="Comma 4 3 3 2 2 5" xfId="28315"/>
    <cellStyle name="Comma 4 3 3 2 2 5 2" xfId="59697"/>
    <cellStyle name="Comma 4 3 3 2 2 6" xfId="12657"/>
    <cellStyle name="Comma 4 3 3 2 2 6 2" xfId="44043"/>
    <cellStyle name="Comma 4 3 3 2 2 7" xfId="33595"/>
    <cellStyle name="Comma 4 3 3 2 3" xfId="4579"/>
    <cellStyle name="Comma 4 3 3 2 3 2" xfId="9940"/>
    <cellStyle name="Comma 4 3 3 2 3 2 2" xfId="23059"/>
    <cellStyle name="Comma 4 3 3 2 3 2 2 2" xfId="54442"/>
    <cellStyle name="Comma 4 3 3 2 3 2 3" xfId="41488"/>
    <cellStyle name="Comma 4 3 3 2 3 3" xfId="30941"/>
    <cellStyle name="Comma 4 3 3 2 3 3 2" xfId="62323"/>
    <cellStyle name="Comma 4 3 3 2 3 4" xfId="15284"/>
    <cellStyle name="Comma 4 3 3 2 3 4 2" xfId="46669"/>
    <cellStyle name="Comma 4 3 3 2 3 5" xfId="36224"/>
    <cellStyle name="Comma 4 3 3 2 4" xfId="7282"/>
    <cellStyle name="Comma 4 3 3 2 4 2" xfId="25686"/>
    <cellStyle name="Comma 4 3 3 2 4 2 2" xfId="57069"/>
    <cellStyle name="Comma 4 3 3 2 4 3" xfId="17913"/>
    <cellStyle name="Comma 4 3 3 2 4 3 2" xfId="49296"/>
    <cellStyle name="Comma 4 3 3 2 4 4" xfId="38856"/>
    <cellStyle name="Comma 4 3 3 2 5" xfId="20432"/>
    <cellStyle name="Comma 4 3 3 2 5 2" xfId="51815"/>
    <cellStyle name="Comma 4 3 3 2 6" xfId="28314"/>
    <cellStyle name="Comma 4 3 3 2 6 2" xfId="59696"/>
    <cellStyle name="Comma 4 3 3 2 7" xfId="12656"/>
    <cellStyle name="Comma 4 3 3 2 7 2" xfId="44042"/>
    <cellStyle name="Comma 4 3 3 2 8" xfId="33594"/>
    <cellStyle name="Comma 4 3 3 3" xfId="1881"/>
    <cellStyle name="Comma 4 3 3 3 2" xfId="4581"/>
    <cellStyle name="Comma 4 3 3 3 2 2" xfId="9942"/>
    <cellStyle name="Comma 4 3 3 3 2 2 2" xfId="23061"/>
    <cellStyle name="Comma 4 3 3 3 2 2 2 2" xfId="54444"/>
    <cellStyle name="Comma 4 3 3 3 2 2 3" xfId="41490"/>
    <cellStyle name="Comma 4 3 3 3 2 3" xfId="30943"/>
    <cellStyle name="Comma 4 3 3 3 2 3 2" xfId="62325"/>
    <cellStyle name="Comma 4 3 3 3 2 4" xfId="15286"/>
    <cellStyle name="Comma 4 3 3 3 2 4 2" xfId="46671"/>
    <cellStyle name="Comma 4 3 3 3 2 5" xfId="36226"/>
    <cellStyle name="Comma 4 3 3 3 3" xfId="7284"/>
    <cellStyle name="Comma 4 3 3 3 3 2" xfId="25688"/>
    <cellStyle name="Comma 4 3 3 3 3 2 2" xfId="57071"/>
    <cellStyle name="Comma 4 3 3 3 3 3" xfId="17915"/>
    <cellStyle name="Comma 4 3 3 3 3 3 2" xfId="49298"/>
    <cellStyle name="Comma 4 3 3 3 3 4" xfId="38858"/>
    <cellStyle name="Comma 4 3 3 3 4" xfId="20434"/>
    <cellStyle name="Comma 4 3 3 3 4 2" xfId="51817"/>
    <cellStyle name="Comma 4 3 3 3 5" xfId="28316"/>
    <cellStyle name="Comma 4 3 3 3 5 2" xfId="59698"/>
    <cellStyle name="Comma 4 3 3 3 6" xfId="12658"/>
    <cellStyle name="Comma 4 3 3 3 6 2" xfId="44044"/>
    <cellStyle name="Comma 4 3 3 3 7" xfId="33596"/>
    <cellStyle name="Comma 4 3 3 4" xfId="1882"/>
    <cellStyle name="Comma 4 3 3 4 2" xfId="4582"/>
    <cellStyle name="Comma 4 3 3 4 2 2" xfId="9943"/>
    <cellStyle name="Comma 4 3 3 4 2 2 2" xfId="23062"/>
    <cellStyle name="Comma 4 3 3 4 2 2 2 2" xfId="54445"/>
    <cellStyle name="Comma 4 3 3 4 2 2 3" xfId="41491"/>
    <cellStyle name="Comma 4 3 3 4 2 3" xfId="30944"/>
    <cellStyle name="Comma 4 3 3 4 2 3 2" xfId="62326"/>
    <cellStyle name="Comma 4 3 3 4 2 4" xfId="15287"/>
    <cellStyle name="Comma 4 3 3 4 2 4 2" xfId="46672"/>
    <cellStyle name="Comma 4 3 3 4 2 5" xfId="36227"/>
    <cellStyle name="Comma 4 3 3 4 3" xfId="7285"/>
    <cellStyle name="Comma 4 3 3 4 3 2" xfId="25689"/>
    <cellStyle name="Comma 4 3 3 4 3 2 2" xfId="57072"/>
    <cellStyle name="Comma 4 3 3 4 3 3" xfId="17916"/>
    <cellStyle name="Comma 4 3 3 4 3 3 2" xfId="49299"/>
    <cellStyle name="Comma 4 3 3 4 3 4" xfId="38859"/>
    <cellStyle name="Comma 4 3 3 4 4" xfId="20435"/>
    <cellStyle name="Comma 4 3 3 4 4 2" xfId="51818"/>
    <cellStyle name="Comma 4 3 3 4 5" xfId="28317"/>
    <cellStyle name="Comma 4 3 3 4 5 2" xfId="59699"/>
    <cellStyle name="Comma 4 3 3 4 6" xfId="12659"/>
    <cellStyle name="Comma 4 3 3 4 6 2" xfId="44045"/>
    <cellStyle name="Comma 4 3 3 4 7" xfId="33597"/>
    <cellStyle name="Comma 4 3 3 5" xfId="4578"/>
    <cellStyle name="Comma 4 3 3 5 2" xfId="9939"/>
    <cellStyle name="Comma 4 3 3 5 2 2" xfId="23058"/>
    <cellStyle name="Comma 4 3 3 5 2 2 2" xfId="54441"/>
    <cellStyle name="Comma 4 3 3 5 2 3" xfId="41487"/>
    <cellStyle name="Comma 4 3 3 5 3" xfId="30940"/>
    <cellStyle name="Comma 4 3 3 5 3 2" xfId="62322"/>
    <cellStyle name="Comma 4 3 3 5 4" xfId="15283"/>
    <cellStyle name="Comma 4 3 3 5 4 2" xfId="46668"/>
    <cellStyle name="Comma 4 3 3 5 5" xfId="36223"/>
    <cellStyle name="Comma 4 3 3 6" xfId="7281"/>
    <cellStyle name="Comma 4 3 3 6 2" xfId="25685"/>
    <cellStyle name="Comma 4 3 3 6 2 2" xfId="57068"/>
    <cellStyle name="Comma 4 3 3 6 3" xfId="17912"/>
    <cellStyle name="Comma 4 3 3 6 3 2" xfId="49295"/>
    <cellStyle name="Comma 4 3 3 6 4" xfId="38855"/>
    <cellStyle name="Comma 4 3 3 7" xfId="20431"/>
    <cellStyle name="Comma 4 3 3 7 2" xfId="51814"/>
    <cellStyle name="Comma 4 3 3 8" xfId="28313"/>
    <cellStyle name="Comma 4 3 3 8 2" xfId="59695"/>
    <cellStyle name="Comma 4 3 3 9" xfId="12655"/>
    <cellStyle name="Comma 4 3 3 9 2" xfId="44041"/>
    <cellStyle name="Comma 4 3 4" xfId="1883"/>
    <cellStyle name="Comma 4 3 4 10" xfId="33598"/>
    <cellStyle name="Comma 4 3 4 2" xfId="1884"/>
    <cellStyle name="Comma 4 3 4 2 2" xfId="1885"/>
    <cellStyle name="Comma 4 3 4 2 2 2" xfId="4585"/>
    <cellStyle name="Comma 4 3 4 2 2 2 2" xfId="9946"/>
    <cellStyle name="Comma 4 3 4 2 2 2 2 2" xfId="23065"/>
    <cellStyle name="Comma 4 3 4 2 2 2 2 2 2" xfId="54448"/>
    <cellStyle name="Comma 4 3 4 2 2 2 2 3" xfId="41494"/>
    <cellStyle name="Comma 4 3 4 2 2 2 3" xfId="30947"/>
    <cellStyle name="Comma 4 3 4 2 2 2 3 2" xfId="62329"/>
    <cellStyle name="Comma 4 3 4 2 2 2 4" xfId="15290"/>
    <cellStyle name="Comma 4 3 4 2 2 2 4 2" xfId="46675"/>
    <cellStyle name="Comma 4 3 4 2 2 2 5" xfId="36230"/>
    <cellStyle name="Comma 4 3 4 2 2 3" xfId="7288"/>
    <cellStyle name="Comma 4 3 4 2 2 3 2" xfId="25692"/>
    <cellStyle name="Comma 4 3 4 2 2 3 2 2" xfId="57075"/>
    <cellStyle name="Comma 4 3 4 2 2 3 3" xfId="17919"/>
    <cellStyle name="Comma 4 3 4 2 2 3 3 2" xfId="49302"/>
    <cellStyle name="Comma 4 3 4 2 2 3 4" xfId="38862"/>
    <cellStyle name="Comma 4 3 4 2 2 4" xfId="20438"/>
    <cellStyle name="Comma 4 3 4 2 2 4 2" xfId="51821"/>
    <cellStyle name="Comma 4 3 4 2 2 5" xfId="28320"/>
    <cellStyle name="Comma 4 3 4 2 2 5 2" xfId="59702"/>
    <cellStyle name="Comma 4 3 4 2 2 6" xfId="12662"/>
    <cellStyle name="Comma 4 3 4 2 2 6 2" xfId="44048"/>
    <cellStyle name="Comma 4 3 4 2 2 7" xfId="33600"/>
    <cellStyle name="Comma 4 3 4 2 3" xfId="4584"/>
    <cellStyle name="Comma 4 3 4 2 3 2" xfId="9945"/>
    <cellStyle name="Comma 4 3 4 2 3 2 2" xfId="23064"/>
    <cellStyle name="Comma 4 3 4 2 3 2 2 2" xfId="54447"/>
    <cellStyle name="Comma 4 3 4 2 3 2 3" xfId="41493"/>
    <cellStyle name="Comma 4 3 4 2 3 3" xfId="30946"/>
    <cellStyle name="Comma 4 3 4 2 3 3 2" xfId="62328"/>
    <cellStyle name="Comma 4 3 4 2 3 4" xfId="15289"/>
    <cellStyle name="Comma 4 3 4 2 3 4 2" xfId="46674"/>
    <cellStyle name="Comma 4 3 4 2 3 5" xfId="36229"/>
    <cellStyle name="Comma 4 3 4 2 4" xfId="7287"/>
    <cellStyle name="Comma 4 3 4 2 4 2" xfId="25691"/>
    <cellStyle name="Comma 4 3 4 2 4 2 2" xfId="57074"/>
    <cellStyle name="Comma 4 3 4 2 4 3" xfId="17918"/>
    <cellStyle name="Comma 4 3 4 2 4 3 2" xfId="49301"/>
    <cellStyle name="Comma 4 3 4 2 4 4" xfId="38861"/>
    <cellStyle name="Comma 4 3 4 2 5" xfId="20437"/>
    <cellStyle name="Comma 4 3 4 2 5 2" xfId="51820"/>
    <cellStyle name="Comma 4 3 4 2 6" xfId="28319"/>
    <cellStyle name="Comma 4 3 4 2 6 2" xfId="59701"/>
    <cellStyle name="Comma 4 3 4 2 7" xfId="12661"/>
    <cellStyle name="Comma 4 3 4 2 7 2" xfId="44047"/>
    <cellStyle name="Comma 4 3 4 2 8" xfId="33599"/>
    <cellStyle name="Comma 4 3 4 3" xfId="1886"/>
    <cellStyle name="Comma 4 3 4 3 2" xfId="4586"/>
    <cellStyle name="Comma 4 3 4 3 2 2" xfId="9947"/>
    <cellStyle name="Comma 4 3 4 3 2 2 2" xfId="23066"/>
    <cellStyle name="Comma 4 3 4 3 2 2 2 2" xfId="54449"/>
    <cellStyle name="Comma 4 3 4 3 2 2 3" xfId="41495"/>
    <cellStyle name="Comma 4 3 4 3 2 3" xfId="30948"/>
    <cellStyle name="Comma 4 3 4 3 2 3 2" xfId="62330"/>
    <cellStyle name="Comma 4 3 4 3 2 4" xfId="15291"/>
    <cellStyle name="Comma 4 3 4 3 2 4 2" xfId="46676"/>
    <cellStyle name="Comma 4 3 4 3 2 5" xfId="36231"/>
    <cellStyle name="Comma 4 3 4 3 3" xfId="7289"/>
    <cellStyle name="Comma 4 3 4 3 3 2" xfId="25693"/>
    <cellStyle name="Comma 4 3 4 3 3 2 2" xfId="57076"/>
    <cellStyle name="Comma 4 3 4 3 3 3" xfId="17920"/>
    <cellStyle name="Comma 4 3 4 3 3 3 2" xfId="49303"/>
    <cellStyle name="Comma 4 3 4 3 3 4" xfId="38863"/>
    <cellStyle name="Comma 4 3 4 3 4" xfId="20439"/>
    <cellStyle name="Comma 4 3 4 3 4 2" xfId="51822"/>
    <cellStyle name="Comma 4 3 4 3 5" xfId="28321"/>
    <cellStyle name="Comma 4 3 4 3 5 2" xfId="59703"/>
    <cellStyle name="Comma 4 3 4 3 6" xfId="12663"/>
    <cellStyle name="Comma 4 3 4 3 6 2" xfId="44049"/>
    <cellStyle name="Comma 4 3 4 3 7" xfId="33601"/>
    <cellStyle name="Comma 4 3 4 4" xfId="1887"/>
    <cellStyle name="Comma 4 3 4 4 2" xfId="4587"/>
    <cellStyle name="Comma 4 3 4 4 2 2" xfId="9948"/>
    <cellStyle name="Comma 4 3 4 4 2 2 2" xfId="23067"/>
    <cellStyle name="Comma 4 3 4 4 2 2 2 2" xfId="54450"/>
    <cellStyle name="Comma 4 3 4 4 2 2 3" xfId="41496"/>
    <cellStyle name="Comma 4 3 4 4 2 3" xfId="30949"/>
    <cellStyle name="Comma 4 3 4 4 2 3 2" xfId="62331"/>
    <cellStyle name="Comma 4 3 4 4 2 4" xfId="15292"/>
    <cellStyle name="Comma 4 3 4 4 2 4 2" xfId="46677"/>
    <cellStyle name="Comma 4 3 4 4 2 5" xfId="36232"/>
    <cellStyle name="Comma 4 3 4 4 3" xfId="7290"/>
    <cellStyle name="Comma 4 3 4 4 3 2" xfId="25694"/>
    <cellStyle name="Comma 4 3 4 4 3 2 2" xfId="57077"/>
    <cellStyle name="Comma 4 3 4 4 3 3" xfId="17921"/>
    <cellStyle name="Comma 4 3 4 4 3 3 2" xfId="49304"/>
    <cellStyle name="Comma 4 3 4 4 3 4" xfId="38864"/>
    <cellStyle name="Comma 4 3 4 4 4" xfId="20440"/>
    <cellStyle name="Comma 4 3 4 4 4 2" xfId="51823"/>
    <cellStyle name="Comma 4 3 4 4 5" xfId="28322"/>
    <cellStyle name="Comma 4 3 4 4 5 2" xfId="59704"/>
    <cellStyle name="Comma 4 3 4 4 6" xfId="12664"/>
    <cellStyle name="Comma 4 3 4 4 6 2" xfId="44050"/>
    <cellStyle name="Comma 4 3 4 4 7" xfId="33602"/>
    <cellStyle name="Comma 4 3 4 5" xfId="4583"/>
    <cellStyle name="Comma 4 3 4 5 2" xfId="9944"/>
    <cellStyle name="Comma 4 3 4 5 2 2" xfId="23063"/>
    <cellStyle name="Comma 4 3 4 5 2 2 2" xfId="54446"/>
    <cellStyle name="Comma 4 3 4 5 2 3" xfId="41492"/>
    <cellStyle name="Comma 4 3 4 5 3" xfId="30945"/>
    <cellStyle name="Comma 4 3 4 5 3 2" xfId="62327"/>
    <cellStyle name="Comma 4 3 4 5 4" xfId="15288"/>
    <cellStyle name="Comma 4 3 4 5 4 2" xfId="46673"/>
    <cellStyle name="Comma 4 3 4 5 5" xfId="36228"/>
    <cellStyle name="Comma 4 3 4 6" xfId="7286"/>
    <cellStyle name="Comma 4 3 4 6 2" xfId="25690"/>
    <cellStyle name="Comma 4 3 4 6 2 2" xfId="57073"/>
    <cellStyle name="Comma 4 3 4 6 3" xfId="17917"/>
    <cellStyle name="Comma 4 3 4 6 3 2" xfId="49300"/>
    <cellStyle name="Comma 4 3 4 6 4" xfId="38860"/>
    <cellStyle name="Comma 4 3 4 7" xfId="20436"/>
    <cellStyle name="Comma 4 3 4 7 2" xfId="51819"/>
    <cellStyle name="Comma 4 3 4 8" xfId="28318"/>
    <cellStyle name="Comma 4 3 4 8 2" xfId="59700"/>
    <cellStyle name="Comma 4 3 4 9" xfId="12660"/>
    <cellStyle name="Comma 4 3 4 9 2" xfId="44046"/>
    <cellStyle name="Comma 4 3 5" xfId="1888"/>
    <cellStyle name="Comma 4 3 5 10" xfId="33603"/>
    <cellStyle name="Comma 4 3 5 2" xfId="1889"/>
    <cellStyle name="Comma 4 3 5 2 2" xfId="1890"/>
    <cellStyle name="Comma 4 3 5 2 2 2" xfId="4590"/>
    <cellStyle name="Comma 4 3 5 2 2 2 2" xfId="9951"/>
    <cellStyle name="Comma 4 3 5 2 2 2 2 2" xfId="23070"/>
    <cellStyle name="Comma 4 3 5 2 2 2 2 2 2" xfId="54453"/>
    <cellStyle name="Comma 4 3 5 2 2 2 2 3" xfId="41499"/>
    <cellStyle name="Comma 4 3 5 2 2 2 3" xfId="30952"/>
    <cellStyle name="Comma 4 3 5 2 2 2 3 2" xfId="62334"/>
    <cellStyle name="Comma 4 3 5 2 2 2 4" xfId="15295"/>
    <cellStyle name="Comma 4 3 5 2 2 2 4 2" xfId="46680"/>
    <cellStyle name="Comma 4 3 5 2 2 2 5" xfId="36235"/>
    <cellStyle name="Comma 4 3 5 2 2 3" xfId="7293"/>
    <cellStyle name="Comma 4 3 5 2 2 3 2" xfId="25697"/>
    <cellStyle name="Comma 4 3 5 2 2 3 2 2" xfId="57080"/>
    <cellStyle name="Comma 4 3 5 2 2 3 3" xfId="17924"/>
    <cellStyle name="Comma 4 3 5 2 2 3 3 2" xfId="49307"/>
    <cellStyle name="Comma 4 3 5 2 2 3 4" xfId="38867"/>
    <cellStyle name="Comma 4 3 5 2 2 4" xfId="20443"/>
    <cellStyle name="Comma 4 3 5 2 2 4 2" xfId="51826"/>
    <cellStyle name="Comma 4 3 5 2 2 5" xfId="28325"/>
    <cellStyle name="Comma 4 3 5 2 2 5 2" xfId="59707"/>
    <cellStyle name="Comma 4 3 5 2 2 6" xfId="12667"/>
    <cellStyle name="Comma 4 3 5 2 2 6 2" xfId="44053"/>
    <cellStyle name="Comma 4 3 5 2 2 7" xfId="33605"/>
    <cellStyle name="Comma 4 3 5 2 3" xfId="4589"/>
    <cellStyle name="Comma 4 3 5 2 3 2" xfId="9950"/>
    <cellStyle name="Comma 4 3 5 2 3 2 2" xfId="23069"/>
    <cellStyle name="Comma 4 3 5 2 3 2 2 2" xfId="54452"/>
    <cellStyle name="Comma 4 3 5 2 3 2 3" xfId="41498"/>
    <cellStyle name="Comma 4 3 5 2 3 3" xfId="30951"/>
    <cellStyle name="Comma 4 3 5 2 3 3 2" xfId="62333"/>
    <cellStyle name="Comma 4 3 5 2 3 4" xfId="15294"/>
    <cellStyle name="Comma 4 3 5 2 3 4 2" xfId="46679"/>
    <cellStyle name="Comma 4 3 5 2 3 5" xfId="36234"/>
    <cellStyle name="Comma 4 3 5 2 4" xfId="7292"/>
    <cellStyle name="Comma 4 3 5 2 4 2" xfId="25696"/>
    <cellStyle name="Comma 4 3 5 2 4 2 2" xfId="57079"/>
    <cellStyle name="Comma 4 3 5 2 4 3" xfId="17923"/>
    <cellStyle name="Comma 4 3 5 2 4 3 2" xfId="49306"/>
    <cellStyle name="Comma 4 3 5 2 4 4" xfId="38866"/>
    <cellStyle name="Comma 4 3 5 2 5" xfId="20442"/>
    <cellStyle name="Comma 4 3 5 2 5 2" xfId="51825"/>
    <cellStyle name="Comma 4 3 5 2 6" xfId="28324"/>
    <cellStyle name="Comma 4 3 5 2 6 2" xfId="59706"/>
    <cellStyle name="Comma 4 3 5 2 7" xfId="12666"/>
    <cellStyle name="Comma 4 3 5 2 7 2" xfId="44052"/>
    <cellStyle name="Comma 4 3 5 2 8" xfId="33604"/>
    <cellStyle name="Comma 4 3 5 3" xfId="1891"/>
    <cellStyle name="Comma 4 3 5 3 2" xfId="4591"/>
    <cellStyle name="Comma 4 3 5 3 2 2" xfId="9952"/>
    <cellStyle name="Comma 4 3 5 3 2 2 2" xfId="23071"/>
    <cellStyle name="Comma 4 3 5 3 2 2 2 2" xfId="54454"/>
    <cellStyle name="Comma 4 3 5 3 2 2 3" xfId="41500"/>
    <cellStyle name="Comma 4 3 5 3 2 3" xfId="30953"/>
    <cellStyle name="Comma 4 3 5 3 2 3 2" xfId="62335"/>
    <cellStyle name="Comma 4 3 5 3 2 4" xfId="15296"/>
    <cellStyle name="Comma 4 3 5 3 2 4 2" xfId="46681"/>
    <cellStyle name="Comma 4 3 5 3 2 5" xfId="36236"/>
    <cellStyle name="Comma 4 3 5 3 3" xfId="7294"/>
    <cellStyle name="Comma 4 3 5 3 3 2" xfId="25698"/>
    <cellStyle name="Comma 4 3 5 3 3 2 2" xfId="57081"/>
    <cellStyle name="Comma 4 3 5 3 3 3" xfId="17925"/>
    <cellStyle name="Comma 4 3 5 3 3 3 2" xfId="49308"/>
    <cellStyle name="Comma 4 3 5 3 3 4" xfId="38868"/>
    <cellStyle name="Comma 4 3 5 3 4" xfId="20444"/>
    <cellStyle name="Comma 4 3 5 3 4 2" xfId="51827"/>
    <cellStyle name="Comma 4 3 5 3 5" xfId="28326"/>
    <cellStyle name="Comma 4 3 5 3 5 2" xfId="59708"/>
    <cellStyle name="Comma 4 3 5 3 6" xfId="12668"/>
    <cellStyle name="Comma 4 3 5 3 6 2" xfId="44054"/>
    <cellStyle name="Comma 4 3 5 3 7" xfId="33606"/>
    <cellStyle name="Comma 4 3 5 4" xfId="1892"/>
    <cellStyle name="Comma 4 3 5 4 2" xfId="4592"/>
    <cellStyle name="Comma 4 3 5 4 2 2" xfId="9953"/>
    <cellStyle name="Comma 4 3 5 4 2 2 2" xfId="23072"/>
    <cellStyle name="Comma 4 3 5 4 2 2 2 2" xfId="54455"/>
    <cellStyle name="Comma 4 3 5 4 2 2 3" xfId="41501"/>
    <cellStyle name="Comma 4 3 5 4 2 3" xfId="30954"/>
    <cellStyle name="Comma 4 3 5 4 2 3 2" xfId="62336"/>
    <cellStyle name="Comma 4 3 5 4 2 4" xfId="15297"/>
    <cellStyle name="Comma 4 3 5 4 2 4 2" xfId="46682"/>
    <cellStyle name="Comma 4 3 5 4 2 5" xfId="36237"/>
    <cellStyle name="Comma 4 3 5 4 3" xfId="7295"/>
    <cellStyle name="Comma 4 3 5 4 3 2" xfId="25699"/>
    <cellStyle name="Comma 4 3 5 4 3 2 2" xfId="57082"/>
    <cellStyle name="Comma 4 3 5 4 3 3" xfId="17926"/>
    <cellStyle name="Comma 4 3 5 4 3 3 2" xfId="49309"/>
    <cellStyle name="Comma 4 3 5 4 3 4" xfId="38869"/>
    <cellStyle name="Comma 4 3 5 4 4" xfId="20445"/>
    <cellStyle name="Comma 4 3 5 4 4 2" xfId="51828"/>
    <cellStyle name="Comma 4 3 5 4 5" xfId="28327"/>
    <cellStyle name="Comma 4 3 5 4 5 2" xfId="59709"/>
    <cellStyle name="Comma 4 3 5 4 6" xfId="12669"/>
    <cellStyle name="Comma 4 3 5 4 6 2" xfId="44055"/>
    <cellStyle name="Comma 4 3 5 4 7" xfId="33607"/>
    <cellStyle name="Comma 4 3 5 5" xfId="4588"/>
    <cellStyle name="Comma 4 3 5 5 2" xfId="9949"/>
    <cellStyle name="Comma 4 3 5 5 2 2" xfId="23068"/>
    <cellStyle name="Comma 4 3 5 5 2 2 2" xfId="54451"/>
    <cellStyle name="Comma 4 3 5 5 2 3" xfId="41497"/>
    <cellStyle name="Comma 4 3 5 5 3" xfId="30950"/>
    <cellStyle name="Comma 4 3 5 5 3 2" xfId="62332"/>
    <cellStyle name="Comma 4 3 5 5 4" xfId="15293"/>
    <cellStyle name="Comma 4 3 5 5 4 2" xfId="46678"/>
    <cellStyle name="Comma 4 3 5 5 5" xfId="36233"/>
    <cellStyle name="Comma 4 3 5 6" xfId="7291"/>
    <cellStyle name="Comma 4 3 5 6 2" xfId="25695"/>
    <cellStyle name="Comma 4 3 5 6 2 2" xfId="57078"/>
    <cellStyle name="Comma 4 3 5 6 3" xfId="17922"/>
    <cellStyle name="Comma 4 3 5 6 3 2" xfId="49305"/>
    <cellStyle name="Comma 4 3 5 6 4" xfId="38865"/>
    <cellStyle name="Comma 4 3 5 7" xfId="20441"/>
    <cellStyle name="Comma 4 3 5 7 2" xfId="51824"/>
    <cellStyle name="Comma 4 3 5 8" xfId="28323"/>
    <cellStyle name="Comma 4 3 5 8 2" xfId="59705"/>
    <cellStyle name="Comma 4 3 5 9" xfId="12665"/>
    <cellStyle name="Comma 4 3 5 9 2" xfId="44051"/>
    <cellStyle name="Comma 4 3 6" xfId="1893"/>
    <cellStyle name="Comma 4 3 6 10" xfId="33608"/>
    <cellStyle name="Comma 4 3 6 2" xfId="1894"/>
    <cellStyle name="Comma 4 3 6 2 2" xfId="1895"/>
    <cellStyle name="Comma 4 3 6 2 2 2" xfId="4595"/>
    <cellStyle name="Comma 4 3 6 2 2 2 2" xfId="9956"/>
    <cellStyle name="Comma 4 3 6 2 2 2 2 2" xfId="23075"/>
    <cellStyle name="Comma 4 3 6 2 2 2 2 2 2" xfId="54458"/>
    <cellStyle name="Comma 4 3 6 2 2 2 2 3" xfId="41504"/>
    <cellStyle name="Comma 4 3 6 2 2 2 3" xfId="30957"/>
    <cellStyle name="Comma 4 3 6 2 2 2 3 2" xfId="62339"/>
    <cellStyle name="Comma 4 3 6 2 2 2 4" xfId="15300"/>
    <cellStyle name="Comma 4 3 6 2 2 2 4 2" xfId="46685"/>
    <cellStyle name="Comma 4 3 6 2 2 2 5" xfId="36240"/>
    <cellStyle name="Comma 4 3 6 2 2 3" xfId="7298"/>
    <cellStyle name="Comma 4 3 6 2 2 3 2" xfId="25702"/>
    <cellStyle name="Comma 4 3 6 2 2 3 2 2" xfId="57085"/>
    <cellStyle name="Comma 4 3 6 2 2 3 3" xfId="17929"/>
    <cellStyle name="Comma 4 3 6 2 2 3 3 2" xfId="49312"/>
    <cellStyle name="Comma 4 3 6 2 2 3 4" xfId="38872"/>
    <cellStyle name="Comma 4 3 6 2 2 4" xfId="20448"/>
    <cellStyle name="Comma 4 3 6 2 2 4 2" xfId="51831"/>
    <cellStyle name="Comma 4 3 6 2 2 5" xfId="28330"/>
    <cellStyle name="Comma 4 3 6 2 2 5 2" xfId="59712"/>
    <cellStyle name="Comma 4 3 6 2 2 6" xfId="12672"/>
    <cellStyle name="Comma 4 3 6 2 2 6 2" xfId="44058"/>
    <cellStyle name="Comma 4 3 6 2 2 7" xfId="33610"/>
    <cellStyle name="Comma 4 3 6 2 3" xfId="4594"/>
    <cellStyle name="Comma 4 3 6 2 3 2" xfId="9955"/>
    <cellStyle name="Comma 4 3 6 2 3 2 2" xfId="23074"/>
    <cellStyle name="Comma 4 3 6 2 3 2 2 2" xfId="54457"/>
    <cellStyle name="Comma 4 3 6 2 3 2 3" xfId="41503"/>
    <cellStyle name="Comma 4 3 6 2 3 3" xfId="30956"/>
    <cellStyle name="Comma 4 3 6 2 3 3 2" xfId="62338"/>
    <cellStyle name="Comma 4 3 6 2 3 4" xfId="15299"/>
    <cellStyle name="Comma 4 3 6 2 3 4 2" xfId="46684"/>
    <cellStyle name="Comma 4 3 6 2 3 5" xfId="36239"/>
    <cellStyle name="Comma 4 3 6 2 4" xfId="7297"/>
    <cellStyle name="Comma 4 3 6 2 4 2" xfId="25701"/>
    <cellStyle name="Comma 4 3 6 2 4 2 2" xfId="57084"/>
    <cellStyle name="Comma 4 3 6 2 4 3" xfId="17928"/>
    <cellStyle name="Comma 4 3 6 2 4 3 2" xfId="49311"/>
    <cellStyle name="Comma 4 3 6 2 4 4" xfId="38871"/>
    <cellStyle name="Comma 4 3 6 2 5" xfId="20447"/>
    <cellStyle name="Comma 4 3 6 2 5 2" xfId="51830"/>
    <cellStyle name="Comma 4 3 6 2 6" xfId="28329"/>
    <cellStyle name="Comma 4 3 6 2 6 2" xfId="59711"/>
    <cellStyle name="Comma 4 3 6 2 7" xfId="12671"/>
    <cellStyle name="Comma 4 3 6 2 7 2" xfId="44057"/>
    <cellStyle name="Comma 4 3 6 2 8" xfId="33609"/>
    <cellStyle name="Comma 4 3 6 3" xfId="1896"/>
    <cellStyle name="Comma 4 3 6 3 2" xfId="4596"/>
    <cellStyle name="Comma 4 3 6 3 2 2" xfId="9957"/>
    <cellStyle name="Comma 4 3 6 3 2 2 2" xfId="23076"/>
    <cellStyle name="Comma 4 3 6 3 2 2 2 2" xfId="54459"/>
    <cellStyle name="Comma 4 3 6 3 2 2 3" xfId="41505"/>
    <cellStyle name="Comma 4 3 6 3 2 3" xfId="30958"/>
    <cellStyle name="Comma 4 3 6 3 2 3 2" xfId="62340"/>
    <cellStyle name="Comma 4 3 6 3 2 4" xfId="15301"/>
    <cellStyle name="Comma 4 3 6 3 2 4 2" xfId="46686"/>
    <cellStyle name="Comma 4 3 6 3 2 5" xfId="36241"/>
    <cellStyle name="Comma 4 3 6 3 3" xfId="7299"/>
    <cellStyle name="Comma 4 3 6 3 3 2" xfId="25703"/>
    <cellStyle name="Comma 4 3 6 3 3 2 2" xfId="57086"/>
    <cellStyle name="Comma 4 3 6 3 3 3" xfId="17930"/>
    <cellStyle name="Comma 4 3 6 3 3 3 2" xfId="49313"/>
    <cellStyle name="Comma 4 3 6 3 3 4" xfId="38873"/>
    <cellStyle name="Comma 4 3 6 3 4" xfId="20449"/>
    <cellStyle name="Comma 4 3 6 3 4 2" xfId="51832"/>
    <cellStyle name="Comma 4 3 6 3 5" xfId="28331"/>
    <cellStyle name="Comma 4 3 6 3 5 2" xfId="59713"/>
    <cellStyle name="Comma 4 3 6 3 6" xfId="12673"/>
    <cellStyle name="Comma 4 3 6 3 6 2" xfId="44059"/>
    <cellStyle name="Comma 4 3 6 3 7" xfId="33611"/>
    <cellStyle name="Comma 4 3 6 4" xfId="1897"/>
    <cellStyle name="Comma 4 3 6 4 2" xfId="4597"/>
    <cellStyle name="Comma 4 3 6 4 2 2" xfId="9958"/>
    <cellStyle name="Comma 4 3 6 4 2 2 2" xfId="23077"/>
    <cellStyle name="Comma 4 3 6 4 2 2 2 2" xfId="54460"/>
    <cellStyle name="Comma 4 3 6 4 2 2 3" xfId="41506"/>
    <cellStyle name="Comma 4 3 6 4 2 3" xfId="30959"/>
    <cellStyle name="Comma 4 3 6 4 2 3 2" xfId="62341"/>
    <cellStyle name="Comma 4 3 6 4 2 4" xfId="15302"/>
    <cellStyle name="Comma 4 3 6 4 2 4 2" xfId="46687"/>
    <cellStyle name="Comma 4 3 6 4 2 5" xfId="36242"/>
    <cellStyle name="Comma 4 3 6 4 3" xfId="7300"/>
    <cellStyle name="Comma 4 3 6 4 3 2" xfId="25704"/>
    <cellStyle name="Comma 4 3 6 4 3 2 2" xfId="57087"/>
    <cellStyle name="Comma 4 3 6 4 3 3" xfId="17931"/>
    <cellStyle name="Comma 4 3 6 4 3 3 2" xfId="49314"/>
    <cellStyle name="Comma 4 3 6 4 3 4" xfId="38874"/>
    <cellStyle name="Comma 4 3 6 4 4" xfId="20450"/>
    <cellStyle name="Comma 4 3 6 4 4 2" xfId="51833"/>
    <cellStyle name="Comma 4 3 6 4 5" xfId="28332"/>
    <cellStyle name="Comma 4 3 6 4 5 2" xfId="59714"/>
    <cellStyle name="Comma 4 3 6 4 6" xfId="12674"/>
    <cellStyle name="Comma 4 3 6 4 6 2" xfId="44060"/>
    <cellStyle name="Comma 4 3 6 4 7" xfId="33612"/>
    <cellStyle name="Comma 4 3 6 5" xfId="4593"/>
    <cellStyle name="Comma 4 3 6 5 2" xfId="9954"/>
    <cellStyle name="Comma 4 3 6 5 2 2" xfId="23073"/>
    <cellStyle name="Comma 4 3 6 5 2 2 2" xfId="54456"/>
    <cellStyle name="Comma 4 3 6 5 2 3" xfId="41502"/>
    <cellStyle name="Comma 4 3 6 5 3" xfId="30955"/>
    <cellStyle name="Comma 4 3 6 5 3 2" xfId="62337"/>
    <cellStyle name="Comma 4 3 6 5 4" xfId="15298"/>
    <cellStyle name="Comma 4 3 6 5 4 2" xfId="46683"/>
    <cellStyle name="Comma 4 3 6 5 5" xfId="36238"/>
    <cellStyle name="Comma 4 3 6 6" xfId="7296"/>
    <cellStyle name="Comma 4 3 6 6 2" xfId="25700"/>
    <cellStyle name="Comma 4 3 6 6 2 2" xfId="57083"/>
    <cellStyle name="Comma 4 3 6 6 3" xfId="17927"/>
    <cellStyle name="Comma 4 3 6 6 3 2" xfId="49310"/>
    <cellStyle name="Comma 4 3 6 6 4" xfId="38870"/>
    <cellStyle name="Comma 4 3 6 7" xfId="20446"/>
    <cellStyle name="Comma 4 3 6 7 2" xfId="51829"/>
    <cellStyle name="Comma 4 3 6 8" xfId="28328"/>
    <cellStyle name="Comma 4 3 6 8 2" xfId="59710"/>
    <cellStyle name="Comma 4 3 6 9" xfId="12670"/>
    <cellStyle name="Comma 4 3 6 9 2" xfId="44056"/>
    <cellStyle name="Comma 4 3 7" xfId="1898"/>
    <cellStyle name="Comma 4 3 7 2" xfId="1899"/>
    <cellStyle name="Comma 4 3 7 2 2" xfId="4599"/>
    <cellStyle name="Comma 4 3 7 2 2 2" xfId="9960"/>
    <cellStyle name="Comma 4 3 7 2 2 2 2" xfId="23079"/>
    <cellStyle name="Comma 4 3 7 2 2 2 2 2" xfId="54462"/>
    <cellStyle name="Comma 4 3 7 2 2 2 3" xfId="41508"/>
    <cellStyle name="Comma 4 3 7 2 2 3" xfId="30961"/>
    <cellStyle name="Comma 4 3 7 2 2 3 2" xfId="62343"/>
    <cellStyle name="Comma 4 3 7 2 2 4" xfId="15304"/>
    <cellStyle name="Comma 4 3 7 2 2 4 2" xfId="46689"/>
    <cellStyle name="Comma 4 3 7 2 2 5" xfId="36244"/>
    <cellStyle name="Comma 4 3 7 2 3" xfId="7302"/>
    <cellStyle name="Comma 4 3 7 2 3 2" xfId="25706"/>
    <cellStyle name="Comma 4 3 7 2 3 2 2" xfId="57089"/>
    <cellStyle name="Comma 4 3 7 2 3 3" xfId="17933"/>
    <cellStyle name="Comma 4 3 7 2 3 3 2" xfId="49316"/>
    <cellStyle name="Comma 4 3 7 2 3 4" xfId="38876"/>
    <cellStyle name="Comma 4 3 7 2 4" xfId="20452"/>
    <cellStyle name="Comma 4 3 7 2 4 2" xfId="51835"/>
    <cellStyle name="Comma 4 3 7 2 5" xfId="28334"/>
    <cellStyle name="Comma 4 3 7 2 5 2" xfId="59716"/>
    <cellStyle name="Comma 4 3 7 2 6" xfId="12676"/>
    <cellStyle name="Comma 4 3 7 2 6 2" xfId="44062"/>
    <cellStyle name="Comma 4 3 7 2 7" xfId="33614"/>
    <cellStyle name="Comma 4 3 7 3" xfId="1900"/>
    <cellStyle name="Comma 4 3 7 3 2" xfId="4600"/>
    <cellStyle name="Comma 4 3 7 3 2 2" xfId="9961"/>
    <cellStyle name="Comma 4 3 7 3 2 2 2" xfId="23080"/>
    <cellStyle name="Comma 4 3 7 3 2 2 2 2" xfId="54463"/>
    <cellStyle name="Comma 4 3 7 3 2 2 3" xfId="41509"/>
    <cellStyle name="Comma 4 3 7 3 2 3" xfId="30962"/>
    <cellStyle name="Comma 4 3 7 3 2 3 2" xfId="62344"/>
    <cellStyle name="Comma 4 3 7 3 2 4" xfId="15305"/>
    <cellStyle name="Comma 4 3 7 3 2 4 2" xfId="46690"/>
    <cellStyle name="Comma 4 3 7 3 2 5" xfId="36245"/>
    <cellStyle name="Comma 4 3 7 3 3" xfId="7303"/>
    <cellStyle name="Comma 4 3 7 3 3 2" xfId="25707"/>
    <cellStyle name="Comma 4 3 7 3 3 2 2" xfId="57090"/>
    <cellStyle name="Comma 4 3 7 3 3 3" xfId="17934"/>
    <cellStyle name="Comma 4 3 7 3 3 3 2" xfId="49317"/>
    <cellStyle name="Comma 4 3 7 3 3 4" xfId="38877"/>
    <cellStyle name="Comma 4 3 7 3 4" xfId="20453"/>
    <cellStyle name="Comma 4 3 7 3 4 2" xfId="51836"/>
    <cellStyle name="Comma 4 3 7 3 5" xfId="28335"/>
    <cellStyle name="Comma 4 3 7 3 5 2" xfId="59717"/>
    <cellStyle name="Comma 4 3 7 3 6" xfId="12677"/>
    <cellStyle name="Comma 4 3 7 3 6 2" xfId="44063"/>
    <cellStyle name="Comma 4 3 7 3 7" xfId="33615"/>
    <cellStyle name="Comma 4 3 7 4" xfId="4598"/>
    <cellStyle name="Comma 4 3 7 4 2" xfId="9959"/>
    <cellStyle name="Comma 4 3 7 4 2 2" xfId="23078"/>
    <cellStyle name="Comma 4 3 7 4 2 2 2" xfId="54461"/>
    <cellStyle name="Comma 4 3 7 4 2 3" xfId="41507"/>
    <cellStyle name="Comma 4 3 7 4 3" xfId="30960"/>
    <cellStyle name="Comma 4 3 7 4 3 2" xfId="62342"/>
    <cellStyle name="Comma 4 3 7 4 4" xfId="15303"/>
    <cellStyle name="Comma 4 3 7 4 4 2" xfId="46688"/>
    <cellStyle name="Comma 4 3 7 4 5" xfId="36243"/>
    <cellStyle name="Comma 4 3 7 5" xfId="7301"/>
    <cellStyle name="Comma 4 3 7 5 2" xfId="25705"/>
    <cellStyle name="Comma 4 3 7 5 2 2" xfId="57088"/>
    <cellStyle name="Comma 4 3 7 5 3" xfId="17932"/>
    <cellStyle name="Comma 4 3 7 5 3 2" xfId="49315"/>
    <cellStyle name="Comma 4 3 7 5 4" xfId="38875"/>
    <cellStyle name="Comma 4 3 7 6" xfId="20451"/>
    <cellStyle name="Comma 4 3 7 6 2" xfId="51834"/>
    <cellStyle name="Comma 4 3 7 7" xfId="28333"/>
    <cellStyle name="Comma 4 3 7 7 2" xfId="59715"/>
    <cellStyle name="Comma 4 3 7 8" xfId="12675"/>
    <cellStyle name="Comma 4 3 7 8 2" xfId="44061"/>
    <cellStyle name="Comma 4 3 7 9" xfId="33613"/>
    <cellStyle name="Comma 4 3 8" xfId="1901"/>
    <cellStyle name="Comma 4 3 8 2" xfId="1902"/>
    <cellStyle name="Comma 4 3 8 2 2" xfId="4602"/>
    <cellStyle name="Comma 4 3 8 2 2 2" xfId="9963"/>
    <cellStyle name="Comma 4 3 8 2 2 2 2" xfId="23082"/>
    <cellStyle name="Comma 4 3 8 2 2 2 2 2" xfId="54465"/>
    <cellStyle name="Comma 4 3 8 2 2 2 3" xfId="41511"/>
    <cellStyle name="Comma 4 3 8 2 2 3" xfId="30964"/>
    <cellStyle name="Comma 4 3 8 2 2 3 2" xfId="62346"/>
    <cellStyle name="Comma 4 3 8 2 2 4" xfId="15307"/>
    <cellStyle name="Comma 4 3 8 2 2 4 2" xfId="46692"/>
    <cellStyle name="Comma 4 3 8 2 2 5" xfId="36247"/>
    <cellStyle name="Comma 4 3 8 2 3" xfId="7305"/>
    <cellStyle name="Comma 4 3 8 2 3 2" xfId="25709"/>
    <cellStyle name="Comma 4 3 8 2 3 2 2" xfId="57092"/>
    <cellStyle name="Comma 4 3 8 2 3 3" xfId="17936"/>
    <cellStyle name="Comma 4 3 8 2 3 3 2" xfId="49319"/>
    <cellStyle name="Comma 4 3 8 2 3 4" xfId="38879"/>
    <cellStyle name="Comma 4 3 8 2 4" xfId="20455"/>
    <cellStyle name="Comma 4 3 8 2 4 2" xfId="51838"/>
    <cellStyle name="Comma 4 3 8 2 5" xfId="28337"/>
    <cellStyle name="Comma 4 3 8 2 5 2" xfId="59719"/>
    <cellStyle name="Comma 4 3 8 2 6" xfId="12679"/>
    <cellStyle name="Comma 4 3 8 2 6 2" xfId="44065"/>
    <cellStyle name="Comma 4 3 8 2 7" xfId="33617"/>
    <cellStyle name="Comma 4 3 8 3" xfId="4601"/>
    <cellStyle name="Comma 4 3 8 3 2" xfId="9962"/>
    <cellStyle name="Comma 4 3 8 3 2 2" xfId="23081"/>
    <cellStyle name="Comma 4 3 8 3 2 2 2" xfId="54464"/>
    <cellStyle name="Comma 4 3 8 3 2 3" xfId="41510"/>
    <cellStyle name="Comma 4 3 8 3 3" xfId="30963"/>
    <cellStyle name="Comma 4 3 8 3 3 2" xfId="62345"/>
    <cellStyle name="Comma 4 3 8 3 4" xfId="15306"/>
    <cellStyle name="Comma 4 3 8 3 4 2" xfId="46691"/>
    <cellStyle name="Comma 4 3 8 3 5" xfId="36246"/>
    <cellStyle name="Comma 4 3 8 4" xfId="7304"/>
    <cellStyle name="Comma 4 3 8 4 2" xfId="25708"/>
    <cellStyle name="Comma 4 3 8 4 2 2" xfId="57091"/>
    <cellStyle name="Comma 4 3 8 4 3" xfId="17935"/>
    <cellStyle name="Comma 4 3 8 4 3 2" xfId="49318"/>
    <cellStyle name="Comma 4 3 8 4 4" xfId="38878"/>
    <cellStyle name="Comma 4 3 8 5" xfId="20454"/>
    <cellStyle name="Comma 4 3 8 5 2" xfId="51837"/>
    <cellStyle name="Comma 4 3 8 6" xfId="28336"/>
    <cellStyle name="Comma 4 3 8 6 2" xfId="59718"/>
    <cellStyle name="Comma 4 3 8 7" xfId="12678"/>
    <cellStyle name="Comma 4 3 8 7 2" xfId="44064"/>
    <cellStyle name="Comma 4 3 8 8" xfId="33616"/>
    <cellStyle name="Comma 4 3 9" xfId="1903"/>
    <cellStyle name="Comma 4 3 9 2" xfId="4603"/>
    <cellStyle name="Comma 4 3 9 2 2" xfId="9964"/>
    <cellStyle name="Comma 4 3 9 2 2 2" xfId="23083"/>
    <cellStyle name="Comma 4 3 9 2 2 2 2" xfId="54466"/>
    <cellStyle name="Comma 4 3 9 2 2 3" xfId="41512"/>
    <cellStyle name="Comma 4 3 9 2 3" xfId="30965"/>
    <cellStyle name="Comma 4 3 9 2 3 2" xfId="62347"/>
    <cellStyle name="Comma 4 3 9 2 4" xfId="15308"/>
    <cellStyle name="Comma 4 3 9 2 4 2" xfId="46693"/>
    <cellStyle name="Comma 4 3 9 2 5" xfId="36248"/>
    <cellStyle name="Comma 4 3 9 3" xfId="7306"/>
    <cellStyle name="Comma 4 3 9 3 2" xfId="25710"/>
    <cellStyle name="Comma 4 3 9 3 2 2" xfId="57093"/>
    <cellStyle name="Comma 4 3 9 3 3" xfId="17937"/>
    <cellStyle name="Comma 4 3 9 3 3 2" xfId="49320"/>
    <cellStyle name="Comma 4 3 9 3 4" xfId="38880"/>
    <cellStyle name="Comma 4 3 9 4" xfId="20456"/>
    <cellStyle name="Comma 4 3 9 4 2" xfId="51839"/>
    <cellStyle name="Comma 4 3 9 5" xfId="28338"/>
    <cellStyle name="Comma 4 3 9 5 2" xfId="59720"/>
    <cellStyle name="Comma 4 3 9 6" xfId="12680"/>
    <cellStyle name="Comma 4 3 9 6 2" xfId="44066"/>
    <cellStyle name="Comma 4 3 9 7" xfId="33618"/>
    <cellStyle name="Comma 4 4" xfId="1904"/>
    <cellStyle name="Comma 4 4 10" xfId="1905"/>
    <cellStyle name="Comma 4 4 10 2" xfId="4605"/>
    <cellStyle name="Comma 4 4 10 2 2" xfId="9966"/>
    <cellStyle name="Comma 4 4 10 2 2 2" xfId="23085"/>
    <cellStyle name="Comma 4 4 10 2 2 2 2" xfId="54468"/>
    <cellStyle name="Comma 4 4 10 2 2 3" xfId="41514"/>
    <cellStyle name="Comma 4 4 10 2 3" xfId="30967"/>
    <cellStyle name="Comma 4 4 10 2 3 2" xfId="62349"/>
    <cellStyle name="Comma 4 4 10 2 4" xfId="15310"/>
    <cellStyle name="Comma 4 4 10 2 4 2" xfId="46695"/>
    <cellStyle name="Comma 4 4 10 2 5" xfId="36250"/>
    <cellStyle name="Comma 4 4 10 3" xfId="7308"/>
    <cellStyle name="Comma 4 4 10 3 2" xfId="25712"/>
    <cellStyle name="Comma 4 4 10 3 2 2" xfId="57095"/>
    <cellStyle name="Comma 4 4 10 3 3" xfId="17939"/>
    <cellStyle name="Comma 4 4 10 3 3 2" xfId="49322"/>
    <cellStyle name="Comma 4 4 10 3 4" xfId="38882"/>
    <cellStyle name="Comma 4 4 10 4" xfId="20458"/>
    <cellStyle name="Comma 4 4 10 4 2" xfId="51841"/>
    <cellStyle name="Comma 4 4 10 5" xfId="28340"/>
    <cellStyle name="Comma 4 4 10 5 2" xfId="59722"/>
    <cellStyle name="Comma 4 4 10 6" xfId="12682"/>
    <cellStyle name="Comma 4 4 10 6 2" xfId="44068"/>
    <cellStyle name="Comma 4 4 10 7" xfId="33620"/>
    <cellStyle name="Comma 4 4 11" xfId="4604"/>
    <cellStyle name="Comma 4 4 11 2" xfId="9965"/>
    <cellStyle name="Comma 4 4 11 2 2" xfId="23084"/>
    <cellStyle name="Comma 4 4 11 2 2 2" xfId="54467"/>
    <cellStyle name="Comma 4 4 11 2 3" xfId="41513"/>
    <cellStyle name="Comma 4 4 11 3" xfId="30966"/>
    <cellStyle name="Comma 4 4 11 3 2" xfId="62348"/>
    <cellStyle name="Comma 4 4 11 4" xfId="15309"/>
    <cellStyle name="Comma 4 4 11 4 2" xfId="46694"/>
    <cellStyle name="Comma 4 4 11 5" xfId="36249"/>
    <cellStyle name="Comma 4 4 12" xfId="7307"/>
    <cellStyle name="Comma 4 4 12 2" xfId="25711"/>
    <cellStyle name="Comma 4 4 12 2 2" xfId="57094"/>
    <cellStyle name="Comma 4 4 12 3" xfId="17938"/>
    <cellStyle name="Comma 4 4 12 3 2" xfId="49321"/>
    <cellStyle name="Comma 4 4 12 4" xfId="38881"/>
    <cellStyle name="Comma 4 4 13" xfId="20457"/>
    <cellStyle name="Comma 4 4 13 2" xfId="51840"/>
    <cellStyle name="Comma 4 4 14" xfId="28339"/>
    <cellStyle name="Comma 4 4 14 2" xfId="59721"/>
    <cellStyle name="Comma 4 4 15" xfId="12681"/>
    <cellStyle name="Comma 4 4 15 2" xfId="44067"/>
    <cellStyle name="Comma 4 4 16" xfId="33619"/>
    <cellStyle name="Comma 4 4 2" xfId="1906"/>
    <cellStyle name="Comma 4 4 2 10" xfId="4606"/>
    <cellStyle name="Comma 4 4 2 10 2" xfId="9967"/>
    <cellStyle name="Comma 4 4 2 10 2 2" xfId="23086"/>
    <cellStyle name="Comma 4 4 2 10 2 2 2" xfId="54469"/>
    <cellStyle name="Comma 4 4 2 10 2 3" xfId="41515"/>
    <cellStyle name="Comma 4 4 2 10 3" xfId="30968"/>
    <cellStyle name="Comma 4 4 2 10 3 2" xfId="62350"/>
    <cellStyle name="Comma 4 4 2 10 4" xfId="15311"/>
    <cellStyle name="Comma 4 4 2 10 4 2" xfId="46696"/>
    <cellStyle name="Comma 4 4 2 10 5" xfId="36251"/>
    <cellStyle name="Comma 4 4 2 11" xfId="7309"/>
    <cellStyle name="Comma 4 4 2 11 2" xfId="25713"/>
    <cellStyle name="Comma 4 4 2 11 2 2" xfId="57096"/>
    <cellStyle name="Comma 4 4 2 11 3" xfId="17940"/>
    <cellStyle name="Comma 4 4 2 11 3 2" xfId="49323"/>
    <cellStyle name="Comma 4 4 2 11 4" xfId="38883"/>
    <cellStyle name="Comma 4 4 2 12" xfId="20459"/>
    <cellStyle name="Comma 4 4 2 12 2" xfId="51842"/>
    <cellStyle name="Comma 4 4 2 13" xfId="28341"/>
    <cellStyle name="Comma 4 4 2 13 2" xfId="59723"/>
    <cellStyle name="Comma 4 4 2 14" xfId="12683"/>
    <cellStyle name="Comma 4 4 2 14 2" xfId="44069"/>
    <cellStyle name="Comma 4 4 2 15" xfId="33621"/>
    <cellStyle name="Comma 4 4 2 2" xfId="1907"/>
    <cellStyle name="Comma 4 4 2 2 10" xfId="33622"/>
    <cellStyle name="Comma 4 4 2 2 2" xfId="1908"/>
    <cellStyle name="Comma 4 4 2 2 2 2" xfId="1909"/>
    <cellStyle name="Comma 4 4 2 2 2 2 2" xfId="4609"/>
    <cellStyle name="Comma 4 4 2 2 2 2 2 2" xfId="9970"/>
    <cellStyle name="Comma 4 4 2 2 2 2 2 2 2" xfId="23089"/>
    <cellStyle name="Comma 4 4 2 2 2 2 2 2 2 2" xfId="54472"/>
    <cellStyle name="Comma 4 4 2 2 2 2 2 2 3" xfId="41518"/>
    <cellStyle name="Comma 4 4 2 2 2 2 2 3" xfId="30971"/>
    <cellStyle name="Comma 4 4 2 2 2 2 2 3 2" xfId="62353"/>
    <cellStyle name="Comma 4 4 2 2 2 2 2 4" xfId="15314"/>
    <cellStyle name="Comma 4 4 2 2 2 2 2 4 2" xfId="46699"/>
    <cellStyle name="Comma 4 4 2 2 2 2 2 5" xfId="36254"/>
    <cellStyle name="Comma 4 4 2 2 2 2 3" xfId="7312"/>
    <cellStyle name="Comma 4 4 2 2 2 2 3 2" xfId="25716"/>
    <cellStyle name="Comma 4 4 2 2 2 2 3 2 2" xfId="57099"/>
    <cellStyle name="Comma 4 4 2 2 2 2 3 3" xfId="17943"/>
    <cellStyle name="Comma 4 4 2 2 2 2 3 3 2" xfId="49326"/>
    <cellStyle name="Comma 4 4 2 2 2 2 3 4" xfId="38886"/>
    <cellStyle name="Comma 4 4 2 2 2 2 4" xfId="20462"/>
    <cellStyle name="Comma 4 4 2 2 2 2 4 2" xfId="51845"/>
    <cellStyle name="Comma 4 4 2 2 2 2 5" xfId="28344"/>
    <cellStyle name="Comma 4 4 2 2 2 2 5 2" xfId="59726"/>
    <cellStyle name="Comma 4 4 2 2 2 2 6" xfId="12686"/>
    <cellStyle name="Comma 4 4 2 2 2 2 6 2" xfId="44072"/>
    <cellStyle name="Comma 4 4 2 2 2 2 7" xfId="33624"/>
    <cellStyle name="Comma 4 4 2 2 2 3" xfId="4608"/>
    <cellStyle name="Comma 4 4 2 2 2 3 2" xfId="9969"/>
    <cellStyle name="Comma 4 4 2 2 2 3 2 2" xfId="23088"/>
    <cellStyle name="Comma 4 4 2 2 2 3 2 2 2" xfId="54471"/>
    <cellStyle name="Comma 4 4 2 2 2 3 2 3" xfId="41517"/>
    <cellStyle name="Comma 4 4 2 2 2 3 3" xfId="30970"/>
    <cellStyle name="Comma 4 4 2 2 2 3 3 2" xfId="62352"/>
    <cellStyle name="Comma 4 4 2 2 2 3 4" xfId="15313"/>
    <cellStyle name="Comma 4 4 2 2 2 3 4 2" xfId="46698"/>
    <cellStyle name="Comma 4 4 2 2 2 3 5" xfId="36253"/>
    <cellStyle name="Comma 4 4 2 2 2 4" xfId="7311"/>
    <cellStyle name="Comma 4 4 2 2 2 4 2" xfId="25715"/>
    <cellStyle name="Comma 4 4 2 2 2 4 2 2" xfId="57098"/>
    <cellStyle name="Comma 4 4 2 2 2 4 3" xfId="17942"/>
    <cellStyle name="Comma 4 4 2 2 2 4 3 2" xfId="49325"/>
    <cellStyle name="Comma 4 4 2 2 2 4 4" xfId="38885"/>
    <cellStyle name="Comma 4 4 2 2 2 5" xfId="20461"/>
    <cellStyle name="Comma 4 4 2 2 2 5 2" xfId="51844"/>
    <cellStyle name="Comma 4 4 2 2 2 6" xfId="28343"/>
    <cellStyle name="Comma 4 4 2 2 2 6 2" xfId="59725"/>
    <cellStyle name="Comma 4 4 2 2 2 7" xfId="12685"/>
    <cellStyle name="Comma 4 4 2 2 2 7 2" xfId="44071"/>
    <cellStyle name="Comma 4 4 2 2 2 8" xfId="33623"/>
    <cellStyle name="Comma 4 4 2 2 3" xfId="1910"/>
    <cellStyle name="Comma 4 4 2 2 3 2" xfId="4610"/>
    <cellStyle name="Comma 4 4 2 2 3 2 2" xfId="9971"/>
    <cellStyle name="Comma 4 4 2 2 3 2 2 2" xfId="23090"/>
    <cellStyle name="Comma 4 4 2 2 3 2 2 2 2" xfId="54473"/>
    <cellStyle name="Comma 4 4 2 2 3 2 2 3" xfId="41519"/>
    <cellStyle name="Comma 4 4 2 2 3 2 3" xfId="30972"/>
    <cellStyle name="Comma 4 4 2 2 3 2 3 2" xfId="62354"/>
    <cellStyle name="Comma 4 4 2 2 3 2 4" xfId="15315"/>
    <cellStyle name="Comma 4 4 2 2 3 2 4 2" xfId="46700"/>
    <cellStyle name="Comma 4 4 2 2 3 2 5" xfId="36255"/>
    <cellStyle name="Comma 4 4 2 2 3 3" xfId="7313"/>
    <cellStyle name="Comma 4 4 2 2 3 3 2" xfId="25717"/>
    <cellStyle name="Comma 4 4 2 2 3 3 2 2" xfId="57100"/>
    <cellStyle name="Comma 4 4 2 2 3 3 3" xfId="17944"/>
    <cellStyle name="Comma 4 4 2 2 3 3 3 2" xfId="49327"/>
    <cellStyle name="Comma 4 4 2 2 3 3 4" xfId="38887"/>
    <cellStyle name="Comma 4 4 2 2 3 4" xfId="20463"/>
    <cellStyle name="Comma 4 4 2 2 3 4 2" xfId="51846"/>
    <cellStyle name="Comma 4 4 2 2 3 5" xfId="28345"/>
    <cellStyle name="Comma 4 4 2 2 3 5 2" xfId="59727"/>
    <cellStyle name="Comma 4 4 2 2 3 6" xfId="12687"/>
    <cellStyle name="Comma 4 4 2 2 3 6 2" xfId="44073"/>
    <cellStyle name="Comma 4 4 2 2 3 7" xfId="33625"/>
    <cellStyle name="Comma 4 4 2 2 4" xfId="1911"/>
    <cellStyle name="Comma 4 4 2 2 4 2" xfId="4611"/>
    <cellStyle name="Comma 4 4 2 2 4 2 2" xfId="9972"/>
    <cellStyle name="Comma 4 4 2 2 4 2 2 2" xfId="23091"/>
    <cellStyle name="Comma 4 4 2 2 4 2 2 2 2" xfId="54474"/>
    <cellStyle name="Comma 4 4 2 2 4 2 2 3" xfId="41520"/>
    <cellStyle name="Comma 4 4 2 2 4 2 3" xfId="30973"/>
    <cellStyle name="Comma 4 4 2 2 4 2 3 2" xfId="62355"/>
    <cellStyle name="Comma 4 4 2 2 4 2 4" xfId="15316"/>
    <cellStyle name="Comma 4 4 2 2 4 2 4 2" xfId="46701"/>
    <cellStyle name="Comma 4 4 2 2 4 2 5" xfId="36256"/>
    <cellStyle name="Comma 4 4 2 2 4 3" xfId="7314"/>
    <cellStyle name="Comma 4 4 2 2 4 3 2" xfId="25718"/>
    <cellStyle name="Comma 4 4 2 2 4 3 2 2" xfId="57101"/>
    <cellStyle name="Comma 4 4 2 2 4 3 3" xfId="17945"/>
    <cellStyle name="Comma 4 4 2 2 4 3 3 2" xfId="49328"/>
    <cellStyle name="Comma 4 4 2 2 4 3 4" xfId="38888"/>
    <cellStyle name="Comma 4 4 2 2 4 4" xfId="20464"/>
    <cellStyle name="Comma 4 4 2 2 4 4 2" xfId="51847"/>
    <cellStyle name="Comma 4 4 2 2 4 5" xfId="28346"/>
    <cellStyle name="Comma 4 4 2 2 4 5 2" xfId="59728"/>
    <cellStyle name="Comma 4 4 2 2 4 6" xfId="12688"/>
    <cellStyle name="Comma 4 4 2 2 4 6 2" xfId="44074"/>
    <cellStyle name="Comma 4 4 2 2 4 7" xfId="33626"/>
    <cellStyle name="Comma 4 4 2 2 5" xfId="4607"/>
    <cellStyle name="Comma 4 4 2 2 5 2" xfId="9968"/>
    <cellStyle name="Comma 4 4 2 2 5 2 2" xfId="23087"/>
    <cellStyle name="Comma 4 4 2 2 5 2 2 2" xfId="54470"/>
    <cellStyle name="Comma 4 4 2 2 5 2 3" xfId="41516"/>
    <cellStyle name="Comma 4 4 2 2 5 3" xfId="30969"/>
    <cellStyle name="Comma 4 4 2 2 5 3 2" xfId="62351"/>
    <cellStyle name="Comma 4 4 2 2 5 4" xfId="15312"/>
    <cellStyle name="Comma 4 4 2 2 5 4 2" xfId="46697"/>
    <cellStyle name="Comma 4 4 2 2 5 5" xfId="36252"/>
    <cellStyle name="Comma 4 4 2 2 6" xfId="7310"/>
    <cellStyle name="Comma 4 4 2 2 6 2" xfId="25714"/>
    <cellStyle name="Comma 4 4 2 2 6 2 2" xfId="57097"/>
    <cellStyle name="Comma 4 4 2 2 6 3" xfId="17941"/>
    <cellStyle name="Comma 4 4 2 2 6 3 2" xfId="49324"/>
    <cellStyle name="Comma 4 4 2 2 6 4" xfId="38884"/>
    <cellStyle name="Comma 4 4 2 2 7" xfId="20460"/>
    <cellStyle name="Comma 4 4 2 2 7 2" xfId="51843"/>
    <cellStyle name="Comma 4 4 2 2 8" xfId="28342"/>
    <cellStyle name="Comma 4 4 2 2 8 2" xfId="59724"/>
    <cellStyle name="Comma 4 4 2 2 9" xfId="12684"/>
    <cellStyle name="Comma 4 4 2 2 9 2" xfId="44070"/>
    <cellStyle name="Comma 4 4 2 3" xfId="1912"/>
    <cellStyle name="Comma 4 4 2 3 10" xfId="33627"/>
    <cellStyle name="Comma 4 4 2 3 2" xfId="1913"/>
    <cellStyle name="Comma 4 4 2 3 2 2" xfId="1914"/>
    <cellStyle name="Comma 4 4 2 3 2 2 2" xfId="4614"/>
    <cellStyle name="Comma 4 4 2 3 2 2 2 2" xfId="9975"/>
    <cellStyle name="Comma 4 4 2 3 2 2 2 2 2" xfId="23094"/>
    <cellStyle name="Comma 4 4 2 3 2 2 2 2 2 2" xfId="54477"/>
    <cellStyle name="Comma 4 4 2 3 2 2 2 2 3" xfId="41523"/>
    <cellStyle name="Comma 4 4 2 3 2 2 2 3" xfId="30976"/>
    <cellStyle name="Comma 4 4 2 3 2 2 2 3 2" xfId="62358"/>
    <cellStyle name="Comma 4 4 2 3 2 2 2 4" xfId="15319"/>
    <cellStyle name="Comma 4 4 2 3 2 2 2 4 2" xfId="46704"/>
    <cellStyle name="Comma 4 4 2 3 2 2 2 5" xfId="36259"/>
    <cellStyle name="Comma 4 4 2 3 2 2 3" xfId="7317"/>
    <cellStyle name="Comma 4 4 2 3 2 2 3 2" xfId="25721"/>
    <cellStyle name="Comma 4 4 2 3 2 2 3 2 2" xfId="57104"/>
    <cellStyle name="Comma 4 4 2 3 2 2 3 3" xfId="17948"/>
    <cellStyle name="Comma 4 4 2 3 2 2 3 3 2" xfId="49331"/>
    <cellStyle name="Comma 4 4 2 3 2 2 3 4" xfId="38891"/>
    <cellStyle name="Comma 4 4 2 3 2 2 4" xfId="20467"/>
    <cellStyle name="Comma 4 4 2 3 2 2 4 2" xfId="51850"/>
    <cellStyle name="Comma 4 4 2 3 2 2 5" xfId="28349"/>
    <cellStyle name="Comma 4 4 2 3 2 2 5 2" xfId="59731"/>
    <cellStyle name="Comma 4 4 2 3 2 2 6" xfId="12691"/>
    <cellStyle name="Comma 4 4 2 3 2 2 6 2" xfId="44077"/>
    <cellStyle name="Comma 4 4 2 3 2 2 7" xfId="33629"/>
    <cellStyle name="Comma 4 4 2 3 2 3" xfId="4613"/>
    <cellStyle name="Comma 4 4 2 3 2 3 2" xfId="9974"/>
    <cellStyle name="Comma 4 4 2 3 2 3 2 2" xfId="23093"/>
    <cellStyle name="Comma 4 4 2 3 2 3 2 2 2" xfId="54476"/>
    <cellStyle name="Comma 4 4 2 3 2 3 2 3" xfId="41522"/>
    <cellStyle name="Comma 4 4 2 3 2 3 3" xfId="30975"/>
    <cellStyle name="Comma 4 4 2 3 2 3 3 2" xfId="62357"/>
    <cellStyle name="Comma 4 4 2 3 2 3 4" xfId="15318"/>
    <cellStyle name="Comma 4 4 2 3 2 3 4 2" xfId="46703"/>
    <cellStyle name="Comma 4 4 2 3 2 3 5" xfId="36258"/>
    <cellStyle name="Comma 4 4 2 3 2 4" xfId="7316"/>
    <cellStyle name="Comma 4 4 2 3 2 4 2" xfId="25720"/>
    <cellStyle name="Comma 4 4 2 3 2 4 2 2" xfId="57103"/>
    <cellStyle name="Comma 4 4 2 3 2 4 3" xfId="17947"/>
    <cellStyle name="Comma 4 4 2 3 2 4 3 2" xfId="49330"/>
    <cellStyle name="Comma 4 4 2 3 2 4 4" xfId="38890"/>
    <cellStyle name="Comma 4 4 2 3 2 5" xfId="20466"/>
    <cellStyle name="Comma 4 4 2 3 2 5 2" xfId="51849"/>
    <cellStyle name="Comma 4 4 2 3 2 6" xfId="28348"/>
    <cellStyle name="Comma 4 4 2 3 2 6 2" xfId="59730"/>
    <cellStyle name="Comma 4 4 2 3 2 7" xfId="12690"/>
    <cellStyle name="Comma 4 4 2 3 2 7 2" xfId="44076"/>
    <cellStyle name="Comma 4 4 2 3 2 8" xfId="33628"/>
    <cellStyle name="Comma 4 4 2 3 3" xfId="1915"/>
    <cellStyle name="Comma 4 4 2 3 3 2" xfId="4615"/>
    <cellStyle name="Comma 4 4 2 3 3 2 2" xfId="9976"/>
    <cellStyle name="Comma 4 4 2 3 3 2 2 2" xfId="23095"/>
    <cellStyle name="Comma 4 4 2 3 3 2 2 2 2" xfId="54478"/>
    <cellStyle name="Comma 4 4 2 3 3 2 2 3" xfId="41524"/>
    <cellStyle name="Comma 4 4 2 3 3 2 3" xfId="30977"/>
    <cellStyle name="Comma 4 4 2 3 3 2 3 2" xfId="62359"/>
    <cellStyle name="Comma 4 4 2 3 3 2 4" xfId="15320"/>
    <cellStyle name="Comma 4 4 2 3 3 2 4 2" xfId="46705"/>
    <cellStyle name="Comma 4 4 2 3 3 2 5" xfId="36260"/>
    <cellStyle name="Comma 4 4 2 3 3 3" xfId="7318"/>
    <cellStyle name="Comma 4 4 2 3 3 3 2" xfId="25722"/>
    <cellStyle name="Comma 4 4 2 3 3 3 2 2" xfId="57105"/>
    <cellStyle name="Comma 4 4 2 3 3 3 3" xfId="17949"/>
    <cellStyle name="Comma 4 4 2 3 3 3 3 2" xfId="49332"/>
    <cellStyle name="Comma 4 4 2 3 3 3 4" xfId="38892"/>
    <cellStyle name="Comma 4 4 2 3 3 4" xfId="20468"/>
    <cellStyle name="Comma 4 4 2 3 3 4 2" xfId="51851"/>
    <cellStyle name="Comma 4 4 2 3 3 5" xfId="28350"/>
    <cellStyle name="Comma 4 4 2 3 3 5 2" xfId="59732"/>
    <cellStyle name="Comma 4 4 2 3 3 6" xfId="12692"/>
    <cellStyle name="Comma 4 4 2 3 3 6 2" xfId="44078"/>
    <cellStyle name="Comma 4 4 2 3 3 7" xfId="33630"/>
    <cellStyle name="Comma 4 4 2 3 4" xfId="1916"/>
    <cellStyle name="Comma 4 4 2 3 4 2" xfId="4616"/>
    <cellStyle name="Comma 4 4 2 3 4 2 2" xfId="9977"/>
    <cellStyle name="Comma 4 4 2 3 4 2 2 2" xfId="23096"/>
    <cellStyle name="Comma 4 4 2 3 4 2 2 2 2" xfId="54479"/>
    <cellStyle name="Comma 4 4 2 3 4 2 2 3" xfId="41525"/>
    <cellStyle name="Comma 4 4 2 3 4 2 3" xfId="30978"/>
    <cellStyle name="Comma 4 4 2 3 4 2 3 2" xfId="62360"/>
    <cellStyle name="Comma 4 4 2 3 4 2 4" xfId="15321"/>
    <cellStyle name="Comma 4 4 2 3 4 2 4 2" xfId="46706"/>
    <cellStyle name="Comma 4 4 2 3 4 2 5" xfId="36261"/>
    <cellStyle name="Comma 4 4 2 3 4 3" xfId="7319"/>
    <cellStyle name="Comma 4 4 2 3 4 3 2" xfId="25723"/>
    <cellStyle name="Comma 4 4 2 3 4 3 2 2" xfId="57106"/>
    <cellStyle name="Comma 4 4 2 3 4 3 3" xfId="17950"/>
    <cellStyle name="Comma 4 4 2 3 4 3 3 2" xfId="49333"/>
    <cellStyle name="Comma 4 4 2 3 4 3 4" xfId="38893"/>
    <cellStyle name="Comma 4 4 2 3 4 4" xfId="20469"/>
    <cellStyle name="Comma 4 4 2 3 4 4 2" xfId="51852"/>
    <cellStyle name="Comma 4 4 2 3 4 5" xfId="28351"/>
    <cellStyle name="Comma 4 4 2 3 4 5 2" xfId="59733"/>
    <cellStyle name="Comma 4 4 2 3 4 6" xfId="12693"/>
    <cellStyle name="Comma 4 4 2 3 4 6 2" xfId="44079"/>
    <cellStyle name="Comma 4 4 2 3 4 7" xfId="33631"/>
    <cellStyle name="Comma 4 4 2 3 5" xfId="4612"/>
    <cellStyle name="Comma 4 4 2 3 5 2" xfId="9973"/>
    <cellStyle name="Comma 4 4 2 3 5 2 2" xfId="23092"/>
    <cellStyle name="Comma 4 4 2 3 5 2 2 2" xfId="54475"/>
    <cellStyle name="Comma 4 4 2 3 5 2 3" xfId="41521"/>
    <cellStyle name="Comma 4 4 2 3 5 3" xfId="30974"/>
    <cellStyle name="Comma 4 4 2 3 5 3 2" xfId="62356"/>
    <cellStyle name="Comma 4 4 2 3 5 4" xfId="15317"/>
    <cellStyle name="Comma 4 4 2 3 5 4 2" xfId="46702"/>
    <cellStyle name="Comma 4 4 2 3 5 5" xfId="36257"/>
    <cellStyle name="Comma 4 4 2 3 6" xfId="7315"/>
    <cellStyle name="Comma 4 4 2 3 6 2" xfId="25719"/>
    <cellStyle name="Comma 4 4 2 3 6 2 2" xfId="57102"/>
    <cellStyle name="Comma 4 4 2 3 6 3" xfId="17946"/>
    <cellStyle name="Comma 4 4 2 3 6 3 2" xfId="49329"/>
    <cellStyle name="Comma 4 4 2 3 6 4" xfId="38889"/>
    <cellStyle name="Comma 4 4 2 3 7" xfId="20465"/>
    <cellStyle name="Comma 4 4 2 3 7 2" xfId="51848"/>
    <cellStyle name="Comma 4 4 2 3 8" xfId="28347"/>
    <cellStyle name="Comma 4 4 2 3 8 2" xfId="59729"/>
    <cellStyle name="Comma 4 4 2 3 9" xfId="12689"/>
    <cellStyle name="Comma 4 4 2 3 9 2" xfId="44075"/>
    <cellStyle name="Comma 4 4 2 4" xfId="1917"/>
    <cellStyle name="Comma 4 4 2 4 10" xfId="33632"/>
    <cellStyle name="Comma 4 4 2 4 2" xfId="1918"/>
    <cellStyle name="Comma 4 4 2 4 2 2" xfId="1919"/>
    <cellStyle name="Comma 4 4 2 4 2 2 2" xfId="4619"/>
    <cellStyle name="Comma 4 4 2 4 2 2 2 2" xfId="9980"/>
    <cellStyle name="Comma 4 4 2 4 2 2 2 2 2" xfId="23099"/>
    <cellStyle name="Comma 4 4 2 4 2 2 2 2 2 2" xfId="54482"/>
    <cellStyle name="Comma 4 4 2 4 2 2 2 2 3" xfId="41528"/>
    <cellStyle name="Comma 4 4 2 4 2 2 2 3" xfId="30981"/>
    <cellStyle name="Comma 4 4 2 4 2 2 2 3 2" xfId="62363"/>
    <cellStyle name="Comma 4 4 2 4 2 2 2 4" xfId="15324"/>
    <cellStyle name="Comma 4 4 2 4 2 2 2 4 2" xfId="46709"/>
    <cellStyle name="Comma 4 4 2 4 2 2 2 5" xfId="36264"/>
    <cellStyle name="Comma 4 4 2 4 2 2 3" xfId="7322"/>
    <cellStyle name="Comma 4 4 2 4 2 2 3 2" xfId="25726"/>
    <cellStyle name="Comma 4 4 2 4 2 2 3 2 2" xfId="57109"/>
    <cellStyle name="Comma 4 4 2 4 2 2 3 3" xfId="17953"/>
    <cellStyle name="Comma 4 4 2 4 2 2 3 3 2" xfId="49336"/>
    <cellStyle name="Comma 4 4 2 4 2 2 3 4" xfId="38896"/>
    <cellStyle name="Comma 4 4 2 4 2 2 4" xfId="20472"/>
    <cellStyle name="Comma 4 4 2 4 2 2 4 2" xfId="51855"/>
    <cellStyle name="Comma 4 4 2 4 2 2 5" xfId="28354"/>
    <cellStyle name="Comma 4 4 2 4 2 2 5 2" xfId="59736"/>
    <cellStyle name="Comma 4 4 2 4 2 2 6" xfId="12696"/>
    <cellStyle name="Comma 4 4 2 4 2 2 6 2" xfId="44082"/>
    <cellStyle name="Comma 4 4 2 4 2 2 7" xfId="33634"/>
    <cellStyle name="Comma 4 4 2 4 2 3" xfId="4618"/>
    <cellStyle name="Comma 4 4 2 4 2 3 2" xfId="9979"/>
    <cellStyle name="Comma 4 4 2 4 2 3 2 2" xfId="23098"/>
    <cellStyle name="Comma 4 4 2 4 2 3 2 2 2" xfId="54481"/>
    <cellStyle name="Comma 4 4 2 4 2 3 2 3" xfId="41527"/>
    <cellStyle name="Comma 4 4 2 4 2 3 3" xfId="30980"/>
    <cellStyle name="Comma 4 4 2 4 2 3 3 2" xfId="62362"/>
    <cellStyle name="Comma 4 4 2 4 2 3 4" xfId="15323"/>
    <cellStyle name="Comma 4 4 2 4 2 3 4 2" xfId="46708"/>
    <cellStyle name="Comma 4 4 2 4 2 3 5" xfId="36263"/>
    <cellStyle name="Comma 4 4 2 4 2 4" xfId="7321"/>
    <cellStyle name="Comma 4 4 2 4 2 4 2" xfId="25725"/>
    <cellStyle name="Comma 4 4 2 4 2 4 2 2" xfId="57108"/>
    <cellStyle name="Comma 4 4 2 4 2 4 3" xfId="17952"/>
    <cellStyle name="Comma 4 4 2 4 2 4 3 2" xfId="49335"/>
    <cellStyle name="Comma 4 4 2 4 2 4 4" xfId="38895"/>
    <cellStyle name="Comma 4 4 2 4 2 5" xfId="20471"/>
    <cellStyle name="Comma 4 4 2 4 2 5 2" xfId="51854"/>
    <cellStyle name="Comma 4 4 2 4 2 6" xfId="28353"/>
    <cellStyle name="Comma 4 4 2 4 2 6 2" xfId="59735"/>
    <cellStyle name="Comma 4 4 2 4 2 7" xfId="12695"/>
    <cellStyle name="Comma 4 4 2 4 2 7 2" xfId="44081"/>
    <cellStyle name="Comma 4 4 2 4 2 8" xfId="33633"/>
    <cellStyle name="Comma 4 4 2 4 3" xfId="1920"/>
    <cellStyle name="Comma 4 4 2 4 3 2" xfId="4620"/>
    <cellStyle name="Comma 4 4 2 4 3 2 2" xfId="9981"/>
    <cellStyle name="Comma 4 4 2 4 3 2 2 2" xfId="23100"/>
    <cellStyle name="Comma 4 4 2 4 3 2 2 2 2" xfId="54483"/>
    <cellStyle name="Comma 4 4 2 4 3 2 2 3" xfId="41529"/>
    <cellStyle name="Comma 4 4 2 4 3 2 3" xfId="30982"/>
    <cellStyle name="Comma 4 4 2 4 3 2 3 2" xfId="62364"/>
    <cellStyle name="Comma 4 4 2 4 3 2 4" xfId="15325"/>
    <cellStyle name="Comma 4 4 2 4 3 2 4 2" xfId="46710"/>
    <cellStyle name="Comma 4 4 2 4 3 2 5" xfId="36265"/>
    <cellStyle name="Comma 4 4 2 4 3 3" xfId="7323"/>
    <cellStyle name="Comma 4 4 2 4 3 3 2" xfId="25727"/>
    <cellStyle name="Comma 4 4 2 4 3 3 2 2" xfId="57110"/>
    <cellStyle name="Comma 4 4 2 4 3 3 3" xfId="17954"/>
    <cellStyle name="Comma 4 4 2 4 3 3 3 2" xfId="49337"/>
    <cellStyle name="Comma 4 4 2 4 3 3 4" xfId="38897"/>
    <cellStyle name="Comma 4 4 2 4 3 4" xfId="20473"/>
    <cellStyle name="Comma 4 4 2 4 3 4 2" xfId="51856"/>
    <cellStyle name="Comma 4 4 2 4 3 5" xfId="28355"/>
    <cellStyle name="Comma 4 4 2 4 3 5 2" xfId="59737"/>
    <cellStyle name="Comma 4 4 2 4 3 6" xfId="12697"/>
    <cellStyle name="Comma 4 4 2 4 3 6 2" xfId="44083"/>
    <cellStyle name="Comma 4 4 2 4 3 7" xfId="33635"/>
    <cellStyle name="Comma 4 4 2 4 4" xfId="1921"/>
    <cellStyle name="Comma 4 4 2 4 4 2" xfId="4621"/>
    <cellStyle name="Comma 4 4 2 4 4 2 2" xfId="9982"/>
    <cellStyle name="Comma 4 4 2 4 4 2 2 2" xfId="23101"/>
    <cellStyle name="Comma 4 4 2 4 4 2 2 2 2" xfId="54484"/>
    <cellStyle name="Comma 4 4 2 4 4 2 2 3" xfId="41530"/>
    <cellStyle name="Comma 4 4 2 4 4 2 3" xfId="30983"/>
    <cellStyle name="Comma 4 4 2 4 4 2 3 2" xfId="62365"/>
    <cellStyle name="Comma 4 4 2 4 4 2 4" xfId="15326"/>
    <cellStyle name="Comma 4 4 2 4 4 2 4 2" xfId="46711"/>
    <cellStyle name="Comma 4 4 2 4 4 2 5" xfId="36266"/>
    <cellStyle name="Comma 4 4 2 4 4 3" xfId="7324"/>
    <cellStyle name="Comma 4 4 2 4 4 3 2" xfId="25728"/>
    <cellStyle name="Comma 4 4 2 4 4 3 2 2" xfId="57111"/>
    <cellStyle name="Comma 4 4 2 4 4 3 3" xfId="17955"/>
    <cellStyle name="Comma 4 4 2 4 4 3 3 2" xfId="49338"/>
    <cellStyle name="Comma 4 4 2 4 4 3 4" xfId="38898"/>
    <cellStyle name="Comma 4 4 2 4 4 4" xfId="20474"/>
    <cellStyle name="Comma 4 4 2 4 4 4 2" xfId="51857"/>
    <cellStyle name="Comma 4 4 2 4 4 5" xfId="28356"/>
    <cellStyle name="Comma 4 4 2 4 4 5 2" xfId="59738"/>
    <cellStyle name="Comma 4 4 2 4 4 6" xfId="12698"/>
    <cellStyle name="Comma 4 4 2 4 4 6 2" xfId="44084"/>
    <cellStyle name="Comma 4 4 2 4 4 7" xfId="33636"/>
    <cellStyle name="Comma 4 4 2 4 5" xfId="4617"/>
    <cellStyle name="Comma 4 4 2 4 5 2" xfId="9978"/>
    <cellStyle name="Comma 4 4 2 4 5 2 2" xfId="23097"/>
    <cellStyle name="Comma 4 4 2 4 5 2 2 2" xfId="54480"/>
    <cellStyle name="Comma 4 4 2 4 5 2 3" xfId="41526"/>
    <cellStyle name="Comma 4 4 2 4 5 3" xfId="30979"/>
    <cellStyle name="Comma 4 4 2 4 5 3 2" xfId="62361"/>
    <cellStyle name="Comma 4 4 2 4 5 4" xfId="15322"/>
    <cellStyle name="Comma 4 4 2 4 5 4 2" xfId="46707"/>
    <cellStyle name="Comma 4 4 2 4 5 5" xfId="36262"/>
    <cellStyle name="Comma 4 4 2 4 6" xfId="7320"/>
    <cellStyle name="Comma 4 4 2 4 6 2" xfId="25724"/>
    <cellStyle name="Comma 4 4 2 4 6 2 2" xfId="57107"/>
    <cellStyle name="Comma 4 4 2 4 6 3" xfId="17951"/>
    <cellStyle name="Comma 4 4 2 4 6 3 2" xfId="49334"/>
    <cellStyle name="Comma 4 4 2 4 6 4" xfId="38894"/>
    <cellStyle name="Comma 4 4 2 4 7" xfId="20470"/>
    <cellStyle name="Comma 4 4 2 4 7 2" xfId="51853"/>
    <cellStyle name="Comma 4 4 2 4 8" xfId="28352"/>
    <cellStyle name="Comma 4 4 2 4 8 2" xfId="59734"/>
    <cellStyle name="Comma 4 4 2 4 9" xfId="12694"/>
    <cellStyle name="Comma 4 4 2 4 9 2" xfId="44080"/>
    <cellStyle name="Comma 4 4 2 5" xfId="1922"/>
    <cellStyle name="Comma 4 4 2 5 10" xfId="33637"/>
    <cellStyle name="Comma 4 4 2 5 2" xfId="1923"/>
    <cellStyle name="Comma 4 4 2 5 2 2" xfId="1924"/>
    <cellStyle name="Comma 4 4 2 5 2 2 2" xfId="4624"/>
    <cellStyle name="Comma 4 4 2 5 2 2 2 2" xfId="9985"/>
    <cellStyle name="Comma 4 4 2 5 2 2 2 2 2" xfId="23104"/>
    <cellStyle name="Comma 4 4 2 5 2 2 2 2 2 2" xfId="54487"/>
    <cellStyle name="Comma 4 4 2 5 2 2 2 2 3" xfId="41533"/>
    <cellStyle name="Comma 4 4 2 5 2 2 2 3" xfId="30986"/>
    <cellStyle name="Comma 4 4 2 5 2 2 2 3 2" xfId="62368"/>
    <cellStyle name="Comma 4 4 2 5 2 2 2 4" xfId="15329"/>
    <cellStyle name="Comma 4 4 2 5 2 2 2 4 2" xfId="46714"/>
    <cellStyle name="Comma 4 4 2 5 2 2 2 5" xfId="36269"/>
    <cellStyle name="Comma 4 4 2 5 2 2 3" xfId="7327"/>
    <cellStyle name="Comma 4 4 2 5 2 2 3 2" xfId="25731"/>
    <cellStyle name="Comma 4 4 2 5 2 2 3 2 2" xfId="57114"/>
    <cellStyle name="Comma 4 4 2 5 2 2 3 3" xfId="17958"/>
    <cellStyle name="Comma 4 4 2 5 2 2 3 3 2" xfId="49341"/>
    <cellStyle name="Comma 4 4 2 5 2 2 3 4" xfId="38901"/>
    <cellStyle name="Comma 4 4 2 5 2 2 4" xfId="20477"/>
    <cellStyle name="Comma 4 4 2 5 2 2 4 2" xfId="51860"/>
    <cellStyle name="Comma 4 4 2 5 2 2 5" xfId="28359"/>
    <cellStyle name="Comma 4 4 2 5 2 2 5 2" xfId="59741"/>
    <cellStyle name="Comma 4 4 2 5 2 2 6" xfId="12701"/>
    <cellStyle name="Comma 4 4 2 5 2 2 6 2" xfId="44087"/>
    <cellStyle name="Comma 4 4 2 5 2 2 7" xfId="33639"/>
    <cellStyle name="Comma 4 4 2 5 2 3" xfId="4623"/>
    <cellStyle name="Comma 4 4 2 5 2 3 2" xfId="9984"/>
    <cellStyle name="Comma 4 4 2 5 2 3 2 2" xfId="23103"/>
    <cellStyle name="Comma 4 4 2 5 2 3 2 2 2" xfId="54486"/>
    <cellStyle name="Comma 4 4 2 5 2 3 2 3" xfId="41532"/>
    <cellStyle name="Comma 4 4 2 5 2 3 3" xfId="30985"/>
    <cellStyle name="Comma 4 4 2 5 2 3 3 2" xfId="62367"/>
    <cellStyle name="Comma 4 4 2 5 2 3 4" xfId="15328"/>
    <cellStyle name="Comma 4 4 2 5 2 3 4 2" xfId="46713"/>
    <cellStyle name="Comma 4 4 2 5 2 3 5" xfId="36268"/>
    <cellStyle name="Comma 4 4 2 5 2 4" xfId="7326"/>
    <cellStyle name="Comma 4 4 2 5 2 4 2" xfId="25730"/>
    <cellStyle name="Comma 4 4 2 5 2 4 2 2" xfId="57113"/>
    <cellStyle name="Comma 4 4 2 5 2 4 3" xfId="17957"/>
    <cellStyle name="Comma 4 4 2 5 2 4 3 2" xfId="49340"/>
    <cellStyle name="Comma 4 4 2 5 2 4 4" xfId="38900"/>
    <cellStyle name="Comma 4 4 2 5 2 5" xfId="20476"/>
    <cellStyle name="Comma 4 4 2 5 2 5 2" xfId="51859"/>
    <cellStyle name="Comma 4 4 2 5 2 6" xfId="28358"/>
    <cellStyle name="Comma 4 4 2 5 2 6 2" xfId="59740"/>
    <cellStyle name="Comma 4 4 2 5 2 7" xfId="12700"/>
    <cellStyle name="Comma 4 4 2 5 2 7 2" xfId="44086"/>
    <cellStyle name="Comma 4 4 2 5 2 8" xfId="33638"/>
    <cellStyle name="Comma 4 4 2 5 3" xfId="1925"/>
    <cellStyle name="Comma 4 4 2 5 3 2" xfId="4625"/>
    <cellStyle name="Comma 4 4 2 5 3 2 2" xfId="9986"/>
    <cellStyle name="Comma 4 4 2 5 3 2 2 2" xfId="23105"/>
    <cellStyle name="Comma 4 4 2 5 3 2 2 2 2" xfId="54488"/>
    <cellStyle name="Comma 4 4 2 5 3 2 2 3" xfId="41534"/>
    <cellStyle name="Comma 4 4 2 5 3 2 3" xfId="30987"/>
    <cellStyle name="Comma 4 4 2 5 3 2 3 2" xfId="62369"/>
    <cellStyle name="Comma 4 4 2 5 3 2 4" xfId="15330"/>
    <cellStyle name="Comma 4 4 2 5 3 2 4 2" xfId="46715"/>
    <cellStyle name="Comma 4 4 2 5 3 2 5" xfId="36270"/>
    <cellStyle name="Comma 4 4 2 5 3 3" xfId="7328"/>
    <cellStyle name="Comma 4 4 2 5 3 3 2" xfId="25732"/>
    <cellStyle name="Comma 4 4 2 5 3 3 2 2" xfId="57115"/>
    <cellStyle name="Comma 4 4 2 5 3 3 3" xfId="17959"/>
    <cellStyle name="Comma 4 4 2 5 3 3 3 2" xfId="49342"/>
    <cellStyle name="Comma 4 4 2 5 3 3 4" xfId="38902"/>
    <cellStyle name="Comma 4 4 2 5 3 4" xfId="20478"/>
    <cellStyle name="Comma 4 4 2 5 3 4 2" xfId="51861"/>
    <cellStyle name="Comma 4 4 2 5 3 5" xfId="28360"/>
    <cellStyle name="Comma 4 4 2 5 3 5 2" xfId="59742"/>
    <cellStyle name="Comma 4 4 2 5 3 6" xfId="12702"/>
    <cellStyle name="Comma 4 4 2 5 3 6 2" xfId="44088"/>
    <cellStyle name="Comma 4 4 2 5 3 7" xfId="33640"/>
    <cellStyle name="Comma 4 4 2 5 4" xfId="1926"/>
    <cellStyle name="Comma 4 4 2 5 4 2" xfId="4626"/>
    <cellStyle name="Comma 4 4 2 5 4 2 2" xfId="9987"/>
    <cellStyle name="Comma 4 4 2 5 4 2 2 2" xfId="23106"/>
    <cellStyle name="Comma 4 4 2 5 4 2 2 2 2" xfId="54489"/>
    <cellStyle name="Comma 4 4 2 5 4 2 2 3" xfId="41535"/>
    <cellStyle name="Comma 4 4 2 5 4 2 3" xfId="30988"/>
    <cellStyle name="Comma 4 4 2 5 4 2 3 2" xfId="62370"/>
    <cellStyle name="Comma 4 4 2 5 4 2 4" xfId="15331"/>
    <cellStyle name="Comma 4 4 2 5 4 2 4 2" xfId="46716"/>
    <cellStyle name="Comma 4 4 2 5 4 2 5" xfId="36271"/>
    <cellStyle name="Comma 4 4 2 5 4 3" xfId="7329"/>
    <cellStyle name="Comma 4 4 2 5 4 3 2" xfId="25733"/>
    <cellStyle name="Comma 4 4 2 5 4 3 2 2" xfId="57116"/>
    <cellStyle name="Comma 4 4 2 5 4 3 3" xfId="17960"/>
    <cellStyle name="Comma 4 4 2 5 4 3 3 2" xfId="49343"/>
    <cellStyle name="Comma 4 4 2 5 4 3 4" xfId="38903"/>
    <cellStyle name="Comma 4 4 2 5 4 4" xfId="20479"/>
    <cellStyle name="Comma 4 4 2 5 4 4 2" xfId="51862"/>
    <cellStyle name="Comma 4 4 2 5 4 5" xfId="28361"/>
    <cellStyle name="Comma 4 4 2 5 4 5 2" xfId="59743"/>
    <cellStyle name="Comma 4 4 2 5 4 6" xfId="12703"/>
    <cellStyle name="Comma 4 4 2 5 4 6 2" xfId="44089"/>
    <cellStyle name="Comma 4 4 2 5 4 7" xfId="33641"/>
    <cellStyle name="Comma 4 4 2 5 5" xfId="4622"/>
    <cellStyle name="Comma 4 4 2 5 5 2" xfId="9983"/>
    <cellStyle name="Comma 4 4 2 5 5 2 2" xfId="23102"/>
    <cellStyle name="Comma 4 4 2 5 5 2 2 2" xfId="54485"/>
    <cellStyle name="Comma 4 4 2 5 5 2 3" xfId="41531"/>
    <cellStyle name="Comma 4 4 2 5 5 3" xfId="30984"/>
    <cellStyle name="Comma 4 4 2 5 5 3 2" xfId="62366"/>
    <cellStyle name="Comma 4 4 2 5 5 4" xfId="15327"/>
    <cellStyle name="Comma 4 4 2 5 5 4 2" xfId="46712"/>
    <cellStyle name="Comma 4 4 2 5 5 5" xfId="36267"/>
    <cellStyle name="Comma 4 4 2 5 6" xfId="7325"/>
    <cellStyle name="Comma 4 4 2 5 6 2" xfId="25729"/>
    <cellStyle name="Comma 4 4 2 5 6 2 2" xfId="57112"/>
    <cellStyle name="Comma 4 4 2 5 6 3" xfId="17956"/>
    <cellStyle name="Comma 4 4 2 5 6 3 2" xfId="49339"/>
    <cellStyle name="Comma 4 4 2 5 6 4" xfId="38899"/>
    <cellStyle name="Comma 4 4 2 5 7" xfId="20475"/>
    <cellStyle name="Comma 4 4 2 5 7 2" xfId="51858"/>
    <cellStyle name="Comma 4 4 2 5 8" xfId="28357"/>
    <cellStyle name="Comma 4 4 2 5 8 2" xfId="59739"/>
    <cellStyle name="Comma 4 4 2 5 9" xfId="12699"/>
    <cellStyle name="Comma 4 4 2 5 9 2" xfId="44085"/>
    <cellStyle name="Comma 4 4 2 6" xfId="1927"/>
    <cellStyle name="Comma 4 4 2 6 2" xfId="1928"/>
    <cellStyle name="Comma 4 4 2 6 2 2" xfId="4628"/>
    <cellStyle name="Comma 4 4 2 6 2 2 2" xfId="9989"/>
    <cellStyle name="Comma 4 4 2 6 2 2 2 2" xfId="23108"/>
    <cellStyle name="Comma 4 4 2 6 2 2 2 2 2" xfId="54491"/>
    <cellStyle name="Comma 4 4 2 6 2 2 2 3" xfId="41537"/>
    <cellStyle name="Comma 4 4 2 6 2 2 3" xfId="30990"/>
    <cellStyle name="Comma 4 4 2 6 2 2 3 2" xfId="62372"/>
    <cellStyle name="Comma 4 4 2 6 2 2 4" xfId="15333"/>
    <cellStyle name="Comma 4 4 2 6 2 2 4 2" xfId="46718"/>
    <cellStyle name="Comma 4 4 2 6 2 2 5" xfId="36273"/>
    <cellStyle name="Comma 4 4 2 6 2 3" xfId="7331"/>
    <cellStyle name="Comma 4 4 2 6 2 3 2" xfId="25735"/>
    <cellStyle name="Comma 4 4 2 6 2 3 2 2" xfId="57118"/>
    <cellStyle name="Comma 4 4 2 6 2 3 3" xfId="17962"/>
    <cellStyle name="Comma 4 4 2 6 2 3 3 2" xfId="49345"/>
    <cellStyle name="Comma 4 4 2 6 2 3 4" xfId="38905"/>
    <cellStyle name="Comma 4 4 2 6 2 4" xfId="20481"/>
    <cellStyle name="Comma 4 4 2 6 2 4 2" xfId="51864"/>
    <cellStyle name="Comma 4 4 2 6 2 5" xfId="28363"/>
    <cellStyle name="Comma 4 4 2 6 2 5 2" xfId="59745"/>
    <cellStyle name="Comma 4 4 2 6 2 6" xfId="12705"/>
    <cellStyle name="Comma 4 4 2 6 2 6 2" xfId="44091"/>
    <cellStyle name="Comma 4 4 2 6 2 7" xfId="33643"/>
    <cellStyle name="Comma 4 4 2 6 3" xfId="1929"/>
    <cellStyle name="Comma 4 4 2 6 3 2" xfId="4629"/>
    <cellStyle name="Comma 4 4 2 6 3 2 2" xfId="9990"/>
    <cellStyle name="Comma 4 4 2 6 3 2 2 2" xfId="23109"/>
    <cellStyle name="Comma 4 4 2 6 3 2 2 2 2" xfId="54492"/>
    <cellStyle name="Comma 4 4 2 6 3 2 2 3" xfId="41538"/>
    <cellStyle name="Comma 4 4 2 6 3 2 3" xfId="30991"/>
    <cellStyle name="Comma 4 4 2 6 3 2 3 2" xfId="62373"/>
    <cellStyle name="Comma 4 4 2 6 3 2 4" xfId="15334"/>
    <cellStyle name="Comma 4 4 2 6 3 2 4 2" xfId="46719"/>
    <cellStyle name="Comma 4 4 2 6 3 2 5" xfId="36274"/>
    <cellStyle name="Comma 4 4 2 6 3 3" xfId="7332"/>
    <cellStyle name="Comma 4 4 2 6 3 3 2" xfId="25736"/>
    <cellStyle name="Comma 4 4 2 6 3 3 2 2" xfId="57119"/>
    <cellStyle name="Comma 4 4 2 6 3 3 3" xfId="17963"/>
    <cellStyle name="Comma 4 4 2 6 3 3 3 2" xfId="49346"/>
    <cellStyle name="Comma 4 4 2 6 3 3 4" xfId="38906"/>
    <cellStyle name="Comma 4 4 2 6 3 4" xfId="20482"/>
    <cellStyle name="Comma 4 4 2 6 3 4 2" xfId="51865"/>
    <cellStyle name="Comma 4 4 2 6 3 5" xfId="28364"/>
    <cellStyle name="Comma 4 4 2 6 3 5 2" xfId="59746"/>
    <cellStyle name="Comma 4 4 2 6 3 6" xfId="12706"/>
    <cellStyle name="Comma 4 4 2 6 3 6 2" xfId="44092"/>
    <cellStyle name="Comma 4 4 2 6 3 7" xfId="33644"/>
    <cellStyle name="Comma 4 4 2 6 4" xfId="4627"/>
    <cellStyle name="Comma 4 4 2 6 4 2" xfId="9988"/>
    <cellStyle name="Comma 4 4 2 6 4 2 2" xfId="23107"/>
    <cellStyle name="Comma 4 4 2 6 4 2 2 2" xfId="54490"/>
    <cellStyle name="Comma 4 4 2 6 4 2 3" xfId="41536"/>
    <cellStyle name="Comma 4 4 2 6 4 3" xfId="30989"/>
    <cellStyle name="Comma 4 4 2 6 4 3 2" xfId="62371"/>
    <cellStyle name="Comma 4 4 2 6 4 4" xfId="15332"/>
    <cellStyle name="Comma 4 4 2 6 4 4 2" xfId="46717"/>
    <cellStyle name="Comma 4 4 2 6 4 5" xfId="36272"/>
    <cellStyle name="Comma 4 4 2 6 5" xfId="7330"/>
    <cellStyle name="Comma 4 4 2 6 5 2" xfId="25734"/>
    <cellStyle name="Comma 4 4 2 6 5 2 2" xfId="57117"/>
    <cellStyle name="Comma 4 4 2 6 5 3" xfId="17961"/>
    <cellStyle name="Comma 4 4 2 6 5 3 2" xfId="49344"/>
    <cellStyle name="Comma 4 4 2 6 5 4" xfId="38904"/>
    <cellStyle name="Comma 4 4 2 6 6" xfId="20480"/>
    <cellStyle name="Comma 4 4 2 6 6 2" xfId="51863"/>
    <cellStyle name="Comma 4 4 2 6 7" xfId="28362"/>
    <cellStyle name="Comma 4 4 2 6 7 2" xfId="59744"/>
    <cellStyle name="Comma 4 4 2 6 8" xfId="12704"/>
    <cellStyle name="Comma 4 4 2 6 8 2" xfId="44090"/>
    <cellStyle name="Comma 4 4 2 6 9" xfId="33642"/>
    <cellStyle name="Comma 4 4 2 7" xfId="1930"/>
    <cellStyle name="Comma 4 4 2 7 2" xfId="1931"/>
    <cellStyle name="Comma 4 4 2 7 2 2" xfId="4631"/>
    <cellStyle name="Comma 4 4 2 7 2 2 2" xfId="9992"/>
    <cellStyle name="Comma 4 4 2 7 2 2 2 2" xfId="23111"/>
    <cellStyle name="Comma 4 4 2 7 2 2 2 2 2" xfId="54494"/>
    <cellStyle name="Comma 4 4 2 7 2 2 2 3" xfId="41540"/>
    <cellStyle name="Comma 4 4 2 7 2 2 3" xfId="30993"/>
    <cellStyle name="Comma 4 4 2 7 2 2 3 2" xfId="62375"/>
    <cellStyle name="Comma 4 4 2 7 2 2 4" xfId="15336"/>
    <cellStyle name="Comma 4 4 2 7 2 2 4 2" xfId="46721"/>
    <cellStyle name="Comma 4 4 2 7 2 2 5" xfId="36276"/>
    <cellStyle name="Comma 4 4 2 7 2 3" xfId="7334"/>
    <cellStyle name="Comma 4 4 2 7 2 3 2" xfId="25738"/>
    <cellStyle name="Comma 4 4 2 7 2 3 2 2" xfId="57121"/>
    <cellStyle name="Comma 4 4 2 7 2 3 3" xfId="17965"/>
    <cellStyle name="Comma 4 4 2 7 2 3 3 2" xfId="49348"/>
    <cellStyle name="Comma 4 4 2 7 2 3 4" xfId="38908"/>
    <cellStyle name="Comma 4 4 2 7 2 4" xfId="20484"/>
    <cellStyle name="Comma 4 4 2 7 2 4 2" xfId="51867"/>
    <cellStyle name="Comma 4 4 2 7 2 5" xfId="28366"/>
    <cellStyle name="Comma 4 4 2 7 2 5 2" xfId="59748"/>
    <cellStyle name="Comma 4 4 2 7 2 6" xfId="12708"/>
    <cellStyle name="Comma 4 4 2 7 2 6 2" xfId="44094"/>
    <cellStyle name="Comma 4 4 2 7 2 7" xfId="33646"/>
    <cellStyle name="Comma 4 4 2 7 3" xfId="4630"/>
    <cellStyle name="Comma 4 4 2 7 3 2" xfId="9991"/>
    <cellStyle name="Comma 4 4 2 7 3 2 2" xfId="23110"/>
    <cellStyle name="Comma 4 4 2 7 3 2 2 2" xfId="54493"/>
    <cellStyle name="Comma 4 4 2 7 3 2 3" xfId="41539"/>
    <cellStyle name="Comma 4 4 2 7 3 3" xfId="30992"/>
    <cellStyle name="Comma 4 4 2 7 3 3 2" xfId="62374"/>
    <cellStyle name="Comma 4 4 2 7 3 4" xfId="15335"/>
    <cellStyle name="Comma 4 4 2 7 3 4 2" xfId="46720"/>
    <cellStyle name="Comma 4 4 2 7 3 5" xfId="36275"/>
    <cellStyle name="Comma 4 4 2 7 4" xfId="7333"/>
    <cellStyle name="Comma 4 4 2 7 4 2" xfId="25737"/>
    <cellStyle name="Comma 4 4 2 7 4 2 2" xfId="57120"/>
    <cellStyle name="Comma 4 4 2 7 4 3" xfId="17964"/>
    <cellStyle name="Comma 4 4 2 7 4 3 2" xfId="49347"/>
    <cellStyle name="Comma 4 4 2 7 4 4" xfId="38907"/>
    <cellStyle name="Comma 4 4 2 7 5" xfId="20483"/>
    <cellStyle name="Comma 4 4 2 7 5 2" xfId="51866"/>
    <cellStyle name="Comma 4 4 2 7 6" xfId="28365"/>
    <cellStyle name="Comma 4 4 2 7 6 2" xfId="59747"/>
    <cellStyle name="Comma 4 4 2 7 7" xfId="12707"/>
    <cellStyle name="Comma 4 4 2 7 7 2" xfId="44093"/>
    <cellStyle name="Comma 4 4 2 7 8" xfId="33645"/>
    <cellStyle name="Comma 4 4 2 8" xfId="1932"/>
    <cellStyle name="Comma 4 4 2 8 2" xfId="4632"/>
    <cellStyle name="Comma 4 4 2 8 2 2" xfId="9993"/>
    <cellStyle name="Comma 4 4 2 8 2 2 2" xfId="23112"/>
    <cellStyle name="Comma 4 4 2 8 2 2 2 2" xfId="54495"/>
    <cellStyle name="Comma 4 4 2 8 2 2 3" xfId="41541"/>
    <cellStyle name="Comma 4 4 2 8 2 3" xfId="30994"/>
    <cellStyle name="Comma 4 4 2 8 2 3 2" xfId="62376"/>
    <cellStyle name="Comma 4 4 2 8 2 4" xfId="15337"/>
    <cellStyle name="Comma 4 4 2 8 2 4 2" xfId="46722"/>
    <cellStyle name="Comma 4 4 2 8 2 5" xfId="36277"/>
    <cellStyle name="Comma 4 4 2 8 3" xfId="7335"/>
    <cellStyle name="Comma 4 4 2 8 3 2" xfId="25739"/>
    <cellStyle name="Comma 4 4 2 8 3 2 2" xfId="57122"/>
    <cellStyle name="Comma 4 4 2 8 3 3" xfId="17966"/>
    <cellStyle name="Comma 4 4 2 8 3 3 2" xfId="49349"/>
    <cellStyle name="Comma 4 4 2 8 3 4" xfId="38909"/>
    <cellStyle name="Comma 4 4 2 8 4" xfId="20485"/>
    <cellStyle name="Comma 4 4 2 8 4 2" xfId="51868"/>
    <cellStyle name="Comma 4 4 2 8 5" xfId="28367"/>
    <cellStyle name="Comma 4 4 2 8 5 2" xfId="59749"/>
    <cellStyle name="Comma 4 4 2 8 6" xfId="12709"/>
    <cellStyle name="Comma 4 4 2 8 6 2" xfId="44095"/>
    <cellStyle name="Comma 4 4 2 8 7" xfId="33647"/>
    <cellStyle name="Comma 4 4 2 9" xfId="1933"/>
    <cellStyle name="Comma 4 4 2 9 2" xfId="4633"/>
    <cellStyle name="Comma 4 4 2 9 2 2" xfId="9994"/>
    <cellStyle name="Comma 4 4 2 9 2 2 2" xfId="23113"/>
    <cellStyle name="Comma 4 4 2 9 2 2 2 2" xfId="54496"/>
    <cellStyle name="Comma 4 4 2 9 2 2 3" xfId="41542"/>
    <cellStyle name="Comma 4 4 2 9 2 3" xfId="30995"/>
    <cellStyle name="Comma 4 4 2 9 2 3 2" xfId="62377"/>
    <cellStyle name="Comma 4 4 2 9 2 4" xfId="15338"/>
    <cellStyle name="Comma 4 4 2 9 2 4 2" xfId="46723"/>
    <cellStyle name="Comma 4 4 2 9 2 5" xfId="36278"/>
    <cellStyle name="Comma 4 4 2 9 3" xfId="7336"/>
    <cellStyle name="Comma 4 4 2 9 3 2" xfId="25740"/>
    <cellStyle name="Comma 4 4 2 9 3 2 2" xfId="57123"/>
    <cellStyle name="Comma 4 4 2 9 3 3" xfId="17967"/>
    <cellStyle name="Comma 4 4 2 9 3 3 2" xfId="49350"/>
    <cellStyle name="Comma 4 4 2 9 3 4" xfId="38910"/>
    <cellStyle name="Comma 4 4 2 9 4" xfId="20486"/>
    <cellStyle name="Comma 4 4 2 9 4 2" xfId="51869"/>
    <cellStyle name="Comma 4 4 2 9 5" xfId="28368"/>
    <cellStyle name="Comma 4 4 2 9 5 2" xfId="59750"/>
    <cellStyle name="Comma 4 4 2 9 6" xfId="12710"/>
    <cellStyle name="Comma 4 4 2 9 6 2" xfId="44096"/>
    <cellStyle name="Comma 4 4 2 9 7" xfId="33648"/>
    <cellStyle name="Comma 4 4 3" xfId="1934"/>
    <cellStyle name="Comma 4 4 3 10" xfId="33649"/>
    <cellStyle name="Comma 4 4 3 2" xfId="1935"/>
    <cellStyle name="Comma 4 4 3 2 2" xfId="1936"/>
    <cellStyle name="Comma 4 4 3 2 2 2" xfId="4636"/>
    <cellStyle name="Comma 4 4 3 2 2 2 2" xfId="9997"/>
    <cellStyle name="Comma 4 4 3 2 2 2 2 2" xfId="23116"/>
    <cellStyle name="Comma 4 4 3 2 2 2 2 2 2" xfId="54499"/>
    <cellStyle name="Comma 4 4 3 2 2 2 2 3" xfId="41545"/>
    <cellStyle name="Comma 4 4 3 2 2 2 3" xfId="30998"/>
    <cellStyle name="Comma 4 4 3 2 2 2 3 2" xfId="62380"/>
    <cellStyle name="Comma 4 4 3 2 2 2 4" xfId="15341"/>
    <cellStyle name="Comma 4 4 3 2 2 2 4 2" xfId="46726"/>
    <cellStyle name="Comma 4 4 3 2 2 2 5" xfId="36281"/>
    <cellStyle name="Comma 4 4 3 2 2 3" xfId="7339"/>
    <cellStyle name="Comma 4 4 3 2 2 3 2" xfId="25743"/>
    <cellStyle name="Comma 4 4 3 2 2 3 2 2" xfId="57126"/>
    <cellStyle name="Comma 4 4 3 2 2 3 3" xfId="17970"/>
    <cellStyle name="Comma 4 4 3 2 2 3 3 2" xfId="49353"/>
    <cellStyle name="Comma 4 4 3 2 2 3 4" xfId="38913"/>
    <cellStyle name="Comma 4 4 3 2 2 4" xfId="20489"/>
    <cellStyle name="Comma 4 4 3 2 2 4 2" xfId="51872"/>
    <cellStyle name="Comma 4 4 3 2 2 5" xfId="28371"/>
    <cellStyle name="Comma 4 4 3 2 2 5 2" xfId="59753"/>
    <cellStyle name="Comma 4 4 3 2 2 6" xfId="12713"/>
    <cellStyle name="Comma 4 4 3 2 2 6 2" xfId="44099"/>
    <cellStyle name="Comma 4 4 3 2 2 7" xfId="33651"/>
    <cellStyle name="Comma 4 4 3 2 3" xfId="4635"/>
    <cellStyle name="Comma 4 4 3 2 3 2" xfId="9996"/>
    <cellStyle name="Comma 4 4 3 2 3 2 2" xfId="23115"/>
    <cellStyle name="Comma 4 4 3 2 3 2 2 2" xfId="54498"/>
    <cellStyle name="Comma 4 4 3 2 3 2 3" xfId="41544"/>
    <cellStyle name="Comma 4 4 3 2 3 3" xfId="30997"/>
    <cellStyle name="Comma 4 4 3 2 3 3 2" xfId="62379"/>
    <cellStyle name="Comma 4 4 3 2 3 4" xfId="15340"/>
    <cellStyle name="Comma 4 4 3 2 3 4 2" xfId="46725"/>
    <cellStyle name="Comma 4 4 3 2 3 5" xfId="36280"/>
    <cellStyle name="Comma 4 4 3 2 4" xfId="7338"/>
    <cellStyle name="Comma 4 4 3 2 4 2" xfId="25742"/>
    <cellStyle name="Comma 4 4 3 2 4 2 2" xfId="57125"/>
    <cellStyle name="Comma 4 4 3 2 4 3" xfId="17969"/>
    <cellStyle name="Comma 4 4 3 2 4 3 2" xfId="49352"/>
    <cellStyle name="Comma 4 4 3 2 4 4" xfId="38912"/>
    <cellStyle name="Comma 4 4 3 2 5" xfId="20488"/>
    <cellStyle name="Comma 4 4 3 2 5 2" xfId="51871"/>
    <cellStyle name="Comma 4 4 3 2 6" xfId="28370"/>
    <cellStyle name="Comma 4 4 3 2 6 2" xfId="59752"/>
    <cellStyle name="Comma 4 4 3 2 7" xfId="12712"/>
    <cellStyle name="Comma 4 4 3 2 7 2" xfId="44098"/>
    <cellStyle name="Comma 4 4 3 2 8" xfId="33650"/>
    <cellStyle name="Comma 4 4 3 3" xfId="1937"/>
    <cellStyle name="Comma 4 4 3 3 2" xfId="4637"/>
    <cellStyle name="Comma 4 4 3 3 2 2" xfId="9998"/>
    <cellStyle name="Comma 4 4 3 3 2 2 2" xfId="23117"/>
    <cellStyle name="Comma 4 4 3 3 2 2 2 2" xfId="54500"/>
    <cellStyle name="Comma 4 4 3 3 2 2 3" xfId="41546"/>
    <cellStyle name="Comma 4 4 3 3 2 3" xfId="30999"/>
    <cellStyle name="Comma 4 4 3 3 2 3 2" xfId="62381"/>
    <cellStyle name="Comma 4 4 3 3 2 4" xfId="15342"/>
    <cellStyle name="Comma 4 4 3 3 2 4 2" xfId="46727"/>
    <cellStyle name="Comma 4 4 3 3 2 5" xfId="36282"/>
    <cellStyle name="Comma 4 4 3 3 3" xfId="7340"/>
    <cellStyle name="Comma 4 4 3 3 3 2" xfId="25744"/>
    <cellStyle name="Comma 4 4 3 3 3 2 2" xfId="57127"/>
    <cellStyle name="Comma 4 4 3 3 3 3" xfId="17971"/>
    <cellStyle name="Comma 4 4 3 3 3 3 2" xfId="49354"/>
    <cellStyle name="Comma 4 4 3 3 3 4" xfId="38914"/>
    <cellStyle name="Comma 4 4 3 3 4" xfId="20490"/>
    <cellStyle name="Comma 4 4 3 3 4 2" xfId="51873"/>
    <cellStyle name="Comma 4 4 3 3 5" xfId="28372"/>
    <cellStyle name="Comma 4 4 3 3 5 2" xfId="59754"/>
    <cellStyle name="Comma 4 4 3 3 6" xfId="12714"/>
    <cellStyle name="Comma 4 4 3 3 6 2" xfId="44100"/>
    <cellStyle name="Comma 4 4 3 3 7" xfId="33652"/>
    <cellStyle name="Comma 4 4 3 4" xfId="1938"/>
    <cellStyle name="Comma 4 4 3 4 2" xfId="4638"/>
    <cellStyle name="Comma 4 4 3 4 2 2" xfId="9999"/>
    <cellStyle name="Comma 4 4 3 4 2 2 2" xfId="23118"/>
    <cellStyle name="Comma 4 4 3 4 2 2 2 2" xfId="54501"/>
    <cellStyle name="Comma 4 4 3 4 2 2 3" xfId="41547"/>
    <cellStyle name="Comma 4 4 3 4 2 3" xfId="31000"/>
    <cellStyle name="Comma 4 4 3 4 2 3 2" xfId="62382"/>
    <cellStyle name="Comma 4 4 3 4 2 4" xfId="15343"/>
    <cellStyle name="Comma 4 4 3 4 2 4 2" xfId="46728"/>
    <cellStyle name="Comma 4 4 3 4 2 5" xfId="36283"/>
    <cellStyle name="Comma 4 4 3 4 3" xfId="7341"/>
    <cellStyle name="Comma 4 4 3 4 3 2" xfId="25745"/>
    <cellStyle name="Comma 4 4 3 4 3 2 2" xfId="57128"/>
    <cellStyle name="Comma 4 4 3 4 3 3" xfId="17972"/>
    <cellStyle name="Comma 4 4 3 4 3 3 2" xfId="49355"/>
    <cellStyle name="Comma 4 4 3 4 3 4" xfId="38915"/>
    <cellStyle name="Comma 4 4 3 4 4" xfId="20491"/>
    <cellStyle name="Comma 4 4 3 4 4 2" xfId="51874"/>
    <cellStyle name="Comma 4 4 3 4 5" xfId="28373"/>
    <cellStyle name="Comma 4 4 3 4 5 2" xfId="59755"/>
    <cellStyle name="Comma 4 4 3 4 6" xfId="12715"/>
    <cellStyle name="Comma 4 4 3 4 6 2" xfId="44101"/>
    <cellStyle name="Comma 4 4 3 4 7" xfId="33653"/>
    <cellStyle name="Comma 4 4 3 5" xfId="4634"/>
    <cellStyle name="Comma 4 4 3 5 2" xfId="9995"/>
    <cellStyle name="Comma 4 4 3 5 2 2" xfId="23114"/>
    <cellStyle name="Comma 4 4 3 5 2 2 2" xfId="54497"/>
    <cellStyle name="Comma 4 4 3 5 2 3" xfId="41543"/>
    <cellStyle name="Comma 4 4 3 5 3" xfId="30996"/>
    <cellStyle name="Comma 4 4 3 5 3 2" xfId="62378"/>
    <cellStyle name="Comma 4 4 3 5 4" xfId="15339"/>
    <cellStyle name="Comma 4 4 3 5 4 2" xfId="46724"/>
    <cellStyle name="Comma 4 4 3 5 5" xfId="36279"/>
    <cellStyle name="Comma 4 4 3 6" xfId="7337"/>
    <cellStyle name="Comma 4 4 3 6 2" xfId="25741"/>
    <cellStyle name="Comma 4 4 3 6 2 2" xfId="57124"/>
    <cellStyle name="Comma 4 4 3 6 3" xfId="17968"/>
    <cellStyle name="Comma 4 4 3 6 3 2" xfId="49351"/>
    <cellStyle name="Comma 4 4 3 6 4" xfId="38911"/>
    <cellStyle name="Comma 4 4 3 7" xfId="20487"/>
    <cellStyle name="Comma 4 4 3 7 2" xfId="51870"/>
    <cellStyle name="Comma 4 4 3 8" xfId="28369"/>
    <cellStyle name="Comma 4 4 3 8 2" xfId="59751"/>
    <cellStyle name="Comma 4 4 3 9" xfId="12711"/>
    <cellStyle name="Comma 4 4 3 9 2" xfId="44097"/>
    <cellStyle name="Comma 4 4 4" xfId="1939"/>
    <cellStyle name="Comma 4 4 4 10" xfId="33654"/>
    <cellStyle name="Comma 4 4 4 2" xfId="1940"/>
    <cellStyle name="Comma 4 4 4 2 2" xfId="1941"/>
    <cellStyle name="Comma 4 4 4 2 2 2" xfId="4641"/>
    <cellStyle name="Comma 4 4 4 2 2 2 2" xfId="10002"/>
    <cellStyle name="Comma 4 4 4 2 2 2 2 2" xfId="23121"/>
    <cellStyle name="Comma 4 4 4 2 2 2 2 2 2" xfId="54504"/>
    <cellStyle name="Comma 4 4 4 2 2 2 2 3" xfId="41550"/>
    <cellStyle name="Comma 4 4 4 2 2 2 3" xfId="31003"/>
    <cellStyle name="Comma 4 4 4 2 2 2 3 2" xfId="62385"/>
    <cellStyle name="Comma 4 4 4 2 2 2 4" xfId="15346"/>
    <cellStyle name="Comma 4 4 4 2 2 2 4 2" xfId="46731"/>
    <cellStyle name="Comma 4 4 4 2 2 2 5" xfId="36286"/>
    <cellStyle name="Comma 4 4 4 2 2 3" xfId="7344"/>
    <cellStyle name="Comma 4 4 4 2 2 3 2" xfId="25748"/>
    <cellStyle name="Comma 4 4 4 2 2 3 2 2" xfId="57131"/>
    <cellStyle name="Comma 4 4 4 2 2 3 3" xfId="17975"/>
    <cellStyle name="Comma 4 4 4 2 2 3 3 2" xfId="49358"/>
    <cellStyle name="Comma 4 4 4 2 2 3 4" xfId="38918"/>
    <cellStyle name="Comma 4 4 4 2 2 4" xfId="20494"/>
    <cellStyle name="Comma 4 4 4 2 2 4 2" xfId="51877"/>
    <cellStyle name="Comma 4 4 4 2 2 5" xfId="28376"/>
    <cellStyle name="Comma 4 4 4 2 2 5 2" xfId="59758"/>
    <cellStyle name="Comma 4 4 4 2 2 6" xfId="12718"/>
    <cellStyle name="Comma 4 4 4 2 2 6 2" xfId="44104"/>
    <cellStyle name="Comma 4 4 4 2 2 7" xfId="33656"/>
    <cellStyle name="Comma 4 4 4 2 3" xfId="4640"/>
    <cellStyle name="Comma 4 4 4 2 3 2" xfId="10001"/>
    <cellStyle name="Comma 4 4 4 2 3 2 2" xfId="23120"/>
    <cellStyle name="Comma 4 4 4 2 3 2 2 2" xfId="54503"/>
    <cellStyle name="Comma 4 4 4 2 3 2 3" xfId="41549"/>
    <cellStyle name="Comma 4 4 4 2 3 3" xfId="31002"/>
    <cellStyle name="Comma 4 4 4 2 3 3 2" xfId="62384"/>
    <cellStyle name="Comma 4 4 4 2 3 4" xfId="15345"/>
    <cellStyle name="Comma 4 4 4 2 3 4 2" xfId="46730"/>
    <cellStyle name="Comma 4 4 4 2 3 5" xfId="36285"/>
    <cellStyle name="Comma 4 4 4 2 4" xfId="7343"/>
    <cellStyle name="Comma 4 4 4 2 4 2" xfId="25747"/>
    <cellStyle name="Comma 4 4 4 2 4 2 2" xfId="57130"/>
    <cellStyle name="Comma 4 4 4 2 4 3" xfId="17974"/>
    <cellStyle name="Comma 4 4 4 2 4 3 2" xfId="49357"/>
    <cellStyle name="Comma 4 4 4 2 4 4" xfId="38917"/>
    <cellStyle name="Comma 4 4 4 2 5" xfId="20493"/>
    <cellStyle name="Comma 4 4 4 2 5 2" xfId="51876"/>
    <cellStyle name="Comma 4 4 4 2 6" xfId="28375"/>
    <cellStyle name="Comma 4 4 4 2 6 2" xfId="59757"/>
    <cellStyle name="Comma 4 4 4 2 7" xfId="12717"/>
    <cellStyle name="Comma 4 4 4 2 7 2" xfId="44103"/>
    <cellStyle name="Comma 4 4 4 2 8" xfId="33655"/>
    <cellStyle name="Comma 4 4 4 3" xfId="1942"/>
    <cellStyle name="Comma 4 4 4 3 2" xfId="4642"/>
    <cellStyle name="Comma 4 4 4 3 2 2" xfId="10003"/>
    <cellStyle name="Comma 4 4 4 3 2 2 2" xfId="23122"/>
    <cellStyle name="Comma 4 4 4 3 2 2 2 2" xfId="54505"/>
    <cellStyle name="Comma 4 4 4 3 2 2 3" xfId="41551"/>
    <cellStyle name="Comma 4 4 4 3 2 3" xfId="31004"/>
    <cellStyle name="Comma 4 4 4 3 2 3 2" xfId="62386"/>
    <cellStyle name="Comma 4 4 4 3 2 4" xfId="15347"/>
    <cellStyle name="Comma 4 4 4 3 2 4 2" xfId="46732"/>
    <cellStyle name="Comma 4 4 4 3 2 5" xfId="36287"/>
    <cellStyle name="Comma 4 4 4 3 3" xfId="7345"/>
    <cellStyle name="Comma 4 4 4 3 3 2" xfId="25749"/>
    <cellStyle name="Comma 4 4 4 3 3 2 2" xfId="57132"/>
    <cellStyle name="Comma 4 4 4 3 3 3" xfId="17976"/>
    <cellStyle name="Comma 4 4 4 3 3 3 2" xfId="49359"/>
    <cellStyle name="Comma 4 4 4 3 3 4" xfId="38919"/>
    <cellStyle name="Comma 4 4 4 3 4" xfId="20495"/>
    <cellStyle name="Comma 4 4 4 3 4 2" xfId="51878"/>
    <cellStyle name="Comma 4 4 4 3 5" xfId="28377"/>
    <cellStyle name="Comma 4 4 4 3 5 2" xfId="59759"/>
    <cellStyle name="Comma 4 4 4 3 6" xfId="12719"/>
    <cellStyle name="Comma 4 4 4 3 6 2" xfId="44105"/>
    <cellStyle name="Comma 4 4 4 3 7" xfId="33657"/>
    <cellStyle name="Comma 4 4 4 4" xfId="1943"/>
    <cellStyle name="Comma 4 4 4 4 2" xfId="4643"/>
    <cellStyle name="Comma 4 4 4 4 2 2" xfId="10004"/>
    <cellStyle name="Comma 4 4 4 4 2 2 2" xfId="23123"/>
    <cellStyle name="Comma 4 4 4 4 2 2 2 2" xfId="54506"/>
    <cellStyle name="Comma 4 4 4 4 2 2 3" xfId="41552"/>
    <cellStyle name="Comma 4 4 4 4 2 3" xfId="31005"/>
    <cellStyle name="Comma 4 4 4 4 2 3 2" xfId="62387"/>
    <cellStyle name="Comma 4 4 4 4 2 4" xfId="15348"/>
    <cellStyle name="Comma 4 4 4 4 2 4 2" xfId="46733"/>
    <cellStyle name="Comma 4 4 4 4 2 5" xfId="36288"/>
    <cellStyle name="Comma 4 4 4 4 3" xfId="7346"/>
    <cellStyle name="Comma 4 4 4 4 3 2" xfId="25750"/>
    <cellStyle name="Comma 4 4 4 4 3 2 2" xfId="57133"/>
    <cellStyle name="Comma 4 4 4 4 3 3" xfId="17977"/>
    <cellStyle name="Comma 4 4 4 4 3 3 2" xfId="49360"/>
    <cellStyle name="Comma 4 4 4 4 3 4" xfId="38920"/>
    <cellStyle name="Comma 4 4 4 4 4" xfId="20496"/>
    <cellStyle name="Comma 4 4 4 4 4 2" xfId="51879"/>
    <cellStyle name="Comma 4 4 4 4 5" xfId="28378"/>
    <cellStyle name="Comma 4 4 4 4 5 2" xfId="59760"/>
    <cellStyle name="Comma 4 4 4 4 6" xfId="12720"/>
    <cellStyle name="Comma 4 4 4 4 6 2" xfId="44106"/>
    <cellStyle name="Comma 4 4 4 4 7" xfId="33658"/>
    <cellStyle name="Comma 4 4 4 5" xfId="4639"/>
    <cellStyle name="Comma 4 4 4 5 2" xfId="10000"/>
    <cellStyle name="Comma 4 4 4 5 2 2" xfId="23119"/>
    <cellStyle name="Comma 4 4 4 5 2 2 2" xfId="54502"/>
    <cellStyle name="Comma 4 4 4 5 2 3" xfId="41548"/>
    <cellStyle name="Comma 4 4 4 5 3" xfId="31001"/>
    <cellStyle name="Comma 4 4 4 5 3 2" xfId="62383"/>
    <cellStyle name="Comma 4 4 4 5 4" xfId="15344"/>
    <cellStyle name="Comma 4 4 4 5 4 2" xfId="46729"/>
    <cellStyle name="Comma 4 4 4 5 5" xfId="36284"/>
    <cellStyle name="Comma 4 4 4 6" xfId="7342"/>
    <cellStyle name="Comma 4 4 4 6 2" xfId="25746"/>
    <cellStyle name="Comma 4 4 4 6 2 2" xfId="57129"/>
    <cellStyle name="Comma 4 4 4 6 3" xfId="17973"/>
    <cellStyle name="Comma 4 4 4 6 3 2" xfId="49356"/>
    <cellStyle name="Comma 4 4 4 6 4" xfId="38916"/>
    <cellStyle name="Comma 4 4 4 7" xfId="20492"/>
    <cellStyle name="Comma 4 4 4 7 2" xfId="51875"/>
    <cellStyle name="Comma 4 4 4 8" xfId="28374"/>
    <cellStyle name="Comma 4 4 4 8 2" xfId="59756"/>
    <cellStyle name="Comma 4 4 4 9" xfId="12716"/>
    <cellStyle name="Comma 4 4 4 9 2" xfId="44102"/>
    <cellStyle name="Comma 4 4 5" xfId="1944"/>
    <cellStyle name="Comma 4 4 5 10" xfId="33659"/>
    <cellStyle name="Comma 4 4 5 2" xfId="1945"/>
    <cellStyle name="Comma 4 4 5 2 2" xfId="1946"/>
    <cellStyle name="Comma 4 4 5 2 2 2" xfId="4646"/>
    <cellStyle name="Comma 4 4 5 2 2 2 2" xfId="10007"/>
    <cellStyle name="Comma 4 4 5 2 2 2 2 2" xfId="23126"/>
    <cellStyle name="Comma 4 4 5 2 2 2 2 2 2" xfId="54509"/>
    <cellStyle name="Comma 4 4 5 2 2 2 2 3" xfId="41555"/>
    <cellStyle name="Comma 4 4 5 2 2 2 3" xfId="31008"/>
    <cellStyle name="Comma 4 4 5 2 2 2 3 2" xfId="62390"/>
    <cellStyle name="Comma 4 4 5 2 2 2 4" xfId="15351"/>
    <cellStyle name="Comma 4 4 5 2 2 2 4 2" xfId="46736"/>
    <cellStyle name="Comma 4 4 5 2 2 2 5" xfId="36291"/>
    <cellStyle name="Comma 4 4 5 2 2 3" xfId="7349"/>
    <cellStyle name="Comma 4 4 5 2 2 3 2" xfId="25753"/>
    <cellStyle name="Comma 4 4 5 2 2 3 2 2" xfId="57136"/>
    <cellStyle name="Comma 4 4 5 2 2 3 3" xfId="17980"/>
    <cellStyle name="Comma 4 4 5 2 2 3 3 2" xfId="49363"/>
    <cellStyle name="Comma 4 4 5 2 2 3 4" xfId="38923"/>
    <cellStyle name="Comma 4 4 5 2 2 4" xfId="20499"/>
    <cellStyle name="Comma 4 4 5 2 2 4 2" xfId="51882"/>
    <cellStyle name="Comma 4 4 5 2 2 5" xfId="28381"/>
    <cellStyle name="Comma 4 4 5 2 2 5 2" xfId="59763"/>
    <cellStyle name="Comma 4 4 5 2 2 6" xfId="12723"/>
    <cellStyle name="Comma 4 4 5 2 2 6 2" xfId="44109"/>
    <cellStyle name="Comma 4 4 5 2 2 7" xfId="33661"/>
    <cellStyle name="Comma 4 4 5 2 3" xfId="4645"/>
    <cellStyle name="Comma 4 4 5 2 3 2" xfId="10006"/>
    <cellStyle name="Comma 4 4 5 2 3 2 2" xfId="23125"/>
    <cellStyle name="Comma 4 4 5 2 3 2 2 2" xfId="54508"/>
    <cellStyle name="Comma 4 4 5 2 3 2 3" xfId="41554"/>
    <cellStyle name="Comma 4 4 5 2 3 3" xfId="31007"/>
    <cellStyle name="Comma 4 4 5 2 3 3 2" xfId="62389"/>
    <cellStyle name="Comma 4 4 5 2 3 4" xfId="15350"/>
    <cellStyle name="Comma 4 4 5 2 3 4 2" xfId="46735"/>
    <cellStyle name="Comma 4 4 5 2 3 5" xfId="36290"/>
    <cellStyle name="Comma 4 4 5 2 4" xfId="7348"/>
    <cellStyle name="Comma 4 4 5 2 4 2" xfId="25752"/>
    <cellStyle name="Comma 4 4 5 2 4 2 2" xfId="57135"/>
    <cellStyle name="Comma 4 4 5 2 4 3" xfId="17979"/>
    <cellStyle name="Comma 4 4 5 2 4 3 2" xfId="49362"/>
    <cellStyle name="Comma 4 4 5 2 4 4" xfId="38922"/>
    <cellStyle name="Comma 4 4 5 2 5" xfId="20498"/>
    <cellStyle name="Comma 4 4 5 2 5 2" xfId="51881"/>
    <cellStyle name="Comma 4 4 5 2 6" xfId="28380"/>
    <cellStyle name="Comma 4 4 5 2 6 2" xfId="59762"/>
    <cellStyle name="Comma 4 4 5 2 7" xfId="12722"/>
    <cellStyle name="Comma 4 4 5 2 7 2" xfId="44108"/>
    <cellStyle name="Comma 4 4 5 2 8" xfId="33660"/>
    <cellStyle name="Comma 4 4 5 3" xfId="1947"/>
    <cellStyle name="Comma 4 4 5 3 2" xfId="4647"/>
    <cellStyle name="Comma 4 4 5 3 2 2" xfId="10008"/>
    <cellStyle name="Comma 4 4 5 3 2 2 2" xfId="23127"/>
    <cellStyle name="Comma 4 4 5 3 2 2 2 2" xfId="54510"/>
    <cellStyle name="Comma 4 4 5 3 2 2 3" xfId="41556"/>
    <cellStyle name="Comma 4 4 5 3 2 3" xfId="31009"/>
    <cellStyle name="Comma 4 4 5 3 2 3 2" xfId="62391"/>
    <cellStyle name="Comma 4 4 5 3 2 4" xfId="15352"/>
    <cellStyle name="Comma 4 4 5 3 2 4 2" xfId="46737"/>
    <cellStyle name="Comma 4 4 5 3 2 5" xfId="36292"/>
    <cellStyle name="Comma 4 4 5 3 3" xfId="7350"/>
    <cellStyle name="Comma 4 4 5 3 3 2" xfId="25754"/>
    <cellStyle name="Comma 4 4 5 3 3 2 2" xfId="57137"/>
    <cellStyle name="Comma 4 4 5 3 3 3" xfId="17981"/>
    <cellStyle name="Comma 4 4 5 3 3 3 2" xfId="49364"/>
    <cellStyle name="Comma 4 4 5 3 3 4" xfId="38924"/>
    <cellStyle name="Comma 4 4 5 3 4" xfId="20500"/>
    <cellStyle name="Comma 4 4 5 3 4 2" xfId="51883"/>
    <cellStyle name="Comma 4 4 5 3 5" xfId="28382"/>
    <cellStyle name="Comma 4 4 5 3 5 2" xfId="59764"/>
    <cellStyle name="Comma 4 4 5 3 6" xfId="12724"/>
    <cellStyle name="Comma 4 4 5 3 6 2" xfId="44110"/>
    <cellStyle name="Comma 4 4 5 3 7" xfId="33662"/>
    <cellStyle name="Comma 4 4 5 4" xfId="1948"/>
    <cellStyle name="Comma 4 4 5 4 2" xfId="4648"/>
    <cellStyle name="Comma 4 4 5 4 2 2" xfId="10009"/>
    <cellStyle name="Comma 4 4 5 4 2 2 2" xfId="23128"/>
    <cellStyle name="Comma 4 4 5 4 2 2 2 2" xfId="54511"/>
    <cellStyle name="Comma 4 4 5 4 2 2 3" xfId="41557"/>
    <cellStyle name="Comma 4 4 5 4 2 3" xfId="31010"/>
    <cellStyle name="Comma 4 4 5 4 2 3 2" xfId="62392"/>
    <cellStyle name="Comma 4 4 5 4 2 4" xfId="15353"/>
    <cellStyle name="Comma 4 4 5 4 2 4 2" xfId="46738"/>
    <cellStyle name="Comma 4 4 5 4 2 5" xfId="36293"/>
    <cellStyle name="Comma 4 4 5 4 3" xfId="7351"/>
    <cellStyle name="Comma 4 4 5 4 3 2" xfId="25755"/>
    <cellStyle name="Comma 4 4 5 4 3 2 2" xfId="57138"/>
    <cellStyle name="Comma 4 4 5 4 3 3" xfId="17982"/>
    <cellStyle name="Comma 4 4 5 4 3 3 2" xfId="49365"/>
    <cellStyle name="Comma 4 4 5 4 3 4" xfId="38925"/>
    <cellStyle name="Comma 4 4 5 4 4" xfId="20501"/>
    <cellStyle name="Comma 4 4 5 4 4 2" xfId="51884"/>
    <cellStyle name="Comma 4 4 5 4 5" xfId="28383"/>
    <cellStyle name="Comma 4 4 5 4 5 2" xfId="59765"/>
    <cellStyle name="Comma 4 4 5 4 6" xfId="12725"/>
    <cellStyle name="Comma 4 4 5 4 6 2" xfId="44111"/>
    <cellStyle name="Comma 4 4 5 4 7" xfId="33663"/>
    <cellStyle name="Comma 4 4 5 5" xfId="4644"/>
    <cellStyle name="Comma 4 4 5 5 2" xfId="10005"/>
    <cellStyle name="Comma 4 4 5 5 2 2" xfId="23124"/>
    <cellStyle name="Comma 4 4 5 5 2 2 2" xfId="54507"/>
    <cellStyle name="Comma 4 4 5 5 2 3" xfId="41553"/>
    <cellStyle name="Comma 4 4 5 5 3" xfId="31006"/>
    <cellStyle name="Comma 4 4 5 5 3 2" xfId="62388"/>
    <cellStyle name="Comma 4 4 5 5 4" xfId="15349"/>
    <cellStyle name="Comma 4 4 5 5 4 2" xfId="46734"/>
    <cellStyle name="Comma 4 4 5 5 5" xfId="36289"/>
    <cellStyle name="Comma 4 4 5 6" xfId="7347"/>
    <cellStyle name="Comma 4 4 5 6 2" xfId="25751"/>
    <cellStyle name="Comma 4 4 5 6 2 2" xfId="57134"/>
    <cellStyle name="Comma 4 4 5 6 3" xfId="17978"/>
    <cellStyle name="Comma 4 4 5 6 3 2" xfId="49361"/>
    <cellStyle name="Comma 4 4 5 6 4" xfId="38921"/>
    <cellStyle name="Comma 4 4 5 7" xfId="20497"/>
    <cellStyle name="Comma 4 4 5 7 2" xfId="51880"/>
    <cellStyle name="Comma 4 4 5 8" xfId="28379"/>
    <cellStyle name="Comma 4 4 5 8 2" xfId="59761"/>
    <cellStyle name="Comma 4 4 5 9" xfId="12721"/>
    <cellStyle name="Comma 4 4 5 9 2" xfId="44107"/>
    <cellStyle name="Comma 4 4 6" xfId="1949"/>
    <cellStyle name="Comma 4 4 6 10" xfId="33664"/>
    <cellStyle name="Comma 4 4 6 2" xfId="1950"/>
    <cellStyle name="Comma 4 4 6 2 2" xfId="1951"/>
    <cellStyle name="Comma 4 4 6 2 2 2" xfId="4651"/>
    <cellStyle name="Comma 4 4 6 2 2 2 2" xfId="10012"/>
    <cellStyle name="Comma 4 4 6 2 2 2 2 2" xfId="23131"/>
    <cellStyle name="Comma 4 4 6 2 2 2 2 2 2" xfId="54514"/>
    <cellStyle name="Comma 4 4 6 2 2 2 2 3" xfId="41560"/>
    <cellStyle name="Comma 4 4 6 2 2 2 3" xfId="31013"/>
    <cellStyle name="Comma 4 4 6 2 2 2 3 2" xfId="62395"/>
    <cellStyle name="Comma 4 4 6 2 2 2 4" xfId="15356"/>
    <cellStyle name="Comma 4 4 6 2 2 2 4 2" xfId="46741"/>
    <cellStyle name="Comma 4 4 6 2 2 2 5" xfId="36296"/>
    <cellStyle name="Comma 4 4 6 2 2 3" xfId="7354"/>
    <cellStyle name="Comma 4 4 6 2 2 3 2" xfId="25758"/>
    <cellStyle name="Comma 4 4 6 2 2 3 2 2" xfId="57141"/>
    <cellStyle name="Comma 4 4 6 2 2 3 3" xfId="17985"/>
    <cellStyle name="Comma 4 4 6 2 2 3 3 2" xfId="49368"/>
    <cellStyle name="Comma 4 4 6 2 2 3 4" xfId="38928"/>
    <cellStyle name="Comma 4 4 6 2 2 4" xfId="20504"/>
    <cellStyle name="Comma 4 4 6 2 2 4 2" xfId="51887"/>
    <cellStyle name="Comma 4 4 6 2 2 5" xfId="28386"/>
    <cellStyle name="Comma 4 4 6 2 2 5 2" xfId="59768"/>
    <cellStyle name="Comma 4 4 6 2 2 6" xfId="12728"/>
    <cellStyle name="Comma 4 4 6 2 2 6 2" xfId="44114"/>
    <cellStyle name="Comma 4 4 6 2 2 7" xfId="33666"/>
    <cellStyle name="Comma 4 4 6 2 3" xfId="4650"/>
    <cellStyle name="Comma 4 4 6 2 3 2" xfId="10011"/>
    <cellStyle name="Comma 4 4 6 2 3 2 2" xfId="23130"/>
    <cellStyle name="Comma 4 4 6 2 3 2 2 2" xfId="54513"/>
    <cellStyle name="Comma 4 4 6 2 3 2 3" xfId="41559"/>
    <cellStyle name="Comma 4 4 6 2 3 3" xfId="31012"/>
    <cellStyle name="Comma 4 4 6 2 3 3 2" xfId="62394"/>
    <cellStyle name="Comma 4 4 6 2 3 4" xfId="15355"/>
    <cellStyle name="Comma 4 4 6 2 3 4 2" xfId="46740"/>
    <cellStyle name="Comma 4 4 6 2 3 5" xfId="36295"/>
    <cellStyle name="Comma 4 4 6 2 4" xfId="7353"/>
    <cellStyle name="Comma 4 4 6 2 4 2" xfId="25757"/>
    <cellStyle name="Comma 4 4 6 2 4 2 2" xfId="57140"/>
    <cellStyle name="Comma 4 4 6 2 4 3" xfId="17984"/>
    <cellStyle name="Comma 4 4 6 2 4 3 2" xfId="49367"/>
    <cellStyle name="Comma 4 4 6 2 4 4" xfId="38927"/>
    <cellStyle name="Comma 4 4 6 2 5" xfId="20503"/>
    <cellStyle name="Comma 4 4 6 2 5 2" xfId="51886"/>
    <cellStyle name="Comma 4 4 6 2 6" xfId="28385"/>
    <cellStyle name="Comma 4 4 6 2 6 2" xfId="59767"/>
    <cellStyle name="Comma 4 4 6 2 7" xfId="12727"/>
    <cellStyle name="Comma 4 4 6 2 7 2" xfId="44113"/>
    <cellStyle name="Comma 4 4 6 2 8" xfId="33665"/>
    <cellStyle name="Comma 4 4 6 3" xfId="1952"/>
    <cellStyle name="Comma 4 4 6 3 2" xfId="4652"/>
    <cellStyle name="Comma 4 4 6 3 2 2" xfId="10013"/>
    <cellStyle name="Comma 4 4 6 3 2 2 2" xfId="23132"/>
    <cellStyle name="Comma 4 4 6 3 2 2 2 2" xfId="54515"/>
    <cellStyle name="Comma 4 4 6 3 2 2 3" xfId="41561"/>
    <cellStyle name="Comma 4 4 6 3 2 3" xfId="31014"/>
    <cellStyle name="Comma 4 4 6 3 2 3 2" xfId="62396"/>
    <cellStyle name="Comma 4 4 6 3 2 4" xfId="15357"/>
    <cellStyle name="Comma 4 4 6 3 2 4 2" xfId="46742"/>
    <cellStyle name="Comma 4 4 6 3 2 5" xfId="36297"/>
    <cellStyle name="Comma 4 4 6 3 3" xfId="7355"/>
    <cellStyle name="Comma 4 4 6 3 3 2" xfId="25759"/>
    <cellStyle name="Comma 4 4 6 3 3 2 2" xfId="57142"/>
    <cellStyle name="Comma 4 4 6 3 3 3" xfId="17986"/>
    <cellStyle name="Comma 4 4 6 3 3 3 2" xfId="49369"/>
    <cellStyle name="Comma 4 4 6 3 3 4" xfId="38929"/>
    <cellStyle name="Comma 4 4 6 3 4" xfId="20505"/>
    <cellStyle name="Comma 4 4 6 3 4 2" xfId="51888"/>
    <cellStyle name="Comma 4 4 6 3 5" xfId="28387"/>
    <cellStyle name="Comma 4 4 6 3 5 2" xfId="59769"/>
    <cellStyle name="Comma 4 4 6 3 6" xfId="12729"/>
    <cellStyle name="Comma 4 4 6 3 6 2" xfId="44115"/>
    <cellStyle name="Comma 4 4 6 3 7" xfId="33667"/>
    <cellStyle name="Comma 4 4 6 4" xfId="1953"/>
    <cellStyle name="Comma 4 4 6 4 2" xfId="4653"/>
    <cellStyle name="Comma 4 4 6 4 2 2" xfId="10014"/>
    <cellStyle name="Comma 4 4 6 4 2 2 2" xfId="23133"/>
    <cellStyle name="Comma 4 4 6 4 2 2 2 2" xfId="54516"/>
    <cellStyle name="Comma 4 4 6 4 2 2 3" xfId="41562"/>
    <cellStyle name="Comma 4 4 6 4 2 3" xfId="31015"/>
    <cellStyle name="Comma 4 4 6 4 2 3 2" xfId="62397"/>
    <cellStyle name="Comma 4 4 6 4 2 4" xfId="15358"/>
    <cellStyle name="Comma 4 4 6 4 2 4 2" xfId="46743"/>
    <cellStyle name="Comma 4 4 6 4 2 5" xfId="36298"/>
    <cellStyle name="Comma 4 4 6 4 3" xfId="7356"/>
    <cellStyle name="Comma 4 4 6 4 3 2" xfId="25760"/>
    <cellStyle name="Comma 4 4 6 4 3 2 2" xfId="57143"/>
    <cellStyle name="Comma 4 4 6 4 3 3" xfId="17987"/>
    <cellStyle name="Comma 4 4 6 4 3 3 2" xfId="49370"/>
    <cellStyle name="Comma 4 4 6 4 3 4" xfId="38930"/>
    <cellStyle name="Comma 4 4 6 4 4" xfId="20506"/>
    <cellStyle name="Comma 4 4 6 4 4 2" xfId="51889"/>
    <cellStyle name="Comma 4 4 6 4 5" xfId="28388"/>
    <cellStyle name="Comma 4 4 6 4 5 2" xfId="59770"/>
    <cellStyle name="Comma 4 4 6 4 6" xfId="12730"/>
    <cellStyle name="Comma 4 4 6 4 6 2" xfId="44116"/>
    <cellStyle name="Comma 4 4 6 4 7" xfId="33668"/>
    <cellStyle name="Comma 4 4 6 5" xfId="4649"/>
    <cellStyle name="Comma 4 4 6 5 2" xfId="10010"/>
    <cellStyle name="Comma 4 4 6 5 2 2" xfId="23129"/>
    <cellStyle name="Comma 4 4 6 5 2 2 2" xfId="54512"/>
    <cellStyle name="Comma 4 4 6 5 2 3" xfId="41558"/>
    <cellStyle name="Comma 4 4 6 5 3" xfId="31011"/>
    <cellStyle name="Comma 4 4 6 5 3 2" xfId="62393"/>
    <cellStyle name="Comma 4 4 6 5 4" xfId="15354"/>
    <cellStyle name="Comma 4 4 6 5 4 2" xfId="46739"/>
    <cellStyle name="Comma 4 4 6 5 5" xfId="36294"/>
    <cellStyle name="Comma 4 4 6 6" xfId="7352"/>
    <cellStyle name="Comma 4 4 6 6 2" xfId="25756"/>
    <cellStyle name="Comma 4 4 6 6 2 2" xfId="57139"/>
    <cellStyle name="Comma 4 4 6 6 3" xfId="17983"/>
    <cellStyle name="Comma 4 4 6 6 3 2" xfId="49366"/>
    <cellStyle name="Comma 4 4 6 6 4" xfId="38926"/>
    <cellStyle name="Comma 4 4 6 7" xfId="20502"/>
    <cellStyle name="Comma 4 4 6 7 2" xfId="51885"/>
    <cellStyle name="Comma 4 4 6 8" xfId="28384"/>
    <cellStyle name="Comma 4 4 6 8 2" xfId="59766"/>
    <cellStyle name="Comma 4 4 6 9" xfId="12726"/>
    <cellStyle name="Comma 4 4 6 9 2" xfId="44112"/>
    <cellStyle name="Comma 4 4 7" xfId="1954"/>
    <cellStyle name="Comma 4 4 7 2" xfId="1955"/>
    <cellStyle name="Comma 4 4 7 2 2" xfId="4655"/>
    <cellStyle name="Comma 4 4 7 2 2 2" xfId="10016"/>
    <cellStyle name="Comma 4 4 7 2 2 2 2" xfId="23135"/>
    <cellStyle name="Comma 4 4 7 2 2 2 2 2" xfId="54518"/>
    <cellStyle name="Comma 4 4 7 2 2 2 3" xfId="41564"/>
    <cellStyle name="Comma 4 4 7 2 2 3" xfId="31017"/>
    <cellStyle name="Comma 4 4 7 2 2 3 2" xfId="62399"/>
    <cellStyle name="Comma 4 4 7 2 2 4" xfId="15360"/>
    <cellStyle name="Comma 4 4 7 2 2 4 2" xfId="46745"/>
    <cellStyle name="Comma 4 4 7 2 2 5" xfId="36300"/>
    <cellStyle name="Comma 4 4 7 2 3" xfId="7358"/>
    <cellStyle name="Comma 4 4 7 2 3 2" xfId="25762"/>
    <cellStyle name="Comma 4 4 7 2 3 2 2" xfId="57145"/>
    <cellStyle name="Comma 4 4 7 2 3 3" xfId="17989"/>
    <cellStyle name="Comma 4 4 7 2 3 3 2" xfId="49372"/>
    <cellStyle name="Comma 4 4 7 2 3 4" xfId="38932"/>
    <cellStyle name="Comma 4 4 7 2 4" xfId="20508"/>
    <cellStyle name="Comma 4 4 7 2 4 2" xfId="51891"/>
    <cellStyle name="Comma 4 4 7 2 5" xfId="28390"/>
    <cellStyle name="Comma 4 4 7 2 5 2" xfId="59772"/>
    <cellStyle name="Comma 4 4 7 2 6" xfId="12732"/>
    <cellStyle name="Comma 4 4 7 2 6 2" xfId="44118"/>
    <cellStyle name="Comma 4 4 7 2 7" xfId="33670"/>
    <cellStyle name="Comma 4 4 7 3" xfId="1956"/>
    <cellStyle name="Comma 4 4 7 3 2" xfId="4656"/>
    <cellStyle name="Comma 4 4 7 3 2 2" xfId="10017"/>
    <cellStyle name="Comma 4 4 7 3 2 2 2" xfId="23136"/>
    <cellStyle name="Comma 4 4 7 3 2 2 2 2" xfId="54519"/>
    <cellStyle name="Comma 4 4 7 3 2 2 3" xfId="41565"/>
    <cellStyle name="Comma 4 4 7 3 2 3" xfId="31018"/>
    <cellStyle name="Comma 4 4 7 3 2 3 2" xfId="62400"/>
    <cellStyle name="Comma 4 4 7 3 2 4" xfId="15361"/>
    <cellStyle name="Comma 4 4 7 3 2 4 2" xfId="46746"/>
    <cellStyle name="Comma 4 4 7 3 2 5" xfId="36301"/>
    <cellStyle name="Comma 4 4 7 3 3" xfId="7359"/>
    <cellStyle name="Comma 4 4 7 3 3 2" xfId="25763"/>
    <cellStyle name="Comma 4 4 7 3 3 2 2" xfId="57146"/>
    <cellStyle name="Comma 4 4 7 3 3 3" xfId="17990"/>
    <cellStyle name="Comma 4 4 7 3 3 3 2" xfId="49373"/>
    <cellStyle name="Comma 4 4 7 3 3 4" xfId="38933"/>
    <cellStyle name="Comma 4 4 7 3 4" xfId="20509"/>
    <cellStyle name="Comma 4 4 7 3 4 2" xfId="51892"/>
    <cellStyle name="Comma 4 4 7 3 5" xfId="28391"/>
    <cellStyle name="Comma 4 4 7 3 5 2" xfId="59773"/>
    <cellStyle name="Comma 4 4 7 3 6" xfId="12733"/>
    <cellStyle name="Comma 4 4 7 3 6 2" xfId="44119"/>
    <cellStyle name="Comma 4 4 7 3 7" xfId="33671"/>
    <cellStyle name="Comma 4 4 7 4" xfId="4654"/>
    <cellStyle name="Comma 4 4 7 4 2" xfId="10015"/>
    <cellStyle name="Comma 4 4 7 4 2 2" xfId="23134"/>
    <cellStyle name="Comma 4 4 7 4 2 2 2" xfId="54517"/>
    <cellStyle name="Comma 4 4 7 4 2 3" xfId="41563"/>
    <cellStyle name="Comma 4 4 7 4 3" xfId="31016"/>
    <cellStyle name="Comma 4 4 7 4 3 2" xfId="62398"/>
    <cellStyle name="Comma 4 4 7 4 4" xfId="15359"/>
    <cellStyle name="Comma 4 4 7 4 4 2" xfId="46744"/>
    <cellStyle name="Comma 4 4 7 4 5" xfId="36299"/>
    <cellStyle name="Comma 4 4 7 5" xfId="7357"/>
    <cellStyle name="Comma 4 4 7 5 2" xfId="25761"/>
    <cellStyle name="Comma 4 4 7 5 2 2" xfId="57144"/>
    <cellStyle name="Comma 4 4 7 5 3" xfId="17988"/>
    <cellStyle name="Comma 4 4 7 5 3 2" xfId="49371"/>
    <cellStyle name="Comma 4 4 7 5 4" xfId="38931"/>
    <cellStyle name="Comma 4 4 7 6" xfId="20507"/>
    <cellStyle name="Comma 4 4 7 6 2" xfId="51890"/>
    <cellStyle name="Comma 4 4 7 7" xfId="28389"/>
    <cellStyle name="Comma 4 4 7 7 2" xfId="59771"/>
    <cellStyle name="Comma 4 4 7 8" xfId="12731"/>
    <cellStyle name="Comma 4 4 7 8 2" xfId="44117"/>
    <cellStyle name="Comma 4 4 7 9" xfId="33669"/>
    <cellStyle name="Comma 4 4 8" xfId="1957"/>
    <cellStyle name="Comma 4 4 8 2" xfId="1958"/>
    <cellStyle name="Comma 4 4 8 2 2" xfId="4658"/>
    <cellStyle name="Comma 4 4 8 2 2 2" xfId="10019"/>
    <cellStyle name="Comma 4 4 8 2 2 2 2" xfId="23138"/>
    <cellStyle name="Comma 4 4 8 2 2 2 2 2" xfId="54521"/>
    <cellStyle name="Comma 4 4 8 2 2 2 3" xfId="41567"/>
    <cellStyle name="Comma 4 4 8 2 2 3" xfId="31020"/>
    <cellStyle name="Comma 4 4 8 2 2 3 2" xfId="62402"/>
    <cellStyle name="Comma 4 4 8 2 2 4" xfId="15363"/>
    <cellStyle name="Comma 4 4 8 2 2 4 2" xfId="46748"/>
    <cellStyle name="Comma 4 4 8 2 2 5" xfId="36303"/>
    <cellStyle name="Comma 4 4 8 2 3" xfId="7361"/>
    <cellStyle name="Comma 4 4 8 2 3 2" xfId="25765"/>
    <cellStyle name="Comma 4 4 8 2 3 2 2" xfId="57148"/>
    <cellStyle name="Comma 4 4 8 2 3 3" xfId="17992"/>
    <cellStyle name="Comma 4 4 8 2 3 3 2" xfId="49375"/>
    <cellStyle name="Comma 4 4 8 2 3 4" xfId="38935"/>
    <cellStyle name="Comma 4 4 8 2 4" xfId="20511"/>
    <cellStyle name="Comma 4 4 8 2 4 2" xfId="51894"/>
    <cellStyle name="Comma 4 4 8 2 5" xfId="28393"/>
    <cellStyle name="Comma 4 4 8 2 5 2" xfId="59775"/>
    <cellStyle name="Comma 4 4 8 2 6" xfId="12735"/>
    <cellStyle name="Comma 4 4 8 2 6 2" xfId="44121"/>
    <cellStyle name="Comma 4 4 8 2 7" xfId="33673"/>
    <cellStyle name="Comma 4 4 8 3" xfId="4657"/>
    <cellStyle name="Comma 4 4 8 3 2" xfId="10018"/>
    <cellStyle name="Comma 4 4 8 3 2 2" xfId="23137"/>
    <cellStyle name="Comma 4 4 8 3 2 2 2" xfId="54520"/>
    <cellStyle name="Comma 4 4 8 3 2 3" xfId="41566"/>
    <cellStyle name="Comma 4 4 8 3 3" xfId="31019"/>
    <cellStyle name="Comma 4 4 8 3 3 2" xfId="62401"/>
    <cellStyle name="Comma 4 4 8 3 4" xfId="15362"/>
    <cellStyle name="Comma 4 4 8 3 4 2" xfId="46747"/>
    <cellStyle name="Comma 4 4 8 3 5" xfId="36302"/>
    <cellStyle name="Comma 4 4 8 4" xfId="7360"/>
    <cellStyle name="Comma 4 4 8 4 2" xfId="25764"/>
    <cellStyle name="Comma 4 4 8 4 2 2" xfId="57147"/>
    <cellStyle name="Comma 4 4 8 4 3" xfId="17991"/>
    <cellStyle name="Comma 4 4 8 4 3 2" xfId="49374"/>
    <cellStyle name="Comma 4 4 8 4 4" xfId="38934"/>
    <cellStyle name="Comma 4 4 8 5" xfId="20510"/>
    <cellStyle name="Comma 4 4 8 5 2" xfId="51893"/>
    <cellStyle name="Comma 4 4 8 6" xfId="28392"/>
    <cellStyle name="Comma 4 4 8 6 2" xfId="59774"/>
    <cellStyle name="Comma 4 4 8 7" xfId="12734"/>
    <cellStyle name="Comma 4 4 8 7 2" xfId="44120"/>
    <cellStyle name="Comma 4 4 8 8" xfId="33672"/>
    <cellStyle name="Comma 4 4 9" xfId="1959"/>
    <cellStyle name="Comma 4 4 9 2" xfId="4659"/>
    <cellStyle name="Comma 4 4 9 2 2" xfId="10020"/>
    <cellStyle name="Comma 4 4 9 2 2 2" xfId="23139"/>
    <cellStyle name="Comma 4 4 9 2 2 2 2" xfId="54522"/>
    <cellStyle name="Comma 4 4 9 2 2 3" xfId="41568"/>
    <cellStyle name="Comma 4 4 9 2 3" xfId="31021"/>
    <cellStyle name="Comma 4 4 9 2 3 2" xfId="62403"/>
    <cellStyle name="Comma 4 4 9 2 4" xfId="15364"/>
    <cellStyle name="Comma 4 4 9 2 4 2" xfId="46749"/>
    <cellStyle name="Comma 4 4 9 2 5" xfId="36304"/>
    <cellStyle name="Comma 4 4 9 3" xfId="7362"/>
    <cellStyle name="Comma 4 4 9 3 2" xfId="25766"/>
    <cellStyle name="Comma 4 4 9 3 2 2" xfId="57149"/>
    <cellStyle name="Comma 4 4 9 3 3" xfId="17993"/>
    <cellStyle name="Comma 4 4 9 3 3 2" xfId="49376"/>
    <cellStyle name="Comma 4 4 9 3 4" xfId="38936"/>
    <cellStyle name="Comma 4 4 9 4" xfId="20512"/>
    <cellStyle name="Comma 4 4 9 4 2" xfId="51895"/>
    <cellStyle name="Comma 4 4 9 5" xfId="28394"/>
    <cellStyle name="Comma 4 4 9 5 2" xfId="59776"/>
    <cellStyle name="Comma 4 4 9 6" xfId="12736"/>
    <cellStyle name="Comma 4 4 9 6 2" xfId="44122"/>
    <cellStyle name="Comma 4 4 9 7" xfId="33674"/>
    <cellStyle name="Comma 4 5" xfId="1960"/>
    <cellStyle name="Comma 4 5 10" xfId="4660"/>
    <cellStyle name="Comma 4 5 10 2" xfId="10021"/>
    <cellStyle name="Comma 4 5 10 2 2" xfId="23140"/>
    <cellStyle name="Comma 4 5 10 2 2 2" xfId="54523"/>
    <cellStyle name="Comma 4 5 10 2 3" xfId="41569"/>
    <cellStyle name="Comma 4 5 10 3" xfId="31022"/>
    <cellStyle name="Comma 4 5 10 3 2" xfId="62404"/>
    <cellStyle name="Comma 4 5 10 4" xfId="15365"/>
    <cellStyle name="Comma 4 5 10 4 2" xfId="46750"/>
    <cellStyle name="Comma 4 5 10 5" xfId="36305"/>
    <cellStyle name="Comma 4 5 11" xfId="7363"/>
    <cellStyle name="Comma 4 5 11 2" xfId="25767"/>
    <cellStyle name="Comma 4 5 11 2 2" xfId="57150"/>
    <cellStyle name="Comma 4 5 11 3" xfId="17994"/>
    <cellStyle name="Comma 4 5 11 3 2" xfId="49377"/>
    <cellStyle name="Comma 4 5 11 4" xfId="38937"/>
    <cellStyle name="Comma 4 5 12" xfId="20513"/>
    <cellStyle name="Comma 4 5 12 2" xfId="51896"/>
    <cellStyle name="Comma 4 5 13" xfId="28395"/>
    <cellStyle name="Comma 4 5 13 2" xfId="59777"/>
    <cellStyle name="Comma 4 5 14" xfId="12737"/>
    <cellStyle name="Comma 4 5 14 2" xfId="44123"/>
    <cellStyle name="Comma 4 5 15" xfId="33675"/>
    <cellStyle name="Comma 4 5 2" xfId="1961"/>
    <cellStyle name="Comma 4 5 2 10" xfId="33676"/>
    <cellStyle name="Comma 4 5 2 2" xfId="1962"/>
    <cellStyle name="Comma 4 5 2 2 2" xfId="1963"/>
    <cellStyle name="Comma 4 5 2 2 2 2" xfId="4663"/>
    <cellStyle name="Comma 4 5 2 2 2 2 2" xfId="10024"/>
    <cellStyle name="Comma 4 5 2 2 2 2 2 2" xfId="23143"/>
    <cellStyle name="Comma 4 5 2 2 2 2 2 2 2" xfId="54526"/>
    <cellStyle name="Comma 4 5 2 2 2 2 2 3" xfId="41572"/>
    <cellStyle name="Comma 4 5 2 2 2 2 3" xfId="31025"/>
    <cellStyle name="Comma 4 5 2 2 2 2 3 2" xfId="62407"/>
    <cellStyle name="Comma 4 5 2 2 2 2 4" xfId="15368"/>
    <cellStyle name="Comma 4 5 2 2 2 2 4 2" xfId="46753"/>
    <cellStyle name="Comma 4 5 2 2 2 2 5" xfId="36308"/>
    <cellStyle name="Comma 4 5 2 2 2 3" xfId="7366"/>
    <cellStyle name="Comma 4 5 2 2 2 3 2" xfId="25770"/>
    <cellStyle name="Comma 4 5 2 2 2 3 2 2" xfId="57153"/>
    <cellStyle name="Comma 4 5 2 2 2 3 3" xfId="17997"/>
    <cellStyle name="Comma 4 5 2 2 2 3 3 2" xfId="49380"/>
    <cellStyle name="Comma 4 5 2 2 2 3 4" xfId="38940"/>
    <cellStyle name="Comma 4 5 2 2 2 4" xfId="20516"/>
    <cellStyle name="Comma 4 5 2 2 2 4 2" xfId="51899"/>
    <cellStyle name="Comma 4 5 2 2 2 5" xfId="28398"/>
    <cellStyle name="Comma 4 5 2 2 2 5 2" xfId="59780"/>
    <cellStyle name="Comma 4 5 2 2 2 6" xfId="12740"/>
    <cellStyle name="Comma 4 5 2 2 2 6 2" xfId="44126"/>
    <cellStyle name="Comma 4 5 2 2 2 7" xfId="33678"/>
    <cellStyle name="Comma 4 5 2 2 3" xfId="4662"/>
    <cellStyle name="Comma 4 5 2 2 3 2" xfId="10023"/>
    <cellStyle name="Comma 4 5 2 2 3 2 2" xfId="23142"/>
    <cellStyle name="Comma 4 5 2 2 3 2 2 2" xfId="54525"/>
    <cellStyle name="Comma 4 5 2 2 3 2 3" xfId="41571"/>
    <cellStyle name="Comma 4 5 2 2 3 3" xfId="31024"/>
    <cellStyle name="Comma 4 5 2 2 3 3 2" xfId="62406"/>
    <cellStyle name="Comma 4 5 2 2 3 4" xfId="15367"/>
    <cellStyle name="Comma 4 5 2 2 3 4 2" xfId="46752"/>
    <cellStyle name="Comma 4 5 2 2 3 5" xfId="36307"/>
    <cellStyle name="Comma 4 5 2 2 4" xfId="7365"/>
    <cellStyle name="Comma 4 5 2 2 4 2" xfId="25769"/>
    <cellStyle name="Comma 4 5 2 2 4 2 2" xfId="57152"/>
    <cellStyle name="Comma 4 5 2 2 4 3" xfId="17996"/>
    <cellStyle name="Comma 4 5 2 2 4 3 2" xfId="49379"/>
    <cellStyle name="Comma 4 5 2 2 4 4" xfId="38939"/>
    <cellStyle name="Comma 4 5 2 2 5" xfId="20515"/>
    <cellStyle name="Comma 4 5 2 2 5 2" xfId="51898"/>
    <cellStyle name="Comma 4 5 2 2 6" xfId="28397"/>
    <cellStyle name="Comma 4 5 2 2 6 2" xfId="59779"/>
    <cellStyle name="Comma 4 5 2 2 7" xfId="12739"/>
    <cellStyle name="Comma 4 5 2 2 7 2" xfId="44125"/>
    <cellStyle name="Comma 4 5 2 2 8" xfId="33677"/>
    <cellStyle name="Comma 4 5 2 3" xfId="1964"/>
    <cellStyle name="Comma 4 5 2 3 2" xfId="4664"/>
    <cellStyle name="Comma 4 5 2 3 2 2" xfId="10025"/>
    <cellStyle name="Comma 4 5 2 3 2 2 2" xfId="23144"/>
    <cellStyle name="Comma 4 5 2 3 2 2 2 2" xfId="54527"/>
    <cellStyle name="Comma 4 5 2 3 2 2 3" xfId="41573"/>
    <cellStyle name="Comma 4 5 2 3 2 3" xfId="31026"/>
    <cellStyle name="Comma 4 5 2 3 2 3 2" xfId="62408"/>
    <cellStyle name="Comma 4 5 2 3 2 4" xfId="15369"/>
    <cellStyle name="Comma 4 5 2 3 2 4 2" xfId="46754"/>
    <cellStyle name="Comma 4 5 2 3 2 5" xfId="36309"/>
    <cellStyle name="Comma 4 5 2 3 3" xfId="7367"/>
    <cellStyle name="Comma 4 5 2 3 3 2" xfId="25771"/>
    <cellStyle name="Comma 4 5 2 3 3 2 2" xfId="57154"/>
    <cellStyle name="Comma 4 5 2 3 3 3" xfId="17998"/>
    <cellStyle name="Comma 4 5 2 3 3 3 2" xfId="49381"/>
    <cellStyle name="Comma 4 5 2 3 3 4" xfId="38941"/>
    <cellStyle name="Comma 4 5 2 3 4" xfId="20517"/>
    <cellStyle name="Comma 4 5 2 3 4 2" xfId="51900"/>
    <cellStyle name="Comma 4 5 2 3 5" xfId="28399"/>
    <cellStyle name="Comma 4 5 2 3 5 2" xfId="59781"/>
    <cellStyle name="Comma 4 5 2 3 6" xfId="12741"/>
    <cellStyle name="Comma 4 5 2 3 6 2" xfId="44127"/>
    <cellStyle name="Comma 4 5 2 3 7" xfId="33679"/>
    <cellStyle name="Comma 4 5 2 4" xfId="1965"/>
    <cellStyle name="Comma 4 5 2 4 2" xfId="4665"/>
    <cellStyle name="Comma 4 5 2 4 2 2" xfId="10026"/>
    <cellStyle name="Comma 4 5 2 4 2 2 2" xfId="23145"/>
    <cellStyle name="Comma 4 5 2 4 2 2 2 2" xfId="54528"/>
    <cellStyle name="Comma 4 5 2 4 2 2 3" xfId="41574"/>
    <cellStyle name="Comma 4 5 2 4 2 3" xfId="31027"/>
    <cellStyle name="Comma 4 5 2 4 2 3 2" xfId="62409"/>
    <cellStyle name="Comma 4 5 2 4 2 4" xfId="15370"/>
    <cellStyle name="Comma 4 5 2 4 2 4 2" xfId="46755"/>
    <cellStyle name="Comma 4 5 2 4 2 5" xfId="36310"/>
    <cellStyle name="Comma 4 5 2 4 3" xfId="7368"/>
    <cellStyle name="Comma 4 5 2 4 3 2" xfId="25772"/>
    <cellStyle name="Comma 4 5 2 4 3 2 2" xfId="57155"/>
    <cellStyle name="Comma 4 5 2 4 3 3" xfId="17999"/>
    <cellStyle name="Comma 4 5 2 4 3 3 2" xfId="49382"/>
    <cellStyle name="Comma 4 5 2 4 3 4" xfId="38942"/>
    <cellStyle name="Comma 4 5 2 4 4" xfId="20518"/>
    <cellStyle name="Comma 4 5 2 4 4 2" xfId="51901"/>
    <cellStyle name="Comma 4 5 2 4 5" xfId="28400"/>
    <cellStyle name="Comma 4 5 2 4 5 2" xfId="59782"/>
    <cellStyle name="Comma 4 5 2 4 6" xfId="12742"/>
    <cellStyle name="Comma 4 5 2 4 6 2" xfId="44128"/>
    <cellStyle name="Comma 4 5 2 4 7" xfId="33680"/>
    <cellStyle name="Comma 4 5 2 5" xfId="4661"/>
    <cellStyle name="Comma 4 5 2 5 2" xfId="10022"/>
    <cellStyle name="Comma 4 5 2 5 2 2" xfId="23141"/>
    <cellStyle name="Comma 4 5 2 5 2 2 2" xfId="54524"/>
    <cellStyle name="Comma 4 5 2 5 2 3" xfId="41570"/>
    <cellStyle name="Comma 4 5 2 5 3" xfId="31023"/>
    <cellStyle name="Comma 4 5 2 5 3 2" xfId="62405"/>
    <cellStyle name="Comma 4 5 2 5 4" xfId="15366"/>
    <cellStyle name="Comma 4 5 2 5 4 2" xfId="46751"/>
    <cellStyle name="Comma 4 5 2 5 5" xfId="36306"/>
    <cellStyle name="Comma 4 5 2 6" xfId="7364"/>
    <cellStyle name="Comma 4 5 2 6 2" xfId="25768"/>
    <cellStyle name="Comma 4 5 2 6 2 2" xfId="57151"/>
    <cellStyle name="Comma 4 5 2 6 3" xfId="17995"/>
    <cellStyle name="Comma 4 5 2 6 3 2" xfId="49378"/>
    <cellStyle name="Comma 4 5 2 6 4" xfId="38938"/>
    <cellStyle name="Comma 4 5 2 7" xfId="20514"/>
    <cellStyle name="Comma 4 5 2 7 2" xfId="51897"/>
    <cellStyle name="Comma 4 5 2 8" xfId="28396"/>
    <cellStyle name="Comma 4 5 2 8 2" xfId="59778"/>
    <cellStyle name="Comma 4 5 2 9" xfId="12738"/>
    <cellStyle name="Comma 4 5 2 9 2" xfId="44124"/>
    <cellStyle name="Comma 4 5 3" xfId="1966"/>
    <cellStyle name="Comma 4 5 3 10" xfId="33681"/>
    <cellStyle name="Comma 4 5 3 2" xfId="1967"/>
    <cellStyle name="Comma 4 5 3 2 2" xfId="1968"/>
    <cellStyle name="Comma 4 5 3 2 2 2" xfId="4668"/>
    <cellStyle name="Comma 4 5 3 2 2 2 2" xfId="10029"/>
    <cellStyle name="Comma 4 5 3 2 2 2 2 2" xfId="23148"/>
    <cellStyle name="Comma 4 5 3 2 2 2 2 2 2" xfId="54531"/>
    <cellStyle name="Comma 4 5 3 2 2 2 2 3" xfId="41577"/>
    <cellStyle name="Comma 4 5 3 2 2 2 3" xfId="31030"/>
    <cellStyle name="Comma 4 5 3 2 2 2 3 2" xfId="62412"/>
    <cellStyle name="Comma 4 5 3 2 2 2 4" xfId="15373"/>
    <cellStyle name="Comma 4 5 3 2 2 2 4 2" xfId="46758"/>
    <cellStyle name="Comma 4 5 3 2 2 2 5" xfId="36313"/>
    <cellStyle name="Comma 4 5 3 2 2 3" xfId="7371"/>
    <cellStyle name="Comma 4 5 3 2 2 3 2" xfId="25775"/>
    <cellStyle name="Comma 4 5 3 2 2 3 2 2" xfId="57158"/>
    <cellStyle name="Comma 4 5 3 2 2 3 3" xfId="18002"/>
    <cellStyle name="Comma 4 5 3 2 2 3 3 2" xfId="49385"/>
    <cellStyle name="Comma 4 5 3 2 2 3 4" xfId="38945"/>
    <cellStyle name="Comma 4 5 3 2 2 4" xfId="20521"/>
    <cellStyle name="Comma 4 5 3 2 2 4 2" xfId="51904"/>
    <cellStyle name="Comma 4 5 3 2 2 5" xfId="28403"/>
    <cellStyle name="Comma 4 5 3 2 2 5 2" xfId="59785"/>
    <cellStyle name="Comma 4 5 3 2 2 6" xfId="12745"/>
    <cellStyle name="Comma 4 5 3 2 2 6 2" xfId="44131"/>
    <cellStyle name="Comma 4 5 3 2 2 7" xfId="33683"/>
    <cellStyle name="Comma 4 5 3 2 3" xfId="4667"/>
    <cellStyle name="Comma 4 5 3 2 3 2" xfId="10028"/>
    <cellStyle name="Comma 4 5 3 2 3 2 2" xfId="23147"/>
    <cellStyle name="Comma 4 5 3 2 3 2 2 2" xfId="54530"/>
    <cellStyle name="Comma 4 5 3 2 3 2 3" xfId="41576"/>
    <cellStyle name="Comma 4 5 3 2 3 3" xfId="31029"/>
    <cellStyle name="Comma 4 5 3 2 3 3 2" xfId="62411"/>
    <cellStyle name="Comma 4 5 3 2 3 4" xfId="15372"/>
    <cellStyle name="Comma 4 5 3 2 3 4 2" xfId="46757"/>
    <cellStyle name="Comma 4 5 3 2 3 5" xfId="36312"/>
    <cellStyle name="Comma 4 5 3 2 4" xfId="7370"/>
    <cellStyle name="Comma 4 5 3 2 4 2" xfId="25774"/>
    <cellStyle name="Comma 4 5 3 2 4 2 2" xfId="57157"/>
    <cellStyle name="Comma 4 5 3 2 4 3" xfId="18001"/>
    <cellStyle name="Comma 4 5 3 2 4 3 2" xfId="49384"/>
    <cellStyle name="Comma 4 5 3 2 4 4" xfId="38944"/>
    <cellStyle name="Comma 4 5 3 2 5" xfId="20520"/>
    <cellStyle name="Comma 4 5 3 2 5 2" xfId="51903"/>
    <cellStyle name="Comma 4 5 3 2 6" xfId="28402"/>
    <cellStyle name="Comma 4 5 3 2 6 2" xfId="59784"/>
    <cellStyle name="Comma 4 5 3 2 7" xfId="12744"/>
    <cellStyle name="Comma 4 5 3 2 7 2" xfId="44130"/>
    <cellStyle name="Comma 4 5 3 2 8" xfId="33682"/>
    <cellStyle name="Comma 4 5 3 3" xfId="1969"/>
    <cellStyle name="Comma 4 5 3 3 2" xfId="4669"/>
    <cellStyle name="Comma 4 5 3 3 2 2" xfId="10030"/>
    <cellStyle name="Comma 4 5 3 3 2 2 2" xfId="23149"/>
    <cellStyle name="Comma 4 5 3 3 2 2 2 2" xfId="54532"/>
    <cellStyle name="Comma 4 5 3 3 2 2 3" xfId="41578"/>
    <cellStyle name="Comma 4 5 3 3 2 3" xfId="31031"/>
    <cellStyle name="Comma 4 5 3 3 2 3 2" xfId="62413"/>
    <cellStyle name="Comma 4 5 3 3 2 4" xfId="15374"/>
    <cellStyle name="Comma 4 5 3 3 2 4 2" xfId="46759"/>
    <cellStyle name="Comma 4 5 3 3 2 5" xfId="36314"/>
    <cellStyle name="Comma 4 5 3 3 3" xfId="7372"/>
    <cellStyle name="Comma 4 5 3 3 3 2" xfId="25776"/>
    <cellStyle name="Comma 4 5 3 3 3 2 2" xfId="57159"/>
    <cellStyle name="Comma 4 5 3 3 3 3" xfId="18003"/>
    <cellStyle name="Comma 4 5 3 3 3 3 2" xfId="49386"/>
    <cellStyle name="Comma 4 5 3 3 3 4" xfId="38946"/>
    <cellStyle name="Comma 4 5 3 3 4" xfId="20522"/>
    <cellStyle name="Comma 4 5 3 3 4 2" xfId="51905"/>
    <cellStyle name="Comma 4 5 3 3 5" xfId="28404"/>
    <cellStyle name="Comma 4 5 3 3 5 2" xfId="59786"/>
    <cellStyle name="Comma 4 5 3 3 6" xfId="12746"/>
    <cellStyle name="Comma 4 5 3 3 6 2" xfId="44132"/>
    <cellStyle name="Comma 4 5 3 3 7" xfId="33684"/>
    <cellStyle name="Comma 4 5 3 4" xfId="1970"/>
    <cellStyle name="Comma 4 5 3 4 2" xfId="4670"/>
    <cellStyle name="Comma 4 5 3 4 2 2" xfId="10031"/>
    <cellStyle name="Comma 4 5 3 4 2 2 2" xfId="23150"/>
    <cellStyle name="Comma 4 5 3 4 2 2 2 2" xfId="54533"/>
    <cellStyle name="Comma 4 5 3 4 2 2 3" xfId="41579"/>
    <cellStyle name="Comma 4 5 3 4 2 3" xfId="31032"/>
    <cellStyle name="Comma 4 5 3 4 2 3 2" xfId="62414"/>
    <cellStyle name="Comma 4 5 3 4 2 4" xfId="15375"/>
    <cellStyle name="Comma 4 5 3 4 2 4 2" xfId="46760"/>
    <cellStyle name="Comma 4 5 3 4 2 5" xfId="36315"/>
    <cellStyle name="Comma 4 5 3 4 3" xfId="7373"/>
    <cellStyle name="Comma 4 5 3 4 3 2" xfId="25777"/>
    <cellStyle name="Comma 4 5 3 4 3 2 2" xfId="57160"/>
    <cellStyle name="Comma 4 5 3 4 3 3" xfId="18004"/>
    <cellStyle name="Comma 4 5 3 4 3 3 2" xfId="49387"/>
    <cellStyle name="Comma 4 5 3 4 3 4" xfId="38947"/>
    <cellStyle name="Comma 4 5 3 4 4" xfId="20523"/>
    <cellStyle name="Comma 4 5 3 4 4 2" xfId="51906"/>
    <cellStyle name="Comma 4 5 3 4 5" xfId="28405"/>
    <cellStyle name="Comma 4 5 3 4 5 2" xfId="59787"/>
    <cellStyle name="Comma 4 5 3 4 6" xfId="12747"/>
    <cellStyle name="Comma 4 5 3 4 6 2" xfId="44133"/>
    <cellStyle name="Comma 4 5 3 4 7" xfId="33685"/>
    <cellStyle name="Comma 4 5 3 5" xfId="4666"/>
    <cellStyle name="Comma 4 5 3 5 2" xfId="10027"/>
    <cellStyle name="Comma 4 5 3 5 2 2" xfId="23146"/>
    <cellStyle name="Comma 4 5 3 5 2 2 2" xfId="54529"/>
    <cellStyle name="Comma 4 5 3 5 2 3" xfId="41575"/>
    <cellStyle name="Comma 4 5 3 5 3" xfId="31028"/>
    <cellStyle name="Comma 4 5 3 5 3 2" xfId="62410"/>
    <cellStyle name="Comma 4 5 3 5 4" xfId="15371"/>
    <cellStyle name="Comma 4 5 3 5 4 2" xfId="46756"/>
    <cellStyle name="Comma 4 5 3 5 5" xfId="36311"/>
    <cellStyle name="Comma 4 5 3 6" xfId="7369"/>
    <cellStyle name="Comma 4 5 3 6 2" xfId="25773"/>
    <cellStyle name="Comma 4 5 3 6 2 2" xfId="57156"/>
    <cellStyle name="Comma 4 5 3 6 3" xfId="18000"/>
    <cellStyle name="Comma 4 5 3 6 3 2" xfId="49383"/>
    <cellStyle name="Comma 4 5 3 6 4" xfId="38943"/>
    <cellStyle name="Comma 4 5 3 7" xfId="20519"/>
    <cellStyle name="Comma 4 5 3 7 2" xfId="51902"/>
    <cellStyle name="Comma 4 5 3 8" xfId="28401"/>
    <cellStyle name="Comma 4 5 3 8 2" xfId="59783"/>
    <cellStyle name="Comma 4 5 3 9" xfId="12743"/>
    <cellStyle name="Comma 4 5 3 9 2" xfId="44129"/>
    <cellStyle name="Comma 4 5 4" xfId="1971"/>
    <cellStyle name="Comma 4 5 4 10" xfId="33686"/>
    <cellStyle name="Comma 4 5 4 2" xfId="1972"/>
    <cellStyle name="Comma 4 5 4 2 2" xfId="1973"/>
    <cellStyle name="Comma 4 5 4 2 2 2" xfId="4673"/>
    <cellStyle name="Comma 4 5 4 2 2 2 2" xfId="10034"/>
    <cellStyle name="Comma 4 5 4 2 2 2 2 2" xfId="23153"/>
    <cellStyle name="Comma 4 5 4 2 2 2 2 2 2" xfId="54536"/>
    <cellStyle name="Comma 4 5 4 2 2 2 2 3" xfId="41582"/>
    <cellStyle name="Comma 4 5 4 2 2 2 3" xfId="31035"/>
    <cellStyle name="Comma 4 5 4 2 2 2 3 2" xfId="62417"/>
    <cellStyle name="Comma 4 5 4 2 2 2 4" xfId="15378"/>
    <cellStyle name="Comma 4 5 4 2 2 2 4 2" xfId="46763"/>
    <cellStyle name="Comma 4 5 4 2 2 2 5" xfId="36318"/>
    <cellStyle name="Comma 4 5 4 2 2 3" xfId="7376"/>
    <cellStyle name="Comma 4 5 4 2 2 3 2" xfId="25780"/>
    <cellStyle name="Comma 4 5 4 2 2 3 2 2" xfId="57163"/>
    <cellStyle name="Comma 4 5 4 2 2 3 3" xfId="18007"/>
    <cellStyle name="Comma 4 5 4 2 2 3 3 2" xfId="49390"/>
    <cellStyle name="Comma 4 5 4 2 2 3 4" xfId="38950"/>
    <cellStyle name="Comma 4 5 4 2 2 4" xfId="20526"/>
    <cellStyle name="Comma 4 5 4 2 2 4 2" xfId="51909"/>
    <cellStyle name="Comma 4 5 4 2 2 5" xfId="28408"/>
    <cellStyle name="Comma 4 5 4 2 2 5 2" xfId="59790"/>
    <cellStyle name="Comma 4 5 4 2 2 6" xfId="12750"/>
    <cellStyle name="Comma 4 5 4 2 2 6 2" xfId="44136"/>
    <cellStyle name="Comma 4 5 4 2 2 7" xfId="33688"/>
    <cellStyle name="Comma 4 5 4 2 3" xfId="4672"/>
    <cellStyle name="Comma 4 5 4 2 3 2" xfId="10033"/>
    <cellStyle name="Comma 4 5 4 2 3 2 2" xfId="23152"/>
    <cellStyle name="Comma 4 5 4 2 3 2 2 2" xfId="54535"/>
    <cellStyle name="Comma 4 5 4 2 3 2 3" xfId="41581"/>
    <cellStyle name="Comma 4 5 4 2 3 3" xfId="31034"/>
    <cellStyle name="Comma 4 5 4 2 3 3 2" xfId="62416"/>
    <cellStyle name="Comma 4 5 4 2 3 4" xfId="15377"/>
    <cellStyle name="Comma 4 5 4 2 3 4 2" xfId="46762"/>
    <cellStyle name="Comma 4 5 4 2 3 5" xfId="36317"/>
    <cellStyle name="Comma 4 5 4 2 4" xfId="7375"/>
    <cellStyle name="Comma 4 5 4 2 4 2" xfId="25779"/>
    <cellStyle name="Comma 4 5 4 2 4 2 2" xfId="57162"/>
    <cellStyle name="Comma 4 5 4 2 4 3" xfId="18006"/>
    <cellStyle name="Comma 4 5 4 2 4 3 2" xfId="49389"/>
    <cellStyle name="Comma 4 5 4 2 4 4" xfId="38949"/>
    <cellStyle name="Comma 4 5 4 2 5" xfId="20525"/>
    <cellStyle name="Comma 4 5 4 2 5 2" xfId="51908"/>
    <cellStyle name="Comma 4 5 4 2 6" xfId="28407"/>
    <cellStyle name="Comma 4 5 4 2 6 2" xfId="59789"/>
    <cellStyle name="Comma 4 5 4 2 7" xfId="12749"/>
    <cellStyle name="Comma 4 5 4 2 7 2" xfId="44135"/>
    <cellStyle name="Comma 4 5 4 2 8" xfId="33687"/>
    <cellStyle name="Comma 4 5 4 3" xfId="1974"/>
    <cellStyle name="Comma 4 5 4 3 2" xfId="4674"/>
    <cellStyle name="Comma 4 5 4 3 2 2" xfId="10035"/>
    <cellStyle name="Comma 4 5 4 3 2 2 2" xfId="23154"/>
    <cellStyle name="Comma 4 5 4 3 2 2 2 2" xfId="54537"/>
    <cellStyle name="Comma 4 5 4 3 2 2 3" xfId="41583"/>
    <cellStyle name="Comma 4 5 4 3 2 3" xfId="31036"/>
    <cellStyle name="Comma 4 5 4 3 2 3 2" xfId="62418"/>
    <cellStyle name="Comma 4 5 4 3 2 4" xfId="15379"/>
    <cellStyle name="Comma 4 5 4 3 2 4 2" xfId="46764"/>
    <cellStyle name="Comma 4 5 4 3 2 5" xfId="36319"/>
    <cellStyle name="Comma 4 5 4 3 3" xfId="7377"/>
    <cellStyle name="Comma 4 5 4 3 3 2" xfId="25781"/>
    <cellStyle name="Comma 4 5 4 3 3 2 2" xfId="57164"/>
    <cellStyle name="Comma 4 5 4 3 3 3" xfId="18008"/>
    <cellStyle name="Comma 4 5 4 3 3 3 2" xfId="49391"/>
    <cellStyle name="Comma 4 5 4 3 3 4" xfId="38951"/>
    <cellStyle name="Comma 4 5 4 3 4" xfId="20527"/>
    <cellStyle name="Comma 4 5 4 3 4 2" xfId="51910"/>
    <cellStyle name="Comma 4 5 4 3 5" xfId="28409"/>
    <cellStyle name="Comma 4 5 4 3 5 2" xfId="59791"/>
    <cellStyle name="Comma 4 5 4 3 6" xfId="12751"/>
    <cellStyle name="Comma 4 5 4 3 6 2" xfId="44137"/>
    <cellStyle name="Comma 4 5 4 3 7" xfId="33689"/>
    <cellStyle name="Comma 4 5 4 4" xfId="1975"/>
    <cellStyle name="Comma 4 5 4 4 2" xfId="4675"/>
    <cellStyle name="Comma 4 5 4 4 2 2" xfId="10036"/>
    <cellStyle name="Comma 4 5 4 4 2 2 2" xfId="23155"/>
    <cellStyle name="Comma 4 5 4 4 2 2 2 2" xfId="54538"/>
    <cellStyle name="Comma 4 5 4 4 2 2 3" xfId="41584"/>
    <cellStyle name="Comma 4 5 4 4 2 3" xfId="31037"/>
    <cellStyle name="Comma 4 5 4 4 2 3 2" xfId="62419"/>
    <cellStyle name="Comma 4 5 4 4 2 4" xfId="15380"/>
    <cellStyle name="Comma 4 5 4 4 2 4 2" xfId="46765"/>
    <cellStyle name="Comma 4 5 4 4 2 5" xfId="36320"/>
    <cellStyle name="Comma 4 5 4 4 3" xfId="7378"/>
    <cellStyle name="Comma 4 5 4 4 3 2" xfId="25782"/>
    <cellStyle name="Comma 4 5 4 4 3 2 2" xfId="57165"/>
    <cellStyle name="Comma 4 5 4 4 3 3" xfId="18009"/>
    <cellStyle name="Comma 4 5 4 4 3 3 2" xfId="49392"/>
    <cellStyle name="Comma 4 5 4 4 3 4" xfId="38952"/>
    <cellStyle name="Comma 4 5 4 4 4" xfId="20528"/>
    <cellStyle name="Comma 4 5 4 4 4 2" xfId="51911"/>
    <cellStyle name="Comma 4 5 4 4 5" xfId="28410"/>
    <cellStyle name="Comma 4 5 4 4 5 2" xfId="59792"/>
    <cellStyle name="Comma 4 5 4 4 6" xfId="12752"/>
    <cellStyle name="Comma 4 5 4 4 6 2" xfId="44138"/>
    <cellStyle name="Comma 4 5 4 4 7" xfId="33690"/>
    <cellStyle name="Comma 4 5 4 5" xfId="4671"/>
    <cellStyle name="Comma 4 5 4 5 2" xfId="10032"/>
    <cellStyle name="Comma 4 5 4 5 2 2" xfId="23151"/>
    <cellStyle name="Comma 4 5 4 5 2 2 2" xfId="54534"/>
    <cellStyle name="Comma 4 5 4 5 2 3" xfId="41580"/>
    <cellStyle name="Comma 4 5 4 5 3" xfId="31033"/>
    <cellStyle name="Comma 4 5 4 5 3 2" xfId="62415"/>
    <cellStyle name="Comma 4 5 4 5 4" xfId="15376"/>
    <cellStyle name="Comma 4 5 4 5 4 2" xfId="46761"/>
    <cellStyle name="Comma 4 5 4 5 5" xfId="36316"/>
    <cellStyle name="Comma 4 5 4 6" xfId="7374"/>
    <cellStyle name="Comma 4 5 4 6 2" xfId="25778"/>
    <cellStyle name="Comma 4 5 4 6 2 2" xfId="57161"/>
    <cellStyle name="Comma 4 5 4 6 3" xfId="18005"/>
    <cellStyle name="Comma 4 5 4 6 3 2" xfId="49388"/>
    <cellStyle name="Comma 4 5 4 6 4" xfId="38948"/>
    <cellStyle name="Comma 4 5 4 7" xfId="20524"/>
    <cellStyle name="Comma 4 5 4 7 2" xfId="51907"/>
    <cellStyle name="Comma 4 5 4 8" xfId="28406"/>
    <cellStyle name="Comma 4 5 4 8 2" xfId="59788"/>
    <cellStyle name="Comma 4 5 4 9" xfId="12748"/>
    <cellStyle name="Comma 4 5 4 9 2" xfId="44134"/>
    <cellStyle name="Comma 4 5 5" xfId="1976"/>
    <cellStyle name="Comma 4 5 5 10" xfId="33691"/>
    <cellStyle name="Comma 4 5 5 2" xfId="1977"/>
    <cellStyle name="Comma 4 5 5 2 2" xfId="1978"/>
    <cellStyle name="Comma 4 5 5 2 2 2" xfId="4678"/>
    <cellStyle name="Comma 4 5 5 2 2 2 2" xfId="10039"/>
    <cellStyle name="Comma 4 5 5 2 2 2 2 2" xfId="23158"/>
    <cellStyle name="Comma 4 5 5 2 2 2 2 2 2" xfId="54541"/>
    <cellStyle name="Comma 4 5 5 2 2 2 2 3" xfId="41587"/>
    <cellStyle name="Comma 4 5 5 2 2 2 3" xfId="31040"/>
    <cellStyle name="Comma 4 5 5 2 2 2 3 2" xfId="62422"/>
    <cellStyle name="Comma 4 5 5 2 2 2 4" xfId="15383"/>
    <cellStyle name="Comma 4 5 5 2 2 2 4 2" xfId="46768"/>
    <cellStyle name="Comma 4 5 5 2 2 2 5" xfId="36323"/>
    <cellStyle name="Comma 4 5 5 2 2 3" xfId="7381"/>
    <cellStyle name="Comma 4 5 5 2 2 3 2" xfId="25785"/>
    <cellStyle name="Comma 4 5 5 2 2 3 2 2" xfId="57168"/>
    <cellStyle name="Comma 4 5 5 2 2 3 3" xfId="18012"/>
    <cellStyle name="Comma 4 5 5 2 2 3 3 2" xfId="49395"/>
    <cellStyle name="Comma 4 5 5 2 2 3 4" xfId="38955"/>
    <cellStyle name="Comma 4 5 5 2 2 4" xfId="20531"/>
    <cellStyle name="Comma 4 5 5 2 2 4 2" xfId="51914"/>
    <cellStyle name="Comma 4 5 5 2 2 5" xfId="28413"/>
    <cellStyle name="Comma 4 5 5 2 2 5 2" xfId="59795"/>
    <cellStyle name="Comma 4 5 5 2 2 6" xfId="12755"/>
    <cellStyle name="Comma 4 5 5 2 2 6 2" xfId="44141"/>
    <cellStyle name="Comma 4 5 5 2 2 7" xfId="33693"/>
    <cellStyle name="Comma 4 5 5 2 3" xfId="4677"/>
    <cellStyle name="Comma 4 5 5 2 3 2" xfId="10038"/>
    <cellStyle name="Comma 4 5 5 2 3 2 2" xfId="23157"/>
    <cellStyle name="Comma 4 5 5 2 3 2 2 2" xfId="54540"/>
    <cellStyle name="Comma 4 5 5 2 3 2 3" xfId="41586"/>
    <cellStyle name="Comma 4 5 5 2 3 3" xfId="31039"/>
    <cellStyle name="Comma 4 5 5 2 3 3 2" xfId="62421"/>
    <cellStyle name="Comma 4 5 5 2 3 4" xfId="15382"/>
    <cellStyle name="Comma 4 5 5 2 3 4 2" xfId="46767"/>
    <cellStyle name="Comma 4 5 5 2 3 5" xfId="36322"/>
    <cellStyle name="Comma 4 5 5 2 4" xfId="7380"/>
    <cellStyle name="Comma 4 5 5 2 4 2" xfId="25784"/>
    <cellStyle name="Comma 4 5 5 2 4 2 2" xfId="57167"/>
    <cellStyle name="Comma 4 5 5 2 4 3" xfId="18011"/>
    <cellStyle name="Comma 4 5 5 2 4 3 2" xfId="49394"/>
    <cellStyle name="Comma 4 5 5 2 4 4" xfId="38954"/>
    <cellStyle name="Comma 4 5 5 2 5" xfId="20530"/>
    <cellStyle name="Comma 4 5 5 2 5 2" xfId="51913"/>
    <cellStyle name="Comma 4 5 5 2 6" xfId="28412"/>
    <cellStyle name="Comma 4 5 5 2 6 2" xfId="59794"/>
    <cellStyle name="Comma 4 5 5 2 7" xfId="12754"/>
    <cellStyle name="Comma 4 5 5 2 7 2" xfId="44140"/>
    <cellStyle name="Comma 4 5 5 2 8" xfId="33692"/>
    <cellStyle name="Comma 4 5 5 3" xfId="1979"/>
    <cellStyle name="Comma 4 5 5 3 2" xfId="4679"/>
    <cellStyle name="Comma 4 5 5 3 2 2" xfId="10040"/>
    <cellStyle name="Comma 4 5 5 3 2 2 2" xfId="23159"/>
    <cellStyle name="Comma 4 5 5 3 2 2 2 2" xfId="54542"/>
    <cellStyle name="Comma 4 5 5 3 2 2 3" xfId="41588"/>
    <cellStyle name="Comma 4 5 5 3 2 3" xfId="31041"/>
    <cellStyle name="Comma 4 5 5 3 2 3 2" xfId="62423"/>
    <cellStyle name="Comma 4 5 5 3 2 4" xfId="15384"/>
    <cellStyle name="Comma 4 5 5 3 2 4 2" xfId="46769"/>
    <cellStyle name="Comma 4 5 5 3 2 5" xfId="36324"/>
    <cellStyle name="Comma 4 5 5 3 3" xfId="7382"/>
    <cellStyle name="Comma 4 5 5 3 3 2" xfId="25786"/>
    <cellStyle name="Comma 4 5 5 3 3 2 2" xfId="57169"/>
    <cellStyle name="Comma 4 5 5 3 3 3" xfId="18013"/>
    <cellStyle name="Comma 4 5 5 3 3 3 2" xfId="49396"/>
    <cellStyle name="Comma 4 5 5 3 3 4" xfId="38956"/>
    <cellStyle name="Comma 4 5 5 3 4" xfId="20532"/>
    <cellStyle name="Comma 4 5 5 3 4 2" xfId="51915"/>
    <cellStyle name="Comma 4 5 5 3 5" xfId="28414"/>
    <cellStyle name="Comma 4 5 5 3 5 2" xfId="59796"/>
    <cellStyle name="Comma 4 5 5 3 6" xfId="12756"/>
    <cellStyle name="Comma 4 5 5 3 6 2" xfId="44142"/>
    <cellStyle name="Comma 4 5 5 3 7" xfId="33694"/>
    <cellStyle name="Comma 4 5 5 4" xfId="1980"/>
    <cellStyle name="Comma 4 5 5 4 2" xfId="4680"/>
    <cellStyle name="Comma 4 5 5 4 2 2" xfId="10041"/>
    <cellStyle name="Comma 4 5 5 4 2 2 2" xfId="23160"/>
    <cellStyle name="Comma 4 5 5 4 2 2 2 2" xfId="54543"/>
    <cellStyle name="Comma 4 5 5 4 2 2 3" xfId="41589"/>
    <cellStyle name="Comma 4 5 5 4 2 3" xfId="31042"/>
    <cellStyle name="Comma 4 5 5 4 2 3 2" xfId="62424"/>
    <cellStyle name="Comma 4 5 5 4 2 4" xfId="15385"/>
    <cellStyle name="Comma 4 5 5 4 2 4 2" xfId="46770"/>
    <cellStyle name="Comma 4 5 5 4 2 5" xfId="36325"/>
    <cellStyle name="Comma 4 5 5 4 3" xfId="7383"/>
    <cellStyle name="Comma 4 5 5 4 3 2" xfId="25787"/>
    <cellStyle name="Comma 4 5 5 4 3 2 2" xfId="57170"/>
    <cellStyle name="Comma 4 5 5 4 3 3" xfId="18014"/>
    <cellStyle name="Comma 4 5 5 4 3 3 2" xfId="49397"/>
    <cellStyle name="Comma 4 5 5 4 3 4" xfId="38957"/>
    <cellStyle name="Comma 4 5 5 4 4" xfId="20533"/>
    <cellStyle name="Comma 4 5 5 4 4 2" xfId="51916"/>
    <cellStyle name="Comma 4 5 5 4 5" xfId="28415"/>
    <cellStyle name="Comma 4 5 5 4 5 2" xfId="59797"/>
    <cellStyle name="Comma 4 5 5 4 6" xfId="12757"/>
    <cellStyle name="Comma 4 5 5 4 6 2" xfId="44143"/>
    <cellStyle name="Comma 4 5 5 4 7" xfId="33695"/>
    <cellStyle name="Comma 4 5 5 5" xfId="4676"/>
    <cellStyle name="Comma 4 5 5 5 2" xfId="10037"/>
    <cellStyle name="Comma 4 5 5 5 2 2" xfId="23156"/>
    <cellStyle name="Comma 4 5 5 5 2 2 2" xfId="54539"/>
    <cellStyle name="Comma 4 5 5 5 2 3" xfId="41585"/>
    <cellStyle name="Comma 4 5 5 5 3" xfId="31038"/>
    <cellStyle name="Comma 4 5 5 5 3 2" xfId="62420"/>
    <cellStyle name="Comma 4 5 5 5 4" xfId="15381"/>
    <cellStyle name="Comma 4 5 5 5 4 2" xfId="46766"/>
    <cellStyle name="Comma 4 5 5 5 5" xfId="36321"/>
    <cellStyle name="Comma 4 5 5 6" xfId="7379"/>
    <cellStyle name="Comma 4 5 5 6 2" xfId="25783"/>
    <cellStyle name="Comma 4 5 5 6 2 2" xfId="57166"/>
    <cellStyle name="Comma 4 5 5 6 3" xfId="18010"/>
    <cellStyle name="Comma 4 5 5 6 3 2" xfId="49393"/>
    <cellStyle name="Comma 4 5 5 6 4" xfId="38953"/>
    <cellStyle name="Comma 4 5 5 7" xfId="20529"/>
    <cellStyle name="Comma 4 5 5 7 2" xfId="51912"/>
    <cellStyle name="Comma 4 5 5 8" xfId="28411"/>
    <cellStyle name="Comma 4 5 5 8 2" xfId="59793"/>
    <cellStyle name="Comma 4 5 5 9" xfId="12753"/>
    <cellStyle name="Comma 4 5 5 9 2" xfId="44139"/>
    <cellStyle name="Comma 4 5 6" xfId="1981"/>
    <cellStyle name="Comma 4 5 6 2" xfId="1982"/>
    <cellStyle name="Comma 4 5 6 2 2" xfId="4682"/>
    <cellStyle name="Comma 4 5 6 2 2 2" xfId="10043"/>
    <cellStyle name="Comma 4 5 6 2 2 2 2" xfId="23162"/>
    <cellStyle name="Comma 4 5 6 2 2 2 2 2" xfId="54545"/>
    <cellStyle name="Comma 4 5 6 2 2 2 3" xfId="41591"/>
    <cellStyle name="Comma 4 5 6 2 2 3" xfId="31044"/>
    <cellStyle name="Comma 4 5 6 2 2 3 2" xfId="62426"/>
    <cellStyle name="Comma 4 5 6 2 2 4" xfId="15387"/>
    <cellStyle name="Comma 4 5 6 2 2 4 2" xfId="46772"/>
    <cellStyle name="Comma 4 5 6 2 2 5" xfId="36327"/>
    <cellStyle name="Comma 4 5 6 2 3" xfId="7385"/>
    <cellStyle name="Comma 4 5 6 2 3 2" xfId="25789"/>
    <cellStyle name="Comma 4 5 6 2 3 2 2" xfId="57172"/>
    <cellStyle name="Comma 4 5 6 2 3 3" xfId="18016"/>
    <cellStyle name="Comma 4 5 6 2 3 3 2" xfId="49399"/>
    <cellStyle name="Comma 4 5 6 2 3 4" xfId="38959"/>
    <cellStyle name="Comma 4 5 6 2 4" xfId="20535"/>
    <cellStyle name="Comma 4 5 6 2 4 2" xfId="51918"/>
    <cellStyle name="Comma 4 5 6 2 5" xfId="28417"/>
    <cellStyle name="Comma 4 5 6 2 5 2" xfId="59799"/>
    <cellStyle name="Comma 4 5 6 2 6" xfId="12759"/>
    <cellStyle name="Comma 4 5 6 2 6 2" xfId="44145"/>
    <cellStyle name="Comma 4 5 6 2 7" xfId="33697"/>
    <cellStyle name="Comma 4 5 6 3" xfId="1983"/>
    <cellStyle name="Comma 4 5 6 3 2" xfId="4683"/>
    <cellStyle name="Comma 4 5 6 3 2 2" xfId="10044"/>
    <cellStyle name="Comma 4 5 6 3 2 2 2" xfId="23163"/>
    <cellStyle name="Comma 4 5 6 3 2 2 2 2" xfId="54546"/>
    <cellStyle name="Comma 4 5 6 3 2 2 3" xfId="41592"/>
    <cellStyle name="Comma 4 5 6 3 2 3" xfId="31045"/>
    <cellStyle name="Comma 4 5 6 3 2 3 2" xfId="62427"/>
    <cellStyle name="Comma 4 5 6 3 2 4" xfId="15388"/>
    <cellStyle name="Comma 4 5 6 3 2 4 2" xfId="46773"/>
    <cellStyle name="Comma 4 5 6 3 2 5" xfId="36328"/>
    <cellStyle name="Comma 4 5 6 3 3" xfId="7386"/>
    <cellStyle name="Comma 4 5 6 3 3 2" xfId="25790"/>
    <cellStyle name="Comma 4 5 6 3 3 2 2" xfId="57173"/>
    <cellStyle name="Comma 4 5 6 3 3 3" xfId="18017"/>
    <cellStyle name="Comma 4 5 6 3 3 3 2" xfId="49400"/>
    <cellStyle name="Comma 4 5 6 3 3 4" xfId="38960"/>
    <cellStyle name="Comma 4 5 6 3 4" xfId="20536"/>
    <cellStyle name="Comma 4 5 6 3 4 2" xfId="51919"/>
    <cellStyle name="Comma 4 5 6 3 5" xfId="28418"/>
    <cellStyle name="Comma 4 5 6 3 5 2" xfId="59800"/>
    <cellStyle name="Comma 4 5 6 3 6" xfId="12760"/>
    <cellStyle name="Comma 4 5 6 3 6 2" xfId="44146"/>
    <cellStyle name="Comma 4 5 6 3 7" xfId="33698"/>
    <cellStyle name="Comma 4 5 6 4" xfId="4681"/>
    <cellStyle name="Comma 4 5 6 4 2" xfId="10042"/>
    <cellStyle name="Comma 4 5 6 4 2 2" xfId="23161"/>
    <cellStyle name="Comma 4 5 6 4 2 2 2" xfId="54544"/>
    <cellStyle name="Comma 4 5 6 4 2 3" xfId="41590"/>
    <cellStyle name="Comma 4 5 6 4 3" xfId="31043"/>
    <cellStyle name="Comma 4 5 6 4 3 2" xfId="62425"/>
    <cellStyle name="Comma 4 5 6 4 4" xfId="15386"/>
    <cellStyle name="Comma 4 5 6 4 4 2" xfId="46771"/>
    <cellStyle name="Comma 4 5 6 4 5" xfId="36326"/>
    <cellStyle name="Comma 4 5 6 5" xfId="7384"/>
    <cellStyle name="Comma 4 5 6 5 2" xfId="25788"/>
    <cellStyle name="Comma 4 5 6 5 2 2" xfId="57171"/>
    <cellStyle name="Comma 4 5 6 5 3" xfId="18015"/>
    <cellStyle name="Comma 4 5 6 5 3 2" xfId="49398"/>
    <cellStyle name="Comma 4 5 6 5 4" xfId="38958"/>
    <cellStyle name="Comma 4 5 6 6" xfId="20534"/>
    <cellStyle name="Comma 4 5 6 6 2" xfId="51917"/>
    <cellStyle name="Comma 4 5 6 7" xfId="28416"/>
    <cellStyle name="Comma 4 5 6 7 2" xfId="59798"/>
    <cellStyle name="Comma 4 5 6 8" xfId="12758"/>
    <cellStyle name="Comma 4 5 6 8 2" xfId="44144"/>
    <cellStyle name="Comma 4 5 6 9" xfId="33696"/>
    <cellStyle name="Comma 4 5 7" xfId="1984"/>
    <cellStyle name="Comma 4 5 7 2" xfId="1985"/>
    <cellStyle name="Comma 4 5 7 2 2" xfId="4685"/>
    <cellStyle name="Comma 4 5 7 2 2 2" xfId="10046"/>
    <cellStyle name="Comma 4 5 7 2 2 2 2" xfId="23165"/>
    <cellStyle name="Comma 4 5 7 2 2 2 2 2" xfId="54548"/>
    <cellStyle name="Comma 4 5 7 2 2 2 3" xfId="41594"/>
    <cellStyle name="Comma 4 5 7 2 2 3" xfId="31047"/>
    <cellStyle name="Comma 4 5 7 2 2 3 2" xfId="62429"/>
    <cellStyle name="Comma 4 5 7 2 2 4" xfId="15390"/>
    <cellStyle name="Comma 4 5 7 2 2 4 2" xfId="46775"/>
    <cellStyle name="Comma 4 5 7 2 2 5" xfId="36330"/>
    <cellStyle name="Comma 4 5 7 2 3" xfId="7388"/>
    <cellStyle name="Comma 4 5 7 2 3 2" xfId="25792"/>
    <cellStyle name="Comma 4 5 7 2 3 2 2" xfId="57175"/>
    <cellStyle name="Comma 4 5 7 2 3 3" xfId="18019"/>
    <cellStyle name="Comma 4 5 7 2 3 3 2" xfId="49402"/>
    <cellStyle name="Comma 4 5 7 2 3 4" xfId="38962"/>
    <cellStyle name="Comma 4 5 7 2 4" xfId="20538"/>
    <cellStyle name="Comma 4 5 7 2 4 2" xfId="51921"/>
    <cellStyle name="Comma 4 5 7 2 5" xfId="28420"/>
    <cellStyle name="Comma 4 5 7 2 5 2" xfId="59802"/>
    <cellStyle name="Comma 4 5 7 2 6" xfId="12762"/>
    <cellStyle name="Comma 4 5 7 2 6 2" xfId="44148"/>
    <cellStyle name="Comma 4 5 7 2 7" xfId="33700"/>
    <cellStyle name="Comma 4 5 7 3" xfId="4684"/>
    <cellStyle name="Comma 4 5 7 3 2" xfId="10045"/>
    <cellStyle name="Comma 4 5 7 3 2 2" xfId="23164"/>
    <cellStyle name="Comma 4 5 7 3 2 2 2" xfId="54547"/>
    <cellStyle name="Comma 4 5 7 3 2 3" xfId="41593"/>
    <cellStyle name="Comma 4 5 7 3 3" xfId="31046"/>
    <cellStyle name="Comma 4 5 7 3 3 2" xfId="62428"/>
    <cellStyle name="Comma 4 5 7 3 4" xfId="15389"/>
    <cellStyle name="Comma 4 5 7 3 4 2" xfId="46774"/>
    <cellStyle name="Comma 4 5 7 3 5" xfId="36329"/>
    <cellStyle name="Comma 4 5 7 4" xfId="7387"/>
    <cellStyle name="Comma 4 5 7 4 2" xfId="25791"/>
    <cellStyle name="Comma 4 5 7 4 2 2" xfId="57174"/>
    <cellStyle name="Comma 4 5 7 4 3" xfId="18018"/>
    <cellStyle name="Comma 4 5 7 4 3 2" xfId="49401"/>
    <cellStyle name="Comma 4 5 7 4 4" xfId="38961"/>
    <cellStyle name="Comma 4 5 7 5" xfId="20537"/>
    <cellStyle name="Comma 4 5 7 5 2" xfId="51920"/>
    <cellStyle name="Comma 4 5 7 6" xfId="28419"/>
    <cellStyle name="Comma 4 5 7 6 2" xfId="59801"/>
    <cellStyle name="Comma 4 5 7 7" xfId="12761"/>
    <cellStyle name="Comma 4 5 7 7 2" xfId="44147"/>
    <cellStyle name="Comma 4 5 7 8" xfId="33699"/>
    <cellStyle name="Comma 4 5 8" xfId="1986"/>
    <cellStyle name="Comma 4 5 8 2" xfId="4686"/>
    <cellStyle name="Comma 4 5 8 2 2" xfId="10047"/>
    <cellStyle name="Comma 4 5 8 2 2 2" xfId="23166"/>
    <cellStyle name="Comma 4 5 8 2 2 2 2" xfId="54549"/>
    <cellStyle name="Comma 4 5 8 2 2 3" xfId="41595"/>
    <cellStyle name="Comma 4 5 8 2 3" xfId="31048"/>
    <cellStyle name="Comma 4 5 8 2 3 2" xfId="62430"/>
    <cellStyle name="Comma 4 5 8 2 4" xfId="15391"/>
    <cellStyle name="Comma 4 5 8 2 4 2" xfId="46776"/>
    <cellStyle name="Comma 4 5 8 2 5" xfId="36331"/>
    <cellStyle name="Comma 4 5 8 3" xfId="7389"/>
    <cellStyle name="Comma 4 5 8 3 2" xfId="25793"/>
    <cellStyle name="Comma 4 5 8 3 2 2" xfId="57176"/>
    <cellStyle name="Comma 4 5 8 3 3" xfId="18020"/>
    <cellStyle name="Comma 4 5 8 3 3 2" xfId="49403"/>
    <cellStyle name="Comma 4 5 8 3 4" xfId="38963"/>
    <cellStyle name="Comma 4 5 8 4" xfId="20539"/>
    <cellStyle name="Comma 4 5 8 4 2" xfId="51922"/>
    <cellStyle name="Comma 4 5 8 5" xfId="28421"/>
    <cellStyle name="Comma 4 5 8 5 2" xfId="59803"/>
    <cellStyle name="Comma 4 5 8 6" xfId="12763"/>
    <cellStyle name="Comma 4 5 8 6 2" xfId="44149"/>
    <cellStyle name="Comma 4 5 8 7" xfId="33701"/>
    <cellStyle name="Comma 4 5 9" xfId="1987"/>
    <cellStyle name="Comma 4 5 9 2" xfId="4687"/>
    <cellStyle name="Comma 4 5 9 2 2" xfId="10048"/>
    <cellStyle name="Comma 4 5 9 2 2 2" xfId="23167"/>
    <cellStyle name="Comma 4 5 9 2 2 2 2" xfId="54550"/>
    <cellStyle name="Comma 4 5 9 2 2 3" xfId="41596"/>
    <cellStyle name="Comma 4 5 9 2 3" xfId="31049"/>
    <cellStyle name="Comma 4 5 9 2 3 2" xfId="62431"/>
    <cellStyle name="Comma 4 5 9 2 4" xfId="15392"/>
    <cellStyle name="Comma 4 5 9 2 4 2" xfId="46777"/>
    <cellStyle name="Comma 4 5 9 2 5" xfId="36332"/>
    <cellStyle name="Comma 4 5 9 3" xfId="7390"/>
    <cellStyle name="Comma 4 5 9 3 2" xfId="25794"/>
    <cellStyle name="Comma 4 5 9 3 2 2" xfId="57177"/>
    <cellStyle name="Comma 4 5 9 3 3" xfId="18021"/>
    <cellStyle name="Comma 4 5 9 3 3 2" xfId="49404"/>
    <cellStyle name="Comma 4 5 9 3 4" xfId="38964"/>
    <cellStyle name="Comma 4 5 9 4" xfId="20540"/>
    <cellStyle name="Comma 4 5 9 4 2" xfId="51923"/>
    <cellStyle name="Comma 4 5 9 5" xfId="28422"/>
    <cellStyle name="Comma 4 5 9 5 2" xfId="59804"/>
    <cellStyle name="Comma 4 5 9 6" xfId="12764"/>
    <cellStyle name="Comma 4 5 9 6 2" xfId="44150"/>
    <cellStyle name="Comma 4 5 9 7" xfId="33702"/>
    <cellStyle name="Comma 4 6" xfId="1988"/>
    <cellStyle name="Comma 4 6 10" xfId="33703"/>
    <cellStyle name="Comma 4 6 2" xfId="1989"/>
    <cellStyle name="Comma 4 6 2 2" xfId="1990"/>
    <cellStyle name="Comma 4 6 2 2 2" xfId="4690"/>
    <cellStyle name="Comma 4 6 2 2 2 2" xfId="10051"/>
    <cellStyle name="Comma 4 6 2 2 2 2 2" xfId="23170"/>
    <cellStyle name="Comma 4 6 2 2 2 2 2 2" xfId="54553"/>
    <cellStyle name="Comma 4 6 2 2 2 2 3" xfId="41599"/>
    <cellStyle name="Comma 4 6 2 2 2 3" xfId="31052"/>
    <cellStyle name="Comma 4 6 2 2 2 3 2" xfId="62434"/>
    <cellStyle name="Comma 4 6 2 2 2 4" xfId="15395"/>
    <cellStyle name="Comma 4 6 2 2 2 4 2" xfId="46780"/>
    <cellStyle name="Comma 4 6 2 2 2 5" xfId="36335"/>
    <cellStyle name="Comma 4 6 2 2 3" xfId="7393"/>
    <cellStyle name="Comma 4 6 2 2 3 2" xfId="25797"/>
    <cellStyle name="Comma 4 6 2 2 3 2 2" xfId="57180"/>
    <cellStyle name="Comma 4 6 2 2 3 3" xfId="18024"/>
    <cellStyle name="Comma 4 6 2 2 3 3 2" xfId="49407"/>
    <cellStyle name="Comma 4 6 2 2 3 4" xfId="38967"/>
    <cellStyle name="Comma 4 6 2 2 4" xfId="20543"/>
    <cellStyle name="Comma 4 6 2 2 4 2" xfId="51926"/>
    <cellStyle name="Comma 4 6 2 2 5" xfId="28425"/>
    <cellStyle name="Comma 4 6 2 2 5 2" xfId="59807"/>
    <cellStyle name="Comma 4 6 2 2 6" xfId="12767"/>
    <cellStyle name="Comma 4 6 2 2 6 2" xfId="44153"/>
    <cellStyle name="Comma 4 6 2 2 7" xfId="33705"/>
    <cellStyle name="Comma 4 6 2 3" xfId="4689"/>
    <cellStyle name="Comma 4 6 2 3 2" xfId="10050"/>
    <cellStyle name="Comma 4 6 2 3 2 2" xfId="23169"/>
    <cellStyle name="Comma 4 6 2 3 2 2 2" xfId="54552"/>
    <cellStyle name="Comma 4 6 2 3 2 3" xfId="41598"/>
    <cellStyle name="Comma 4 6 2 3 3" xfId="31051"/>
    <cellStyle name="Comma 4 6 2 3 3 2" xfId="62433"/>
    <cellStyle name="Comma 4 6 2 3 4" xfId="15394"/>
    <cellStyle name="Comma 4 6 2 3 4 2" xfId="46779"/>
    <cellStyle name="Comma 4 6 2 3 5" xfId="36334"/>
    <cellStyle name="Comma 4 6 2 4" xfId="7392"/>
    <cellStyle name="Comma 4 6 2 4 2" xfId="25796"/>
    <cellStyle name="Comma 4 6 2 4 2 2" xfId="57179"/>
    <cellStyle name="Comma 4 6 2 4 3" xfId="18023"/>
    <cellStyle name="Comma 4 6 2 4 3 2" xfId="49406"/>
    <cellStyle name="Comma 4 6 2 4 4" xfId="38966"/>
    <cellStyle name="Comma 4 6 2 5" xfId="20542"/>
    <cellStyle name="Comma 4 6 2 5 2" xfId="51925"/>
    <cellStyle name="Comma 4 6 2 6" xfId="28424"/>
    <cellStyle name="Comma 4 6 2 6 2" xfId="59806"/>
    <cellStyle name="Comma 4 6 2 7" xfId="12766"/>
    <cellStyle name="Comma 4 6 2 7 2" xfId="44152"/>
    <cellStyle name="Comma 4 6 2 8" xfId="33704"/>
    <cellStyle name="Comma 4 6 3" xfId="1991"/>
    <cellStyle name="Comma 4 6 3 2" xfId="4691"/>
    <cellStyle name="Comma 4 6 3 2 2" xfId="10052"/>
    <cellStyle name="Comma 4 6 3 2 2 2" xfId="23171"/>
    <cellStyle name="Comma 4 6 3 2 2 2 2" xfId="54554"/>
    <cellStyle name="Comma 4 6 3 2 2 3" xfId="41600"/>
    <cellStyle name="Comma 4 6 3 2 3" xfId="31053"/>
    <cellStyle name="Comma 4 6 3 2 3 2" xfId="62435"/>
    <cellStyle name="Comma 4 6 3 2 4" xfId="15396"/>
    <cellStyle name="Comma 4 6 3 2 4 2" xfId="46781"/>
    <cellStyle name="Comma 4 6 3 2 5" xfId="36336"/>
    <cellStyle name="Comma 4 6 3 3" xfId="7394"/>
    <cellStyle name="Comma 4 6 3 3 2" xfId="25798"/>
    <cellStyle name="Comma 4 6 3 3 2 2" xfId="57181"/>
    <cellStyle name="Comma 4 6 3 3 3" xfId="18025"/>
    <cellStyle name="Comma 4 6 3 3 3 2" xfId="49408"/>
    <cellStyle name="Comma 4 6 3 3 4" xfId="38968"/>
    <cellStyle name="Comma 4 6 3 4" xfId="20544"/>
    <cellStyle name="Comma 4 6 3 4 2" xfId="51927"/>
    <cellStyle name="Comma 4 6 3 5" xfId="28426"/>
    <cellStyle name="Comma 4 6 3 5 2" xfId="59808"/>
    <cellStyle name="Comma 4 6 3 6" xfId="12768"/>
    <cellStyle name="Comma 4 6 3 6 2" xfId="44154"/>
    <cellStyle name="Comma 4 6 3 7" xfId="33706"/>
    <cellStyle name="Comma 4 6 4" xfId="1992"/>
    <cellStyle name="Comma 4 6 4 2" xfId="4692"/>
    <cellStyle name="Comma 4 6 4 2 2" xfId="10053"/>
    <cellStyle name="Comma 4 6 4 2 2 2" xfId="23172"/>
    <cellStyle name="Comma 4 6 4 2 2 2 2" xfId="54555"/>
    <cellStyle name="Comma 4 6 4 2 2 3" xfId="41601"/>
    <cellStyle name="Comma 4 6 4 2 3" xfId="31054"/>
    <cellStyle name="Comma 4 6 4 2 3 2" xfId="62436"/>
    <cellStyle name="Comma 4 6 4 2 4" xfId="15397"/>
    <cellStyle name="Comma 4 6 4 2 4 2" xfId="46782"/>
    <cellStyle name="Comma 4 6 4 2 5" xfId="36337"/>
    <cellStyle name="Comma 4 6 4 3" xfId="7395"/>
    <cellStyle name="Comma 4 6 4 3 2" xfId="25799"/>
    <cellStyle name="Comma 4 6 4 3 2 2" xfId="57182"/>
    <cellStyle name="Comma 4 6 4 3 3" xfId="18026"/>
    <cellStyle name="Comma 4 6 4 3 3 2" xfId="49409"/>
    <cellStyle name="Comma 4 6 4 3 4" xfId="38969"/>
    <cellStyle name="Comma 4 6 4 4" xfId="20545"/>
    <cellStyle name="Comma 4 6 4 4 2" xfId="51928"/>
    <cellStyle name="Comma 4 6 4 5" xfId="28427"/>
    <cellStyle name="Comma 4 6 4 5 2" xfId="59809"/>
    <cellStyle name="Comma 4 6 4 6" xfId="12769"/>
    <cellStyle name="Comma 4 6 4 6 2" xfId="44155"/>
    <cellStyle name="Comma 4 6 4 7" xfId="33707"/>
    <cellStyle name="Comma 4 6 5" xfId="4688"/>
    <cellStyle name="Comma 4 6 5 2" xfId="10049"/>
    <cellStyle name="Comma 4 6 5 2 2" xfId="23168"/>
    <cellStyle name="Comma 4 6 5 2 2 2" xfId="54551"/>
    <cellStyle name="Comma 4 6 5 2 3" xfId="41597"/>
    <cellStyle name="Comma 4 6 5 3" xfId="31050"/>
    <cellStyle name="Comma 4 6 5 3 2" xfId="62432"/>
    <cellStyle name="Comma 4 6 5 4" xfId="15393"/>
    <cellStyle name="Comma 4 6 5 4 2" xfId="46778"/>
    <cellStyle name="Comma 4 6 5 5" xfId="36333"/>
    <cellStyle name="Comma 4 6 6" xfId="7391"/>
    <cellStyle name="Comma 4 6 6 2" xfId="25795"/>
    <cellStyle name="Comma 4 6 6 2 2" xfId="57178"/>
    <cellStyle name="Comma 4 6 6 3" xfId="18022"/>
    <cellStyle name="Comma 4 6 6 3 2" xfId="49405"/>
    <cellStyle name="Comma 4 6 6 4" xfId="38965"/>
    <cellStyle name="Comma 4 6 7" xfId="20541"/>
    <cellStyle name="Comma 4 6 7 2" xfId="51924"/>
    <cellStyle name="Comma 4 6 8" xfId="28423"/>
    <cellStyle name="Comma 4 6 8 2" xfId="59805"/>
    <cellStyle name="Comma 4 6 9" xfId="12765"/>
    <cellStyle name="Comma 4 6 9 2" xfId="44151"/>
    <cellStyle name="Comma 4 7" xfId="1993"/>
    <cellStyle name="Comma 4 7 10" xfId="33708"/>
    <cellStyle name="Comma 4 7 2" xfId="1994"/>
    <cellStyle name="Comma 4 7 2 2" xfId="1995"/>
    <cellStyle name="Comma 4 7 2 2 2" xfId="4695"/>
    <cellStyle name="Comma 4 7 2 2 2 2" xfId="10056"/>
    <cellStyle name="Comma 4 7 2 2 2 2 2" xfId="23175"/>
    <cellStyle name="Comma 4 7 2 2 2 2 2 2" xfId="54558"/>
    <cellStyle name="Comma 4 7 2 2 2 2 3" xfId="41604"/>
    <cellStyle name="Comma 4 7 2 2 2 3" xfId="31057"/>
    <cellStyle name="Comma 4 7 2 2 2 3 2" xfId="62439"/>
    <cellStyle name="Comma 4 7 2 2 2 4" xfId="15400"/>
    <cellStyle name="Comma 4 7 2 2 2 4 2" xfId="46785"/>
    <cellStyle name="Comma 4 7 2 2 2 5" xfId="36340"/>
    <cellStyle name="Comma 4 7 2 2 3" xfId="7398"/>
    <cellStyle name="Comma 4 7 2 2 3 2" xfId="25802"/>
    <cellStyle name="Comma 4 7 2 2 3 2 2" xfId="57185"/>
    <cellStyle name="Comma 4 7 2 2 3 3" xfId="18029"/>
    <cellStyle name="Comma 4 7 2 2 3 3 2" xfId="49412"/>
    <cellStyle name="Comma 4 7 2 2 3 4" xfId="38972"/>
    <cellStyle name="Comma 4 7 2 2 4" xfId="20548"/>
    <cellStyle name="Comma 4 7 2 2 4 2" xfId="51931"/>
    <cellStyle name="Comma 4 7 2 2 5" xfId="28430"/>
    <cellStyle name="Comma 4 7 2 2 5 2" xfId="59812"/>
    <cellStyle name="Comma 4 7 2 2 6" xfId="12772"/>
    <cellStyle name="Comma 4 7 2 2 6 2" xfId="44158"/>
    <cellStyle name="Comma 4 7 2 2 7" xfId="33710"/>
    <cellStyle name="Comma 4 7 2 3" xfId="4694"/>
    <cellStyle name="Comma 4 7 2 3 2" xfId="10055"/>
    <cellStyle name="Comma 4 7 2 3 2 2" xfId="23174"/>
    <cellStyle name="Comma 4 7 2 3 2 2 2" xfId="54557"/>
    <cellStyle name="Comma 4 7 2 3 2 3" xfId="41603"/>
    <cellStyle name="Comma 4 7 2 3 3" xfId="31056"/>
    <cellStyle name="Comma 4 7 2 3 3 2" xfId="62438"/>
    <cellStyle name="Comma 4 7 2 3 4" xfId="15399"/>
    <cellStyle name="Comma 4 7 2 3 4 2" xfId="46784"/>
    <cellStyle name="Comma 4 7 2 3 5" xfId="36339"/>
    <cellStyle name="Comma 4 7 2 4" xfId="7397"/>
    <cellStyle name="Comma 4 7 2 4 2" xfId="25801"/>
    <cellStyle name="Comma 4 7 2 4 2 2" xfId="57184"/>
    <cellStyle name="Comma 4 7 2 4 3" xfId="18028"/>
    <cellStyle name="Comma 4 7 2 4 3 2" xfId="49411"/>
    <cellStyle name="Comma 4 7 2 4 4" xfId="38971"/>
    <cellStyle name="Comma 4 7 2 5" xfId="20547"/>
    <cellStyle name="Comma 4 7 2 5 2" xfId="51930"/>
    <cellStyle name="Comma 4 7 2 6" xfId="28429"/>
    <cellStyle name="Comma 4 7 2 6 2" xfId="59811"/>
    <cellStyle name="Comma 4 7 2 7" xfId="12771"/>
    <cellStyle name="Comma 4 7 2 7 2" xfId="44157"/>
    <cellStyle name="Comma 4 7 2 8" xfId="33709"/>
    <cellStyle name="Comma 4 7 3" xfId="1996"/>
    <cellStyle name="Comma 4 7 3 2" xfId="4696"/>
    <cellStyle name="Comma 4 7 3 2 2" xfId="10057"/>
    <cellStyle name="Comma 4 7 3 2 2 2" xfId="23176"/>
    <cellStyle name="Comma 4 7 3 2 2 2 2" xfId="54559"/>
    <cellStyle name="Comma 4 7 3 2 2 3" xfId="41605"/>
    <cellStyle name="Comma 4 7 3 2 3" xfId="31058"/>
    <cellStyle name="Comma 4 7 3 2 3 2" xfId="62440"/>
    <cellStyle name="Comma 4 7 3 2 4" xfId="15401"/>
    <cellStyle name="Comma 4 7 3 2 4 2" xfId="46786"/>
    <cellStyle name="Comma 4 7 3 2 5" xfId="36341"/>
    <cellStyle name="Comma 4 7 3 3" xfId="7399"/>
    <cellStyle name="Comma 4 7 3 3 2" xfId="25803"/>
    <cellStyle name="Comma 4 7 3 3 2 2" xfId="57186"/>
    <cellStyle name="Comma 4 7 3 3 3" xfId="18030"/>
    <cellStyle name="Comma 4 7 3 3 3 2" xfId="49413"/>
    <cellStyle name="Comma 4 7 3 3 4" xfId="38973"/>
    <cellStyle name="Comma 4 7 3 4" xfId="20549"/>
    <cellStyle name="Comma 4 7 3 4 2" xfId="51932"/>
    <cellStyle name="Comma 4 7 3 5" xfId="28431"/>
    <cellStyle name="Comma 4 7 3 5 2" xfId="59813"/>
    <cellStyle name="Comma 4 7 3 6" xfId="12773"/>
    <cellStyle name="Comma 4 7 3 6 2" xfId="44159"/>
    <cellStyle name="Comma 4 7 3 7" xfId="33711"/>
    <cellStyle name="Comma 4 7 4" xfId="1997"/>
    <cellStyle name="Comma 4 7 4 2" xfId="4697"/>
    <cellStyle name="Comma 4 7 4 2 2" xfId="10058"/>
    <cellStyle name="Comma 4 7 4 2 2 2" xfId="23177"/>
    <cellStyle name="Comma 4 7 4 2 2 2 2" xfId="54560"/>
    <cellStyle name="Comma 4 7 4 2 2 3" xfId="41606"/>
    <cellStyle name="Comma 4 7 4 2 3" xfId="31059"/>
    <cellStyle name="Comma 4 7 4 2 3 2" xfId="62441"/>
    <cellStyle name="Comma 4 7 4 2 4" xfId="15402"/>
    <cellStyle name="Comma 4 7 4 2 4 2" xfId="46787"/>
    <cellStyle name="Comma 4 7 4 2 5" xfId="36342"/>
    <cellStyle name="Comma 4 7 4 3" xfId="7400"/>
    <cellStyle name="Comma 4 7 4 3 2" xfId="25804"/>
    <cellStyle name="Comma 4 7 4 3 2 2" xfId="57187"/>
    <cellStyle name="Comma 4 7 4 3 3" xfId="18031"/>
    <cellStyle name="Comma 4 7 4 3 3 2" xfId="49414"/>
    <cellStyle name="Comma 4 7 4 3 4" xfId="38974"/>
    <cellStyle name="Comma 4 7 4 4" xfId="20550"/>
    <cellStyle name="Comma 4 7 4 4 2" xfId="51933"/>
    <cellStyle name="Comma 4 7 4 5" xfId="28432"/>
    <cellStyle name="Comma 4 7 4 5 2" xfId="59814"/>
    <cellStyle name="Comma 4 7 4 6" xfId="12774"/>
    <cellStyle name="Comma 4 7 4 6 2" xfId="44160"/>
    <cellStyle name="Comma 4 7 4 7" xfId="33712"/>
    <cellStyle name="Comma 4 7 5" xfId="4693"/>
    <cellStyle name="Comma 4 7 5 2" xfId="10054"/>
    <cellStyle name="Comma 4 7 5 2 2" xfId="23173"/>
    <cellStyle name="Comma 4 7 5 2 2 2" xfId="54556"/>
    <cellStyle name="Comma 4 7 5 2 3" xfId="41602"/>
    <cellStyle name="Comma 4 7 5 3" xfId="31055"/>
    <cellStyle name="Comma 4 7 5 3 2" xfId="62437"/>
    <cellStyle name="Comma 4 7 5 4" xfId="15398"/>
    <cellStyle name="Comma 4 7 5 4 2" xfId="46783"/>
    <cellStyle name="Comma 4 7 5 5" xfId="36338"/>
    <cellStyle name="Comma 4 7 6" xfId="7396"/>
    <cellStyle name="Comma 4 7 6 2" xfId="25800"/>
    <cellStyle name="Comma 4 7 6 2 2" xfId="57183"/>
    <cellStyle name="Comma 4 7 6 3" xfId="18027"/>
    <cellStyle name="Comma 4 7 6 3 2" xfId="49410"/>
    <cellStyle name="Comma 4 7 6 4" xfId="38970"/>
    <cellStyle name="Comma 4 7 7" xfId="20546"/>
    <cellStyle name="Comma 4 7 7 2" xfId="51929"/>
    <cellStyle name="Comma 4 7 8" xfId="28428"/>
    <cellStyle name="Comma 4 7 8 2" xfId="59810"/>
    <cellStyle name="Comma 4 7 9" xfId="12770"/>
    <cellStyle name="Comma 4 7 9 2" xfId="44156"/>
    <cellStyle name="Comma 4 8" xfId="1998"/>
    <cellStyle name="Comma 4 8 10" xfId="33713"/>
    <cellStyle name="Comma 4 8 2" xfId="1999"/>
    <cellStyle name="Comma 4 8 2 2" xfId="2000"/>
    <cellStyle name="Comma 4 8 2 2 2" xfId="4700"/>
    <cellStyle name="Comma 4 8 2 2 2 2" xfId="10061"/>
    <cellStyle name="Comma 4 8 2 2 2 2 2" xfId="23180"/>
    <cellStyle name="Comma 4 8 2 2 2 2 2 2" xfId="54563"/>
    <cellStyle name="Comma 4 8 2 2 2 2 3" xfId="41609"/>
    <cellStyle name="Comma 4 8 2 2 2 3" xfId="31062"/>
    <cellStyle name="Comma 4 8 2 2 2 3 2" xfId="62444"/>
    <cellStyle name="Comma 4 8 2 2 2 4" xfId="15405"/>
    <cellStyle name="Comma 4 8 2 2 2 4 2" xfId="46790"/>
    <cellStyle name="Comma 4 8 2 2 2 5" xfId="36345"/>
    <cellStyle name="Comma 4 8 2 2 3" xfId="7403"/>
    <cellStyle name="Comma 4 8 2 2 3 2" xfId="25807"/>
    <cellStyle name="Comma 4 8 2 2 3 2 2" xfId="57190"/>
    <cellStyle name="Comma 4 8 2 2 3 3" xfId="18034"/>
    <cellStyle name="Comma 4 8 2 2 3 3 2" xfId="49417"/>
    <cellStyle name="Comma 4 8 2 2 3 4" xfId="38977"/>
    <cellStyle name="Comma 4 8 2 2 4" xfId="20553"/>
    <cellStyle name="Comma 4 8 2 2 4 2" xfId="51936"/>
    <cellStyle name="Comma 4 8 2 2 5" xfId="28435"/>
    <cellStyle name="Comma 4 8 2 2 5 2" xfId="59817"/>
    <cellStyle name="Comma 4 8 2 2 6" xfId="12777"/>
    <cellStyle name="Comma 4 8 2 2 6 2" xfId="44163"/>
    <cellStyle name="Comma 4 8 2 2 7" xfId="33715"/>
    <cellStyle name="Comma 4 8 2 3" xfId="4699"/>
    <cellStyle name="Comma 4 8 2 3 2" xfId="10060"/>
    <cellStyle name="Comma 4 8 2 3 2 2" xfId="23179"/>
    <cellStyle name="Comma 4 8 2 3 2 2 2" xfId="54562"/>
    <cellStyle name="Comma 4 8 2 3 2 3" xfId="41608"/>
    <cellStyle name="Comma 4 8 2 3 3" xfId="31061"/>
    <cellStyle name="Comma 4 8 2 3 3 2" xfId="62443"/>
    <cellStyle name="Comma 4 8 2 3 4" xfId="15404"/>
    <cellStyle name="Comma 4 8 2 3 4 2" xfId="46789"/>
    <cellStyle name="Comma 4 8 2 3 5" xfId="36344"/>
    <cellStyle name="Comma 4 8 2 4" xfId="7402"/>
    <cellStyle name="Comma 4 8 2 4 2" xfId="25806"/>
    <cellStyle name="Comma 4 8 2 4 2 2" xfId="57189"/>
    <cellStyle name="Comma 4 8 2 4 3" xfId="18033"/>
    <cellStyle name="Comma 4 8 2 4 3 2" xfId="49416"/>
    <cellStyle name="Comma 4 8 2 4 4" xfId="38976"/>
    <cellStyle name="Comma 4 8 2 5" xfId="20552"/>
    <cellStyle name="Comma 4 8 2 5 2" xfId="51935"/>
    <cellStyle name="Comma 4 8 2 6" xfId="28434"/>
    <cellStyle name="Comma 4 8 2 6 2" xfId="59816"/>
    <cellStyle name="Comma 4 8 2 7" xfId="12776"/>
    <cellStyle name="Comma 4 8 2 7 2" xfId="44162"/>
    <cellStyle name="Comma 4 8 2 8" xfId="33714"/>
    <cellStyle name="Comma 4 8 3" xfId="2001"/>
    <cellStyle name="Comma 4 8 3 2" xfId="4701"/>
    <cellStyle name="Comma 4 8 3 2 2" xfId="10062"/>
    <cellStyle name="Comma 4 8 3 2 2 2" xfId="23181"/>
    <cellStyle name="Comma 4 8 3 2 2 2 2" xfId="54564"/>
    <cellStyle name="Comma 4 8 3 2 2 3" xfId="41610"/>
    <cellStyle name="Comma 4 8 3 2 3" xfId="31063"/>
    <cellStyle name="Comma 4 8 3 2 3 2" xfId="62445"/>
    <cellStyle name="Comma 4 8 3 2 4" xfId="15406"/>
    <cellStyle name="Comma 4 8 3 2 4 2" xfId="46791"/>
    <cellStyle name="Comma 4 8 3 2 5" xfId="36346"/>
    <cellStyle name="Comma 4 8 3 3" xfId="7404"/>
    <cellStyle name="Comma 4 8 3 3 2" xfId="25808"/>
    <cellStyle name="Comma 4 8 3 3 2 2" xfId="57191"/>
    <cellStyle name="Comma 4 8 3 3 3" xfId="18035"/>
    <cellStyle name="Comma 4 8 3 3 3 2" xfId="49418"/>
    <cellStyle name="Comma 4 8 3 3 4" xfId="38978"/>
    <cellStyle name="Comma 4 8 3 4" xfId="20554"/>
    <cellStyle name="Comma 4 8 3 4 2" xfId="51937"/>
    <cellStyle name="Comma 4 8 3 5" xfId="28436"/>
    <cellStyle name="Comma 4 8 3 5 2" xfId="59818"/>
    <cellStyle name="Comma 4 8 3 6" xfId="12778"/>
    <cellStyle name="Comma 4 8 3 6 2" xfId="44164"/>
    <cellStyle name="Comma 4 8 3 7" xfId="33716"/>
    <cellStyle name="Comma 4 8 4" xfId="2002"/>
    <cellStyle name="Comma 4 8 4 2" xfId="4702"/>
    <cellStyle name="Comma 4 8 4 2 2" xfId="10063"/>
    <cellStyle name="Comma 4 8 4 2 2 2" xfId="23182"/>
    <cellStyle name="Comma 4 8 4 2 2 2 2" xfId="54565"/>
    <cellStyle name="Comma 4 8 4 2 2 3" xfId="41611"/>
    <cellStyle name="Comma 4 8 4 2 3" xfId="31064"/>
    <cellStyle name="Comma 4 8 4 2 3 2" xfId="62446"/>
    <cellStyle name="Comma 4 8 4 2 4" xfId="15407"/>
    <cellStyle name="Comma 4 8 4 2 4 2" xfId="46792"/>
    <cellStyle name="Comma 4 8 4 2 5" xfId="36347"/>
    <cellStyle name="Comma 4 8 4 3" xfId="7405"/>
    <cellStyle name="Comma 4 8 4 3 2" xfId="25809"/>
    <cellStyle name="Comma 4 8 4 3 2 2" xfId="57192"/>
    <cellStyle name="Comma 4 8 4 3 3" xfId="18036"/>
    <cellStyle name="Comma 4 8 4 3 3 2" xfId="49419"/>
    <cellStyle name="Comma 4 8 4 3 4" xfId="38979"/>
    <cellStyle name="Comma 4 8 4 4" xfId="20555"/>
    <cellStyle name="Comma 4 8 4 4 2" xfId="51938"/>
    <cellStyle name="Comma 4 8 4 5" xfId="28437"/>
    <cellStyle name="Comma 4 8 4 5 2" xfId="59819"/>
    <cellStyle name="Comma 4 8 4 6" xfId="12779"/>
    <cellStyle name="Comma 4 8 4 6 2" xfId="44165"/>
    <cellStyle name="Comma 4 8 4 7" xfId="33717"/>
    <cellStyle name="Comma 4 8 5" xfId="4698"/>
    <cellStyle name="Comma 4 8 5 2" xfId="10059"/>
    <cellStyle name="Comma 4 8 5 2 2" xfId="23178"/>
    <cellStyle name="Comma 4 8 5 2 2 2" xfId="54561"/>
    <cellStyle name="Comma 4 8 5 2 3" xfId="41607"/>
    <cellStyle name="Comma 4 8 5 3" xfId="31060"/>
    <cellStyle name="Comma 4 8 5 3 2" xfId="62442"/>
    <cellStyle name="Comma 4 8 5 4" xfId="15403"/>
    <cellStyle name="Comma 4 8 5 4 2" xfId="46788"/>
    <cellStyle name="Comma 4 8 5 5" xfId="36343"/>
    <cellStyle name="Comma 4 8 6" xfId="7401"/>
    <cellStyle name="Comma 4 8 6 2" xfId="25805"/>
    <cellStyle name="Comma 4 8 6 2 2" xfId="57188"/>
    <cellStyle name="Comma 4 8 6 3" xfId="18032"/>
    <cellStyle name="Comma 4 8 6 3 2" xfId="49415"/>
    <cellStyle name="Comma 4 8 6 4" xfId="38975"/>
    <cellStyle name="Comma 4 8 7" xfId="20551"/>
    <cellStyle name="Comma 4 8 7 2" xfId="51934"/>
    <cellStyle name="Comma 4 8 8" xfId="28433"/>
    <cellStyle name="Comma 4 8 8 2" xfId="59815"/>
    <cellStyle name="Comma 4 8 9" xfId="12775"/>
    <cellStyle name="Comma 4 8 9 2" xfId="44161"/>
    <cellStyle name="Comma 4 9" xfId="2003"/>
    <cellStyle name="Comma 4 9 10" xfId="33718"/>
    <cellStyle name="Comma 4 9 2" xfId="2004"/>
    <cellStyle name="Comma 4 9 2 2" xfId="2005"/>
    <cellStyle name="Comma 4 9 2 2 2" xfId="4705"/>
    <cellStyle name="Comma 4 9 2 2 2 2" xfId="10066"/>
    <cellStyle name="Comma 4 9 2 2 2 2 2" xfId="23185"/>
    <cellStyle name="Comma 4 9 2 2 2 2 2 2" xfId="54568"/>
    <cellStyle name="Comma 4 9 2 2 2 2 3" xfId="41614"/>
    <cellStyle name="Comma 4 9 2 2 2 3" xfId="31067"/>
    <cellStyle name="Comma 4 9 2 2 2 3 2" xfId="62449"/>
    <cellStyle name="Comma 4 9 2 2 2 4" xfId="15410"/>
    <cellStyle name="Comma 4 9 2 2 2 4 2" xfId="46795"/>
    <cellStyle name="Comma 4 9 2 2 2 5" xfId="36350"/>
    <cellStyle name="Comma 4 9 2 2 3" xfId="7408"/>
    <cellStyle name="Comma 4 9 2 2 3 2" xfId="25812"/>
    <cellStyle name="Comma 4 9 2 2 3 2 2" xfId="57195"/>
    <cellStyle name="Comma 4 9 2 2 3 3" xfId="18039"/>
    <cellStyle name="Comma 4 9 2 2 3 3 2" xfId="49422"/>
    <cellStyle name="Comma 4 9 2 2 3 4" xfId="38982"/>
    <cellStyle name="Comma 4 9 2 2 4" xfId="20558"/>
    <cellStyle name="Comma 4 9 2 2 4 2" xfId="51941"/>
    <cellStyle name="Comma 4 9 2 2 5" xfId="28440"/>
    <cellStyle name="Comma 4 9 2 2 5 2" xfId="59822"/>
    <cellStyle name="Comma 4 9 2 2 6" xfId="12782"/>
    <cellStyle name="Comma 4 9 2 2 6 2" xfId="44168"/>
    <cellStyle name="Comma 4 9 2 2 7" xfId="33720"/>
    <cellStyle name="Comma 4 9 2 3" xfId="4704"/>
    <cellStyle name="Comma 4 9 2 3 2" xfId="10065"/>
    <cellStyle name="Comma 4 9 2 3 2 2" xfId="23184"/>
    <cellStyle name="Comma 4 9 2 3 2 2 2" xfId="54567"/>
    <cellStyle name="Comma 4 9 2 3 2 3" xfId="41613"/>
    <cellStyle name="Comma 4 9 2 3 3" xfId="31066"/>
    <cellStyle name="Comma 4 9 2 3 3 2" xfId="62448"/>
    <cellStyle name="Comma 4 9 2 3 4" xfId="15409"/>
    <cellStyle name="Comma 4 9 2 3 4 2" xfId="46794"/>
    <cellStyle name="Comma 4 9 2 3 5" xfId="36349"/>
    <cellStyle name="Comma 4 9 2 4" xfId="7407"/>
    <cellStyle name="Comma 4 9 2 4 2" xfId="25811"/>
    <cellStyle name="Comma 4 9 2 4 2 2" xfId="57194"/>
    <cellStyle name="Comma 4 9 2 4 3" xfId="18038"/>
    <cellStyle name="Comma 4 9 2 4 3 2" xfId="49421"/>
    <cellStyle name="Comma 4 9 2 4 4" xfId="38981"/>
    <cellStyle name="Comma 4 9 2 5" xfId="20557"/>
    <cellStyle name="Comma 4 9 2 5 2" xfId="51940"/>
    <cellStyle name="Comma 4 9 2 6" xfId="28439"/>
    <cellStyle name="Comma 4 9 2 6 2" xfId="59821"/>
    <cellStyle name="Comma 4 9 2 7" xfId="12781"/>
    <cellStyle name="Comma 4 9 2 7 2" xfId="44167"/>
    <cellStyle name="Comma 4 9 2 8" xfId="33719"/>
    <cellStyle name="Comma 4 9 3" xfId="2006"/>
    <cellStyle name="Comma 4 9 3 2" xfId="4706"/>
    <cellStyle name="Comma 4 9 3 2 2" xfId="10067"/>
    <cellStyle name="Comma 4 9 3 2 2 2" xfId="23186"/>
    <cellStyle name="Comma 4 9 3 2 2 2 2" xfId="54569"/>
    <cellStyle name="Comma 4 9 3 2 2 3" xfId="41615"/>
    <cellStyle name="Comma 4 9 3 2 3" xfId="31068"/>
    <cellStyle name="Comma 4 9 3 2 3 2" xfId="62450"/>
    <cellStyle name="Comma 4 9 3 2 4" xfId="15411"/>
    <cellStyle name="Comma 4 9 3 2 4 2" xfId="46796"/>
    <cellStyle name="Comma 4 9 3 2 5" xfId="36351"/>
    <cellStyle name="Comma 4 9 3 3" xfId="7409"/>
    <cellStyle name="Comma 4 9 3 3 2" xfId="25813"/>
    <cellStyle name="Comma 4 9 3 3 2 2" xfId="57196"/>
    <cellStyle name="Comma 4 9 3 3 3" xfId="18040"/>
    <cellStyle name="Comma 4 9 3 3 3 2" xfId="49423"/>
    <cellStyle name="Comma 4 9 3 3 4" xfId="38983"/>
    <cellStyle name="Comma 4 9 3 4" xfId="20559"/>
    <cellStyle name="Comma 4 9 3 4 2" xfId="51942"/>
    <cellStyle name="Comma 4 9 3 5" xfId="28441"/>
    <cellStyle name="Comma 4 9 3 5 2" xfId="59823"/>
    <cellStyle name="Comma 4 9 3 6" xfId="12783"/>
    <cellStyle name="Comma 4 9 3 6 2" xfId="44169"/>
    <cellStyle name="Comma 4 9 3 7" xfId="33721"/>
    <cellStyle name="Comma 4 9 4" xfId="2007"/>
    <cellStyle name="Comma 4 9 4 2" xfId="4707"/>
    <cellStyle name="Comma 4 9 4 2 2" xfId="10068"/>
    <cellStyle name="Comma 4 9 4 2 2 2" xfId="23187"/>
    <cellStyle name="Comma 4 9 4 2 2 2 2" xfId="54570"/>
    <cellStyle name="Comma 4 9 4 2 2 3" xfId="41616"/>
    <cellStyle name="Comma 4 9 4 2 3" xfId="31069"/>
    <cellStyle name="Comma 4 9 4 2 3 2" xfId="62451"/>
    <cellStyle name="Comma 4 9 4 2 4" xfId="15412"/>
    <cellStyle name="Comma 4 9 4 2 4 2" xfId="46797"/>
    <cellStyle name="Comma 4 9 4 2 5" xfId="36352"/>
    <cellStyle name="Comma 4 9 4 3" xfId="7410"/>
    <cellStyle name="Comma 4 9 4 3 2" xfId="25814"/>
    <cellStyle name="Comma 4 9 4 3 2 2" xfId="57197"/>
    <cellStyle name="Comma 4 9 4 3 3" xfId="18041"/>
    <cellStyle name="Comma 4 9 4 3 3 2" xfId="49424"/>
    <cellStyle name="Comma 4 9 4 3 4" xfId="38984"/>
    <cellStyle name="Comma 4 9 4 4" xfId="20560"/>
    <cellStyle name="Comma 4 9 4 4 2" xfId="51943"/>
    <cellStyle name="Comma 4 9 4 5" xfId="28442"/>
    <cellStyle name="Comma 4 9 4 5 2" xfId="59824"/>
    <cellStyle name="Comma 4 9 4 6" xfId="12784"/>
    <cellStyle name="Comma 4 9 4 6 2" xfId="44170"/>
    <cellStyle name="Comma 4 9 4 7" xfId="33722"/>
    <cellStyle name="Comma 4 9 5" xfId="4703"/>
    <cellStyle name="Comma 4 9 5 2" xfId="10064"/>
    <cellStyle name="Comma 4 9 5 2 2" xfId="23183"/>
    <cellStyle name="Comma 4 9 5 2 2 2" xfId="54566"/>
    <cellStyle name="Comma 4 9 5 2 3" xfId="41612"/>
    <cellStyle name="Comma 4 9 5 3" xfId="31065"/>
    <cellStyle name="Comma 4 9 5 3 2" xfId="62447"/>
    <cellStyle name="Comma 4 9 5 4" xfId="15408"/>
    <cellStyle name="Comma 4 9 5 4 2" xfId="46793"/>
    <cellStyle name="Comma 4 9 5 5" xfId="36348"/>
    <cellStyle name="Comma 4 9 6" xfId="7406"/>
    <cellStyle name="Comma 4 9 6 2" xfId="25810"/>
    <cellStyle name="Comma 4 9 6 2 2" xfId="57193"/>
    <cellStyle name="Comma 4 9 6 3" xfId="18037"/>
    <cellStyle name="Comma 4 9 6 3 2" xfId="49420"/>
    <cellStyle name="Comma 4 9 6 4" xfId="38980"/>
    <cellStyle name="Comma 4 9 7" xfId="20556"/>
    <cellStyle name="Comma 4 9 7 2" xfId="51939"/>
    <cellStyle name="Comma 4 9 8" xfId="28438"/>
    <cellStyle name="Comma 4 9 8 2" xfId="59820"/>
    <cellStyle name="Comma 4 9 9" xfId="12780"/>
    <cellStyle name="Comma 4 9 9 2" xfId="44166"/>
    <cellStyle name="Comma 5" xfId="260"/>
    <cellStyle name="Comma 5 10" xfId="2009"/>
    <cellStyle name="Comma 5 10 2" xfId="2010"/>
    <cellStyle name="Comma 5 10 2 2" xfId="4710"/>
    <cellStyle name="Comma 5 10 2 2 2" xfId="10071"/>
    <cellStyle name="Comma 5 10 2 2 2 2" xfId="23190"/>
    <cellStyle name="Comma 5 10 2 2 2 2 2" xfId="54573"/>
    <cellStyle name="Comma 5 10 2 2 2 3" xfId="41619"/>
    <cellStyle name="Comma 5 10 2 2 3" xfId="31072"/>
    <cellStyle name="Comma 5 10 2 2 3 2" xfId="62454"/>
    <cellStyle name="Comma 5 10 2 2 4" xfId="15415"/>
    <cellStyle name="Comma 5 10 2 2 4 2" xfId="46800"/>
    <cellStyle name="Comma 5 10 2 2 5" xfId="36355"/>
    <cellStyle name="Comma 5 10 2 3" xfId="7413"/>
    <cellStyle name="Comma 5 10 2 3 2" xfId="25817"/>
    <cellStyle name="Comma 5 10 2 3 2 2" xfId="57200"/>
    <cellStyle name="Comma 5 10 2 3 3" xfId="18044"/>
    <cellStyle name="Comma 5 10 2 3 3 2" xfId="49427"/>
    <cellStyle name="Comma 5 10 2 3 4" xfId="38987"/>
    <cellStyle name="Comma 5 10 2 4" xfId="20563"/>
    <cellStyle name="Comma 5 10 2 4 2" xfId="51946"/>
    <cellStyle name="Comma 5 10 2 5" xfId="28445"/>
    <cellStyle name="Comma 5 10 2 5 2" xfId="59827"/>
    <cellStyle name="Comma 5 10 2 6" xfId="12787"/>
    <cellStyle name="Comma 5 10 2 6 2" xfId="44173"/>
    <cellStyle name="Comma 5 10 2 7" xfId="33725"/>
    <cellStyle name="Comma 5 10 3" xfId="2011"/>
    <cellStyle name="Comma 5 10 3 2" xfId="4711"/>
    <cellStyle name="Comma 5 10 3 2 2" xfId="10072"/>
    <cellStyle name="Comma 5 10 3 2 2 2" xfId="23191"/>
    <cellStyle name="Comma 5 10 3 2 2 2 2" xfId="54574"/>
    <cellStyle name="Comma 5 10 3 2 2 3" xfId="41620"/>
    <cellStyle name="Comma 5 10 3 2 3" xfId="31073"/>
    <cellStyle name="Comma 5 10 3 2 3 2" xfId="62455"/>
    <cellStyle name="Comma 5 10 3 2 4" xfId="15416"/>
    <cellStyle name="Comma 5 10 3 2 4 2" xfId="46801"/>
    <cellStyle name="Comma 5 10 3 2 5" xfId="36356"/>
    <cellStyle name="Comma 5 10 3 3" xfId="7414"/>
    <cellStyle name="Comma 5 10 3 3 2" xfId="25818"/>
    <cellStyle name="Comma 5 10 3 3 2 2" xfId="57201"/>
    <cellStyle name="Comma 5 10 3 3 3" xfId="18045"/>
    <cellStyle name="Comma 5 10 3 3 3 2" xfId="49428"/>
    <cellStyle name="Comma 5 10 3 3 4" xfId="38988"/>
    <cellStyle name="Comma 5 10 3 4" xfId="20564"/>
    <cellStyle name="Comma 5 10 3 4 2" xfId="51947"/>
    <cellStyle name="Comma 5 10 3 5" xfId="28446"/>
    <cellStyle name="Comma 5 10 3 5 2" xfId="59828"/>
    <cellStyle name="Comma 5 10 3 6" xfId="12788"/>
    <cellStyle name="Comma 5 10 3 6 2" xfId="44174"/>
    <cellStyle name="Comma 5 10 3 7" xfId="33726"/>
    <cellStyle name="Comma 5 10 4" xfId="4709"/>
    <cellStyle name="Comma 5 10 4 2" xfId="10070"/>
    <cellStyle name="Comma 5 10 4 2 2" xfId="23189"/>
    <cellStyle name="Comma 5 10 4 2 2 2" xfId="54572"/>
    <cellStyle name="Comma 5 10 4 2 3" xfId="41618"/>
    <cellStyle name="Comma 5 10 4 3" xfId="31071"/>
    <cellStyle name="Comma 5 10 4 3 2" xfId="62453"/>
    <cellStyle name="Comma 5 10 4 4" xfId="15414"/>
    <cellStyle name="Comma 5 10 4 4 2" xfId="46799"/>
    <cellStyle name="Comma 5 10 4 5" xfId="36354"/>
    <cellStyle name="Comma 5 10 5" xfId="7412"/>
    <cellStyle name="Comma 5 10 5 2" xfId="25816"/>
    <cellStyle name="Comma 5 10 5 2 2" xfId="57199"/>
    <cellStyle name="Comma 5 10 5 3" xfId="18043"/>
    <cellStyle name="Comma 5 10 5 3 2" xfId="49426"/>
    <cellStyle name="Comma 5 10 5 4" xfId="38986"/>
    <cellStyle name="Comma 5 10 6" xfId="20562"/>
    <cellStyle name="Comma 5 10 6 2" xfId="51945"/>
    <cellStyle name="Comma 5 10 7" xfId="28444"/>
    <cellStyle name="Comma 5 10 7 2" xfId="59826"/>
    <cellStyle name="Comma 5 10 8" xfId="12786"/>
    <cellStyle name="Comma 5 10 8 2" xfId="44172"/>
    <cellStyle name="Comma 5 10 9" xfId="33724"/>
    <cellStyle name="Comma 5 11" xfId="2012"/>
    <cellStyle name="Comma 5 11 2" xfId="2013"/>
    <cellStyle name="Comma 5 11 2 2" xfId="4713"/>
    <cellStyle name="Comma 5 11 2 2 2" xfId="10074"/>
    <cellStyle name="Comma 5 11 2 2 2 2" xfId="23193"/>
    <cellStyle name="Comma 5 11 2 2 2 2 2" xfId="54576"/>
    <cellStyle name="Comma 5 11 2 2 2 3" xfId="41622"/>
    <cellStyle name="Comma 5 11 2 2 3" xfId="31075"/>
    <cellStyle name="Comma 5 11 2 2 3 2" xfId="62457"/>
    <cellStyle name="Comma 5 11 2 2 4" xfId="15418"/>
    <cellStyle name="Comma 5 11 2 2 4 2" xfId="46803"/>
    <cellStyle name="Comma 5 11 2 2 5" xfId="36358"/>
    <cellStyle name="Comma 5 11 2 3" xfId="7416"/>
    <cellStyle name="Comma 5 11 2 3 2" xfId="25820"/>
    <cellStyle name="Comma 5 11 2 3 2 2" xfId="57203"/>
    <cellStyle name="Comma 5 11 2 3 3" xfId="18047"/>
    <cellStyle name="Comma 5 11 2 3 3 2" xfId="49430"/>
    <cellStyle name="Comma 5 11 2 3 4" xfId="38990"/>
    <cellStyle name="Comma 5 11 2 4" xfId="20566"/>
    <cellStyle name="Comma 5 11 2 4 2" xfId="51949"/>
    <cellStyle name="Comma 5 11 2 5" xfId="28448"/>
    <cellStyle name="Comma 5 11 2 5 2" xfId="59830"/>
    <cellStyle name="Comma 5 11 2 6" xfId="12790"/>
    <cellStyle name="Comma 5 11 2 6 2" xfId="44176"/>
    <cellStyle name="Comma 5 11 2 7" xfId="33728"/>
    <cellStyle name="Comma 5 11 3" xfId="4712"/>
    <cellStyle name="Comma 5 11 3 2" xfId="10073"/>
    <cellStyle name="Comma 5 11 3 2 2" xfId="23192"/>
    <cellStyle name="Comma 5 11 3 2 2 2" xfId="54575"/>
    <cellStyle name="Comma 5 11 3 2 3" xfId="41621"/>
    <cellStyle name="Comma 5 11 3 3" xfId="31074"/>
    <cellStyle name="Comma 5 11 3 3 2" xfId="62456"/>
    <cellStyle name="Comma 5 11 3 4" xfId="15417"/>
    <cellStyle name="Comma 5 11 3 4 2" xfId="46802"/>
    <cellStyle name="Comma 5 11 3 5" xfId="36357"/>
    <cellStyle name="Comma 5 11 4" xfId="7415"/>
    <cellStyle name="Comma 5 11 4 2" xfId="25819"/>
    <cellStyle name="Comma 5 11 4 2 2" xfId="57202"/>
    <cellStyle name="Comma 5 11 4 3" xfId="18046"/>
    <cellStyle name="Comma 5 11 4 3 2" xfId="49429"/>
    <cellStyle name="Comma 5 11 4 4" xfId="38989"/>
    <cellStyle name="Comma 5 11 5" xfId="20565"/>
    <cellStyle name="Comma 5 11 5 2" xfId="51948"/>
    <cellStyle name="Comma 5 11 6" xfId="28447"/>
    <cellStyle name="Comma 5 11 6 2" xfId="59829"/>
    <cellStyle name="Comma 5 11 7" xfId="12789"/>
    <cellStyle name="Comma 5 11 7 2" xfId="44175"/>
    <cellStyle name="Comma 5 11 8" xfId="33727"/>
    <cellStyle name="Comma 5 12" xfId="2014"/>
    <cellStyle name="Comma 5 12 2" xfId="4714"/>
    <cellStyle name="Comma 5 12 2 2" xfId="10075"/>
    <cellStyle name="Comma 5 12 2 2 2" xfId="23194"/>
    <cellStyle name="Comma 5 12 2 2 2 2" xfId="54577"/>
    <cellStyle name="Comma 5 12 2 2 3" xfId="41623"/>
    <cellStyle name="Comma 5 12 2 3" xfId="31076"/>
    <cellStyle name="Comma 5 12 2 3 2" xfId="62458"/>
    <cellStyle name="Comma 5 12 2 4" xfId="15419"/>
    <cellStyle name="Comma 5 12 2 4 2" xfId="46804"/>
    <cellStyle name="Comma 5 12 2 5" xfId="36359"/>
    <cellStyle name="Comma 5 12 3" xfId="7417"/>
    <cellStyle name="Comma 5 12 3 2" xfId="25821"/>
    <cellStyle name="Comma 5 12 3 2 2" xfId="57204"/>
    <cellStyle name="Comma 5 12 3 3" xfId="18048"/>
    <cellStyle name="Comma 5 12 3 3 2" xfId="49431"/>
    <cellStyle name="Comma 5 12 3 4" xfId="38991"/>
    <cellStyle name="Comma 5 12 4" xfId="20567"/>
    <cellStyle name="Comma 5 12 4 2" xfId="51950"/>
    <cellStyle name="Comma 5 12 5" xfId="28449"/>
    <cellStyle name="Comma 5 12 5 2" xfId="59831"/>
    <cellStyle name="Comma 5 12 6" xfId="12791"/>
    <cellStyle name="Comma 5 12 6 2" xfId="44177"/>
    <cellStyle name="Comma 5 12 7" xfId="33729"/>
    <cellStyle name="Comma 5 13" xfId="2015"/>
    <cellStyle name="Comma 5 13 2" xfId="4715"/>
    <cellStyle name="Comma 5 13 2 2" xfId="10076"/>
    <cellStyle name="Comma 5 13 2 2 2" xfId="23195"/>
    <cellStyle name="Comma 5 13 2 2 2 2" xfId="54578"/>
    <cellStyle name="Comma 5 13 2 2 3" xfId="41624"/>
    <cellStyle name="Comma 5 13 2 3" xfId="31077"/>
    <cellStyle name="Comma 5 13 2 3 2" xfId="62459"/>
    <cellStyle name="Comma 5 13 2 4" xfId="15420"/>
    <cellStyle name="Comma 5 13 2 4 2" xfId="46805"/>
    <cellStyle name="Comma 5 13 2 5" xfId="36360"/>
    <cellStyle name="Comma 5 13 3" xfId="7418"/>
    <cellStyle name="Comma 5 13 3 2" xfId="25822"/>
    <cellStyle name="Comma 5 13 3 2 2" xfId="57205"/>
    <cellStyle name="Comma 5 13 3 3" xfId="18049"/>
    <cellStyle name="Comma 5 13 3 3 2" xfId="49432"/>
    <cellStyle name="Comma 5 13 3 4" xfId="38992"/>
    <cellStyle name="Comma 5 13 4" xfId="20568"/>
    <cellStyle name="Comma 5 13 4 2" xfId="51951"/>
    <cellStyle name="Comma 5 13 5" xfId="28450"/>
    <cellStyle name="Comma 5 13 5 2" xfId="59832"/>
    <cellStyle name="Comma 5 13 6" xfId="12792"/>
    <cellStyle name="Comma 5 13 6 2" xfId="44178"/>
    <cellStyle name="Comma 5 13 7" xfId="33730"/>
    <cellStyle name="Comma 5 14" xfId="2834"/>
    <cellStyle name="Comma 5 14 2" xfId="5507"/>
    <cellStyle name="Comma 5 14 2 2" xfId="10858"/>
    <cellStyle name="Comma 5 14 2 2 2" xfId="23969"/>
    <cellStyle name="Comma 5 14 2 2 2 2" xfId="55352"/>
    <cellStyle name="Comma 5 14 2 2 3" xfId="42398"/>
    <cellStyle name="Comma 5 14 2 3" xfId="31851"/>
    <cellStyle name="Comma 5 14 2 3 2" xfId="63233"/>
    <cellStyle name="Comma 5 14 2 4" xfId="16194"/>
    <cellStyle name="Comma 5 14 2 4 2" xfId="47579"/>
    <cellStyle name="Comma 5 14 2 5" xfId="37134"/>
    <cellStyle name="Comma 5 14 3" xfId="8212"/>
    <cellStyle name="Comma 5 14 3 2" xfId="26596"/>
    <cellStyle name="Comma 5 14 3 2 2" xfId="57979"/>
    <cellStyle name="Comma 5 14 3 3" xfId="18823"/>
    <cellStyle name="Comma 5 14 3 3 2" xfId="50206"/>
    <cellStyle name="Comma 5 14 3 4" xfId="39768"/>
    <cellStyle name="Comma 5 14 4" xfId="21342"/>
    <cellStyle name="Comma 5 14 4 2" xfId="52725"/>
    <cellStyle name="Comma 5 14 5" xfId="29224"/>
    <cellStyle name="Comma 5 14 5 2" xfId="60606"/>
    <cellStyle name="Comma 5 14 6" xfId="13566"/>
    <cellStyle name="Comma 5 14 6 2" xfId="44952"/>
    <cellStyle name="Comma 5 14 7" xfId="34504"/>
    <cellStyle name="Comma 5 15" xfId="2008"/>
    <cellStyle name="Comma 5 15 2" xfId="4708"/>
    <cellStyle name="Comma 5 15 2 2" xfId="10069"/>
    <cellStyle name="Comma 5 15 2 2 2" xfId="25815"/>
    <cellStyle name="Comma 5 15 2 2 2 2" xfId="57198"/>
    <cellStyle name="Comma 5 15 2 2 3" xfId="41617"/>
    <cellStyle name="Comma 5 15 2 3" xfId="31070"/>
    <cellStyle name="Comma 5 15 2 3 2" xfId="62452"/>
    <cellStyle name="Comma 5 15 2 4" xfId="18042"/>
    <cellStyle name="Comma 5 15 2 4 2" xfId="49425"/>
    <cellStyle name="Comma 5 15 2 5" xfId="36353"/>
    <cellStyle name="Comma 5 15 3" xfId="7411"/>
    <cellStyle name="Comma 5 15 3 2" xfId="23188"/>
    <cellStyle name="Comma 5 15 3 2 2" xfId="54571"/>
    <cellStyle name="Comma 5 15 3 3" xfId="38985"/>
    <cellStyle name="Comma 5 15 4" xfId="28443"/>
    <cellStyle name="Comma 5 15 4 2" xfId="59825"/>
    <cellStyle name="Comma 5 15 5" xfId="15413"/>
    <cellStyle name="Comma 5 15 5 2" xfId="46798"/>
    <cellStyle name="Comma 5 15 6" xfId="33723"/>
    <cellStyle name="Comma 5 16" xfId="2969"/>
    <cellStyle name="Comma 5 16 2" xfId="8331"/>
    <cellStyle name="Comma 5 16 2 2" xfId="21450"/>
    <cellStyle name="Comma 5 16 2 2 2" xfId="52833"/>
    <cellStyle name="Comma 5 16 2 3" xfId="39879"/>
    <cellStyle name="Comma 5 16 3" xfId="29332"/>
    <cellStyle name="Comma 5 16 3 2" xfId="60714"/>
    <cellStyle name="Comma 5 16 4" xfId="13675"/>
    <cellStyle name="Comma 5 16 4 2" xfId="45060"/>
    <cellStyle name="Comma 5 16 5" xfId="34615"/>
    <cellStyle name="Comma 5 17" xfId="5673"/>
    <cellStyle name="Comma 5 17 2" xfId="24077"/>
    <cellStyle name="Comma 5 17 2 2" xfId="55460"/>
    <cellStyle name="Comma 5 17 3" xfId="16304"/>
    <cellStyle name="Comma 5 17 3 2" xfId="47687"/>
    <cellStyle name="Comma 5 17 4" xfId="37247"/>
    <cellStyle name="Comma 5 18" xfId="10940"/>
    <cellStyle name="Comma 5 18 2" xfId="20561"/>
    <cellStyle name="Comma 5 18 2 2" xfId="51944"/>
    <cellStyle name="Comma 5 18 3" xfId="42460"/>
    <cellStyle name="Comma 5 19" xfId="11019"/>
    <cellStyle name="Comma 5 19 2" xfId="26705"/>
    <cellStyle name="Comma 5 19 2 2" xfId="58087"/>
    <cellStyle name="Comma 5 19 3" xfId="42468"/>
    <cellStyle name="Comma 5 2" xfId="2016"/>
    <cellStyle name="Comma 5 2 10" xfId="2017"/>
    <cellStyle name="Comma 5 2 10 2" xfId="4717"/>
    <cellStyle name="Comma 5 2 10 2 2" xfId="10078"/>
    <cellStyle name="Comma 5 2 10 2 2 2" xfId="23197"/>
    <cellStyle name="Comma 5 2 10 2 2 2 2" xfId="54580"/>
    <cellStyle name="Comma 5 2 10 2 2 3" xfId="41626"/>
    <cellStyle name="Comma 5 2 10 2 3" xfId="31079"/>
    <cellStyle name="Comma 5 2 10 2 3 2" xfId="62461"/>
    <cellStyle name="Comma 5 2 10 2 4" xfId="15422"/>
    <cellStyle name="Comma 5 2 10 2 4 2" xfId="46807"/>
    <cellStyle name="Comma 5 2 10 2 5" xfId="36362"/>
    <cellStyle name="Comma 5 2 10 3" xfId="7420"/>
    <cellStyle name="Comma 5 2 10 3 2" xfId="25824"/>
    <cellStyle name="Comma 5 2 10 3 2 2" xfId="57207"/>
    <cellStyle name="Comma 5 2 10 3 3" xfId="18051"/>
    <cellStyle name="Comma 5 2 10 3 3 2" xfId="49434"/>
    <cellStyle name="Comma 5 2 10 3 4" xfId="38994"/>
    <cellStyle name="Comma 5 2 10 4" xfId="20570"/>
    <cellStyle name="Comma 5 2 10 4 2" xfId="51953"/>
    <cellStyle name="Comma 5 2 10 5" xfId="28452"/>
    <cellStyle name="Comma 5 2 10 5 2" xfId="59834"/>
    <cellStyle name="Comma 5 2 10 6" xfId="12794"/>
    <cellStyle name="Comma 5 2 10 6 2" xfId="44180"/>
    <cellStyle name="Comma 5 2 10 7" xfId="33732"/>
    <cellStyle name="Comma 5 2 11" xfId="4716"/>
    <cellStyle name="Comma 5 2 11 2" xfId="10077"/>
    <cellStyle name="Comma 5 2 11 2 2" xfId="23196"/>
    <cellStyle name="Comma 5 2 11 2 2 2" xfId="54579"/>
    <cellStyle name="Comma 5 2 11 2 3" xfId="41625"/>
    <cellStyle name="Comma 5 2 11 3" xfId="31078"/>
    <cellStyle name="Comma 5 2 11 3 2" xfId="62460"/>
    <cellStyle name="Comma 5 2 11 4" xfId="15421"/>
    <cellStyle name="Comma 5 2 11 4 2" xfId="46806"/>
    <cellStyle name="Comma 5 2 11 5" xfId="36361"/>
    <cellStyle name="Comma 5 2 12" xfId="7419"/>
    <cellStyle name="Comma 5 2 12 2" xfId="25823"/>
    <cellStyle name="Comma 5 2 12 2 2" xfId="57206"/>
    <cellStyle name="Comma 5 2 12 3" xfId="18050"/>
    <cellStyle name="Comma 5 2 12 3 2" xfId="49433"/>
    <cellStyle name="Comma 5 2 12 4" xfId="38993"/>
    <cellStyle name="Comma 5 2 13" xfId="20569"/>
    <cellStyle name="Comma 5 2 13 2" xfId="51952"/>
    <cellStyle name="Comma 5 2 14" xfId="28451"/>
    <cellStyle name="Comma 5 2 14 2" xfId="59833"/>
    <cellStyle name="Comma 5 2 15" xfId="12793"/>
    <cellStyle name="Comma 5 2 15 2" xfId="44179"/>
    <cellStyle name="Comma 5 2 16" xfId="33731"/>
    <cellStyle name="Comma 5 2 2" xfId="2018"/>
    <cellStyle name="Comma 5 2 2 10" xfId="4718"/>
    <cellStyle name="Comma 5 2 2 10 2" xfId="10079"/>
    <cellStyle name="Comma 5 2 2 10 2 2" xfId="23198"/>
    <cellStyle name="Comma 5 2 2 10 2 2 2" xfId="54581"/>
    <cellStyle name="Comma 5 2 2 10 2 3" xfId="41627"/>
    <cellStyle name="Comma 5 2 2 10 3" xfId="31080"/>
    <cellStyle name="Comma 5 2 2 10 3 2" xfId="62462"/>
    <cellStyle name="Comma 5 2 2 10 4" xfId="15423"/>
    <cellStyle name="Comma 5 2 2 10 4 2" xfId="46808"/>
    <cellStyle name="Comma 5 2 2 10 5" xfId="36363"/>
    <cellStyle name="Comma 5 2 2 11" xfId="7421"/>
    <cellStyle name="Comma 5 2 2 11 2" xfId="25825"/>
    <cellStyle name="Comma 5 2 2 11 2 2" xfId="57208"/>
    <cellStyle name="Comma 5 2 2 11 3" xfId="18052"/>
    <cellStyle name="Comma 5 2 2 11 3 2" xfId="49435"/>
    <cellStyle name="Comma 5 2 2 11 4" xfId="38995"/>
    <cellStyle name="Comma 5 2 2 12" xfId="20571"/>
    <cellStyle name="Comma 5 2 2 12 2" xfId="51954"/>
    <cellStyle name="Comma 5 2 2 13" xfId="28453"/>
    <cellStyle name="Comma 5 2 2 13 2" xfId="59835"/>
    <cellStyle name="Comma 5 2 2 14" xfId="12795"/>
    <cellStyle name="Comma 5 2 2 14 2" xfId="44181"/>
    <cellStyle name="Comma 5 2 2 15" xfId="33733"/>
    <cellStyle name="Comma 5 2 2 2" xfId="2019"/>
    <cellStyle name="Comma 5 2 2 2 10" xfId="33734"/>
    <cellStyle name="Comma 5 2 2 2 2" xfId="2020"/>
    <cellStyle name="Comma 5 2 2 2 2 2" xfId="2021"/>
    <cellStyle name="Comma 5 2 2 2 2 2 2" xfId="4721"/>
    <cellStyle name="Comma 5 2 2 2 2 2 2 2" xfId="10082"/>
    <cellStyle name="Comma 5 2 2 2 2 2 2 2 2" xfId="23201"/>
    <cellStyle name="Comma 5 2 2 2 2 2 2 2 2 2" xfId="54584"/>
    <cellStyle name="Comma 5 2 2 2 2 2 2 2 3" xfId="41630"/>
    <cellStyle name="Comma 5 2 2 2 2 2 2 3" xfId="31083"/>
    <cellStyle name="Comma 5 2 2 2 2 2 2 3 2" xfId="62465"/>
    <cellStyle name="Comma 5 2 2 2 2 2 2 4" xfId="15426"/>
    <cellStyle name="Comma 5 2 2 2 2 2 2 4 2" xfId="46811"/>
    <cellStyle name="Comma 5 2 2 2 2 2 2 5" xfId="36366"/>
    <cellStyle name="Comma 5 2 2 2 2 2 3" xfId="7424"/>
    <cellStyle name="Comma 5 2 2 2 2 2 3 2" xfId="25828"/>
    <cellStyle name="Comma 5 2 2 2 2 2 3 2 2" xfId="57211"/>
    <cellStyle name="Comma 5 2 2 2 2 2 3 3" xfId="18055"/>
    <cellStyle name="Comma 5 2 2 2 2 2 3 3 2" xfId="49438"/>
    <cellStyle name="Comma 5 2 2 2 2 2 3 4" xfId="38998"/>
    <cellStyle name="Comma 5 2 2 2 2 2 4" xfId="20574"/>
    <cellStyle name="Comma 5 2 2 2 2 2 4 2" xfId="51957"/>
    <cellStyle name="Comma 5 2 2 2 2 2 5" xfId="28456"/>
    <cellStyle name="Comma 5 2 2 2 2 2 5 2" xfId="59838"/>
    <cellStyle name="Comma 5 2 2 2 2 2 6" xfId="12798"/>
    <cellStyle name="Comma 5 2 2 2 2 2 6 2" xfId="44184"/>
    <cellStyle name="Comma 5 2 2 2 2 2 7" xfId="33736"/>
    <cellStyle name="Comma 5 2 2 2 2 3" xfId="4720"/>
    <cellStyle name="Comma 5 2 2 2 2 3 2" xfId="10081"/>
    <cellStyle name="Comma 5 2 2 2 2 3 2 2" xfId="23200"/>
    <cellStyle name="Comma 5 2 2 2 2 3 2 2 2" xfId="54583"/>
    <cellStyle name="Comma 5 2 2 2 2 3 2 3" xfId="41629"/>
    <cellStyle name="Comma 5 2 2 2 2 3 3" xfId="31082"/>
    <cellStyle name="Comma 5 2 2 2 2 3 3 2" xfId="62464"/>
    <cellStyle name="Comma 5 2 2 2 2 3 4" xfId="15425"/>
    <cellStyle name="Comma 5 2 2 2 2 3 4 2" xfId="46810"/>
    <cellStyle name="Comma 5 2 2 2 2 3 5" xfId="36365"/>
    <cellStyle name="Comma 5 2 2 2 2 4" xfId="7423"/>
    <cellStyle name="Comma 5 2 2 2 2 4 2" xfId="25827"/>
    <cellStyle name="Comma 5 2 2 2 2 4 2 2" xfId="57210"/>
    <cellStyle name="Comma 5 2 2 2 2 4 3" xfId="18054"/>
    <cellStyle name="Comma 5 2 2 2 2 4 3 2" xfId="49437"/>
    <cellStyle name="Comma 5 2 2 2 2 4 4" xfId="38997"/>
    <cellStyle name="Comma 5 2 2 2 2 5" xfId="20573"/>
    <cellStyle name="Comma 5 2 2 2 2 5 2" xfId="51956"/>
    <cellStyle name="Comma 5 2 2 2 2 6" xfId="28455"/>
    <cellStyle name="Comma 5 2 2 2 2 6 2" xfId="59837"/>
    <cellStyle name="Comma 5 2 2 2 2 7" xfId="12797"/>
    <cellStyle name="Comma 5 2 2 2 2 7 2" xfId="44183"/>
    <cellStyle name="Comma 5 2 2 2 2 8" xfId="33735"/>
    <cellStyle name="Comma 5 2 2 2 3" xfId="2022"/>
    <cellStyle name="Comma 5 2 2 2 3 2" xfId="4722"/>
    <cellStyle name="Comma 5 2 2 2 3 2 2" xfId="10083"/>
    <cellStyle name="Comma 5 2 2 2 3 2 2 2" xfId="23202"/>
    <cellStyle name="Comma 5 2 2 2 3 2 2 2 2" xfId="54585"/>
    <cellStyle name="Comma 5 2 2 2 3 2 2 3" xfId="41631"/>
    <cellStyle name="Comma 5 2 2 2 3 2 3" xfId="31084"/>
    <cellStyle name="Comma 5 2 2 2 3 2 3 2" xfId="62466"/>
    <cellStyle name="Comma 5 2 2 2 3 2 4" xfId="15427"/>
    <cellStyle name="Comma 5 2 2 2 3 2 4 2" xfId="46812"/>
    <cellStyle name="Comma 5 2 2 2 3 2 5" xfId="36367"/>
    <cellStyle name="Comma 5 2 2 2 3 3" xfId="7425"/>
    <cellStyle name="Comma 5 2 2 2 3 3 2" xfId="25829"/>
    <cellStyle name="Comma 5 2 2 2 3 3 2 2" xfId="57212"/>
    <cellStyle name="Comma 5 2 2 2 3 3 3" xfId="18056"/>
    <cellStyle name="Comma 5 2 2 2 3 3 3 2" xfId="49439"/>
    <cellStyle name="Comma 5 2 2 2 3 3 4" xfId="38999"/>
    <cellStyle name="Comma 5 2 2 2 3 4" xfId="20575"/>
    <cellStyle name="Comma 5 2 2 2 3 4 2" xfId="51958"/>
    <cellStyle name="Comma 5 2 2 2 3 5" xfId="28457"/>
    <cellStyle name="Comma 5 2 2 2 3 5 2" xfId="59839"/>
    <cellStyle name="Comma 5 2 2 2 3 6" xfId="12799"/>
    <cellStyle name="Comma 5 2 2 2 3 6 2" xfId="44185"/>
    <cellStyle name="Comma 5 2 2 2 3 7" xfId="33737"/>
    <cellStyle name="Comma 5 2 2 2 4" xfId="2023"/>
    <cellStyle name="Comma 5 2 2 2 4 2" xfId="4723"/>
    <cellStyle name="Comma 5 2 2 2 4 2 2" xfId="10084"/>
    <cellStyle name="Comma 5 2 2 2 4 2 2 2" xfId="23203"/>
    <cellStyle name="Comma 5 2 2 2 4 2 2 2 2" xfId="54586"/>
    <cellStyle name="Comma 5 2 2 2 4 2 2 3" xfId="41632"/>
    <cellStyle name="Comma 5 2 2 2 4 2 3" xfId="31085"/>
    <cellStyle name="Comma 5 2 2 2 4 2 3 2" xfId="62467"/>
    <cellStyle name="Comma 5 2 2 2 4 2 4" xfId="15428"/>
    <cellStyle name="Comma 5 2 2 2 4 2 4 2" xfId="46813"/>
    <cellStyle name="Comma 5 2 2 2 4 2 5" xfId="36368"/>
    <cellStyle name="Comma 5 2 2 2 4 3" xfId="7426"/>
    <cellStyle name="Comma 5 2 2 2 4 3 2" xfId="25830"/>
    <cellStyle name="Comma 5 2 2 2 4 3 2 2" xfId="57213"/>
    <cellStyle name="Comma 5 2 2 2 4 3 3" xfId="18057"/>
    <cellStyle name="Comma 5 2 2 2 4 3 3 2" xfId="49440"/>
    <cellStyle name="Comma 5 2 2 2 4 3 4" xfId="39000"/>
    <cellStyle name="Comma 5 2 2 2 4 4" xfId="20576"/>
    <cellStyle name="Comma 5 2 2 2 4 4 2" xfId="51959"/>
    <cellStyle name="Comma 5 2 2 2 4 5" xfId="28458"/>
    <cellStyle name="Comma 5 2 2 2 4 5 2" xfId="59840"/>
    <cellStyle name="Comma 5 2 2 2 4 6" xfId="12800"/>
    <cellStyle name="Comma 5 2 2 2 4 6 2" xfId="44186"/>
    <cellStyle name="Comma 5 2 2 2 4 7" xfId="33738"/>
    <cellStyle name="Comma 5 2 2 2 5" xfId="4719"/>
    <cellStyle name="Comma 5 2 2 2 5 2" xfId="10080"/>
    <cellStyle name="Comma 5 2 2 2 5 2 2" xfId="23199"/>
    <cellStyle name="Comma 5 2 2 2 5 2 2 2" xfId="54582"/>
    <cellStyle name="Comma 5 2 2 2 5 2 3" xfId="41628"/>
    <cellStyle name="Comma 5 2 2 2 5 3" xfId="31081"/>
    <cellStyle name="Comma 5 2 2 2 5 3 2" xfId="62463"/>
    <cellStyle name="Comma 5 2 2 2 5 4" xfId="15424"/>
    <cellStyle name="Comma 5 2 2 2 5 4 2" xfId="46809"/>
    <cellStyle name="Comma 5 2 2 2 5 5" xfId="36364"/>
    <cellStyle name="Comma 5 2 2 2 6" xfId="7422"/>
    <cellStyle name="Comma 5 2 2 2 6 2" xfId="25826"/>
    <cellStyle name="Comma 5 2 2 2 6 2 2" xfId="57209"/>
    <cellStyle name="Comma 5 2 2 2 6 3" xfId="18053"/>
    <cellStyle name="Comma 5 2 2 2 6 3 2" xfId="49436"/>
    <cellStyle name="Comma 5 2 2 2 6 4" xfId="38996"/>
    <cellStyle name="Comma 5 2 2 2 7" xfId="20572"/>
    <cellStyle name="Comma 5 2 2 2 7 2" xfId="51955"/>
    <cellStyle name="Comma 5 2 2 2 8" xfId="28454"/>
    <cellStyle name="Comma 5 2 2 2 8 2" xfId="59836"/>
    <cellStyle name="Comma 5 2 2 2 9" xfId="12796"/>
    <cellStyle name="Comma 5 2 2 2 9 2" xfId="44182"/>
    <cellStyle name="Comma 5 2 2 3" xfId="2024"/>
    <cellStyle name="Comma 5 2 2 3 10" xfId="33739"/>
    <cellStyle name="Comma 5 2 2 3 2" xfId="2025"/>
    <cellStyle name="Comma 5 2 2 3 2 2" xfId="2026"/>
    <cellStyle name="Comma 5 2 2 3 2 2 2" xfId="4726"/>
    <cellStyle name="Comma 5 2 2 3 2 2 2 2" xfId="10087"/>
    <cellStyle name="Comma 5 2 2 3 2 2 2 2 2" xfId="23206"/>
    <cellStyle name="Comma 5 2 2 3 2 2 2 2 2 2" xfId="54589"/>
    <cellStyle name="Comma 5 2 2 3 2 2 2 2 3" xfId="41635"/>
    <cellStyle name="Comma 5 2 2 3 2 2 2 3" xfId="31088"/>
    <cellStyle name="Comma 5 2 2 3 2 2 2 3 2" xfId="62470"/>
    <cellStyle name="Comma 5 2 2 3 2 2 2 4" xfId="15431"/>
    <cellStyle name="Comma 5 2 2 3 2 2 2 4 2" xfId="46816"/>
    <cellStyle name="Comma 5 2 2 3 2 2 2 5" xfId="36371"/>
    <cellStyle name="Comma 5 2 2 3 2 2 3" xfId="7429"/>
    <cellStyle name="Comma 5 2 2 3 2 2 3 2" xfId="25833"/>
    <cellStyle name="Comma 5 2 2 3 2 2 3 2 2" xfId="57216"/>
    <cellStyle name="Comma 5 2 2 3 2 2 3 3" xfId="18060"/>
    <cellStyle name="Comma 5 2 2 3 2 2 3 3 2" xfId="49443"/>
    <cellStyle name="Comma 5 2 2 3 2 2 3 4" xfId="39003"/>
    <cellStyle name="Comma 5 2 2 3 2 2 4" xfId="20579"/>
    <cellStyle name="Comma 5 2 2 3 2 2 4 2" xfId="51962"/>
    <cellStyle name="Comma 5 2 2 3 2 2 5" xfId="28461"/>
    <cellStyle name="Comma 5 2 2 3 2 2 5 2" xfId="59843"/>
    <cellStyle name="Comma 5 2 2 3 2 2 6" xfId="12803"/>
    <cellStyle name="Comma 5 2 2 3 2 2 6 2" xfId="44189"/>
    <cellStyle name="Comma 5 2 2 3 2 2 7" xfId="33741"/>
    <cellStyle name="Comma 5 2 2 3 2 3" xfId="4725"/>
    <cellStyle name="Comma 5 2 2 3 2 3 2" xfId="10086"/>
    <cellStyle name="Comma 5 2 2 3 2 3 2 2" xfId="23205"/>
    <cellStyle name="Comma 5 2 2 3 2 3 2 2 2" xfId="54588"/>
    <cellStyle name="Comma 5 2 2 3 2 3 2 3" xfId="41634"/>
    <cellStyle name="Comma 5 2 2 3 2 3 3" xfId="31087"/>
    <cellStyle name="Comma 5 2 2 3 2 3 3 2" xfId="62469"/>
    <cellStyle name="Comma 5 2 2 3 2 3 4" xfId="15430"/>
    <cellStyle name="Comma 5 2 2 3 2 3 4 2" xfId="46815"/>
    <cellStyle name="Comma 5 2 2 3 2 3 5" xfId="36370"/>
    <cellStyle name="Comma 5 2 2 3 2 4" xfId="7428"/>
    <cellStyle name="Comma 5 2 2 3 2 4 2" xfId="25832"/>
    <cellStyle name="Comma 5 2 2 3 2 4 2 2" xfId="57215"/>
    <cellStyle name="Comma 5 2 2 3 2 4 3" xfId="18059"/>
    <cellStyle name="Comma 5 2 2 3 2 4 3 2" xfId="49442"/>
    <cellStyle name="Comma 5 2 2 3 2 4 4" xfId="39002"/>
    <cellStyle name="Comma 5 2 2 3 2 5" xfId="20578"/>
    <cellStyle name="Comma 5 2 2 3 2 5 2" xfId="51961"/>
    <cellStyle name="Comma 5 2 2 3 2 6" xfId="28460"/>
    <cellStyle name="Comma 5 2 2 3 2 6 2" xfId="59842"/>
    <cellStyle name="Comma 5 2 2 3 2 7" xfId="12802"/>
    <cellStyle name="Comma 5 2 2 3 2 7 2" xfId="44188"/>
    <cellStyle name="Comma 5 2 2 3 2 8" xfId="33740"/>
    <cellStyle name="Comma 5 2 2 3 3" xfId="2027"/>
    <cellStyle name="Comma 5 2 2 3 3 2" xfId="4727"/>
    <cellStyle name="Comma 5 2 2 3 3 2 2" xfId="10088"/>
    <cellStyle name="Comma 5 2 2 3 3 2 2 2" xfId="23207"/>
    <cellStyle name="Comma 5 2 2 3 3 2 2 2 2" xfId="54590"/>
    <cellStyle name="Comma 5 2 2 3 3 2 2 3" xfId="41636"/>
    <cellStyle name="Comma 5 2 2 3 3 2 3" xfId="31089"/>
    <cellStyle name="Comma 5 2 2 3 3 2 3 2" xfId="62471"/>
    <cellStyle name="Comma 5 2 2 3 3 2 4" xfId="15432"/>
    <cellStyle name="Comma 5 2 2 3 3 2 4 2" xfId="46817"/>
    <cellStyle name="Comma 5 2 2 3 3 2 5" xfId="36372"/>
    <cellStyle name="Comma 5 2 2 3 3 3" xfId="7430"/>
    <cellStyle name="Comma 5 2 2 3 3 3 2" xfId="25834"/>
    <cellStyle name="Comma 5 2 2 3 3 3 2 2" xfId="57217"/>
    <cellStyle name="Comma 5 2 2 3 3 3 3" xfId="18061"/>
    <cellStyle name="Comma 5 2 2 3 3 3 3 2" xfId="49444"/>
    <cellStyle name="Comma 5 2 2 3 3 3 4" xfId="39004"/>
    <cellStyle name="Comma 5 2 2 3 3 4" xfId="20580"/>
    <cellStyle name="Comma 5 2 2 3 3 4 2" xfId="51963"/>
    <cellStyle name="Comma 5 2 2 3 3 5" xfId="28462"/>
    <cellStyle name="Comma 5 2 2 3 3 5 2" xfId="59844"/>
    <cellStyle name="Comma 5 2 2 3 3 6" xfId="12804"/>
    <cellStyle name="Comma 5 2 2 3 3 6 2" xfId="44190"/>
    <cellStyle name="Comma 5 2 2 3 3 7" xfId="33742"/>
    <cellStyle name="Comma 5 2 2 3 4" xfId="2028"/>
    <cellStyle name="Comma 5 2 2 3 4 2" xfId="4728"/>
    <cellStyle name="Comma 5 2 2 3 4 2 2" xfId="10089"/>
    <cellStyle name="Comma 5 2 2 3 4 2 2 2" xfId="23208"/>
    <cellStyle name="Comma 5 2 2 3 4 2 2 2 2" xfId="54591"/>
    <cellStyle name="Comma 5 2 2 3 4 2 2 3" xfId="41637"/>
    <cellStyle name="Comma 5 2 2 3 4 2 3" xfId="31090"/>
    <cellStyle name="Comma 5 2 2 3 4 2 3 2" xfId="62472"/>
    <cellStyle name="Comma 5 2 2 3 4 2 4" xfId="15433"/>
    <cellStyle name="Comma 5 2 2 3 4 2 4 2" xfId="46818"/>
    <cellStyle name="Comma 5 2 2 3 4 2 5" xfId="36373"/>
    <cellStyle name="Comma 5 2 2 3 4 3" xfId="7431"/>
    <cellStyle name="Comma 5 2 2 3 4 3 2" xfId="25835"/>
    <cellStyle name="Comma 5 2 2 3 4 3 2 2" xfId="57218"/>
    <cellStyle name="Comma 5 2 2 3 4 3 3" xfId="18062"/>
    <cellStyle name="Comma 5 2 2 3 4 3 3 2" xfId="49445"/>
    <cellStyle name="Comma 5 2 2 3 4 3 4" xfId="39005"/>
    <cellStyle name="Comma 5 2 2 3 4 4" xfId="20581"/>
    <cellStyle name="Comma 5 2 2 3 4 4 2" xfId="51964"/>
    <cellStyle name="Comma 5 2 2 3 4 5" xfId="28463"/>
    <cellStyle name="Comma 5 2 2 3 4 5 2" xfId="59845"/>
    <cellStyle name="Comma 5 2 2 3 4 6" xfId="12805"/>
    <cellStyle name="Comma 5 2 2 3 4 6 2" xfId="44191"/>
    <cellStyle name="Comma 5 2 2 3 4 7" xfId="33743"/>
    <cellStyle name="Comma 5 2 2 3 5" xfId="4724"/>
    <cellStyle name="Comma 5 2 2 3 5 2" xfId="10085"/>
    <cellStyle name="Comma 5 2 2 3 5 2 2" xfId="23204"/>
    <cellStyle name="Comma 5 2 2 3 5 2 2 2" xfId="54587"/>
    <cellStyle name="Comma 5 2 2 3 5 2 3" xfId="41633"/>
    <cellStyle name="Comma 5 2 2 3 5 3" xfId="31086"/>
    <cellStyle name="Comma 5 2 2 3 5 3 2" xfId="62468"/>
    <cellStyle name="Comma 5 2 2 3 5 4" xfId="15429"/>
    <cellStyle name="Comma 5 2 2 3 5 4 2" xfId="46814"/>
    <cellStyle name="Comma 5 2 2 3 5 5" xfId="36369"/>
    <cellStyle name="Comma 5 2 2 3 6" xfId="7427"/>
    <cellStyle name="Comma 5 2 2 3 6 2" xfId="25831"/>
    <cellStyle name="Comma 5 2 2 3 6 2 2" xfId="57214"/>
    <cellStyle name="Comma 5 2 2 3 6 3" xfId="18058"/>
    <cellStyle name="Comma 5 2 2 3 6 3 2" xfId="49441"/>
    <cellStyle name="Comma 5 2 2 3 6 4" xfId="39001"/>
    <cellStyle name="Comma 5 2 2 3 7" xfId="20577"/>
    <cellStyle name="Comma 5 2 2 3 7 2" xfId="51960"/>
    <cellStyle name="Comma 5 2 2 3 8" xfId="28459"/>
    <cellStyle name="Comma 5 2 2 3 8 2" xfId="59841"/>
    <cellStyle name="Comma 5 2 2 3 9" xfId="12801"/>
    <cellStyle name="Comma 5 2 2 3 9 2" xfId="44187"/>
    <cellStyle name="Comma 5 2 2 4" xfId="2029"/>
    <cellStyle name="Comma 5 2 2 4 10" xfId="33744"/>
    <cellStyle name="Comma 5 2 2 4 2" xfId="2030"/>
    <cellStyle name="Comma 5 2 2 4 2 2" xfId="2031"/>
    <cellStyle name="Comma 5 2 2 4 2 2 2" xfId="4731"/>
    <cellStyle name="Comma 5 2 2 4 2 2 2 2" xfId="10092"/>
    <cellStyle name="Comma 5 2 2 4 2 2 2 2 2" xfId="23211"/>
    <cellStyle name="Comma 5 2 2 4 2 2 2 2 2 2" xfId="54594"/>
    <cellStyle name="Comma 5 2 2 4 2 2 2 2 3" xfId="41640"/>
    <cellStyle name="Comma 5 2 2 4 2 2 2 3" xfId="31093"/>
    <cellStyle name="Comma 5 2 2 4 2 2 2 3 2" xfId="62475"/>
    <cellStyle name="Comma 5 2 2 4 2 2 2 4" xfId="15436"/>
    <cellStyle name="Comma 5 2 2 4 2 2 2 4 2" xfId="46821"/>
    <cellStyle name="Comma 5 2 2 4 2 2 2 5" xfId="36376"/>
    <cellStyle name="Comma 5 2 2 4 2 2 3" xfId="7434"/>
    <cellStyle name="Comma 5 2 2 4 2 2 3 2" xfId="25838"/>
    <cellStyle name="Comma 5 2 2 4 2 2 3 2 2" xfId="57221"/>
    <cellStyle name="Comma 5 2 2 4 2 2 3 3" xfId="18065"/>
    <cellStyle name="Comma 5 2 2 4 2 2 3 3 2" xfId="49448"/>
    <cellStyle name="Comma 5 2 2 4 2 2 3 4" xfId="39008"/>
    <cellStyle name="Comma 5 2 2 4 2 2 4" xfId="20584"/>
    <cellStyle name="Comma 5 2 2 4 2 2 4 2" xfId="51967"/>
    <cellStyle name="Comma 5 2 2 4 2 2 5" xfId="28466"/>
    <cellStyle name="Comma 5 2 2 4 2 2 5 2" xfId="59848"/>
    <cellStyle name="Comma 5 2 2 4 2 2 6" xfId="12808"/>
    <cellStyle name="Comma 5 2 2 4 2 2 6 2" xfId="44194"/>
    <cellStyle name="Comma 5 2 2 4 2 2 7" xfId="33746"/>
    <cellStyle name="Comma 5 2 2 4 2 3" xfId="4730"/>
    <cellStyle name="Comma 5 2 2 4 2 3 2" xfId="10091"/>
    <cellStyle name="Comma 5 2 2 4 2 3 2 2" xfId="23210"/>
    <cellStyle name="Comma 5 2 2 4 2 3 2 2 2" xfId="54593"/>
    <cellStyle name="Comma 5 2 2 4 2 3 2 3" xfId="41639"/>
    <cellStyle name="Comma 5 2 2 4 2 3 3" xfId="31092"/>
    <cellStyle name="Comma 5 2 2 4 2 3 3 2" xfId="62474"/>
    <cellStyle name="Comma 5 2 2 4 2 3 4" xfId="15435"/>
    <cellStyle name="Comma 5 2 2 4 2 3 4 2" xfId="46820"/>
    <cellStyle name="Comma 5 2 2 4 2 3 5" xfId="36375"/>
    <cellStyle name="Comma 5 2 2 4 2 4" xfId="7433"/>
    <cellStyle name="Comma 5 2 2 4 2 4 2" xfId="25837"/>
    <cellStyle name="Comma 5 2 2 4 2 4 2 2" xfId="57220"/>
    <cellStyle name="Comma 5 2 2 4 2 4 3" xfId="18064"/>
    <cellStyle name="Comma 5 2 2 4 2 4 3 2" xfId="49447"/>
    <cellStyle name="Comma 5 2 2 4 2 4 4" xfId="39007"/>
    <cellStyle name="Comma 5 2 2 4 2 5" xfId="20583"/>
    <cellStyle name="Comma 5 2 2 4 2 5 2" xfId="51966"/>
    <cellStyle name="Comma 5 2 2 4 2 6" xfId="28465"/>
    <cellStyle name="Comma 5 2 2 4 2 6 2" xfId="59847"/>
    <cellStyle name="Comma 5 2 2 4 2 7" xfId="12807"/>
    <cellStyle name="Comma 5 2 2 4 2 7 2" xfId="44193"/>
    <cellStyle name="Comma 5 2 2 4 2 8" xfId="33745"/>
    <cellStyle name="Comma 5 2 2 4 3" xfId="2032"/>
    <cellStyle name="Comma 5 2 2 4 3 2" xfId="4732"/>
    <cellStyle name="Comma 5 2 2 4 3 2 2" xfId="10093"/>
    <cellStyle name="Comma 5 2 2 4 3 2 2 2" xfId="23212"/>
    <cellStyle name="Comma 5 2 2 4 3 2 2 2 2" xfId="54595"/>
    <cellStyle name="Comma 5 2 2 4 3 2 2 3" xfId="41641"/>
    <cellStyle name="Comma 5 2 2 4 3 2 3" xfId="31094"/>
    <cellStyle name="Comma 5 2 2 4 3 2 3 2" xfId="62476"/>
    <cellStyle name="Comma 5 2 2 4 3 2 4" xfId="15437"/>
    <cellStyle name="Comma 5 2 2 4 3 2 4 2" xfId="46822"/>
    <cellStyle name="Comma 5 2 2 4 3 2 5" xfId="36377"/>
    <cellStyle name="Comma 5 2 2 4 3 3" xfId="7435"/>
    <cellStyle name="Comma 5 2 2 4 3 3 2" xfId="25839"/>
    <cellStyle name="Comma 5 2 2 4 3 3 2 2" xfId="57222"/>
    <cellStyle name="Comma 5 2 2 4 3 3 3" xfId="18066"/>
    <cellStyle name="Comma 5 2 2 4 3 3 3 2" xfId="49449"/>
    <cellStyle name="Comma 5 2 2 4 3 3 4" xfId="39009"/>
    <cellStyle name="Comma 5 2 2 4 3 4" xfId="20585"/>
    <cellStyle name="Comma 5 2 2 4 3 4 2" xfId="51968"/>
    <cellStyle name="Comma 5 2 2 4 3 5" xfId="28467"/>
    <cellStyle name="Comma 5 2 2 4 3 5 2" xfId="59849"/>
    <cellStyle name="Comma 5 2 2 4 3 6" xfId="12809"/>
    <cellStyle name="Comma 5 2 2 4 3 6 2" xfId="44195"/>
    <cellStyle name="Comma 5 2 2 4 3 7" xfId="33747"/>
    <cellStyle name="Comma 5 2 2 4 4" xfId="2033"/>
    <cellStyle name="Comma 5 2 2 4 4 2" xfId="4733"/>
    <cellStyle name="Comma 5 2 2 4 4 2 2" xfId="10094"/>
    <cellStyle name="Comma 5 2 2 4 4 2 2 2" xfId="23213"/>
    <cellStyle name="Comma 5 2 2 4 4 2 2 2 2" xfId="54596"/>
    <cellStyle name="Comma 5 2 2 4 4 2 2 3" xfId="41642"/>
    <cellStyle name="Comma 5 2 2 4 4 2 3" xfId="31095"/>
    <cellStyle name="Comma 5 2 2 4 4 2 3 2" xfId="62477"/>
    <cellStyle name="Comma 5 2 2 4 4 2 4" xfId="15438"/>
    <cellStyle name="Comma 5 2 2 4 4 2 4 2" xfId="46823"/>
    <cellStyle name="Comma 5 2 2 4 4 2 5" xfId="36378"/>
    <cellStyle name="Comma 5 2 2 4 4 3" xfId="7436"/>
    <cellStyle name="Comma 5 2 2 4 4 3 2" xfId="25840"/>
    <cellStyle name="Comma 5 2 2 4 4 3 2 2" xfId="57223"/>
    <cellStyle name="Comma 5 2 2 4 4 3 3" xfId="18067"/>
    <cellStyle name="Comma 5 2 2 4 4 3 3 2" xfId="49450"/>
    <cellStyle name="Comma 5 2 2 4 4 3 4" xfId="39010"/>
    <cellStyle name="Comma 5 2 2 4 4 4" xfId="20586"/>
    <cellStyle name="Comma 5 2 2 4 4 4 2" xfId="51969"/>
    <cellStyle name="Comma 5 2 2 4 4 5" xfId="28468"/>
    <cellStyle name="Comma 5 2 2 4 4 5 2" xfId="59850"/>
    <cellStyle name="Comma 5 2 2 4 4 6" xfId="12810"/>
    <cellStyle name="Comma 5 2 2 4 4 6 2" xfId="44196"/>
    <cellStyle name="Comma 5 2 2 4 4 7" xfId="33748"/>
    <cellStyle name="Comma 5 2 2 4 5" xfId="4729"/>
    <cellStyle name="Comma 5 2 2 4 5 2" xfId="10090"/>
    <cellStyle name="Comma 5 2 2 4 5 2 2" xfId="23209"/>
    <cellStyle name="Comma 5 2 2 4 5 2 2 2" xfId="54592"/>
    <cellStyle name="Comma 5 2 2 4 5 2 3" xfId="41638"/>
    <cellStyle name="Comma 5 2 2 4 5 3" xfId="31091"/>
    <cellStyle name="Comma 5 2 2 4 5 3 2" xfId="62473"/>
    <cellStyle name="Comma 5 2 2 4 5 4" xfId="15434"/>
    <cellStyle name="Comma 5 2 2 4 5 4 2" xfId="46819"/>
    <cellStyle name="Comma 5 2 2 4 5 5" xfId="36374"/>
    <cellStyle name="Comma 5 2 2 4 6" xfId="7432"/>
    <cellStyle name="Comma 5 2 2 4 6 2" xfId="25836"/>
    <cellStyle name="Comma 5 2 2 4 6 2 2" xfId="57219"/>
    <cellStyle name="Comma 5 2 2 4 6 3" xfId="18063"/>
    <cellStyle name="Comma 5 2 2 4 6 3 2" xfId="49446"/>
    <cellStyle name="Comma 5 2 2 4 6 4" xfId="39006"/>
    <cellStyle name="Comma 5 2 2 4 7" xfId="20582"/>
    <cellStyle name="Comma 5 2 2 4 7 2" xfId="51965"/>
    <cellStyle name="Comma 5 2 2 4 8" xfId="28464"/>
    <cellStyle name="Comma 5 2 2 4 8 2" xfId="59846"/>
    <cellStyle name="Comma 5 2 2 4 9" xfId="12806"/>
    <cellStyle name="Comma 5 2 2 4 9 2" xfId="44192"/>
    <cellStyle name="Comma 5 2 2 5" xfId="2034"/>
    <cellStyle name="Comma 5 2 2 5 10" xfId="33749"/>
    <cellStyle name="Comma 5 2 2 5 2" xfId="2035"/>
    <cellStyle name="Comma 5 2 2 5 2 2" xfId="2036"/>
    <cellStyle name="Comma 5 2 2 5 2 2 2" xfId="4736"/>
    <cellStyle name="Comma 5 2 2 5 2 2 2 2" xfId="10097"/>
    <cellStyle name="Comma 5 2 2 5 2 2 2 2 2" xfId="23216"/>
    <cellStyle name="Comma 5 2 2 5 2 2 2 2 2 2" xfId="54599"/>
    <cellStyle name="Comma 5 2 2 5 2 2 2 2 3" xfId="41645"/>
    <cellStyle name="Comma 5 2 2 5 2 2 2 3" xfId="31098"/>
    <cellStyle name="Comma 5 2 2 5 2 2 2 3 2" xfId="62480"/>
    <cellStyle name="Comma 5 2 2 5 2 2 2 4" xfId="15441"/>
    <cellStyle name="Comma 5 2 2 5 2 2 2 4 2" xfId="46826"/>
    <cellStyle name="Comma 5 2 2 5 2 2 2 5" xfId="36381"/>
    <cellStyle name="Comma 5 2 2 5 2 2 3" xfId="7439"/>
    <cellStyle name="Comma 5 2 2 5 2 2 3 2" xfId="25843"/>
    <cellStyle name="Comma 5 2 2 5 2 2 3 2 2" xfId="57226"/>
    <cellStyle name="Comma 5 2 2 5 2 2 3 3" xfId="18070"/>
    <cellStyle name="Comma 5 2 2 5 2 2 3 3 2" xfId="49453"/>
    <cellStyle name="Comma 5 2 2 5 2 2 3 4" xfId="39013"/>
    <cellStyle name="Comma 5 2 2 5 2 2 4" xfId="20589"/>
    <cellStyle name="Comma 5 2 2 5 2 2 4 2" xfId="51972"/>
    <cellStyle name="Comma 5 2 2 5 2 2 5" xfId="28471"/>
    <cellStyle name="Comma 5 2 2 5 2 2 5 2" xfId="59853"/>
    <cellStyle name="Comma 5 2 2 5 2 2 6" xfId="12813"/>
    <cellStyle name="Comma 5 2 2 5 2 2 6 2" xfId="44199"/>
    <cellStyle name="Comma 5 2 2 5 2 2 7" xfId="33751"/>
    <cellStyle name="Comma 5 2 2 5 2 3" xfId="4735"/>
    <cellStyle name="Comma 5 2 2 5 2 3 2" xfId="10096"/>
    <cellStyle name="Comma 5 2 2 5 2 3 2 2" xfId="23215"/>
    <cellStyle name="Comma 5 2 2 5 2 3 2 2 2" xfId="54598"/>
    <cellStyle name="Comma 5 2 2 5 2 3 2 3" xfId="41644"/>
    <cellStyle name="Comma 5 2 2 5 2 3 3" xfId="31097"/>
    <cellStyle name="Comma 5 2 2 5 2 3 3 2" xfId="62479"/>
    <cellStyle name="Comma 5 2 2 5 2 3 4" xfId="15440"/>
    <cellStyle name="Comma 5 2 2 5 2 3 4 2" xfId="46825"/>
    <cellStyle name="Comma 5 2 2 5 2 3 5" xfId="36380"/>
    <cellStyle name="Comma 5 2 2 5 2 4" xfId="7438"/>
    <cellStyle name="Comma 5 2 2 5 2 4 2" xfId="25842"/>
    <cellStyle name="Comma 5 2 2 5 2 4 2 2" xfId="57225"/>
    <cellStyle name="Comma 5 2 2 5 2 4 3" xfId="18069"/>
    <cellStyle name="Comma 5 2 2 5 2 4 3 2" xfId="49452"/>
    <cellStyle name="Comma 5 2 2 5 2 4 4" xfId="39012"/>
    <cellStyle name="Comma 5 2 2 5 2 5" xfId="20588"/>
    <cellStyle name="Comma 5 2 2 5 2 5 2" xfId="51971"/>
    <cellStyle name="Comma 5 2 2 5 2 6" xfId="28470"/>
    <cellStyle name="Comma 5 2 2 5 2 6 2" xfId="59852"/>
    <cellStyle name="Comma 5 2 2 5 2 7" xfId="12812"/>
    <cellStyle name="Comma 5 2 2 5 2 7 2" xfId="44198"/>
    <cellStyle name="Comma 5 2 2 5 2 8" xfId="33750"/>
    <cellStyle name="Comma 5 2 2 5 3" xfId="2037"/>
    <cellStyle name="Comma 5 2 2 5 3 2" xfId="4737"/>
    <cellStyle name="Comma 5 2 2 5 3 2 2" xfId="10098"/>
    <cellStyle name="Comma 5 2 2 5 3 2 2 2" xfId="23217"/>
    <cellStyle name="Comma 5 2 2 5 3 2 2 2 2" xfId="54600"/>
    <cellStyle name="Comma 5 2 2 5 3 2 2 3" xfId="41646"/>
    <cellStyle name="Comma 5 2 2 5 3 2 3" xfId="31099"/>
    <cellStyle name="Comma 5 2 2 5 3 2 3 2" xfId="62481"/>
    <cellStyle name="Comma 5 2 2 5 3 2 4" xfId="15442"/>
    <cellStyle name="Comma 5 2 2 5 3 2 4 2" xfId="46827"/>
    <cellStyle name="Comma 5 2 2 5 3 2 5" xfId="36382"/>
    <cellStyle name="Comma 5 2 2 5 3 3" xfId="7440"/>
    <cellStyle name="Comma 5 2 2 5 3 3 2" xfId="25844"/>
    <cellStyle name="Comma 5 2 2 5 3 3 2 2" xfId="57227"/>
    <cellStyle name="Comma 5 2 2 5 3 3 3" xfId="18071"/>
    <cellStyle name="Comma 5 2 2 5 3 3 3 2" xfId="49454"/>
    <cellStyle name="Comma 5 2 2 5 3 3 4" xfId="39014"/>
    <cellStyle name="Comma 5 2 2 5 3 4" xfId="20590"/>
    <cellStyle name="Comma 5 2 2 5 3 4 2" xfId="51973"/>
    <cellStyle name="Comma 5 2 2 5 3 5" xfId="28472"/>
    <cellStyle name="Comma 5 2 2 5 3 5 2" xfId="59854"/>
    <cellStyle name="Comma 5 2 2 5 3 6" xfId="12814"/>
    <cellStyle name="Comma 5 2 2 5 3 6 2" xfId="44200"/>
    <cellStyle name="Comma 5 2 2 5 3 7" xfId="33752"/>
    <cellStyle name="Comma 5 2 2 5 4" xfId="2038"/>
    <cellStyle name="Comma 5 2 2 5 4 2" xfId="4738"/>
    <cellStyle name="Comma 5 2 2 5 4 2 2" xfId="10099"/>
    <cellStyle name="Comma 5 2 2 5 4 2 2 2" xfId="23218"/>
    <cellStyle name="Comma 5 2 2 5 4 2 2 2 2" xfId="54601"/>
    <cellStyle name="Comma 5 2 2 5 4 2 2 3" xfId="41647"/>
    <cellStyle name="Comma 5 2 2 5 4 2 3" xfId="31100"/>
    <cellStyle name="Comma 5 2 2 5 4 2 3 2" xfId="62482"/>
    <cellStyle name="Comma 5 2 2 5 4 2 4" xfId="15443"/>
    <cellStyle name="Comma 5 2 2 5 4 2 4 2" xfId="46828"/>
    <cellStyle name="Comma 5 2 2 5 4 2 5" xfId="36383"/>
    <cellStyle name="Comma 5 2 2 5 4 3" xfId="7441"/>
    <cellStyle name="Comma 5 2 2 5 4 3 2" xfId="25845"/>
    <cellStyle name="Comma 5 2 2 5 4 3 2 2" xfId="57228"/>
    <cellStyle name="Comma 5 2 2 5 4 3 3" xfId="18072"/>
    <cellStyle name="Comma 5 2 2 5 4 3 3 2" xfId="49455"/>
    <cellStyle name="Comma 5 2 2 5 4 3 4" xfId="39015"/>
    <cellStyle name="Comma 5 2 2 5 4 4" xfId="20591"/>
    <cellStyle name="Comma 5 2 2 5 4 4 2" xfId="51974"/>
    <cellStyle name="Comma 5 2 2 5 4 5" xfId="28473"/>
    <cellStyle name="Comma 5 2 2 5 4 5 2" xfId="59855"/>
    <cellStyle name="Comma 5 2 2 5 4 6" xfId="12815"/>
    <cellStyle name="Comma 5 2 2 5 4 6 2" xfId="44201"/>
    <cellStyle name="Comma 5 2 2 5 4 7" xfId="33753"/>
    <cellStyle name="Comma 5 2 2 5 5" xfId="4734"/>
    <cellStyle name="Comma 5 2 2 5 5 2" xfId="10095"/>
    <cellStyle name="Comma 5 2 2 5 5 2 2" xfId="23214"/>
    <cellStyle name="Comma 5 2 2 5 5 2 2 2" xfId="54597"/>
    <cellStyle name="Comma 5 2 2 5 5 2 3" xfId="41643"/>
    <cellStyle name="Comma 5 2 2 5 5 3" xfId="31096"/>
    <cellStyle name="Comma 5 2 2 5 5 3 2" xfId="62478"/>
    <cellStyle name="Comma 5 2 2 5 5 4" xfId="15439"/>
    <cellStyle name="Comma 5 2 2 5 5 4 2" xfId="46824"/>
    <cellStyle name="Comma 5 2 2 5 5 5" xfId="36379"/>
    <cellStyle name="Comma 5 2 2 5 6" xfId="7437"/>
    <cellStyle name="Comma 5 2 2 5 6 2" xfId="25841"/>
    <cellStyle name="Comma 5 2 2 5 6 2 2" xfId="57224"/>
    <cellStyle name="Comma 5 2 2 5 6 3" xfId="18068"/>
    <cellStyle name="Comma 5 2 2 5 6 3 2" xfId="49451"/>
    <cellStyle name="Comma 5 2 2 5 6 4" xfId="39011"/>
    <cellStyle name="Comma 5 2 2 5 7" xfId="20587"/>
    <cellStyle name="Comma 5 2 2 5 7 2" xfId="51970"/>
    <cellStyle name="Comma 5 2 2 5 8" xfId="28469"/>
    <cellStyle name="Comma 5 2 2 5 8 2" xfId="59851"/>
    <cellStyle name="Comma 5 2 2 5 9" xfId="12811"/>
    <cellStyle name="Comma 5 2 2 5 9 2" xfId="44197"/>
    <cellStyle name="Comma 5 2 2 6" xfId="2039"/>
    <cellStyle name="Comma 5 2 2 6 2" xfId="2040"/>
    <cellStyle name="Comma 5 2 2 6 2 2" xfId="4740"/>
    <cellStyle name="Comma 5 2 2 6 2 2 2" xfId="10101"/>
    <cellStyle name="Comma 5 2 2 6 2 2 2 2" xfId="23220"/>
    <cellStyle name="Comma 5 2 2 6 2 2 2 2 2" xfId="54603"/>
    <cellStyle name="Comma 5 2 2 6 2 2 2 3" xfId="41649"/>
    <cellStyle name="Comma 5 2 2 6 2 2 3" xfId="31102"/>
    <cellStyle name="Comma 5 2 2 6 2 2 3 2" xfId="62484"/>
    <cellStyle name="Comma 5 2 2 6 2 2 4" xfId="15445"/>
    <cellStyle name="Comma 5 2 2 6 2 2 4 2" xfId="46830"/>
    <cellStyle name="Comma 5 2 2 6 2 2 5" xfId="36385"/>
    <cellStyle name="Comma 5 2 2 6 2 3" xfId="7443"/>
    <cellStyle name="Comma 5 2 2 6 2 3 2" xfId="25847"/>
    <cellStyle name="Comma 5 2 2 6 2 3 2 2" xfId="57230"/>
    <cellStyle name="Comma 5 2 2 6 2 3 3" xfId="18074"/>
    <cellStyle name="Comma 5 2 2 6 2 3 3 2" xfId="49457"/>
    <cellStyle name="Comma 5 2 2 6 2 3 4" xfId="39017"/>
    <cellStyle name="Comma 5 2 2 6 2 4" xfId="20593"/>
    <cellStyle name="Comma 5 2 2 6 2 4 2" xfId="51976"/>
    <cellStyle name="Comma 5 2 2 6 2 5" xfId="28475"/>
    <cellStyle name="Comma 5 2 2 6 2 5 2" xfId="59857"/>
    <cellStyle name="Comma 5 2 2 6 2 6" xfId="12817"/>
    <cellStyle name="Comma 5 2 2 6 2 6 2" xfId="44203"/>
    <cellStyle name="Comma 5 2 2 6 2 7" xfId="33755"/>
    <cellStyle name="Comma 5 2 2 6 3" xfId="2041"/>
    <cellStyle name="Comma 5 2 2 6 3 2" xfId="4741"/>
    <cellStyle name="Comma 5 2 2 6 3 2 2" xfId="10102"/>
    <cellStyle name="Comma 5 2 2 6 3 2 2 2" xfId="23221"/>
    <cellStyle name="Comma 5 2 2 6 3 2 2 2 2" xfId="54604"/>
    <cellStyle name="Comma 5 2 2 6 3 2 2 3" xfId="41650"/>
    <cellStyle name="Comma 5 2 2 6 3 2 3" xfId="31103"/>
    <cellStyle name="Comma 5 2 2 6 3 2 3 2" xfId="62485"/>
    <cellStyle name="Comma 5 2 2 6 3 2 4" xfId="15446"/>
    <cellStyle name="Comma 5 2 2 6 3 2 4 2" xfId="46831"/>
    <cellStyle name="Comma 5 2 2 6 3 2 5" xfId="36386"/>
    <cellStyle name="Comma 5 2 2 6 3 3" xfId="7444"/>
    <cellStyle name="Comma 5 2 2 6 3 3 2" xfId="25848"/>
    <cellStyle name="Comma 5 2 2 6 3 3 2 2" xfId="57231"/>
    <cellStyle name="Comma 5 2 2 6 3 3 3" xfId="18075"/>
    <cellStyle name="Comma 5 2 2 6 3 3 3 2" xfId="49458"/>
    <cellStyle name="Comma 5 2 2 6 3 3 4" xfId="39018"/>
    <cellStyle name="Comma 5 2 2 6 3 4" xfId="20594"/>
    <cellStyle name="Comma 5 2 2 6 3 4 2" xfId="51977"/>
    <cellStyle name="Comma 5 2 2 6 3 5" xfId="28476"/>
    <cellStyle name="Comma 5 2 2 6 3 5 2" xfId="59858"/>
    <cellStyle name="Comma 5 2 2 6 3 6" xfId="12818"/>
    <cellStyle name="Comma 5 2 2 6 3 6 2" xfId="44204"/>
    <cellStyle name="Comma 5 2 2 6 3 7" xfId="33756"/>
    <cellStyle name="Comma 5 2 2 6 4" xfId="4739"/>
    <cellStyle name="Comma 5 2 2 6 4 2" xfId="10100"/>
    <cellStyle name="Comma 5 2 2 6 4 2 2" xfId="23219"/>
    <cellStyle name="Comma 5 2 2 6 4 2 2 2" xfId="54602"/>
    <cellStyle name="Comma 5 2 2 6 4 2 3" xfId="41648"/>
    <cellStyle name="Comma 5 2 2 6 4 3" xfId="31101"/>
    <cellStyle name="Comma 5 2 2 6 4 3 2" xfId="62483"/>
    <cellStyle name="Comma 5 2 2 6 4 4" xfId="15444"/>
    <cellStyle name="Comma 5 2 2 6 4 4 2" xfId="46829"/>
    <cellStyle name="Comma 5 2 2 6 4 5" xfId="36384"/>
    <cellStyle name="Comma 5 2 2 6 5" xfId="7442"/>
    <cellStyle name="Comma 5 2 2 6 5 2" xfId="25846"/>
    <cellStyle name="Comma 5 2 2 6 5 2 2" xfId="57229"/>
    <cellStyle name="Comma 5 2 2 6 5 3" xfId="18073"/>
    <cellStyle name="Comma 5 2 2 6 5 3 2" xfId="49456"/>
    <cellStyle name="Comma 5 2 2 6 5 4" xfId="39016"/>
    <cellStyle name="Comma 5 2 2 6 6" xfId="20592"/>
    <cellStyle name="Comma 5 2 2 6 6 2" xfId="51975"/>
    <cellStyle name="Comma 5 2 2 6 7" xfId="28474"/>
    <cellStyle name="Comma 5 2 2 6 7 2" xfId="59856"/>
    <cellStyle name="Comma 5 2 2 6 8" xfId="12816"/>
    <cellStyle name="Comma 5 2 2 6 8 2" xfId="44202"/>
    <cellStyle name="Comma 5 2 2 6 9" xfId="33754"/>
    <cellStyle name="Comma 5 2 2 7" xfId="2042"/>
    <cellStyle name="Comma 5 2 2 7 2" xfId="2043"/>
    <cellStyle name="Comma 5 2 2 7 2 2" xfId="4743"/>
    <cellStyle name="Comma 5 2 2 7 2 2 2" xfId="10104"/>
    <cellStyle name="Comma 5 2 2 7 2 2 2 2" xfId="23223"/>
    <cellStyle name="Comma 5 2 2 7 2 2 2 2 2" xfId="54606"/>
    <cellStyle name="Comma 5 2 2 7 2 2 2 3" xfId="41652"/>
    <cellStyle name="Comma 5 2 2 7 2 2 3" xfId="31105"/>
    <cellStyle name="Comma 5 2 2 7 2 2 3 2" xfId="62487"/>
    <cellStyle name="Comma 5 2 2 7 2 2 4" xfId="15448"/>
    <cellStyle name="Comma 5 2 2 7 2 2 4 2" xfId="46833"/>
    <cellStyle name="Comma 5 2 2 7 2 2 5" xfId="36388"/>
    <cellStyle name="Comma 5 2 2 7 2 3" xfId="7446"/>
    <cellStyle name="Comma 5 2 2 7 2 3 2" xfId="25850"/>
    <cellStyle name="Comma 5 2 2 7 2 3 2 2" xfId="57233"/>
    <cellStyle name="Comma 5 2 2 7 2 3 3" xfId="18077"/>
    <cellStyle name="Comma 5 2 2 7 2 3 3 2" xfId="49460"/>
    <cellStyle name="Comma 5 2 2 7 2 3 4" xfId="39020"/>
    <cellStyle name="Comma 5 2 2 7 2 4" xfId="20596"/>
    <cellStyle name="Comma 5 2 2 7 2 4 2" xfId="51979"/>
    <cellStyle name="Comma 5 2 2 7 2 5" xfId="28478"/>
    <cellStyle name="Comma 5 2 2 7 2 5 2" xfId="59860"/>
    <cellStyle name="Comma 5 2 2 7 2 6" xfId="12820"/>
    <cellStyle name="Comma 5 2 2 7 2 6 2" xfId="44206"/>
    <cellStyle name="Comma 5 2 2 7 2 7" xfId="33758"/>
    <cellStyle name="Comma 5 2 2 7 3" xfId="4742"/>
    <cellStyle name="Comma 5 2 2 7 3 2" xfId="10103"/>
    <cellStyle name="Comma 5 2 2 7 3 2 2" xfId="23222"/>
    <cellStyle name="Comma 5 2 2 7 3 2 2 2" xfId="54605"/>
    <cellStyle name="Comma 5 2 2 7 3 2 3" xfId="41651"/>
    <cellStyle name="Comma 5 2 2 7 3 3" xfId="31104"/>
    <cellStyle name="Comma 5 2 2 7 3 3 2" xfId="62486"/>
    <cellStyle name="Comma 5 2 2 7 3 4" xfId="15447"/>
    <cellStyle name="Comma 5 2 2 7 3 4 2" xfId="46832"/>
    <cellStyle name="Comma 5 2 2 7 3 5" xfId="36387"/>
    <cellStyle name="Comma 5 2 2 7 4" xfId="7445"/>
    <cellStyle name="Comma 5 2 2 7 4 2" xfId="25849"/>
    <cellStyle name="Comma 5 2 2 7 4 2 2" xfId="57232"/>
    <cellStyle name="Comma 5 2 2 7 4 3" xfId="18076"/>
    <cellStyle name="Comma 5 2 2 7 4 3 2" xfId="49459"/>
    <cellStyle name="Comma 5 2 2 7 4 4" xfId="39019"/>
    <cellStyle name="Comma 5 2 2 7 5" xfId="20595"/>
    <cellStyle name="Comma 5 2 2 7 5 2" xfId="51978"/>
    <cellStyle name="Comma 5 2 2 7 6" xfId="28477"/>
    <cellStyle name="Comma 5 2 2 7 6 2" xfId="59859"/>
    <cellStyle name="Comma 5 2 2 7 7" xfId="12819"/>
    <cellStyle name="Comma 5 2 2 7 7 2" xfId="44205"/>
    <cellStyle name="Comma 5 2 2 7 8" xfId="33757"/>
    <cellStyle name="Comma 5 2 2 8" xfId="2044"/>
    <cellStyle name="Comma 5 2 2 8 2" xfId="4744"/>
    <cellStyle name="Comma 5 2 2 8 2 2" xfId="10105"/>
    <cellStyle name="Comma 5 2 2 8 2 2 2" xfId="23224"/>
    <cellStyle name="Comma 5 2 2 8 2 2 2 2" xfId="54607"/>
    <cellStyle name="Comma 5 2 2 8 2 2 3" xfId="41653"/>
    <cellStyle name="Comma 5 2 2 8 2 3" xfId="31106"/>
    <cellStyle name="Comma 5 2 2 8 2 3 2" xfId="62488"/>
    <cellStyle name="Comma 5 2 2 8 2 4" xfId="15449"/>
    <cellStyle name="Comma 5 2 2 8 2 4 2" xfId="46834"/>
    <cellStyle name="Comma 5 2 2 8 2 5" xfId="36389"/>
    <cellStyle name="Comma 5 2 2 8 3" xfId="7447"/>
    <cellStyle name="Comma 5 2 2 8 3 2" xfId="25851"/>
    <cellStyle name="Comma 5 2 2 8 3 2 2" xfId="57234"/>
    <cellStyle name="Comma 5 2 2 8 3 3" xfId="18078"/>
    <cellStyle name="Comma 5 2 2 8 3 3 2" xfId="49461"/>
    <cellStyle name="Comma 5 2 2 8 3 4" xfId="39021"/>
    <cellStyle name="Comma 5 2 2 8 4" xfId="20597"/>
    <cellStyle name="Comma 5 2 2 8 4 2" xfId="51980"/>
    <cellStyle name="Comma 5 2 2 8 5" xfId="28479"/>
    <cellStyle name="Comma 5 2 2 8 5 2" xfId="59861"/>
    <cellStyle name="Comma 5 2 2 8 6" xfId="12821"/>
    <cellStyle name="Comma 5 2 2 8 6 2" xfId="44207"/>
    <cellStyle name="Comma 5 2 2 8 7" xfId="33759"/>
    <cellStyle name="Comma 5 2 2 9" xfId="2045"/>
    <cellStyle name="Comma 5 2 2 9 2" xfId="4745"/>
    <cellStyle name="Comma 5 2 2 9 2 2" xfId="10106"/>
    <cellStyle name="Comma 5 2 2 9 2 2 2" xfId="23225"/>
    <cellStyle name="Comma 5 2 2 9 2 2 2 2" xfId="54608"/>
    <cellStyle name="Comma 5 2 2 9 2 2 3" xfId="41654"/>
    <cellStyle name="Comma 5 2 2 9 2 3" xfId="31107"/>
    <cellStyle name="Comma 5 2 2 9 2 3 2" xfId="62489"/>
    <cellStyle name="Comma 5 2 2 9 2 4" xfId="15450"/>
    <cellStyle name="Comma 5 2 2 9 2 4 2" xfId="46835"/>
    <cellStyle name="Comma 5 2 2 9 2 5" xfId="36390"/>
    <cellStyle name="Comma 5 2 2 9 3" xfId="7448"/>
    <cellStyle name="Comma 5 2 2 9 3 2" xfId="25852"/>
    <cellStyle name="Comma 5 2 2 9 3 2 2" xfId="57235"/>
    <cellStyle name="Comma 5 2 2 9 3 3" xfId="18079"/>
    <cellStyle name="Comma 5 2 2 9 3 3 2" xfId="49462"/>
    <cellStyle name="Comma 5 2 2 9 3 4" xfId="39022"/>
    <cellStyle name="Comma 5 2 2 9 4" xfId="20598"/>
    <cellStyle name="Comma 5 2 2 9 4 2" xfId="51981"/>
    <cellStyle name="Comma 5 2 2 9 5" xfId="28480"/>
    <cellStyle name="Comma 5 2 2 9 5 2" xfId="59862"/>
    <cellStyle name="Comma 5 2 2 9 6" xfId="12822"/>
    <cellStyle name="Comma 5 2 2 9 6 2" xfId="44208"/>
    <cellStyle name="Comma 5 2 2 9 7" xfId="33760"/>
    <cellStyle name="Comma 5 2 3" xfId="2046"/>
    <cellStyle name="Comma 5 2 3 10" xfId="33761"/>
    <cellStyle name="Comma 5 2 3 2" xfId="2047"/>
    <cellStyle name="Comma 5 2 3 2 2" xfId="2048"/>
    <cellStyle name="Comma 5 2 3 2 2 2" xfId="4748"/>
    <cellStyle name="Comma 5 2 3 2 2 2 2" xfId="10109"/>
    <cellStyle name="Comma 5 2 3 2 2 2 2 2" xfId="23228"/>
    <cellStyle name="Comma 5 2 3 2 2 2 2 2 2" xfId="54611"/>
    <cellStyle name="Comma 5 2 3 2 2 2 2 3" xfId="41657"/>
    <cellStyle name="Comma 5 2 3 2 2 2 3" xfId="31110"/>
    <cellStyle name="Comma 5 2 3 2 2 2 3 2" xfId="62492"/>
    <cellStyle name="Comma 5 2 3 2 2 2 4" xfId="15453"/>
    <cellStyle name="Comma 5 2 3 2 2 2 4 2" xfId="46838"/>
    <cellStyle name="Comma 5 2 3 2 2 2 5" xfId="36393"/>
    <cellStyle name="Comma 5 2 3 2 2 3" xfId="7451"/>
    <cellStyle name="Comma 5 2 3 2 2 3 2" xfId="25855"/>
    <cellStyle name="Comma 5 2 3 2 2 3 2 2" xfId="57238"/>
    <cellStyle name="Comma 5 2 3 2 2 3 3" xfId="18082"/>
    <cellStyle name="Comma 5 2 3 2 2 3 3 2" xfId="49465"/>
    <cellStyle name="Comma 5 2 3 2 2 3 4" xfId="39025"/>
    <cellStyle name="Comma 5 2 3 2 2 4" xfId="20601"/>
    <cellStyle name="Comma 5 2 3 2 2 4 2" xfId="51984"/>
    <cellStyle name="Comma 5 2 3 2 2 5" xfId="28483"/>
    <cellStyle name="Comma 5 2 3 2 2 5 2" xfId="59865"/>
    <cellStyle name="Comma 5 2 3 2 2 6" xfId="12825"/>
    <cellStyle name="Comma 5 2 3 2 2 6 2" xfId="44211"/>
    <cellStyle name="Comma 5 2 3 2 2 7" xfId="33763"/>
    <cellStyle name="Comma 5 2 3 2 3" xfId="4747"/>
    <cellStyle name="Comma 5 2 3 2 3 2" xfId="10108"/>
    <cellStyle name="Comma 5 2 3 2 3 2 2" xfId="23227"/>
    <cellStyle name="Comma 5 2 3 2 3 2 2 2" xfId="54610"/>
    <cellStyle name="Comma 5 2 3 2 3 2 3" xfId="41656"/>
    <cellStyle name="Comma 5 2 3 2 3 3" xfId="31109"/>
    <cellStyle name="Comma 5 2 3 2 3 3 2" xfId="62491"/>
    <cellStyle name="Comma 5 2 3 2 3 4" xfId="15452"/>
    <cellStyle name="Comma 5 2 3 2 3 4 2" xfId="46837"/>
    <cellStyle name="Comma 5 2 3 2 3 5" xfId="36392"/>
    <cellStyle name="Comma 5 2 3 2 4" xfId="7450"/>
    <cellStyle name="Comma 5 2 3 2 4 2" xfId="25854"/>
    <cellStyle name="Comma 5 2 3 2 4 2 2" xfId="57237"/>
    <cellStyle name="Comma 5 2 3 2 4 3" xfId="18081"/>
    <cellStyle name="Comma 5 2 3 2 4 3 2" xfId="49464"/>
    <cellStyle name="Comma 5 2 3 2 4 4" xfId="39024"/>
    <cellStyle name="Comma 5 2 3 2 5" xfId="20600"/>
    <cellStyle name="Comma 5 2 3 2 5 2" xfId="51983"/>
    <cellStyle name="Comma 5 2 3 2 6" xfId="28482"/>
    <cellStyle name="Comma 5 2 3 2 6 2" xfId="59864"/>
    <cellStyle name="Comma 5 2 3 2 7" xfId="12824"/>
    <cellStyle name="Comma 5 2 3 2 7 2" xfId="44210"/>
    <cellStyle name="Comma 5 2 3 2 8" xfId="33762"/>
    <cellStyle name="Comma 5 2 3 3" xfId="2049"/>
    <cellStyle name="Comma 5 2 3 3 2" xfId="4749"/>
    <cellStyle name="Comma 5 2 3 3 2 2" xfId="10110"/>
    <cellStyle name="Comma 5 2 3 3 2 2 2" xfId="23229"/>
    <cellStyle name="Comma 5 2 3 3 2 2 2 2" xfId="54612"/>
    <cellStyle name="Comma 5 2 3 3 2 2 3" xfId="41658"/>
    <cellStyle name="Comma 5 2 3 3 2 3" xfId="31111"/>
    <cellStyle name="Comma 5 2 3 3 2 3 2" xfId="62493"/>
    <cellStyle name="Comma 5 2 3 3 2 4" xfId="15454"/>
    <cellStyle name="Comma 5 2 3 3 2 4 2" xfId="46839"/>
    <cellStyle name="Comma 5 2 3 3 2 5" xfId="36394"/>
    <cellStyle name="Comma 5 2 3 3 3" xfId="7452"/>
    <cellStyle name="Comma 5 2 3 3 3 2" xfId="25856"/>
    <cellStyle name="Comma 5 2 3 3 3 2 2" xfId="57239"/>
    <cellStyle name="Comma 5 2 3 3 3 3" xfId="18083"/>
    <cellStyle name="Comma 5 2 3 3 3 3 2" xfId="49466"/>
    <cellStyle name="Comma 5 2 3 3 3 4" xfId="39026"/>
    <cellStyle name="Comma 5 2 3 3 4" xfId="20602"/>
    <cellStyle name="Comma 5 2 3 3 4 2" xfId="51985"/>
    <cellStyle name="Comma 5 2 3 3 5" xfId="28484"/>
    <cellStyle name="Comma 5 2 3 3 5 2" xfId="59866"/>
    <cellStyle name="Comma 5 2 3 3 6" xfId="12826"/>
    <cellStyle name="Comma 5 2 3 3 6 2" xfId="44212"/>
    <cellStyle name="Comma 5 2 3 3 7" xfId="33764"/>
    <cellStyle name="Comma 5 2 3 4" xfId="2050"/>
    <cellStyle name="Comma 5 2 3 4 2" xfId="4750"/>
    <cellStyle name="Comma 5 2 3 4 2 2" xfId="10111"/>
    <cellStyle name="Comma 5 2 3 4 2 2 2" xfId="23230"/>
    <cellStyle name="Comma 5 2 3 4 2 2 2 2" xfId="54613"/>
    <cellStyle name="Comma 5 2 3 4 2 2 3" xfId="41659"/>
    <cellStyle name="Comma 5 2 3 4 2 3" xfId="31112"/>
    <cellStyle name="Comma 5 2 3 4 2 3 2" xfId="62494"/>
    <cellStyle name="Comma 5 2 3 4 2 4" xfId="15455"/>
    <cellStyle name="Comma 5 2 3 4 2 4 2" xfId="46840"/>
    <cellStyle name="Comma 5 2 3 4 2 5" xfId="36395"/>
    <cellStyle name="Comma 5 2 3 4 3" xfId="7453"/>
    <cellStyle name="Comma 5 2 3 4 3 2" xfId="25857"/>
    <cellStyle name="Comma 5 2 3 4 3 2 2" xfId="57240"/>
    <cellStyle name="Comma 5 2 3 4 3 3" xfId="18084"/>
    <cellStyle name="Comma 5 2 3 4 3 3 2" xfId="49467"/>
    <cellStyle name="Comma 5 2 3 4 3 4" xfId="39027"/>
    <cellStyle name="Comma 5 2 3 4 4" xfId="20603"/>
    <cellStyle name="Comma 5 2 3 4 4 2" xfId="51986"/>
    <cellStyle name="Comma 5 2 3 4 5" xfId="28485"/>
    <cellStyle name="Comma 5 2 3 4 5 2" xfId="59867"/>
    <cellStyle name="Comma 5 2 3 4 6" xfId="12827"/>
    <cellStyle name="Comma 5 2 3 4 6 2" xfId="44213"/>
    <cellStyle name="Comma 5 2 3 4 7" xfId="33765"/>
    <cellStyle name="Comma 5 2 3 5" xfId="4746"/>
    <cellStyle name="Comma 5 2 3 5 2" xfId="10107"/>
    <cellStyle name="Comma 5 2 3 5 2 2" xfId="23226"/>
    <cellStyle name="Comma 5 2 3 5 2 2 2" xfId="54609"/>
    <cellStyle name="Comma 5 2 3 5 2 3" xfId="41655"/>
    <cellStyle name="Comma 5 2 3 5 3" xfId="31108"/>
    <cellStyle name="Comma 5 2 3 5 3 2" xfId="62490"/>
    <cellStyle name="Comma 5 2 3 5 4" xfId="15451"/>
    <cellStyle name="Comma 5 2 3 5 4 2" xfId="46836"/>
    <cellStyle name="Comma 5 2 3 5 5" xfId="36391"/>
    <cellStyle name="Comma 5 2 3 6" xfId="7449"/>
    <cellStyle name="Comma 5 2 3 6 2" xfId="25853"/>
    <cellStyle name="Comma 5 2 3 6 2 2" xfId="57236"/>
    <cellStyle name="Comma 5 2 3 6 3" xfId="18080"/>
    <cellStyle name="Comma 5 2 3 6 3 2" xfId="49463"/>
    <cellStyle name="Comma 5 2 3 6 4" xfId="39023"/>
    <cellStyle name="Comma 5 2 3 7" xfId="20599"/>
    <cellStyle name="Comma 5 2 3 7 2" xfId="51982"/>
    <cellStyle name="Comma 5 2 3 8" xfId="28481"/>
    <cellStyle name="Comma 5 2 3 8 2" xfId="59863"/>
    <cellStyle name="Comma 5 2 3 9" xfId="12823"/>
    <cellStyle name="Comma 5 2 3 9 2" xfId="44209"/>
    <cellStyle name="Comma 5 2 4" xfId="2051"/>
    <cellStyle name="Comma 5 2 4 10" xfId="33766"/>
    <cellStyle name="Comma 5 2 4 2" xfId="2052"/>
    <cellStyle name="Comma 5 2 4 2 2" xfId="2053"/>
    <cellStyle name="Comma 5 2 4 2 2 2" xfId="4753"/>
    <cellStyle name="Comma 5 2 4 2 2 2 2" xfId="10114"/>
    <cellStyle name="Comma 5 2 4 2 2 2 2 2" xfId="23233"/>
    <cellStyle name="Comma 5 2 4 2 2 2 2 2 2" xfId="54616"/>
    <cellStyle name="Comma 5 2 4 2 2 2 2 3" xfId="41662"/>
    <cellStyle name="Comma 5 2 4 2 2 2 3" xfId="31115"/>
    <cellStyle name="Comma 5 2 4 2 2 2 3 2" xfId="62497"/>
    <cellStyle name="Comma 5 2 4 2 2 2 4" xfId="15458"/>
    <cellStyle name="Comma 5 2 4 2 2 2 4 2" xfId="46843"/>
    <cellStyle name="Comma 5 2 4 2 2 2 5" xfId="36398"/>
    <cellStyle name="Comma 5 2 4 2 2 3" xfId="7456"/>
    <cellStyle name="Comma 5 2 4 2 2 3 2" xfId="25860"/>
    <cellStyle name="Comma 5 2 4 2 2 3 2 2" xfId="57243"/>
    <cellStyle name="Comma 5 2 4 2 2 3 3" xfId="18087"/>
    <cellStyle name="Comma 5 2 4 2 2 3 3 2" xfId="49470"/>
    <cellStyle name="Comma 5 2 4 2 2 3 4" xfId="39030"/>
    <cellStyle name="Comma 5 2 4 2 2 4" xfId="20606"/>
    <cellStyle name="Comma 5 2 4 2 2 4 2" xfId="51989"/>
    <cellStyle name="Comma 5 2 4 2 2 5" xfId="28488"/>
    <cellStyle name="Comma 5 2 4 2 2 5 2" xfId="59870"/>
    <cellStyle name="Comma 5 2 4 2 2 6" xfId="12830"/>
    <cellStyle name="Comma 5 2 4 2 2 6 2" xfId="44216"/>
    <cellStyle name="Comma 5 2 4 2 2 7" xfId="33768"/>
    <cellStyle name="Comma 5 2 4 2 3" xfId="4752"/>
    <cellStyle name="Comma 5 2 4 2 3 2" xfId="10113"/>
    <cellStyle name="Comma 5 2 4 2 3 2 2" xfId="23232"/>
    <cellStyle name="Comma 5 2 4 2 3 2 2 2" xfId="54615"/>
    <cellStyle name="Comma 5 2 4 2 3 2 3" xfId="41661"/>
    <cellStyle name="Comma 5 2 4 2 3 3" xfId="31114"/>
    <cellStyle name="Comma 5 2 4 2 3 3 2" xfId="62496"/>
    <cellStyle name="Comma 5 2 4 2 3 4" xfId="15457"/>
    <cellStyle name="Comma 5 2 4 2 3 4 2" xfId="46842"/>
    <cellStyle name="Comma 5 2 4 2 3 5" xfId="36397"/>
    <cellStyle name="Comma 5 2 4 2 4" xfId="7455"/>
    <cellStyle name="Comma 5 2 4 2 4 2" xfId="25859"/>
    <cellStyle name="Comma 5 2 4 2 4 2 2" xfId="57242"/>
    <cellStyle name="Comma 5 2 4 2 4 3" xfId="18086"/>
    <cellStyle name="Comma 5 2 4 2 4 3 2" xfId="49469"/>
    <cellStyle name="Comma 5 2 4 2 4 4" xfId="39029"/>
    <cellStyle name="Comma 5 2 4 2 5" xfId="20605"/>
    <cellStyle name="Comma 5 2 4 2 5 2" xfId="51988"/>
    <cellStyle name="Comma 5 2 4 2 6" xfId="28487"/>
    <cellStyle name="Comma 5 2 4 2 6 2" xfId="59869"/>
    <cellStyle name="Comma 5 2 4 2 7" xfId="12829"/>
    <cellStyle name="Comma 5 2 4 2 7 2" xfId="44215"/>
    <cellStyle name="Comma 5 2 4 2 8" xfId="33767"/>
    <cellStyle name="Comma 5 2 4 3" xfId="2054"/>
    <cellStyle name="Comma 5 2 4 3 2" xfId="4754"/>
    <cellStyle name="Comma 5 2 4 3 2 2" xfId="10115"/>
    <cellStyle name="Comma 5 2 4 3 2 2 2" xfId="23234"/>
    <cellStyle name="Comma 5 2 4 3 2 2 2 2" xfId="54617"/>
    <cellStyle name="Comma 5 2 4 3 2 2 3" xfId="41663"/>
    <cellStyle name="Comma 5 2 4 3 2 3" xfId="31116"/>
    <cellStyle name="Comma 5 2 4 3 2 3 2" xfId="62498"/>
    <cellStyle name="Comma 5 2 4 3 2 4" xfId="15459"/>
    <cellStyle name="Comma 5 2 4 3 2 4 2" xfId="46844"/>
    <cellStyle name="Comma 5 2 4 3 2 5" xfId="36399"/>
    <cellStyle name="Comma 5 2 4 3 3" xfId="7457"/>
    <cellStyle name="Comma 5 2 4 3 3 2" xfId="25861"/>
    <cellStyle name="Comma 5 2 4 3 3 2 2" xfId="57244"/>
    <cellStyle name="Comma 5 2 4 3 3 3" xfId="18088"/>
    <cellStyle name="Comma 5 2 4 3 3 3 2" xfId="49471"/>
    <cellStyle name="Comma 5 2 4 3 3 4" xfId="39031"/>
    <cellStyle name="Comma 5 2 4 3 4" xfId="20607"/>
    <cellStyle name="Comma 5 2 4 3 4 2" xfId="51990"/>
    <cellStyle name="Comma 5 2 4 3 5" xfId="28489"/>
    <cellStyle name="Comma 5 2 4 3 5 2" xfId="59871"/>
    <cellStyle name="Comma 5 2 4 3 6" xfId="12831"/>
    <cellStyle name="Comma 5 2 4 3 6 2" xfId="44217"/>
    <cellStyle name="Comma 5 2 4 3 7" xfId="33769"/>
    <cellStyle name="Comma 5 2 4 4" xfId="2055"/>
    <cellStyle name="Comma 5 2 4 4 2" xfId="4755"/>
    <cellStyle name="Comma 5 2 4 4 2 2" xfId="10116"/>
    <cellStyle name="Comma 5 2 4 4 2 2 2" xfId="23235"/>
    <cellStyle name="Comma 5 2 4 4 2 2 2 2" xfId="54618"/>
    <cellStyle name="Comma 5 2 4 4 2 2 3" xfId="41664"/>
    <cellStyle name="Comma 5 2 4 4 2 3" xfId="31117"/>
    <cellStyle name="Comma 5 2 4 4 2 3 2" xfId="62499"/>
    <cellStyle name="Comma 5 2 4 4 2 4" xfId="15460"/>
    <cellStyle name="Comma 5 2 4 4 2 4 2" xfId="46845"/>
    <cellStyle name="Comma 5 2 4 4 2 5" xfId="36400"/>
    <cellStyle name="Comma 5 2 4 4 3" xfId="7458"/>
    <cellStyle name="Comma 5 2 4 4 3 2" xfId="25862"/>
    <cellStyle name="Comma 5 2 4 4 3 2 2" xfId="57245"/>
    <cellStyle name="Comma 5 2 4 4 3 3" xfId="18089"/>
    <cellStyle name="Comma 5 2 4 4 3 3 2" xfId="49472"/>
    <cellStyle name="Comma 5 2 4 4 3 4" xfId="39032"/>
    <cellStyle name="Comma 5 2 4 4 4" xfId="20608"/>
    <cellStyle name="Comma 5 2 4 4 4 2" xfId="51991"/>
    <cellStyle name="Comma 5 2 4 4 5" xfId="28490"/>
    <cellStyle name="Comma 5 2 4 4 5 2" xfId="59872"/>
    <cellStyle name="Comma 5 2 4 4 6" xfId="12832"/>
    <cellStyle name="Comma 5 2 4 4 6 2" xfId="44218"/>
    <cellStyle name="Comma 5 2 4 4 7" xfId="33770"/>
    <cellStyle name="Comma 5 2 4 5" xfId="4751"/>
    <cellStyle name="Comma 5 2 4 5 2" xfId="10112"/>
    <cellStyle name="Comma 5 2 4 5 2 2" xfId="23231"/>
    <cellStyle name="Comma 5 2 4 5 2 2 2" xfId="54614"/>
    <cellStyle name="Comma 5 2 4 5 2 3" xfId="41660"/>
    <cellStyle name="Comma 5 2 4 5 3" xfId="31113"/>
    <cellStyle name="Comma 5 2 4 5 3 2" xfId="62495"/>
    <cellStyle name="Comma 5 2 4 5 4" xfId="15456"/>
    <cellStyle name="Comma 5 2 4 5 4 2" xfId="46841"/>
    <cellStyle name="Comma 5 2 4 5 5" xfId="36396"/>
    <cellStyle name="Comma 5 2 4 6" xfId="7454"/>
    <cellStyle name="Comma 5 2 4 6 2" xfId="25858"/>
    <cellStyle name="Comma 5 2 4 6 2 2" xfId="57241"/>
    <cellStyle name="Comma 5 2 4 6 3" xfId="18085"/>
    <cellStyle name="Comma 5 2 4 6 3 2" xfId="49468"/>
    <cellStyle name="Comma 5 2 4 6 4" xfId="39028"/>
    <cellStyle name="Comma 5 2 4 7" xfId="20604"/>
    <cellStyle name="Comma 5 2 4 7 2" xfId="51987"/>
    <cellStyle name="Comma 5 2 4 8" xfId="28486"/>
    <cellStyle name="Comma 5 2 4 8 2" xfId="59868"/>
    <cellStyle name="Comma 5 2 4 9" xfId="12828"/>
    <cellStyle name="Comma 5 2 4 9 2" xfId="44214"/>
    <cellStyle name="Comma 5 2 5" xfId="2056"/>
    <cellStyle name="Comma 5 2 5 10" xfId="33771"/>
    <cellStyle name="Comma 5 2 5 2" xfId="2057"/>
    <cellStyle name="Comma 5 2 5 2 2" xfId="2058"/>
    <cellStyle name="Comma 5 2 5 2 2 2" xfId="4758"/>
    <cellStyle name="Comma 5 2 5 2 2 2 2" xfId="10119"/>
    <cellStyle name="Comma 5 2 5 2 2 2 2 2" xfId="23238"/>
    <cellStyle name="Comma 5 2 5 2 2 2 2 2 2" xfId="54621"/>
    <cellStyle name="Comma 5 2 5 2 2 2 2 3" xfId="41667"/>
    <cellStyle name="Comma 5 2 5 2 2 2 3" xfId="31120"/>
    <cellStyle name="Comma 5 2 5 2 2 2 3 2" xfId="62502"/>
    <cellStyle name="Comma 5 2 5 2 2 2 4" xfId="15463"/>
    <cellStyle name="Comma 5 2 5 2 2 2 4 2" xfId="46848"/>
    <cellStyle name="Comma 5 2 5 2 2 2 5" xfId="36403"/>
    <cellStyle name="Comma 5 2 5 2 2 3" xfId="7461"/>
    <cellStyle name="Comma 5 2 5 2 2 3 2" xfId="25865"/>
    <cellStyle name="Comma 5 2 5 2 2 3 2 2" xfId="57248"/>
    <cellStyle name="Comma 5 2 5 2 2 3 3" xfId="18092"/>
    <cellStyle name="Comma 5 2 5 2 2 3 3 2" xfId="49475"/>
    <cellStyle name="Comma 5 2 5 2 2 3 4" xfId="39035"/>
    <cellStyle name="Comma 5 2 5 2 2 4" xfId="20611"/>
    <cellStyle name="Comma 5 2 5 2 2 4 2" xfId="51994"/>
    <cellStyle name="Comma 5 2 5 2 2 5" xfId="28493"/>
    <cellStyle name="Comma 5 2 5 2 2 5 2" xfId="59875"/>
    <cellStyle name="Comma 5 2 5 2 2 6" xfId="12835"/>
    <cellStyle name="Comma 5 2 5 2 2 6 2" xfId="44221"/>
    <cellStyle name="Comma 5 2 5 2 2 7" xfId="33773"/>
    <cellStyle name="Comma 5 2 5 2 3" xfId="4757"/>
    <cellStyle name="Comma 5 2 5 2 3 2" xfId="10118"/>
    <cellStyle name="Comma 5 2 5 2 3 2 2" xfId="23237"/>
    <cellStyle name="Comma 5 2 5 2 3 2 2 2" xfId="54620"/>
    <cellStyle name="Comma 5 2 5 2 3 2 3" xfId="41666"/>
    <cellStyle name="Comma 5 2 5 2 3 3" xfId="31119"/>
    <cellStyle name="Comma 5 2 5 2 3 3 2" xfId="62501"/>
    <cellStyle name="Comma 5 2 5 2 3 4" xfId="15462"/>
    <cellStyle name="Comma 5 2 5 2 3 4 2" xfId="46847"/>
    <cellStyle name="Comma 5 2 5 2 3 5" xfId="36402"/>
    <cellStyle name="Comma 5 2 5 2 4" xfId="7460"/>
    <cellStyle name="Comma 5 2 5 2 4 2" xfId="25864"/>
    <cellStyle name="Comma 5 2 5 2 4 2 2" xfId="57247"/>
    <cellStyle name="Comma 5 2 5 2 4 3" xfId="18091"/>
    <cellStyle name="Comma 5 2 5 2 4 3 2" xfId="49474"/>
    <cellStyle name="Comma 5 2 5 2 4 4" xfId="39034"/>
    <cellStyle name="Comma 5 2 5 2 5" xfId="20610"/>
    <cellStyle name="Comma 5 2 5 2 5 2" xfId="51993"/>
    <cellStyle name="Comma 5 2 5 2 6" xfId="28492"/>
    <cellStyle name="Comma 5 2 5 2 6 2" xfId="59874"/>
    <cellStyle name="Comma 5 2 5 2 7" xfId="12834"/>
    <cellStyle name="Comma 5 2 5 2 7 2" xfId="44220"/>
    <cellStyle name="Comma 5 2 5 2 8" xfId="33772"/>
    <cellStyle name="Comma 5 2 5 3" xfId="2059"/>
    <cellStyle name="Comma 5 2 5 3 2" xfId="4759"/>
    <cellStyle name="Comma 5 2 5 3 2 2" xfId="10120"/>
    <cellStyle name="Comma 5 2 5 3 2 2 2" xfId="23239"/>
    <cellStyle name="Comma 5 2 5 3 2 2 2 2" xfId="54622"/>
    <cellStyle name="Comma 5 2 5 3 2 2 3" xfId="41668"/>
    <cellStyle name="Comma 5 2 5 3 2 3" xfId="31121"/>
    <cellStyle name="Comma 5 2 5 3 2 3 2" xfId="62503"/>
    <cellStyle name="Comma 5 2 5 3 2 4" xfId="15464"/>
    <cellStyle name="Comma 5 2 5 3 2 4 2" xfId="46849"/>
    <cellStyle name="Comma 5 2 5 3 2 5" xfId="36404"/>
    <cellStyle name="Comma 5 2 5 3 3" xfId="7462"/>
    <cellStyle name="Comma 5 2 5 3 3 2" xfId="25866"/>
    <cellStyle name="Comma 5 2 5 3 3 2 2" xfId="57249"/>
    <cellStyle name="Comma 5 2 5 3 3 3" xfId="18093"/>
    <cellStyle name="Comma 5 2 5 3 3 3 2" xfId="49476"/>
    <cellStyle name="Comma 5 2 5 3 3 4" xfId="39036"/>
    <cellStyle name="Comma 5 2 5 3 4" xfId="20612"/>
    <cellStyle name="Comma 5 2 5 3 4 2" xfId="51995"/>
    <cellStyle name="Comma 5 2 5 3 5" xfId="28494"/>
    <cellStyle name="Comma 5 2 5 3 5 2" xfId="59876"/>
    <cellStyle name="Comma 5 2 5 3 6" xfId="12836"/>
    <cellStyle name="Comma 5 2 5 3 6 2" xfId="44222"/>
    <cellStyle name="Comma 5 2 5 3 7" xfId="33774"/>
    <cellStyle name="Comma 5 2 5 4" xfId="2060"/>
    <cellStyle name="Comma 5 2 5 4 2" xfId="4760"/>
    <cellStyle name="Comma 5 2 5 4 2 2" xfId="10121"/>
    <cellStyle name="Comma 5 2 5 4 2 2 2" xfId="23240"/>
    <cellStyle name="Comma 5 2 5 4 2 2 2 2" xfId="54623"/>
    <cellStyle name="Comma 5 2 5 4 2 2 3" xfId="41669"/>
    <cellStyle name="Comma 5 2 5 4 2 3" xfId="31122"/>
    <cellStyle name="Comma 5 2 5 4 2 3 2" xfId="62504"/>
    <cellStyle name="Comma 5 2 5 4 2 4" xfId="15465"/>
    <cellStyle name="Comma 5 2 5 4 2 4 2" xfId="46850"/>
    <cellStyle name="Comma 5 2 5 4 2 5" xfId="36405"/>
    <cellStyle name="Comma 5 2 5 4 3" xfId="7463"/>
    <cellStyle name="Comma 5 2 5 4 3 2" xfId="25867"/>
    <cellStyle name="Comma 5 2 5 4 3 2 2" xfId="57250"/>
    <cellStyle name="Comma 5 2 5 4 3 3" xfId="18094"/>
    <cellStyle name="Comma 5 2 5 4 3 3 2" xfId="49477"/>
    <cellStyle name="Comma 5 2 5 4 3 4" xfId="39037"/>
    <cellStyle name="Comma 5 2 5 4 4" xfId="20613"/>
    <cellStyle name="Comma 5 2 5 4 4 2" xfId="51996"/>
    <cellStyle name="Comma 5 2 5 4 5" xfId="28495"/>
    <cellStyle name="Comma 5 2 5 4 5 2" xfId="59877"/>
    <cellStyle name="Comma 5 2 5 4 6" xfId="12837"/>
    <cellStyle name="Comma 5 2 5 4 6 2" xfId="44223"/>
    <cellStyle name="Comma 5 2 5 4 7" xfId="33775"/>
    <cellStyle name="Comma 5 2 5 5" xfId="4756"/>
    <cellStyle name="Comma 5 2 5 5 2" xfId="10117"/>
    <cellStyle name="Comma 5 2 5 5 2 2" xfId="23236"/>
    <cellStyle name="Comma 5 2 5 5 2 2 2" xfId="54619"/>
    <cellStyle name="Comma 5 2 5 5 2 3" xfId="41665"/>
    <cellStyle name="Comma 5 2 5 5 3" xfId="31118"/>
    <cellStyle name="Comma 5 2 5 5 3 2" xfId="62500"/>
    <cellStyle name="Comma 5 2 5 5 4" xfId="15461"/>
    <cellStyle name="Comma 5 2 5 5 4 2" xfId="46846"/>
    <cellStyle name="Comma 5 2 5 5 5" xfId="36401"/>
    <cellStyle name="Comma 5 2 5 6" xfId="7459"/>
    <cellStyle name="Comma 5 2 5 6 2" xfId="25863"/>
    <cellStyle name="Comma 5 2 5 6 2 2" xfId="57246"/>
    <cellStyle name="Comma 5 2 5 6 3" xfId="18090"/>
    <cellStyle name="Comma 5 2 5 6 3 2" xfId="49473"/>
    <cellStyle name="Comma 5 2 5 6 4" xfId="39033"/>
    <cellStyle name="Comma 5 2 5 7" xfId="20609"/>
    <cellStyle name="Comma 5 2 5 7 2" xfId="51992"/>
    <cellStyle name="Comma 5 2 5 8" xfId="28491"/>
    <cellStyle name="Comma 5 2 5 8 2" xfId="59873"/>
    <cellStyle name="Comma 5 2 5 9" xfId="12833"/>
    <cellStyle name="Comma 5 2 5 9 2" xfId="44219"/>
    <cellStyle name="Comma 5 2 6" xfId="2061"/>
    <cellStyle name="Comma 5 2 6 10" xfId="33776"/>
    <cellStyle name="Comma 5 2 6 2" xfId="2062"/>
    <cellStyle name="Comma 5 2 6 2 2" xfId="2063"/>
    <cellStyle name="Comma 5 2 6 2 2 2" xfId="4763"/>
    <cellStyle name="Comma 5 2 6 2 2 2 2" xfId="10124"/>
    <cellStyle name="Comma 5 2 6 2 2 2 2 2" xfId="23243"/>
    <cellStyle name="Comma 5 2 6 2 2 2 2 2 2" xfId="54626"/>
    <cellStyle name="Comma 5 2 6 2 2 2 2 3" xfId="41672"/>
    <cellStyle name="Comma 5 2 6 2 2 2 3" xfId="31125"/>
    <cellStyle name="Comma 5 2 6 2 2 2 3 2" xfId="62507"/>
    <cellStyle name="Comma 5 2 6 2 2 2 4" xfId="15468"/>
    <cellStyle name="Comma 5 2 6 2 2 2 4 2" xfId="46853"/>
    <cellStyle name="Comma 5 2 6 2 2 2 5" xfId="36408"/>
    <cellStyle name="Comma 5 2 6 2 2 3" xfId="7466"/>
    <cellStyle name="Comma 5 2 6 2 2 3 2" xfId="25870"/>
    <cellStyle name="Comma 5 2 6 2 2 3 2 2" xfId="57253"/>
    <cellStyle name="Comma 5 2 6 2 2 3 3" xfId="18097"/>
    <cellStyle name="Comma 5 2 6 2 2 3 3 2" xfId="49480"/>
    <cellStyle name="Comma 5 2 6 2 2 3 4" xfId="39040"/>
    <cellStyle name="Comma 5 2 6 2 2 4" xfId="20616"/>
    <cellStyle name="Comma 5 2 6 2 2 4 2" xfId="51999"/>
    <cellStyle name="Comma 5 2 6 2 2 5" xfId="28498"/>
    <cellStyle name="Comma 5 2 6 2 2 5 2" xfId="59880"/>
    <cellStyle name="Comma 5 2 6 2 2 6" xfId="12840"/>
    <cellStyle name="Comma 5 2 6 2 2 6 2" xfId="44226"/>
    <cellStyle name="Comma 5 2 6 2 2 7" xfId="33778"/>
    <cellStyle name="Comma 5 2 6 2 3" xfId="4762"/>
    <cellStyle name="Comma 5 2 6 2 3 2" xfId="10123"/>
    <cellStyle name="Comma 5 2 6 2 3 2 2" xfId="23242"/>
    <cellStyle name="Comma 5 2 6 2 3 2 2 2" xfId="54625"/>
    <cellStyle name="Comma 5 2 6 2 3 2 3" xfId="41671"/>
    <cellStyle name="Comma 5 2 6 2 3 3" xfId="31124"/>
    <cellStyle name="Comma 5 2 6 2 3 3 2" xfId="62506"/>
    <cellStyle name="Comma 5 2 6 2 3 4" xfId="15467"/>
    <cellStyle name="Comma 5 2 6 2 3 4 2" xfId="46852"/>
    <cellStyle name="Comma 5 2 6 2 3 5" xfId="36407"/>
    <cellStyle name="Comma 5 2 6 2 4" xfId="7465"/>
    <cellStyle name="Comma 5 2 6 2 4 2" xfId="25869"/>
    <cellStyle name="Comma 5 2 6 2 4 2 2" xfId="57252"/>
    <cellStyle name="Comma 5 2 6 2 4 3" xfId="18096"/>
    <cellStyle name="Comma 5 2 6 2 4 3 2" xfId="49479"/>
    <cellStyle name="Comma 5 2 6 2 4 4" xfId="39039"/>
    <cellStyle name="Comma 5 2 6 2 5" xfId="20615"/>
    <cellStyle name="Comma 5 2 6 2 5 2" xfId="51998"/>
    <cellStyle name="Comma 5 2 6 2 6" xfId="28497"/>
    <cellStyle name="Comma 5 2 6 2 6 2" xfId="59879"/>
    <cellStyle name="Comma 5 2 6 2 7" xfId="12839"/>
    <cellStyle name="Comma 5 2 6 2 7 2" xfId="44225"/>
    <cellStyle name="Comma 5 2 6 2 8" xfId="33777"/>
    <cellStyle name="Comma 5 2 6 3" xfId="2064"/>
    <cellStyle name="Comma 5 2 6 3 2" xfId="4764"/>
    <cellStyle name="Comma 5 2 6 3 2 2" xfId="10125"/>
    <cellStyle name="Comma 5 2 6 3 2 2 2" xfId="23244"/>
    <cellStyle name="Comma 5 2 6 3 2 2 2 2" xfId="54627"/>
    <cellStyle name="Comma 5 2 6 3 2 2 3" xfId="41673"/>
    <cellStyle name="Comma 5 2 6 3 2 3" xfId="31126"/>
    <cellStyle name="Comma 5 2 6 3 2 3 2" xfId="62508"/>
    <cellStyle name="Comma 5 2 6 3 2 4" xfId="15469"/>
    <cellStyle name="Comma 5 2 6 3 2 4 2" xfId="46854"/>
    <cellStyle name="Comma 5 2 6 3 2 5" xfId="36409"/>
    <cellStyle name="Comma 5 2 6 3 3" xfId="7467"/>
    <cellStyle name="Comma 5 2 6 3 3 2" xfId="25871"/>
    <cellStyle name="Comma 5 2 6 3 3 2 2" xfId="57254"/>
    <cellStyle name="Comma 5 2 6 3 3 3" xfId="18098"/>
    <cellStyle name="Comma 5 2 6 3 3 3 2" xfId="49481"/>
    <cellStyle name="Comma 5 2 6 3 3 4" xfId="39041"/>
    <cellStyle name="Comma 5 2 6 3 4" xfId="20617"/>
    <cellStyle name="Comma 5 2 6 3 4 2" xfId="52000"/>
    <cellStyle name="Comma 5 2 6 3 5" xfId="28499"/>
    <cellStyle name="Comma 5 2 6 3 5 2" xfId="59881"/>
    <cellStyle name="Comma 5 2 6 3 6" xfId="12841"/>
    <cellStyle name="Comma 5 2 6 3 6 2" xfId="44227"/>
    <cellStyle name="Comma 5 2 6 3 7" xfId="33779"/>
    <cellStyle name="Comma 5 2 6 4" xfId="2065"/>
    <cellStyle name="Comma 5 2 6 4 2" xfId="4765"/>
    <cellStyle name="Comma 5 2 6 4 2 2" xfId="10126"/>
    <cellStyle name="Comma 5 2 6 4 2 2 2" xfId="23245"/>
    <cellStyle name="Comma 5 2 6 4 2 2 2 2" xfId="54628"/>
    <cellStyle name="Comma 5 2 6 4 2 2 3" xfId="41674"/>
    <cellStyle name="Comma 5 2 6 4 2 3" xfId="31127"/>
    <cellStyle name="Comma 5 2 6 4 2 3 2" xfId="62509"/>
    <cellStyle name="Comma 5 2 6 4 2 4" xfId="15470"/>
    <cellStyle name="Comma 5 2 6 4 2 4 2" xfId="46855"/>
    <cellStyle name="Comma 5 2 6 4 2 5" xfId="36410"/>
    <cellStyle name="Comma 5 2 6 4 3" xfId="7468"/>
    <cellStyle name="Comma 5 2 6 4 3 2" xfId="25872"/>
    <cellStyle name="Comma 5 2 6 4 3 2 2" xfId="57255"/>
    <cellStyle name="Comma 5 2 6 4 3 3" xfId="18099"/>
    <cellStyle name="Comma 5 2 6 4 3 3 2" xfId="49482"/>
    <cellStyle name="Comma 5 2 6 4 3 4" xfId="39042"/>
    <cellStyle name="Comma 5 2 6 4 4" xfId="20618"/>
    <cellStyle name="Comma 5 2 6 4 4 2" xfId="52001"/>
    <cellStyle name="Comma 5 2 6 4 5" xfId="28500"/>
    <cellStyle name="Comma 5 2 6 4 5 2" xfId="59882"/>
    <cellStyle name="Comma 5 2 6 4 6" xfId="12842"/>
    <cellStyle name="Comma 5 2 6 4 6 2" xfId="44228"/>
    <cellStyle name="Comma 5 2 6 4 7" xfId="33780"/>
    <cellStyle name="Comma 5 2 6 5" xfId="4761"/>
    <cellStyle name="Comma 5 2 6 5 2" xfId="10122"/>
    <cellStyle name="Comma 5 2 6 5 2 2" xfId="23241"/>
    <cellStyle name="Comma 5 2 6 5 2 2 2" xfId="54624"/>
    <cellStyle name="Comma 5 2 6 5 2 3" xfId="41670"/>
    <cellStyle name="Comma 5 2 6 5 3" xfId="31123"/>
    <cellStyle name="Comma 5 2 6 5 3 2" xfId="62505"/>
    <cellStyle name="Comma 5 2 6 5 4" xfId="15466"/>
    <cellStyle name="Comma 5 2 6 5 4 2" xfId="46851"/>
    <cellStyle name="Comma 5 2 6 5 5" xfId="36406"/>
    <cellStyle name="Comma 5 2 6 6" xfId="7464"/>
    <cellStyle name="Comma 5 2 6 6 2" xfId="25868"/>
    <cellStyle name="Comma 5 2 6 6 2 2" xfId="57251"/>
    <cellStyle name="Comma 5 2 6 6 3" xfId="18095"/>
    <cellStyle name="Comma 5 2 6 6 3 2" xfId="49478"/>
    <cellStyle name="Comma 5 2 6 6 4" xfId="39038"/>
    <cellStyle name="Comma 5 2 6 7" xfId="20614"/>
    <cellStyle name="Comma 5 2 6 7 2" xfId="51997"/>
    <cellStyle name="Comma 5 2 6 8" xfId="28496"/>
    <cellStyle name="Comma 5 2 6 8 2" xfId="59878"/>
    <cellStyle name="Comma 5 2 6 9" xfId="12838"/>
    <cellStyle name="Comma 5 2 6 9 2" xfId="44224"/>
    <cellStyle name="Comma 5 2 7" xfId="2066"/>
    <cellStyle name="Comma 5 2 7 2" xfId="2067"/>
    <cellStyle name="Comma 5 2 7 2 2" xfId="4767"/>
    <cellStyle name="Comma 5 2 7 2 2 2" xfId="10128"/>
    <cellStyle name="Comma 5 2 7 2 2 2 2" xfId="23247"/>
    <cellStyle name="Comma 5 2 7 2 2 2 2 2" xfId="54630"/>
    <cellStyle name="Comma 5 2 7 2 2 2 3" xfId="41676"/>
    <cellStyle name="Comma 5 2 7 2 2 3" xfId="31129"/>
    <cellStyle name="Comma 5 2 7 2 2 3 2" xfId="62511"/>
    <cellStyle name="Comma 5 2 7 2 2 4" xfId="15472"/>
    <cellStyle name="Comma 5 2 7 2 2 4 2" xfId="46857"/>
    <cellStyle name="Comma 5 2 7 2 2 5" xfId="36412"/>
    <cellStyle name="Comma 5 2 7 2 3" xfId="7470"/>
    <cellStyle name="Comma 5 2 7 2 3 2" xfId="25874"/>
    <cellStyle name="Comma 5 2 7 2 3 2 2" xfId="57257"/>
    <cellStyle name="Comma 5 2 7 2 3 3" xfId="18101"/>
    <cellStyle name="Comma 5 2 7 2 3 3 2" xfId="49484"/>
    <cellStyle name="Comma 5 2 7 2 3 4" xfId="39044"/>
    <cellStyle name="Comma 5 2 7 2 4" xfId="20620"/>
    <cellStyle name="Comma 5 2 7 2 4 2" xfId="52003"/>
    <cellStyle name="Comma 5 2 7 2 5" xfId="28502"/>
    <cellStyle name="Comma 5 2 7 2 5 2" xfId="59884"/>
    <cellStyle name="Comma 5 2 7 2 6" xfId="12844"/>
    <cellStyle name="Comma 5 2 7 2 6 2" xfId="44230"/>
    <cellStyle name="Comma 5 2 7 2 7" xfId="33782"/>
    <cellStyle name="Comma 5 2 7 3" xfId="2068"/>
    <cellStyle name="Comma 5 2 7 3 2" xfId="4768"/>
    <cellStyle name="Comma 5 2 7 3 2 2" xfId="10129"/>
    <cellStyle name="Comma 5 2 7 3 2 2 2" xfId="23248"/>
    <cellStyle name="Comma 5 2 7 3 2 2 2 2" xfId="54631"/>
    <cellStyle name="Comma 5 2 7 3 2 2 3" xfId="41677"/>
    <cellStyle name="Comma 5 2 7 3 2 3" xfId="31130"/>
    <cellStyle name="Comma 5 2 7 3 2 3 2" xfId="62512"/>
    <cellStyle name="Comma 5 2 7 3 2 4" xfId="15473"/>
    <cellStyle name="Comma 5 2 7 3 2 4 2" xfId="46858"/>
    <cellStyle name="Comma 5 2 7 3 2 5" xfId="36413"/>
    <cellStyle name="Comma 5 2 7 3 3" xfId="7471"/>
    <cellStyle name="Comma 5 2 7 3 3 2" xfId="25875"/>
    <cellStyle name="Comma 5 2 7 3 3 2 2" xfId="57258"/>
    <cellStyle name="Comma 5 2 7 3 3 3" xfId="18102"/>
    <cellStyle name="Comma 5 2 7 3 3 3 2" xfId="49485"/>
    <cellStyle name="Comma 5 2 7 3 3 4" xfId="39045"/>
    <cellStyle name="Comma 5 2 7 3 4" xfId="20621"/>
    <cellStyle name="Comma 5 2 7 3 4 2" xfId="52004"/>
    <cellStyle name="Comma 5 2 7 3 5" xfId="28503"/>
    <cellStyle name="Comma 5 2 7 3 5 2" xfId="59885"/>
    <cellStyle name="Comma 5 2 7 3 6" xfId="12845"/>
    <cellStyle name="Comma 5 2 7 3 6 2" xfId="44231"/>
    <cellStyle name="Comma 5 2 7 3 7" xfId="33783"/>
    <cellStyle name="Comma 5 2 7 4" xfId="4766"/>
    <cellStyle name="Comma 5 2 7 4 2" xfId="10127"/>
    <cellStyle name="Comma 5 2 7 4 2 2" xfId="23246"/>
    <cellStyle name="Comma 5 2 7 4 2 2 2" xfId="54629"/>
    <cellStyle name="Comma 5 2 7 4 2 3" xfId="41675"/>
    <cellStyle name="Comma 5 2 7 4 3" xfId="31128"/>
    <cellStyle name="Comma 5 2 7 4 3 2" xfId="62510"/>
    <cellStyle name="Comma 5 2 7 4 4" xfId="15471"/>
    <cellStyle name="Comma 5 2 7 4 4 2" xfId="46856"/>
    <cellStyle name="Comma 5 2 7 4 5" xfId="36411"/>
    <cellStyle name="Comma 5 2 7 5" xfId="7469"/>
    <cellStyle name="Comma 5 2 7 5 2" xfId="25873"/>
    <cellStyle name="Comma 5 2 7 5 2 2" xfId="57256"/>
    <cellStyle name="Comma 5 2 7 5 3" xfId="18100"/>
    <cellStyle name="Comma 5 2 7 5 3 2" xfId="49483"/>
    <cellStyle name="Comma 5 2 7 5 4" xfId="39043"/>
    <cellStyle name="Comma 5 2 7 6" xfId="20619"/>
    <cellStyle name="Comma 5 2 7 6 2" xfId="52002"/>
    <cellStyle name="Comma 5 2 7 7" xfId="28501"/>
    <cellStyle name="Comma 5 2 7 7 2" xfId="59883"/>
    <cellStyle name="Comma 5 2 7 8" xfId="12843"/>
    <cellStyle name="Comma 5 2 7 8 2" xfId="44229"/>
    <cellStyle name="Comma 5 2 7 9" xfId="33781"/>
    <cellStyle name="Comma 5 2 8" xfId="2069"/>
    <cellStyle name="Comma 5 2 8 2" xfId="2070"/>
    <cellStyle name="Comma 5 2 8 2 2" xfId="4770"/>
    <cellStyle name="Comma 5 2 8 2 2 2" xfId="10131"/>
    <cellStyle name="Comma 5 2 8 2 2 2 2" xfId="23250"/>
    <cellStyle name="Comma 5 2 8 2 2 2 2 2" xfId="54633"/>
    <cellStyle name="Comma 5 2 8 2 2 2 3" xfId="41679"/>
    <cellStyle name="Comma 5 2 8 2 2 3" xfId="31132"/>
    <cellStyle name="Comma 5 2 8 2 2 3 2" xfId="62514"/>
    <cellStyle name="Comma 5 2 8 2 2 4" xfId="15475"/>
    <cellStyle name="Comma 5 2 8 2 2 4 2" xfId="46860"/>
    <cellStyle name="Comma 5 2 8 2 2 5" xfId="36415"/>
    <cellStyle name="Comma 5 2 8 2 3" xfId="7473"/>
    <cellStyle name="Comma 5 2 8 2 3 2" xfId="25877"/>
    <cellStyle name="Comma 5 2 8 2 3 2 2" xfId="57260"/>
    <cellStyle name="Comma 5 2 8 2 3 3" xfId="18104"/>
    <cellStyle name="Comma 5 2 8 2 3 3 2" xfId="49487"/>
    <cellStyle name="Comma 5 2 8 2 3 4" xfId="39047"/>
    <cellStyle name="Comma 5 2 8 2 4" xfId="20623"/>
    <cellStyle name="Comma 5 2 8 2 4 2" xfId="52006"/>
    <cellStyle name="Comma 5 2 8 2 5" xfId="28505"/>
    <cellStyle name="Comma 5 2 8 2 5 2" xfId="59887"/>
    <cellStyle name="Comma 5 2 8 2 6" xfId="12847"/>
    <cellStyle name="Comma 5 2 8 2 6 2" xfId="44233"/>
    <cellStyle name="Comma 5 2 8 2 7" xfId="33785"/>
    <cellStyle name="Comma 5 2 8 3" xfId="4769"/>
    <cellStyle name="Comma 5 2 8 3 2" xfId="10130"/>
    <cellStyle name="Comma 5 2 8 3 2 2" xfId="23249"/>
    <cellStyle name="Comma 5 2 8 3 2 2 2" xfId="54632"/>
    <cellStyle name="Comma 5 2 8 3 2 3" xfId="41678"/>
    <cellStyle name="Comma 5 2 8 3 3" xfId="31131"/>
    <cellStyle name="Comma 5 2 8 3 3 2" xfId="62513"/>
    <cellStyle name="Comma 5 2 8 3 4" xfId="15474"/>
    <cellStyle name="Comma 5 2 8 3 4 2" xfId="46859"/>
    <cellStyle name="Comma 5 2 8 3 5" xfId="36414"/>
    <cellStyle name="Comma 5 2 8 4" xfId="7472"/>
    <cellStyle name="Comma 5 2 8 4 2" xfId="25876"/>
    <cellStyle name="Comma 5 2 8 4 2 2" xfId="57259"/>
    <cellStyle name="Comma 5 2 8 4 3" xfId="18103"/>
    <cellStyle name="Comma 5 2 8 4 3 2" xfId="49486"/>
    <cellStyle name="Comma 5 2 8 4 4" xfId="39046"/>
    <cellStyle name="Comma 5 2 8 5" xfId="20622"/>
    <cellStyle name="Comma 5 2 8 5 2" xfId="52005"/>
    <cellStyle name="Comma 5 2 8 6" xfId="28504"/>
    <cellStyle name="Comma 5 2 8 6 2" xfId="59886"/>
    <cellStyle name="Comma 5 2 8 7" xfId="12846"/>
    <cellStyle name="Comma 5 2 8 7 2" xfId="44232"/>
    <cellStyle name="Comma 5 2 8 8" xfId="33784"/>
    <cellStyle name="Comma 5 2 9" xfId="2071"/>
    <cellStyle name="Comma 5 2 9 2" xfId="4771"/>
    <cellStyle name="Comma 5 2 9 2 2" xfId="10132"/>
    <cellStyle name="Comma 5 2 9 2 2 2" xfId="23251"/>
    <cellStyle name="Comma 5 2 9 2 2 2 2" xfId="54634"/>
    <cellStyle name="Comma 5 2 9 2 2 3" xfId="41680"/>
    <cellStyle name="Comma 5 2 9 2 3" xfId="31133"/>
    <cellStyle name="Comma 5 2 9 2 3 2" xfId="62515"/>
    <cellStyle name="Comma 5 2 9 2 4" xfId="15476"/>
    <cellStyle name="Comma 5 2 9 2 4 2" xfId="46861"/>
    <cellStyle name="Comma 5 2 9 2 5" xfId="36416"/>
    <cellStyle name="Comma 5 2 9 3" xfId="7474"/>
    <cellStyle name="Comma 5 2 9 3 2" xfId="25878"/>
    <cellStyle name="Comma 5 2 9 3 2 2" xfId="57261"/>
    <cellStyle name="Comma 5 2 9 3 3" xfId="18105"/>
    <cellStyle name="Comma 5 2 9 3 3 2" xfId="49488"/>
    <cellStyle name="Comma 5 2 9 3 4" xfId="39048"/>
    <cellStyle name="Comma 5 2 9 4" xfId="20624"/>
    <cellStyle name="Comma 5 2 9 4 2" xfId="52007"/>
    <cellStyle name="Comma 5 2 9 5" xfId="28506"/>
    <cellStyle name="Comma 5 2 9 5 2" xfId="59888"/>
    <cellStyle name="Comma 5 2 9 6" xfId="12848"/>
    <cellStyle name="Comma 5 2 9 6 2" xfId="44234"/>
    <cellStyle name="Comma 5 2 9 7" xfId="33786"/>
    <cellStyle name="Comma 5 20" xfId="11041"/>
    <cellStyle name="Comma 5 20 2" xfId="42471"/>
    <cellStyle name="Comma 5 21" xfId="12785"/>
    <cellStyle name="Comma 5 21 2" xfId="44171"/>
    <cellStyle name="Comma 5 22" xfId="31985"/>
    <cellStyle name="Comma 5 3" xfId="2072"/>
    <cellStyle name="Comma 5 3 10" xfId="2073"/>
    <cellStyle name="Comma 5 3 10 2" xfId="4773"/>
    <cellStyle name="Comma 5 3 10 2 2" xfId="10134"/>
    <cellStyle name="Comma 5 3 10 2 2 2" xfId="23253"/>
    <cellStyle name="Comma 5 3 10 2 2 2 2" xfId="54636"/>
    <cellStyle name="Comma 5 3 10 2 2 3" xfId="41682"/>
    <cellStyle name="Comma 5 3 10 2 3" xfId="31135"/>
    <cellStyle name="Comma 5 3 10 2 3 2" xfId="62517"/>
    <cellStyle name="Comma 5 3 10 2 4" xfId="15478"/>
    <cellStyle name="Comma 5 3 10 2 4 2" xfId="46863"/>
    <cellStyle name="Comma 5 3 10 2 5" xfId="36418"/>
    <cellStyle name="Comma 5 3 10 3" xfId="7476"/>
    <cellStyle name="Comma 5 3 10 3 2" xfId="25880"/>
    <cellStyle name="Comma 5 3 10 3 2 2" xfId="57263"/>
    <cellStyle name="Comma 5 3 10 3 3" xfId="18107"/>
    <cellStyle name="Comma 5 3 10 3 3 2" xfId="49490"/>
    <cellStyle name="Comma 5 3 10 3 4" xfId="39050"/>
    <cellStyle name="Comma 5 3 10 4" xfId="20626"/>
    <cellStyle name="Comma 5 3 10 4 2" xfId="52009"/>
    <cellStyle name="Comma 5 3 10 5" xfId="28508"/>
    <cellStyle name="Comma 5 3 10 5 2" xfId="59890"/>
    <cellStyle name="Comma 5 3 10 6" xfId="12850"/>
    <cellStyle name="Comma 5 3 10 6 2" xfId="44236"/>
    <cellStyle name="Comma 5 3 10 7" xfId="33788"/>
    <cellStyle name="Comma 5 3 11" xfId="4772"/>
    <cellStyle name="Comma 5 3 11 2" xfId="10133"/>
    <cellStyle name="Comma 5 3 11 2 2" xfId="23252"/>
    <cellStyle name="Comma 5 3 11 2 2 2" xfId="54635"/>
    <cellStyle name="Comma 5 3 11 2 3" xfId="41681"/>
    <cellStyle name="Comma 5 3 11 3" xfId="31134"/>
    <cellStyle name="Comma 5 3 11 3 2" xfId="62516"/>
    <cellStyle name="Comma 5 3 11 4" xfId="15477"/>
    <cellStyle name="Comma 5 3 11 4 2" xfId="46862"/>
    <cellStyle name="Comma 5 3 11 5" xfId="36417"/>
    <cellStyle name="Comma 5 3 12" xfId="7475"/>
    <cellStyle name="Comma 5 3 12 2" xfId="25879"/>
    <cellStyle name="Comma 5 3 12 2 2" xfId="57262"/>
    <cellStyle name="Comma 5 3 12 3" xfId="18106"/>
    <cellStyle name="Comma 5 3 12 3 2" xfId="49489"/>
    <cellStyle name="Comma 5 3 12 4" xfId="39049"/>
    <cellStyle name="Comma 5 3 13" xfId="20625"/>
    <cellStyle name="Comma 5 3 13 2" xfId="52008"/>
    <cellStyle name="Comma 5 3 14" xfId="28507"/>
    <cellStyle name="Comma 5 3 14 2" xfId="59889"/>
    <cellStyle name="Comma 5 3 15" xfId="12849"/>
    <cellStyle name="Comma 5 3 15 2" xfId="44235"/>
    <cellStyle name="Comma 5 3 16" xfId="33787"/>
    <cellStyle name="Comma 5 3 2" xfId="2074"/>
    <cellStyle name="Comma 5 3 2 10" xfId="4774"/>
    <cellStyle name="Comma 5 3 2 10 2" xfId="10135"/>
    <cellStyle name="Comma 5 3 2 10 2 2" xfId="23254"/>
    <cellStyle name="Comma 5 3 2 10 2 2 2" xfId="54637"/>
    <cellStyle name="Comma 5 3 2 10 2 3" xfId="41683"/>
    <cellStyle name="Comma 5 3 2 10 3" xfId="31136"/>
    <cellStyle name="Comma 5 3 2 10 3 2" xfId="62518"/>
    <cellStyle name="Comma 5 3 2 10 4" xfId="15479"/>
    <cellStyle name="Comma 5 3 2 10 4 2" xfId="46864"/>
    <cellStyle name="Comma 5 3 2 10 5" xfId="36419"/>
    <cellStyle name="Comma 5 3 2 11" xfId="7477"/>
    <cellStyle name="Comma 5 3 2 11 2" xfId="25881"/>
    <cellStyle name="Comma 5 3 2 11 2 2" xfId="57264"/>
    <cellStyle name="Comma 5 3 2 11 3" xfId="18108"/>
    <cellStyle name="Comma 5 3 2 11 3 2" xfId="49491"/>
    <cellStyle name="Comma 5 3 2 11 4" xfId="39051"/>
    <cellStyle name="Comma 5 3 2 12" xfId="20627"/>
    <cellStyle name="Comma 5 3 2 12 2" xfId="52010"/>
    <cellStyle name="Comma 5 3 2 13" xfId="28509"/>
    <cellStyle name="Comma 5 3 2 13 2" xfId="59891"/>
    <cellStyle name="Comma 5 3 2 14" xfId="12851"/>
    <cellStyle name="Comma 5 3 2 14 2" xfId="44237"/>
    <cellStyle name="Comma 5 3 2 15" xfId="33789"/>
    <cellStyle name="Comma 5 3 2 2" xfId="2075"/>
    <cellStyle name="Comma 5 3 2 2 10" xfId="33790"/>
    <cellStyle name="Comma 5 3 2 2 2" xfId="2076"/>
    <cellStyle name="Comma 5 3 2 2 2 2" xfId="2077"/>
    <cellStyle name="Comma 5 3 2 2 2 2 2" xfId="4777"/>
    <cellStyle name="Comma 5 3 2 2 2 2 2 2" xfId="10138"/>
    <cellStyle name="Comma 5 3 2 2 2 2 2 2 2" xfId="23257"/>
    <cellStyle name="Comma 5 3 2 2 2 2 2 2 2 2" xfId="54640"/>
    <cellStyle name="Comma 5 3 2 2 2 2 2 2 3" xfId="41686"/>
    <cellStyle name="Comma 5 3 2 2 2 2 2 3" xfId="31139"/>
    <cellStyle name="Comma 5 3 2 2 2 2 2 3 2" xfId="62521"/>
    <cellStyle name="Comma 5 3 2 2 2 2 2 4" xfId="15482"/>
    <cellStyle name="Comma 5 3 2 2 2 2 2 4 2" xfId="46867"/>
    <cellStyle name="Comma 5 3 2 2 2 2 2 5" xfId="36422"/>
    <cellStyle name="Comma 5 3 2 2 2 2 3" xfId="7480"/>
    <cellStyle name="Comma 5 3 2 2 2 2 3 2" xfId="25884"/>
    <cellStyle name="Comma 5 3 2 2 2 2 3 2 2" xfId="57267"/>
    <cellStyle name="Comma 5 3 2 2 2 2 3 3" xfId="18111"/>
    <cellStyle name="Comma 5 3 2 2 2 2 3 3 2" xfId="49494"/>
    <cellStyle name="Comma 5 3 2 2 2 2 3 4" xfId="39054"/>
    <cellStyle name="Comma 5 3 2 2 2 2 4" xfId="20630"/>
    <cellStyle name="Comma 5 3 2 2 2 2 4 2" xfId="52013"/>
    <cellStyle name="Comma 5 3 2 2 2 2 5" xfId="28512"/>
    <cellStyle name="Comma 5 3 2 2 2 2 5 2" xfId="59894"/>
    <cellStyle name="Comma 5 3 2 2 2 2 6" xfId="12854"/>
    <cellStyle name="Comma 5 3 2 2 2 2 6 2" xfId="44240"/>
    <cellStyle name="Comma 5 3 2 2 2 2 7" xfId="33792"/>
    <cellStyle name="Comma 5 3 2 2 2 3" xfId="4776"/>
    <cellStyle name="Comma 5 3 2 2 2 3 2" xfId="10137"/>
    <cellStyle name="Comma 5 3 2 2 2 3 2 2" xfId="23256"/>
    <cellStyle name="Comma 5 3 2 2 2 3 2 2 2" xfId="54639"/>
    <cellStyle name="Comma 5 3 2 2 2 3 2 3" xfId="41685"/>
    <cellStyle name="Comma 5 3 2 2 2 3 3" xfId="31138"/>
    <cellStyle name="Comma 5 3 2 2 2 3 3 2" xfId="62520"/>
    <cellStyle name="Comma 5 3 2 2 2 3 4" xfId="15481"/>
    <cellStyle name="Comma 5 3 2 2 2 3 4 2" xfId="46866"/>
    <cellStyle name="Comma 5 3 2 2 2 3 5" xfId="36421"/>
    <cellStyle name="Comma 5 3 2 2 2 4" xfId="7479"/>
    <cellStyle name="Comma 5 3 2 2 2 4 2" xfId="25883"/>
    <cellStyle name="Comma 5 3 2 2 2 4 2 2" xfId="57266"/>
    <cellStyle name="Comma 5 3 2 2 2 4 3" xfId="18110"/>
    <cellStyle name="Comma 5 3 2 2 2 4 3 2" xfId="49493"/>
    <cellStyle name="Comma 5 3 2 2 2 4 4" xfId="39053"/>
    <cellStyle name="Comma 5 3 2 2 2 5" xfId="20629"/>
    <cellStyle name="Comma 5 3 2 2 2 5 2" xfId="52012"/>
    <cellStyle name="Comma 5 3 2 2 2 6" xfId="28511"/>
    <cellStyle name="Comma 5 3 2 2 2 6 2" xfId="59893"/>
    <cellStyle name="Comma 5 3 2 2 2 7" xfId="12853"/>
    <cellStyle name="Comma 5 3 2 2 2 7 2" xfId="44239"/>
    <cellStyle name="Comma 5 3 2 2 2 8" xfId="33791"/>
    <cellStyle name="Comma 5 3 2 2 3" xfId="2078"/>
    <cellStyle name="Comma 5 3 2 2 3 2" xfId="4778"/>
    <cellStyle name="Comma 5 3 2 2 3 2 2" xfId="10139"/>
    <cellStyle name="Comma 5 3 2 2 3 2 2 2" xfId="23258"/>
    <cellStyle name="Comma 5 3 2 2 3 2 2 2 2" xfId="54641"/>
    <cellStyle name="Comma 5 3 2 2 3 2 2 3" xfId="41687"/>
    <cellStyle name="Comma 5 3 2 2 3 2 3" xfId="31140"/>
    <cellStyle name="Comma 5 3 2 2 3 2 3 2" xfId="62522"/>
    <cellStyle name="Comma 5 3 2 2 3 2 4" xfId="15483"/>
    <cellStyle name="Comma 5 3 2 2 3 2 4 2" xfId="46868"/>
    <cellStyle name="Comma 5 3 2 2 3 2 5" xfId="36423"/>
    <cellStyle name="Comma 5 3 2 2 3 3" xfId="7481"/>
    <cellStyle name="Comma 5 3 2 2 3 3 2" xfId="25885"/>
    <cellStyle name="Comma 5 3 2 2 3 3 2 2" xfId="57268"/>
    <cellStyle name="Comma 5 3 2 2 3 3 3" xfId="18112"/>
    <cellStyle name="Comma 5 3 2 2 3 3 3 2" xfId="49495"/>
    <cellStyle name="Comma 5 3 2 2 3 3 4" xfId="39055"/>
    <cellStyle name="Comma 5 3 2 2 3 4" xfId="20631"/>
    <cellStyle name="Comma 5 3 2 2 3 4 2" xfId="52014"/>
    <cellStyle name="Comma 5 3 2 2 3 5" xfId="28513"/>
    <cellStyle name="Comma 5 3 2 2 3 5 2" xfId="59895"/>
    <cellStyle name="Comma 5 3 2 2 3 6" xfId="12855"/>
    <cellStyle name="Comma 5 3 2 2 3 6 2" xfId="44241"/>
    <cellStyle name="Comma 5 3 2 2 3 7" xfId="33793"/>
    <cellStyle name="Comma 5 3 2 2 4" xfId="2079"/>
    <cellStyle name="Comma 5 3 2 2 4 2" xfId="4779"/>
    <cellStyle name="Comma 5 3 2 2 4 2 2" xfId="10140"/>
    <cellStyle name="Comma 5 3 2 2 4 2 2 2" xfId="23259"/>
    <cellStyle name="Comma 5 3 2 2 4 2 2 2 2" xfId="54642"/>
    <cellStyle name="Comma 5 3 2 2 4 2 2 3" xfId="41688"/>
    <cellStyle name="Comma 5 3 2 2 4 2 3" xfId="31141"/>
    <cellStyle name="Comma 5 3 2 2 4 2 3 2" xfId="62523"/>
    <cellStyle name="Comma 5 3 2 2 4 2 4" xfId="15484"/>
    <cellStyle name="Comma 5 3 2 2 4 2 4 2" xfId="46869"/>
    <cellStyle name="Comma 5 3 2 2 4 2 5" xfId="36424"/>
    <cellStyle name="Comma 5 3 2 2 4 3" xfId="7482"/>
    <cellStyle name="Comma 5 3 2 2 4 3 2" xfId="25886"/>
    <cellStyle name="Comma 5 3 2 2 4 3 2 2" xfId="57269"/>
    <cellStyle name="Comma 5 3 2 2 4 3 3" xfId="18113"/>
    <cellStyle name="Comma 5 3 2 2 4 3 3 2" xfId="49496"/>
    <cellStyle name="Comma 5 3 2 2 4 3 4" xfId="39056"/>
    <cellStyle name="Comma 5 3 2 2 4 4" xfId="20632"/>
    <cellStyle name="Comma 5 3 2 2 4 4 2" xfId="52015"/>
    <cellStyle name="Comma 5 3 2 2 4 5" xfId="28514"/>
    <cellStyle name="Comma 5 3 2 2 4 5 2" xfId="59896"/>
    <cellStyle name="Comma 5 3 2 2 4 6" xfId="12856"/>
    <cellStyle name="Comma 5 3 2 2 4 6 2" xfId="44242"/>
    <cellStyle name="Comma 5 3 2 2 4 7" xfId="33794"/>
    <cellStyle name="Comma 5 3 2 2 5" xfId="4775"/>
    <cellStyle name="Comma 5 3 2 2 5 2" xfId="10136"/>
    <cellStyle name="Comma 5 3 2 2 5 2 2" xfId="23255"/>
    <cellStyle name="Comma 5 3 2 2 5 2 2 2" xfId="54638"/>
    <cellStyle name="Comma 5 3 2 2 5 2 3" xfId="41684"/>
    <cellStyle name="Comma 5 3 2 2 5 3" xfId="31137"/>
    <cellStyle name="Comma 5 3 2 2 5 3 2" xfId="62519"/>
    <cellStyle name="Comma 5 3 2 2 5 4" xfId="15480"/>
    <cellStyle name="Comma 5 3 2 2 5 4 2" xfId="46865"/>
    <cellStyle name="Comma 5 3 2 2 5 5" xfId="36420"/>
    <cellStyle name="Comma 5 3 2 2 6" xfId="7478"/>
    <cellStyle name="Comma 5 3 2 2 6 2" xfId="25882"/>
    <cellStyle name="Comma 5 3 2 2 6 2 2" xfId="57265"/>
    <cellStyle name="Comma 5 3 2 2 6 3" xfId="18109"/>
    <cellStyle name="Comma 5 3 2 2 6 3 2" xfId="49492"/>
    <cellStyle name="Comma 5 3 2 2 6 4" xfId="39052"/>
    <cellStyle name="Comma 5 3 2 2 7" xfId="20628"/>
    <cellStyle name="Comma 5 3 2 2 7 2" xfId="52011"/>
    <cellStyle name="Comma 5 3 2 2 8" xfId="28510"/>
    <cellStyle name="Comma 5 3 2 2 8 2" xfId="59892"/>
    <cellStyle name="Comma 5 3 2 2 9" xfId="12852"/>
    <cellStyle name="Comma 5 3 2 2 9 2" xfId="44238"/>
    <cellStyle name="Comma 5 3 2 3" xfId="2080"/>
    <cellStyle name="Comma 5 3 2 3 10" xfId="33795"/>
    <cellStyle name="Comma 5 3 2 3 2" xfId="2081"/>
    <cellStyle name="Comma 5 3 2 3 2 2" xfId="2082"/>
    <cellStyle name="Comma 5 3 2 3 2 2 2" xfId="4782"/>
    <cellStyle name="Comma 5 3 2 3 2 2 2 2" xfId="10143"/>
    <cellStyle name="Comma 5 3 2 3 2 2 2 2 2" xfId="23262"/>
    <cellStyle name="Comma 5 3 2 3 2 2 2 2 2 2" xfId="54645"/>
    <cellStyle name="Comma 5 3 2 3 2 2 2 2 3" xfId="41691"/>
    <cellStyle name="Comma 5 3 2 3 2 2 2 3" xfId="31144"/>
    <cellStyle name="Comma 5 3 2 3 2 2 2 3 2" xfId="62526"/>
    <cellStyle name="Comma 5 3 2 3 2 2 2 4" xfId="15487"/>
    <cellStyle name="Comma 5 3 2 3 2 2 2 4 2" xfId="46872"/>
    <cellStyle name="Comma 5 3 2 3 2 2 2 5" xfId="36427"/>
    <cellStyle name="Comma 5 3 2 3 2 2 3" xfId="7485"/>
    <cellStyle name="Comma 5 3 2 3 2 2 3 2" xfId="25889"/>
    <cellStyle name="Comma 5 3 2 3 2 2 3 2 2" xfId="57272"/>
    <cellStyle name="Comma 5 3 2 3 2 2 3 3" xfId="18116"/>
    <cellStyle name="Comma 5 3 2 3 2 2 3 3 2" xfId="49499"/>
    <cellStyle name="Comma 5 3 2 3 2 2 3 4" xfId="39059"/>
    <cellStyle name="Comma 5 3 2 3 2 2 4" xfId="20635"/>
    <cellStyle name="Comma 5 3 2 3 2 2 4 2" xfId="52018"/>
    <cellStyle name="Comma 5 3 2 3 2 2 5" xfId="28517"/>
    <cellStyle name="Comma 5 3 2 3 2 2 5 2" xfId="59899"/>
    <cellStyle name="Comma 5 3 2 3 2 2 6" xfId="12859"/>
    <cellStyle name="Comma 5 3 2 3 2 2 6 2" xfId="44245"/>
    <cellStyle name="Comma 5 3 2 3 2 2 7" xfId="33797"/>
    <cellStyle name="Comma 5 3 2 3 2 3" xfId="4781"/>
    <cellStyle name="Comma 5 3 2 3 2 3 2" xfId="10142"/>
    <cellStyle name="Comma 5 3 2 3 2 3 2 2" xfId="23261"/>
    <cellStyle name="Comma 5 3 2 3 2 3 2 2 2" xfId="54644"/>
    <cellStyle name="Comma 5 3 2 3 2 3 2 3" xfId="41690"/>
    <cellStyle name="Comma 5 3 2 3 2 3 3" xfId="31143"/>
    <cellStyle name="Comma 5 3 2 3 2 3 3 2" xfId="62525"/>
    <cellStyle name="Comma 5 3 2 3 2 3 4" xfId="15486"/>
    <cellStyle name="Comma 5 3 2 3 2 3 4 2" xfId="46871"/>
    <cellStyle name="Comma 5 3 2 3 2 3 5" xfId="36426"/>
    <cellStyle name="Comma 5 3 2 3 2 4" xfId="7484"/>
    <cellStyle name="Comma 5 3 2 3 2 4 2" xfId="25888"/>
    <cellStyle name="Comma 5 3 2 3 2 4 2 2" xfId="57271"/>
    <cellStyle name="Comma 5 3 2 3 2 4 3" xfId="18115"/>
    <cellStyle name="Comma 5 3 2 3 2 4 3 2" xfId="49498"/>
    <cellStyle name="Comma 5 3 2 3 2 4 4" xfId="39058"/>
    <cellStyle name="Comma 5 3 2 3 2 5" xfId="20634"/>
    <cellStyle name="Comma 5 3 2 3 2 5 2" xfId="52017"/>
    <cellStyle name="Comma 5 3 2 3 2 6" xfId="28516"/>
    <cellStyle name="Comma 5 3 2 3 2 6 2" xfId="59898"/>
    <cellStyle name="Comma 5 3 2 3 2 7" xfId="12858"/>
    <cellStyle name="Comma 5 3 2 3 2 7 2" xfId="44244"/>
    <cellStyle name="Comma 5 3 2 3 2 8" xfId="33796"/>
    <cellStyle name="Comma 5 3 2 3 3" xfId="2083"/>
    <cellStyle name="Comma 5 3 2 3 3 2" xfId="4783"/>
    <cellStyle name="Comma 5 3 2 3 3 2 2" xfId="10144"/>
    <cellStyle name="Comma 5 3 2 3 3 2 2 2" xfId="23263"/>
    <cellStyle name="Comma 5 3 2 3 3 2 2 2 2" xfId="54646"/>
    <cellStyle name="Comma 5 3 2 3 3 2 2 3" xfId="41692"/>
    <cellStyle name="Comma 5 3 2 3 3 2 3" xfId="31145"/>
    <cellStyle name="Comma 5 3 2 3 3 2 3 2" xfId="62527"/>
    <cellStyle name="Comma 5 3 2 3 3 2 4" xfId="15488"/>
    <cellStyle name="Comma 5 3 2 3 3 2 4 2" xfId="46873"/>
    <cellStyle name="Comma 5 3 2 3 3 2 5" xfId="36428"/>
    <cellStyle name="Comma 5 3 2 3 3 3" xfId="7486"/>
    <cellStyle name="Comma 5 3 2 3 3 3 2" xfId="25890"/>
    <cellStyle name="Comma 5 3 2 3 3 3 2 2" xfId="57273"/>
    <cellStyle name="Comma 5 3 2 3 3 3 3" xfId="18117"/>
    <cellStyle name="Comma 5 3 2 3 3 3 3 2" xfId="49500"/>
    <cellStyle name="Comma 5 3 2 3 3 3 4" xfId="39060"/>
    <cellStyle name="Comma 5 3 2 3 3 4" xfId="20636"/>
    <cellStyle name="Comma 5 3 2 3 3 4 2" xfId="52019"/>
    <cellStyle name="Comma 5 3 2 3 3 5" xfId="28518"/>
    <cellStyle name="Comma 5 3 2 3 3 5 2" xfId="59900"/>
    <cellStyle name="Comma 5 3 2 3 3 6" xfId="12860"/>
    <cellStyle name="Comma 5 3 2 3 3 6 2" xfId="44246"/>
    <cellStyle name="Comma 5 3 2 3 3 7" xfId="33798"/>
    <cellStyle name="Comma 5 3 2 3 4" xfId="2084"/>
    <cellStyle name="Comma 5 3 2 3 4 2" xfId="4784"/>
    <cellStyle name="Comma 5 3 2 3 4 2 2" xfId="10145"/>
    <cellStyle name="Comma 5 3 2 3 4 2 2 2" xfId="23264"/>
    <cellStyle name="Comma 5 3 2 3 4 2 2 2 2" xfId="54647"/>
    <cellStyle name="Comma 5 3 2 3 4 2 2 3" xfId="41693"/>
    <cellStyle name="Comma 5 3 2 3 4 2 3" xfId="31146"/>
    <cellStyle name="Comma 5 3 2 3 4 2 3 2" xfId="62528"/>
    <cellStyle name="Comma 5 3 2 3 4 2 4" xfId="15489"/>
    <cellStyle name="Comma 5 3 2 3 4 2 4 2" xfId="46874"/>
    <cellStyle name="Comma 5 3 2 3 4 2 5" xfId="36429"/>
    <cellStyle name="Comma 5 3 2 3 4 3" xfId="7487"/>
    <cellStyle name="Comma 5 3 2 3 4 3 2" xfId="25891"/>
    <cellStyle name="Comma 5 3 2 3 4 3 2 2" xfId="57274"/>
    <cellStyle name="Comma 5 3 2 3 4 3 3" xfId="18118"/>
    <cellStyle name="Comma 5 3 2 3 4 3 3 2" xfId="49501"/>
    <cellStyle name="Comma 5 3 2 3 4 3 4" xfId="39061"/>
    <cellStyle name="Comma 5 3 2 3 4 4" xfId="20637"/>
    <cellStyle name="Comma 5 3 2 3 4 4 2" xfId="52020"/>
    <cellStyle name="Comma 5 3 2 3 4 5" xfId="28519"/>
    <cellStyle name="Comma 5 3 2 3 4 5 2" xfId="59901"/>
    <cellStyle name="Comma 5 3 2 3 4 6" xfId="12861"/>
    <cellStyle name="Comma 5 3 2 3 4 6 2" xfId="44247"/>
    <cellStyle name="Comma 5 3 2 3 4 7" xfId="33799"/>
    <cellStyle name="Comma 5 3 2 3 5" xfId="4780"/>
    <cellStyle name="Comma 5 3 2 3 5 2" xfId="10141"/>
    <cellStyle name="Comma 5 3 2 3 5 2 2" xfId="23260"/>
    <cellStyle name="Comma 5 3 2 3 5 2 2 2" xfId="54643"/>
    <cellStyle name="Comma 5 3 2 3 5 2 3" xfId="41689"/>
    <cellStyle name="Comma 5 3 2 3 5 3" xfId="31142"/>
    <cellStyle name="Comma 5 3 2 3 5 3 2" xfId="62524"/>
    <cellStyle name="Comma 5 3 2 3 5 4" xfId="15485"/>
    <cellStyle name="Comma 5 3 2 3 5 4 2" xfId="46870"/>
    <cellStyle name="Comma 5 3 2 3 5 5" xfId="36425"/>
    <cellStyle name="Comma 5 3 2 3 6" xfId="7483"/>
    <cellStyle name="Comma 5 3 2 3 6 2" xfId="25887"/>
    <cellStyle name="Comma 5 3 2 3 6 2 2" xfId="57270"/>
    <cellStyle name="Comma 5 3 2 3 6 3" xfId="18114"/>
    <cellStyle name="Comma 5 3 2 3 6 3 2" xfId="49497"/>
    <cellStyle name="Comma 5 3 2 3 6 4" xfId="39057"/>
    <cellStyle name="Comma 5 3 2 3 7" xfId="20633"/>
    <cellStyle name="Comma 5 3 2 3 7 2" xfId="52016"/>
    <cellStyle name="Comma 5 3 2 3 8" xfId="28515"/>
    <cellStyle name="Comma 5 3 2 3 8 2" xfId="59897"/>
    <cellStyle name="Comma 5 3 2 3 9" xfId="12857"/>
    <cellStyle name="Comma 5 3 2 3 9 2" xfId="44243"/>
    <cellStyle name="Comma 5 3 2 4" xfId="2085"/>
    <cellStyle name="Comma 5 3 2 4 10" xfId="33800"/>
    <cellStyle name="Comma 5 3 2 4 2" xfId="2086"/>
    <cellStyle name="Comma 5 3 2 4 2 2" xfId="2087"/>
    <cellStyle name="Comma 5 3 2 4 2 2 2" xfId="4787"/>
    <cellStyle name="Comma 5 3 2 4 2 2 2 2" xfId="10148"/>
    <cellStyle name="Comma 5 3 2 4 2 2 2 2 2" xfId="23267"/>
    <cellStyle name="Comma 5 3 2 4 2 2 2 2 2 2" xfId="54650"/>
    <cellStyle name="Comma 5 3 2 4 2 2 2 2 3" xfId="41696"/>
    <cellStyle name="Comma 5 3 2 4 2 2 2 3" xfId="31149"/>
    <cellStyle name="Comma 5 3 2 4 2 2 2 3 2" xfId="62531"/>
    <cellStyle name="Comma 5 3 2 4 2 2 2 4" xfId="15492"/>
    <cellStyle name="Comma 5 3 2 4 2 2 2 4 2" xfId="46877"/>
    <cellStyle name="Comma 5 3 2 4 2 2 2 5" xfId="36432"/>
    <cellStyle name="Comma 5 3 2 4 2 2 3" xfId="7490"/>
    <cellStyle name="Comma 5 3 2 4 2 2 3 2" xfId="25894"/>
    <cellStyle name="Comma 5 3 2 4 2 2 3 2 2" xfId="57277"/>
    <cellStyle name="Comma 5 3 2 4 2 2 3 3" xfId="18121"/>
    <cellStyle name="Comma 5 3 2 4 2 2 3 3 2" xfId="49504"/>
    <cellStyle name="Comma 5 3 2 4 2 2 3 4" xfId="39064"/>
    <cellStyle name="Comma 5 3 2 4 2 2 4" xfId="20640"/>
    <cellStyle name="Comma 5 3 2 4 2 2 4 2" xfId="52023"/>
    <cellStyle name="Comma 5 3 2 4 2 2 5" xfId="28522"/>
    <cellStyle name="Comma 5 3 2 4 2 2 5 2" xfId="59904"/>
    <cellStyle name="Comma 5 3 2 4 2 2 6" xfId="12864"/>
    <cellStyle name="Comma 5 3 2 4 2 2 6 2" xfId="44250"/>
    <cellStyle name="Comma 5 3 2 4 2 2 7" xfId="33802"/>
    <cellStyle name="Comma 5 3 2 4 2 3" xfId="4786"/>
    <cellStyle name="Comma 5 3 2 4 2 3 2" xfId="10147"/>
    <cellStyle name="Comma 5 3 2 4 2 3 2 2" xfId="23266"/>
    <cellStyle name="Comma 5 3 2 4 2 3 2 2 2" xfId="54649"/>
    <cellStyle name="Comma 5 3 2 4 2 3 2 3" xfId="41695"/>
    <cellStyle name="Comma 5 3 2 4 2 3 3" xfId="31148"/>
    <cellStyle name="Comma 5 3 2 4 2 3 3 2" xfId="62530"/>
    <cellStyle name="Comma 5 3 2 4 2 3 4" xfId="15491"/>
    <cellStyle name="Comma 5 3 2 4 2 3 4 2" xfId="46876"/>
    <cellStyle name="Comma 5 3 2 4 2 3 5" xfId="36431"/>
    <cellStyle name="Comma 5 3 2 4 2 4" xfId="7489"/>
    <cellStyle name="Comma 5 3 2 4 2 4 2" xfId="25893"/>
    <cellStyle name="Comma 5 3 2 4 2 4 2 2" xfId="57276"/>
    <cellStyle name="Comma 5 3 2 4 2 4 3" xfId="18120"/>
    <cellStyle name="Comma 5 3 2 4 2 4 3 2" xfId="49503"/>
    <cellStyle name="Comma 5 3 2 4 2 4 4" xfId="39063"/>
    <cellStyle name="Comma 5 3 2 4 2 5" xfId="20639"/>
    <cellStyle name="Comma 5 3 2 4 2 5 2" xfId="52022"/>
    <cellStyle name="Comma 5 3 2 4 2 6" xfId="28521"/>
    <cellStyle name="Comma 5 3 2 4 2 6 2" xfId="59903"/>
    <cellStyle name="Comma 5 3 2 4 2 7" xfId="12863"/>
    <cellStyle name="Comma 5 3 2 4 2 7 2" xfId="44249"/>
    <cellStyle name="Comma 5 3 2 4 2 8" xfId="33801"/>
    <cellStyle name="Comma 5 3 2 4 3" xfId="2088"/>
    <cellStyle name="Comma 5 3 2 4 3 2" xfId="4788"/>
    <cellStyle name="Comma 5 3 2 4 3 2 2" xfId="10149"/>
    <cellStyle name="Comma 5 3 2 4 3 2 2 2" xfId="23268"/>
    <cellStyle name="Comma 5 3 2 4 3 2 2 2 2" xfId="54651"/>
    <cellStyle name="Comma 5 3 2 4 3 2 2 3" xfId="41697"/>
    <cellStyle name="Comma 5 3 2 4 3 2 3" xfId="31150"/>
    <cellStyle name="Comma 5 3 2 4 3 2 3 2" xfId="62532"/>
    <cellStyle name="Comma 5 3 2 4 3 2 4" xfId="15493"/>
    <cellStyle name="Comma 5 3 2 4 3 2 4 2" xfId="46878"/>
    <cellStyle name="Comma 5 3 2 4 3 2 5" xfId="36433"/>
    <cellStyle name="Comma 5 3 2 4 3 3" xfId="7491"/>
    <cellStyle name="Comma 5 3 2 4 3 3 2" xfId="25895"/>
    <cellStyle name="Comma 5 3 2 4 3 3 2 2" xfId="57278"/>
    <cellStyle name="Comma 5 3 2 4 3 3 3" xfId="18122"/>
    <cellStyle name="Comma 5 3 2 4 3 3 3 2" xfId="49505"/>
    <cellStyle name="Comma 5 3 2 4 3 3 4" xfId="39065"/>
    <cellStyle name="Comma 5 3 2 4 3 4" xfId="20641"/>
    <cellStyle name="Comma 5 3 2 4 3 4 2" xfId="52024"/>
    <cellStyle name="Comma 5 3 2 4 3 5" xfId="28523"/>
    <cellStyle name="Comma 5 3 2 4 3 5 2" xfId="59905"/>
    <cellStyle name="Comma 5 3 2 4 3 6" xfId="12865"/>
    <cellStyle name="Comma 5 3 2 4 3 6 2" xfId="44251"/>
    <cellStyle name="Comma 5 3 2 4 3 7" xfId="33803"/>
    <cellStyle name="Comma 5 3 2 4 4" xfId="2089"/>
    <cellStyle name="Comma 5 3 2 4 4 2" xfId="4789"/>
    <cellStyle name="Comma 5 3 2 4 4 2 2" xfId="10150"/>
    <cellStyle name="Comma 5 3 2 4 4 2 2 2" xfId="23269"/>
    <cellStyle name="Comma 5 3 2 4 4 2 2 2 2" xfId="54652"/>
    <cellStyle name="Comma 5 3 2 4 4 2 2 3" xfId="41698"/>
    <cellStyle name="Comma 5 3 2 4 4 2 3" xfId="31151"/>
    <cellStyle name="Comma 5 3 2 4 4 2 3 2" xfId="62533"/>
    <cellStyle name="Comma 5 3 2 4 4 2 4" xfId="15494"/>
    <cellStyle name="Comma 5 3 2 4 4 2 4 2" xfId="46879"/>
    <cellStyle name="Comma 5 3 2 4 4 2 5" xfId="36434"/>
    <cellStyle name="Comma 5 3 2 4 4 3" xfId="7492"/>
    <cellStyle name="Comma 5 3 2 4 4 3 2" xfId="25896"/>
    <cellStyle name="Comma 5 3 2 4 4 3 2 2" xfId="57279"/>
    <cellStyle name="Comma 5 3 2 4 4 3 3" xfId="18123"/>
    <cellStyle name="Comma 5 3 2 4 4 3 3 2" xfId="49506"/>
    <cellStyle name="Comma 5 3 2 4 4 3 4" xfId="39066"/>
    <cellStyle name="Comma 5 3 2 4 4 4" xfId="20642"/>
    <cellStyle name="Comma 5 3 2 4 4 4 2" xfId="52025"/>
    <cellStyle name="Comma 5 3 2 4 4 5" xfId="28524"/>
    <cellStyle name="Comma 5 3 2 4 4 5 2" xfId="59906"/>
    <cellStyle name="Comma 5 3 2 4 4 6" xfId="12866"/>
    <cellStyle name="Comma 5 3 2 4 4 6 2" xfId="44252"/>
    <cellStyle name="Comma 5 3 2 4 4 7" xfId="33804"/>
    <cellStyle name="Comma 5 3 2 4 5" xfId="4785"/>
    <cellStyle name="Comma 5 3 2 4 5 2" xfId="10146"/>
    <cellStyle name="Comma 5 3 2 4 5 2 2" xfId="23265"/>
    <cellStyle name="Comma 5 3 2 4 5 2 2 2" xfId="54648"/>
    <cellStyle name="Comma 5 3 2 4 5 2 3" xfId="41694"/>
    <cellStyle name="Comma 5 3 2 4 5 3" xfId="31147"/>
    <cellStyle name="Comma 5 3 2 4 5 3 2" xfId="62529"/>
    <cellStyle name="Comma 5 3 2 4 5 4" xfId="15490"/>
    <cellStyle name="Comma 5 3 2 4 5 4 2" xfId="46875"/>
    <cellStyle name="Comma 5 3 2 4 5 5" xfId="36430"/>
    <cellStyle name="Comma 5 3 2 4 6" xfId="7488"/>
    <cellStyle name="Comma 5 3 2 4 6 2" xfId="25892"/>
    <cellStyle name="Comma 5 3 2 4 6 2 2" xfId="57275"/>
    <cellStyle name="Comma 5 3 2 4 6 3" xfId="18119"/>
    <cellStyle name="Comma 5 3 2 4 6 3 2" xfId="49502"/>
    <cellStyle name="Comma 5 3 2 4 6 4" xfId="39062"/>
    <cellStyle name="Comma 5 3 2 4 7" xfId="20638"/>
    <cellStyle name="Comma 5 3 2 4 7 2" xfId="52021"/>
    <cellStyle name="Comma 5 3 2 4 8" xfId="28520"/>
    <cellStyle name="Comma 5 3 2 4 8 2" xfId="59902"/>
    <cellStyle name="Comma 5 3 2 4 9" xfId="12862"/>
    <cellStyle name="Comma 5 3 2 4 9 2" xfId="44248"/>
    <cellStyle name="Comma 5 3 2 5" xfId="2090"/>
    <cellStyle name="Comma 5 3 2 5 10" xfId="33805"/>
    <cellStyle name="Comma 5 3 2 5 2" xfId="2091"/>
    <cellStyle name="Comma 5 3 2 5 2 2" xfId="2092"/>
    <cellStyle name="Comma 5 3 2 5 2 2 2" xfId="4792"/>
    <cellStyle name="Comma 5 3 2 5 2 2 2 2" xfId="10153"/>
    <cellStyle name="Comma 5 3 2 5 2 2 2 2 2" xfId="23272"/>
    <cellStyle name="Comma 5 3 2 5 2 2 2 2 2 2" xfId="54655"/>
    <cellStyle name="Comma 5 3 2 5 2 2 2 2 3" xfId="41701"/>
    <cellStyle name="Comma 5 3 2 5 2 2 2 3" xfId="31154"/>
    <cellStyle name="Comma 5 3 2 5 2 2 2 3 2" xfId="62536"/>
    <cellStyle name="Comma 5 3 2 5 2 2 2 4" xfId="15497"/>
    <cellStyle name="Comma 5 3 2 5 2 2 2 4 2" xfId="46882"/>
    <cellStyle name="Comma 5 3 2 5 2 2 2 5" xfId="36437"/>
    <cellStyle name="Comma 5 3 2 5 2 2 3" xfId="7495"/>
    <cellStyle name="Comma 5 3 2 5 2 2 3 2" xfId="25899"/>
    <cellStyle name="Comma 5 3 2 5 2 2 3 2 2" xfId="57282"/>
    <cellStyle name="Comma 5 3 2 5 2 2 3 3" xfId="18126"/>
    <cellStyle name="Comma 5 3 2 5 2 2 3 3 2" xfId="49509"/>
    <cellStyle name="Comma 5 3 2 5 2 2 3 4" xfId="39069"/>
    <cellStyle name="Comma 5 3 2 5 2 2 4" xfId="20645"/>
    <cellStyle name="Comma 5 3 2 5 2 2 4 2" xfId="52028"/>
    <cellStyle name="Comma 5 3 2 5 2 2 5" xfId="28527"/>
    <cellStyle name="Comma 5 3 2 5 2 2 5 2" xfId="59909"/>
    <cellStyle name="Comma 5 3 2 5 2 2 6" xfId="12869"/>
    <cellStyle name="Comma 5 3 2 5 2 2 6 2" xfId="44255"/>
    <cellStyle name="Comma 5 3 2 5 2 2 7" xfId="33807"/>
    <cellStyle name="Comma 5 3 2 5 2 3" xfId="4791"/>
    <cellStyle name="Comma 5 3 2 5 2 3 2" xfId="10152"/>
    <cellStyle name="Comma 5 3 2 5 2 3 2 2" xfId="23271"/>
    <cellStyle name="Comma 5 3 2 5 2 3 2 2 2" xfId="54654"/>
    <cellStyle name="Comma 5 3 2 5 2 3 2 3" xfId="41700"/>
    <cellStyle name="Comma 5 3 2 5 2 3 3" xfId="31153"/>
    <cellStyle name="Comma 5 3 2 5 2 3 3 2" xfId="62535"/>
    <cellStyle name="Comma 5 3 2 5 2 3 4" xfId="15496"/>
    <cellStyle name="Comma 5 3 2 5 2 3 4 2" xfId="46881"/>
    <cellStyle name="Comma 5 3 2 5 2 3 5" xfId="36436"/>
    <cellStyle name="Comma 5 3 2 5 2 4" xfId="7494"/>
    <cellStyle name="Comma 5 3 2 5 2 4 2" xfId="25898"/>
    <cellStyle name="Comma 5 3 2 5 2 4 2 2" xfId="57281"/>
    <cellStyle name="Comma 5 3 2 5 2 4 3" xfId="18125"/>
    <cellStyle name="Comma 5 3 2 5 2 4 3 2" xfId="49508"/>
    <cellStyle name="Comma 5 3 2 5 2 4 4" xfId="39068"/>
    <cellStyle name="Comma 5 3 2 5 2 5" xfId="20644"/>
    <cellStyle name="Comma 5 3 2 5 2 5 2" xfId="52027"/>
    <cellStyle name="Comma 5 3 2 5 2 6" xfId="28526"/>
    <cellStyle name="Comma 5 3 2 5 2 6 2" xfId="59908"/>
    <cellStyle name="Comma 5 3 2 5 2 7" xfId="12868"/>
    <cellStyle name="Comma 5 3 2 5 2 7 2" xfId="44254"/>
    <cellStyle name="Comma 5 3 2 5 2 8" xfId="33806"/>
    <cellStyle name="Comma 5 3 2 5 3" xfId="2093"/>
    <cellStyle name="Comma 5 3 2 5 3 2" xfId="4793"/>
    <cellStyle name="Comma 5 3 2 5 3 2 2" xfId="10154"/>
    <cellStyle name="Comma 5 3 2 5 3 2 2 2" xfId="23273"/>
    <cellStyle name="Comma 5 3 2 5 3 2 2 2 2" xfId="54656"/>
    <cellStyle name="Comma 5 3 2 5 3 2 2 3" xfId="41702"/>
    <cellStyle name="Comma 5 3 2 5 3 2 3" xfId="31155"/>
    <cellStyle name="Comma 5 3 2 5 3 2 3 2" xfId="62537"/>
    <cellStyle name="Comma 5 3 2 5 3 2 4" xfId="15498"/>
    <cellStyle name="Comma 5 3 2 5 3 2 4 2" xfId="46883"/>
    <cellStyle name="Comma 5 3 2 5 3 2 5" xfId="36438"/>
    <cellStyle name="Comma 5 3 2 5 3 3" xfId="7496"/>
    <cellStyle name="Comma 5 3 2 5 3 3 2" xfId="25900"/>
    <cellStyle name="Comma 5 3 2 5 3 3 2 2" xfId="57283"/>
    <cellStyle name="Comma 5 3 2 5 3 3 3" xfId="18127"/>
    <cellStyle name="Comma 5 3 2 5 3 3 3 2" xfId="49510"/>
    <cellStyle name="Comma 5 3 2 5 3 3 4" xfId="39070"/>
    <cellStyle name="Comma 5 3 2 5 3 4" xfId="20646"/>
    <cellStyle name="Comma 5 3 2 5 3 4 2" xfId="52029"/>
    <cellStyle name="Comma 5 3 2 5 3 5" xfId="28528"/>
    <cellStyle name="Comma 5 3 2 5 3 5 2" xfId="59910"/>
    <cellStyle name="Comma 5 3 2 5 3 6" xfId="12870"/>
    <cellStyle name="Comma 5 3 2 5 3 6 2" xfId="44256"/>
    <cellStyle name="Comma 5 3 2 5 3 7" xfId="33808"/>
    <cellStyle name="Comma 5 3 2 5 4" xfId="2094"/>
    <cellStyle name="Comma 5 3 2 5 4 2" xfId="4794"/>
    <cellStyle name="Comma 5 3 2 5 4 2 2" xfId="10155"/>
    <cellStyle name="Comma 5 3 2 5 4 2 2 2" xfId="23274"/>
    <cellStyle name="Comma 5 3 2 5 4 2 2 2 2" xfId="54657"/>
    <cellStyle name="Comma 5 3 2 5 4 2 2 3" xfId="41703"/>
    <cellStyle name="Comma 5 3 2 5 4 2 3" xfId="31156"/>
    <cellStyle name="Comma 5 3 2 5 4 2 3 2" xfId="62538"/>
    <cellStyle name="Comma 5 3 2 5 4 2 4" xfId="15499"/>
    <cellStyle name="Comma 5 3 2 5 4 2 4 2" xfId="46884"/>
    <cellStyle name="Comma 5 3 2 5 4 2 5" xfId="36439"/>
    <cellStyle name="Comma 5 3 2 5 4 3" xfId="7497"/>
    <cellStyle name="Comma 5 3 2 5 4 3 2" xfId="25901"/>
    <cellStyle name="Comma 5 3 2 5 4 3 2 2" xfId="57284"/>
    <cellStyle name="Comma 5 3 2 5 4 3 3" xfId="18128"/>
    <cellStyle name="Comma 5 3 2 5 4 3 3 2" xfId="49511"/>
    <cellStyle name="Comma 5 3 2 5 4 3 4" xfId="39071"/>
    <cellStyle name="Comma 5 3 2 5 4 4" xfId="20647"/>
    <cellStyle name="Comma 5 3 2 5 4 4 2" xfId="52030"/>
    <cellStyle name="Comma 5 3 2 5 4 5" xfId="28529"/>
    <cellStyle name="Comma 5 3 2 5 4 5 2" xfId="59911"/>
    <cellStyle name="Comma 5 3 2 5 4 6" xfId="12871"/>
    <cellStyle name="Comma 5 3 2 5 4 6 2" xfId="44257"/>
    <cellStyle name="Comma 5 3 2 5 4 7" xfId="33809"/>
    <cellStyle name="Comma 5 3 2 5 5" xfId="4790"/>
    <cellStyle name="Comma 5 3 2 5 5 2" xfId="10151"/>
    <cellStyle name="Comma 5 3 2 5 5 2 2" xfId="23270"/>
    <cellStyle name="Comma 5 3 2 5 5 2 2 2" xfId="54653"/>
    <cellStyle name="Comma 5 3 2 5 5 2 3" xfId="41699"/>
    <cellStyle name="Comma 5 3 2 5 5 3" xfId="31152"/>
    <cellStyle name="Comma 5 3 2 5 5 3 2" xfId="62534"/>
    <cellStyle name="Comma 5 3 2 5 5 4" xfId="15495"/>
    <cellStyle name="Comma 5 3 2 5 5 4 2" xfId="46880"/>
    <cellStyle name="Comma 5 3 2 5 5 5" xfId="36435"/>
    <cellStyle name="Comma 5 3 2 5 6" xfId="7493"/>
    <cellStyle name="Comma 5 3 2 5 6 2" xfId="25897"/>
    <cellStyle name="Comma 5 3 2 5 6 2 2" xfId="57280"/>
    <cellStyle name="Comma 5 3 2 5 6 3" xfId="18124"/>
    <cellStyle name="Comma 5 3 2 5 6 3 2" xfId="49507"/>
    <cellStyle name="Comma 5 3 2 5 6 4" xfId="39067"/>
    <cellStyle name="Comma 5 3 2 5 7" xfId="20643"/>
    <cellStyle name="Comma 5 3 2 5 7 2" xfId="52026"/>
    <cellStyle name="Comma 5 3 2 5 8" xfId="28525"/>
    <cellStyle name="Comma 5 3 2 5 8 2" xfId="59907"/>
    <cellStyle name="Comma 5 3 2 5 9" xfId="12867"/>
    <cellStyle name="Comma 5 3 2 5 9 2" xfId="44253"/>
    <cellStyle name="Comma 5 3 2 6" xfId="2095"/>
    <cellStyle name="Comma 5 3 2 6 2" xfId="2096"/>
    <cellStyle name="Comma 5 3 2 6 2 2" xfId="4796"/>
    <cellStyle name="Comma 5 3 2 6 2 2 2" xfId="10157"/>
    <cellStyle name="Comma 5 3 2 6 2 2 2 2" xfId="23276"/>
    <cellStyle name="Comma 5 3 2 6 2 2 2 2 2" xfId="54659"/>
    <cellStyle name="Comma 5 3 2 6 2 2 2 3" xfId="41705"/>
    <cellStyle name="Comma 5 3 2 6 2 2 3" xfId="31158"/>
    <cellStyle name="Comma 5 3 2 6 2 2 3 2" xfId="62540"/>
    <cellStyle name="Comma 5 3 2 6 2 2 4" xfId="15501"/>
    <cellStyle name="Comma 5 3 2 6 2 2 4 2" xfId="46886"/>
    <cellStyle name="Comma 5 3 2 6 2 2 5" xfId="36441"/>
    <cellStyle name="Comma 5 3 2 6 2 3" xfId="7499"/>
    <cellStyle name="Comma 5 3 2 6 2 3 2" xfId="25903"/>
    <cellStyle name="Comma 5 3 2 6 2 3 2 2" xfId="57286"/>
    <cellStyle name="Comma 5 3 2 6 2 3 3" xfId="18130"/>
    <cellStyle name="Comma 5 3 2 6 2 3 3 2" xfId="49513"/>
    <cellStyle name="Comma 5 3 2 6 2 3 4" xfId="39073"/>
    <cellStyle name="Comma 5 3 2 6 2 4" xfId="20649"/>
    <cellStyle name="Comma 5 3 2 6 2 4 2" xfId="52032"/>
    <cellStyle name="Comma 5 3 2 6 2 5" xfId="28531"/>
    <cellStyle name="Comma 5 3 2 6 2 5 2" xfId="59913"/>
    <cellStyle name="Comma 5 3 2 6 2 6" xfId="12873"/>
    <cellStyle name="Comma 5 3 2 6 2 6 2" xfId="44259"/>
    <cellStyle name="Comma 5 3 2 6 2 7" xfId="33811"/>
    <cellStyle name="Comma 5 3 2 6 3" xfId="2097"/>
    <cellStyle name="Comma 5 3 2 6 3 2" xfId="4797"/>
    <cellStyle name="Comma 5 3 2 6 3 2 2" xfId="10158"/>
    <cellStyle name="Comma 5 3 2 6 3 2 2 2" xfId="23277"/>
    <cellStyle name="Comma 5 3 2 6 3 2 2 2 2" xfId="54660"/>
    <cellStyle name="Comma 5 3 2 6 3 2 2 3" xfId="41706"/>
    <cellStyle name="Comma 5 3 2 6 3 2 3" xfId="31159"/>
    <cellStyle name="Comma 5 3 2 6 3 2 3 2" xfId="62541"/>
    <cellStyle name="Comma 5 3 2 6 3 2 4" xfId="15502"/>
    <cellStyle name="Comma 5 3 2 6 3 2 4 2" xfId="46887"/>
    <cellStyle name="Comma 5 3 2 6 3 2 5" xfId="36442"/>
    <cellStyle name="Comma 5 3 2 6 3 3" xfId="7500"/>
    <cellStyle name="Comma 5 3 2 6 3 3 2" xfId="25904"/>
    <cellStyle name="Comma 5 3 2 6 3 3 2 2" xfId="57287"/>
    <cellStyle name="Comma 5 3 2 6 3 3 3" xfId="18131"/>
    <cellStyle name="Comma 5 3 2 6 3 3 3 2" xfId="49514"/>
    <cellStyle name="Comma 5 3 2 6 3 3 4" xfId="39074"/>
    <cellStyle name="Comma 5 3 2 6 3 4" xfId="20650"/>
    <cellStyle name="Comma 5 3 2 6 3 4 2" xfId="52033"/>
    <cellStyle name="Comma 5 3 2 6 3 5" xfId="28532"/>
    <cellStyle name="Comma 5 3 2 6 3 5 2" xfId="59914"/>
    <cellStyle name="Comma 5 3 2 6 3 6" xfId="12874"/>
    <cellStyle name="Comma 5 3 2 6 3 6 2" xfId="44260"/>
    <cellStyle name="Comma 5 3 2 6 3 7" xfId="33812"/>
    <cellStyle name="Comma 5 3 2 6 4" xfId="4795"/>
    <cellStyle name="Comma 5 3 2 6 4 2" xfId="10156"/>
    <cellStyle name="Comma 5 3 2 6 4 2 2" xfId="23275"/>
    <cellStyle name="Comma 5 3 2 6 4 2 2 2" xfId="54658"/>
    <cellStyle name="Comma 5 3 2 6 4 2 3" xfId="41704"/>
    <cellStyle name="Comma 5 3 2 6 4 3" xfId="31157"/>
    <cellStyle name="Comma 5 3 2 6 4 3 2" xfId="62539"/>
    <cellStyle name="Comma 5 3 2 6 4 4" xfId="15500"/>
    <cellStyle name="Comma 5 3 2 6 4 4 2" xfId="46885"/>
    <cellStyle name="Comma 5 3 2 6 4 5" xfId="36440"/>
    <cellStyle name="Comma 5 3 2 6 5" xfId="7498"/>
    <cellStyle name="Comma 5 3 2 6 5 2" xfId="25902"/>
    <cellStyle name="Comma 5 3 2 6 5 2 2" xfId="57285"/>
    <cellStyle name="Comma 5 3 2 6 5 3" xfId="18129"/>
    <cellStyle name="Comma 5 3 2 6 5 3 2" xfId="49512"/>
    <cellStyle name="Comma 5 3 2 6 5 4" xfId="39072"/>
    <cellStyle name="Comma 5 3 2 6 6" xfId="20648"/>
    <cellStyle name="Comma 5 3 2 6 6 2" xfId="52031"/>
    <cellStyle name="Comma 5 3 2 6 7" xfId="28530"/>
    <cellStyle name="Comma 5 3 2 6 7 2" xfId="59912"/>
    <cellStyle name="Comma 5 3 2 6 8" xfId="12872"/>
    <cellStyle name="Comma 5 3 2 6 8 2" xfId="44258"/>
    <cellStyle name="Comma 5 3 2 6 9" xfId="33810"/>
    <cellStyle name="Comma 5 3 2 7" xfId="2098"/>
    <cellStyle name="Comma 5 3 2 7 2" xfId="2099"/>
    <cellStyle name="Comma 5 3 2 7 2 2" xfId="4799"/>
    <cellStyle name="Comma 5 3 2 7 2 2 2" xfId="10160"/>
    <cellStyle name="Comma 5 3 2 7 2 2 2 2" xfId="23279"/>
    <cellStyle name="Comma 5 3 2 7 2 2 2 2 2" xfId="54662"/>
    <cellStyle name="Comma 5 3 2 7 2 2 2 3" xfId="41708"/>
    <cellStyle name="Comma 5 3 2 7 2 2 3" xfId="31161"/>
    <cellStyle name="Comma 5 3 2 7 2 2 3 2" xfId="62543"/>
    <cellStyle name="Comma 5 3 2 7 2 2 4" xfId="15504"/>
    <cellStyle name="Comma 5 3 2 7 2 2 4 2" xfId="46889"/>
    <cellStyle name="Comma 5 3 2 7 2 2 5" xfId="36444"/>
    <cellStyle name="Comma 5 3 2 7 2 3" xfId="7502"/>
    <cellStyle name="Comma 5 3 2 7 2 3 2" xfId="25906"/>
    <cellStyle name="Comma 5 3 2 7 2 3 2 2" xfId="57289"/>
    <cellStyle name="Comma 5 3 2 7 2 3 3" xfId="18133"/>
    <cellStyle name="Comma 5 3 2 7 2 3 3 2" xfId="49516"/>
    <cellStyle name="Comma 5 3 2 7 2 3 4" xfId="39076"/>
    <cellStyle name="Comma 5 3 2 7 2 4" xfId="20652"/>
    <cellStyle name="Comma 5 3 2 7 2 4 2" xfId="52035"/>
    <cellStyle name="Comma 5 3 2 7 2 5" xfId="28534"/>
    <cellStyle name="Comma 5 3 2 7 2 5 2" xfId="59916"/>
    <cellStyle name="Comma 5 3 2 7 2 6" xfId="12876"/>
    <cellStyle name="Comma 5 3 2 7 2 6 2" xfId="44262"/>
    <cellStyle name="Comma 5 3 2 7 2 7" xfId="33814"/>
    <cellStyle name="Comma 5 3 2 7 3" xfId="4798"/>
    <cellStyle name="Comma 5 3 2 7 3 2" xfId="10159"/>
    <cellStyle name="Comma 5 3 2 7 3 2 2" xfId="23278"/>
    <cellStyle name="Comma 5 3 2 7 3 2 2 2" xfId="54661"/>
    <cellStyle name="Comma 5 3 2 7 3 2 3" xfId="41707"/>
    <cellStyle name="Comma 5 3 2 7 3 3" xfId="31160"/>
    <cellStyle name="Comma 5 3 2 7 3 3 2" xfId="62542"/>
    <cellStyle name="Comma 5 3 2 7 3 4" xfId="15503"/>
    <cellStyle name="Comma 5 3 2 7 3 4 2" xfId="46888"/>
    <cellStyle name="Comma 5 3 2 7 3 5" xfId="36443"/>
    <cellStyle name="Comma 5 3 2 7 4" xfId="7501"/>
    <cellStyle name="Comma 5 3 2 7 4 2" xfId="25905"/>
    <cellStyle name="Comma 5 3 2 7 4 2 2" xfId="57288"/>
    <cellStyle name="Comma 5 3 2 7 4 3" xfId="18132"/>
    <cellStyle name="Comma 5 3 2 7 4 3 2" xfId="49515"/>
    <cellStyle name="Comma 5 3 2 7 4 4" xfId="39075"/>
    <cellStyle name="Comma 5 3 2 7 5" xfId="20651"/>
    <cellStyle name="Comma 5 3 2 7 5 2" xfId="52034"/>
    <cellStyle name="Comma 5 3 2 7 6" xfId="28533"/>
    <cellStyle name="Comma 5 3 2 7 6 2" xfId="59915"/>
    <cellStyle name="Comma 5 3 2 7 7" xfId="12875"/>
    <cellStyle name="Comma 5 3 2 7 7 2" xfId="44261"/>
    <cellStyle name="Comma 5 3 2 7 8" xfId="33813"/>
    <cellStyle name="Comma 5 3 2 8" xfId="2100"/>
    <cellStyle name="Comma 5 3 2 8 2" xfId="4800"/>
    <cellStyle name="Comma 5 3 2 8 2 2" xfId="10161"/>
    <cellStyle name="Comma 5 3 2 8 2 2 2" xfId="23280"/>
    <cellStyle name="Comma 5 3 2 8 2 2 2 2" xfId="54663"/>
    <cellStyle name="Comma 5 3 2 8 2 2 3" xfId="41709"/>
    <cellStyle name="Comma 5 3 2 8 2 3" xfId="31162"/>
    <cellStyle name="Comma 5 3 2 8 2 3 2" xfId="62544"/>
    <cellStyle name="Comma 5 3 2 8 2 4" xfId="15505"/>
    <cellStyle name="Comma 5 3 2 8 2 4 2" xfId="46890"/>
    <cellStyle name="Comma 5 3 2 8 2 5" xfId="36445"/>
    <cellStyle name="Comma 5 3 2 8 3" xfId="7503"/>
    <cellStyle name="Comma 5 3 2 8 3 2" xfId="25907"/>
    <cellStyle name="Comma 5 3 2 8 3 2 2" xfId="57290"/>
    <cellStyle name="Comma 5 3 2 8 3 3" xfId="18134"/>
    <cellStyle name="Comma 5 3 2 8 3 3 2" xfId="49517"/>
    <cellStyle name="Comma 5 3 2 8 3 4" xfId="39077"/>
    <cellStyle name="Comma 5 3 2 8 4" xfId="20653"/>
    <cellStyle name="Comma 5 3 2 8 4 2" xfId="52036"/>
    <cellStyle name="Comma 5 3 2 8 5" xfId="28535"/>
    <cellStyle name="Comma 5 3 2 8 5 2" xfId="59917"/>
    <cellStyle name="Comma 5 3 2 8 6" xfId="12877"/>
    <cellStyle name="Comma 5 3 2 8 6 2" xfId="44263"/>
    <cellStyle name="Comma 5 3 2 8 7" xfId="33815"/>
    <cellStyle name="Comma 5 3 2 9" xfId="2101"/>
    <cellStyle name="Comma 5 3 2 9 2" xfId="4801"/>
    <cellStyle name="Comma 5 3 2 9 2 2" xfId="10162"/>
    <cellStyle name="Comma 5 3 2 9 2 2 2" xfId="23281"/>
    <cellStyle name="Comma 5 3 2 9 2 2 2 2" xfId="54664"/>
    <cellStyle name="Comma 5 3 2 9 2 2 3" xfId="41710"/>
    <cellStyle name="Comma 5 3 2 9 2 3" xfId="31163"/>
    <cellStyle name="Comma 5 3 2 9 2 3 2" xfId="62545"/>
    <cellStyle name="Comma 5 3 2 9 2 4" xfId="15506"/>
    <cellStyle name="Comma 5 3 2 9 2 4 2" xfId="46891"/>
    <cellStyle name="Comma 5 3 2 9 2 5" xfId="36446"/>
    <cellStyle name="Comma 5 3 2 9 3" xfId="7504"/>
    <cellStyle name="Comma 5 3 2 9 3 2" xfId="25908"/>
    <cellStyle name="Comma 5 3 2 9 3 2 2" xfId="57291"/>
    <cellStyle name="Comma 5 3 2 9 3 3" xfId="18135"/>
    <cellStyle name="Comma 5 3 2 9 3 3 2" xfId="49518"/>
    <cellStyle name="Comma 5 3 2 9 3 4" xfId="39078"/>
    <cellStyle name="Comma 5 3 2 9 4" xfId="20654"/>
    <cellStyle name="Comma 5 3 2 9 4 2" xfId="52037"/>
    <cellStyle name="Comma 5 3 2 9 5" xfId="28536"/>
    <cellStyle name="Comma 5 3 2 9 5 2" xfId="59918"/>
    <cellStyle name="Comma 5 3 2 9 6" xfId="12878"/>
    <cellStyle name="Comma 5 3 2 9 6 2" xfId="44264"/>
    <cellStyle name="Comma 5 3 2 9 7" xfId="33816"/>
    <cellStyle name="Comma 5 3 3" xfId="2102"/>
    <cellStyle name="Comma 5 3 3 10" xfId="33817"/>
    <cellStyle name="Comma 5 3 3 2" xfId="2103"/>
    <cellStyle name="Comma 5 3 3 2 2" xfId="2104"/>
    <cellStyle name="Comma 5 3 3 2 2 2" xfId="4804"/>
    <cellStyle name="Comma 5 3 3 2 2 2 2" xfId="10165"/>
    <cellStyle name="Comma 5 3 3 2 2 2 2 2" xfId="23284"/>
    <cellStyle name="Comma 5 3 3 2 2 2 2 2 2" xfId="54667"/>
    <cellStyle name="Comma 5 3 3 2 2 2 2 3" xfId="41713"/>
    <cellStyle name="Comma 5 3 3 2 2 2 3" xfId="31166"/>
    <cellStyle name="Comma 5 3 3 2 2 2 3 2" xfId="62548"/>
    <cellStyle name="Comma 5 3 3 2 2 2 4" xfId="15509"/>
    <cellStyle name="Comma 5 3 3 2 2 2 4 2" xfId="46894"/>
    <cellStyle name="Comma 5 3 3 2 2 2 5" xfId="36449"/>
    <cellStyle name="Comma 5 3 3 2 2 3" xfId="7507"/>
    <cellStyle name="Comma 5 3 3 2 2 3 2" xfId="25911"/>
    <cellStyle name="Comma 5 3 3 2 2 3 2 2" xfId="57294"/>
    <cellStyle name="Comma 5 3 3 2 2 3 3" xfId="18138"/>
    <cellStyle name="Comma 5 3 3 2 2 3 3 2" xfId="49521"/>
    <cellStyle name="Comma 5 3 3 2 2 3 4" xfId="39081"/>
    <cellStyle name="Comma 5 3 3 2 2 4" xfId="20657"/>
    <cellStyle name="Comma 5 3 3 2 2 4 2" xfId="52040"/>
    <cellStyle name="Comma 5 3 3 2 2 5" xfId="28539"/>
    <cellStyle name="Comma 5 3 3 2 2 5 2" xfId="59921"/>
    <cellStyle name="Comma 5 3 3 2 2 6" xfId="12881"/>
    <cellStyle name="Comma 5 3 3 2 2 6 2" xfId="44267"/>
    <cellStyle name="Comma 5 3 3 2 2 7" xfId="33819"/>
    <cellStyle name="Comma 5 3 3 2 3" xfId="4803"/>
    <cellStyle name="Comma 5 3 3 2 3 2" xfId="10164"/>
    <cellStyle name="Comma 5 3 3 2 3 2 2" xfId="23283"/>
    <cellStyle name="Comma 5 3 3 2 3 2 2 2" xfId="54666"/>
    <cellStyle name="Comma 5 3 3 2 3 2 3" xfId="41712"/>
    <cellStyle name="Comma 5 3 3 2 3 3" xfId="31165"/>
    <cellStyle name="Comma 5 3 3 2 3 3 2" xfId="62547"/>
    <cellStyle name="Comma 5 3 3 2 3 4" xfId="15508"/>
    <cellStyle name="Comma 5 3 3 2 3 4 2" xfId="46893"/>
    <cellStyle name="Comma 5 3 3 2 3 5" xfId="36448"/>
    <cellStyle name="Comma 5 3 3 2 4" xfId="7506"/>
    <cellStyle name="Comma 5 3 3 2 4 2" xfId="25910"/>
    <cellStyle name="Comma 5 3 3 2 4 2 2" xfId="57293"/>
    <cellStyle name="Comma 5 3 3 2 4 3" xfId="18137"/>
    <cellStyle name="Comma 5 3 3 2 4 3 2" xfId="49520"/>
    <cellStyle name="Comma 5 3 3 2 4 4" xfId="39080"/>
    <cellStyle name="Comma 5 3 3 2 5" xfId="20656"/>
    <cellStyle name="Comma 5 3 3 2 5 2" xfId="52039"/>
    <cellStyle name="Comma 5 3 3 2 6" xfId="28538"/>
    <cellStyle name="Comma 5 3 3 2 6 2" xfId="59920"/>
    <cellStyle name="Comma 5 3 3 2 7" xfId="12880"/>
    <cellStyle name="Comma 5 3 3 2 7 2" xfId="44266"/>
    <cellStyle name="Comma 5 3 3 2 8" xfId="33818"/>
    <cellStyle name="Comma 5 3 3 3" xfId="2105"/>
    <cellStyle name="Comma 5 3 3 3 2" xfId="4805"/>
    <cellStyle name="Comma 5 3 3 3 2 2" xfId="10166"/>
    <cellStyle name="Comma 5 3 3 3 2 2 2" xfId="23285"/>
    <cellStyle name="Comma 5 3 3 3 2 2 2 2" xfId="54668"/>
    <cellStyle name="Comma 5 3 3 3 2 2 3" xfId="41714"/>
    <cellStyle name="Comma 5 3 3 3 2 3" xfId="31167"/>
    <cellStyle name="Comma 5 3 3 3 2 3 2" xfId="62549"/>
    <cellStyle name="Comma 5 3 3 3 2 4" xfId="15510"/>
    <cellStyle name="Comma 5 3 3 3 2 4 2" xfId="46895"/>
    <cellStyle name="Comma 5 3 3 3 2 5" xfId="36450"/>
    <cellStyle name="Comma 5 3 3 3 3" xfId="7508"/>
    <cellStyle name="Comma 5 3 3 3 3 2" xfId="25912"/>
    <cellStyle name="Comma 5 3 3 3 3 2 2" xfId="57295"/>
    <cellStyle name="Comma 5 3 3 3 3 3" xfId="18139"/>
    <cellStyle name="Comma 5 3 3 3 3 3 2" xfId="49522"/>
    <cellStyle name="Comma 5 3 3 3 3 4" xfId="39082"/>
    <cellStyle name="Comma 5 3 3 3 4" xfId="20658"/>
    <cellStyle name="Comma 5 3 3 3 4 2" xfId="52041"/>
    <cellStyle name="Comma 5 3 3 3 5" xfId="28540"/>
    <cellStyle name="Comma 5 3 3 3 5 2" xfId="59922"/>
    <cellStyle name="Comma 5 3 3 3 6" xfId="12882"/>
    <cellStyle name="Comma 5 3 3 3 6 2" xfId="44268"/>
    <cellStyle name="Comma 5 3 3 3 7" xfId="33820"/>
    <cellStyle name="Comma 5 3 3 4" xfId="2106"/>
    <cellStyle name="Comma 5 3 3 4 2" xfId="4806"/>
    <cellStyle name="Comma 5 3 3 4 2 2" xfId="10167"/>
    <cellStyle name="Comma 5 3 3 4 2 2 2" xfId="23286"/>
    <cellStyle name="Comma 5 3 3 4 2 2 2 2" xfId="54669"/>
    <cellStyle name="Comma 5 3 3 4 2 2 3" xfId="41715"/>
    <cellStyle name="Comma 5 3 3 4 2 3" xfId="31168"/>
    <cellStyle name="Comma 5 3 3 4 2 3 2" xfId="62550"/>
    <cellStyle name="Comma 5 3 3 4 2 4" xfId="15511"/>
    <cellStyle name="Comma 5 3 3 4 2 4 2" xfId="46896"/>
    <cellStyle name="Comma 5 3 3 4 2 5" xfId="36451"/>
    <cellStyle name="Comma 5 3 3 4 3" xfId="7509"/>
    <cellStyle name="Comma 5 3 3 4 3 2" xfId="25913"/>
    <cellStyle name="Comma 5 3 3 4 3 2 2" xfId="57296"/>
    <cellStyle name="Comma 5 3 3 4 3 3" xfId="18140"/>
    <cellStyle name="Comma 5 3 3 4 3 3 2" xfId="49523"/>
    <cellStyle name="Comma 5 3 3 4 3 4" xfId="39083"/>
    <cellStyle name="Comma 5 3 3 4 4" xfId="20659"/>
    <cellStyle name="Comma 5 3 3 4 4 2" xfId="52042"/>
    <cellStyle name="Comma 5 3 3 4 5" xfId="28541"/>
    <cellStyle name="Comma 5 3 3 4 5 2" xfId="59923"/>
    <cellStyle name="Comma 5 3 3 4 6" xfId="12883"/>
    <cellStyle name="Comma 5 3 3 4 6 2" xfId="44269"/>
    <cellStyle name="Comma 5 3 3 4 7" xfId="33821"/>
    <cellStyle name="Comma 5 3 3 5" xfId="4802"/>
    <cellStyle name="Comma 5 3 3 5 2" xfId="10163"/>
    <cellStyle name="Comma 5 3 3 5 2 2" xfId="23282"/>
    <cellStyle name="Comma 5 3 3 5 2 2 2" xfId="54665"/>
    <cellStyle name="Comma 5 3 3 5 2 3" xfId="41711"/>
    <cellStyle name="Comma 5 3 3 5 3" xfId="31164"/>
    <cellStyle name="Comma 5 3 3 5 3 2" xfId="62546"/>
    <cellStyle name="Comma 5 3 3 5 4" xfId="15507"/>
    <cellStyle name="Comma 5 3 3 5 4 2" xfId="46892"/>
    <cellStyle name="Comma 5 3 3 5 5" xfId="36447"/>
    <cellStyle name="Comma 5 3 3 6" xfId="7505"/>
    <cellStyle name="Comma 5 3 3 6 2" xfId="25909"/>
    <cellStyle name="Comma 5 3 3 6 2 2" xfId="57292"/>
    <cellStyle name="Comma 5 3 3 6 3" xfId="18136"/>
    <cellStyle name="Comma 5 3 3 6 3 2" xfId="49519"/>
    <cellStyle name="Comma 5 3 3 6 4" xfId="39079"/>
    <cellStyle name="Comma 5 3 3 7" xfId="20655"/>
    <cellStyle name="Comma 5 3 3 7 2" xfId="52038"/>
    <cellStyle name="Comma 5 3 3 8" xfId="28537"/>
    <cellStyle name="Comma 5 3 3 8 2" xfId="59919"/>
    <cellStyle name="Comma 5 3 3 9" xfId="12879"/>
    <cellStyle name="Comma 5 3 3 9 2" xfId="44265"/>
    <cellStyle name="Comma 5 3 4" xfId="2107"/>
    <cellStyle name="Comma 5 3 4 10" xfId="33822"/>
    <cellStyle name="Comma 5 3 4 2" xfId="2108"/>
    <cellStyle name="Comma 5 3 4 2 2" xfId="2109"/>
    <cellStyle name="Comma 5 3 4 2 2 2" xfId="4809"/>
    <cellStyle name="Comma 5 3 4 2 2 2 2" xfId="10170"/>
    <cellStyle name="Comma 5 3 4 2 2 2 2 2" xfId="23289"/>
    <cellStyle name="Comma 5 3 4 2 2 2 2 2 2" xfId="54672"/>
    <cellStyle name="Comma 5 3 4 2 2 2 2 3" xfId="41718"/>
    <cellStyle name="Comma 5 3 4 2 2 2 3" xfId="31171"/>
    <cellStyle name="Comma 5 3 4 2 2 2 3 2" xfId="62553"/>
    <cellStyle name="Comma 5 3 4 2 2 2 4" xfId="15514"/>
    <cellStyle name="Comma 5 3 4 2 2 2 4 2" xfId="46899"/>
    <cellStyle name="Comma 5 3 4 2 2 2 5" xfId="36454"/>
    <cellStyle name="Comma 5 3 4 2 2 3" xfId="7512"/>
    <cellStyle name="Comma 5 3 4 2 2 3 2" xfId="25916"/>
    <cellStyle name="Comma 5 3 4 2 2 3 2 2" xfId="57299"/>
    <cellStyle name="Comma 5 3 4 2 2 3 3" xfId="18143"/>
    <cellStyle name="Comma 5 3 4 2 2 3 3 2" xfId="49526"/>
    <cellStyle name="Comma 5 3 4 2 2 3 4" xfId="39086"/>
    <cellStyle name="Comma 5 3 4 2 2 4" xfId="20662"/>
    <cellStyle name="Comma 5 3 4 2 2 4 2" xfId="52045"/>
    <cellStyle name="Comma 5 3 4 2 2 5" xfId="28544"/>
    <cellStyle name="Comma 5 3 4 2 2 5 2" xfId="59926"/>
    <cellStyle name="Comma 5 3 4 2 2 6" xfId="12886"/>
    <cellStyle name="Comma 5 3 4 2 2 6 2" xfId="44272"/>
    <cellStyle name="Comma 5 3 4 2 2 7" xfId="33824"/>
    <cellStyle name="Comma 5 3 4 2 3" xfId="4808"/>
    <cellStyle name="Comma 5 3 4 2 3 2" xfId="10169"/>
    <cellStyle name="Comma 5 3 4 2 3 2 2" xfId="23288"/>
    <cellStyle name="Comma 5 3 4 2 3 2 2 2" xfId="54671"/>
    <cellStyle name="Comma 5 3 4 2 3 2 3" xfId="41717"/>
    <cellStyle name="Comma 5 3 4 2 3 3" xfId="31170"/>
    <cellStyle name="Comma 5 3 4 2 3 3 2" xfId="62552"/>
    <cellStyle name="Comma 5 3 4 2 3 4" xfId="15513"/>
    <cellStyle name="Comma 5 3 4 2 3 4 2" xfId="46898"/>
    <cellStyle name="Comma 5 3 4 2 3 5" xfId="36453"/>
    <cellStyle name="Comma 5 3 4 2 4" xfId="7511"/>
    <cellStyle name="Comma 5 3 4 2 4 2" xfId="25915"/>
    <cellStyle name="Comma 5 3 4 2 4 2 2" xfId="57298"/>
    <cellStyle name="Comma 5 3 4 2 4 3" xfId="18142"/>
    <cellStyle name="Comma 5 3 4 2 4 3 2" xfId="49525"/>
    <cellStyle name="Comma 5 3 4 2 4 4" xfId="39085"/>
    <cellStyle name="Comma 5 3 4 2 5" xfId="20661"/>
    <cellStyle name="Comma 5 3 4 2 5 2" xfId="52044"/>
    <cellStyle name="Comma 5 3 4 2 6" xfId="28543"/>
    <cellStyle name="Comma 5 3 4 2 6 2" xfId="59925"/>
    <cellStyle name="Comma 5 3 4 2 7" xfId="12885"/>
    <cellStyle name="Comma 5 3 4 2 7 2" xfId="44271"/>
    <cellStyle name="Comma 5 3 4 2 8" xfId="33823"/>
    <cellStyle name="Comma 5 3 4 3" xfId="2110"/>
    <cellStyle name="Comma 5 3 4 3 2" xfId="4810"/>
    <cellStyle name="Comma 5 3 4 3 2 2" xfId="10171"/>
    <cellStyle name="Comma 5 3 4 3 2 2 2" xfId="23290"/>
    <cellStyle name="Comma 5 3 4 3 2 2 2 2" xfId="54673"/>
    <cellStyle name="Comma 5 3 4 3 2 2 3" xfId="41719"/>
    <cellStyle name="Comma 5 3 4 3 2 3" xfId="31172"/>
    <cellStyle name="Comma 5 3 4 3 2 3 2" xfId="62554"/>
    <cellStyle name="Comma 5 3 4 3 2 4" xfId="15515"/>
    <cellStyle name="Comma 5 3 4 3 2 4 2" xfId="46900"/>
    <cellStyle name="Comma 5 3 4 3 2 5" xfId="36455"/>
    <cellStyle name="Comma 5 3 4 3 3" xfId="7513"/>
    <cellStyle name="Comma 5 3 4 3 3 2" xfId="25917"/>
    <cellStyle name="Comma 5 3 4 3 3 2 2" xfId="57300"/>
    <cellStyle name="Comma 5 3 4 3 3 3" xfId="18144"/>
    <cellStyle name="Comma 5 3 4 3 3 3 2" xfId="49527"/>
    <cellStyle name="Comma 5 3 4 3 3 4" xfId="39087"/>
    <cellStyle name="Comma 5 3 4 3 4" xfId="20663"/>
    <cellStyle name="Comma 5 3 4 3 4 2" xfId="52046"/>
    <cellStyle name="Comma 5 3 4 3 5" xfId="28545"/>
    <cellStyle name="Comma 5 3 4 3 5 2" xfId="59927"/>
    <cellStyle name="Comma 5 3 4 3 6" xfId="12887"/>
    <cellStyle name="Comma 5 3 4 3 6 2" xfId="44273"/>
    <cellStyle name="Comma 5 3 4 3 7" xfId="33825"/>
    <cellStyle name="Comma 5 3 4 4" xfId="2111"/>
    <cellStyle name="Comma 5 3 4 4 2" xfId="4811"/>
    <cellStyle name="Comma 5 3 4 4 2 2" xfId="10172"/>
    <cellStyle name="Comma 5 3 4 4 2 2 2" xfId="23291"/>
    <cellStyle name="Comma 5 3 4 4 2 2 2 2" xfId="54674"/>
    <cellStyle name="Comma 5 3 4 4 2 2 3" xfId="41720"/>
    <cellStyle name="Comma 5 3 4 4 2 3" xfId="31173"/>
    <cellStyle name="Comma 5 3 4 4 2 3 2" xfId="62555"/>
    <cellStyle name="Comma 5 3 4 4 2 4" xfId="15516"/>
    <cellStyle name="Comma 5 3 4 4 2 4 2" xfId="46901"/>
    <cellStyle name="Comma 5 3 4 4 2 5" xfId="36456"/>
    <cellStyle name="Comma 5 3 4 4 3" xfId="7514"/>
    <cellStyle name="Comma 5 3 4 4 3 2" xfId="25918"/>
    <cellStyle name="Comma 5 3 4 4 3 2 2" xfId="57301"/>
    <cellStyle name="Comma 5 3 4 4 3 3" xfId="18145"/>
    <cellStyle name="Comma 5 3 4 4 3 3 2" xfId="49528"/>
    <cellStyle name="Comma 5 3 4 4 3 4" xfId="39088"/>
    <cellStyle name="Comma 5 3 4 4 4" xfId="20664"/>
    <cellStyle name="Comma 5 3 4 4 4 2" xfId="52047"/>
    <cellStyle name="Comma 5 3 4 4 5" xfId="28546"/>
    <cellStyle name="Comma 5 3 4 4 5 2" xfId="59928"/>
    <cellStyle name="Comma 5 3 4 4 6" xfId="12888"/>
    <cellStyle name="Comma 5 3 4 4 6 2" xfId="44274"/>
    <cellStyle name="Comma 5 3 4 4 7" xfId="33826"/>
    <cellStyle name="Comma 5 3 4 5" xfId="4807"/>
    <cellStyle name="Comma 5 3 4 5 2" xfId="10168"/>
    <cellStyle name="Comma 5 3 4 5 2 2" xfId="23287"/>
    <cellStyle name="Comma 5 3 4 5 2 2 2" xfId="54670"/>
    <cellStyle name="Comma 5 3 4 5 2 3" xfId="41716"/>
    <cellStyle name="Comma 5 3 4 5 3" xfId="31169"/>
    <cellStyle name="Comma 5 3 4 5 3 2" xfId="62551"/>
    <cellStyle name="Comma 5 3 4 5 4" xfId="15512"/>
    <cellStyle name="Comma 5 3 4 5 4 2" xfId="46897"/>
    <cellStyle name="Comma 5 3 4 5 5" xfId="36452"/>
    <cellStyle name="Comma 5 3 4 6" xfId="7510"/>
    <cellStyle name="Comma 5 3 4 6 2" xfId="25914"/>
    <cellStyle name="Comma 5 3 4 6 2 2" xfId="57297"/>
    <cellStyle name="Comma 5 3 4 6 3" xfId="18141"/>
    <cellStyle name="Comma 5 3 4 6 3 2" xfId="49524"/>
    <cellStyle name="Comma 5 3 4 6 4" xfId="39084"/>
    <cellStyle name="Comma 5 3 4 7" xfId="20660"/>
    <cellStyle name="Comma 5 3 4 7 2" xfId="52043"/>
    <cellStyle name="Comma 5 3 4 8" xfId="28542"/>
    <cellStyle name="Comma 5 3 4 8 2" xfId="59924"/>
    <cellStyle name="Comma 5 3 4 9" xfId="12884"/>
    <cellStyle name="Comma 5 3 4 9 2" xfId="44270"/>
    <cellStyle name="Comma 5 3 5" xfId="2112"/>
    <cellStyle name="Comma 5 3 5 10" xfId="33827"/>
    <cellStyle name="Comma 5 3 5 2" xfId="2113"/>
    <cellStyle name="Comma 5 3 5 2 2" xfId="2114"/>
    <cellStyle name="Comma 5 3 5 2 2 2" xfId="4814"/>
    <cellStyle name="Comma 5 3 5 2 2 2 2" xfId="10175"/>
    <cellStyle name="Comma 5 3 5 2 2 2 2 2" xfId="23294"/>
    <cellStyle name="Comma 5 3 5 2 2 2 2 2 2" xfId="54677"/>
    <cellStyle name="Comma 5 3 5 2 2 2 2 3" xfId="41723"/>
    <cellStyle name="Comma 5 3 5 2 2 2 3" xfId="31176"/>
    <cellStyle name="Comma 5 3 5 2 2 2 3 2" xfId="62558"/>
    <cellStyle name="Comma 5 3 5 2 2 2 4" xfId="15519"/>
    <cellStyle name="Comma 5 3 5 2 2 2 4 2" xfId="46904"/>
    <cellStyle name="Comma 5 3 5 2 2 2 5" xfId="36459"/>
    <cellStyle name="Comma 5 3 5 2 2 3" xfId="7517"/>
    <cellStyle name="Comma 5 3 5 2 2 3 2" xfId="25921"/>
    <cellStyle name="Comma 5 3 5 2 2 3 2 2" xfId="57304"/>
    <cellStyle name="Comma 5 3 5 2 2 3 3" xfId="18148"/>
    <cellStyle name="Comma 5 3 5 2 2 3 3 2" xfId="49531"/>
    <cellStyle name="Comma 5 3 5 2 2 3 4" xfId="39091"/>
    <cellStyle name="Comma 5 3 5 2 2 4" xfId="20667"/>
    <cellStyle name="Comma 5 3 5 2 2 4 2" xfId="52050"/>
    <cellStyle name="Comma 5 3 5 2 2 5" xfId="28549"/>
    <cellStyle name="Comma 5 3 5 2 2 5 2" xfId="59931"/>
    <cellStyle name="Comma 5 3 5 2 2 6" xfId="12891"/>
    <cellStyle name="Comma 5 3 5 2 2 6 2" xfId="44277"/>
    <cellStyle name="Comma 5 3 5 2 2 7" xfId="33829"/>
    <cellStyle name="Comma 5 3 5 2 3" xfId="4813"/>
    <cellStyle name="Comma 5 3 5 2 3 2" xfId="10174"/>
    <cellStyle name="Comma 5 3 5 2 3 2 2" xfId="23293"/>
    <cellStyle name="Comma 5 3 5 2 3 2 2 2" xfId="54676"/>
    <cellStyle name="Comma 5 3 5 2 3 2 3" xfId="41722"/>
    <cellStyle name="Comma 5 3 5 2 3 3" xfId="31175"/>
    <cellStyle name="Comma 5 3 5 2 3 3 2" xfId="62557"/>
    <cellStyle name="Comma 5 3 5 2 3 4" xfId="15518"/>
    <cellStyle name="Comma 5 3 5 2 3 4 2" xfId="46903"/>
    <cellStyle name="Comma 5 3 5 2 3 5" xfId="36458"/>
    <cellStyle name="Comma 5 3 5 2 4" xfId="7516"/>
    <cellStyle name="Comma 5 3 5 2 4 2" xfId="25920"/>
    <cellStyle name="Comma 5 3 5 2 4 2 2" xfId="57303"/>
    <cellStyle name="Comma 5 3 5 2 4 3" xfId="18147"/>
    <cellStyle name="Comma 5 3 5 2 4 3 2" xfId="49530"/>
    <cellStyle name="Comma 5 3 5 2 4 4" xfId="39090"/>
    <cellStyle name="Comma 5 3 5 2 5" xfId="20666"/>
    <cellStyle name="Comma 5 3 5 2 5 2" xfId="52049"/>
    <cellStyle name="Comma 5 3 5 2 6" xfId="28548"/>
    <cellStyle name="Comma 5 3 5 2 6 2" xfId="59930"/>
    <cellStyle name="Comma 5 3 5 2 7" xfId="12890"/>
    <cellStyle name="Comma 5 3 5 2 7 2" xfId="44276"/>
    <cellStyle name="Comma 5 3 5 2 8" xfId="33828"/>
    <cellStyle name="Comma 5 3 5 3" xfId="2115"/>
    <cellStyle name="Comma 5 3 5 3 2" xfId="4815"/>
    <cellStyle name="Comma 5 3 5 3 2 2" xfId="10176"/>
    <cellStyle name="Comma 5 3 5 3 2 2 2" xfId="23295"/>
    <cellStyle name="Comma 5 3 5 3 2 2 2 2" xfId="54678"/>
    <cellStyle name="Comma 5 3 5 3 2 2 3" xfId="41724"/>
    <cellStyle name="Comma 5 3 5 3 2 3" xfId="31177"/>
    <cellStyle name="Comma 5 3 5 3 2 3 2" xfId="62559"/>
    <cellStyle name="Comma 5 3 5 3 2 4" xfId="15520"/>
    <cellStyle name="Comma 5 3 5 3 2 4 2" xfId="46905"/>
    <cellStyle name="Comma 5 3 5 3 2 5" xfId="36460"/>
    <cellStyle name="Comma 5 3 5 3 3" xfId="7518"/>
    <cellStyle name="Comma 5 3 5 3 3 2" xfId="25922"/>
    <cellStyle name="Comma 5 3 5 3 3 2 2" xfId="57305"/>
    <cellStyle name="Comma 5 3 5 3 3 3" xfId="18149"/>
    <cellStyle name="Comma 5 3 5 3 3 3 2" xfId="49532"/>
    <cellStyle name="Comma 5 3 5 3 3 4" xfId="39092"/>
    <cellStyle name="Comma 5 3 5 3 4" xfId="20668"/>
    <cellStyle name="Comma 5 3 5 3 4 2" xfId="52051"/>
    <cellStyle name="Comma 5 3 5 3 5" xfId="28550"/>
    <cellStyle name="Comma 5 3 5 3 5 2" xfId="59932"/>
    <cellStyle name="Comma 5 3 5 3 6" xfId="12892"/>
    <cellStyle name="Comma 5 3 5 3 6 2" xfId="44278"/>
    <cellStyle name="Comma 5 3 5 3 7" xfId="33830"/>
    <cellStyle name="Comma 5 3 5 4" xfId="2116"/>
    <cellStyle name="Comma 5 3 5 4 2" xfId="4816"/>
    <cellStyle name="Comma 5 3 5 4 2 2" xfId="10177"/>
    <cellStyle name="Comma 5 3 5 4 2 2 2" xfId="23296"/>
    <cellStyle name="Comma 5 3 5 4 2 2 2 2" xfId="54679"/>
    <cellStyle name="Comma 5 3 5 4 2 2 3" xfId="41725"/>
    <cellStyle name="Comma 5 3 5 4 2 3" xfId="31178"/>
    <cellStyle name="Comma 5 3 5 4 2 3 2" xfId="62560"/>
    <cellStyle name="Comma 5 3 5 4 2 4" xfId="15521"/>
    <cellStyle name="Comma 5 3 5 4 2 4 2" xfId="46906"/>
    <cellStyle name="Comma 5 3 5 4 2 5" xfId="36461"/>
    <cellStyle name="Comma 5 3 5 4 3" xfId="7519"/>
    <cellStyle name="Comma 5 3 5 4 3 2" xfId="25923"/>
    <cellStyle name="Comma 5 3 5 4 3 2 2" xfId="57306"/>
    <cellStyle name="Comma 5 3 5 4 3 3" xfId="18150"/>
    <cellStyle name="Comma 5 3 5 4 3 3 2" xfId="49533"/>
    <cellStyle name="Comma 5 3 5 4 3 4" xfId="39093"/>
    <cellStyle name="Comma 5 3 5 4 4" xfId="20669"/>
    <cellStyle name="Comma 5 3 5 4 4 2" xfId="52052"/>
    <cellStyle name="Comma 5 3 5 4 5" xfId="28551"/>
    <cellStyle name="Comma 5 3 5 4 5 2" xfId="59933"/>
    <cellStyle name="Comma 5 3 5 4 6" xfId="12893"/>
    <cellStyle name="Comma 5 3 5 4 6 2" xfId="44279"/>
    <cellStyle name="Comma 5 3 5 4 7" xfId="33831"/>
    <cellStyle name="Comma 5 3 5 5" xfId="4812"/>
    <cellStyle name="Comma 5 3 5 5 2" xfId="10173"/>
    <cellStyle name="Comma 5 3 5 5 2 2" xfId="23292"/>
    <cellStyle name="Comma 5 3 5 5 2 2 2" xfId="54675"/>
    <cellStyle name="Comma 5 3 5 5 2 3" xfId="41721"/>
    <cellStyle name="Comma 5 3 5 5 3" xfId="31174"/>
    <cellStyle name="Comma 5 3 5 5 3 2" xfId="62556"/>
    <cellStyle name="Comma 5 3 5 5 4" xfId="15517"/>
    <cellStyle name="Comma 5 3 5 5 4 2" xfId="46902"/>
    <cellStyle name="Comma 5 3 5 5 5" xfId="36457"/>
    <cellStyle name="Comma 5 3 5 6" xfId="7515"/>
    <cellStyle name="Comma 5 3 5 6 2" xfId="25919"/>
    <cellStyle name="Comma 5 3 5 6 2 2" xfId="57302"/>
    <cellStyle name="Comma 5 3 5 6 3" xfId="18146"/>
    <cellStyle name="Comma 5 3 5 6 3 2" xfId="49529"/>
    <cellStyle name="Comma 5 3 5 6 4" xfId="39089"/>
    <cellStyle name="Comma 5 3 5 7" xfId="20665"/>
    <cellStyle name="Comma 5 3 5 7 2" xfId="52048"/>
    <cellStyle name="Comma 5 3 5 8" xfId="28547"/>
    <cellStyle name="Comma 5 3 5 8 2" xfId="59929"/>
    <cellStyle name="Comma 5 3 5 9" xfId="12889"/>
    <cellStyle name="Comma 5 3 5 9 2" xfId="44275"/>
    <cellStyle name="Comma 5 3 6" xfId="2117"/>
    <cellStyle name="Comma 5 3 6 10" xfId="33832"/>
    <cellStyle name="Comma 5 3 6 2" xfId="2118"/>
    <cellStyle name="Comma 5 3 6 2 2" xfId="2119"/>
    <cellStyle name="Comma 5 3 6 2 2 2" xfId="4819"/>
    <cellStyle name="Comma 5 3 6 2 2 2 2" xfId="10180"/>
    <cellStyle name="Comma 5 3 6 2 2 2 2 2" xfId="23299"/>
    <cellStyle name="Comma 5 3 6 2 2 2 2 2 2" xfId="54682"/>
    <cellStyle name="Comma 5 3 6 2 2 2 2 3" xfId="41728"/>
    <cellStyle name="Comma 5 3 6 2 2 2 3" xfId="31181"/>
    <cellStyle name="Comma 5 3 6 2 2 2 3 2" xfId="62563"/>
    <cellStyle name="Comma 5 3 6 2 2 2 4" xfId="15524"/>
    <cellStyle name="Comma 5 3 6 2 2 2 4 2" xfId="46909"/>
    <cellStyle name="Comma 5 3 6 2 2 2 5" xfId="36464"/>
    <cellStyle name="Comma 5 3 6 2 2 3" xfId="7522"/>
    <cellStyle name="Comma 5 3 6 2 2 3 2" xfId="25926"/>
    <cellStyle name="Comma 5 3 6 2 2 3 2 2" xfId="57309"/>
    <cellStyle name="Comma 5 3 6 2 2 3 3" xfId="18153"/>
    <cellStyle name="Comma 5 3 6 2 2 3 3 2" xfId="49536"/>
    <cellStyle name="Comma 5 3 6 2 2 3 4" xfId="39096"/>
    <cellStyle name="Comma 5 3 6 2 2 4" xfId="20672"/>
    <cellStyle name="Comma 5 3 6 2 2 4 2" xfId="52055"/>
    <cellStyle name="Comma 5 3 6 2 2 5" xfId="28554"/>
    <cellStyle name="Comma 5 3 6 2 2 5 2" xfId="59936"/>
    <cellStyle name="Comma 5 3 6 2 2 6" xfId="12896"/>
    <cellStyle name="Comma 5 3 6 2 2 6 2" xfId="44282"/>
    <cellStyle name="Comma 5 3 6 2 2 7" xfId="33834"/>
    <cellStyle name="Comma 5 3 6 2 3" xfId="4818"/>
    <cellStyle name="Comma 5 3 6 2 3 2" xfId="10179"/>
    <cellStyle name="Comma 5 3 6 2 3 2 2" xfId="23298"/>
    <cellStyle name="Comma 5 3 6 2 3 2 2 2" xfId="54681"/>
    <cellStyle name="Comma 5 3 6 2 3 2 3" xfId="41727"/>
    <cellStyle name="Comma 5 3 6 2 3 3" xfId="31180"/>
    <cellStyle name="Comma 5 3 6 2 3 3 2" xfId="62562"/>
    <cellStyle name="Comma 5 3 6 2 3 4" xfId="15523"/>
    <cellStyle name="Comma 5 3 6 2 3 4 2" xfId="46908"/>
    <cellStyle name="Comma 5 3 6 2 3 5" xfId="36463"/>
    <cellStyle name="Comma 5 3 6 2 4" xfId="7521"/>
    <cellStyle name="Comma 5 3 6 2 4 2" xfId="25925"/>
    <cellStyle name="Comma 5 3 6 2 4 2 2" xfId="57308"/>
    <cellStyle name="Comma 5 3 6 2 4 3" xfId="18152"/>
    <cellStyle name="Comma 5 3 6 2 4 3 2" xfId="49535"/>
    <cellStyle name="Comma 5 3 6 2 4 4" xfId="39095"/>
    <cellStyle name="Comma 5 3 6 2 5" xfId="20671"/>
    <cellStyle name="Comma 5 3 6 2 5 2" xfId="52054"/>
    <cellStyle name="Comma 5 3 6 2 6" xfId="28553"/>
    <cellStyle name="Comma 5 3 6 2 6 2" xfId="59935"/>
    <cellStyle name="Comma 5 3 6 2 7" xfId="12895"/>
    <cellStyle name="Comma 5 3 6 2 7 2" xfId="44281"/>
    <cellStyle name="Comma 5 3 6 2 8" xfId="33833"/>
    <cellStyle name="Comma 5 3 6 3" xfId="2120"/>
    <cellStyle name="Comma 5 3 6 3 2" xfId="4820"/>
    <cellStyle name="Comma 5 3 6 3 2 2" xfId="10181"/>
    <cellStyle name="Comma 5 3 6 3 2 2 2" xfId="23300"/>
    <cellStyle name="Comma 5 3 6 3 2 2 2 2" xfId="54683"/>
    <cellStyle name="Comma 5 3 6 3 2 2 3" xfId="41729"/>
    <cellStyle name="Comma 5 3 6 3 2 3" xfId="31182"/>
    <cellStyle name="Comma 5 3 6 3 2 3 2" xfId="62564"/>
    <cellStyle name="Comma 5 3 6 3 2 4" xfId="15525"/>
    <cellStyle name="Comma 5 3 6 3 2 4 2" xfId="46910"/>
    <cellStyle name="Comma 5 3 6 3 2 5" xfId="36465"/>
    <cellStyle name="Comma 5 3 6 3 3" xfId="7523"/>
    <cellStyle name="Comma 5 3 6 3 3 2" xfId="25927"/>
    <cellStyle name="Comma 5 3 6 3 3 2 2" xfId="57310"/>
    <cellStyle name="Comma 5 3 6 3 3 3" xfId="18154"/>
    <cellStyle name="Comma 5 3 6 3 3 3 2" xfId="49537"/>
    <cellStyle name="Comma 5 3 6 3 3 4" xfId="39097"/>
    <cellStyle name="Comma 5 3 6 3 4" xfId="20673"/>
    <cellStyle name="Comma 5 3 6 3 4 2" xfId="52056"/>
    <cellStyle name="Comma 5 3 6 3 5" xfId="28555"/>
    <cellStyle name="Comma 5 3 6 3 5 2" xfId="59937"/>
    <cellStyle name="Comma 5 3 6 3 6" xfId="12897"/>
    <cellStyle name="Comma 5 3 6 3 6 2" xfId="44283"/>
    <cellStyle name="Comma 5 3 6 3 7" xfId="33835"/>
    <cellStyle name="Comma 5 3 6 4" xfId="2121"/>
    <cellStyle name="Comma 5 3 6 4 2" xfId="4821"/>
    <cellStyle name="Comma 5 3 6 4 2 2" xfId="10182"/>
    <cellStyle name="Comma 5 3 6 4 2 2 2" xfId="23301"/>
    <cellStyle name="Comma 5 3 6 4 2 2 2 2" xfId="54684"/>
    <cellStyle name="Comma 5 3 6 4 2 2 3" xfId="41730"/>
    <cellStyle name="Comma 5 3 6 4 2 3" xfId="31183"/>
    <cellStyle name="Comma 5 3 6 4 2 3 2" xfId="62565"/>
    <cellStyle name="Comma 5 3 6 4 2 4" xfId="15526"/>
    <cellStyle name="Comma 5 3 6 4 2 4 2" xfId="46911"/>
    <cellStyle name="Comma 5 3 6 4 2 5" xfId="36466"/>
    <cellStyle name="Comma 5 3 6 4 3" xfId="7524"/>
    <cellStyle name="Comma 5 3 6 4 3 2" xfId="25928"/>
    <cellStyle name="Comma 5 3 6 4 3 2 2" xfId="57311"/>
    <cellStyle name="Comma 5 3 6 4 3 3" xfId="18155"/>
    <cellStyle name="Comma 5 3 6 4 3 3 2" xfId="49538"/>
    <cellStyle name="Comma 5 3 6 4 3 4" xfId="39098"/>
    <cellStyle name="Comma 5 3 6 4 4" xfId="20674"/>
    <cellStyle name="Comma 5 3 6 4 4 2" xfId="52057"/>
    <cellStyle name="Comma 5 3 6 4 5" xfId="28556"/>
    <cellStyle name="Comma 5 3 6 4 5 2" xfId="59938"/>
    <cellStyle name="Comma 5 3 6 4 6" xfId="12898"/>
    <cellStyle name="Comma 5 3 6 4 6 2" xfId="44284"/>
    <cellStyle name="Comma 5 3 6 4 7" xfId="33836"/>
    <cellStyle name="Comma 5 3 6 5" xfId="4817"/>
    <cellStyle name="Comma 5 3 6 5 2" xfId="10178"/>
    <cellStyle name="Comma 5 3 6 5 2 2" xfId="23297"/>
    <cellStyle name="Comma 5 3 6 5 2 2 2" xfId="54680"/>
    <cellStyle name="Comma 5 3 6 5 2 3" xfId="41726"/>
    <cellStyle name="Comma 5 3 6 5 3" xfId="31179"/>
    <cellStyle name="Comma 5 3 6 5 3 2" xfId="62561"/>
    <cellStyle name="Comma 5 3 6 5 4" xfId="15522"/>
    <cellStyle name="Comma 5 3 6 5 4 2" xfId="46907"/>
    <cellStyle name="Comma 5 3 6 5 5" xfId="36462"/>
    <cellStyle name="Comma 5 3 6 6" xfId="7520"/>
    <cellStyle name="Comma 5 3 6 6 2" xfId="25924"/>
    <cellStyle name="Comma 5 3 6 6 2 2" xfId="57307"/>
    <cellStyle name="Comma 5 3 6 6 3" xfId="18151"/>
    <cellStyle name="Comma 5 3 6 6 3 2" xfId="49534"/>
    <cellStyle name="Comma 5 3 6 6 4" xfId="39094"/>
    <cellStyle name="Comma 5 3 6 7" xfId="20670"/>
    <cellStyle name="Comma 5 3 6 7 2" xfId="52053"/>
    <cellStyle name="Comma 5 3 6 8" xfId="28552"/>
    <cellStyle name="Comma 5 3 6 8 2" xfId="59934"/>
    <cellStyle name="Comma 5 3 6 9" xfId="12894"/>
    <cellStyle name="Comma 5 3 6 9 2" xfId="44280"/>
    <cellStyle name="Comma 5 3 7" xfId="2122"/>
    <cellStyle name="Comma 5 3 7 2" xfId="2123"/>
    <cellStyle name="Comma 5 3 7 2 2" xfId="4823"/>
    <cellStyle name="Comma 5 3 7 2 2 2" xfId="10184"/>
    <cellStyle name="Comma 5 3 7 2 2 2 2" xfId="23303"/>
    <cellStyle name="Comma 5 3 7 2 2 2 2 2" xfId="54686"/>
    <cellStyle name="Comma 5 3 7 2 2 2 3" xfId="41732"/>
    <cellStyle name="Comma 5 3 7 2 2 3" xfId="31185"/>
    <cellStyle name="Comma 5 3 7 2 2 3 2" xfId="62567"/>
    <cellStyle name="Comma 5 3 7 2 2 4" xfId="15528"/>
    <cellStyle name="Comma 5 3 7 2 2 4 2" xfId="46913"/>
    <cellStyle name="Comma 5 3 7 2 2 5" xfId="36468"/>
    <cellStyle name="Comma 5 3 7 2 3" xfId="7526"/>
    <cellStyle name="Comma 5 3 7 2 3 2" xfId="25930"/>
    <cellStyle name="Comma 5 3 7 2 3 2 2" xfId="57313"/>
    <cellStyle name="Comma 5 3 7 2 3 3" xfId="18157"/>
    <cellStyle name="Comma 5 3 7 2 3 3 2" xfId="49540"/>
    <cellStyle name="Comma 5 3 7 2 3 4" xfId="39100"/>
    <cellStyle name="Comma 5 3 7 2 4" xfId="20676"/>
    <cellStyle name="Comma 5 3 7 2 4 2" xfId="52059"/>
    <cellStyle name="Comma 5 3 7 2 5" xfId="28558"/>
    <cellStyle name="Comma 5 3 7 2 5 2" xfId="59940"/>
    <cellStyle name="Comma 5 3 7 2 6" xfId="12900"/>
    <cellStyle name="Comma 5 3 7 2 6 2" xfId="44286"/>
    <cellStyle name="Comma 5 3 7 2 7" xfId="33838"/>
    <cellStyle name="Comma 5 3 7 3" xfId="2124"/>
    <cellStyle name="Comma 5 3 7 3 2" xfId="4824"/>
    <cellStyle name="Comma 5 3 7 3 2 2" xfId="10185"/>
    <cellStyle name="Comma 5 3 7 3 2 2 2" xfId="23304"/>
    <cellStyle name="Comma 5 3 7 3 2 2 2 2" xfId="54687"/>
    <cellStyle name="Comma 5 3 7 3 2 2 3" xfId="41733"/>
    <cellStyle name="Comma 5 3 7 3 2 3" xfId="31186"/>
    <cellStyle name="Comma 5 3 7 3 2 3 2" xfId="62568"/>
    <cellStyle name="Comma 5 3 7 3 2 4" xfId="15529"/>
    <cellStyle name="Comma 5 3 7 3 2 4 2" xfId="46914"/>
    <cellStyle name="Comma 5 3 7 3 2 5" xfId="36469"/>
    <cellStyle name="Comma 5 3 7 3 3" xfId="7527"/>
    <cellStyle name="Comma 5 3 7 3 3 2" xfId="25931"/>
    <cellStyle name="Comma 5 3 7 3 3 2 2" xfId="57314"/>
    <cellStyle name="Comma 5 3 7 3 3 3" xfId="18158"/>
    <cellStyle name="Comma 5 3 7 3 3 3 2" xfId="49541"/>
    <cellStyle name="Comma 5 3 7 3 3 4" xfId="39101"/>
    <cellStyle name="Comma 5 3 7 3 4" xfId="20677"/>
    <cellStyle name="Comma 5 3 7 3 4 2" xfId="52060"/>
    <cellStyle name="Comma 5 3 7 3 5" xfId="28559"/>
    <cellStyle name="Comma 5 3 7 3 5 2" xfId="59941"/>
    <cellStyle name="Comma 5 3 7 3 6" xfId="12901"/>
    <cellStyle name="Comma 5 3 7 3 6 2" xfId="44287"/>
    <cellStyle name="Comma 5 3 7 3 7" xfId="33839"/>
    <cellStyle name="Comma 5 3 7 4" xfId="4822"/>
    <cellStyle name="Comma 5 3 7 4 2" xfId="10183"/>
    <cellStyle name="Comma 5 3 7 4 2 2" xfId="23302"/>
    <cellStyle name="Comma 5 3 7 4 2 2 2" xfId="54685"/>
    <cellStyle name="Comma 5 3 7 4 2 3" xfId="41731"/>
    <cellStyle name="Comma 5 3 7 4 3" xfId="31184"/>
    <cellStyle name="Comma 5 3 7 4 3 2" xfId="62566"/>
    <cellStyle name="Comma 5 3 7 4 4" xfId="15527"/>
    <cellStyle name="Comma 5 3 7 4 4 2" xfId="46912"/>
    <cellStyle name="Comma 5 3 7 4 5" xfId="36467"/>
    <cellStyle name="Comma 5 3 7 5" xfId="7525"/>
    <cellStyle name="Comma 5 3 7 5 2" xfId="25929"/>
    <cellStyle name="Comma 5 3 7 5 2 2" xfId="57312"/>
    <cellStyle name="Comma 5 3 7 5 3" xfId="18156"/>
    <cellStyle name="Comma 5 3 7 5 3 2" xfId="49539"/>
    <cellStyle name="Comma 5 3 7 5 4" xfId="39099"/>
    <cellStyle name="Comma 5 3 7 6" xfId="20675"/>
    <cellStyle name="Comma 5 3 7 6 2" xfId="52058"/>
    <cellStyle name="Comma 5 3 7 7" xfId="28557"/>
    <cellStyle name="Comma 5 3 7 7 2" xfId="59939"/>
    <cellStyle name="Comma 5 3 7 8" xfId="12899"/>
    <cellStyle name="Comma 5 3 7 8 2" xfId="44285"/>
    <cellStyle name="Comma 5 3 7 9" xfId="33837"/>
    <cellStyle name="Comma 5 3 8" xfId="2125"/>
    <cellStyle name="Comma 5 3 8 2" xfId="2126"/>
    <cellStyle name="Comma 5 3 8 2 2" xfId="4826"/>
    <cellStyle name="Comma 5 3 8 2 2 2" xfId="10187"/>
    <cellStyle name="Comma 5 3 8 2 2 2 2" xfId="23306"/>
    <cellStyle name="Comma 5 3 8 2 2 2 2 2" xfId="54689"/>
    <cellStyle name="Comma 5 3 8 2 2 2 3" xfId="41735"/>
    <cellStyle name="Comma 5 3 8 2 2 3" xfId="31188"/>
    <cellStyle name="Comma 5 3 8 2 2 3 2" xfId="62570"/>
    <cellStyle name="Comma 5 3 8 2 2 4" xfId="15531"/>
    <cellStyle name="Comma 5 3 8 2 2 4 2" xfId="46916"/>
    <cellStyle name="Comma 5 3 8 2 2 5" xfId="36471"/>
    <cellStyle name="Comma 5 3 8 2 3" xfId="7529"/>
    <cellStyle name="Comma 5 3 8 2 3 2" xfId="25933"/>
    <cellStyle name="Comma 5 3 8 2 3 2 2" xfId="57316"/>
    <cellStyle name="Comma 5 3 8 2 3 3" xfId="18160"/>
    <cellStyle name="Comma 5 3 8 2 3 3 2" xfId="49543"/>
    <cellStyle name="Comma 5 3 8 2 3 4" xfId="39103"/>
    <cellStyle name="Comma 5 3 8 2 4" xfId="20679"/>
    <cellStyle name="Comma 5 3 8 2 4 2" xfId="52062"/>
    <cellStyle name="Comma 5 3 8 2 5" xfId="28561"/>
    <cellStyle name="Comma 5 3 8 2 5 2" xfId="59943"/>
    <cellStyle name="Comma 5 3 8 2 6" xfId="12903"/>
    <cellStyle name="Comma 5 3 8 2 6 2" xfId="44289"/>
    <cellStyle name="Comma 5 3 8 2 7" xfId="33841"/>
    <cellStyle name="Comma 5 3 8 3" xfId="4825"/>
    <cellStyle name="Comma 5 3 8 3 2" xfId="10186"/>
    <cellStyle name="Comma 5 3 8 3 2 2" xfId="23305"/>
    <cellStyle name="Comma 5 3 8 3 2 2 2" xfId="54688"/>
    <cellStyle name="Comma 5 3 8 3 2 3" xfId="41734"/>
    <cellStyle name="Comma 5 3 8 3 3" xfId="31187"/>
    <cellStyle name="Comma 5 3 8 3 3 2" xfId="62569"/>
    <cellStyle name="Comma 5 3 8 3 4" xfId="15530"/>
    <cellStyle name="Comma 5 3 8 3 4 2" xfId="46915"/>
    <cellStyle name="Comma 5 3 8 3 5" xfId="36470"/>
    <cellStyle name="Comma 5 3 8 4" xfId="7528"/>
    <cellStyle name="Comma 5 3 8 4 2" xfId="25932"/>
    <cellStyle name="Comma 5 3 8 4 2 2" xfId="57315"/>
    <cellStyle name="Comma 5 3 8 4 3" xfId="18159"/>
    <cellStyle name="Comma 5 3 8 4 3 2" xfId="49542"/>
    <cellStyle name="Comma 5 3 8 4 4" xfId="39102"/>
    <cellStyle name="Comma 5 3 8 5" xfId="20678"/>
    <cellStyle name="Comma 5 3 8 5 2" xfId="52061"/>
    <cellStyle name="Comma 5 3 8 6" xfId="28560"/>
    <cellStyle name="Comma 5 3 8 6 2" xfId="59942"/>
    <cellStyle name="Comma 5 3 8 7" xfId="12902"/>
    <cellStyle name="Comma 5 3 8 7 2" xfId="44288"/>
    <cellStyle name="Comma 5 3 8 8" xfId="33840"/>
    <cellStyle name="Comma 5 3 9" xfId="2127"/>
    <cellStyle name="Comma 5 3 9 2" xfId="4827"/>
    <cellStyle name="Comma 5 3 9 2 2" xfId="10188"/>
    <cellStyle name="Comma 5 3 9 2 2 2" xfId="23307"/>
    <cellStyle name="Comma 5 3 9 2 2 2 2" xfId="54690"/>
    <cellStyle name="Comma 5 3 9 2 2 3" xfId="41736"/>
    <cellStyle name="Comma 5 3 9 2 3" xfId="31189"/>
    <cellStyle name="Comma 5 3 9 2 3 2" xfId="62571"/>
    <cellStyle name="Comma 5 3 9 2 4" xfId="15532"/>
    <cellStyle name="Comma 5 3 9 2 4 2" xfId="46917"/>
    <cellStyle name="Comma 5 3 9 2 5" xfId="36472"/>
    <cellStyle name="Comma 5 3 9 3" xfId="7530"/>
    <cellStyle name="Comma 5 3 9 3 2" xfId="25934"/>
    <cellStyle name="Comma 5 3 9 3 2 2" xfId="57317"/>
    <cellStyle name="Comma 5 3 9 3 3" xfId="18161"/>
    <cellStyle name="Comma 5 3 9 3 3 2" xfId="49544"/>
    <cellStyle name="Comma 5 3 9 3 4" xfId="39104"/>
    <cellStyle name="Comma 5 3 9 4" xfId="20680"/>
    <cellStyle name="Comma 5 3 9 4 2" xfId="52063"/>
    <cellStyle name="Comma 5 3 9 5" xfId="28562"/>
    <cellStyle name="Comma 5 3 9 5 2" xfId="59944"/>
    <cellStyle name="Comma 5 3 9 6" xfId="12904"/>
    <cellStyle name="Comma 5 3 9 6 2" xfId="44290"/>
    <cellStyle name="Comma 5 3 9 7" xfId="33842"/>
    <cellStyle name="Comma 5 4" xfId="2128"/>
    <cellStyle name="Comma 5 4 10" xfId="2129"/>
    <cellStyle name="Comma 5 4 10 2" xfId="4829"/>
    <cellStyle name="Comma 5 4 10 2 2" xfId="10190"/>
    <cellStyle name="Comma 5 4 10 2 2 2" xfId="23309"/>
    <cellStyle name="Comma 5 4 10 2 2 2 2" xfId="54692"/>
    <cellStyle name="Comma 5 4 10 2 2 3" xfId="41738"/>
    <cellStyle name="Comma 5 4 10 2 3" xfId="31191"/>
    <cellStyle name="Comma 5 4 10 2 3 2" xfId="62573"/>
    <cellStyle name="Comma 5 4 10 2 4" xfId="15534"/>
    <cellStyle name="Comma 5 4 10 2 4 2" xfId="46919"/>
    <cellStyle name="Comma 5 4 10 2 5" xfId="36474"/>
    <cellStyle name="Comma 5 4 10 3" xfId="7532"/>
    <cellStyle name="Comma 5 4 10 3 2" xfId="25936"/>
    <cellStyle name="Comma 5 4 10 3 2 2" xfId="57319"/>
    <cellStyle name="Comma 5 4 10 3 3" xfId="18163"/>
    <cellStyle name="Comma 5 4 10 3 3 2" xfId="49546"/>
    <cellStyle name="Comma 5 4 10 3 4" xfId="39106"/>
    <cellStyle name="Comma 5 4 10 4" xfId="20682"/>
    <cellStyle name="Comma 5 4 10 4 2" xfId="52065"/>
    <cellStyle name="Comma 5 4 10 5" xfId="28564"/>
    <cellStyle name="Comma 5 4 10 5 2" xfId="59946"/>
    <cellStyle name="Comma 5 4 10 6" xfId="12906"/>
    <cellStyle name="Comma 5 4 10 6 2" xfId="44292"/>
    <cellStyle name="Comma 5 4 10 7" xfId="33844"/>
    <cellStyle name="Comma 5 4 11" xfId="4828"/>
    <cellStyle name="Comma 5 4 11 2" xfId="10189"/>
    <cellStyle name="Comma 5 4 11 2 2" xfId="23308"/>
    <cellStyle name="Comma 5 4 11 2 2 2" xfId="54691"/>
    <cellStyle name="Comma 5 4 11 2 3" xfId="41737"/>
    <cellStyle name="Comma 5 4 11 3" xfId="31190"/>
    <cellStyle name="Comma 5 4 11 3 2" xfId="62572"/>
    <cellStyle name="Comma 5 4 11 4" xfId="15533"/>
    <cellStyle name="Comma 5 4 11 4 2" xfId="46918"/>
    <cellStyle name="Comma 5 4 11 5" xfId="36473"/>
    <cellStyle name="Comma 5 4 12" xfId="7531"/>
    <cellStyle name="Comma 5 4 12 2" xfId="25935"/>
    <cellStyle name="Comma 5 4 12 2 2" xfId="57318"/>
    <cellStyle name="Comma 5 4 12 3" xfId="18162"/>
    <cellStyle name="Comma 5 4 12 3 2" xfId="49545"/>
    <cellStyle name="Comma 5 4 12 4" xfId="39105"/>
    <cellStyle name="Comma 5 4 13" xfId="20681"/>
    <cellStyle name="Comma 5 4 13 2" xfId="52064"/>
    <cellStyle name="Comma 5 4 14" xfId="28563"/>
    <cellStyle name="Comma 5 4 14 2" xfId="59945"/>
    <cellStyle name="Comma 5 4 15" xfId="12905"/>
    <cellStyle name="Comma 5 4 15 2" xfId="44291"/>
    <cellStyle name="Comma 5 4 16" xfId="33843"/>
    <cellStyle name="Comma 5 4 2" xfId="2130"/>
    <cellStyle name="Comma 5 4 2 10" xfId="4830"/>
    <cellStyle name="Comma 5 4 2 10 2" xfId="10191"/>
    <cellStyle name="Comma 5 4 2 10 2 2" xfId="23310"/>
    <cellStyle name="Comma 5 4 2 10 2 2 2" xfId="54693"/>
    <cellStyle name="Comma 5 4 2 10 2 3" xfId="41739"/>
    <cellStyle name="Comma 5 4 2 10 3" xfId="31192"/>
    <cellStyle name="Comma 5 4 2 10 3 2" xfId="62574"/>
    <cellStyle name="Comma 5 4 2 10 4" xfId="15535"/>
    <cellStyle name="Comma 5 4 2 10 4 2" xfId="46920"/>
    <cellStyle name="Comma 5 4 2 10 5" xfId="36475"/>
    <cellStyle name="Comma 5 4 2 11" xfId="7533"/>
    <cellStyle name="Comma 5 4 2 11 2" xfId="25937"/>
    <cellStyle name="Comma 5 4 2 11 2 2" xfId="57320"/>
    <cellStyle name="Comma 5 4 2 11 3" xfId="18164"/>
    <cellStyle name="Comma 5 4 2 11 3 2" xfId="49547"/>
    <cellStyle name="Comma 5 4 2 11 4" xfId="39107"/>
    <cellStyle name="Comma 5 4 2 12" xfId="20683"/>
    <cellStyle name="Comma 5 4 2 12 2" xfId="52066"/>
    <cellStyle name="Comma 5 4 2 13" xfId="28565"/>
    <cellStyle name="Comma 5 4 2 13 2" xfId="59947"/>
    <cellStyle name="Comma 5 4 2 14" xfId="12907"/>
    <cellStyle name="Comma 5 4 2 14 2" xfId="44293"/>
    <cellStyle name="Comma 5 4 2 15" xfId="33845"/>
    <cellStyle name="Comma 5 4 2 2" xfId="2131"/>
    <cellStyle name="Comma 5 4 2 2 10" xfId="33846"/>
    <cellStyle name="Comma 5 4 2 2 2" xfId="2132"/>
    <cellStyle name="Comma 5 4 2 2 2 2" xfId="2133"/>
    <cellStyle name="Comma 5 4 2 2 2 2 2" xfId="4833"/>
    <cellStyle name="Comma 5 4 2 2 2 2 2 2" xfId="10194"/>
    <cellStyle name="Comma 5 4 2 2 2 2 2 2 2" xfId="23313"/>
    <cellStyle name="Comma 5 4 2 2 2 2 2 2 2 2" xfId="54696"/>
    <cellStyle name="Comma 5 4 2 2 2 2 2 2 3" xfId="41742"/>
    <cellStyle name="Comma 5 4 2 2 2 2 2 3" xfId="31195"/>
    <cellStyle name="Comma 5 4 2 2 2 2 2 3 2" xfId="62577"/>
    <cellStyle name="Comma 5 4 2 2 2 2 2 4" xfId="15538"/>
    <cellStyle name="Comma 5 4 2 2 2 2 2 4 2" xfId="46923"/>
    <cellStyle name="Comma 5 4 2 2 2 2 2 5" xfId="36478"/>
    <cellStyle name="Comma 5 4 2 2 2 2 3" xfId="7536"/>
    <cellStyle name="Comma 5 4 2 2 2 2 3 2" xfId="25940"/>
    <cellStyle name="Comma 5 4 2 2 2 2 3 2 2" xfId="57323"/>
    <cellStyle name="Comma 5 4 2 2 2 2 3 3" xfId="18167"/>
    <cellStyle name="Comma 5 4 2 2 2 2 3 3 2" xfId="49550"/>
    <cellStyle name="Comma 5 4 2 2 2 2 3 4" xfId="39110"/>
    <cellStyle name="Comma 5 4 2 2 2 2 4" xfId="20686"/>
    <cellStyle name="Comma 5 4 2 2 2 2 4 2" xfId="52069"/>
    <cellStyle name="Comma 5 4 2 2 2 2 5" xfId="28568"/>
    <cellStyle name="Comma 5 4 2 2 2 2 5 2" xfId="59950"/>
    <cellStyle name="Comma 5 4 2 2 2 2 6" xfId="12910"/>
    <cellStyle name="Comma 5 4 2 2 2 2 6 2" xfId="44296"/>
    <cellStyle name="Comma 5 4 2 2 2 2 7" xfId="33848"/>
    <cellStyle name="Comma 5 4 2 2 2 3" xfId="4832"/>
    <cellStyle name="Comma 5 4 2 2 2 3 2" xfId="10193"/>
    <cellStyle name="Comma 5 4 2 2 2 3 2 2" xfId="23312"/>
    <cellStyle name="Comma 5 4 2 2 2 3 2 2 2" xfId="54695"/>
    <cellStyle name="Comma 5 4 2 2 2 3 2 3" xfId="41741"/>
    <cellStyle name="Comma 5 4 2 2 2 3 3" xfId="31194"/>
    <cellStyle name="Comma 5 4 2 2 2 3 3 2" xfId="62576"/>
    <cellStyle name="Comma 5 4 2 2 2 3 4" xfId="15537"/>
    <cellStyle name="Comma 5 4 2 2 2 3 4 2" xfId="46922"/>
    <cellStyle name="Comma 5 4 2 2 2 3 5" xfId="36477"/>
    <cellStyle name="Comma 5 4 2 2 2 4" xfId="7535"/>
    <cellStyle name="Comma 5 4 2 2 2 4 2" xfId="25939"/>
    <cellStyle name="Comma 5 4 2 2 2 4 2 2" xfId="57322"/>
    <cellStyle name="Comma 5 4 2 2 2 4 3" xfId="18166"/>
    <cellStyle name="Comma 5 4 2 2 2 4 3 2" xfId="49549"/>
    <cellStyle name="Comma 5 4 2 2 2 4 4" xfId="39109"/>
    <cellStyle name="Comma 5 4 2 2 2 5" xfId="20685"/>
    <cellStyle name="Comma 5 4 2 2 2 5 2" xfId="52068"/>
    <cellStyle name="Comma 5 4 2 2 2 6" xfId="28567"/>
    <cellStyle name="Comma 5 4 2 2 2 6 2" xfId="59949"/>
    <cellStyle name="Comma 5 4 2 2 2 7" xfId="12909"/>
    <cellStyle name="Comma 5 4 2 2 2 7 2" xfId="44295"/>
    <cellStyle name="Comma 5 4 2 2 2 8" xfId="33847"/>
    <cellStyle name="Comma 5 4 2 2 3" xfId="2134"/>
    <cellStyle name="Comma 5 4 2 2 3 2" xfId="4834"/>
    <cellStyle name="Comma 5 4 2 2 3 2 2" xfId="10195"/>
    <cellStyle name="Comma 5 4 2 2 3 2 2 2" xfId="23314"/>
    <cellStyle name="Comma 5 4 2 2 3 2 2 2 2" xfId="54697"/>
    <cellStyle name="Comma 5 4 2 2 3 2 2 3" xfId="41743"/>
    <cellStyle name="Comma 5 4 2 2 3 2 3" xfId="31196"/>
    <cellStyle name="Comma 5 4 2 2 3 2 3 2" xfId="62578"/>
    <cellStyle name="Comma 5 4 2 2 3 2 4" xfId="15539"/>
    <cellStyle name="Comma 5 4 2 2 3 2 4 2" xfId="46924"/>
    <cellStyle name="Comma 5 4 2 2 3 2 5" xfId="36479"/>
    <cellStyle name="Comma 5 4 2 2 3 3" xfId="7537"/>
    <cellStyle name="Comma 5 4 2 2 3 3 2" xfId="25941"/>
    <cellStyle name="Comma 5 4 2 2 3 3 2 2" xfId="57324"/>
    <cellStyle name="Comma 5 4 2 2 3 3 3" xfId="18168"/>
    <cellStyle name="Comma 5 4 2 2 3 3 3 2" xfId="49551"/>
    <cellStyle name="Comma 5 4 2 2 3 3 4" xfId="39111"/>
    <cellStyle name="Comma 5 4 2 2 3 4" xfId="20687"/>
    <cellStyle name="Comma 5 4 2 2 3 4 2" xfId="52070"/>
    <cellStyle name="Comma 5 4 2 2 3 5" xfId="28569"/>
    <cellStyle name="Comma 5 4 2 2 3 5 2" xfId="59951"/>
    <cellStyle name="Comma 5 4 2 2 3 6" xfId="12911"/>
    <cellStyle name="Comma 5 4 2 2 3 6 2" xfId="44297"/>
    <cellStyle name="Comma 5 4 2 2 3 7" xfId="33849"/>
    <cellStyle name="Comma 5 4 2 2 4" xfId="2135"/>
    <cellStyle name="Comma 5 4 2 2 4 2" xfId="4835"/>
    <cellStyle name="Comma 5 4 2 2 4 2 2" xfId="10196"/>
    <cellStyle name="Comma 5 4 2 2 4 2 2 2" xfId="23315"/>
    <cellStyle name="Comma 5 4 2 2 4 2 2 2 2" xfId="54698"/>
    <cellStyle name="Comma 5 4 2 2 4 2 2 3" xfId="41744"/>
    <cellStyle name="Comma 5 4 2 2 4 2 3" xfId="31197"/>
    <cellStyle name="Comma 5 4 2 2 4 2 3 2" xfId="62579"/>
    <cellStyle name="Comma 5 4 2 2 4 2 4" xfId="15540"/>
    <cellStyle name="Comma 5 4 2 2 4 2 4 2" xfId="46925"/>
    <cellStyle name="Comma 5 4 2 2 4 2 5" xfId="36480"/>
    <cellStyle name="Comma 5 4 2 2 4 3" xfId="7538"/>
    <cellStyle name="Comma 5 4 2 2 4 3 2" xfId="25942"/>
    <cellStyle name="Comma 5 4 2 2 4 3 2 2" xfId="57325"/>
    <cellStyle name="Comma 5 4 2 2 4 3 3" xfId="18169"/>
    <cellStyle name="Comma 5 4 2 2 4 3 3 2" xfId="49552"/>
    <cellStyle name="Comma 5 4 2 2 4 3 4" xfId="39112"/>
    <cellStyle name="Comma 5 4 2 2 4 4" xfId="20688"/>
    <cellStyle name="Comma 5 4 2 2 4 4 2" xfId="52071"/>
    <cellStyle name="Comma 5 4 2 2 4 5" xfId="28570"/>
    <cellStyle name="Comma 5 4 2 2 4 5 2" xfId="59952"/>
    <cellStyle name="Comma 5 4 2 2 4 6" xfId="12912"/>
    <cellStyle name="Comma 5 4 2 2 4 6 2" xfId="44298"/>
    <cellStyle name="Comma 5 4 2 2 4 7" xfId="33850"/>
    <cellStyle name="Comma 5 4 2 2 5" xfId="4831"/>
    <cellStyle name="Comma 5 4 2 2 5 2" xfId="10192"/>
    <cellStyle name="Comma 5 4 2 2 5 2 2" xfId="23311"/>
    <cellStyle name="Comma 5 4 2 2 5 2 2 2" xfId="54694"/>
    <cellStyle name="Comma 5 4 2 2 5 2 3" xfId="41740"/>
    <cellStyle name="Comma 5 4 2 2 5 3" xfId="31193"/>
    <cellStyle name="Comma 5 4 2 2 5 3 2" xfId="62575"/>
    <cellStyle name="Comma 5 4 2 2 5 4" xfId="15536"/>
    <cellStyle name="Comma 5 4 2 2 5 4 2" xfId="46921"/>
    <cellStyle name="Comma 5 4 2 2 5 5" xfId="36476"/>
    <cellStyle name="Comma 5 4 2 2 6" xfId="7534"/>
    <cellStyle name="Comma 5 4 2 2 6 2" xfId="25938"/>
    <cellStyle name="Comma 5 4 2 2 6 2 2" xfId="57321"/>
    <cellStyle name="Comma 5 4 2 2 6 3" xfId="18165"/>
    <cellStyle name="Comma 5 4 2 2 6 3 2" xfId="49548"/>
    <cellStyle name="Comma 5 4 2 2 6 4" xfId="39108"/>
    <cellStyle name="Comma 5 4 2 2 7" xfId="20684"/>
    <cellStyle name="Comma 5 4 2 2 7 2" xfId="52067"/>
    <cellStyle name="Comma 5 4 2 2 8" xfId="28566"/>
    <cellStyle name="Comma 5 4 2 2 8 2" xfId="59948"/>
    <cellStyle name="Comma 5 4 2 2 9" xfId="12908"/>
    <cellStyle name="Comma 5 4 2 2 9 2" xfId="44294"/>
    <cellStyle name="Comma 5 4 2 3" xfId="2136"/>
    <cellStyle name="Comma 5 4 2 3 10" xfId="33851"/>
    <cellStyle name="Comma 5 4 2 3 2" xfId="2137"/>
    <cellStyle name="Comma 5 4 2 3 2 2" xfId="2138"/>
    <cellStyle name="Comma 5 4 2 3 2 2 2" xfId="4838"/>
    <cellStyle name="Comma 5 4 2 3 2 2 2 2" xfId="10199"/>
    <cellStyle name="Comma 5 4 2 3 2 2 2 2 2" xfId="23318"/>
    <cellStyle name="Comma 5 4 2 3 2 2 2 2 2 2" xfId="54701"/>
    <cellStyle name="Comma 5 4 2 3 2 2 2 2 3" xfId="41747"/>
    <cellStyle name="Comma 5 4 2 3 2 2 2 3" xfId="31200"/>
    <cellStyle name="Comma 5 4 2 3 2 2 2 3 2" xfId="62582"/>
    <cellStyle name="Comma 5 4 2 3 2 2 2 4" xfId="15543"/>
    <cellStyle name="Comma 5 4 2 3 2 2 2 4 2" xfId="46928"/>
    <cellStyle name="Comma 5 4 2 3 2 2 2 5" xfId="36483"/>
    <cellStyle name="Comma 5 4 2 3 2 2 3" xfId="7541"/>
    <cellStyle name="Comma 5 4 2 3 2 2 3 2" xfId="25945"/>
    <cellStyle name="Comma 5 4 2 3 2 2 3 2 2" xfId="57328"/>
    <cellStyle name="Comma 5 4 2 3 2 2 3 3" xfId="18172"/>
    <cellStyle name="Comma 5 4 2 3 2 2 3 3 2" xfId="49555"/>
    <cellStyle name="Comma 5 4 2 3 2 2 3 4" xfId="39115"/>
    <cellStyle name="Comma 5 4 2 3 2 2 4" xfId="20691"/>
    <cellStyle name="Comma 5 4 2 3 2 2 4 2" xfId="52074"/>
    <cellStyle name="Comma 5 4 2 3 2 2 5" xfId="28573"/>
    <cellStyle name="Comma 5 4 2 3 2 2 5 2" xfId="59955"/>
    <cellStyle name="Comma 5 4 2 3 2 2 6" xfId="12915"/>
    <cellStyle name="Comma 5 4 2 3 2 2 6 2" xfId="44301"/>
    <cellStyle name="Comma 5 4 2 3 2 2 7" xfId="33853"/>
    <cellStyle name="Comma 5 4 2 3 2 3" xfId="4837"/>
    <cellStyle name="Comma 5 4 2 3 2 3 2" xfId="10198"/>
    <cellStyle name="Comma 5 4 2 3 2 3 2 2" xfId="23317"/>
    <cellStyle name="Comma 5 4 2 3 2 3 2 2 2" xfId="54700"/>
    <cellStyle name="Comma 5 4 2 3 2 3 2 3" xfId="41746"/>
    <cellStyle name="Comma 5 4 2 3 2 3 3" xfId="31199"/>
    <cellStyle name="Comma 5 4 2 3 2 3 3 2" xfId="62581"/>
    <cellStyle name="Comma 5 4 2 3 2 3 4" xfId="15542"/>
    <cellStyle name="Comma 5 4 2 3 2 3 4 2" xfId="46927"/>
    <cellStyle name="Comma 5 4 2 3 2 3 5" xfId="36482"/>
    <cellStyle name="Comma 5 4 2 3 2 4" xfId="7540"/>
    <cellStyle name="Comma 5 4 2 3 2 4 2" xfId="25944"/>
    <cellStyle name="Comma 5 4 2 3 2 4 2 2" xfId="57327"/>
    <cellStyle name="Comma 5 4 2 3 2 4 3" xfId="18171"/>
    <cellStyle name="Comma 5 4 2 3 2 4 3 2" xfId="49554"/>
    <cellStyle name="Comma 5 4 2 3 2 4 4" xfId="39114"/>
    <cellStyle name="Comma 5 4 2 3 2 5" xfId="20690"/>
    <cellStyle name="Comma 5 4 2 3 2 5 2" xfId="52073"/>
    <cellStyle name="Comma 5 4 2 3 2 6" xfId="28572"/>
    <cellStyle name="Comma 5 4 2 3 2 6 2" xfId="59954"/>
    <cellStyle name="Comma 5 4 2 3 2 7" xfId="12914"/>
    <cellStyle name="Comma 5 4 2 3 2 7 2" xfId="44300"/>
    <cellStyle name="Comma 5 4 2 3 2 8" xfId="33852"/>
    <cellStyle name="Comma 5 4 2 3 3" xfId="2139"/>
    <cellStyle name="Comma 5 4 2 3 3 2" xfId="4839"/>
    <cellStyle name="Comma 5 4 2 3 3 2 2" xfId="10200"/>
    <cellStyle name="Comma 5 4 2 3 3 2 2 2" xfId="23319"/>
    <cellStyle name="Comma 5 4 2 3 3 2 2 2 2" xfId="54702"/>
    <cellStyle name="Comma 5 4 2 3 3 2 2 3" xfId="41748"/>
    <cellStyle name="Comma 5 4 2 3 3 2 3" xfId="31201"/>
    <cellStyle name="Comma 5 4 2 3 3 2 3 2" xfId="62583"/>
    <cellStyle name="Comma 5 4 2 3 3 2 4" xfId="15544"/>
    <cellStyle name="Comma 5 4 2 3 3 2 4 2" xfId="46929"/>
    <cellStyle name="Comma 5 4 2 3 3 2 5" xfId="36484"/>
    <cellStyle name="Comma 5 4 2 3 3 3" xfId="7542"/>
    <cellStyle name="Comma 5 4 2 3 3 3 2" xfId="25946"/>
    <cellStyle name="Comma 5 4 2 3 3 3 2 2" xfId="57329"/>
    <cellStyle name="Comma 5 4 2 3 3 3 3" xfId="18173"/>
    <cellStyle name="Comma 5 4 2 3 3 3 3 2" xfId="49556"/>
    <cellStyle name="Comma 5 4 2 3 3 3 4" xfId="39116"/>
    <cellStyle name="Comma 5 4 2 3 3 4" xfId="20692"/>
    <cellStyle name="Comma 5 4 2 3 3 4 2" xfId="52075"/>
    <cellStyle name="Comma 5 4 2 3 3 5" xfId="28574"/>
    <cellStyle name="Comma 5 4 2 3 3 5 2" xfId="59956"/>
    <cellStyle name="Comma 5 4 2 3 3 6" xfId="12916"/>
    <cellStyle name="Comma 5 4 2 3 3 6 2" xfId="44302"/>
    <cellStyle name="Comma 5 4 2 3 3 7" xfId="33854"/>
    <cellStyle name="Comma 5 4 2 3 4" xfId="2140"/>
    <cellStyle name="Comma 5 4 2 3 4 2" xfId="4840"/>
    <cellStyle name="Comma 5 4 2 3 4 2 2" xfId="10201"/>
    <cellStyle name="Comma 5 4 2 3 4 2 2 2" xfId="23320"/>
    <cellStyle name="Comma 5 4 2 3 4 2 2 2 2" xfId="54703"/>
    <cellStyle name="Comma 5 4 2 3 4 2 2 3" xfId="41749"/>
    <cellStyle name="Comma 5 4 2 3 4 2 3" xfId="31202"/>
    <cellStyle name="Comma 5 4 2 3 4 2 3 2" xfId="62584"/>
    <cellStyle name="Comma 5 4 2 3 4 2 4" xfId="15545"/>
    <cellStyle name="Comma 5 4 2 3 4 2 4 2" xfId="46930"/>
    <cellStyle name="Comma 5 4 2 3 4 2 5" xfId="36485"/>
    <cellStyle name="Comma 5 4 2 3 4 3" xfId="7543"/>
    <cellStyle name="Comma 5 4 2 3 4 3 2" xfId="25947"/>
    <cellStyle name="Comma 5 4 2 3 4 3 2 2" xfId="57330"/>
    <cellStyle name="Comma 5 4 2 3 4 3 3" xfId="18174"/>
    <cellStyle name="Comma 5 4 2 3 4 3 3 2" xfId="49557"/>
    <cellStyle name="Comma 5 4 2 3 4 3 4" xfId="39117"/>
    <cellStyle name="Comma 5 4 2 3 4 4" xfId="20693"/>
    <cellStyle name="Comma 5 4 2 3 4 4 2" xfId="52076"/>
    <cellStyle name="Comma 5 4 2 3 4 5" xfId="28575"/>
    <cellStyle name="Comma 5 4 2 3 4 5 2" xfId="59957"/>
    <cellStyle name="Comma 5 4 2 3 4 6" xfId="12917"/>
    <cellStyle name="Comma 5 4 2 3 4 6 2" xfId="44303"/>
    <cellStyle name="Comma 5 4 2 3 4 7" xfId="33855"/>
    <cellStyle name="Comma 5 4 2 3 5" xfId="4836"/>
    <cellStyle name="Comma 5 4 2 3 5 2" xfId="10197"/>
    <cellStyle name="Comma 5 4 2 3 5 2 2" xfId="23316"/>
    <cellStyle name="Comma 5 4 2 3 5 2 2 2" xfId="54699"/>
    <cellStyle name="Comma 5 4 2 3 5 2 3" xfId="41745"/>
    <cellStyle name="Comma 5 4 2 3 5 3" xfId="31198"/>
    <cellStyle name="Comma 5 4 2 3 5 3 2" xfId="62580"/>
    <cellStyle name="Comma 5 4 2 3 5 4" xfId="15541"/>
    <cellStyle name="Comma 5 4 2 3 5 4 2" xfId="46926"/>
    <cellStyle name="Comma 5 4 2 3 5 5" xfId="36481"/>
    <cellStyle name="Comma 5 4 2 3 6" xfId="7539"/>
    <cellStyle name="Comma 5 4 2 3 6 2" xfId="25943"/>
    <cellStyle name="Comma 5 4 2 3 6 2 2" xfId="57326"/>
    <cellStyle name="Comma 5 4 2 3 6 3" xfId="18170"/>
    <cellStyle name="Comma 5 4 2 3 6 3 2" xfId="49553"/>
    <cellStyle name="Comma 5 4 2 3 6 4" xfId="39113"/>
    <cellStyle name="Comma 5 4 2 3 7" xfId="20689"/>
    <cellStyle name="Comma 5 4 2 3 7 2" xfId="52072"/>
    <cellStyle name="Comma 5 4 2 3 8" xfId="28571"/>
    <cellStyle name="Comma 5 4 2 3 8 2" xfId="59953"/>
    <cellStyle name="Comma 5 4 2 3 9" xfId="12913"/>
    <cellStyle name="Comma 5 4 2 3 9 2" xfId="44299"/>
    <cellStyle name="Comma 5 4 2 4" xfId="2141"/>
    <cellStyle name="Comma 5 4 2 4 10" xfId="33856"/>
    <cellStyle name="Comma 5 4 2 4 2" xfId="2142"/>
    <cellStyle name="Comma 5 4 2 4 2 2" xfId="2143"/>
    <cellStyle name="Comma 5 4 2 4 2 2 2" xfId="4843"/>
    <cellStyle name="Comma 5 4 2 4 2 2 2 2" xfId="10204"/>
    <cellStyle name="Comma 5 4 2 4 2 2 2 2 2" xfId="23323"/>
    <cellStyle name="Comma 5 4 2 4 2 2 2 2 2 2" xfId="54706"/>
    <cellStyle name="Comma 5 4 2 4 2 2 2 2 3" xfId="41752"/>
    <cellStyle name="Comma 5 4 2 4 2 2 2 3" xfId="31205"/>
    <cellStyle name="Comma 5 4 2 4 2 2 2 3 2" xfId="62587"/>
    <cellStyle name="Comma 5 4 2 4 2 2 2 4" xfId="15548"/>
    <cellStyle name="Comma 5 4 2 4 2 2 2 4 2" xfId="46933"/>
    <cellStyle name="Comma 5 4 2 4 2 2 2 5" xfId="36488"/>
    <cellStyle name="Comma 5 4 2 4 2 2 3" xfId="7546"/>
    <cellStyle name="Comma 5 4 2 4 2 2 3 2" xfId="25950"/>
    <cellStyle name="Comma 5 4 2 4 2 2 3 2 2" xfId="57333"/>
    <cellStyle name="Comma 5 4 2 4 2 2 3 3" xfId="18177"/>
    <cellStyle name="Comma 5 4 2 4 2 2 3 3 2" xfId="49560"/>
    <cellStyle name="Comma 5 4 2 4 2 2 3 4" xfId="39120"/>
    <cellStyle name="Comma 5 4 2 4 2 2 4" xfId="20696"/>
    <cellStyle name="Comma 5 4 2 4 2 2 4 2" xfId="52079"/>
    <cellStyle name="Comma 5 4 2 4 2 2 5" xfId="28578"/>
    <cellStyle name="Comma 5 4 2 4 2 2 5 2" xfId="59960"/>
    <cellStyle name="Comma 5 4 2 4 2 2 6" xfId="12920"/>
    <cellStyle name="Comma 5 4 2 4 2 2 6 2" xfId="44306"/>
    <cellStyle name="Comma 5 4 2 4 2 2 7" xfId="33858"/>
    <cellStyle name="Comma 5 4 2 4 2 3" xfId="4842"/>
    <cellStyle name="Comma 5 4 2 4 2 3 2" xfId="10203"/>
    <cellStyle name="Comma 5 4 2 4 2 3 2 2" xfId="23322"/>
    <cellStyle name="Comma 5 4 2 4 2 3 2 2 2" xfId="54705"/>
    <cellStyle name="Comma 5 4 2 4 2 3 2 3" xfId="41751"/>
    <cellStyle name="Comma 5 4 2 4 2 3 3" xfId="31204"/>
    <cellStyle name="Comma 5 4 2 4 2 3 3 2" xfId="62586"/>
    <cellStyle name="Comma 5 4 2 4 2 3 4" xfId="15547"/>
    <cellStyle name="Comma 5 4 2 4 2 3 4 2" xfId="46932"/>
    <cellStyle name="Comma 5 4 2 4 2 3 5" xfId="36487"/>
    <cellStyle name="Comma 5 4 2 4 2 4" xfId="7545"/>
    <cellStyle name="Comma 5 4 2 4 2 4 2" xfId="25949"/>
    <cellStyle name="Comma 5 4 2 4 2 4 2 2" xfId="57332"/>
    <cellStyle name="Comma 5 4 2 4 2 4 3" xfId="18176"/>
    <cellStyle name="Comma 5 4 2 4 2 4 3 2" xfId="49559"/>
    <cellStyle name="Comma 5 4 2 4 2 4 4" xfId="39119"/>
    <cellStyle name="Comma 5 4 2 4 2 5" xfId="20695"/>
    <cellStyle name="Comma 5 4 2 4 2 5 2" xfId="52078"/>
    <cellStyle name="Comma 5 4 2 4 2 6" xfId="28577"/>
    <cellStyle name="Comma 5 4 2 4 2 6 2" xfId="59959"/>
    <cellStyle name="Comma 5 4 2 4 2 7" xfId="12919"/>
    <cellStyle name="Comma 5 4 2 4 2 7 2" xfId="44305"/>
    <cellStyle name="Comma 5 4 2 4 2 8" xfId="33857"/>
    <cellStyle name="Comma 5 4 2 4 3" xfId="2144"/>
    <cellStyle name="Comma 5 4 2 4 3 2" xfId="4844"/>
    <cellStyle name="Comma 5 4 2 4 3 2 2" xfId="10205"/>
    <cellStyle name="Comma 5 4 2 4 3 2 2 2" xfId="23324"/>
    <cellStyle name="Comma 5 4 2 4 3 2 2 2 2" xfId="54707"/>
    <cellStyle name="Comma 5 4 2 4 3 2 2 3" xfId="41753"/>
    <cellStyle name="Comma 5 4 2 4 3 2 3" xfId="31206"/>
    <cellStyle name="Comma 5 4 2 4 3 2 3 2" xfId="62588"/>
    <cellStyle name="Comma 5 4 2 4 3 2 4" xfId="15549"/>
    <cellStyle name="Comma 5 4 2 4 3 2 4 2" xfId="46934"/>
    <cellStyle name="Comma 5 4 2 4 3 2 5" xfId="36489"/>
    <cellStyle name="Comma 5 4 2 4 3 3" xfId="7547"/>
    <cellStyle name="Comma 5 4 2 4 3 3 2" xfId="25951"/>
    <cellStyle name="Comma 5 4 2 4 3 3 2 2" xfId="57334"/>
    <cellStyle name="Comma 5 4 2 4 3 3 3" xfId="18178"/>
    <cellStyle name="Comma 5 4 2 4 3 3 3 2" xfId="49561"/>
    <cellStyle name="Comma 5 4 2 4 3 3 4" xfId="39121"/>
    <cellStyle name="Comma 5 4 2 4 3 4" xfId="20697"/>
    <cellStyle name="Comma 5 4 2 4 3 4 2" xfId="52080"/>
    <cellStyle name="Comma 5 4 2 4 3 5" xfId="28579"/>
    <cellStyle name="Comma 5 4 2 4 3 5 2" xfId="59961"/>
    <cellStyle name="Comma 5 4 2 4 3 6" xfId="12921"/>
    <cellStyle name="Comma 5 4 2 4 3 6 2" xfId="44307"/>
    <cellStyle name="Comma 5 4 2 4 3 7" xfId="33859"/>
    <cellStyle name="Comma 5 4 2 4 4" xfId="2145"/>
    <cellStyle name="Comma 5 4 2 4 4 2" xfId="4845"/>
    <cellStyle name="Comma 5 4 2 4 4 2 2" xfId="10206"/>
    <cellStyle name="Comma 5 4 2 4 4 2 2 2" xfId="23325"/>
    <cellStyle name="Comma 5 4 2 4 4 2 2 2 2" xfId="54708"/>
    <cellStyle name="Comma 5 4 2 4 4 2 2 3" xfId="41754"/>
    <cellStyle name="Comma 5 4 2 4 4 2 3" xfId="31207"/>
    <cellStyle name="Comma 5 4 2 4 4 2 3 2" xfId="62589"/>
    <cellStyle name="Comma 5 4 2 4 4 2 4" xfId="15550"/>
    <cellStyle name="Comma 5 4 2 4 4 2 4 2" xfId="46935"/>
    <cellStyle name="Comma 5 4 2 4 4 2 5" xfId="36490"/>
    <cellStyle name="Comma 5 4 2 4 4 3" xfId="7548"/>
    <cellStyle name="Comma 5 4 2 4 4 3 2" xfId="25952"/>
    <cellStyle name="Comma 5 4 2 4 4 3 2 2" xfId="57335"/>
    <cellStyle name="Comma 5 4 2 4 4 3 3" xfId="18179"/>
    <cellStyle name="Comma 5 4 2 4 4 3 3 2" xfId="49562"/>
    <cellStyle name="Comma 5 4 2 4 4 3 4" xfId="39122"/>
    <cellStyle name="Comma 5 4 2 4 4 4" xfId="20698"/>
    <cellStyle name="Comma 5 4 2 4 4 4 2" xfId="52081"/>
    <cellStyle name="Comma 5 4 2 4 4 5" xfId="28580"/>
    <cellStyle name="Comma 5 4 2 4 4 5 2" xfId="59962"/>
    <cellStyle name="Comma 5 4 2 4 4 6" xfId="12922"/>
    <cellStyle name="Comma 5 4 2 4 4 6 2" xfId="44308"/>
    <cellStyle name="Comma 5 4 2 4 4 7" xfId="33860"/>
    <cellStyle name="Comma 5 4 2 4 5" xfId="4841"/>
    <cellStyle name="Comma 5 4 2 4 5 2" xfId="10202"/>
    <cellStyle name="Comma 5 4 2 4 5 2 2" xfId="23321"/>
    <cellStyle name="Comma 5 4 2 4 5 2 2 2" xfId="54704"/>
    <cellStyle name="Comma 5 4 2 4 5 2 3" xfId="41750"/>
    <cellStyle name="Comma 5 4 2 4 5 3" xfId="31203"/>
    <cellStyle name="Comma 5 4 2 4 5 3 2" xfId="62585"/>
    <cellStyle name="Comma 5 4 2 4 5 4" xfId="15546"/>
    <cellStyle name="Comma 5 4 2 4 5 4 2" xfId="46931"/>
    <cellStyle name="Comma 5 4 2 4 5 5" xfId="36486"/>
    <cellStyle name="Comma 5 4 2 4 6" xfId="7544"/>
    <cellStyle name="Comma 5 4 2 4 6 2" xfId="25948"/>
    <cellStyle name="Comma 5 4 2 4 6 2 2" xfId="57331"/>
    <cellStyle name="Comma 5 4 2 4 6 3" xfId="18175"/>
    <cellStyle name="Comma 5 4 2 4 6 3 2" xfId="49558"/>
    <cellStyle name="Comma 5 4 2 4 6 4" xfId="39118"/>
    <cellStyle name="Comma 5 4 2 4 7" xfId="20694"/>
    <cellStyle name="Comma 5 4 2 4 7 2" xfId="52077"/>
    <cellStyle name="Comma 5 4 2 4 8" xfId="28576"/>
    <cellStyle name="Comma 5 4 2 4 8 2" xfId="59958"/>
    <cellStyle name="Comma 5 4 2 4 9" xfId="12918"/>
    <cellStyle name="Comma 5 4 2 4 9 2" xfId="44304"/>
    <cellStyle name="Comma 5 4 2 5" xfId="2146"/>
    <cellStyle name="Comma 5 4 2 5 10" xfId="33861"/>
    <cellStyle name="Comma 5 4 2 5 2" xfId="2147"/>
    <cellStyle name="Comma 5 4 2 5 2 2" xfId="2148"/>
    <cellStyle name="Comma 5 4 2 5 2 2 2" xfId="4848"/>
    <cellStyle name="Comma 5 4 2 5 2 2 2 2" xfId="10209"/>
    <cellStyle name="Comma 5 4 2 5 2 2 2 2 2" xfId="23328"/>
    <cellStyle name="Comma 5 4 2 5 2 2 2 2 2 2" xfId="54711"/>
    <cellStyle name="Comma 5 4 2 5 2 2 2 2 3" xfId="41757"/>
    <cellStyle name="Comma 5 4 2 5 2 2 2 3" xfId="31210"/>
    <cellStyle name="Comma 5 4 2 5 2 2 2 3 2" xfId="62592"/>
    <cellStyle name="Comma 5 4 2 5 2 2 2 4" xfId="15553"/>
    <cellStyle name="Comma 5 4 2 5 2 2 2 4 2" xfId="46938"/>
    <cellStyle name="Comma 5 4 2 5 2 2 2 5" xfId="36493"/>
    <cellStyle name="Comma 5 4 2 5 2 2 3" xfId="7551"/>
    <cellStyle name="Comma 5 4 2 5 2 2 3 2" xfId="25955"/>
    <cellStyle name="Comma 5 4 2 5 2 2 3 2 2" xfId="57338"/>
    <cellStyle name="Comma 5 4 2 5 2 2 3 3" xfId="18182"/>
    <cellStyle name="Comma 5 4 2 5 2 2 3 3 2" xfId="49565"/>
    <cellStyle name="Comma 5 4 2 5 2 2 3 4" xfId="39125"/>
    <cellStyle name="Comma 5 4 2 5 2 2 4" xfId="20701"/>
    <cellStyle name="Comma 5 4 2 5 2 2 4 2" xfId="52084"/>
    <cellStyle name="Comma 5 4 2 5 2 2 5" xfId="28583"/>
    <cellStyle name="Comma 5 4 2 5 2 2 5 2" xfId="59965"/>
    <cellStyle name="Comma 5 4 2 5 2 2 6" xfId="12925"/>
    <cellStyle name="Comma 5 4 2 5 2 2 6 2" xfId="44311"/>
    <cellStyle name="Comma 5 4 2 5 2 2 7" xfId="33863"/>
    <cellStyle name="Comma 5 4 2 5 2 3" xfId="4847"/>
    <cellStyle name="Comma 5 4 2 5 2 3 2" xfId="10208"/>
    <cellStyle name="Comma 5 4 2 5 2 3 2 2" xfId="23327"/>
    <cellStyle name="Comma 5 4 2 5 2 3 2 2 2" xfId="54710"/>
    <cellStyle name="Comma 5 4 2 5 2 3 2 3" xfId="41756"/>
    <cellStyle name="Comma 5 4 2 5 2 3 3" xfId="31209"/>
    <cellStyle name="Comma 5 4 2 5 2 3 3 2" xfId="62591"/>
    <cellStyle name="Comma 5 4 2 5 2 3 4" xfId="15552"/>
    <cellStyle name="Comma 5 4 2 5 2 3 4 2" xfId="46937"/>
    <cellStyle name="Comma 5 4 2 5 2 3 5" xfId="36492"/>
    <cellStyle name="Comma 5 4 2 5 2 4" xfId="7550"/>
    <cellStyle name="Comma 5 4 2 5 2 4 2" xfId="25954"/>
    <cellStyle name="Comma 5 4 2 5 2 4 2 2" xfId="57337"/>
    <cellStyle name="Comma 5 4 2 5 2 4 3" xfId="18181"/>
    <cellStyle name="Comma 5 4 2 5 2 4 3 2" xfId="49564"/>
    <cellStyle name="Comma 5 4 2 5 2 4 4" xfId="39124"/>
    <cellStyle name="Comma 5 4 2 5 2 5" xfId="20700"/>
    <cellStyle name="Comma 5 4 2 5 2 5 2" xfId="52083"/>
    <cellStyle name="Comma 5 4 2 5 2 6" xfId="28582"/>
    <cellStyle name="Comma 5 4 2 5 2 6 2" xfId="59964"/>
    <cellStyle name="Comma 5 4 2 5 2 7" xfId="12924"/>
    <cellStyle name="Comma 5 4 2 5 2 7 2" xfId="44310"/>
    <cellStyle name="Comma 5 4 2 5 2 8" xfId="33862"/>
    <cellStyle name="Comma 5 4 2 5 3" xfId="2149"/>
    <cellStyle name="Comma 5 4 2 5 3 2" xfId="4849"/>
    <cellStyle name="Comma 5 4 2 5 3 2 2" xfId="10210"/>
    <cellStyle name="Comma 5 4 2 5 3 2 2 2" xfId="23329"/>
    <cellStyle name="Comma 5 4 2 5 3 2 2 2 2" xfId="54712"/>
    <cellStyle name="Comma 5 4 2 5 3 2 2 3" xfId="41758"/>
    <cellStyle name="Comma 5 4 2 5 3 2 3" xfId="31211"/>
    <cellStyle name="Comma 5 4 2 5 3 2 3 2" xfId="62593"/>
    <cellStyle name="Comma 5 4 2 5 3 2 4" xfId="15554"/>
    <cellStyle name="Comma 5 4 2 5 3 2 4 2" xfId="46939"/>
    <cellStyle name="Comma 5 4 2 5 3 2 5" xfId="36494"/>
    <cellStyle name="Comma 5 4 2 5 3 3" xfId="7552"/>
    <cellStyle name="Comma 5 4 2 5 3 3 2" xfId="25956"/>
    <cellStyle name="Comma 5 4 2 5 3 3 2 2" xfId="57339"/>
    <cellStyle name="Comma 5 4 2 5 3 3 3" xfId="18183"/>
    <cellStyle name="Comma 5 4 2 5 3 3 3 2" xfId="49566"/>
    <cellStyle name="Comma 5 4 2 5 3 3 4" xfId="39126"/>
    <cellStyle name="Comma 5 4 2 5 3 4" xfId="20702"/>
    <cellStyle name="Comma 5 4 2 5 3 4 2" xfId="52085"/>
    <cellStyle name="Comma 5 4 2 5 3 5" xfId="28584"/>
    <cellStyle name="Comma 5 4 2 5 3 5 2" xfId="59966"/>
    <cellStyle name="Comma 5 4 2 5 3 6" xfId="12926"/>
    <cellStyle name="Comma 5 4 2 5 3 6 2" xfId="44312"/>
    <cellStyle name="Comma 5 4 2 5 3 7" xfId="33864"/>
    <cellStyle name="Comma 5 4 2 5 4" xfId="2150"/>
    <cellStyle name="Comma 5 4 2 5 4 2" xfId="4850"/>
    <cellStyle name="Comma 5 4 2 5 4 2 2" xfId="10211"/>
    <cellStyle name="Comma 5 4 2 5 4 2 2 2" xfId="23330"/>
    <cellStyle name="Comma 5 4 2 5 4 2 2 2 2" xfId="54713"/>
    <cellStyle name="Comma 5 4 2 5 4 2 2 3" xfId="41759"/>
    <cellStyle name="Comma 5 4 2 5 4 2 3" xfId="31212"/>
    <cellStyle name="Comma 5 4 2 5 4 2 3 2" xfId="62594"/>
    <cellStyle name="Comma 5 4 2 5 4 2 4" xfId="15555"/>
    <cellStyle name="Comma 5 4 2 5 4 2 4 2" xfId="46940"/>
    <cellStyle name="Comma 5 4 2 5 4 2 5" xfId="36495"/>
    <cellStyle name="Comma 5 4 2 5 4 3" xfId="7553"/>
    <cellStyle name="Comma 5 4 2 5 4 3 2" xfId="25957"/>
    <cellStyle name="Comma 5 4 2 5 4 3 2 2" xfId="57340"/>
    <cellStyle name="Comma 5 4 2 5 4 3 3" xfId="18184"/>
    <cellStyle name="Comma 5 4 2 5 4 3 3 2" xfId="49567"/>
    <cellStyle name="Comma 5 4 2 5 4 3 4" xfId="39127"/>
    <cellStyle name="Comma 5 4 2 5 4 4" xfId="20703"/>
    <cellStyle name="Comma 5 4 2 5 4 4 2" xfId="52086"/>
    <cellStyle name="Comma 5 4 2 5 4 5" xfId="28585"/>
    <cellStyle name="Comma 5 4 2 5 4 5 2" xfId="59967"/>
    <cellStyle name="Comma 5 4 2 5 4 6" xfId="12927"/>
    <cellStyle name="Comma 5 4 2 5 4 6 2" xfId="44313"/>
    <cellStyle name="Comma 5 4 2 5 4 7" xfId="33865"/>
    <cellStyle name="Comma 5 4 2 5 5" xfId="4846"/>
    <cellStyle name="Comma 5 4 2 5 5 2" xfId="10207"/>
    <cellStyle name="Comma 5 4 2 5 5 2 2" xfId="23326"/>
    <cellStyle name="Comma 5 4 2 5 5 2 2 2" xfId="54709"/>
    <cellStyle name="Comma 5 4 2 5 5 2 3" xfId="41755"/>
    <cellStyle name="Comma 5 4 2 5 5 3" xfId="31208"/>
    <cellStyle name="Comma 5 4 2 5 5 3 2" xfId="62590"/>
    <cellStyle name="Comma 5 4 2 5 5 4" xfId="15551"/>
    <cellStyle name="Comma 5 4 2 5 5 4 2" xfId="46936"/>
    <cellStyle name="Comma 5 4 2 5 5 5" xfId="36491"/>
    <cellStyle name="Comma 5 4 2 5 6" xfId="7549"/>
    <cellStyle name="Comma 5 4 2 5 6 2" xfId="25953"/>
    <cellStyle name="Comma 5 4 2 5 6 2 2" xfId="57336"/>
    <cellStyle name="Comma 5 4 2 5 6 3" xfId="18180"/>
    <cellStyle name="Comma 5 4 2 5 6 3 2" xfId="49563"/>
    <cellStyle name="Comma 5 4 2 5 6 4" xfId="39123"/>
    <cellStyle name="Comma 5 4 2 5 7" xfId="20699"/>
    <cellStyle name="Comma 5 4 2 5 7 2" xfId="52082"/>
    <cellStyle name="Comma 5 4 2 5 8" xfId="28581"/>
    <cellStyle name="Comma 5 4 2 5 8 2" xfId="59963"/>
    <cellStyle name="Comma 5 4 2 5 9" xfId="12923"/>
    <cellStyle name="Comma 5 4 2 5 9 2" xfId="44309"/>
    <cellStyle name="Comma 5 4 2 6" xfId="2151"/>
    <cellStyle name="Comma 5 4 2 6 2" xfId="2152"/>
    <cellStyle name="Comma 5 4 2 6 2 2" xfId="4852"/>
    <cellStyle name="Comma 5 4 2 6 2 2 2" xfId="10213"/>
    <cellStyle name="Comma 5 4 2 6 2 2 2 2" xfId="23332"/>
    <cellStyle name="Comma 5 4 2 6 2 2 2 2 2" xfId="54715"/>
    <cellStyle name="Comma 5 4 2 6 2 2 2 3" xfId="41761"/>
    <cellStyle name="Comma 5 4 2 6 2 2 3" xfId="31214"/>
    <cellStyle name="Comma 5 4 2 6 2 2 3 2" xfId="62596"/>
    <cellStyle name="Comma 5 4 2 6 2 2 4" xfId="15557"/>
    <cellStyle name="Comma 5 4 2 6 2 2 4 2" xfId="46942"/>
    <cellStyle name="Comma 5 4 2 6 2 2 5" xfId="36497"/>
    <cellStyle name="Comma 5 4 2 6 2 3" xfId="7555"/>
    <cellStyle name="Comma 5 4 2 6 2 3 2" xfId="25959"/>
    <cellStyle name="Comma 5 4 2 6 2 3 2 2" xfId="57342"/>
    <cellStyle name="Comma 5 4 2 6 2 3 3" xfId="18186"/>
    <cellStyle name="Comma 5 4 2 6 2 3 3 2" xfId="49569"/>
    <cellStyle name="Comma 5 4 2 6 2 3 4" xfId="39129"/>
    <cellStyle name="Comma 5 4 2 6 2 4" xfId="20705"/>
    <cellStyle name="Comma 5 4 2 6 2 4 2" xfId="52088"/>
    <cellStyle name="Comma 5 4 2 6 2 5" xfId="28587"/>
    <cellStyle name="Comma 5 4 2 6 2 5 2" xfId="59969"/>
    <cellStyle name="Comma 5 4 2 6 2 6" xfId="12929"/>
    <cellStyle name="Comma 5 4 2 6 2 6 2" xfId="44315"/>
    <cellStyle name="Comma 5 4 2 6 2 7" xfId="33867"/>
    <cellStyle name="Comma 5 4 2 6 3" xfId="2153"/>
    <cellStyle name="Comma 5 4 2 6 3 2" xfId="4853"/>
    <cellStyle name="Comma 5 4 2 6 3 2 2" xfId="10214"/>
    <cellStyle name="Comma 5 4 2 6 3 2 2 2" xfId="23333"/>
    <cellStyle name="Comma 5 4 2 6 3 2 2 2 2" xfId="54716"/>
    <cellStyle name="Comma 5 4 2 6 3 2 2 3" xfId="41762"/>
    <cellStyle name="Comma 5 4 2 6 3 2 3" xfId="31215"/>
    <cellStyle name="Comma 5 4 2 6 3 2 3 2" xfId="62597"/>
    <cellStyle name="Comma 5 4 2 6 3 2 4" xfId="15558"/>
    <cellStyle name="Comma 5 4 2 6 3 2 4 2" xfId="46943"/>
    <cellStyle name="Comma 5 4 2 6 3 2 5" xfId="36498"/>
    <cellStyle name="Comma 5 4 2 6 3 3" xfId="7556"/>
    <cellStyle name="Comma 5 4 2 6 3 3 2" xfId="25960"/>
    <cellStyle name="Comma 5 4 2 6 3 3 2 2" xfId="57343"/>
    <cellStyle name="Comma 5 4 2 6 3 3 3" xfId="18187"/>
    <cellStyle name="Comma 5 4 2 6 3 3 3 2" xfId="49570"/>
    <cellStyle name="Comma 5 4 2 6 3 3 4" xfId="39130"/>
    <cellStyle name="Comma 5 4 2 6 3 4" xfId="20706"/>
    <cellStyle name="Comma 5 4 2 6 3 4 2" xfId="52089"/>
    <cellStyle name="Comma 5 4 2 6 3 5" xfId="28588"/>
    <cellStyle name="Comma 5 4 2 6 3 5 2" xfId="59970"/>
    <cellStyle name="Comma 5 4 2 6 3 6" xfId="12930"/>
    <cellStyle name="Comma 5 4 2 6 3 6 2" xfId="44316"/>
    <cellStyle name="Comma 5 4 2 6 3 7" xfId="33868"/>
    <cellStyle name="Comma 5 4 2 6 4" xfId="4851"/>
    <cellStyle name="Comma 5 4 2 6 4 2" xfId="10212"/>
    <cellStyle name="Comma 5 4 2 6 4 2 2" xfId="23331"/>
    <cellStyle name="Comma 5 4 2 6 4 2 2 2" xfId="54714"/>
    <cellStyle name="Comma 5 4 2 6 4 2 3" xfId="41760"/>
    <cellStyle name="Comma 5 4 2 6 4 3" xfId="31213"/>
    <cellStyle name="Comma 5 4 2 6 4 3 2" xfId="62595"/>
    <cellStyle name="Comma 5 4 2 6 4 4" xfId="15556"/>
    <cellStyle name="Comma 5 4 2 6 4 4 2" xfId="46941"/>
    <cellStyle name="Comma 5 4 2 6 4 5" xfId="36496"/>
    <cellStyle name="Comma 5 4 2 6 5" xfId="7554"/>
    <cellStyle name="Comma 5 4 2 6 5 2" xfId="25958"/>
    <cellStyle name="Comma 5 4 2 6 5 2 2" xfId="57341"/>
    <cellStyle name="Comma 5 4 2 6 5 3" xfId="18185"/>
    <cellStyle name="Comma 5 4 2 6 5 3 2" xfId="49568"/>
    <cellStyle name="Comma 5 4 2 6 5 4" xfId="39128"/>
    <cellStyle name="Comma 5 4 2 6 6" xfId="20704"/>
    <cellStyle name="Comma 5 4 2 6 6 2" xfId="52087"/>
    <cellStyle name="Comma 5 4 2 6 7" xfId="28586"/>
    <cellStyle name="Comma 5 4 2 6 7 2" xfId="59968"/>
    <cellStyle name="Comma 5 4 2 6 8" xfId="12928"/>
    <cellStyle name="Comma 5 4 2 6 8 2" xfId="44314"/>
    <cellStyle name="Comma 5 4 2 6 9" xfId="33866"/>
    <cellStyle name="Comma 5 4 2 7" xfId="2154"/>
    <cellStyle name="Comma 5 4 2 7 2" xfId="2155"/>
    <cellStyle name="Comma 5 4 2 7 2 2" xfId="4855"/>
    <cellStyle name="Comma 5 4 2 7 2 2 2" xfId="10216"/>
    <cellStyle name="Comma 5 4 2 7 2 2 2 2" xfId="23335"/>
    <cellStyle name="Comma 5 4 2 7 2 2 2 2 2" xfId="54718"/>
    <cellStyle name="Comma 5 4 2 7 2 2 2 3" xfId="41764"/>
    <cellStyle name="Comma 5 4 2 7 2 2 3" xfId="31217"/>
    <cellStyle name="Comma 5 4 2 7 2 2 3 2" xfId="62599"/>
    <cellStyle name="Comma 5 4 2 7 2 2 4" xfId="15560"/>
    <cellStyle name="Comma 5 4 2 7 2 2 4 2" xfId="46945"/>
    <cellStyle name="Comma 5 4 2 7 2 2 5" xfId="36500"/>
    <cellStyle name="Comma 5 4 2 7 2 3" xfId="7558"/>
    <cellStyle name="Comma 5 4 2 7 2 3 2" xfId="25962"/>
    <cellStyle name="Comma 5 4 2 7 2 3 2 2" xfId="57345"/>
    <cellStyle name="Comma 5 4 2 7 2 3 3" xfId="18189"/>
    <cellStyle name="Comma 5 4 2 7 2 3 3 2" xfId="49572"/>
    <cellStyle name="Comma 5 4 2 7 2 3 4" xfId="39132"/>
    <cellStyle name="Comma 5 4 2 7 2 4" xfId="20708"/>
    <cellStyle name="Comma 5 4 2 7 2 4 2" xfId="52091"/>
    <cellStyle name="Comma 5 4 2 7 2 5" xfId="28590"/>
    <cellStyle name="Comma 5 4 2 7 2 5 2" xfId="59972"/>
    <cellStyle name="Comma 5 4 2 7 2 6" xfId="12932"/>
    <cellStyle name="Comma 5 4 2 7 2 6 2" xfId="44318"/>
    <cellStyle name="Comma 5 4 2 7 2 7" xfId="33870"/>
    <cellStyle name="Comma 5 4 2 7 3" xfId="4854"/>
    <cellStyle name="Comma 5 4 2 7 3 2" xfId="10215"/>
    <cellStyle name="Comma 5 4 2 7 3 2 2" xfId="23334"/>
    <cellStyle name="Comma 5 4 2 7 3 2 2 2" xfId="54717"/>
    <cellStyle name="Comma 5 4 2 7 3 2 3" xfId="41763"/>
    <cellStyle name="Comma 5 4 2 7 3 3" xfId="31216"/>
    <cellStyle name="Comma 5 4 2 7 3 3 2" xfId="62598"/>
    <cellStyle name="Comma 5 4 2 7 3 4" xfId="15559"/>
    <cellStyle name="Comma 5 4 2 7 3 4 2" xfId="46944"/>
    <cellStyle name="Comma 5 4 2 7 3 5" xfId="36499"/>
    <cellStyle name="Comma 5 4 2 7 4" xfId="7557"/>
    <cellStyle name="Comma 5 4 2 7 4 2" xfId="25961"/>
    <cellStyle name="Comma 5 4 2 7 4 2 2" xfId="57344"/>
    <cellStyle name="Comma 5 4 2 7 4 3" xfId="18188"/>
    <cellStyle name="Comma 5 4 2 7 4 3 2" xfId="49571"/>
    <cellStyle name="Comma 5 4 2 7 4 4" xfId="39131"/>
    <cellStyle name="Comma 5 4 2 7 5" xfId="20707"/>
    <cellStyle name="Comma 5 4 2 7 5 2" xfId="52090"/>
    <cellStyle name="Comma 5 4 2 7 6" xfId="28589"/>
    <cellStyle name="Comma 5 4 2 7 6 2" xfId="59971"/>
    <cellStyle name="Comma 5 4 2 7 7" xfId="12931"/>
    <cellStyle name="Comma 5 4 2 7 7 2" xfId="44317"/>
    <cellStyle name="Comma 5 4 2 7 8" xfId="33869"/>
    <cellStyle name="Comma 5 4 2 8" xfId="2156"/>
    <cellStyle name="Comma 5 4 2 8 2" xfId="4856"/>
    <cellStyle name="Comma 5 4 2 8 2 2" xfId="10217"/>
    <cellStyle name="Comma 5 4 2 8 2 2 2" xfId="23336"/>
    <cellStyle name="Comma 5 4 2 8 2 2 2 2" xfId="54719"/>
    <cellStyle name="Comma 5 4 2 8 2 2 3" xfId="41765"/>
    <cellStyle name="Comma 5 4 2 8 2 3" xfId="31218"/>
    <cellStyle name="Comma 5 4 2 8 2 3 2" xfId="62600"/>
    <cellStyle name="Comma 5 4 2 8 2 4" xfId="15561"/>
    <cellStyle name="Comma 5 4 2 8 2 4 2" xfId="46946"/>
    <cellStyle name="Comma 5 4 2 8 2 5" xfId="36501"/>
    <cellStyle name="Comma 5 4 2 8 3" xfId="7559"/>
    <cellStyle name="Comma 5 4 2 8 3 2" xfId="25963"/>
    <cellStyle name="Comma 5 4 2 8 3 2 2" xfId="57346"/>
    <cellStyle name="Comma 5 4 2 8 3 3" xfId="18190"/>
    <cellStyle name="Comma 5 4 2 8 3 3 2" xfId="49573"/>
    <cellStyle name="Comma 5 4 2 8 3 4" xfId="39133"/>
    <cellStyle name="Comma 5 4 2 8 4" xfId="20709"/>
    <cellStyle name="Comma 5 4 2 8 4 2" xfId="52092"/>
    <cellStyle name="Comma 5 4 2 8 5" xfId="28591"/>
    <cellStyle name="Comma 5 4 2 8 5 2" xfId="59973"/>
    <cellStyle name="Comma 5 4 2 8 6" xfId="12933"/>
    <cellStyle name="Comma 5 4 2 8 6 2" xfId="44319"/>
    <cellStyle name="Comma 5 4 2 8 7" xfId="33871"/>
    <cellStyle name="Comma 5 4 2 9" xfId="2157"/>
    <cellStyle name="Comma 5 4 2 9 2" xfId="4857"/>
    <cellStyle name="Comma 5 4 2 9 2 2" xfId="10218"/>
    <cellStyle name="Comma 5 4 2 9 2 2 2" xfId="23337"/>
    <cellStyle name="Comma 5 4 2 9 2 2 2 2" xfId="54720"/>
    <cellStyle name="Comma 5 4 2 9 2 2 3" xfId="41766"/>
    <cellStyle name="Comma 5 4 2 9 2 3" xfId="31219"/>
    <cellStyle name="Comma 5 4 2 9 2 3 2" xfId="62601"/>
    <cellStyle name="Comma 5 4 2 9 2 4" xfId="15562"/>
    <cellStyle name="Comma 5 4 2 9 2 4 2" xfId="46947"/>
    <cellStyle name="Comma 5 4 2 9 2 5" xfId="36502"/>
    <cellStyle name="Comma 5 4 2 9 3" xfId="7560"/>
    <cellStyle name="Comma 5 4 2 9 3 2" xfId="25964"/>
    <cellStyle name="Comma 5 4 2 9 3 2 2" xfId="57347"/>
    <cellStyle name="Comma 5 4 2 9 3 3" xfId="18191"/>
    <cellStyle name="Comma 5 4 2 9 3 3 2" xfId="49574"/>
    <cellStyle name="Comma 5 4 2 9 3 4" xfId="39134"/>
    <cellStyle name="Comma 5 4 2 9 4" xfId="20710"/>
    <cellStyle name="Comma 5 4 2 9 4 2" xfId="52093"/>
    <cellStyle name="Comma 5 4 2 9 5" xfId="28592"/>
    <cellStyle name="Comma 5 4 2 9 5 2" xfId="59974"/>
    <cellStyle name="Comma 5 4 2 9 6" xfId="12934"/>
    <cellStyle name="Comma 5 4 2 9 6 2" xfId="44320"/>
    <cellStyle name="Comma 5 4 2 9 7" xfId="33872"/>
    <cellStyle name="Comma 5 4 3" xfId="2158"/>
    <cellStyle name="Comma 5 4 3 10" xfId="33873"/>
    <cellStyle name="Comma 5 4 3 2" xfId="2159"/>
    <cellStyle name="Comma 5 4 3 2 2" xfId="2160"/>
    <cellStyle name="Comma 5 4 3 2 2 2" xfId="4860"/>
    <cellStyle name="Comma 5 4 3 2 2 2 2" xfId="10221"/>
    <cellStyle name="Comma 5 4 3 2 2 2 2 2" xfId="23340"/>
    <cellStyle name="Comma 5 4 3 2 2 2 2 2 2" xfId="54723"/>
    <cellStyle name="Comma 5 4 3 2 2 2 2 3" xfId="41769"/>
    <cellStyle name="Comma 5 4 3 2 2 2 3" xfId="31222"/>
    <cellStyle name="Comma 5 4 3 2 2 2 3 2" xfId="62604"/>
    <cellStyle name="Comma 5 4 3 2 2 2 4" xfId="15565"/>
    <cellStyle name="Comma 5 4 3 2 2 2 4 2" xfId="46950"/>
    <cellStyle name="Comma 5 4 3 2 2 2 5" xfId="36505"/>
    <cellStyle name="Comma 5 4 3 2 2 3" xfId="7563"/>
    <cellStyle name="Comma 5 4 3 2 2 3 2" xfId="25967"/>
    <cellStyle name="Comma 5 4 3 2 2 3 2 2" xfId="57350"/>
    <cellStyle name="Comma 5 4 3 2 2 3 3" xfId="18194"/>
    <cellStyle name="Comma 5 4 3 2 2 3 3 2" xfId="49577"/>
    <cellStyle name="Comma 5 4 3 2 2 3 4" xfId="39137"/>
    <cellStyle name="Comma 5 4 3 2 2 4" xfId="20713"/>
    <cellStyle name="Comma 5 4 3 2 2 4 2" xfId="52096"/>
    <cellStyle name="Comma 5 4 3 2 2 5" xfId="28595"/>
    <cellStyle name="Comma 5 4 3 2 2 5 2" xfId="59977"/>
    <cellStyle name="Comma 5 4 3 2 2 6" xfId="12937"/>
    <cellStyle name="Comma 5 4 3 2 2 6 2" xfId="44323"/>
    <cellStyle name="Comma 5 4 3 2 2 7" xfId="33875"/>
    <cellStyle name="Comma 5 4 3 2 3" xfId="4859"/>
    <cellStyle name="Comma 5 4 3 2 3 2" xfId="10220"/>
    <cellStyle name="Comma 5 4 3 2 3 2 2" xfId="23339"/>
    <cellStyle name="Comma 5 4 3 2 3 2 2 2" xfId="54722"/>
    <cellStyle name="Comma 5 4 3 2 3 2 3" xfId="41768"/>
    <cellStyle name="Comma 5 4 3 2 3 3" xfId="31221"/>
    <cellStyle name="Comma 5 4 3 2 3 3 2" xfId="62603"/>
    <cellStyle name="Comma 5 4 3 2 3 4" xfId="15564"/>
    <cellStyle name="Comma 5 4 3 2 3 4 2" xfId="46949"/>
    <cellStyle name="Comma 5 4 3 2 3 5" xfId="36504"/>
    <cellStyle name="Comma 5 4 3 2 4" xfId="7562"/>
    <cellStyle name="Comma 5 4 3 2 4 2" xfId="25966"/>
    <cellStyle name="Comma 5 4 3 2 4 2 2" xfId="57349"/>
    <cellStyle name="Comma 5 4 3 2 4 3" xfId="18193"/>
    <cellStyle name="Comma 5 4 3 2 4 3 2" xfId="49576"/>
    <cellStyle name="Comma 5 4 3 2 4 4" xfId="39136"/>
    <cellStyle name="Comma 5 4 3 2 5" xfId="20712"/>
    <cellStyle name="Comma 5 4 3 2 5 2" xfId="52095"/>
    <cellStyle name="Comma 5 4 3 2 6" xfId="28594"/>
    <cellStyle name="Comma 5 4 3 2 6 2" xfId="59976"/>
    <cellStyle name="Comma 5 4 3 2 7" xfId="12936"/>
    <cellStyle name="Comma 5 4 3 2 7 2" xfId="44322"/>
    <cellStyle name="Comma 5 4 3 2 8" xfId="33874"/>
    <cellStyle name="Comma 5 4 3 3" xfId="2161"/>
    <cellStyle name="Comma 5 4 3 3 2" xfId="4861"/>
    <cellStyle name="Comma 5 4 3 3 2 2" xfId="10222"/>
    <cellStyle name="Comma 5 4 3 3 2 2 2" xfId="23341"/>
    <cellStyle name="Comma 5 4 3 3 2 2 2 2" xfId="54724"/>
    <cellStyle name="Comma 5 4 3 3 2 2 3" xfId="41770"/>
    <cellStyle name="Comma 5 4 3 3 2 3" xfId="31223"/>
    <cellStyle name="Comma 5 4 3 3 2 3 2" xfId="62605"/>
    <cellStyle name="Comma 5 4 3 3 2 4" xfId="15566"/>
    <cellStyle name="Comma 5 4 3 3 2 4 2" xfId="46951"/>
    <cellStyle name="Comma 5 4 3 3 2 5" xfId="36506"/>
    <cellStyle name="Comma 5 4 3 3 3" xfId="7564"/>
    <cellStyle name="Comma 5 4 3 3 3 2" xfId="25968"/>
    <cellStyle name="Comma 5 4 3 3 3 2 2" xfId="57351"/>
    <cellStyle name="Comma 5 4 3 3 3 3" xfId="18195"/>
    <cellStyle name="Comma 5 4 3 3 3 3 2" xfId="49578"/>
    <cellStyle name="Comma 5 4 3 3 3 4" xfId="39138"/>
    <cellStyle name="Comma 5 4 3 3 4" xfId="20714"/>
    <cellStyle name="Comma 5 4 3 3 4 2" xfId="52097"/>
    <cellStyle name="Comma 5 4 3 3 5" xfId="28596"/>
    <cellStyle name="Comma 5 4 3 3 5 2" xfId="59978"/>
    <cellStyle name="Comma 5 4 3 3 6" xfId="12938"/>
    <cellStyle name="Comma 5 4 3 3 6 2" xfId="44324"/>
    <cellStyle name="Comma 5 4 3 3 7" xfId="33876"/>
    <cellStyle name="Comma 5 4 3 4" xfId="2162"/>
    <cellStyle name="Comma 5 4 3 4 2" xfId="4862"/>
    <cellStyle name="Comma 5 4 3 4 2 2" xfId="10223"/>
    <cellStyle name="Comma 5 4 3 4 2 2 2" xfId="23342"/>
    <cellStyle name="Comma 5 4 3 4 2 2 2 2" xfId="54725"/>
    <cellStyle name="Comma 5 4 3 4 2 2 3" xfId="41771"/>
    <cellStyle name="Comma 5 4 3 4 2 3" xfId="31224"/>
    <cellStyle name="Comma 5 4 3 4 2 3 2" xfId="62606"/>
    <cellStyle name="Comma 5 4 3 4 2 4" xfId="15567"/>
    <cellStyle name="Comma 5 4 3 4 2 4 2" xfId="46952"/>
    <cellStyle name="Comma 5 4 3 4 2 5" xfId="36507"/>
    <cellStyle name="Comma 5 4 3 4 3" xfId="7565"/>
    <cellStyle name="Comma 5 4 3 4 3 2" xfId="25969"/>
    <cellStyle name="Comma 5 4 3 4 3 2 2" xfId="57352"/>
    <cellStyle name="Comma 5 4 3 4 3 3" xfId="18196"/>
    <cellStyle name="Comma 5 4 3 4 3 3 2" xfId="49579"/>
    <cellStyle name="Comma 5 4 3 4 3 4" xfId="39139"/>
    <cellStyle name="Comma 5 4 3 4 4" xfId="20715"/>
    <cellStyle name="Comma 5 4 3 4 4 2" xfId="52098"/>
    <cellStyle name="Comma 5 4 3 4 5" xfId="28597"/>
    <cellStyle name="Comma 5 4 3 4 5 2" xfId="59979"/>
    <cellStyle name="Comma 5 4 3 4 6" xfId="12939"/>
    <cellStyle name="Comma 5 4 3 4 6 2" xfId="44325"/>
    <cellStyle name="Comma 5 4 3 4 7" xfId="33877"/>
    <cellStyle name="Comma 5 4 3 5" xfId="4858"/>
    <cellStyle name="Comma 5 4 3 5 2" xfId="10219"/>
    <cellStyle name="Comma 5 4 3 5 2 2" xfId="23338"/>
    <cellStyle name="Comma 5 4 3 5 2 2 2" xfId="54721"/>
    <cellStyle name="Comma 5 4 3 5 2 3" xfId="41767"/>
    <cellStyle name="Comma 5 4 3 5 3" xfId="31220"/>
    <cellStyle name="Comma 5 4 3 5 3 2" xfId="62602"/>
    <cellStyle name="Comma 5 4 3 5 4" xfId="15563"/>
    <cellStyle name="Comma 5 4 3 5 4 2" xfId="46948"/>
    <cellStyle name="Comma 5 4 3 5 5" xfId="36503"/>
    <cellStyle name="Comma 5 4 3 6" xfId="7561"/>
    <cellStyle name="Comma 5 4 3 6 2" xfId="25965"/>
    <cellStyle name="Comma 5 4 3 6 2 2" xfId="57348"/>
    <cellStyle name="Comma 5 4 3 6 3" xfId="18192"/>
    <cellStyle name="Comma 5 4 3 6 3 2" xfId="49575"/>
    <cellStyle name="Comma 5 4 3 6 4" xfId="39135"/>
    <cellStyle name="Comma 5 4 3 7" xfId="20711"/>
    <cellStyle name="Comma 5 4 3 7 2" xfId="52094"/>
    <cellStyle name="Comma 5 4 3 8" xfId="28593"/>
    <cellStyle name="Comma 5 4 3 8 2" xfId="59975"/>
    <cellStyle name="Comma 5 4 3 9" xfId="12935"/>
    <cellStyle name="Comma 5 4 3 9 2" xfId="44321"/>
    <cellStyle name="Comma 5 4 4" xfId="2163"/>
    <cellStyle name="Comma 5 4 4 10" xfId="33878"/>
    <cellStyle name="Comma 5 4 4 2" xfId="2164"/>
    <cellStyle name="Comma 5 4 4 2 2" xfId="2165"/>
    <cellStyle name="Comma 5 4 4 2 2 2" xfId="4865"/>
    <cellStyle name="Comma 5 4 4 2 2 2 2" xfId="10226"/>
    <cellStyle name="Comma 5 4 4 2 2 2 2 2" xfId="23345"/>
    <cellStyle name="Comma 5 4 4 2 2 2 2 2 2" xfId="54728"/>
    <cellStyle name="Comma 5 4 4 2 2 2 2 3" xfId="41774"/>
    <cellStyle name="Comma 5 4 4 2 2 2 3" xfId="31227"/>
    <cellStyle name="Comma 5 4 4 2 2 2 3 2" xfId="62609"/>
    <cellStyle name="Comma 5 4 4 2 2 2 4" xfId="15570"/>
    <cellStyle name="Comma 5 4 4 2 2 2 4 2" xfId="46955"/>
    <cellStyle name="Comma 5 4 4 2 2 2 5" xfId="36510"/>
    <cellStyle name="Comma 5 4 4 2 2 3" xfId="7568"/>
    <cellStyle name="Comma 5 4 4 2 2 3 2" xfId="25972"/>
    <cellStyle name="Comma 5 4 4 2 2 3 2 2" xfId="57355"/>
    <cellStyle name="Comma 5 4 4 2 2 3 3" xfId="18199"/>
    <cellStyle name="Comma 5 4 4 2 2 3 3 2" xfId="49582"/>
    <cellStyle name="Comma 5 4 4 2 2 3 4" xfId="39142"/>
    <cellStyle name="Comma 5 4 4 2 2 4" xfId="20718"/>
    <cellStyle name="Comma 5 4 4 2 2 4 2" xfId="52101"/>
    <cellStyle name="Comma 5 4 4 2 2 5" xfId="28600"/>
    <cellStyle name="Comma 5 4 4 2 2 5 2" xfId="59982"/>
    <cellStyle name="Comma 5 4 4 2 2 6" xfId="12942"/>
    <cellStyle name="Comma 5 4 4 2 2 6 2" xfId="44328"/>
    <cellStyle name="Comma 5 4 4 2 2 7" xfId="33880"/>
    <cellStyle name="Comma 5 4 4 2 3" xfId="4864"/>
    <cellStyle name="Comma 5 4 4 2 3 2" xfId="10225"/>
    <cellStyle name="Comma 5 4 4 2 3 2 2" xfId="23344"/>
    <cellStyle name="Comma 5 4 4 2 3 2 2 2" xfId="54727"/>
    <cellStyle name="Comma 5 4 4 2 3 2 3" xfId="41773"/>
    <cellStyle name="Comma 5 4 4 2 3 3" xfId="31226"/>
    <cellStyle name="Comma 5 4 4 2 3 3 2" xfId="62608"/>
    <cellStyle name="Comma 5 4 4 2 3 4" xfId="15569"/>
    <cellStyle name="Comma 5 4 4 2 3 4 2" xfId="46954"/>
    <cellStyle name="Comma 5 4 4 2 3 5" xfId="36509"/>
    <cellStyle name="Comma 5 4 4 2 4" xfId="7567"/>
    <cellStyle name="Comma 5 4 4 2 4 2" xfId="25971"/>
    <cellStyle name="Comma 5 4 4 2 4 2 2" xfId="57354"/>
    <cellStyle name="Comma 5 4 4 2 4 3" xfId="18198"/>
    <cellStyle name="Comma 5 4 4 2 4 3 2" xfId="49581"/>
    <cellStyle name="Comma 5 4 4 2 4 4" xfId="39141"/>
    <cellStyle name="Comma 5 4 4 2 5" xfId="20717"/>
    <cellStyle name="Comma 5 4 4 2 5 2" xfId="52100"/>
    <cellStyle name="Comma 5 4 4 2 6" xfId="28599"/>
    <cellStyle name="Comma 5 4 4 2 6 2" xfId="59981"/>
    <cellStyle name="Comma 5 4 4 2 7" xfId="12941"/>
    <cellStyle name="Comma 5 4 4 2 7 2" xfId="44327"/>
    <cellStyle name="Comma 5 4 4 2 8" xfId="33879"/>
    <cellStyle name="Comma 5 4 4 3" xfId="2166"/>
    <cellStyle name="Comma 5 4 4 3 2" xfId="4866"/>
    <cellStyle name="Comma 5 4 4 3 2 2" xfId="10227"/>
    <cellStyle name="Comma 5 4 4 3 2 2 2" xfId="23346"/>
    <cellStyle name="Comma 5 4 4 3 2 2 2 2" xfId="54729"/>
    <cellStyle name="Comma 5 4 4 3 2 2 3" xfId="41775"/>
    <cellStyle name="Comma 5 4 4 3 2 3" xfId="31228"/>
    <cellStyle name="Comma 5 4 4 3 2 3 2" xfId="62610"/>
    <cellStyle name="Comma 5 4 4 3 2 4" xfId="15571"/>
    <cellStyle name="Comma 5 4 4 3 2 4 2" xfId="46956"/>
    <cellStyle name="Comma 5 4 4 3 2 5" xfId="36511"/>
    <cellStyle name="Comma 5 4 4 3 3" xfId="7569"/>
    <cellStyle name="Comma 5 4 4 3 3 2" xfId="25973"/>
    <cellStyle name="Comma 5 4 4 3 3 2 2" xfId="57356"/>
    <cellStyle name="Comma 5 4 4 3 3 3" xfId="18200"/>
    <cellStyle name="Comma 5 4 4 3 3 3 2" xfId="49583"/>
    <cellStyle name="Comma 5 4 4 3 3 4" xfId="39143"/>
    <cellStyle name="Comma 5 4 4 3 4" xfId="20719"/>
    <cellStyle name="Comma 5 4 4 3 4 2" xfId="52102"/>
    <cellStyle name="Comma 5 4 4 3 5" xfId="28601"/>
    <cellStyle name="Comma 5 4 4 3 5 2" xfId="59983"/>
    <cellStyle name="Comma 5 4 4 3 6" xfId="12943"/>
    <cellStyle name="Comma 5 4 4 3 6 2" xfId="44329"/>
    <cellStyle name="Comma 5 4 4 3 7" xfId="33881"/>
    <cellStyle name="Comma 5 4 4 4" xfId="2167"/>
    <cellStyle name="Comma 5 4 4 4 2" xfId="4867"/>
    <cellStyle name="Comma 5 4 4 4 2 2" xfId="10228"/>
    <cellStyle name="Comma 5 4 4 4 2 2 2" xfId="23347"/>
    <cellStyle name="Comma 5 4 4 4 2 2 2 2" xfId="54730"/>
    <cellStyle name="Comma 5 4 4 4 2 2 3" xfId="41776"/>
    <cellStyle name="Comma 5 4 4 4 2 3" xfId="31229"/>
    <cellStyle name="Comma 5 4 4 4 2 3 2" xfId="62611"/>
    <cellStyle name="Comma 5 4 4 4 2 4" xfId="15572"/>
    <cellStyle name="Comma 5 4 4 4 2 4 2" xfId="46957"/>
    <cellStyle name="Comma 5 4 4 4 2 5" xfId="36512"/>
    <cellStyle name="Comma 5 4 4 4 3" xfId="7570"/>
    <cellStyle name="Comma 5 4 4 4 3 2" xfId="25974"/>
    <cellStyle name="Comma 5 4 4 4 3 2 2" xfId="57357"/>
    <cellStyle name="Comma 5 4 4 4 3 3" xfId="18201"/>
    <cellStyle name="Comma 5 4 4 4 3 3 2" xfId="49584"/>
    <cellStyle name="Comma 5 4 4 4 3 4" xfId="39144"/>
    <cellStyle name="Comma 5 4 4 4 4" xfId="20720"/>
    <cellStyle name="Comma 5 4 4 4 4 2" xfId="52103"/>
    <cellStyle name="Comma 5 4 4 4 5" xfId="28602"/>
    <cellStyle name="Comma 5 4 4 4 5 2" xfId="59984"/>
    <cellStyle name="Comma 5 4 4 4 6" xfId="12944"/>
    <cellStyle name="Comma 5 4 4 4 6 2" xfId="44330"/>
    <cellStyle name="Comma 5 4 4 4 7" xfId="33882"/>
    <cellStyle name="Comma 5 4 4 5" xfId="4863"/>
    <cellStyle name="Comma 5 4 4 5 2" xfId="10224"/>
    <cellStyle name="Comma 5 4 4 5 2 2" xfId="23343"/>
    <cellStyle name="Comma 5 4 4 5 2 2 2" xfId="54726"/>
    <cellStyle name="Comma 5 4 4 5 2 3" xfId="41772"/>
    <cellStyle name="Comma 5 4 4 5 3" xfId="31225"/>
    <cellStyle name="Comma 5 4 4 5 3 2" xfId="62607"/>
    <cellStyle name="Comma 5 4 4 5 4" xfId="15568"/>
    <cellStyle name="Comma 5 4 4 5 4 2" xfId="46953"/>
    <cellStyle name="Comma 5 4 4 5 5" xfId="36508"/>
    <cellStyle name="Comma 5 4 4 6" xfId="7566"/>
    <cellStyle name="Comma 5 4 4 6 2" xfId="25970"/>
    <cellStyle name="Comma 5 4 4 6 2 2" xfId="57353"/>
    <cellStyle name="Comma 5 4 4 6 3" xfId="18197"/>
    <cellStyle name="Comma 5 4 4 6 3 2" xfId="49580"/>
    <cellStyle name="Comma 5 4 4 6 4" xfId="39140"/>
    <cellStyle name="Comma 5 4 4 7" xfId="20716"/>
    <cellStyle name="Comma 5 4 4 7 2" xfId="52099"/>
    <cellStyle name="Comma 5 4 4 8" xfId="28598"/>
    <cellStyle name="Comma 5 4 4 8 2" xfId="59980"/>
    <cellStyle name="Comma 5 4 4 9" xfId="12940"/>
    <cellStyle name="Comma 5 4 4 9 2" xfId="44326"/>
    <cellStyle name="Comma 5 4 5" xfId="2168"/>
    <cellStyle name="Comma 5 4 5 10" xfId="33883"/>
    <cellStyle name="Comma 5 4 5 2" xfId="2169"/>
    <cellStyle name="Comma 5 4 5 2 2" xfId="2170"/>
    <cellStyle name="Comma 5 4 5 2 2 2" xfId="4870"/>
    <cellStyle name="Comma 5 4 5 2 2 2 2" xfId="10231"/>
    <cellStyle name="Comma 5 4 5 2 2 2 2 2" xfId="23350"/>
    <cellStyle name="Comma 5 4 5 2 2 2 2 2 2" xfId="54733"/>
    <cellStyle name="Comma 5 4 5 2 2 2 2 3" xfId="41779"/>
    <cellStyle name="Comma 5 4 5 2 2 2 3" xfId="31232"/>
    <cellStyle name="Comma 5 4 5 2 2 2 3 2" xfId="62614"/>
    <cellStyle name="Comma 5 4 5 2 2 2 4" xfId="15575"/>
    <cellStyle name="Comma 5 4 5 2 2 2 4 2" xfId="46960"/>
    <cellStyle name="Comma 5 4 5 2 2 2 5" xfId="36515"/>
    <cellStyle name="Comma 5 4 5 2 2 3" xfId="7573"/>
    <cellStyle name="Comma 5 4 5 2 2 3 2" xfId="25977"/>
    <cellStyle name="Comma 5 4 5 2 2 3 2 2" xfId="57360"/>
    <cellStyle name="Comma 5 4 5 2 2 3 3" xfId="18204"/>
    <cellStyle name="Comma 5 4 5 2 2 3 3 2" xfId="49587"/>
    <cellStyle name="Comma 5 4 5 2 2 3 4" xfId="39147"/>
    <cellStyle name="Comma 5 4 5 2 2 4" xfId="20723"/>
    <cellStyle name="Comma 5 4 5 2 2 4 2" xfId="52106"/>
    <cellStyle name="Comma 5 4 5 2 2 5" xfId="28605"/>
    <cellStyle name="Comma 5 4 5 2 2 5 2" xfId="59987"/>
    <cellStyle name="Comma 5 4 5 2 2 6" xfId="12947"/>
    <cellStyle name="Comma 5 4 5 2 2 6 2" xfId="44333"/>
    <cellStyle name="Comma 5 4 5 2 2 7" xfId="33885"/>
    <cellStyle name="Comma 5 4 5 2 3" xfId="4869"/>
    <cellStyle name="Comma 5 4 5 2 3 2" xfId="10230"/>
    <cellStyle name="Comma 5 4 5 2 3 2 2" xfId="23349"/>
    <cellStyle name="Comma 5 4 5 2 3 2 2 2" xfId="54732"/>
    <cellStyle name="Comma 5 4 5 2 3 2 3" xfId="41778"/>
    <cellStyle name="Comma 5 4 5 2 3 3" xfId="31231"/>
    <cellStyle name="Comma 5 4 5 2 3 3 2" xfId="62613"/>
    <cellStyle name="Comma 5 4 5 2 3 4" xfId="15574"/>
    <cellStyle name="Comma 5 4 5 2 3 4 2" xfId="46959"/>
    <cellStyle name="Comma 5 4 5 2 3 5" xfId="36514"/>
    <cellStyle name="Comma 5 4 5 2 4" xfId="7572"/>
    <cellStyle name="Comma 5 4 5 2 4 2" xfId="25976"/>
    <cellStyle name="Comma 5 4 5 2 4 2 2" xfId="57359"/>
    <cellStyle name="Comma 5 4 5 2 4 3" xfId="18203"/>
    <cellStyle name="Comma 5 4 5 2 4 3 2" xfId="49586"/>
    <cellStyle name="Comma 5 4 5 2 4 4" xfId="39146"/>
    <cellStyle name="Comma 5 4 5 2 5" xfId="20722"/>
    <cellStyle name="Comma 5 4 5 2 5 2" xfId="52105"/>
    <cellStyle name="Comma 5 4 5 2 6" xfId="28604"/>
    <cellStyle name="Comma 5 4 5 2 6 2" xfId="59986"/>
    <cellStyle name="Comma 5 4 5 2 7" xfId="12946"/>
    <cellStyle name="Comma 5 4 5 2 7 2" xfId="44332"/>
    <cellStyle name="Comma 5 4 5 2 8" xfId="33884"/>
    <cellStyle name="Comma 5 4 5 3" xfId="2171"/>
    <cellStyle name="Comma 5 4 5 3 2" xfId="4871"/>
    <cellStyle name="Comma 5 4 5 3 2 2" xfId="10232"/>
    <cellStyle name="Comma 5 4 5 3 2 2 2" xfId="23351"/>
    <cellStyle name="Comma 5 4 5 3 2 2 2 2" xfId="54734"/>
    <cellStyle name="Comma 5 4 5 3 2 2 3" xfId="41780"/>
    <cellStyle name="Comma 5 4 5 3 2 3" xfId="31233"/>
    <cellStyle name="Comma 5 4 5 3 2 3 2" xfId="62615"/>
    <cellStyle name="Comma 5 4 5 3 2 4" xfId="15576"/>
    <cellStyle name="Comma 5 4 5 3 2 4 2" xfId="46961"/>
    <cellStyle name="Comma 5 4 5 3 2 5" xfId="36516"/>
    <cellStyle name="Comma 5 4 5 3 3" xfId="7574"/>
    <cellStyle name="Comma 5 4 5 3 3 2" xfId="25978"/>
    <cellStyle name="Comma 5 4 5 3 3 2 2" xfId="57361"/>
    <cellStyle name="Comma 5 4 5 3 3 3" xfId="18205"/>
    <cellStyle name="Comma 5 4 5 3 3 3 2" xfId="49588"/>
    <cellStyle name="Comma 5 4 5 3 3 4" xfId="39148"/>
    <cellStyle name="Comma 5 4 5 3 4" xfId="20724"/>
    <cellStyle name="Comma 5 4 5 3 4 2" xfId="52107"/>
    <cellStyle name="Comma 5 4 5 3 5" xfId="28606"/>
    <cellStyle name="Comma 5 4 5 3 5 2" xfId="59988"/>
    <cellStyle name="Comma 5 4 5 3 6" xfId="12948"/>
    <cellStyle name="Comma 5 4 5 3 6 2" xfId="44334"/>
    <cellStyle name="Comma 5 4 5 3 7" xfId="33886"/>
    <cellStyle name="Comma 5 4 5 4" xfId="2172"/>
    <cellStyle name="Comma 5 4 5 4 2" xfId="4872"/>
    <cellStyle name="Comma 5 4 5 4 2 2" xfId="10233"/>
    <cellStyle name="Comma 5 4 5 4 2 2 2" xfId="23352"/>
    <cellStyle name="Comma 5 4 5 4 2 2 2 2" xfId="54735"/>
    <cellStyle name="Comma 5 4 5 4 2 2 3" xfId="41781"/>
    <cellStyle name="Comma 5 4 5 4 2 3" xfId="31234"/>
    <cellStyle name="Comma 5 4 5 4 2 3 2" xfId="62616"/>
    <cellStyle name="Comma 5 4 5 4 2 4" xfId="15577"/>
    <cellStyle name="Comma 5 4 5 4 2 4 2" xfId="46962"/>
    <cellStyle name="Comma 5 4 5 4 2 5" xfId="36517"/>
    <cellStyle name="Comma 5 4 5 4 3" xfId="7575"/>
    <cellStyle name="Comma 5 4 5 4 3 2" xfId="25979"/>
    <cellStyle name="Comma 5 4 5 4 3 2 2" xfId="57362"/>
    <cellStyle name="Comma 5 4 5 4 3 3" xfId="18206"/>
    <cellStyle name="Comma 5 4 5 4 3 3 2" xfId="49589"/>
    <cellStyle name="Comma 5 4 5 4 3 4" xfId="39149"/>
    <cellStyle name="Comma 5 4 5 4 4" xfId="20725"/>
    <cellStyle name="Comma 5 4 5 4 4 2" xfId="52108"/>
    <cellStyle name="Comma 5 4 5 4 5" xfId="28607"/>
    <cellStyle name="Comma 5 4 5 4 5 2" xfId="59989"/>
    <cellStyle name="Comma 5 4 5 4 6" xfId="12949"/>
    <cellStyle name="Comma 5 4 5 4 6 2" xfId="44335"/>
    <cellStyle name="Comma 5 4 5 4 7" xfId="33887"/>
    <cellStyle name="Comma 5 4 5 5" xfId="4868"/>
    <cellStyle name="Comma 5 4 5 5 2" xfId="10229"/>
    <cellStyle name="Comma 5 4 5 5 2 2" xfId="23348"/>
    <cellStyle name="Comma 5 4 5 5 2 2 2" xfId="54731"/>
    <cellStyle name="Comma 5 4 5 5 2 3" xfId="41777"/>
    <cellStyle name="Comma 5 4 5 5 3" xfId="31230"/>
    <cellStyle name="Comma 5 4 5 5 3 2" xfId="62612"/>
    <cellStyle name="Comma 5 4 5 5 4" xfId="15573"/>
    <cellStyle name="Comma 5 4 5 5 4 2" xfId="46958"/>
    <cellStyle name="Comma 5 4 5 5 5" xfId="36513"/>
    <cellStyle name="Comma 5 4 5 6" xfId="7571"/>
    <cellStyle name="Comma 5 4 5 6 2" xfId="25975"/>
    <cellStyle name="Comma 5 4 5 6 2 2" xfId="57358"/>
    <cellStyle name="Comma 5 4 5 6 3" xfId="18202"/>
    <cellStyle name="Comma 5 4 5 6 3 2" xfId="49585"/>
    <cellStyle name="Comma 5 4 5 6 4" xfId="39145"/>
    <cellStyle name="Comma 5 4 5 7" xfId="20721"/>
    <cellStyle name="Comma 5 4 5 7 2" xfId="52104"/>
    <cellStyle name="Comma 5 4 5 8" xfId="28603"/>
    <cellStyle name="Comma 5 4 5 8 2" xfId="59985"/>
    <cellStyle name="Comma 5 4 5 9" xfId="12945"/>
    <cellStyle name="Comma 5 4 5 9 2" xfId="44331"/>
    <cellStyle name="Comma 5 4 6" xfId="2173"/>
    <cellStyle name="Comma 5 4 6 10" xfId="33888"/>
    <cellStyle name="Comma 5 4 6 2" xfId="2174"/>
    <cellStyle name="Comma 5 4 6 2 2" xfId="2175"/>
    <cellStyle name="Comma 5 4 6 2 2 2" xfId="4875"/>
    <cellStyle name="Comma 5 4 6 2 2 2 2" xfId="10236"/>
    <cellStyle name="Comma 5 4 6 2 2 2 2 2" xfId="23355"/>
    <cellStyle name="Comma 5 4 6 2 2 2 2 2 2" xfId="54738"/>
    <cellStyle name="Comma 5 4 6 2 2 2 2 3" xfId="41784"/>
    <cellStyle name="Comma 5 4 6 2 2 2 3" xfId="31237"/>
    <cellStyle name="Comma 5 4 6 2 2 2 3 2" xfId="62619"/>
    <cellStyle name="Comma 5 4 6 2 2 2 4" xfId="15580"/>
    <cellStyle name="Comma 5 4 6 2 2 2 4 2" xfId="46965"/>
    <cellStyle name="Comma 5 4 6 2 2 2 5" xfId="36520"/>
    <cellStyle name="Comma 5 4 6 2 2 3" xfId="7578"/>
    <cellStyle name="Comma 5 4 6 2 2 3 2" xfId="25982"/>
    <cellStyle name="Comma 5 4 6 2 2 3 2 2" xfId="57365"/>
    <cellStyle name="Comma 5 4 6 2 2 3 3" xfId="18209"/>
    <cellStyle name="Comma 5 4 6 2 2 3 3 2" xfId="49592"/>
    <cellStyle name="Comma 5 4 6 2 2 3 4" xfId="39152"/>
    <cellStyle name="Comma 5 4 6 2 2 4" xfId="20728"/>
    <cellStyle name="Comma 5 4 6 2 2 4 2" xfId="52111"/>
    <cellStyle name="Comma 5 4 6 2 2 5" xfId="28610"/>
    <cellStyle name="Comma 5 4 6 2 2 5 2" xfId="59992"/>
    <cellStyle name="Comma 5 4 6 2 2 6" xfId="12952"/>
    <cellStyle name="Comma 5 4 6 2 2 6 2" xfId="44338"/>
    <cellStyle name="Comma 5 4 6 2 2 7" xfId="33890"/>
    <cellStyle name="Comma 5 4 6 2 3" xfId="4874"/>
    <cellStyle name="Comma 5 4 6 2 3 2" xfId="10235"/>
    <cellStyle name="Comma 5 4 6 2 3 2 2" xfId="23354"/>
    <cellStyle name="Comma 5 4 6 2 3 2 2 2" xfId="54737"/>
    <cellStyle name="Comma 5 4 6 2 3 2 3" xfId="41783"/>
    <cellStyle name="Comma 5 4 6 2 3 3" xfId="31236"/>
    <cellStyle name="Comma 5 4 6 2 3 3 2" xfId="62618"/>
    <cellStyle name="Comma 5 4 6 2 3 4" xfId="15579"/>
    <cellStyle name="Comma 5 4 6 2 3 4 2" xfId="46964"/>
    <cellStyle name="Comma 5 4 6 2 3 5" xfId="36519"/>
    <cellStyle name="Comma 5 4 6 2 4" xfId="7577"/>
    <cellStyle name="Comma 5 4 6 2 4 2" xfId="25981"/>
    <cellStyle name="Comma 5 4 6 2 4 2 2" xfId="57364"/>
    <cellStyle name="Comma 5 4 6 2 4 3" xfId="18208"/>
    <cellStyle name="Comma 5 4 6 2 4 3 2" xfId="49591"/>
    <cellStyle name="Comma 5 4 6 2 4 4" xfId="39151"/>
    <cellStyle name="Comma 5 4 6 2 5" xfId="20727"/>
    <cellStyle name="Comma 5 4 6 2 5 2" xfId="52110"/>
    <cellStyle name="Comma 5 4 6 2 6" xfId="28609"/>
    <cellStyle name="Comma 5 4 6 2 6 2" xfId="59991"/>
    <cellStyle name="Comma 5 4 6 2 7" xfId="12951"/>
    <cellStyle name="Comma 5 4 6 2 7 2" xfId="44337"/>
    <cellStyle name="Comma 5 4 6 2 8" xfId="33889"/>
    <cellStyle name="Comma 5 4 6 3" xfId="2176"/>
    <cellStyle name="Comma 5 4 6 3 2" xfId="4876"/>
    <cellStyle name="Comma 5 4 6 3 2 2" xfId="10237"/>
    <cellStyle name="Comma 5 4 6 3 2 2 2" xfId="23356"/>
    <cellStyle name="Comma 5 4 6 3 2 2 2 2" xfId="54739"/>
    <cellStyle name="Comma 5 4 6 3 2 2 3" xfId="41785"/>
    <cellStyle name="Comma 5 4 6 3 2 3" xfId="31238"/>
    <cellStyle name="Comma 5 4 6 3 2 3 2" xfId="62620"/>
    <cellStyle name="Comma 5 4 6 3 2 4" xfId="15581"/>
    <cellStyle name="Comma 5 4 6 3 2 4 2" xfId="46966"/>
    <cellStyle name="Comma 5 4 6 3 2 5" xfId="36521"/>
    <cellStyle name="Comma 5 4 6 3 3" xfId="7579"/>
    <cellStyle name="Comma 5 4 6 3 3 2" xfId="25983"/>
    <cellStyle name="Comma 5 4 6 3 3 2 2" xfId="57366"/>
    <cellStyle name="Comma 5 4 6 3 3 3" xfId="18210"/>
    <cellStyle name="Comma 5 4 6 3 3 3 2" xfId="49593"/>
    <cellStyle name="Comma 5 4 6 3 3 4" xfId="39153"/>
    <cellStyle name="Comma 5 4 6 3 4" xfId="20729"/>
    <cellStyle name="Comma 5 4 6 3 4 2" xfId="52112"/>
    <cellStyle name="Comma 5 4 6 3 5" xfId="28611"/>
    <cellStyle name="Comma 5 4 6 3 5 2" xfId="59993"/>
    <cellStyle name="Comma 5 4 6 3 6" xfId="12953"/>
    <cellStyle name="Comma 5 4 6 3 6 2" xfId="44339"/>
    <cellStyle name="Comma 5 4 6 3 7" xfId="33891"/>
    <cellStyle name="Comma 5 4 6 4" xfId="2177"/>
    <cellStyle name="Comma 5 4 6 4 2" xfId="4877"/>
    <cellStyle name="Comma 5 4 6 4 2 2" xfId="10238"/>
    <cellStyle name="Comma 5 4 6 4 2 2 2" xfId="23357"/>
    <cellStyle name="Comma 5 4 6 4 2 2 2 2" xfId="54740"/>
    <cellStyle name="Comma 5 4 6 4 2 2 3" xfId="41786"/>
    <cellStyle name="Comma 5 4 6 4 2 3" xfId="31239"/>
    <cellStyle name="Comma 5 4 6 4 2 3 2" xfId="62621"/>
    <cellStyle name="Comma 5 4 6 4 2 4" xfId="15582"/>
    <cellStyle name="Comma 5 4 6 4 2 4 2" xfId="46967"/>
    <cellStyle name="Comma 5 4 6 4 2 5" xfId="36522"/>
    <cellStyle name="Comma 5 4 6 4 3" xfId="7580"/>
    <cellStyle name="Comma 5 4 6 4 3 2" xfId="25984"/>
    <cellStyle name="Comma 5 4 6 4 3 2 2" xfId="57367"/>
    <cellStyle name="Comma 5 4 6 4 3 3" xfId="18211"/>
    <cellStyle name="Comma 5 4 6 4 3 3 2" xfId="49594"/>
    <cellStyle name="Comma 5 4 6 4 3 4" xfId="39154"/>
    <cellStyle name="Comma 5 4 6 4 4" xfId="20730"/>
    <cellStyle name="Comma 5 4 6 4 4 2" xfId="52113"/>
    <cellStyle name="Comma 5 4 6 4 5" xfId="28612"/>
    <cellStyle name="Comma 5 4 6 4 5 2" xfId="59994"/>
    <cellStyle name="Comma 5 4 6 4 6" xfId="12954"/>
    <cellStyle name="Comma 5 4 6 4 6 2" xfId="44340"/>
    <cellStyle name="Comma 5 4 6 4 7" xfId="33892"/>
    <cellStyle name="Comma 5 4 6 5" xfId="4873"/>
    <cellStyle name="Comma 5 4 6 5 2" xfId="10234"/>
    <cellStyle name="Comma 5 4 6 5 2 2" xfId="23353"/>
    <cellStyle name="Comma 5 4 6 5 2 2 2" xfId="54736"/>
    <cellStyle name="Comma 5 4 6 5 2 3" xfId="41782"/>
    <cellStyle name="Comma 5 4 6 5 3" xfId="31235"/>
    <cellStyle name="Comma 5 4 6 5 3 2" xfId="62617"/>
    <cellStyle name="Comma 5 4 6 5 4" xfId="15578"/>
    <cellStyle name="Comma 5 4 6 5 4 2" xfId="46963"/>
    <cellStyle name="Comma 5 4 6 5 5" xfId="36518"/>
    <cellStyle name="Comma 5 4 6 6" xfId="7576"/>
    <cellStyle name="Comma 5 4 6 6 2" xfId="25980"/>
    <cellStyle name="Comma 5 4 6 6 2 2" xfId="57363"/>
    <cellStyle name="Comma 5 4 6 6 3" xfId="18207"/>
    <cellStyle name="Comma 5 4 6 6 3 2" xfId="49590"/>
    <cellStyle name="Comma 5 4 6 6 4" xfId="39150"/>
    <cellStyle name="Comma 5 4 6 7" xfId="20726"/>
    <cellStyle name="Comma 5 4 6 7 2" xfId="52109"/>
    <cellStyle name="Comma 5 4 6 8" xfId="28608"/>
    <cellStyle name="Comma 5 4 6 8 2" xfId="59990"/>
    <cellStyle name="Comma 5 4 6 9" xfId="12950"/>
    <cellStyle name="Comma 5 4 6 9 2" xfId="44336"/>
    <cellStyle name="Comma 5 4 7" xfId="2178"/>
    <cellStyle name="Comma 5 4 7 2" xfId="2179"/>
    <cellStyle name="Comma 5 4 7 2 2" xfId="4879"/>
    <cellStyle name="Comma 5 4 7 2 2 2" xfId="10240"/>
    <cellStyle name="Comma 5 4 7 2 2 2 2" xfId="23359"/>
    <cellStyle name="Comma 5 4 7 2 2 2 2 2" xfId="54742"/>
    <cellStyle name="Comma 5 4 7 2 2 2 3" xfId="41788"/>
    <cellStyle name="Comma 5 4 7 2 2 3" xfId="31241"/>
    <cellStyle name="Comma 5 4 7 2 2 3 2" xfId="62623"/>
    <cellStyle name="Comma 5 4 7 2 2 4" xfId="15584"/>
    <cellStyle name="Comma 5 4 7 2 2 4 2" xfId="46969"/>
    <cellStyle name="Comma 5 4 7 2 2 5" xfId="36524"/>
    <cellStyle name="Comma 5 4 7 2 3" xfId="7582"/>
    <cellStyle name="Comma 5 4 7 2 3 2" xfId="25986"/>
    <cellStyle name="Comma 5 4 7 2 3 2 2" xfId="57369"/>
    <cellStyle name="Comma 5 4 7 2 3 3" xfId="18213"/>
    <cellStyle name="Comma 5 4 7 2 3 3 2" xfId="49596"/>
    <cellStyle name="Comma 5 4 7 2 3 4" xfId="39156"/>
    <cellStyle name="Comma 5 4 7 2 4" xfId="20732"/>
    <cellStyle name="Comma 5 4 7 2 4 2" xfId="52115"/>
    <cellStyle name="Comma 5 4 7 2 5" xfId="28614"/>
    <cellStyle name="Comma 5 4 7 2 5 2" xfId="59996"/>
    <cellStyle name="Comma 5 4 7 2 6" xfId="12956"/>
    <cellStyle name="Comma 5 4 7 2 6 2" xfId="44342"/>
    <cellStyle name="Comma 5 4 7 2 7" xfId="33894"/>
    <cellStyle name="Comma 5 4 7 3" xfId="2180"/>
    <cellStyle name="Comma 5 4 7 3 2" xfId="4880"/>
    <cellStyle name="Comma 5 4 7 3 2 2" xfId="10241"/>
    <cellStyle name="Comma 5 4 7 3 2 2 2" xfId="23360"/>
    <cellStyle name="Comma 5 4 7 3 2 2 2 2" xfId="54743"/>
    <cellStyle name="Comma 5 4 7 3 2 2 3" xfId="41789"/>
    <cellStyle name="Comma 5 4 7 3 2 3" xfId="31242"/>
    <cellStyle name="Comma 5 4 7 3 2 3 2" xfId="62624"/>
    <cellStyle name="Comma 5 4 7 3 2 4" xfId="15585"/>
    <cellStyle name="Comma 5 4 7 3 2 4 2" xfId="46970"/>
    <cellStyle name="Comma 5 4 7 3 2 5" xfId="36525"/>
    <cellStyle name="Comma 5 4 7 3 3" xfId="7583"/>
    <cellStyle name="Comma 5 4 7 3 3 2" xfId="25987"/>
    <cellStyle name="Comma 5 4 7 3 3 2 2" xfId="57370"/>
    <cellStyle name="Comma 5 4 7 3 3 3" xfId="18214"/>
    <cellStyle name="Comma 5 4 7 3 3 3 2" xfId="49597"/>
    <cellStyle name="Comma 5 4 7 3 3 4" xfId="39157"/>
    <cellStyle name="Comma 5 4 7 3 4" xfId="20733"/>
    <cellStyle name="Comma 5 4 7 3 4 2" xfId="52116"/>
    <cellStyle name="Comma 5 4 7 3 5" xfId="28615"/>
    <cellStyle name="Comma 5 4 7 3 5 2" xfId="59997"/>
    <cellStyle name="Comma 5 4 7 3 6" xfId="12957"/>
    <cellStyle name="Comma 5 4 7 3 6 2" xfId="44343"/>
    <cellStyle name="Comma 5 4 7 3 7" xfId="33895"/>
    <cellStyle name="Comma 5 4 7 4" xfId="4878"/>
    <cellStyle name="Comma 5 4 7 4 2" xfId="10239"/>
    <cellStyle name="Comma 5 4 7 4 2 2" xfId="23358"/>
    <cellStyle name="Comma 5 4 7 4 2 2 2" xfId="54741"/>
    <cellStyle name="Comma 5 4 7 4 2 3" xfId="41787"/>
    <cellStyle name="Comma 5 4 7 4 3" xfId="31240"/>
    <cellStyle name="Comma 5 4 7 4 3 2" xfId="62622"/>
    <cellStyle name="Comma 5 4 7 4 4" xfId="15583"/>
    <cellStyle name="Comma 5 4 7 4 4 2" xfId="46968"/>
    <cellStyle name="Comma 5 4 7 4 5" xfId="36523"/>
    <cellStyle name="Comma 5 4 7 5" xfId="7581"/>
    <cellStyle name="Comma 5 4 7 5 2" xfId="25985"/>
    <cellStyle name="Comma 5 4 7 5 2 2" xfId="57368"/>
    <cellStyle name="Comma 5 4 7 5 3" xfId="18212"/>
    <cellStyle name="Comma 5 4 7 5 3 2" xfId="49595"/>
    <cellStyle name="Comma 5 4 7 5 4" xfId="39155"/>
    <cellStyle name="Comma 5 4 7 6" xfId="20731"/>
    <cellStyle name="Comma 5 4 7 6 2" xfId="52114"/>
    <cellStyle name="Comma 5 4 7 7" xfId="28613"/>
    <cellStyle name="Comma 5 4 7 7 2" xfId="59995"/>
    <cellStyle name="Comma 5 4 7 8" xfId="12955"/>
    <cellStyle name="Comma 5 4 7 8 2" xfId="44341"/>
    <cellStyle name="Comma 5 4 7 9" xfId="33893"/>
    <cellStyle name="Comma 5 4 8" xfId="2181"/>
    <cellStyle name="Comma 5 4 8 2" xfId="2182"/>
    <cellStyle name="Comma 5 4 8 2 2" xfId="4882"/>
    <cellStyle name="Comma 5 4 8 2 2 2" xfId="10243"/>
    <cellStyle name="Comma 5 4 8 2 2 2 2" xfId="23362"/>
    <cellStyle name="Comma 5 4 8 2 2 2 2 2" xfId="54745"/>
    <cellStyle name="Comma 5 4 8 2 2 2 3" xfId="41791"/>
    <cellStyle name="Comma 5 4 8 2 2 3" xfId="31244"/>
    <cellStyle name="Comma 5 4 8 2 2 3 2" xfId="62626"/>
    <cellStyle name="Comma 5 4 8 2 2 4" xfId="15587"/>
    <cellStyle name="Comma 5 4 8 2 2 4 2" xfId="46972"/>
    <cellStyle name="Comma 5 4 8 2 2 5" xfId="36527"/>
    <cellStyle name="Comma 5 4 8 2 3" xfId="7585"/>
    <cellStyle name="Comma 5 4 8 2 3 2" xfId="25989"/>
    <cellStyle name="Comma 5 4 8 2 3 2 2" xfId="57372"/>
    <cellStyle name="Comma 5 4 8 2 3 3" xfId="18216"/>
    <cellStyle name="Comma 5 4 8 2 3 3 2" xfId="49599"/>
    <cellStyle name="Comma 5 4 8 2 3 4" xfId="39159"/>
    <cellStyle name="Comma 5 4 8 2 4" xfId="20735"/>
    <cellStyle name="Comma 5 4 8 2 4 2" xfId="52118"/>
    <cellStyle name="Comma 5 4 8 2 5" xfId="28617"/>
    <cellStyle name="Comma 5 4 8 2 5 2" xfId="59999"/>
    <cellStyle name="Comma 5 4 8 2 6" xfId="12959"/>
    <cellStyle name="Comma 5 4 8 2 6 2" xfId="44345"/>
    <cellStyle name="Comma 5 4 8 2 7" xfId="33897"/>
    <cellStyle name="Comma 5 4 8 3" xfId="4881"/>
    <cellStyle name="Comma 5 4 8 3 2" xfId="10242"/>
    <cellStyle name="Comma 5 4 8 3 2 2" xfId="23361"/>
    <cellStyle name="Comma 5 4 8 3 2 2 2" xfId="54744"/>
    <cellStyle name="Comma 5 4 8 3 2 3" xfId="41790"/>
    <cellStyle name="Comma 5 4 8 3 3" xfId="31243"/>
    <cellStyle name="Comma 5 4 8 3 3 2" xfId="62625"/>
    <cellStyle name="Comma 5 4 8 3 4" xfId="15586"/>
    <cellStyle name="Comma 5 4 8 3 4 2" xfId="46971"/>
    <cellStyle name="Comma 5 4 8 3 5" xfId="36526"/>
    <cellStyle name="Comma 5 4 8 4" xfId="7584"/>
    <cellStyle name="Comma 5 4 8 4 2" xfId="25988"/>
    <cellStyle name="Comma 5 4 8 4 2 2" xfId="57371"/>
    <cellStyle name="Comma 5 4 8 4 3" xfId="18215"/>
    <cellStyle name="Comma 5 4 8 4 3 2" xfId="49598"/>
    <cellStyle name="Comma 5 4 8 4 4" xfId="39158"/>
    <cellStyle name="Comma 5 4 8 5" xfId="20734"/>
    <cellStyle name="Comma 5 4 8 5 2" xfId="52117"/>
    <cellStyle name="Comma 5 4 8 6" xfId="28616"/>
    <cellStyle name="Comma 5 4 8 6 2" xfId="59998"/>
    <cellStyle name="Comma 5 4 8 7" xfId="12958"/>
    <cellStyle name="Comma 5 4 8 7 2" xfId="44344"/>
    <cellStyle name="Comma 5 4 8 8" xfId="33896"/>
    <cellStyle name="Comma 5 4 9" xfId="2183"/>
    <cellStyle name="Comma 5 4 9 2" xfId="4883"/>
    <cellStyle name="Comma 5 4 9 2 2" xfId="10244"/>
    <cellStyle name="Comma 5 4 9 2 2 2" xfId="23363"/>
    <cellStyle name="Comma 5 4 9 2 2 2 2" xfId="54746"/>
    <cellStyle name="Comma 5 4 9 2 2 3" xfId="41792"/>
    <cellStyle name="Comma 5 4 9 2 3" xfId="31245"/>
    <cellStyle name="Comma 5 4 9 2 3 2" xfId="62627"/>
    <cellStyle name="Comma 5 4 9 2 4" xfId="15588"/>
    <cellStyle name="Comma 5 4 9 2 4 2" xfId="46973"/>
    <cellStyle name="Comma 5 4 9 2 5" xfId="36528"/>
    <cellStyle name="Comma 5 4 9 3" xfId="7586"/>
    <cellStyle name="Comma 5 4 9 3 2" xfId="25990"/>
    <cellStyle name="Comma 5 4 9 3 2 2" xfId="57373"/>
    <cellStyle name="Comma 5 4 9 3 3" xfId="18217"/>
    <cellStyle name="Comma 5 4 9 3 3 2" xfId="49600"/>
    <cellStyle name="Comma 5 4 9 3 4" xfId="39160"/>
    <cellStyle name="Comma 5 4 9 4" xfId="20736"/>
    <cellStyle name="Comma 5 4 9 4 2" xfId="52119"/>
    <cellStyle name="Comma 5 4 9 5" xfId="28618"/>
    <cellStyle name="Comma 5 4 9 5 2" xfId="60000"/>
    <cellStyle name="Comma 5 4 9 6" xfId="12960"/>
    <cellStyle name="Comma 5 4 9 6 2" xfId="44346"/>
    <cellStyle name="Comma 5 4 9 7" xfId="33898"/>
    <cellStyle name="Comma 5 5" xfId="2184"/>
    <cellStyle name="Comma 5 5 10" xfId="4884"/>
    <cellStyle name="Comma 5 5 10 2" xfId="10245"/>
    <cellStyle name="Comma 5 5 10 2 2" xfId="23364"/>
    <cellStyle name="Comma 5 5 10 2 2 2" xfId="54747"/>
    <cellStyle name="Comma 5 5 10 2 3" xfId="41793"/>
    <cellStyle name="Comma 5 5 10 3" xfId="31246"/>
    <cellStyle name="Comma 5 5 10 3 2" xfId="62628"/>
    <cellStyle name="Comma 5 5 10 4" xfId="15589"/>
    <cellStyle name="Comma 5 5 10 4 2" xfId="46974"/>
    <cellStyle name="Comma 5 5 10 5" xfId="36529"/>
    <cellStyle name="Comma 5 5 11" xfId="7587"/>
    <cellStyle name="Comma 5 5 11 2" xfId="25991"/>
    <cellStyle name="Comma 5 5 11 2 2" xfId="57374"/>
    <cellStyle name="Comma 5 5 11 3" xfId="18218"/>
    <cellStyle name="Comma 5 5 11 3 2" xfId="49601"/>
    <cellStyle name="Comma 5 5 11 4" xfId="39161"/>
    <cellStyle name="Comma 5 5 12" xfId="20737"/>
    <cellStyle name="Comma 5 5 12 2" xfId="52120"/>
    <cellStyle name="Comma 5 5 13" xfId="28619"/>
    <cellStyle name="Comma 5 5 13 2" xfId="60001"/>
    <cellStyle name="Comma 5 5 14" xfId="12961"/>
    <cellStyle name="Comma 5 5 14 2" xfId="44347"/>
    <cellStyle name="Comma 5 5 15" xfId="33899"/>
    <cellStyle name="Comma 5 5 2" xfId="2185"/>
    <cellStyle name="Comma 5 5 2 10" xfId="33900"/>
    <cellStyle name="Comma 5 5 2 2" xfId="2186"/>
    <cellStyle name="Comma 5 5 2 2 2" xfId="2187"/>
    <cellStyle name="Comma 5 5 2 2 2 2" xfId="4887"/>
    <cellStyle name="Comma 5 5 2 2 2 2 2" xfId="10248"/>
    <cellStyle name="Comma 5 5 2 2 2 2 2 2" xfId="23367"/>
    <cellStyle name="Comma 5 5 2 2 2 2 2 2 2" xfId="54750"/>
    <cellStyle name="Comma 5 5 2 2 2 2 2 3" xfId="41796"/>
    <cellStyle name="Comma 5 5 2 2 2 2 3" xfId="31249"/>
    <cellStyle name="Comma 5 5 2 2 2 2 3 2" xfId="62631"/>
    <cellStyle name="Comma 5 5 2 2 2 2 4" xfId="15592"/>
    <cellStyle name="Comma 5 5 2 2 2 2 4 2" xfId="46977"/>
    <cellStyle name="Comma 5 5 2 2 2 2 5" xfId="36532"/>
    <cellStyle name="Comma 5 5 2 2 2 3" xfId="7590"/>
    <cellStyle name="Comma 5 5 2 2 2 3 2" xfId="25994"/>
    <cellStyle name="Comma 5 5 2 2 2 3 2 2" xfId="57377"/>
    <cellStyle name="Comma 5 5 2 2 2 3 3" xfId="18221"/>
    <cellStyle name="Comma 5 5 2 2 2 3 3 2" xfId="49604"/>
    <cellStyle name="Comma 5 5 2 2 2 3 4" xfId="39164"/>
    <cellStyle name="Comma 5 5 2 2 2 4" xfId="20740"/>
    <cellStyle name="Comma 5 5 2 2 2 4 2" xfId="52123"/>
    <cellStyle name="Comma 5 5 2 2 2 5" xfId="28622"/>
    <cellStyle name="Comma 5 5 2 2 2 5 2" xfId="60004"/>
    <cellStyle name="Comma 5 5 2 2 2 6" xfId="12964"/>
    <cellStyle name="Comma 5 5 2 2 2 6 2" xfId="44350"/>
    <cellStyle name="Comma 5 5 2 2 2 7" xfId="33902"/>
    <cellStyle name="Comma 5 5 2 2 3" xfId="4886"/>
    <cellStyle name="Comma 5 5 2 2 3 2" xfId="10247"/>
    <cellStyle name="Comma 5 5 2 2 3 2 2" xfId="23366"/>
    <cellStyle name="Comma 5 5 2 2 3 2 2 2" xfId="54749"/>
    <cellStyle name="Comma 5 5 2 2 3 2 3" xfId="41795"/>
    <cellStyle name="Comma 5 5 2 2 3 3" xfId="31248"/>
    <cellStyle name="Comma 5 5 2 2 3 3 2" xfId="62630"/>
    <cellStyle name="Comma 5 5 2 2 3 4" xfId="15591"/>
    <cellStyle name="Comma 5 5 2 2 3 4 2" xfId="46976"/>
    <cellStyle name="Comma 5 5 2 2 3 5" xfId="36531"/>
    <cellStyle name="Comma 5 5 2 2 4" xfId="7589"/>
    <cellStyle name="Comma 5 5 2 2 4 2" xfId="25993"/>
    <cellStyle name="Comma 5 5 2 2 4 2 2" xfId="57376"/>
    <cellStyle name="Comma 5 5 2 2 4 3" xfId="18220"/>
    <cellStyle name="Comma 5 5 2 2 4 3 2" xfId="49603"/>
    <cellStyle name="Comma 5 5 2 2 4 4" xfId="39163"/>
    <cellStyle name="Comma 5 5 2 2 5" xfId="20739"/>
    <cellStyle name="Comma 5 5 2 2 5 2" xfId="52122"/>
    <cellStyle name="Comma 5 5 2 2 6" xfId="28621"/>
    <cellStyle name="Comma 5 5 2 2 6 2" xfId="60003"/>
    <cellStyle name="Comma 5 5 2 2 7" xfId="12963"/>
    <cellStyle name="Comma 5 5 2 2 7 2" xfId="44349"/>
    <cellStyle name="Comma 5 5 2 2 8" xfId="33901"/>
    <cellStyle name="Comma 5 5 2 3" xfId="2188"/>
    <cellStyle name="Comma 5 5 2 3 2" xfId="4888"/>
    <cellStyle name="Comma 5 5 2 3 2 2" xfId="10249"/>
    <cellStyle name="Comma 5 5 2 3 2 2 2" xfId="23368"/>
    <cellStyle name="Comma 5 5 2 3 2 2 2 2" xfId="54751"/>
    <cellStyle name="Comma 5 5 2 3 2 2 3" xfId="41797"/>
    <cellStyle name="Comma 5 5 2 3 2 3" xfId="31250"/>
    <cellStyle name="Comma 5 5 2 3 2 3 2" xfId="62632"/>
    <cellStyle name="Comma 5 5 2 3 2 4" xfId="15593"/>
    <cellStyle name="Comma 5 5 2 3 2 4 2" xfId="46978"/>
    <cellStyle name="Comma 5 5 2 3 2 5" xfId="36533"/>
    <cellStyle name="Comma 5 5 2 3 3" xfId="7591"/>
    <cellStyle name="Comma 5 5 2 3 3 2" xfId="25995"/>
    <cellStyle name="Comma 5 5 2 3 3 2 2" xfId="57378"/>
    <cellStyle name="Comma 5 5 2 3 3 3" xfId="18222"/>
    <cellStyle name="Comma 5 5 2 3 3 3 2" xfId="49605"/>
    <cellStyle name="Comma 5 5 2 3 3 4" xfId="39165"/>
    <cellStyle name="Comma 5 5 2 3 4" xfId="20741"/>
    <cellStyle name="Comma 5 5 2 3 4 2" xfId="52124"/>
    <cellStyle name="Comma 5 5 2 3 5" xfId="28623"/>
    <cellStyle name="Comma 5 5 2 3 5 2" xfId="60005"/>
    <cellStyle name="Comma 5 5 2 3 6" xfId="12965"/>
    <cellStyle name="Comma 5 5 2 3 6 2" xfId="44351"/>
    <cellStyle name="Comma 5 5 2 3 7" xfId="33903"/>
    <cellStyle name="Comma 5 5 2 4" xfId="2189"/>
    <cellStyle name="Comma 5 5 2 4 2" xfId="4889"/>
    <cellStyle name="Comma 5 5 2 4 2 2" xfId="10250"/>
    <cellStyle name="Comma 5 5 2 4 2 2 2" xfId="23369"/>
    <cellStyle name="Comma 5 5 2 4 2 2 2 2" xfId="54752"/>
    <cellStyle name="Comma 5 5 2 4 2 2 3" xfId="41798"/>
    <cellStyle name="Comma 5 5 2 4 2 3" xfId="31251"/>
    <cellStyle name="Comma 5 5 2 4 2 3 2" xfId="62633"/>
    <cellStyle name="Comma 5 5 2 4 2 4" xfId="15594"/>
    <cellStyle name="Comma 5 5 2 4 2 4 2" xfId="46979"/>
    <cellStyle name="Comma 5 5 2 4 2 5" xfId="36534"/>
    <cellStyle name="Comma 5 5 2 4 3" xfId="7592"/>
    <cellStyle name="Comma 5 5 2 4 3 2" xfId="25996"/>
    <cellStyle name="Comma 5 5 2 4 3 2 2" xfId="57379"/>
    <cellStyle name="Comma 5 5 2 4 3 3" xfId="18223"/>
    <cellStyle name="Comma 5 5 2 4 3 3 2" xfId="49606"/>
    <cellStyle name="Comma 5 5 2 4 3 4" xfId="39166"/>
    <cellStyle name="Comma 5 5 2 4 4" xfId="20742"/>
    <cellStyle name="Comma 5 5 2 4 4 2" xfId="52125"/>
    <cellStyle name="Comma 5 5 2 4 5" xfId="28624"/>
    <cellStyle name="Comma 5 5 2 4 5 2" xfId="60006"/>
    <cellStyle name="Comma 5 5 2 4 6" xfId="12966"/>
    <cellStyle name="Comma 5 5 2 4 6 2" xfId="44352"/>
    <cellStyle name="Comma 5 5 2 4 7" xfId="33904"/>
    <cellStyle name="Comma 5 5 2 5" xfId="4885"/>
    <cellStyle name="Comma 5 5 2 5 2" xfId="10246"/>
    <cellStyle name="Comma 5 5 2 5 2 2" xfId="23365"/>
    <cellStyle name="Comma 5 5 2 5 2 2 2" xfId="54748"/>
    <cellStyle name="Comma 5 5 2 5 2 3" xfId="41794"/>
    <cellStyle name="Comma 5 5 2 5 3" xfId="31247"/>
    <cellStyle name="Comma 5 5 2 5 3 2" xfId="62629"/>
    <cellStyle name="Comma 5 5 2 5 4" xfId="15590"/>
    <cellStyle name="Comma 5 5 2 5 4 2" xfId="46975"/>
    <cellStyle name="Comma 5 5 2 5 5" xfId="36530"/>
    <cellStyle name="Comma 5 5 2 6" xfId="7588"/>
    <cellStyle name="Comma 5 5 2 6 2" xfId="25992"/>
    <cellStyle name="Comma 5 5 2 6 2 2" xfId="57375"/>
    <cellStyle name="Comma 5 5 2 6 3" xfId="18219"/>
    <cellStyle name="Comma 5 5 2 6 3 2" xfId="49602"/>
    <cellStyle name="Comma 5 5 2 6 4" xfId="39162"/>
    <cellStyle name="Comma 5 5 2 7" xfId="20738"/>
    <cellStyle name="Comma 5 5 2 7 2" xfId="52121"/>
    <cellStyle name="Comma 5 5 2 8" xfId="28620"/>
    <cellStyle name="Comma 5 5 2 8 2" xfId="60002"/>
    <cellStyle name="Comma 5 5 2 9" xfId="12962"/>
    <cellStyle name="Comma 5 5 2 9 2" xfId="44348"/>
    <cellStyle name="Comma 5 5 3" xfId="2190"/>
    <cellStyle name="Comma 5 5 3 10" xfId="33905"/>
    <cellStyle name="Comma 5 5 3 2" xfId="2191"/>
    <cellStyle name="Comma 5 5 3 2 2" xfId="2192"/>
    <cellStyle name="Comma 5 5 3 2 2 2" xfId="4892"/>
    <cellStyle name="Comma 5 5 3 2 2 2 2" xfId="10253"/>
    <cellStyle name="Comma 5 5 3 2 2 2 2 2" xfId="23372"/>
    <cellStyle name="Comma 5 5 3 2 2 2 2 2 2" xfId="54755"/>
    <cellStyle name="Comma 5 5 3 2 2 2 2 3" xfId="41801"/>
    <cellStyle name="Comma 5 5 3 2 2 2 3" xfId="31254"/>
    <cellStyle name="Comma 5 5 3 2 2 2 3 2" xfId="62636"/>
    <cellStyle name="Comma 5 5 3 2 2 2 4" xfId="15597"/>
    <cellStyle name="Comma 5 5 3 2 2 2 4 2" xfId="46982"/>
    <cellStyle name="Comma 5 5 3 2 2 2 5" xfId="36537"/>
    <cellStyle name="Comma 5 5 3 2 2 3" xfId="7595"/>
    <cellStyle name="Comma 5 5 3 2 2 3 2" xfId="25999"/>
    <cellStyle name="Comma 5 5 3 2 2 3 2 2" xfId="57382"/>
    <cellStyle name="Comma 5 5 3 2 2 3 3" xfId="18226"/>
    <cellStyle name="Comma 5 5 3 2 2 3 3 2" xfId="49609"/>
    <cellStyle name="Comma 5 5 3 2 2 3 4" xfId="39169"/>
    <cellStyle name="Comma 5 5 3 2 2 4" xfId="20745"/>
    <cellStyle name="Comma 5 5 3 2 2 4 2" xfId="52128"/>
    <cellStyle name="Comma 5 5 3 2 2 5" xfId="28627"/>
    <cellStyle name="Comma 5 5 3 2 2 5 2" xfId="60009"/>
    <cellStyle name="Comma 5 5 3 2 2 6" xfId="12969"/>
    <cellStyle name="Comma 5 5 3 2 2 6 2" xfId="44355"/>
    <cellStyle name="Comma 5 5 3 2 2 7" xfId="33907"/>
    <cellStyle name="Comma 5 5 3 2 3" xfId="4891"/>
    <cellStyle name="Comma 5 5 3 2 3 2" xfId="10252"/>
    <cellStyle name="Comma 5 5 3 2 3 2 2" xfId="23371"/>
    <cellStyle name="Comma 5 5 3 2 3 2 2 2" xfId="54754"/>
    <cellStyle name="Comma 5 5 3 2 3 2 3" xfId="41800"/>
    <cellStyle name="Comma 5 5 3 2 3 3" xfId="31253"/>
    <cellStyle name="Comma 5 5 3 2 3 3 2" xfId="62635"/>
    <cellStyle name="Comma 5 5 3 2 3 4" xfId="15596"/>
    <cellStyle name="Comma 5 5 3 2 3 4 2" xfId="46981"/>
    <cellStyle name="Comma 5 5 3 2 3 5" xfId="36536"/>
    <cellStyle name="Comma 5 5 3 2 4" xfId="7594"/>
    <cellStyle name="Comma 5 5 3 2 4 2" xfId="25998"/>
    <cellStyle name="Comma 5 5 3 2 4 2 2" xfId="57381"/>
    <cellStyle name="Comma 5 5 3 2 4 3" xfId="18225"/>
    <cellStyle name="Comma 5 5 3 2 4 3 2" xfId="49608"/>
    <cellStyle name="Comma 5 5 3 2 4 4" xfId="39168"/>
    <cellStyle name="Comma 5 5 3 2 5" xfId="20744"/>
    <cellStyle name="Comma 5 5 3 2 5 2" xfId="52127"/>
    <cellStyle name="Comma 5 5 3 2 6" xfId="28626"/>
    <cellStyle name="Comma 5 5 3 2 6 2" xfId="60008"/>
    <cellStyle name="Comma 5 5 3 2 7" xfId="12968"/>
    <cellStyle name="Comma 5 5 3 2 7 2" xfId="44354"/>
    <cellStyle name="Comma 5 5 3 2 8" xfId="33906"/>
    <cellStyle name="Comma 5 5 3 3" xfId="2193"/>
    <cellStyle name="Comma 5 5 3 3 2" xfId="4893"/>
    <cellStyle name="Comma 5 5 3 3 2 2" xfId="10254"/>
    <cellStyle name="Comma 5 5 3 3 2 2 2" xfId="23373"/>
    <cellStyle name="Comma 5 5 3 3 2 2 2 2" xfId="54756"/>
    <cellStyle name="Comma 5 5 3 3 2 2 3" xfId="41802"/>
    <cellStyle name="Comma 5 5 3 3 2 3" xfId="31255"/>
    <cellStyle name="Comma 5 5 3 3 2 3 2" xfId="62637"/>
    <cellStyle name="Comma 5 5 3 3 2 4" xfId="15598"/>
    <cellStyle name="Comma 5 5 3 3 2 4 2" xfId="46983"/>
    <cellStyle name="Comma 5 5 3 3 2 5" xfId="36538"/>
    <cellStyle name="Comma 5 5 3 3 3" xfId="7596"/>
    <cellStyle name="Comma 5 5 3 3 3 2" xfId="26000"/>
    <cellStyle name="Comma 5 5 3 3 3 2 2" xfId="57383"/>
    <cellStyle name="Comma 5 5 3 3 3 3" xfId="18227"/>
    <cellStyle name="Comma 5 5 3 3 3 3 2" xfId="49610"/>
    <cellStyle name="Comma 5 5 3 3 3 4" xfId="39170"/>
    <cellStyle name="Comma 5 5 3 3 4" xfId="20746"/>
    <cellStyle name="Comma 5 5 3 3 4 2" xfId="52129"/>
    <cellStyle name="Comma 5 5 3 3 5" xfId="28628"/>
    <cellStyle name="Comma 5 5 3 3 5 2" xfId="60010"/>
    <cellStyle name="Comma 5 5 3 3 6" xfId="12970"/>
    <cellStyle name="Comma 5 5 3 3 6 2" xfId="44356"/>
    <cellStyle name="Comma 5 5 3 3 7" xfId="33908"/>
    <cellStyle name="Comma 5 5 3 4" xfId="2194"/>
    <cellStyle name="Comma 5 5 3 4 2" xfId="4894"/>
    <cellStyle name="Comma 5 5 3 4 2 2" xfId="10255"/>
    <cellStyle name="Comma 5 5 3 4 2 2 2" xfId="23374"/>
    <cellStyle name="Comma 5 5 3 4 2 2 2 2" xfId="54757"/>
    <cellStyle name="Comma 5 5 3 4 2 2 3" xfId="41803"/>
    <cellStyle name="Comma 5 5 3 4 2 3" xfId="31256"/>
    <cellStyle name="Comma 5 5 3 4 2 3 2" xfId="62638"/>
    <cellStyle name="Comma 5 5 3 4 2 4" xfId="15599"/>
    <cellStyle name="Comma 5 5 3 4 2 4 2" xfId="46984"/>
    <cellStyle name="Comma 5 5 3 4 2 5" xfId="36539"/>
    <cellStyle name="Comma 5 5 3 4 3" xfId="7597"/>
    <cellStyle name="Comma 5 5 3 4 3 2" xfId="26001"/>
    <cellStyle name="Comma 5 5 3 4 3 2 2" xfId="57384"/>
    <cellStyle name="Comma 5 5 3 4 3 3" xfId="18228"/>
    <cellStyle name="Comma 5 5 3 4 3 3 2" xfId="49611"/>
    <cellStyle name="Comma 5 5 3 4 3 4" xfId="39171"/>
    <cellStyle name="Comma 5 5 3 4 4" xfId="20747"/>
    <cellStyle name="Comma 5 5 3 4 4 2" xfId="52130"/>
    <cellStyle name="Comma 5 5 3 4 5" xfId="28629"/>
    <cellStyle name="Comma 5 5 3 4 5 2" xfId="60011"/>
    <cellStyle name="Comma 5 5 3 4 6" xfId="12971"/>
    <cellStyle name="Comma 5 5 3 4 6 2" xfId="44357"/>
    <cellStyle name="Comma 5 5 3 4 7" xfId="33909"/>
    <cellStyle name="Comma 5 5 3 5" xfId="4890"/>
    <cellStyle name="Comma 5 5 3 5 2" xfId="10251"/>
    <cellStyle name="Comma 5 5 3 5 2 2" xfId="23370"/>
    <cellStyle name="Comma 5 5 3 5 2 2 2" xfId="54753"/>
    <cellStyle name="Comma 5 5 3 5 2 3" xfId="41799"/>
    <cellStyle name="Comma 5 5 3 5 3" xfId="31252"/>
    <cellStyle name="Comma 5 5 3 5 3 2" xfId="62634"/>
    <cellStyle name="Comma 5 5 3 5 4" xfId="15595"/>
    <cellStyle name="Comma 5 5 3 5 4 2" xfId="46980"/>
    <cellStyle name="Comma 5 5 3 5 5" xfId="36535"/>
    <cellStyle name="Comma 5 5 3 6" xfId="7593"/>
    <cellStyle name="Comma 5 5 3 6 2" xfId="25997"/>
    <cellStyle name="Comma 5 5 3 6 2 2" xfId="57380"/>
    <cellStyle name="Comma 5 5 3 6 3" xfId="18224"/>
    <cellStyle name="Comma 5 5 3 6 3 2" xfId="49607"/>
    <cellStyle name="Comma 5 5 3 6 4" xfId="39167"/>
    <cellStyle name="Comma 5 5 3 7" xfId="20743"/>
    <cellStyle name="Comma 5 5 3 7 2" xfId="52126"/>
    <cellStyle name="Comma 5 5 3 8" xfId="28625"/>
    <cellStyle name="Comma 5 5 3 8 2" xfId="60007"/>
    <cellStyle name="Comma 5 5 3 9" xfId="12967"/>
    <cellStyle name="Comma 5 5 3 9 2" xfId="44353"/>
    <cellStyle name="Comma 5 5 4" xfId="2195"/>
    <cellStyle name="Comma 5 5 4 10" xfId="33910"/>
    <cellStyle name="Comma 5 5 4 2" xfId="2196"/>
    <cellStyle name="Comma 5 5 4 2 2" xfId="2197"/>
    <cellStyle name="Comma 5 5 4 2 2 2" xfId="4897"/>
    <cellStyle name="Comma 5 5 4 2 2 2 2" xfId="10258"/>
    <cellStyle name="Comma 5 5 4 2 2 2 2 2" xfId="23377"/>
    <cellStyle name="Comma 5 5 4 2 2 2 2 2 2" xfId="54760"/>
    <cellStyle name="Comma 5 5 4 2 2 2 2 3" xfId="41806"/>
    <cellStyle name="Comma 5 5 4 2 2 2 3" xfId="31259"/>
    <cellStyle name="Comma 5 5 4 2 2 2 3 2" xfId="62641"/>
    <cellStyle name="Comma 5 5 4 2 2 2 4" xfId="15602"/>
    <cellStyle name="Comma 5 5 4 2 2 2 4 2" xfId="46987"/>
    <cellStyle name="Comma 5 5 4 2 2 2 5" xfId="36542"/>
    <cellStyle name="Comma 5 5 4 2 2 3" xfId="7600"/>
    <cellStyle name="Comma 5 5 4 2 2 3 2" xfId="26004"/>
    <cellStyle name="Comma 5 5 4 2 2 3 2 2" xfId="57387"/>
    <cellStyle name="Comma 5 5 4 2 2 3 3" xfId="18231"/>
    <cellStyle name="Comma 5 5 4 2 2 3 3 2" xfId="49614"/>
    <cellStyle name="Comma 5 5 4 2 2 3 4" xfId="39174"/>
    <cellStyle name="Comma 5 5 4 2 2 4" xfId="20750"/>
    <cellStyle name="Comma 5 5 4 2 2 4 2" xfId="52133"/>
    <cellStyle name="Comma 5 5 4 2 2 5" xfId="28632"/>
    <cellStyle name="Comma 5 5 4 2 2 5 2" xfId="60014"/>
    <cellStyle name="Comma 5 5 4 2 2 6" xfId="12974"/>
    <cellStyle name="Comma 5 5 4 2 2 6 2" xfId="44360"/>
    <cellStyle name="Comma 5 5 4 2 2 7" xfId="33912"/>
    <cellStyle name="Comma 5 5 4 2 3" xfId="4896"/>
    <cellStyle name="Comma 5 5 4 2 3 2" xfId="10257"/>
    <cellStyle name="Comma 5 5 4 2 3 2 2" xfId="23376"/>
    <cellStyle name="Comma 5 5 4 2 3 2 2 2" xfId="54759"/>
    <cellStyle name="Comma 5 5 4 2 3 2 3" xfId="41805"/>
    <cellStyle name="Comma 5 5 4 2 3 3" xfId="31258"/>
    <cellStyle name="Comma 5 5 4 2 3 3 2" xfId="62640"/>
    <cellStyle name="Comma 5 5 4 2 3 4" xfId="15601"/>
    <cellStyle name="Comma 5 5 4 2 3 4 2" xfId="46986"/>
    <cellStyle name="Comma 5 5 4 2 3 5" xfId="36541"/>
    <cellStyle name="Comma 5 5 4 2 4" xfId="7599"/>
    <cellStyle name="Comma 5 5 4 2 4 2" xfId="26003"/>
    <cellStyle name="Comma 5 5 4 2 4 2 2" xfId="57386"/>
    <cellStyle name="Comma 5 5 4 2 4 3" xfId="18230"/>
    <cellStyle name="Comma 5 5 4 2 4 3 2" xfId="49613"/>
    <cellStyle name="Comma 5 5 4 2 4 4" xfId="39173"/>
    <cellStyle name="Comma 5 5 4 2 5" xfId="20749"/>
    <cellStyle name="Comma 5 5 4 2 5 2" xfId="52132"/>
    <cellStyle name="Comma 5 5 4 2 6" xfId="28631"/>
    <cellStyle name="Comma 5 5 4 2 6 2" xfId="60013"/>
    <cellStyle name="Comma 5 5 4 2 7" xfId="12973"/>
    <cellStyle name="Comma 5 5 4 2 7 2" xfId="44359"/>
    <cellStyle name="Comma 5 5 4 2 8" xfId="33911"/>
    <cellStyle name="Comma 5 5 4 3" xfId="2198"/>
    <cellStyle name="Comma 5 5 4 3 2" xfId="4898"/>
    <cellStyle name="Comma 5 5 4 3 2 2" xfId="10259"/>
    <cellStyle name="Comma 5 5 4 3 2 2 2" xfId="23378"/>
    <cellStyle name="Comma 5 5 4 3 2 2 2 2" xfId="54761"/>
    <cellStyle name="Comma 5 5 4 3 2 2 3" xfId="41807"/>
    <cellStyle name="Comma 5 5 4 3 2 3" xfId="31260"/>
    <cellStyle name="Comma 5 5 4 3 2 3 2" xfId="62642"/>
    <cellStyle name="Comma 5 5 4 3 2 4" xfId="15603"/>
    <cellStyle name="Comma 5 5 4 3 2 4 2" xfId="46988"/>
    <cellStyle name="Comma 5 5 4 3 2 5" xfId="36543"/>
    <cellStyle name="Comma 5 5 4 3 3" xfId="7601"/>
    <cellStyle name="Comma 5 5 4 3 3 2" xfId="26005"/>
    <cellStyle name="Comma 5 5 4 3 3 2 2" xfId="57388"/>
    <cellStyle name="Comma 5 5 4 3 3 3" xfId="18232"/>
    <cellStyle name="Comma 5 5 4 3 3 3 2" xfId="49615"/>
    <cellStyle name="Comma 5 5 4 3 3 4" xfId="39175"/>
    <cellStyle name="Comma 5 5 4 3 4" xfId="20751"/>
    <cellStyle name="Comma 5 5 4 3 4 2" xfId="52134"/>
    <cellStyle name="Comma 5 5 4 3 5" xfId="28633"/>
    <cellStyle name="Comma 5 5 4 3 5 2" xfId="60015"/>
    <cellStyle name="Comma 5 5 4 3 6" xfId="12975"/>
    <cellStyle name="Comma 5 5 4 3 6 2" xfId="44361"/>
    <cellStyle name="Comma 5 5 4 3 7" xfId="33913"/>
    <cellStyle name="Comma 5 5 4 4" xfId="2199"/>
    <cellStyle name="Comma 5 5 4 4 2" xfId="4899"/>
    <cellStyle name="Comma 5 5 4 4 2 2" xfId="10260"/>
    <cellStyle name="Comma 5 5 4 4 2 2 2" xfId="23379"/>
    <cellStyle name="Comma 5 5 4 4 2 2 2 2" xfId="54762"/>
    <cellStyle name="Comma 5 5 4 4 2 2 3" xfId="41808"/>
    <cellStyle name="Comma 5 5 4 4 2 3" xfId="31261"/>
    <cellStyle name="Comma 5 5 4 4 2 3 2" xfId="62643"/>
    <cellStyle name="Comma 5 5 4 4 2 4" xfId="15604"/>
    <cellStyle name="Comma 5 5 4 4 2 4 2" xfId="46989"/>
    <cellStyle name="Comma 5 5 4 4 2 5" xfId="36544"/>
    <cellStyle name="Comma 5 5 4 4 3" xfId="7602"/>
    <cellStyle name="Comma 5 5 4 4 3 2" xfId="26006"/>
    <cellStyle name="Comma 5 5 4 4 3 2 2" xfId="57389"/>
    <cellStyle name="Comma 5 5 4 4 3 3" xfId="18233"/>
    <cellStyle name="Comma 5 5 4 4 3 3 2" xfId="49616"/>
    <cellStyle name="Comma 5 5 4 4 3 4" xfId="39176"/>
    <cellStyle name="Comma 5 5 4 4 4" xfId="20752"/>
    <cellStyle name="Comma 5 5 4 4 4 2" xfId="52135"/>
    <cellStyle name="Comma 5 5 4 4 5" xfId="28634"/>
    <cellStyle name="Comma 5 5 4 4 5 2" xfId="60016"/>
    <cellStyle name="Comma 5 5 4 4 6" xfId="12976"/>
    <cellStyle name="Comma 5 5 4 4 6 2" xfId="44362"/>
    <cellStyle name="Comma 5 5 4 4 7" xfId="33914"/>
    <cellStyle name="Comma 5 5 4 5" xfId="4895"/>
    <cellStyle name="Comma 5 5 4 5 2" xfId="10256"/>
    <cellStyle name="Comma 5 5 4 5 2 2" xfId="23375"/>
    <cellStyle name="Comma 5 5 4 5 2 2 2" xfId="54758"/>
    <cellStyle name="Comma 5 5 4 5 2 3" xfId="41804"/>
    <cellStyle name="Comma 5 5 4 5 3" xfId="31257"/>
    <cellStyle name="Comma 5 5 4 5 3 2" xfId="62639"/>
    <cellStyle name="Comma 5 5 4 5 4" xfId="15600"/>
    <cellStyle name="Comma 5 5 4 5 4 2" xfId="46985"/>
    <cellStyle name="Comma 5 5 4 5 5" xfId="36540"/>
    <cellStyle name="Comma 5 5 4 6" xfId="7598"/>
    <cellStyle name="Comma 5 5 4 6 2" xfId="26002"/>
    <cellStyle name="Comma 5 5 4 6 2 2" xfId="57385"/>
    <cellStyle name="Comma 5 5 4 6 3" xfId="18229"/>
    <cellStyle name="Comma 5 5 4 6 3 2" xfId="49612"/>
    <cellStyle name="Comma 5 5 4 6 4" xfId="39172"/>
    <cellStyle name="Comma 5 5 4 7" xfId="20748"/>
    <cellStyle name="Comma 5 5 4 7 2" xfId="52131"/>
    <cellStyle name="Comma 5 5 4 8" xfId="28630"/>
    <cellStyle name="Comma 5 5 4 8 2" xfId="60012"/>
    <cellStyle name="Comma 5 5 4 9" xfId="12972"/>
    <cellStyle name="Comma 5 5 4 9 2" xfId="44358"/>
    <cellStyle name="Comma 5 5 5" xfId="2200"/>
    <cellStyle name="Comma 5 5 5 10" xfId="33915"/>
    <cellStyle name="Comma 5 5 5 2" xfId="2201"/>
    <cellStyle name="Comma 5 5 5 2 2" xfId="2202"/>
    <cellStyle name="Comma 5 5 5 2 2 2" xfId="4902"/>
    <cellStyle name="Comma 5 5 5 2 2 2 2" xfId="10263"/>
    <cellStyle name="Comma 5 5 5 2 2 2 2 2" xfId="23382"/>
    <cellStyle name="Comma 5 5 5 2 2 2 2 2 2" xfId="54765"/>
    <cellStyle name="Comma 5 5 5 2 2 2 2 3" xfId="41811"/>
    <cellStyle name="Comma 5 5 5 2 2 2 3" xfId="31264"/>
    <cellStyle name="Comma 5 5 5 2 2 2 3 2" xfId="62646"/>
    <cellStyle name="Comma 5 5 5 2 2 2 4" xfId="15607"/>
    <cellStyle name="Comma 5 5 5 2 2 2 4 2" xfId="46992"/>
    <cellStyle name="Comma 5 5 5 2 2 2 5" xfId="36547"/>
    <cellStyle name="Comma 5 5 5 2 2 3" xfId="7605"/>
    <cellStyle name="Comma 5 5 5 2 2 3 2" xfId="26009"/>
    <cellStyle name="Comma 5 5 5 2 2 3 2 2" xfId="57392"/>
    <cellStyle name="Comma 5 5 5 2 2 3 3" xfId="18236"/>
    <cellStyle name="Comma 5 5 5 2 2 3 3 2" xfId="49619"/>
    <cellStyle name="Comma 5 5 5 2 2 3 4" xfId="39179"/>
    <cellStyle name="Comma 5 5 5 2 2 4" xfId="20755"/>
    <cellStyle name="Comma 5 5 5 2 2 4 2" xfId="52138"/>
    <cellStyle name="Comma 5 5 5 2 2 5" xfId="28637"/>
    <cellStyle name="Comma 5 5 5 2 2 5 2" xfId="60019"/>
    <cellStyle name="Comma 5 5 5 2 2 6" xfId="12979"/>
    <cellStyle name="Comma 5 5 5 2 2 6 2" xfId="44365"/>
    <cellStyle name="Comma 5 5 5 2 2 7" xfId="33917"/>
    <cellStyle name="Comma 5 5 5 2 3" xfId="4901"/>
    <cellStyle name="Comma 5 5 5 2 3 2" xfId="10262"/>
    <cellStyle name="Comma 5 5 5 2 3 2 2" xfId="23381"/>
    <cellStyle name="Comma 5 5 5 2 3 2 2 2" xfId="54764"/>
    <cellStyle name="Comma 5 5 5 2 3 2 3" xfId="41810"/>
    <cellStyle name="Comma 5 5 5 2 3 3" xfId="31263"/>
    <cellStyle name="Comma 5 5 5 2 3 3 2" xfId="62645"/>
    <cellStyle name="Comma 5 5 5 2 3 4" xfId="15606"/>
    <cellStyle name="Comma 5 5 5 2 3 4 2" xfId="46991"/>
    <cellStyle name="Comma 5 5 5 2 3 5" xfId="36546"/>
    <cellStyle name="Comma 5 5 5 2 4" xfId="7604"/>
    <cellStyle name="Comma 5 5 5 2 4 2" xfId="26008"/>
    <cellStyle name="Comma 5 5 5 2 4 2 2" xfId="57391"/>
    <cellStyle name="Comma 5 5 5 2 4 3" xfId="18235"/>
    <cellStyle name="Comma 5 5 5 2 4 3 2" xfId="49618"/>
    <cellStyle name="Comma 5 5 5 2 4 4" xfId="39178"/>
    <cellStyle name="Comma 5 5 5 2 5" xfId="20754"/>
    <cellStyle name="Comma 5 5 5 2 5 2" xfId="52137"/>
    <cellStyle name="Comma 5 5 5 2 6" xfId="28636"/>
    <cellStyle name="Comma 5 5 5 2 6 2" xfId="60018"/>
    <cellStyle name="Comma 5 5 5 2 7" xfId="12978"/>
    <cellStyle name="Comma 5 5 5 2 7 2" xfId="44364"/>
    <cellStyle name="Comma 5 5 5 2 8" xfId="33916"/>
    <cellStyle name="Comma 5 5 5 3" xfId="2203"/>
    <cellStyle name="Comma 5 5 5 3 2" xfId="4903"/>
    <cellStyle name="Comma 5 5 5 3 2 2" xfId="10264"/>
    <cellStyle name="Comma 5 5 5 3 2 2 2" xfId="23383"/>
    <cellStyle name="Comma 5 5 5 3 2 2 2 2" xfId="54766"/>
    <cellStyle name="Comma 5 5 5 3 2 2 3" xfId="41812"/>
    <cellStyle name="Comma 5 5 5 3 2 3" xfId="31265"/>
    <cellStyle name="Comma 5 5 5 3 2 3 2" xfId="62647"/>
    <cellStyle name="Comma 5 5 5 3 2 4" xfId="15608"/>
    <cellStyle name="Comma 5 5 5 3 2 4 2" xfId="46993"/>
    <cellStyle name="Comma 5 5 5 3 2 5" xfId="36548"/>
    <cellStyle name="Comma 5 5 5 3 3" xfId="7606"/>
    <cellStyle name="Comma 5 5 5 3 3 2" xfId="26010"/>
    <cellStyle name="Comma 5 5 5 3 3 2 2" xfId="57393"/>
    <cellStyle name="Comma 5 5 5 3 3 3" xfId="18237"/>
    <cellStyle name="Comma 5 5 5 3 3 3 2" xfId="49620"/>
    <cellStyle name="Comma 5 5 5 3 3 4" xfId="39180"/>
    <cellStyle name="Comma 5 5 5 3 4" xfId="20756"/>
    <cellStyle name="Comma 5 5 5 3 4 2" xfId="52139"/>
    <cellStyle name="Comma 5 5 5 3 5" xfId="28638"/>
    <cellStyle name="Comma 5 5 5 3 5 2" xfId="60020"/>
    <cellStyle name="Comma 5 5 5 3 6" xfId="12980"/>
    <cellStyle name="Comma 5 5 5 3 6 2" xfId="44366"/>
    <cellStyle name="Comma 5 5 5 3 7" xfId="33918"/>
    <cellStyle name="Comma 5 5 5 4" xfId="2204"/>
    <cellStyle name="Comma 5 5 5 4 2" xfId="4904"/>
    <cellStyle name="Comma 5 5 5 4 2 2" xfId="10265"/>
    <cellStyle name="Comma 5 5 5 4 2 2 2" xfId="23384"/>
    <cellStyle name="Comma 5 5 5 4 2 2 2 2" xfId="54767"/>
    <cellStyle name="Comma 5 5 5 4 2 2 3" xfId="41813"/>
    <cellStyle name="Comma 5 5 5 4 2 3" xfId="31266"/>
    <cellStyle name="Comma 5 5 5 4 2 3 2" xfId="62648"/>
    <cellStyle name="Comma 5 5 5 4 2 4" xfId="15609"/>
    <cellStyle name="Comma 5 5 5 4 2 4 2" xfId="46994"/>
    <cellStyle name="Comma 5 5 5 4 2 5" xfId="36549"/>
    <cellStyle name="Comma 5 5 5 4 3" xfId="7607"/>
    <cellStyle name="Comma 5 5 5 4 3 2" xfId="26011"/>
    <cellStyle name="Comma 5 5 5 4 3 2 2" xfId="57394"/>
    <cellStyle name="Comma 5 5 5 4 3 3" xfId="18238"/>
    <cellStyle name="Comma 5 5 5 4 3 3 2" xfId="49621"/>
    <cellStyle name="Comma 5 5 5 4 3 4" xfId="39181"/>
    <cellStyle name="Comma 5 5 5 4 4" xfId="20757"/>
    <cellStyle name="Comma 5 5 5 4 4 2" xfId="52140"/>
    <cellStyle name="Comma 5 5 5 4 5" xfId="28639"/>
    <cellStyle name="Comma 5 5 5 4 5 2" xfId="60021"/>
    <cellStyle name="Comma 5 5 5 4 6" xfId="12981"/>
    <cellStyle name="Comma 5 5 5 4 6 2" xfId="44367"/>
    <cellStyle name="Comma 5 5 5 4 7" xfId="33919"/>
    <cellStyle name="Comma 5 5 5 5" xfId="4900"/>
    <cellStyle name="Comma 5 5 5 5 2" xfId="10261"/>
    <cellStyle name="Comma 5 5 5 5 2 2" xfId="23380"/>
    <cellStyle name="Comma 5 5 5 5 2 2 2" xfId="54763"/>
    <cellStyle name="Comma 5 5 5 5 2 3" xfId="41809"/>
    <cellStyle name="Comma 5 5 5 5 3" xfId="31262"/>
    <cellStyle name="Comma 5 5 5 5 3 2" xfId="62644"/>
    <cellStyle name="Comma 5 5 5 5 4" xfId="15605"/>
    <cellStyle name="Comma 5 5 5 5 4 2" xfId="46990"/>
    <cellStyle name="Comma 5 5 5 5 5" xfId="36545"/>
    <cellStyle name="Comma 5 5 5 6" xfId="7603"/>
    <cellStyle name="Comma 5 5 5 6 2" xfId="26007"/>
    <cellStyle name="Comma 5 5 5 6 2 2" xfId="57390"/>
    <cellStyle name="Comma 5 5 5 6 3" xfId="18234"/>
    <cellStyle name="Comma 5 5 5 6 3 2" xfId="49617"/>
    <cellStyle name="Comma 5 5 5 6 4" xfId="39177"/>
    <cellStyle name="Comma 5 5 5 7" xfId="20753"/>
    <cellStyle name="Comma 5 5 5 7 2" xfId="52136"/>
    <cellStyle name="Comma 5 5 5 8" xfId="28635"/>
    <cellStyle name="Comma 5 5 5 8 2" xfId="60017"/>
    <cellStyle name="Comma 5 5 5 9" xfId="12977"/>
    <cellStyle name="Comma 5 5 5 9 2" xfId="44363"/>
    <cellStyle name="Comma 5 5 6" xfId="2205"/>
    <cellStyle name="Comma 5 5 6 2" xfId="2206"/>
    <cellStyle name="Comma 5 5 6 2 2" xfId="4906"/>
    <cellStyle name="Comma 5 5 6 2 2 2" xfId="10267"/>
    <cellStyle name="Comma 5 5 6 2 2 2 2" xfId="23386"/>
    <cellStyle name="Comma 5 5 6 2 2 2 2 2" xfId="54769"/>
    <cellStyle name="Comma 5 5 6 2 2 2 3" xfId="41815"/>
    <cellStyle name="Comma 5 5 6 2 2 3" xfId="31268"/>
    <cellStyle name="Comma 5 5 6 2 2 3 2" xfId="62650"/>
    <cellStyle name="Comma 5 5 6 2 2 4" xfId="15611"/>
    <cellStyle name="Comma 5 5 6 2 2 4 2" xfId="46996"/>
    <cellStyle name="Comma 5 5 6 2 2 5" xfId="36551"/>
    <cellStyle name="Comma 5 5 6 2 3" xfId="7609"/>
    <cellStyle name="Comma 5 5 6 2 3 2" xfId="26013"/>
    <cellStyle name="Comma 5 5 6 2 3 2 2" xfId="57396"/>
    <cellStyle name="Comma 5 5 6 2 3 3" xfId="18240"/>
    <cellStyle name="Comma 5 5 6 2 3 3 2" xfId="49623"/>
    <cellStyle name="Comma 5 5 6 2 3 4" xfId="39183"/>
    <cellStyle name="Comma 5 5 6 2 4" xfId="20759"/>
    <cellStyle name="Comma 5 5 6 2 4 2" xfId="52142"/>
    <cellStyle name="Comma 5 5 6 2 5" xfId="28641"/>
    <cellStyle name="Comma 5 5 6 2 5 2" xfId="60023"/>
    <cellStyle name="Comma 5 5 6 2 6" xfId="12983"/>
    <cellStyle name="Comma 5 5 6 2 6 2" xfId="44369"/>
    <cellStyle name="Comma 5 5 6 2 7" xfId="33921"/>
    <cellStyle name="Comma 5 5 6 3" xfId="2207"/>
    <cellStyle name="Comma 5 5 6 3 2" xfId="4907"/>
    <cellStyle name="Comma 5 5 6 3 2 2" xfId="10268"/>
    <cellStyle name="Comma 5 5 6 3 2 2 2" xfId="23387"/>
    <cellStyle name="Comma 5 5 6 3 2 2 2 2" xfId="54770"/>
    <cellStyle name="Comma 5 5 6 3 2 2 3" xfId="41816"/>
    <cellStyle name="Comma 5 5 6 3 2 3" xfId="31269"/>
    <cellStyle name="Comma 5 5 6 3 2 3 2" xfId="62651"/>
    <cellStyle name="Comma 5 5 6 3 2 4" xfId="15612"/>
    <cellStyle name="Comma 5 5 6 3 2 4 2" xfId="46997"/>
    <cellStyle name="Comma 5 5 6 3 2 5" xfId="36552"/>
    <cellStyle name="Comma 5 5 6 3 3" xfId="7610"/>
    <cellStyle name="Comma 5 5 6 3 3 2" xfId="26014"/>
    <cellStyle name="Comma 5 5 6 3 3 2 2" xfId="57397"/>
    <cellStyle name="Comma 5 5 6 3 3 3" xfId="18241"/>
    <cellStyle name="Comma 5 5 6 3 3 3 2" xfId="49624"/>
    <cellStyle name="Comma 5 5 6 3 3 4" xfId="39184"/>
    <cellStyle name="Comma 5 5 6 3 4" xfId="20760"/>
    <cellStyle name="Comma 5 5 6 3 4 2" xfId="52143"/>
    <cellStyle name="Comma 5 5 6 3 5" xfId="28642"/>
    <cellStyle name="Comma 5 5 6 3 5 2" xfId="60024"/>
    <cellStyle name="Comma 5 5 6 3 6" xfId="12984"/>
    <cellStyle name="Comma 5 5 6 3 6 2" xfId="44370"/>
    <cellStyle name="Comma 5 5 6 3 7" xfId="33922"/>
    <cellStyle name="Comma 5 5 6 4" xfId="4905"/>
    <cellStyle name="Comma 5 5 6 4 2" xfId="10266"/>
    <cellStyle name="Comma 5 5 6 4 2 2" xfId="23385"/>
    <cellStyle name="Comma 5 5 6 4 2 2 2" xfId="54768"/>
    <cellStyle name="Comma 5 5 6 4 2 3" xfId="41814"/>
    <cellStyle name="Comma 5 5 6 4 3" xfId="31267"/>
    <cellStyle name="Comma 5 5 6 4 3 2" xfId="62649"/>
    <cellStyle name="Comma 5 5 6 4 4" xfId="15610"/>
    <cellStyle name="Comma 5 5 6 4 4 2" xfId="46995"/>
    <cellStyle name="Comma 5 5 6 4 5" xfId="36550"/>
    <cellStyle name="Comma 5 5 6 5" xfId="7608"/>
    <cellStyle name="Comma 5 5 6 5 2" xfId="26012"/>
    <cellStyle name="Comma 5 5 6 5 2 2" xfId="57395"/>
    <cellStyle name="Comma 5 5 6 5 3" xfId="18239"/>
    <cellStyle name="Comma 5 5 6 5 3 2" xfId="49622"/>
    <cellStyle name="Comma 5 5 6 5 4" xfId="39182"/>
    <cellStyle name="Comma 5 5 6 6" xfId="20758"/>
    <cellStyle name="Comma 5 5 6 6 2" xfId="52141"/>
    <cellStyle name="Comma 5 5 6 7" xfId="28640"/>
    <cellStyle name="Comma 5 5 6 7 2" xfId="60022"/>
    <cellStyle name="Comma 5 5 6 8" xfId="12982"/>
    <cellStyle name="Comma 5 5 6 8 2" xfId="44368"/>
    <cellStyle name="Comma 5 5 6 9" xfId="33920"/>
    <cellStyle name="Comma 5 5 7" xfId="2208"/>
    <cellStyle name="Comma 5 5 7 2" xfId="2209"/>
    <cellStyle name="Comma 5 5 7 2 2" xfId="4909"/>
    <cellStyle name="Comma 5 5 7 2 2 2" xfId="10270"/>
    <cellStyle name="Comma 5 5 7 2 2 2 2" xfId="23389"/>
    <cellStyle name="Comma 5 5 7 2 2 2 2 2" xfId="54772"/>
    <cellStyle name="Comma 5 5 7 2 2 2 3" xfId="41818"/>
    <cellStyle name="Comma 5 5 7 2 2 3" xfId="31271"/>
    <cellStyle name="Comma 5 5 7 2 2 3 2" xfId="62653"/>
    <cellStyle name="Comma 5 5 7 2 2 4" xfId="15614"/>
    <cellStyle name="Comma 5 5 7 2 2 4 2" xfId="46999"/>
    <cellStyle name="Comma 5 5 7 2 2 5" xfId="36554"/>
    <cellStyle name="Comma 5 5 7 2 3" xfId="7612"/>
    <cellStyle name="Comma 5 5 7 2 3 2" xfId="26016"/>
    <cellStyle name="Comma 5 5 7 2 3 2 2" xfId="57399"/>
    <cellStyle name="Comma 5 5 7 2 3 3" xfId="18243"/>
    <cellStyle name="Comma 5 5 7 2 3 3 2" xfId="49626"/>
    <cellStyle name="Comma 5 5 7 2 3 4" xfId="39186"/>
    <cellStyle name="Comma 5 5 7 2 4" xfId="20762"/>
    <cellStyle name="Comma 5 5 7 2 4 2" xfId="52145"/>
    <cellStyle name="Comma 5 5 7 2 5" xfId="28644"/>
    <cellStyle name="Comma 5 5 7 2 5 2" xfId="60026"/>
    <cellStyle name="Comma 5 5 7 2 6" xfId="12986"/>
    <cellStyle name="Comma 5 5 7 2 6 2" xfId="44372"/>
    <cellStyle name="Comma 5 5 7 2 7" xfId="33924"/>
    <cellStyle name="Comma 5 5 7 3" xfId="4908"/>
    <cellStyle name="Comma 5 5 7 3 2" xfId="10269"/>
    <cellStyle name="Comma 5 5 7 3 2 2" xfId="23388"/>
    <cellStyle name="Comma 5 5 7 3 2 2 2" xfId="54771"/>
    <cellStyle name="Comma 5 5 7 3 2 3" xfId="41817"/>
    <cellStyle name="Comma 5 5 7 3 3" xfId="31270"/>
    <cellStyle name="Comma 5 5 7 3 3 2" xfId="62652"/>
    <cellStyle name="Comma 5 5 7 3 4" xfId="15613"/>
    <cellStyle name="Comma 5 5 7 3 4 2" xfId="46998"/>
    <cellStyle name="Comma 5 5 7 3 5" xfId="36553"/>
    <cellStyle name="Comma 5 5 7 4" xfId="7611"/>
    <cellStyle name="Comma 5 5 7 4 2" xfId="26015"/>
    <cellStyle name="Comma 5 5 7 4 2 2" xfId="57398"/>
    <cellStyle name="Comma 5 5 7 4 3" xfId="18242"/>
    <cellStyle name="Comma 5 5 7 4 3 2" xfId="49625"/>
    <cellStyle name="Comma 5 5 7 4 4" xfId="39185"/>
    <cellStyle name="Comma 5 5 7 5" xfId="20761"/>
    <cellStyle name="Comma 5 5 7 5 2" xfId="52144"/>
    <cellStyle name="Comma 5 5 7 6" xfId="28643"/>
    <cellStyle name="Comma 5 5 7 6 2" xfId="60025"/>
    <cellStyle name="Comma 5 5 7 7" xfId="12985"/>
    <cellStyle name="Comma 5 5 7 7 2" xfId="44371"/>
    <cellStyle name="Comma 5 5 7 8" xfId="33923"/>
    <cellStyle name="Comma 5 5 8" xfId="2210"/>
    <cellStyle name="Comma 5 5 8 2" xfId="4910"/>
    <cellStyle name="Comma 5 5 8 2 2" xfId="10271"/>
    <cellStyle name="Comma 5 5 8 2 2 2" xfId="23390"/>
    <cellStyle name="Comma 5 5 8 2 2 2 2" xfId="54773"/>
    <cellStyle name="Comma 5 5 8 2 2 3" xfId="41819"/>
    <cellStyle name="Comma 5 5 8 2 3" xfId="31272"/>
    <cellStyle name="Comma 5 5 8 2 3 2" xfId="62654"/>
    <cellStyle name="Comma 5 5 8 2 4" xfId="15615"/>
    <cellStyle name="Comma 5 5 8 2 4 2" xfId="47000"/>
    <cellStyle name="Comma 5 5 8 2 5" xfId="36555"/>
    <cellStyle name="Comma 5 5 8 3" xfId="7613"/>
    <cellStyle name="Comma 5 5 8 3 2" xfId="26017"/>
    <cellStyle name="Comma 5 5 8 3 2 2" xfId="57400"/>
    <cellStyle name="Comma 5 5 8 3 3" xfId="18244"/>
    <cellStyle name="Comma 5 5 8 3 3 2" xfId="49627"/>
    <cellStyle name="Comma 5 5 8 3 4" xfId="39187"/>
    <cellStyle name="Comma 5 5 8 4" xfId="20763"/>
    <cellStyle name="Comma 5 5 8 4 2" xfId="52146"/>
    <cellStyle name="Comma 5 5 8 5" xfId="28645"/>
    <cellStyle name="Comma 5 5 8 5 2" xfId="60027"/>
    <cellStyle name="Comma 5 5 8 6" xfId="12987"/>
    <cellStyle name="Comma 5 5 8 6 2" xfId="44373"/>
    <cellStyle name="Comma 5 5 8 7" xfId="33925"/>
    <cellStyle name="Comma 5 5 9" xfId="2211"/>
    <cellStyle name="Comma 5 5 9 2" xfId="4911"/>
    <cellStyle name="Comma 5 5 9 2 2" xfId="10272"/>
    <cellStyle name="Comma 5 5 9 2 2 2" xfId="23391"/>
    <cellStyle name="Comma 5 5 9 2 2 2 2" xfId="54774"/>
    <cellStyle name="Comma 5 5 9 2 2 3" xfId="41820"/>
    <cellStyle name="Comma 5 5 9 2 3" xfId="31273"/>
    <cellStyle name="Comma 5 5 9 2 3 2" xfId="62655"/>
    <cellStyle name="Comma 5 5 9 2 4" xfId="15616"/>
    <cellStyle name="Comma 5 5 9 2 4 2" xfId="47001"/>
    <cellStyle name="Comma 5 5 9 2 5" xfId="36556"/>
    <cellStyle name="Comma 5 5 9 3" xfId="7614"/>
    <cellStyle name="Comma 5 5 9 3 2" xfId="26018"/>
    <cellStyle name="Comma 5 5 9 3 2 2" xfId="57401"/>
    <cellStyle name="Comma 5 5 9 3 3" xfId="18245"/>
    <cellStyle name="Comma 5 5 9 3 3 2" xfId="49628"/>
    <cellStyle name="Comma 5 5 9 3 4" xfId="39188"/>
    <cellStyle name="Comma 5 5 9 4" xfId="20764"/>
    <cellStyle name="Comma 5 5 9 4 2" xfId="52147"/>
    <cellStyle name="Comma 5 5 9 5" xfId="28646"/>
    <cellStyle name="Comma 5 5 9 5 2" xfId="60028"/>
    <cellStyle name="Comma 5 5 9 6" xfId="12988"/>
    <cellStyle name="Comma 5 5 9 6 2" xfId="44374"/>
    <cellStyle name="Comma 5 5 9 7" xfId="33926"/>
    <cellStyle name="Comma 5 6" xfId="2212"/>
    <cellStyle name="Comma 5 6 10" xfId="33927"/>
    <cellStyle name="Comma 5 6 2" xfId="2213"/>
    <cellStyle name="Comma 5 6 2 2" xfId="2214"/>
    <cellStyle name="Comma 5 6 2 2 2" xfId="4914"/>
    <cellStyle name="Comma 5 6 2 2 2 2" xfId="10275"/>
    <cellStyle name="Comma 5 6 2 2 2 2 2" xfId="23394"/>
    <cellStyle name="Comma 5 6 2 2 2 2 2 2" xfId="54777"/>
    <cellStyle name="Comma 5 6 2 2 2 2 3" xfId="41823"/>
    <cellStyle name="Comma 5 6 2 2 2 3" xfId="31276"/>
    <cellStyle name="Comma 5 6 2 2 2 3 2" xfId="62658"/>
    <cellStyle name="Comma 5 6 2 2 2 4" xfId="15619"/>
    <cellStyle name="Comma 5 6 2 2 2 4 2" xfId="47004"/>
    <cellStyle name="Comma 5 6 2 2 2 5" xfId="36559"/>
    <cellStyle name="Comma 5 6 2 2 3" xfId="7617"/>
    <cellStyle name="Comma 5 6 2 2 3 2" xfId="26021"/>
    <cellStyle name="Comma 5 6 2 2 3 2 2" xfId="57404"/>
    <cellStyle name="Comma 5 6 2 2 3 3" xfId="18248"/>
    <cellStyle name="Comma 5 6 2 2 3 3 2" xfId="49631"/>
    <cellStyle name="Comma 5 6 2 2 3 4" xfId="39191"/>
    <cellStyle name="Comma 5 6 2 2 4" xfId="20767"/>
    <cellStyle name="Comma 5 6 2 2 4 2" xfId="52150"/>
    <cellStyle name="Comma 5 6 2 2 5" xfId="28649"/>
    <cellStyle name="Comma 5 6 2 2 5 2" xfId="60031"/>
    <cellStyle name="Comma 5 6 2 2 6" xfId="12991"/>
    <cellStyle name="Comma 5 6 2 2 6 2" xfId="44377"/>
    <cellStyle name="Comma 5 6 2 2 7" xfId="33929"/>
    <cellStyle name="Comma 5 6 2 3" xfId="4913"/>
    <cellStyle name="Comma 5 6 2 3 2" xfId="10274"/>
    <cellStyle name="Comma 5 6 2 3 2 2" xfId="23393"/>
    <cellStyle name="Comma 5 6 2 3 2 2 2" xfId="54776"/>
    <cellStyle name="Comma 5 6 2 3 2 3" xfId="41822"/>
    <cellStyle name="Comma 5 6 2 3 3" xfId="31275"/>
    <cellStyle name="Comma 5 6 2 3 3 2" xfId="62657"/>
    <cellStyle name="Comma 5 6 2 3 4" xfId="15618"/>
    <cellStyle name="Comma 5 6 2 3 4 2" xfId="47003"/>
    <cellStyle name="Comma 5 6 2 3 5" xfId="36558"/>
    <cellStyle name="Comma 5 6 2 4" xfId="7616"/>
    <cellStyle name="Comma 5 6 2 4 2" xfId="26020"/>
    <cellStyle name="Comma 5 6 2 4 2 2" xfId="57403"/>
    <cellStyle name="Comma 5 6 2 4 3" xfId="18247"/>
    <cellStyle name="Comma 5 6 2 4 3 2" xfId="49630"/>
    <cellStyle name="Comma 5 6 2 4 4" xfId="39190"/>
    <cellStyle name="Comma 5 6 2 5" xfId="20766"/>
    <cellStyle name="Comma 5 6 2 5 2" xfId="52149"/>
    <cellStyle name="Comma 5 6 2 6" xfId="28648"/>
    <cellStyle name="Comma 5 6 2 6 2" xfId="60030"/>
    <cellStyle name="Comma 5 6 2 7" xfId="12990"/>
    <cellStyle name="Comma 5 6 2 7 2" xfId="44376"/>
    <cellStyle name="Comma 5 6 2 8" xfId="33928"/>
    <cellStyle name="Comma 5 6 3" xfId="2215"/>
    <cellStyle name="Comma 5 6 3 2" xfId="4915"/>
    <cellStyle name="Comma 5 6 3 2 2" xfId="10276"/>
    <cellStyle name="Comma 5 6 3 2 2 2" xfId="23395"/>
    <cellStyle name="Comma 5 6 3 2 2 2 2" xfId="54778"/>
    <cellStyle name="Comma 5 6 3 2 2 3" xfId="41824"/>
    <cellStyle name="Comma 5 6 3 2 3" xfId="31277"/>
    <cellStyle name="Comma 5 6 3 2 3 2" xfId="62659"/>
    <cellStyle name="Comma 5 6 3 2 4" xfId="15620"/>
    <cellStyle name="Comma 5 6 3 2 4 2" xfId="47005"/>
    <cellStyle name="Comma 5 6 3 2 5" xfId="36560"/>
    <cellStyle name="Comma 5 6 3 3" xfId="7618"/>
    <cellStyle name="Comma 5 6 3 3 2" xfId="26022"/>
    <cellStyle name="Comma 5 6 3 3 2 2" xfId="57405"/>
    <cellStyle name="Comma 5 6 3 3 3" xfId="18249"/>
    <cellStyle name="Comma 5 6 3 3 3 2" xfId="49632"/>
    <cellStyle name="Comma 5 6 3 3 4" xfId="39192"/>
    <cellStyle name="Comma 5 6 3 4" xfId="20768"/>
    <cellStyle name="Comma 5 6 3 4 2" xfId="52151"/>
    <cellStyle name="Comma 5 6 3 5" xfId="28650"/>
    <cellStyle name="Comma 5 6 3 5 2" xfId="60032"/>
    <cellStyle name="Comma 5 6 3 6" xfId="12992"/>
    <cellStyle name="Comma 5 6 3 6 2" xfId="44378"/>
    <cellStyle name="Comma 5 6 3 7" xfId="33930"/>
    <cellStyle name="Comma 5 6 4" xfId="2216"/>
    <cellStyle name="Comma 5 6 4 2" xfId="4916"/>
    <cellStyle name="Comma 5 6 4 2 2" xfId="10277"/>
    <cellStyle name="Comma 5 6 4 2 2 2" xfId="23396"/>
    <cellStyle name="Comma 5 6 4 2 2 2 2" xfId="54779"/>
    <cellStyle name="Comma 5 6 4 2 2 3" xfId="41825"/>
    <cellStyle name="Comma 5 6 4 2 3" xfId="31278"/>
    <cellStyle name="Comma 5 6 4 2 3 2" xfId="62660"/>
    <cellStyle name="Comma 5 6 4 2 4" xfId="15621"/>
    <cellStyle name="Comma 5 6 4 2 4 2" xfId="47006"/>
    <cellStyle name="Comma 5 6 4 2 5" xfId="36561"/>
    <cellStyle name="Comma 5 6 4 3" xfId="7619"/>
    <cellStyle name="Comma 5 6 4 3 2" xfId="26023"/>
    <cellStyle name="Comma 5 6 4 3 2 2" xfId="57406"/>
    <cellStyle name="Comma 5 6 4 3 3" xfId="18250"/>
    <cellStyle name="Comma 5 6 4 3 3 2" xfId="49633"/>
    <cellStyle name="Comma 5 6 4 3 4" xfId="39193"/>
    <cellStyle name="Comma 5 6 4 4" xfId="20769"/>
    <cellStyle name="Comma 5 6 4 4 2" xfId="52152"/>
    <cellStyle name="Comma 5 6 4 5" xfId="28651"/>
    <cellStyle name="Comma 5 6 4 5 2" xfId="60033"/>
    <cellStyle name="Comma 5 6 4 6" xfId="12993"/>
    <cellStyle name="Comma 5 6 4 6 2" xfId="44379"/>
    <cellStyle name="Comma 5 6 4 7" xfId="33931"/>
    <cellStyle name="Comma 5 6 5" xfId="4912"/>
    <cellStyle name="Comma 5 6 5 2" xfId="10273"/>
    <cellStyle name="Comma 5 6 5 2 2" xfId="23392"/>
    <cellStyle name="Comma 5 6 5 2 2 2" xfId="54775"/>
    <cellStyle name="Comma 5 6 5 2 3" xfId="41821"/>
    <cellStyle name="Comma 5 6 5 3" xfId="31274"/>
    <cellStyle name="Comma 5 6 5 3 2" xfId="62656"/>
    <cellStyle name="Comma 5 6 5 4" xfId="15617"/>
    <cellStyle name="Comma 5 6 5 4 2" xfId="47002"/>
    <cellStyle name="Comma 5 6 5 5" xfId="36557"/>
    <cellStyle name="Comma 5 6 6" xfId="7615"/>
    <cellStyle name="Comma 5 6 6 2" xfId="26019"/>
    <cellStyle name="Comma 5 6 6 2 2" xfId="57402"/>
    <cellStyle name="Comma 5 6 6 3" xfId="18246"/>
    <cellStyle name="Comma 5 6 6 3 2" xfId="49629"/>
    <cellStyle name="Comma 5 6 6 4" xfId="39189"/>
    <cellStyle name="Comma 5 6 7" xfId="20765"/>
    <cellStyle name="Comma 5 6 7 2" xfId="52148"/>
    <cellStyle name="Comma 5 6 8" xfId="28647"/>
    <cellStyle name="Comma 5 6 8 2" xfId="60029"/>
    <cellStyle name="Comma 5 6 9" xfId="12989"/>
    <cellStyle name="Comma 5 6 9 2" xfId="44375"/>
    <cellStyle name="Comma 5 7" xfId="2217"/>
    <cellStyle name="Comma 5 7 10" xfId="33932"/>
    <cellStyle name="Comma 5 7 2" xfId="2218"/>
    <cellStyle name="Comma 5 7 2 2" xfId="2219"/>
    <cellStyle name="Comma 5 7 2 2 2" xfId="4919"/>
    <cellStyle name="Comma 5 7 2 2 2 2" xfId="10280"/>
    <cellStyle name="Comma 5 7 2 2 2 2 2" xfId="23399"/>
    <cellStyle name="Comma 5 7 2 2 2 2 2 2" xfId="54782"/>
    <cellStyle name="Comma 5 7 2 2 2 2 3" xfId="41828"/>
    <cellStyle name="Comma 5 7 2 2 2 3" xfId="31281"/>
    <cellStyle name="Comma 5 7 2 2 2 3 2" xfId="62663"/>
    <cellStyle name="Comma 5 7 2 2 2 4" xfId="15624"/>
    <cellStyle name="Comma 5 7 2 2 2 4 2" xfId="47009"/>
    <cellStyle name="Comma 5 7 2 2 2 5" xfId="36564"/>
    <cellStyle name="Comma 5 7 2 2 3" xfId="7622"/>
    <cellStyle name="Comma 5 7 2 2 3 2" xfId="26026"/>
    <cellStyle name="Comma 5 7 2 2 3 2 2" xfId="57409"/>
    <cellStyle name="Comma 5 7 2 2 3 3" xfId="18253"/>
    <cellStyle name="Comma 5 7 2 2 3 3 2" xfId="49636"/>
    <cellStyle name="Comma 5 7 2 2 3 4" xfId="39196"/>
    <cellStyle name="Comma 5 7 2 2 4" xfId="20772"/>
    <cellStyle name="Comma 5 7 2 2 4 2" xfId="52155"/>
    <cellStyle name="Comma 5 7 2 2 5" xfId="28654"/>
    <cellStyle name="Comma 5 7 2 2 5 2" xfId="60036"/>
    <cellStyle name="Comma 5 7 2 2 6" xfId="12996"/>
    <cellStyle name="Comma 5 7 2 2 6 2" xfId="44382"/>
    <cellStyle name="Comma 5 7 2 2 7" xfId="33934"/>
    <cellStyle name="Comma 5 7 2 3" xfId="4918"/>
    <cellStyle name="Comma 5 7 2 3 2" xfId="10279"/>
    <cellStyle name="Comma 5 7 2 3 2 2" xfId="23398"/>
    <cellStyle name="Comma 5 7 2 3 2 2 2" xfId="54781"/>
    <cellStyle name="Comma 5 7 2 3 2 3" xfId="41827"/>
    <cellStyle name="Comma 5 7 2 3 3" xfId="31280"/>
    <cellStyle name="Comma 5 7 2 3 3 2" xfId="62662"/>
    <cellStyle name="Comma 5 7 2 3 4" xfId="15623"/>
    <cellStyle name="Comma 5 7 2 3 4 2" xfId="47008"/>
    <cellStyle name="Comma 5 7 2 3 5" xfId="36563"/>
    <cellStyle name="Comma 5 7 2 4" xfId="7621"/>
    <cellStyle name="Comma 5 7 2 4 2" xfId="26025"/>
    <cellStyle name="Comma 5 7 2 4 2 2" xfId="57408"/>
    <cellStyle name="Comma 5 7 2 4 3" xfId="18252"/>
    <cellStyle name="Comma 5 7 2 4 3 2" xfId="49635"/>
    <cellStyle name="Comma 5 7 2 4 4" xfId="39195"/>
    <cellStyle name="Comma 5 7 2 5" xfId="20771"/>
    <cellStyle name="Comma 5 7 2 5 2" xfId="52154"/>
    <cellStyle name="Comma 5 7 2 6" xfId="28653"/>
    <cellStyle name="Comma 5 7 2 6 2" xfId="60035"/>
    <cellStyle name="Comma 5 7 2 7" xfId="12995"/>
    <cellStyle name="Comma 5 7 2 7 2" xfId="44381"/>
    <cellStyle name="Comma 5 7 2 8" xfId="33933"/>
    <cellStyle name="Comma 5 7 3" xfId="2220"/>
    <cellStyle name="Comma 5 7 3 2" xfId="4920"/>
    <cellStyle name="Comma 5 7 3 2 2" xfId="10281"/>
    <cellStyle name="Comma 5 7 3 2 2 2" xfId="23400"/>
    <cellStyle name="Comma 5 7 3 2 2 2 2" xfId="54783"/>
    <cellStyle name="Comma 5 7 3 2 2 3" xfId="41829"/>
    <cellStyle name="Comma 5 7 3 2 3" xfId="31282"/>
    <cellStyle name="Comma 5 7 3 2 3 2" xfId="62664"/>
    <cellStyle name="Comma 5 7 3 2 4" xfId="15625"/>
    <cellStyle name="Comma 5 7 3 2 4 2" xfId="47010"/>
    <cellStyle name="Comma 5 7 3 2 5" xfId="36565"/>
    <cellStyle name="Comma 5 7 3 3" xfId="7623"/>
    <cellStyle name="Comma 5 7 3 3 2" xfId="26027"/>
    <cellStyle name="Comma 5 7 3 3 2 2" xfId="57410"/>
    <cellStyle name="Comma 5 7 3 3 3" xfId="18254"/>
    <cellStyle name="Comma 5 7 3 3 3 2" xfId="49637"/>
    <cellStyle name="Comma 5 7 3 3 4" xfId="39197"/>
    <cellStyle name="Comma 5 7 3 4" xfId="20773"/>
    <cellStyle name="Comma 5 7 3 4 2" xfId="52156"/>
    <cellStyle name="Comma 5 7 3 5" xfId="28655"/>
    <cellStyle name="Comma 5 7 3 5 2" xfId="60037"/>
    <cellStyle name="Comma 5 7 3 6" xfId="12997"/>
    <cellStyle name="Comma 5 7 3 6 2" xfId="44383"/>
    <cellStyle name="Comma 5 7 3 7" xfId="33935"/>
    <cellStyle name="Comma 5 7 4" xfId="2221"/>
    <cellStyle name="Comma 5 7 4 2" xfId="4921"/>
    <cellStyle name="Comma 5 7 4 2 2" xfId="10282"/>
    <cellStyle name="Comma 5 7 4 2 2 2" xfId="23401"/>
    <cellStyle name="Comma 5 7 4 2 2 2 2" xfId="54784"/>
    <cellStyle name="Comma 5 7 4 2 2 3" xfId="41830"/>
    <cellStyle name="Comma 5 7 4 2 3" xfId="31283"/>
    <cellStyle name="Comma 5 7 4 2 3 2" xfId="62665"/>
    <cellStyle name="Comma 5 7 4 2 4" xfId="15626"/>
    <cellStyle name="Comma 5 7 4 2 4 2" xfId="47011"/>
    <cellStyle name="Comma 5 7 4 2 5" xfId="36566"/>
    <cellStyle name="Comma 5 7 4 3" xfId="7624"/>
    <cellStyle name="Comma 5 7 4 3 2" xfId="26028"/>
    <cellStyle name="Comma 5 7 4 3 2 2" xfId="57411"/>
    <cellStyle name="Comma 5 7 4 3 3" xfId="18255"/>
    <cellStyle name="Comma 5 7 4 3 3 2" xfId="49638"/>
    <cellStyle name="Comma 5 7 4 3 4" xfId="39198"/>
    <cellStyle name="Comma 5 7 4 4" xfId="20774"/>
    <cellStyle name="Comma 5 7 4 4 2" xfId="52157"/>
    <cellStyle name="Comma 5 7 4 5" xfId="28656"/>
    <cellStyle name="Comma 5 7 4 5 2" xfId="60038"/>
    <cellStyle name="Comma 5 7 4 6" xfId="12998"/>
    <cellStyle name="Comma 5 7 4 6 2" xfId="44384"/>
    <cellStyle name="Comma 5 7 4 7" xfId="33936"/>
    <cellStyle name="Comma 5 7 5" xfId="4917"/>
    <cellStyle name="Comma 5 7 5 2" xfId="10278"/>
    <cellStyle name="Comma 5 7 5 2 2" xfId="23397"/>
    <cellStyle name="Comma 5 7 5 2 2 2" xfId="54780"/>
    <cellStyle name="Comma 5 7 5 2 3" xfId="41826"/>
    <cellStyle name="Comma 5 7 5 3" xfId="31279"/>
    <cellStyle name="Comma 5 7 5 3 2" xfId="62661"/>
    <cellStyle name="Comma 5 7 5 4" xfId="15622"/>
    <cellStyle name="Comma 5 7 5 4 2" xfId="47007"/>
    <cellStyle name="Comma 5 7 5 5" xfId="36562"/>
    <cellStyle name="Comma 5 7 6" xfId="7620"/>
    <cellStyle name="Comma 5 7 6 2" xfId="26024"/>
    <cellStyle name="Comma 5 7 6 2 2" xfId="57407"/>
    <cellStyle name="Comma 5 7 6 3" xfId="18251"/>
    <cellStyle name="Comma 5 7 6 3 2" xfId="49634"/>
    <cellStyle name="Comma 5 7 6 4" xfId="39194"/>
    <cellStyle name="Comma 5 7 7" xfId="20770"/>
    <cellStyle name="Comma 5 7 7 2" xfId="52153"/>
    <cellStyle name="Comma 5 7 8" xfId="28652"/>
    <cellStyle name="Comma 5 7 8 2" xfId="60034"/>
    <cellStyle name="Comma 5 7 9" xfId="12994"/>
    <cellStyle name="Comma 5 7 9 2" xfId="44380"/>
    <cellStyle name="Comma 5 8" xfId="2222"/>
    <cellStyle name="Comma 5 8 10" xfId="33937"/>
    <cellStyle name="Comma 5 8 2" xfId="2223"/>
    <cellStyle name="Comma 5 8 2 2" xfId="2224"/>
    <cellStyle name="Comma 5 8 2 2 2" xfId="4924"/>
    <cellStyle name="Comma 5 8 2 2 2 2" xfId="10285"/>
    <cellStyle name="Comma 5 8 2 2 2 2 2" xfId="23404"/>
    <cellStyle name="Comma 5 8 2 2 2 2 2 2" xfId="54787"/>
    <cellStyle name="Comma 5 8 2 2 2 2 3" xfId="41833"/>
    <cellStyle name="Comma 5 8 2 2 2 3" xfId="31286"/>
    <cellStyle name="Comma 5 8 2 2 2 3 2" xfId="62668"/>
    <cellStyle name="Comma 5 8 2 2 2 4" xfId="15629"/>
    <cellStyle name="Comma 5 8 2 2 2 4 2" xfId="47014"/>
    <cellStyle name="Comma 5 8 2 2 2 5" xfId="36569"/>
    <cellStyle name="Comma 5 8 2 2 3" xfId="7627"/>
    <cellStyle name="Comma 5 8 2 2 3 2" xfId="26031"/>
    <cellStyle name="Comma 5 8 2 2 3 2 2" xfId="57414"/>
    <cellStyle name="Comma 5 8 2 2 3 3" xfId="18258"/>
    <cellStyle name="Comma 5 8 2 2 3 3 2" xfId="49641"/>
    <cellStyle name="Comma 5 8 2 2 3 4" xfId="39201"/>
    <cellStyle name="Comma 5 8 2 2 4" xfId="20777"/>
    <cellStyle name="Comma 5 8 2 2 4 2" xfId="52160"/>
    <cellStyle name="Comma 5 8 2 2 5" xfId="28659"/>
    <cellStyle name="Comma 5 8 2 2 5 2" xfId="60041"/>
    <cellStyle name="Comma 5 8 2 2 6" xfId="13001"/>
    <cellStyle name="Comma 5 8 2 2 6 2" xfId="44387"/>
    <cellStyle name="Comma 5 8 2 2 7" xfId="33939"/>
    <cellStyle name="Comma 5 8 2 3" xfId="4923"/>
    <cellStyle name="Comma 5 8 2 3 2" xfId="10284"/>
    <cellStyle name="Comma 5 8 2 3 2 2" xfId="23403"/>
    <cellStyle name="Comma 5 8 2 3 2 2 2" xfId="54786"/>
    <cellStyle name="Comma 5 8 2 3 2 3" xfId="41832"/>
    <cellStyle name="Comma 5 8 2 3 3" xfId="31285"/>
    <cellStyle name="Comma 5 8 2 3 3 2" xfId="62667"/>
    <cellStyle name="Comma 5 8 2 3 4" xfId="15628"/>
    <cellStyle name="Comma 5 8 2 3 4 2" xfId="47013"/>
    <cellStyle name="Comma 5 8 2 3 5" xfId="36568"/>
    <cellStyle name="Comma 5 8 2 4" xfId="7626"/>
    <cellStyle name="Comma 5 8 2 4 2" xfId="26030"/>
    <cellStyle name="Comma 5 8 2 4 2 2" xfId="57413"/>
    <cellStyle name="Comma 5 8 2 4 3" xfId="18257"/>
    <cellStyle name="Comma 5 8 2 4 3 2" xfId="49640"/>
    <cellStyle name="Comma 5 8 2 4 4" xfId="39200"/>
    <cellStyle name="Comma 5 8 2 5" xfId="20776"/>
    <cellStyle name="Comma 5 8 2 5 2" xfId="52159"/>
    <cellStyle name="Comma 5 8 2 6" xfId="28658"/>
    <cellStyle name="Comma 5 8 2 6 2" xfId="60040"/>
    <cellStyle name="Comma 5 8 2 7" xfId="13000"/>
    <cellStyle name="Comma 5 8 2 7 2" xfId="44386"/>
    <cellStyle name="Comma 5 8 2 8" xfId="33938"/>
    <cellStyle name="Comma 5 8 3" xfId="2225"/>
    <cellStyle name="Comma 5 8 3 2" xfId="4925"/>
    <cellStyle name="Comma 5 8 3 2 2" xfId="10286"/>
    <cellStyle name="Comma 5 8 3 2 2 2" xfId="23405"/>
    <cellStyle name="Comma 5 8 3 2 2 2 2" xfId="54788"/>
    <cellStyle name="Comma 5 8 3 2 2 3" xfId="41834"/>
    <cellStyle name="Comma 5 8 3 2 3" xfId="31287"/>
    <cellStyle name="Comma 5 8 3 2 3 2" xfId="62669"/>
    <cellStyle name="Comma 5 8 3 2 4" xfId="15630"/>
    <cellStyle name="Comma 5 8 3 2 4 2" xfId="47015"/>
    <cellStyle name="Comma 5 8 3 2 5" xfId="36570"/>
    <cellStyle name="Comma 5 8 3 3" xfId="7628"/>
    <cellStyle name="Comma 5 8 3 3 2" xfId="26032"/>
    <cellStyle name="Comma 5 8 3 3 2 2" xfId="57415"/>
    <cellStyle name="Comma 5 8 3 3 3" xfId="18259"/>
    <cellStyle name="Comma 5 8 3 3 3 2" xfId="49642"/>
    <cellStyle name="Comma 5 8 3 3 4" xfId="39202"/>
    <cellStyle name="Comma 5 8 3 4" xfId="20778"/>
    <cellStyle name="Comma 5 8 3 4 2" xfId="52161"/>
    <cellStyle name="Comma 5 8 3 5" xfId="28660"/>
    <cellStyle name="Comma 5 8 3 5 2" xfId="60042"/>
    <cellStyle name="Comma 5 8 3 6" xfId="13002"/>
    <cellStyle name="Comma 5 8 3 6 2" xfId="44388"/>
    <cellStyle name="Comma 5 8 3 7" xfId="33940"/>
    <cellStyle name="Comma 5 8 4" xfId="2226"/>
    <cellStyle name="Comma 5 8 4 2" xfId="4926"/>
    <cellStyle name="Comma 5 8 4 2 2" xfId="10287"/>
    <cellStyle name="Comma 5 8 4 2 2 2" xfId="23406"/>
    <cellStyle name="Comma 5 8 4 2 2 2 2" xfId="54789"/>
    <cellStyle name="Comma 5 8 4 2 2 3" xfId="41835"/>
    <cellStyle name="Comma 5 8 4 2 3" xfId="31288"/>
    <cellStyle name="Comma 5 8 4 2 3 2" xfId="62670"/>
    <cellStyle name="Comma 5 8 4 2 4" xfId="15631"/>
    <cellStyle name="Comma 5 8 4 2 4 2" xfId="47016"/>
    <cellStyle name="Comma 5 8 4 2 5" xfId="36571"/>
    <cellStyle name="Comma 5 8 4 3" xfId="7629"/>
    <cellStyle name="Comma 5 8 4 3 2" xfId="26033"/>
    <cellStyle name="Comma 5 8 4 3 2 2" xfId="57416"/>
    <cellStyle name="Comma 5 8 4 3 3" xfId="18260"/>
    <cellStyle name="Comma 5 8 4 3 3 2" xfId="49643"/>
    <cellStyle name="Comma 5 8 4 3 4" xfId="39203"/>
    <cellStyle name="Comma 5 8 4 4" xfId="20779"/>
    <cellStyle name="Comma 5 8 4 4 2" xfId="52162"/>
    <cellStyle name="Comma 5 8 4 5" xfId="28661"/>
    <cellStyle name="Comma 5 8 4 5 2" xfId="60043"/>
    <cellStyle name="Comma 5 8 4 6" xfId="13003"/>
    <cellStyle name="Comma 5 8 4 6 2" xfId="44389"/>
    <cellStyle name="Comma 5 8 4 7" xfId="33941"/>
    <cellStyle name="Comma 5 8 5" xfId="4922"/>
    <cellStyle name="Comma 5 8 5 2" xfId="10283"/>
    <cellStyle name="Comma 5 8 5 2 2" xfId="23402"/>
    <cellStyle name="Comma 5 8 5 2 2 2" xfId="54785"/>
    <cellStyle name="Comma 5 8 5 2 3" xfId="41831"/>
    <cellStyle name="Comma 5 8 5 3" xfId="31284"/>
    <cellStyle name="Comma 5 8 5 3 2" xfId="62666"/>
    <cellStyle name="Comma 5 8 5 4" xfId="15627"/>
    <cellStyle name="Comma 5 8 5 4 2" xfId="47012"/>
    <cellStyle name="Comma 5 8 5 5" xfId="36567"/>
    <cellStyle name="Comma 5 8 6" xfId="7625"/>
    <cellStyle name="Comma 5 8 6 2" xfId="26029"/>
    <cellStyle name="Comma 5 8 6 2 2" xfId="57412"/>
    <cellStyle name="Comma 5 8 6 3" xfId="18256"/>
    <cellStyle name="Comma 5 8 6 3 2" xfId="49639"/>
    <cellStyle name="Comma 5 8 6 4" xfId="39199"/>
    <cellStyle name="Comma 5 8 7" xfId="20775"/>
    <cellStyle name="Comma 5 8 7 2" xfId="52158"/>
    <cellStyle name="Comma 5 8 8" xfId="28657"/>
    <cellStyle name="Comma 5 8 8 2" xfId="60039"/>
    <cellStyle name="Comma 5 8 9" xfId="12999"/>
    <cellStyle name="Comma 5 8 9 2" xfId="44385"/>
    <cellStyle name="Comma 5 9" xfId="2227"/>
    <cellStyle name="Comma 5 9 10" xfId="33942"/>
    <cellStyle name="Comma 5 9 2" xfId="2228"/>
    <cellStyle name="Comma 5 9 2 2" xfId="2229"/>
    <cellStyle name="Comma 5 9 2 2 2" xfId="4929"/>
    <cellStyle name="Comma 5 9 2 2 2 2" xfId="10290"/>
    <cellStyle name="Comma 5 9 2 2 2 2 2" xfId="23409"/>
    <cellStyle name="Comma 5 9 2 2 2 2 2 2" xfId="54792"/>
    <cellStyle name="Comma 5 9 2 2 2 2 3" xfId="41838"/>
    <cellStyle name="Comma 5 9 2 2 2 3" xfId="31291"/>
    <cellStyle name="Comma 5 9 2 2 2 3 2" xfId="62673"/>
    <cellStyle name="Comma 5 9 2 2 2 4" xfId="15634"/>
    <cellStyle name="Comma 5 9 2 2 2 4 2" xfId="47019"/>
    <cellStyle name="Comma 5 9 2 2 2 5" xfId="36574"/>
    <cellStyle name="Comma 5 9 2 2 3" xfId="7632"/>
    <cellStyle name="Comma 5 9 2 2 3 2" xfId="26036"/>
    <cellStyle name="Comma 5 9 2 2 3 2 2" xfId="57419"/>
    <cellStyle name="Comma 5 9 2 2 3 3" xfId="18263"/>
    <cellStyle name="Comma 5 9 2 2 3 3 2" xfId="49646"/>
    <cellStyle name="Comma 5 9 2 2 3 4" xfId="39206"/>
    <cellStyle name="Comma 5 9 2 2 4" xfId="20782"/>
    <cellStyle name="Comma 5 9 2 2 4 2" xfId="52165"/>
    <cellStyle name="Comma 5 9 2 2 5" xfId="28664"/>
    <cellStyle name="Comma 5 9 2 2 5 2" xfId="60046"/>
    <cellStyle name="Comma 5 9 2 2 6" xfId="13006"/>
    <cellStyle name="Comma 5 9 2 2 6 2" xfId="44392"/>
    <cellStyle name="Comma 5 9 2 2 7" xfId="33944"/>
    <cellStyle name="Comma 5 9 2 3" xfId="4928"/>
    <cellStyle name="Comma 5 9 2 3 2" xfId="10289"/>
    <cellStyle name="Comma 5 9 2 3 2 2" xfId="23408"/>
    <cellStyle name="Comma 5 9 2 3 2 2 2" xfId="54791"/>
    <cellStyle name="Comma 5 9 2 3 2 3" xfId="41837"/>
    <cellStyle name="Comma 5 9 2 3 3" xfId="31290"/>
    <cellStyle name="Comma 5 9 2 3 3 2" xfId="62672"/>
    <cellStyle name="Comma 5 9 2 3 4" xfId="15633"/>
    <cellStyle name="Comma 5 9 2 3 4 2" xfId="47018"/>
    <cellStyle name="Comma 5 9 2 3 5" xfId="36573"/>
    <cellStyle name="Comma 5 9 2 4" xfId="7631"/>
    <cellStyle name="Comma 5 9 2 4 2" xfId="26035"/>
    <cellStyle name="Comma 5 9 2 4 2 2" xfId="57418"/>
    <cellStyle name="Comma 5 9 2 4 3" xfId="18262"/>
    <cellStyle name="Comma 5 9 2 4 3 2" xfId="49645"/>
    <cellStyle name="Comma 5 9 2 4 4" xfId="39205"/>
    <cellStyle name="Comma 5 9 2 5" xfId="20781"/>
    <cellStyle name="Comma 5 9 2 5 2" xfId="52164"/>
    <cellStyle name="Comma 5 9 2 6" xfId="28663"/>
    <cellStyle name="Comma 5 9 2 6 2" xfId="60045"/>
    <cellStyle name="Comma 5 9 2 7" xfId="13005"/>
    <cellStyle name="Comma 5 9 2 7 2" xfId="44391"/>
    <cellStyle name="Comma 5 9 2 8" xfId="33943"/>
    <cellStyle name="Comma 5 9 3" xfId="2230"/>
    <cellStyle name="Comma 5 9 3 2" xfId="4930"/>
    <cellStyle name="Comma 5 9 3 2 2" xfId="10291"/>
    <cellStyle name="Comma 5 9 3 2 2 2" xfId="23410"/>
    <cellStyle name="Comma 5 9 3 2 2 2 2" xfId="54793"/>
    <cellStyle name="Comma 5 9 3 2 2 3" xfId="41839"/>
    <cellStyle name="Comma 5 9 3 2 3" xfId="31292"/>
    <cellStyle name="Comma 5 9 3 2 3 2" xfId="62674"/>
    <cellStyle name="Comma 5 9 3 2 4" xfId="15635"/>
    <cellStyle name="Comma 5 9 3 2 4 2" xfId="47020"/>
    <cellStyle name="Comma 5 9 3 2 5" xfId="36575"/>
    <cellStyle name="Comma 5 9 3 3" xfId="7633"/>
    <cellStyle name="Comma 5 9 3 3 2" xfId="26037"/>
    <cellStyle name="Comma 5 9 3 3 2 2" xfId="57420"/>
    <cellStyle name="Comma 5 9 3 3 3" xfId="18264"/>
    <cellStyle name="Comma 5 9 3 3 3 2" xfId="49647"/>
    <cellStyle name="Comma 5 9 3 3 4" xfId="39207"/>
    <cellStyle name="Comma 5 9 3 4" xfId="20783"/>
    <cellStyle name="Comma 5 9 3 4 2" xfId="52166"/>
    <cellStyle name="Comma 5 9 3 5" xfId="28665"/>
    <cellStyle name="Comma 5 9 3 5 2" xfId="60047"/>
    <cellStyle name="Comma 5 9 3 6" xfId="13007"/>
    <cellStyle name="Comma 5 9 3 6 2" xfId="44393"/>
    <cellStyle name="Comma 5 9 3 7" xfId="33945"/>
    <cellStyle name="Comma 5 9 4" xfId="2231"/>
    <cellStyle name="Comma 5 9 4 2" xfId="4931"/>
    <cellStyle name="Comma 5 9 4 2 2" xfId="10292"/>
    <cellStyle name="Comma 5 9 4 2 2 2" xfId="23411"/>
    <cellStyle name="Comma 5 9 4 2 2 2 2" xfId="54794"/>
    <cellStyle name="Comma 5 9 4 2 2 3" xfId="41840"/>
    <cellStyle name="Comma 5 9 4 2 3" xfId="31293"/>
    <cellStyle name="Comma 5 9 4 2 3 2" xfId="62675"/>
    <cellStyle name="Comma 5 9 4 2 4" xfId="15636"/>
    <cellStyle name="Comma 5 9 4 2 4 2" xfId="47021"/>
    <cellStyle name="Comma 5 9 4 2 5" xfId="36576"/>
    <cellStyle name="Comma 5 9 4 3" xfId="7634"/>
    <cellStyle name="Comma 5 9 4 3 2" xfId="26038"/>
    <cellStyle name="Comma 5 9 4 3 2 2" xfId="57421"/>
    <cellStyle name="Comma 5 9 4 3 3" xfId="18265"/>
    <cellStyle name="Comma 5 9 4 3 3 2" xfId="49648"/>
    <cellStyle name="Comma 5 9 4 3 4" xfId="39208"/>
    <cellStyle name="Comma 5 9 4 4" xfId="20784"/>
    <cellStyle name="Comma 5 9 4 4 2" xfId="52167"/>
    <cellStyle name="Comma 5 9 4 5" xfId="28666"/>
    <cellStyle name="Comma 5 9 4 5 2" xfId="60048"/>
    <cellStyle name="Comma 5 9 4 6" xfId="13008"/>
    <cellStyle name="Comma 5 9 4 6 2" xfId="44394"/>
    <cellStyle name="Comma 5 9 4 7" xfId="33946"/>
    <cellStyle name="Comma 5 9 5" xfId="4927"/>
    <cellStyle name="Comma 5 9 5 2" xfId="10288"/>
    <cellStyle name="Comma 5 9 5 2 2" xfId="23407"/>
    <cellStyle name="Comma 5 9 5 2 2 2" xfId="54790"/>
    <cellStyle name="Comma 5 9 5 2 3" xfId="41836"/>
    <cellStyle name="Comma 5 9 5 3" xfId="31289"/>
    <cellStyle name="Comma 5 9 5 3 2" xfId="62671"/>
    <cellStyle name="Comma 5 9 5 4" xfId="15632"/>
    <cellStyle name="Comma 5 9 5 4 2" xfId="47017"/>
    <cellStyle name="Comma 5 9 5 5" xfId="36572"/>
    <cellStyle name="Comma 5 9 6" xfId="7630"/>
    <cellStyle name="Comma 5 9 6 2" xfId="26034"/>
    <cellStyle name="Comma 5 9 6 2 2" xfId="57417"/>
    <cellStyle name="Comma 5 9 6 3" xfId="18261"/>
    <cellStyle name="Comma 5 9 6 3 2" xfId="49644"/>
    <cellStyle name="Comma 5 9 6 4" xfId="39204"/>
    <cellStyle name="Comma 5 9 7" xfId="20780"/>
    <cellStyle name="Comma 5 9 7 2" xfId="52163"/>
    <cellStyle name="Comma 5 9 8" xfId="28662"/>
    <cellStyle name="Comma 5 9 8 2" xfId="60044"/>
    <cellStyle name="Comma 5 9 9" xfId="13004"/>
    <cellStyle name="Comma 5 9 9 2" xfId="44390"/>
    <cellStyle name="Comma 6" xfId="2232"/>
    <cellStyle name="Comma 6 10" xfId="2233"/>
    <cellStyle name="Comma 6 10 2" xfId="2234"/>
    <cellStyle name="Comma 6 10 2 2" xfId="4934"/>
    <cellStyle name="Comma 6 10 2 2 2" xfId="10295"/>
    <cellStyle name="Comma 6 10 2 2 2 2" xfId="23414"/>
    <cellStyle name="Comma 6 10 2 2 2 2 2" xfId="54797"/>
    <cellStyle name="Comma 6 10 2 2 2 3" xfId="41843"/>
    <cellStyle name="Comma 6 10 2 2 3" xfId="31296"/>
    <cellStyle name="Comma 6 10 2 2 3 2" xfId="62678"/>
    <cellStyle name="Comma 6 10 2 2 4" xfId="15639"/>
    <cellStyle name="Comma 6 10 2 2 4 2" xfId="47024"/>
    <cellStyle name="Comma 6 10 2 2 5" xfId="36579"/>
    <cellStyle name="Comma 6 10 2 3" xfId="7637"/>
    <cellStyle name="Comma 6 10 2 3 2" xfId="26041"/>
    <cellStyle name="Comma 6 10 2 3 2 2" xfId="57424"/>
    <cellStyle name="Comma 6 10 2 3 3" xfId="18268"/>
    <cellStyle name="Comma 6 10 2 3 3 2" xfId="49651"/>
    <cellStyle name="Comma 6 10 2 3 4" xfId="39211"/>
    <cellStyle name="Comma 6 10 2 4" xfId="20787"/>
    <cellStyle name="Comma 6 10 2 4 2" xfId="52170"/>
    <cellStyle name="Comma 6 10 2 5" xfId="28669"/>
    <cellStyle name="Comma 6 10 2 5 2" xfId="60051"/>
    <cellStyle name="Comma 6 10 2 6" xfId="13011"/>
    <cellStyle name="Comma 6 10 2 6 2" xfId="44397"/>
    <cellStyle name="Comma 6 10 2 7" xfId="33949"/>
    <cellStyle name="Comma 6 10 3" xfId="2235"/>
    <cellStyle name="Comma 6 10 3 2" xfId="4935"/>
    <cellStyle name="Comma 6 10 3 2 2" xfId="10296"/>
    <cellStyle name="Comma 6 10 3 2 2 2" xfId="23415"/>
    <cellStyle name="Comma 6 10 3 2 2 2 2" xfId="54798"/>
    <cellStyle name="Comma 6 10 3 2 2 3" xfId="41844"/>
    <cellStyle name="Comma 6 10 3 2 3" xfId="31297"/>
    <cellStyle name="Comma 6 10 3 2 3 2" xfId="62679"/>
    <cellStyle name="Comma 6 10 3 2 4" xfId="15640"/>
    <cellStyle name="Comma 6 10 3 2 4 2" xfId="47025"/>
    <cellStyle name="Comma 6 10 3 2 5" xfId="36580"/>
    <cellStyle name="Comma 6 10 3 3" xfId="7638"/>
    <cellStyle name="Comma 6 10 3 3 2" xfId="26042"/>
    <cellStyle name="Comma 6 10 3 3 2 2" xfId="57425"/>
    <cellStyle name="Comma 6 10 3 3 3" xfId="18269"/>
    <cellStyle name="Comma 6 10 3 3 3 2" xfId="49652"/>
    <cellStyle name="Comma 6 10 3 3 4" xfId="39212"/>
    <cellStyle name="Comma 6 10 3 4" xfId="20788"/>
    <cellStyle name="Comma 6 10 3 4 2" xfId="52171"/>
    <cellStyle name="Comma 6 10 3 5" xfId="28670"/>
    <cellStyle name="Comma 6 10 3 5 2" xfId="60052"/>
    <cellStyle name="Comma 6 10 3 6" xfId="13012"/>
    <cellStyle name="Comma 6 10 3 6 2" xfId="44398"/>
    <cellStyle name="Comma 6 10 3 7" xfId="33950"/>
    <cellStyle name="Comma 6 10 4" xfId="4933"/>
    <cellStyle name="Comma 6 10 4 2" xfId="10294"/>
    <cellStyle name="Comma 6 10 4 2 2" xfId="23413"/>
    <cellStyle name="Comma 6 10 4 2 2 2" xfId="54796"/>
    <cellStyle name="Comma 6 10 4 2 3" xfId="41842"/>
    <cellStyle name="Comma 6 10 4 3" xfId="31295"/>
    <cellStyle name="Comma 6 10 4 3 2" xfId="62677"/>
    <cellStyle name="Comma 6 10 4 4" xfId="15638"/>
    <cellStyle name="Comma 6 10 4 4 2" xfId="47023"/>
    <cellStyle name="Comma 6 10 4 5" xfId="36578"/>
    <cellStyle name="Comma 6 10 5" xfId="7636"/>
    <cellStyle name="Comma 6 10 5 2" xfId="26040"/>
    <cellStyle name="Comma 6 10 5 2 2" xfId="57423"/>
    <cellStyle name="Comma 6 10 5 3" xfId="18267"/>
    <cellStyle name="Comma 6 10 5 3 2" xfId="49650"/>
    <cellStyle name="Comma 6 10 5 4" xfId="39210"/>
    <cellStyle name="Comma 6 10 6" xfId="20786"/>
    <cellStyle name="Comma 6 10 6 2" xfId="52169"/>
    <cellStyle name="Comma 6 10 7" xfId="28668"/>
    <cellStyle name="Comma 6 10 7 2" xfId="60050"/>
    <cellStyle name="Comma 6 10 8" xfId="13010"/>
    <cellStyle name="Comma 6 10 8 2" xfId="44396"/>
    <cellStyle name="Comma 6 10 9" xfId="33948"/>
    <cellStyle name="Comma 6 11" xfId="2236"/>
    <cellStyle name="Comma 6 11 2" xfId="2237"/>
    <cellStyle name="Comma 6 11 2 2" xfId="4937"/>
    <cellStyle name="Comma 6 11 2 2 2" xfId="10298"/>
    <cellStyle name="Comma 6 11 2 2 2 2" xfId="23417"/>
    <cellStyle name="Comma 6 11 2 2 2 2 2" xfId="54800"/>
    <cellStyle name="Comma 6 11 2 2 2 3" xfId="41846"/>
    <cellStyle name="Comma 6 11 2 2 3" xfId="31299"/>
    <cellStyle name="Comma 6 11 2 2 3 2" xfId="62681"/>
    <cellStyle name="Comma 6 11 2 2 4" xfId="15642"/>
    <cellStyle name="Comma 6 11 2 2 4 2" xfId="47027"/>
    <cellStyle name="Comma 6 11 2 2 5" xfId="36582"/>
    <cellStyle name="Comma 6 11 2 3" xfId="7640"/>
    <cellStyle name="Comma 6 11 2 3 2" xfId="26044"/>
    <cellStyle name="Comma 6 11 2 3 2 2" xfId="57427"/>
    <cellStyle name="Comma 6 11 2 3 3" xfId="18271"/>
    <cellStyle name="Comma 6 11 2 3 3 2" xfId="49654"/>
    <cellStyle name="Comma 6 11 2 3 4" xfId="39214"/>
    <cellStyle name="Comma 6 11 2 4" xfId="20790"/>
    <cellStyle name="Comma 6 11 2 4 2" xfId="52173"/>
    <cellStyle name="Comma 6 11 2 5" xfId="28672"/>
    <cellStyle name="Comma 6 11 2 5 2" xfId="60054"/>
    <cellStyle name="Comma 6 11 2 6" xfId="13014"/>
    <cellStyle name="Comma 6 11 2 6 2" xfId="44400"/>
    <cellStyle name="Comma 6 11 2 7" xfId="33952"/>
    <cellStyle name="Comma 6 11 3" xfId="4936"/>
    <cellStyle name="Comma 6 11 3 2" xfId="10297"/>
    <cellStyle name="Comma 6 11 3 2 2" xfId="23416"/>
    <cellStyle name="Comma 6 11 3 2 2 2" xfId="54799"/>
    <cellStyle name="Comma 6 11 3 2 3" xfId="41845"/>
    <cellStyle name="Comma 6 11 3 3" xfId="31298"/>
    <cellStyle name="Comma 6 11 3 3 2" xfId="62680"/>
    <cellStyle name="Comma 6 11 3 4" xfId="15641"/>
    <cellStyle name="Comma 6 11 3 4 2" xfId="47026"/>
    <cellStyle name="Comma 6 11 3 5" xfId="36581"/>
    <cellStyle name="Comma 6 11 4" xfId="7639"/>
    <cellStyle name="Comma 6 11 4 2" xfId="26043"/>
    <cellStyle name="Comma 6 11 4 2 2" xfId="57426"/>
    <cellStyle name="Comma 6 11 4 3" xfId="18270"/>
    <cellStyle name="Comma 6 11 4 3 2" xfId="49653"/>
    <cellStyle name="Comma 6 11 4 4" xfId="39213"/>
    <cellStyle name="Comma 6 11 5" xfId="20789"/>
    <cellStyle name="Comma 6 11 5 2" xfId="52172"/>
    <cellStyle name="Comma 6 11 6" xfId="28671"/>
    <cellStyle name="Comma 6 11 6 2" xfId="60053"/>
    <cellStyle name="Comma 6 11 7" xfId="13013"/>
    <cellStyle name="Comma 6 11 7 2" xfId="44399"/>
    <cellStyle name="Comma 6 11 8" xfId="33951"/>
    <cellStyle name="Comma 6 12" xfId="2238"/>
    <cellStyle name="Comma 6 12 2" xfId="4938"/>
    <cellStyle name="Comma 6 12 2 2" xfId="10299"/>
    <cellStyle name="Comma 6 12 2 2 2" xfId="23418"/>
    <cellStyle name="Comma 6 12 2 2 2 2" xfId="54801"/>
    <cellStyle name="Comma 6 12 2 2 3" xfId="41847"/>
    <cellStyle name="Comma 6 12 2 3" xfId="31300"/>
    <cellStyle name="Comma 6 12 2 3 2" xfId="62682"/>
    <cellStyle name="Comma 6 12 2 4" xfId="15643"/>
    <cellStyle name="Comma 6 12 2 4 2" xfId="47028"/>
    <cellStyle name="Comma 6 12 2 5" xfId="36583"/>
    <cellStyle name="Comma 6 12 3" xfId="7641"/>
    <cellStyle name="Comma 6 12 3 2" xfId="26045"/>
    <cellStyle name="Comma 6 12 3 2 2" xfId="57428"/>
    <cellStyle name="Comma 6 12 3 3" xfId="18272"/>
    <cellStyle name="Comma 6 12 3 3 2" xfId="49655"/>
    <cellStyle name="Comma 6 12 3 4" xfId="39215"/>
    <cellStyle name="Comma 6 12 4" xfId="20791"/>
    <cellStyle name="Comma 6 12 4 2" xfId="52174"/>
    <cellStyle name="Comma 6 12 5" xfId="28673"/>
    <cellStyle name="Comma 6 12 5 2" xfId="60055"/>
    <cellStyle name="Comma 6 12 6" xfId="13015"/>
    <cellStyle name="Comma 6 12 6 2" xfId="44401"/>
    <cellStyle name="Comma 6 12 7" xfId="33953"/>
    <cellStyle name="Comma 6 13" xfId="2239"/>
    <cellStyle name="Comma 6 13 2" xfId="4939"/>
    <cellStyle name="Comma 6 13 2 2" xfId="10300"/>
    <cellStyle name="Comma 6 13 2 2 2" xfId="23419"/>
    <cellStyle name="Comma 6 13 2 2 2 2" xfId="54802"/>
    <cellStyle name="Comma 6 13 2 2 3" xfId="41848"/>
    <cellStyle name="Comma 6 13 2 3" xfId="31301"/>
    <cellStyle name="Comma 6 13 2 3 2" xfId="62683"/>
    <cellStyle name="Comma 6 13 2 4" xfId="15644"/>
    <cellStyle name="Comma 6 13 2 4 2" xfId="47029"/>
    <cellStyle name="Comma 6 13 2 5" xfId="36584"/>
    <cellStyle name="Comma 6 13 3" xfId="7642"/>
    <cellStyle name="Comma 6 13 3 2" xfId="26046"/>
    <cellStyle name="Comma 6 13 3 2 2" xfId="57429"/>
    <cellStyle name="Comma 6 13 3 3" xfId="18273"/>
    <cellStyle name="Comma 6 13 3 3 2" xfId="49656"/>
    <cellStyle name="Comma 6 13 3 4" xfId="39216"/>
    <cellStyle name="Comma 6 13 4" xfId="20792"/>
    <cellStyle name="Comma 6 13 4 2" xfId="52175"/>
    <cellStyle name="Comma 6 13 5" xfId="28674"/>
    <cellStyle name="Comma 6 13 5 2" xfId="60056"/>
    <cellStyle name="Comma 6 13 6" xfId="13016"/>
    <cellStyle name="Comma 6 13 6 2" xfId="44402"/>
    <cellStyle name="Comma 6 13 7" xfId="33954"/>
    <cellStyle name="Comma 6 14" xfId="4932"/>
    <cellStyle name="Comma 6 14 2" xfId="10293"/>
    <cellStyle name="Comma 6 14 2 2" xfId="23412"/>
    <cellStyle name="Comma 6 14 2 2 2" xfId="54795"/>
    <cellStyle name="Comma 6 14 2 3" xfId="41841"/>
    <cellStyle name="Comma 6 14 3" xfId="31294"/>
    <cellStyle name="Comma 6 14 3 2" xfId="62676"/>
    <cellStyle name="Comma 6 14 4" xfId="15637"/>
    <cellStyle name="Comma 6 14 4 2" xfId="47022"/>
    <cellStyle name="Comma 6 14 5" xfId="36577"/>
    <cellStyle name="Comma 6 15" xfId="7635"/>
    <cellStyle name="Comma 6 15 2" xfId="26039"/>
    <cellStyle name="Comma 6 15 2 2" xfId="57422"/>
    <cellStyle name="Comma 6 15 3" xfId="18266"/>
    <cellStyle name="Comma 6 15 3 2" xfId="49649"/>
    <cellStyle name="Comma 6 15 4" xfId="39209"/>
    <cellStyle name="Comma 6 16" xfId="10938"/>
    <cellStyle name="Comma 6 16 2" xfId="20785"/>
    <cellStyle name="Comma 6 16 2 2" xfId="52168"/>
    <cellStyle name="Comma 6 16 3" xfId="42459"/>
    <cellStyle name="Comma 6 17" xfId="11078"/>
    <cellStyle name="Comma 6 17 2" xfId="11093"/>
    <cellStyle name="Comma 6 17 2 2" xfId="42482"/>
    <cellStyle name="Comma 6 17 3" xfId="28667"/>
    <cellStyle name="Comma 6 17 3 2" xfId="60049"/>
    <cellStyle name="Comma 6 17 4" xfId="42479"/>
    <cellStyle name="Comma 6 18" xfId="10922"/>
    <cellStyle name="Comma 6 18 2" xfId="42455"/>
    <cellStyle name="Comma 6 19" xfId="13009"/>
    <cellStyle name="Comma 6 19 2" xfId="44395"/>
    <cellStyle name="Comma 6 2" xfId="2240"/>
    <cellStyle name="Comma 6 2 10" xfId="2241"/>
    <cellStyle name="Comma 6 2 10 2" xfId="4941"/>
    <cellStyle name="Comma 6 2 10 2 2" xfId="10302"/>
    <cellStyle name="Comma 6 2 10 2 2 2" xfId="23421"/>
    <cellStyle name="Comma 6 2 10 2 2 2 2" xfId="54804"/>
    <cellStyle name="Comma 6 2 10 2 2 3" xfId="41850"/>
    <cellStyle name="Comma 6 2 10 2 3" xfId="31303"/>
    <cellStyle name="Comma 6 2 10 2 3 2" xfId="62685"/>
    <cellStyle name="Comma 6 2 10 2 4" xfId="15646"/>
    <cellStyle name="Comma 6 2 10 2 4 2" xfId="47031"/>
    <cellStyle name="Comma 6 2 10 2 5" xfId="36586"/>
    <cellStyle name="Comma 6 2 10 3" xfId="7644"/>
    <cellStyle name="Comma 6 2 10 3 2" xfId="26048"/>
    <cellStyle name="Comma 6 2 10 3 2 2" xfId="57431"/>
    <cellStyle name="Comma 6 2 10 3 3" xfId="18275"/>
    <cellStyle name="Comma 6 2 10 3 3 2" xfId="49658"/>
    <cellStyle name="Comma 6 2 10 3 4" xfId="39218"/>
    <cellStyle name="Comma 6 2 10 4" xfId="20794"/>
    <cellStyle name="Comma 6 2 10 4 2" xfId="52177"/>
    <cellStyle name="Comma 6 2 10 5" xfId="28676"/>
    <cellStyle name="Comma 6 2 10 5 2" xfId="60058"/>
    <cellStyle name="Comma 6 2 10 6" xfId="13018"/>
    <cellStyle name="Comma 6 2 10 6 2" xfId="44404"/>
    <cellStyle name="Comma 6 2 10 7" xfId="33956"/>
    <cellStyle name="Comma 6 2 11" xfId="4940"/>
    <cellStyle name="Comma 6 2 11 2" xfId="10301"/>
    <cellStyle name="Comma 6 2 11 2 2" xfId="23420"/>
    <cellStyle name="Comma 6 2 11 2 2 2" xfId="54803"/>
    <cellStyle name="Comma 6 2 11 2 3" xfId="41849"/>
    <cellStyle name="Comma 6 2 11 3" xfId="31302"/>
    <cellStyle name="Comma 6 2 11 3 2" xfId="62684"/>
    <cellStyle name="Comma 6 2 11 4" xfId="15645"/>
    <cellStyle name="Comma 6 2 11 4 2" xfId="47030"/>
    <cellStyle name="Comma 6 2 11 5" xfId="36585"/>
    <cellStyle name="Comma 6 2 12" xfId="7643"/>
    <cellStyle name="Comma 6 2 12 2" xfId="26047"/>
    <cellStyle name="Comma 6 2 12 2 2" xfId="57430"/>
    <cellStyle name="Comma 6 2 12 3" xfId="18274"/>
    <cellStyle name="Comma 6 2 12 3 2" xfId="49657"/>
    <cellStyle name="Comma 6 2 12 4" xfId="39217"/>
    <cellStyle name="Comma 6 2 13" xfId="20793"/>
    <cellStyle name="Comma 6 2 13 2" xfId="52176"/>
    <cellStyle name="Comma 6 2 14" xfId="28675"/>
    <cellStyle name="Comma 6 2 14 2" xfId="60057"/>
    <cellStyle name="Comma 6 2 15" xfId="13017"/>
    <cellStyle name="Comma 6 2 15 2" xfId="44403"/>
    <cellStyle name="Comma 6 2 16" xfId="33955"/>
    <cellStyle name="Comma 6 2 2" xfId="2242"/>
    <cellStyle name="Comma 6 2 2 10" xfId="4942"/>
    <cellStyle name="Comma 6 2 2 10 2" xfId="10303"/>
    <cellStyle name="Comma 6 2 2 10 2 2" xfId="23422"/>
    <cellStyle name="Comma 6 2 2 10 2 2 2" xfId="54805"/>
    <cellStyle name="Comma 6 2 2 10 2 3" xfId="41851"/>
    <cellStyle name="Comma 6 2 2 10 3" xfId="31304"/>
    <cellStyle name="Comma 6 2 2 10 3 2" xfId="62686"/>
    <cellStyle name="Comma 6 2 2 10 4" xfId="15647"/>
    <cellStyle name="Comma 6 2 2 10 4 2" xfId="47032"/>
    <cellStyle name="Comma 6 2 2 10 5" xfId="36587"/>
    <cellStyle name="Comma 6 2 2 11" xfId="7645"/>
    <cellStyle name="Comma 6 2 2 11 2" xfId="26049"/>
    <cellStyle name="Comma 6 2 2 11 2 2" xfId="57432"/>
    <cellStyle name="Comma 6 2 2 11 3" xfId="18276"/>
    <cellStyle name="Comma 6 2 2 11 3 2" xfId="49659"/>
    <cellStyle name="Comma 6 2 2 11 4" xfId="39219"/>
    <cellStyle name="Comma 6 2 2 12" xfId="20795"/>
    <cellStyle name="Comma 6 2 2 12 2" xfId="52178"/>
    <cellStyle name="Comma 6 2 2 13" xfId="28677"/>
    <cellStyle name="Comma 6 2 2 13 2" xfId="60059"/>
    <cellStyle name="Comma 6 2 2 14" xfId="13019"/>
    <cellStyle name="Comma 6 2 2 14 2" xfId="44405"/>
    <cellStyle name="Comma 6 2 2 15" xfId="33957"/>
    <cellStyle name="Comma 6 2 2 2" xfId="2243"/>
    <cellStyle name="Comma 6 2 2 2 10" xfId="33958"/>
    <cellStyle name="Comma 6 2 2 2 2" xfId="2244"/>
    <cellStyle name="Comma 6 2 2 2 2 2" xfId="2245"/>
    <cellStyle name="Comma 6 2 2 2 2 2 2" xfId="4945"/>
    <cellStyle name="Comma 6 2 2 2 2 2 2 2" xfId="10306"/>
    <cellStyle name="Comma 6 2 2 2 2 2 2 2 2" xfId="23425"/>
    <cellStyle name="Comma 6 2 2 2 2 2 2 2 2 2" xfId="54808"/>
    <cellStyle name="Comma 6 2 2 2 2 2 2 2 3" xfId="41854"/>
    <cellStyle name="Comma 6 2 2 2 2 2 2 3" xfId="31307"/>
    <cellStyle name="Comma 6 2 2 2 2 2 2 3 2" xfId="62689"/>
    <cellStyle name="Comma 6 2 2 2 2 2 2 4" xfId="15650"/>
    <cellStyle name="Comma 6 2 2 2 2 2 2 4 2" xfId="47035"/>
    <cellStyle name="Comma 6 2 2 2 2 2 2 5" xfId="36590"/>
    <cellStyle name="Comma 6 2 2 2 2 2 3" xfId="7648"/>
    <cellStyle name="Comma 6 2 2 2 2 2 3 2" xfId="26052"/>
    <cellStyle name="Comma 6 2 2 2 2 2 3 2 2" xfId="57435"/>
    <cellStyle name="Comma 6 2 2 2 2 2 3 3" xfId="18279"/>
    <cellStyle name="Comma 6 2 2 2 2 2 3 3 2" xfId="49662"/>
    <cellStyle name="Comma 6 2 2 2 2 2 3 4" xfId="39222"/>
    <cellStyle name="Comma 6 2 2 2 2 2 4" xfId="20798"/>
    <cellStyle name="Comma 6 2 2 2 2 2 4 2" xfId="52181"/>
    <cellStyle name="Comma 6 2 2 2 2 2 5" xfId="28680"/>
    <cellStyle name="Comma 6 2 2 2 2 2 5 2" xfId="60062"/>
    <cellStyle name="Comma 6 2 2 2 2 2 6" xfId="13022"/>
    <cellStyle name="Comma 6 2 2 2 2 2 6 2" xfId="44408"/>
    <cellStyle name="Comma 6 2 2 2 2 2 7" xfId="33960"/>
    <cellStyle name="Comma 6 2 2 2 2 3" xfId="4944"/>
    <cellStyle name="Comma 6 2 2 2 2 3 2" xfId="10305"/>
    <cellStyle name="Comma 6 2 2 2 2 3 2 2" xfId="23424"/>
    <cellStyle name="Comma 6 2 2 2 2 3 2 2 2" xfId="54807"/>
    <cellStyle name="Comma 6 2 2 2 2 3 2 3" xfId="41853"/>
    <cellStyle name="Comma 6 2 2 2 2 3 3" xfId="31306"/>
    <cellStyle name="Comma 6 2 2 2 2 3 3 2" xfId="62688"/>
    <cellStyle name="Comma 6 2 2 2 2 3 4" xfId="15649"/>
    <cellStyle name="Comma 6 2 2 2 2 3 4 2" xfId="47034"/>
    <cellStyle name="Comma 6 2 2 2 2 3 5" xfId="36589"/>
    <cellStyle name="Comma 6 2 2 2 2 4" xfId="7647"/>
    <cellStyle name="Comma 6 2 2 2 2 4 2" xfId="26051"/>
    <cellStyle name="Comma 6 2 2 2 2 4 2 2" xfId="57434"/>
    <cellStyle name="Comma 6 2 2 2 2 4 3" xfId="18278"/>
    <cellStyle name="Comma 6 2 2 2 2 4 3 2" xfId="49661"/>
    <cellStyle name="Comma 6 2 2 2 2 4 4" xfId="39221"/>
    <cellStyle name="Comma 6 2 2 2 2 5" xfId="20797"/>
    <cellStyle name="Comma 6 2 2 2 2 5 2" xfId="52180"/>
    <cellStyle name="Comma 6 2 2 2 2 6" xfId="28679"/>
    <cellStyle name="Comma 6 2 2 2 2 6 2" xfId="60061"/>
    <cellStyle name="Comma 6 2 2 2 2 7" xfId="13021"/>
    <cellStyle name="Comma 6 2 2 2 2 7 2" xfId="44407"/>
    <cellStyle name="Comma 6 2 2 2 2 8" xfId="33959"/>
    <cellStyle name="Comma 6 2 2 2 3" xfId="2246"/>
    <cellStyle name="Comma 6 2 2 2 3 2" xfId="4946"/>
    <cellStyle name="Comma 6 2 2 2 3 2 2" xfId="10307"/>
    <cellStyle name="Comma 6 2 2 2 3 2 2 2" xfId="23426"/>
    <cellStyle name="Comma 6 2 2 2 3 2 2 2 2" xfId="54809"/>
    <cellStyle name="Comma 6 2 2 2 3 2 2 3" xfId="41855"/>
    <cellStyle name="Comma 6 2 2 2 3 2 3" xfId="31308"/>
    <cellStyle name="Comma 6 2 2 2 3 2 3 2" xfId="62690"/>
    <cellStyle name="Comma 6 2 2 2 3 2 4" xfId="15651"/>
    <cellStyle name="Comma 6 2 2 2 3 2 4 2" xfId="47036"/>
    <cellStyle name="Comma 6 2 2 2 3 2 5" xfId="36591"/>
    <cellStyle name="Comma 6 2 2 2 3 3" xfId="7649"/>
    <cellStyle name="Comma 6 2 2 2 3 3 2" xfId="26053"/>
    <cellStyle name="Comma 6 2 2 2 3 3 2 2" xfId="57436"/>
    <cellStyle name="Comma 6 2 2 2 3 3 3" xfId="18280"/>
    <cellStyle name="Comma 6 2 2 2 3 3 3 2" xfId="49663"/>
    <cellStyle name="Comma 6 2 2 2 3 3 4" xfId="39223"/>
    <cellStyle name="Comma 6 2 2 2 3 4" xfId="20799"/>
    <cellStyle name="Comma 6 2 2 2 3 4 2" xfId="52182"/>
    <cellStyle name="Comma 6 2 2 2 3 5" xfId="28681"/>
    <cellStyle name="Comma 6 2 2 2 3 5 2" xfId="60063"/>
    <cellStyle name="Comma 6 2 2 2 3 6" xfId="13023"/>
    <cellStyle name="Comma 6 2 2 2 3 6 2" xfId="44409"/>
    <cellStyle name="Comma 6 2 2 2 3 7" xfId="33961"/>
    <cellStyle name="Comma 6 2 2 2 4" xfId="2247"/>
    <cellStyle name="Comma 6 2 2 2 4 2" xfId="4947"/>
    <cellStyle name="Comma 6 2 2 2 4 2 2" xfId="10308"/>
    <cellStyle name="Comma 6 2 2 2 4 2 2 2" xfId="23427"/>
    <cellStyle name="Comma 6 2 2 2 4 2 2 2 2" xfId="54810"/>
    <cellStyle name="Comma 6 2 2 2 4 2 2 3" xfId="41856"/>
    <cellStyle name="Comma 6 2 2 2 4 2 3" xfId="31309"/>
    <cellStyle name="Comma 6 2 2 2 4 2 3 2" xfId="62691"/>
    <cellStyle name="Comma 6 2 2 2 4 2 4" xfId="15652"/>
    <cellStyle name="Comma 6 2 2 2 4 2 4 2" xfId="47037"/>
    <cellStyle name="Comma 6 2 2 2 4 2 5" xfId="36592"/>
    <cellStyle name="Comma 6 2 2 2 4 3" xfId="7650"/>
    <cellStyle name="Comma 6 2 2 2 4 3 2" xfId="26054"/>
    <cellStyle name="Comma 6 2 2 2 4 3 2 2" xfId="57437"/>
    <cellStyle name="Comma 6 2 2 2 4 3 3" xfId="18281"/>
    <cellStyle name="Comma 6 2 2 2 4 3 3 2" xfId="49664"/>
    <cellStyle name="Comma 6 2 2 2 4 3 4" xfId="39224"/>
    <cellStyle name="Comma 6 2 2 2 4 4" xfId="20800"/>
    <cellStyle name="Comma 6 2 2 2 4 4 2" xfId="52183"/>
    <cellStyle name="Comma 6 2 2 2 4 5" xfId="28682"/>
    <cellStyle name="Comma 6 2 2 2 4 5 2" xfId="60064"/>
    <cellStyle name="Comma 6 2 2 2 4 6" xfId="13024"/>
    <cellStyle name="Comma 6 2 2 2 4 6 2" xfId="44410"/>
    <cellStyle name="Comma 6 2 2 2 4 7" xfId="33962"/>
    <cellStyle name="Comma 6 2 2 2 5" xfId="4943"/>
    <cellStyle name="Comma 6 2 2 2 5 2" xfId="10304"/>
    <cellStyle name="Comma 6 2 2 2 5 2 2" xfId="23423"/>
    <cellStyle name="Comma 6 2 2 2 5 2 2 2" xfId="54806"/>
    <cellStyle name="Comma 6 2 2 2 5 2 3" xfId="41852"/>
    <cellStyle name="Comma 6 2 2 2 5 3" xfId="31305"/>
    <cellStyle name="Comma 6 2 2 2 5 3 2" xfId="62687"/>
    <cellStyle name="Comma 6 2 2 2 5 4" xfId="15648"/>
    <cellStyle name="Comma 6 2 2 2 5 4 2" xfId="47033"/>
    <cellStyle name="Comma 6 2 2 2 5 5" xfId="36588"/>
    <cellStyle name="Comma 6 2 2 2 6" xfId="7646"/>
    <cellStyle name="Comma 6 2 2 2 6 2" xfId="26050"/>
    <cellStyle name="Comma 6 2 2 2 6 2 2" xfId="57433"/>
    <cellStyle name="Comma 6 2 2 2 6 3" xfId="18277"/>
    <cellStyle name="Comma 6 2 2 2 6 3 2" xfId="49660"/>
    <cellStyle name="Comma 6 2 2 2 6 4" xfId="39220"/>
    <cellStyle name="Comma 6 2 2 2 7" xfId="20796"/>
    <cellStyle name="Comma 6 2 2 2 7 2" xfId="52179"/>
    <cellStyle name="Comma 6 2 2 2 8" xfId="28678"/>
    <cellStyle name="Comma 6 2 2 2 8 2" xfId="60060"/>
    <cellStyle name="Comma 6 2 2 2 9" xfId="13020"/>
    <cellStyle name="Comma 6 2 2 2 9 2" xfId="44406"/>
    <cellStyle name="Comma 6 2 2 3" xfId="2248"/>
    <cellStyle name="Comma 6 2 2 3 10" xfId="33963"/>
    <cellStyle name="Comma 6 2 2 3 2" xfId="2249"/>
    <cellStyle name="Comma 6 2 2 3 2 2" xfId="2250"/>
    <cellStyle name="Comma 6 2 2 3 2 2 2" xfId="4950"/>
    <cellStyle name="Comma 6 2 2 3 2 2 2 2" xfId="10311"/>
    <cellStyle name="Comma 6 2 2 3 2 2 2 2 2" xfId="23430"/>
    <cellStyle name="Comma 6 2 2 3 2 2 2 2 2 2" xfId="54813"/>
    <cellStyle name="Comma 6 2 2 3 2 2 2 2 3" xfId="41859"/>
    <cellStyle name="Comma 6 2 2 3 2 2 2 3" xfId="31312"/>
    <cellStyle name="Comma 6 2 2 3 2 2 2 3 2" xfId="62694"/>
    <cellStyle name="Comma 6 2 2 3 2 2 2 4" xfId="15655"/>
    <cellStyle name="Comma 6 2 2 3 2 2 2 4 2" xfId="47040"/>
    <cellStyle name="Comma 6 2 2 3 2 2 2 5" xfId="36595"/>
    <cellStyle name="Comma 6 2 2 3 2 2 3" xfId="7653"/>
    <cellStyle name="Comma 6 2 2 3 2 2 3 2" xfId="26057"/>
    <cellStyle name="Comma 6 2 2 3 2 2 3 2 2" xfId="57440"/>
    <cellStyle name="Comma 6 2 2 3 2 2 3 3" xfId="18284"/>
    <cellStyle name="Comma 6 2 2 3 2 2 3 3 2" xfId="49667"/>
    <cellStyle name="Comma 6 2 2 3 2 2 3 4" xfId="39227"/>
    <cellStyle name="Comma 6 2 2 3 2 2 4" xfId="20803"/>
    <cellStyle name="Comma 6 2 2 3 2 2 4 2" xfId="52186"/>
    <cellStyle name="Comma 6 2 2 3 2 2 5" xfId="28685"/>
    <cellStyle name="Comma 6 2 2 3 2 2 5 2" xfId="60067"/>
    <cellStyle name="Comma 6 2 2 3 2 2 6" xfId="13027"/>
    <cellStyle name="Comma 6 2 2 3 2 2 6 2" xfId="44413"/>
    <cellStyle name="Comma 6 2 2 3 2 2 7" xfId="33965"/>
    <cellStyle name="Comma 6 2 2 3 2 3" xfId="4949"/>
    <cellStyle name="Comma 6 2 2 3 2 3 2" xfId="10310"/>
    <cellStyle name="Comma 6 2 2 3 2 3 2 2" xfId="23429"/>
    <cellStyle name="Comma 6 2 2 3 2 3 2 2 2" xfId="54812"/>
    <cellStyle name="Comma 6 2 2 3 2 3 2 3" xfId="41858"/>
    <cellStyle name="Comma 6 2 2 3 2 3 3" xfId="31311"/>
    <cellStyle name="Comma 6 2 2 3 2 3 3 2" xfId="62693"/>
    <cellStyle name="Comma 6 2 2 3 2 3 4" xfId="15654"/>
    <cellStyle name="Comma 6 2 2 3 2 3 4 2" xfId="47039"/>
    <cellStyle name="Comma 6 2 2 3 2 3 5" xfId="36594"/>
    <cellStyle name="Comma 6 2 2 3 2 4" xfId="7652"/>
    <cellStyle name="Comma 6 2 2 3 2 4 2" xfId="26056"/>
    <cellStyle name="Comma 6 2 2 3 2 4 2 2" xfId="57439"/>
    <cellStyle name="Comma 6 2 2 3 2 4 3" xfId="18283"/>
    <cellStyle name="Comma 6 2 2 3 2 4 3 2" xfId="49666"/>
    <cellStyle name="Comma 6 2 2 3 2 4 4" xfId="39226"/>
    <cellStyle name="Comma 6 2 2 3 2 5" xfId="20802"/>
    <cellStyle name="Comma 6 2 2 3 2 5 2" xfId="52185"/>
    <cellStyle name="Comma 6 2 2 3 2 6" xfId="28684"/>
    <cellStyle name="Comma 6 2 2 3 2 6 2" xfId="60066"/>
    <cellStyle name="Comma 6 2 2 3 2 7" xfId="13026"/>
    <cellStyle name="Comma 6 2 2 3 2 7 2" xfId="44412"/>
    <cellStyle name="Comma 6 2 2 3 2 8" xfId="33964"/>
    <cellStyle name="Comma 6 2 2 3 3" xfId="2251"/>
    <cellStyle name="Comma 6 2 2 3 3 2" xfId="4951"/>
    <cellStyle name="Comma 6 2 2 3 3 2 2" xfId="10312"/>
    <cellStyle name="Comma 6 2 2 3 3 2 2 2" xfId="23431"/>
    <cellStyle name="Comma 6 2 2 3 3 2 2 2 2" xfId="54814"/>
    <cellStyle name="Comma 6 2 2 3 3 2 2 3" xfId="41860"/>
    <cellStyle name="Comma 6 2 2 3 3 2 3" xfId="31313"/>
    <cellStyle name="Comma 6 2 2 3 3 2 3 2" xfId="62695"/>
    <cellStyle name="Comma 6 2 2 3 3 2 4" xfId="15656"/>
    <cellStyle name="Comma 6 2 2 3 3 2 4 2" xfId="47041"/>
    <cellStyle name="Comma 6 2 2 3 3 2 5" xfId="36596"/>
    <cellStyle name="Comma 6 2 2 3 3 3" xfId="7654"/>
    <cellStyle name="Comma 6 2 2 3 3 3 2" xfId="26058"/>
    <cellStyle name="Comma 6 2 2 3 3 3 2 2" xfId="57441"/>
    <cellStyle name="Comma 6 2 2 3 3 3 3" xfId="18285"/>
    <cellStyle name="Comma 6 2 2 3 3 3 3 2" xfId="49668"/>
    <cellStyle name="Comma 6 2 2 3 3 3 4" xfId="39228"/>
    <cellStyle name="Comma 6 2 2 3 3 4" xfId="20804"/>
    <cellStyle name="Comma 6 2 2 3 3 4 2" xfId="52187"/>
    <cellStyle name="Comma 6 2 2 3 3 5" xfId="28686"/>
    <cellStyle name="Comma 6 2 2 3 3 5 2" xfId="60068"/>
    <cellStyle name="Comma 6 2 2 3 3 6" xfId="13028"/>
    <cellStyle name="Comma 6 2 2 3 3 6 2" xfId="44414"/>
    <cellStyle name="Comma 6 2 2 3 3 7" xfId="33966"/>
    <cellStyle name="Comma 6 2 2 3 4" xfId="2252"/>
    <cellStyle name="Comma 6 2 2 3 4 2" xfId="4952"/>
    <cellStyle name="Comma 6 2 2 3 4 2 2" xfId="10313"/>
    <cellStyle name="Comma 6 2 2 3 4 2 2 2" xfId="23432"/>
    <cellStyle name="Comma 6 2 2 3 4 2 2 2 2" xfId="54815"/>
    <cellStyle name="Comma 6 2 2 3 4 2 2 3" xfId="41861"/>
    <cellStyle name="Comma 6 2 2 3 4 2 3" xfId="31314"/>
    <cellStyle name="Comma 6 2 2 3 4 2 3 2" xfId="62696"/>
    <cellStyle name="Comma 6 2 2 3 4 2 4" xfId="15657"/>
    <cellStyle name="Comma 6 2 2 3 4 2 4 2" xfId="47042"/>
    <cellStyle name="Comma 6 2 2 3 4 2 5" xfId="36597"/>
    <cellStyle name="Comma 6 2 2 3 4 3" xfId="7655"/>
    <cellStyle name="Comma 6 2 2 3 4 3 2" xfId="26059"/>
    <cellStyle name="Comma 6 2 2 3 4 3 2 2" xfId="57442"/>
    <cellStyle name="Comma 6 2 2 3 4 3 3" xfId="18286"/>
    <cellStyle name="Comma 6 2 2 3 4 3 3 2" xfId="49669"/>
    <cellStyle name="Comma 6 2 2 3 4 3 4" xfId="39229"/>
    <cellStyle name="Comma 6 2 2 3 4 4" xfId="20805"/>
    <cellStyle name="Comma 6 2 2 3 4 4 2" xfId="52188"/>
    <cellStyle name="Comma 6 2 2 3 4 5" xfId="28687"/>
    <cellStyle name="Comma 6 2 2 3 4 5 2" xfId="60069"/>
    <cellStyle name="Comma 6 2 2 3 4 6" xfId="13029"/>
    <cellStyle name="Comma 6 2 2 3 4 6 2" xfId="44415"/>
    <cellStyle name="Comma 6 2 2 3 4 7" xfId="33967"/>
    <cellStyle name="Comma 6 2 2 3 5" xfId="4948"/>
    <cellStyle name="Comma 6 2 2 3 5 2" xfId="10309"/>
    <cellStyle name="Comma 6 2 2 3 5 2 2" xfId="23428"/>
    <cellStyle name="Comma 6 2 2 3 5 2 2 2" xfId="54811"/>
    <cellStyle name="Comma 6 2 2 3 5 2 3" xfId="41857"/>
    <cellStyle name="Comma 6 2 2 3 5 3" xfId="31310"/>
    <cellStyle name="Comma 6 2 2 3 5 3 2" xfId="62692"/>
    <cellStyle name="Comma 6 2 2 3 5 4" xfId="15653"/>
    <cellStyle name="Comma 6 2 2 3 5 4 2" xfId="47038"/>
    <cellStyle name="Comma 6 2 2 3 5 5" xfId="36593"/>
    <cellStyle name="Comma 6 2 2 3 6" xfId="7651"/>
    <cellStyle name="Comma 6 2 2 3 6 2" xfId="26055"/>
    <cellStyle name="Comma 6 2 2 3 6 2 2" xfId="57438"/>
    <cellStyle name="Comma 6 2 2 3 6 3" xfId="18282"/>
    <cellStyle name="Comma 6 2 2 3 6 3 2" xfId="49665"/>
    <cellStyle name="Comma 6 2 2 3 6 4" xfId="39225"/>
    <cellStyle name="Comma 6 2 2 3 7" xfId="20801"/>
    <cellStyle name="Comma 6 2 2 3 7 2" xfId="52184"/>
    <cellStyle name="Comma 6 2 2 3 8" xfId="28683"/>
    <cellStyle name="Comma 6 2 2 3 8 2" xfId="60065"/>
    <cellStyle name="Comma 6 2 2 3 9" xfId="13025"/>
    <cellStyle name="Comma 6 2 2 3 9 2" xfId="44411"/>
    <cellStyle name="Comma 6 2 2 4" xfId="2253"/>
    <cellStyle name="Comma 6 2 2 4 10" xfId="33968"/>
    <cellStyle name="Comma 6 2 2 4 2" xfId="2254"/>
    <cellStyle name="Comma 6 2 2 4 2 2" xfId="2255"/>
    <cellStyle name="Comma 6 2 2 4 2 2 2" xfId="4955"/>
    <cellStyle name="Comma 6 2 2 4 2 2 2 2" xfId="10316"/>
    <cellStyle name="Comma 6 2 2 4 2 2 2 2 2" xfId="23435"/>
    <cellStyle name="Comma 6 2 2 4 2 2 2 2 2 2" xfId="54818"/>
    <cellStyle name="Comma 6 2 2 4 2 2 2 2 3" xfId="41864"/>
    <cellStyle name="Comma 6 2 2 4 2 2 2 3" xfId="31317"/>
    <cellStyle name="Comma 6 2 2 4 2 2 2 3 2" xfId="62699"/>
    <cellStyle name="Comma 6 2 2 4 2 2 2 4" xfId="15660"/>
    <cellStyle name="Comma 6 2 2 4 2 2 2 4 2" xfId="47045"/>
    <cellStyle name="Comma 6 2 2 4 2 2 2 5" xfId="36600"/>
    <cellStyle name="Comma 6 2 2 4 2 2 3" xfId="7658"/>
    <cellStyle name="Comma 6 2 2 4 2 2 3 2" xfId="26062"/>
    <cellStyle name="Comma 6 2 2 4 2 2 3 2 2" xfId="57445"/>
    <cellStyle name="Comma 6 2 2 4 2 2 3 3" xfId="18289"/>
    <cellStyle name="Comma 6 2 2 4 2 2 3 3 2" xfId="49672"/>
    <cellStyle name="Comma 6 2 2 4 2 2 3 4" xfId="39232"/>
    <cellStyle name="Comma 6 2 2 4 2 2 4" xfId="20808"/>
    <cellStyle name="Comma 6 2 2 4 2 2 4 2" xfId="52191"/>
    <cellStyle name="Comma 6 2 2 4 2 2 5" xfId="28690"/>
    <cellStyle name="Comma 6 2 2 4 2 2 5 2" xfId="60072"/>
    <cellStyle name="Comma 6 2 2 4 2 2 6" xfId="13032"/>
    <cellStyle name="Comma 6 2 2 4 2 2 6 2" xfId="44418"/>
    <cellStyle name="Comma 6 2 2 4 2 2 7" xfId="33970"/>
    <cellStyle name="Comma 6 2 2 4 2 3" xfId="4954"/>
    <cellStyle name="Comma 6 2 2 4 2 3 2" xfId="10315"/>
    <cellStyle name="Comma 6 2 2 4 2 3 2 2" xfId="23434"/>
    <cellStyle name="Comma 6 2 2 4 2 3 2 2 2" xfId="54817"/>
    <cellStyle name="Comma 6 2 2 4 2 3 2 3" xfId="41863"/>
    <cellStyle name="Comma 6 2 2 4 2 3 3" xfId="31316"/>
    <cellStyle name="Comma 6 2 2 4 2 3 3 2" xfId="62698"/>
    <cellStyle name="Comma 6 2 2 4 2 3 4" xfId="15659"/>
    <cellStyle name="Comma 6 2 2 4 2 3 4 2" xfId="47044"/>
    <cellStyle name="Comma 6 2 2 4 2 3 5" xfId="36599"/>
    <cellStyle name="Comma 6 2 2 4 2 4" xfId="7657"/>
    <cellStyle name="Comma 6 2 2 4 2 4 2" xfId="26061"/>
    <cellStyle name="Comma 6 2 2 4 2 4 2 2" xfId="57444"/>
    <cellStyle name="Comma 6 2 2 4 2 4 3" xfId="18288"/>
    <cellStyle name="Comma 6 2 2 4 2 4 3 2" xfId="49671"/>
    <cellStyle name="Comma 6 2 2 4 2 4 4" xfId="39231"/>
    <cellStyle name="Comma 6 2 2 4 2 5" xfId="20807"/>
    <cellStyle name="Comma 6 2 2 4 2 5 2" xfId="52190"/>
    <cellStyle name="Comma 6 2 2 4 2 6" xfId="28689"/>
    <cellStyle name="Comma 6 2 2 4 2 6 2" xfId="60071"/>
    <cellStyle name="Comma 6 2 2 4 2 7" xfId="13031"/>
    <cellStyle name="Comma 6 2 2 4 2 7 2" xfId="44417"/>
    <cellStyle name="Comma 6 2 2 4 2 8" xfId="33969"/>
    <cellStyle name="Comma 6 2 2 4 3" xfId="2256"/>
    <cellStyle name="Comma 6 2 2 4 3 2" xfId="4956"/>
    <cellStyle name="Comma 6 2 2 4 3 2 2" xfId="10317"/>
    <cellStyle name="Comma 6 2 2 4 3 2 2 2" xfId="23436"/>
    <cellStyle name="Comma 6 2 2 4 3 2 2 2 2" xfId="54819"/>
    <cellStyle name="Comma 6 2 2 4 3 2 2 3" xfId="41865"/>
    <cellStyle name="Comma 6 2 2 4 3 2 3" xfId="31318"/>
    <cellStyle name="Comma 6 2 2 4 3 2 3 2" xfId="62700"/>
    <cellStyle name="Comma 6 2 2 4 3 2 4" xfId="15661"/>
    <cellStyle name="Comma 6 2 2 4 3 2 4 2" xfId="47046"/>
    <cellStyle name="Comma 6 2 2 4 3 2 5" xfId="36601"/>
    <cellStyle name="Comma 6 2 2 4 3 3" xfId="7659"/>
    <cellStyle name="Comma 6 2 2 4 3 3 2" xfId="26063"/>
    <cellStyle name="Comma 6 2 2 4 3 3 2 2" xfId="57446"/>
    <cellStyle name="Comma 6 2 2 4 3 3 3" xfId="18290"/>
    <cellStyle name="Comma 6 2 2 4 3 3 3 2" xfId="49673"/>
    <cellStyle name="Comma 6 2 2 4 3 3 4" xfId="39233"/>
    <cellStyle name="Comma 6 2 2 4 3 4" xfId="20809"/>
    <cellStyle name="Comma 6 2 2 4 3 4 2" xfId="52192"/>
    <cellStyle name="Comma 6 2 2 4 3 5" xfId="28691"/>
    <cellStyle name="Comma 6 2 2 4 3 5 2" xfId="60073"/>
    <cellStyle name="Comma 6 2 2 4 3 6" xfId="13033"/>
    <cellStyle name="Comma 6 2 2 4 3 6 2" xfId="44419"/>
    <cellStyle name="Comma 6 2 2 4 3 7" xfId="33971"/>
    <cellStyle name="Comma 6 2 2 4 4" xfId="2257"/>
    <cellStyle name="Comma 6 2 2 4 4 2" xfId="4957"/>
    <cellStyle name="Comma 6 2 2 4 4 2 2" xfId="10318"/>
    <cellStyle name="Comma 6 2 2 4 4 2 2 2" xfId="23437"/>
    <cellStyle name="Comma 6 2 2 4 4 2 2 2 2" xfId="54820"/>
    <cellStyle name="Comma 6 2 2 4 4 2 2 3" xfId="41866"/>
    <cellStyle name="Comma 6 2 2 4 4 2 3" xfId="31319"/>
    <cellStyle name="Comma 6 2 2 4 4 2 3 2" xfId="62701"/>
    <cellStyle name="Comma 6 2 2 4 4 2 4" xfId="15662"/>
    <cellStyle name="Comma 6 2 2 4 4 2 4 2" xfId="47047"/>
    <cellStyle name="Comma 6 2 2 4 4 2 5" xfId="36602"/>
    <cellStyle name="Comma 6 2 2 4 4 3" xfId="7660"/>
    <cellStyle name="Comma 6 2 2 4 4 3 2" xfId="26064"/>
    <cellStyle name="Comma 6 2 2 4 4 3 2 2" xfId="57447"/>
    <cellStyle name="Comma 6 2 2 4 4 3 3" xfId="18291"/>
    <cellStyle name="Comma 6 2 2 4 4 3 3 2" xfId="49674"/>
    <cellStyle name="Comma 6 2 2 4 4 3 4" xfId="39234"/>
    <cellStyle name="Comma 6 2 2 4 4 4" xfId="20810"/>
    <cellStyle name="Comma 6 2 2 4 4 4 2" xfId="52193"/>
    <cellStyle name="Comma 6 2 2 4 4 5" xfId="28692"/>
    <cellStyle name="Comma 6 2 2 4 4 5 2" xfId="60074"/>
    <cellStyle name="Comma 6 2 2 4 4 6" xfId="13034"/>
    <cellStyle name="Comma 6 2 2 4 4 6 2" xfId="44420"/>
    <cellStyle name="Comma 6 2 2 4 4 7" xfId="33972"/>
    <cellStyle name="Comma 6 2 2 4 5" xfId="4953"/>
    <cellStyle name="Comma 6 2 2 4 5 2" xfId="10314"/>
    <cellStyle name="Comma 6 2 2 4 5 2 2" xfId="23433"/>
    <cellStyle name="Comma 6 2 2 4 5 2 2 2" xfId="54816"/>
    <cellStyle name="Comma 6 2 2 4 5 2 3" xfId="41862"/>
    <cellStyle name="Comma 6 2 2 4 5 3" xfId="31315"/>
    <cellStyle name="Comma 6 2 2 4 5 3 2" xfId="62697"/>
    <cellStyle name="Comma 6 2 2 4 5 4" xfId="15658"/>
    <cellStyle name="Comma 6 2 2 4 5 4 2" xfId="47043"/>
    <cellStyle name="Comma 6 2 2 4 5 5" xfId="36598"/>
    <cellStyle name="Comma 6 2 2 4 6" xfId="7656"/>
    <cellStyle name="Comma 6 2 2 4 6 2" xfId="26060"/>
    <cellStyle name="Comma 6 2 2 4 6 2 2" xfId="57443"/>
    <cellStyle name="Comma 6 2 2 4 6 3" xfId="18287"/>
    <cellStyle name="Comma 6 2 2 4 6 3 2" xfId="49670"/>
    <cellStyle name="Comma 6 2 2 4 6 4" xfId="39230"/>
    <cellStyle name="Comma 6 2 2 4 7" xfId="20806"/>
    <cellStyle name="Comma 6 2 2 4 7 2" xfId="52189"/>
    <cellStyle name="Comma 6 2 2 4 8" xfId="28688"/>
    <cellStyle name="Comma 6 2 2 4 8 2" xfId="60070"/>
    <cellStyle name="Comma 6 2 2 4 9" xfId="13030"/>
    <cellStyle name="Comma 6 2 2 4 9 2" xfId="44416"/>
    <cellStyle name="Comma 6 2 2 5" xfId="2258"/>
    <cellStyle name="Comma 6 2 2 5 10" xfId="33973"/>
    <cellStyle name="Comma 6 2 2 5 2" xfId="2259"/>
    <cellStyle name="Comma 6 2 2 5 2 2" xfId="2260"/>
    <cellStyle name="Comma 6 2 2 5 2 2 2" xfId="4960"/>
    <cellStyle name="Comma 6 2 2 5 2 2 2 2" xfId="10321"/>
    <cellStyle name="Comma 6 2 2 5 2 2 2 2 2" xfId="23440"/>
    <cellStyle name="Comma 6 2 2 5 2 2 2 2 2 2" xfId="54823"/>
    <cellStyle name="Comma 6 2 2 5 2 2 2 2 3" xfId="41869"/>
    <cellStyle name="Comma 6 2 2 5 2 2 2 3" xfId="31322"/>
    <cellStyle name="Comma 6 2 2 5 2 2 2 3 2" xfId="62704"/>
    <cellStyle name="Comma 6 2 2 5 2 2 2 4" xfId="15665"/>
    <cellStyle name="Comma 6 2 2 5 2 2 2 4 2" xfId="47050"/>
    <cellStyle name="Comma 6 2 2 5 2 2 2 5" xfId="36605"/>
    <cellStyle name="Comma 6 2 2 5 2 2 3" xfId="7663"/>
    <cellStyle name="Comma 6 2 2 5 2 2 3 2" xfId="26067"/>
    <cellStyle name="Comma 6 2 2 5 2 2 3 2 2" xfId="57450"/>
    <cellStyle name="Comma 6 2 2 5 2 2 3 3" xfId="18294"/>
    <cellStyle name="Comma 6 2 2 5 2 2 3 3 2" xfId="49677"/>
    <cellStyle name="Comma 6 2 2 5 2 2 3 4" xfId="39237"/>
    <cellStyle name="Comma 6 2 2 5 2 2 4" xfId="20813"/>
    <cellStyle name="Comma 6 2 2 5 2 2 4 2" xfId="52196"/>
    <cellStyle name="Comma 6 2 2 5 2 2 5" xfId="28695"/>
    <cellStyle name="Comma 6 2 2 5 2 2 5 2" xfId="60077"/>
    <cellStyle name="Comma 6 2 2 5 2 2 6" xfId="13037"/>
    <cellStyle name="Comma 6 2 2 5 2 2 6 2" xfId="44423"/>
    <cellStyle name="Comma 6 2 2 5 2 2 7" xfId="33975"/>
    <cellStyle name="Comma 6 2 2 5 2 3" xfId="4959"/>
    <cellStyle name="Comma 6 2 2 5 2 3 2" xfId="10320"/>
    <cellStyle name="Comma 6 2 2 5 2 3 2 2" xfId="23439"/>
    <cellStyle name="Comma 6 2 2 5 2 3 2 2 2" xfId="54822"/>
    <cellStyle name="Comma 6 2 2 5 2 3 2 3" xfId="41868"/>
    <cellStyle name="Comma 6 2 2 5 2 3 3" xfId="31321"/>
    <cellStyle name="Comma 6 2 2 5 2 3 3 2" xfId="62703"/>
    <cellStyle name="Comma 6 2 2 5 2 3 4" xfId="15664"/>
    <cellStyle name="Comma 6 2 2 5 2 3 4 2" xfId="47049"/>
    <cellStyle name="Comma 6 2 2 5 2 3 5" xfId="36604"/>
    <cellStyle name="Comma 6 2 2 5 2 4" xfId="7662"/>
    <cellStyle name="Comma 6 2 2 5 2 4 2" xfId="26066"/>
    <cellStyle name="Comma 6 2 2 5 2 4 2 2" xfId="57449"/>
    <cellStyle name="Comma 6 2 2 5 2 4 3" xfId="18293"/>
    <cellStyle name="Comma 6 2 2 5 2 4 3 2" xfId="49676"/>
    <cellStyle name="Comma 6 2 2 5 2 4 4" xfId="39236"/>
    <cellStyle name="Comma 6 2 2 5 2 5" xfId="20812"/>
    <cellStyle name="Comma 6 2 2 5 2 5 2" xfId="52195"/>
    <cellStyle name="Comma 6 2 2 5 2 6" xfId="28694"/>
    <cellStyle name="Comma 6 2 2 5 2 6 2" xfId="60076"/>
    <cellStyle name="Comma 6 2 2 5 2 7" xfId="13036"/>
    <cellStyle name="Comma 6 2 2 5 2 7 2" xfId="44422"/>
    <cellStyle name="Comma 6 2 2 5 2 8" xfId="33974"/>
    <cellStyle name="Comma 6 2 2 5 3" xfId="2261"/>
    <cellStyle name="Comma 6 2 2 5 3 2" xfId="4961"/>
    <cellStyle name="Comma 6 2 2 5 3 2 2" xfId="10322"/>
    <cellStyle name="Comma 6 2 2 5 3 2 2 2" xfId="23441"/>
    <cellStyle name="Comma 6 2 2 5 3 2 2 2 2" xfId="54824"/>
    <cellStyle name="Comma 6 2 2 5 3 2 2 3" xfId="41870"/>
    <cellStyle name="Comma 6 2 2 5 3 2 3" xfId="31323"/>
    <cellStyle name="Comma 6 2 2 5 3 2 3 2" xfId="62705"/>
    <cellStyle name="Comma 6 2 2 5 3 2 4" xfId="15666"/>
    <cellStyle name="Comma 6 2 2 5 3 2 4 2" xfId="47051"/>
    <cellStyle name="Comma 6 2 2 5 3 2 5" xfId="36606"/>
    <cellStyle name="Comma 6 2 2 5 3 3" xfId="7664"/>
    <cellStyle name="Comma 6 2 2 5 3 3 2" xfId="26068"/>
    <cellStyle name="Comma 6 2 2 5 3 3 2 2" xfId="57451"/>
    <cellStyle name="Comma 6 2 2 5 3 3 3" xfId="18295"/>
    <cellStyle name="Comma 6 2 2 5 3 3 3 2" xfId="49678"/>
    <cellStyle name="Comma 6 2 2 5 3 3 4" xfId="39238"/>
    <cellStyle name="Comma 6 2 2 5 3 4" xfId="20814"/>
    <cellStyle name="Comma 6 2 2 5 3 4 2" xfId="52197"/>
    <cellStyle name="Comma 6 2 2 5 3 5" xfId="28696"/>
    <cellStyle name="Comma 6 2 2 5 3 5 2" xfId="60078"/>
    <cellStyle name="Comma 6 2 2 5 3 6" xfId="13038"/>
    <cellStyle name="Comma 6 2 2 5 3 6 2" xfId="44424"/>
    <cellStyle name="Comma 6 2 2 5 3 7" xfId="33976"/>
    <cellStyle name="Comma 6 2 2 5 4" xfId="2262"/>
    <cellStyle name="Comma 6 2 2 5 4 2" xfId="4962"/>
    <cellStyle name="Comma 6 2 2 5 4 2 2" xfId="10323"/>
    <cellStyle name="Comma 6 2 2 5 4 2 2 2" xfId="23442"/>
    <cellStyle name="Comma 6 2 2 5 4 2 2 2 2" xfId="54825"/>
    <cellStyle name="Comma 6 2 2 5 4 2 2 3" xfId="41871"/>
    <cellStyle name="Comma 6 2 2 5 4 2 3" xfId="31324"/>
    <cellStyle name="Comma 6 2 2 5 4 2 3 2" xfId="62706"/>
    <cellStyle name="Comma 6 2 2 5 4 2 4" xfId="15667"/>
    <cellStyle name="Comma 6 2 2 5 4 2 4 2" xfId="47052"/>
    <cellStyle name="Comma 6 2 2 5 4 2 5" xfId="36607"/>
    <cellStyle name="Comma 6 2 2 5 4 3" xfId="7665"/>
    <cellStyle name="Comma 6 2 2 5 4 3 2" xfId="26069"/>
    <cellStyle name="Comma 6 2 2 5 4 3 2 2" xfId="57452"/>
    <cellStyle name="Comma 6 2 2 5 4 3 3" xfId="18296"/>
    <cellStyle name="Comma 6 2 2 5 4 3 3 2" xfId="49679"/>
    <cellStyle name="Comma 6 2 2 5 4 3 4" xfId="39239"/>
    <cellStyle name="Comma 6 2 2 5 4 4" xfId="20815"/>
    <cellStyle name="Comma 6 2 2 5 4 4 2" xfId="52198"/>
    <cellStyle name="Comma 6 2 2 5 4 5" xfId="28697"/>
    <cellStyle name="Comma 6 2 2 5 4 5 2" xfId="60079"/>
    <cellStyle name="Comma 6 2 2 5 4 6" xfId="13039"/>
    <cellStyle name="Comma 6 2 2 5 4 6 2" xfId="44425"/>
    <cellStyle name="Comma 6 2 2 5 4 7" xfId="33977"/>
    <cellStyle name="Comma 6 2 2 5 5" xfId="4958"/>
    <cellStyle name="Comma 6 2 2 5 5 2" xfId="10319"/>
    <cellStyle name="Comma 6 2 2 5 5 2 2" xfId="23438"/>
    <cellStyle name="Comma 6 2 2 5 5 2 2 2" xfId="54821"/>
    <cellStyle name="Comma 6 2 2 5 5 2 3" xfId="41867"/>
    <cellStyle name="Comma 6 2 2 5 5 3" xfId="31320"/>
    <cellStyle name="Comma 6 2 2 5 5 3 2" xfId="62702"/>
    <cellStyle name="Comma 6 2 2 5 5 4" xfId="15663"/>
    <cellStyle name="Comma 6 2 2 5 5 4 2" xfId="47048"/>
    <cellStyle name="Comma 6 2 2 5 5 5" xfId="36603"/>
    <cellStyle name="Comma 6 2 2 5 6" xfId="7661"/>
    <cellStyle name="Comma 6 2 2 5 6 2" xfId="26065"/>
    <cellStyle name="Comma 6 2 2 5 6 2 2" xfId="57448"/>
    <cellStyle name="Comma 6 2 2 5 6 3" xfId="18292"/>
    <cellStyle name="Comma 6 2 2 5 6 3 2" xfId="49675"/>
    <cellStyle name="Comma 6 2 2 5 6 4" xfId="39235"/>
    <cellStyle name="Comma 6 2 2 5 7" xfId="20811"/>
    <cellStyle name="Comma 6 2 2 5 7 2" xfId="52194"/>
    <cellStyle name="Comma 6 2 2 5 8" xfId="28693"/>
    <cellStyle name="Comma 6 2 2 5 8 2" xfId="60075"/>
    <cellStyle name="Comma 6 2 2 5 9" xfId="13035"/>
    <cellStyle name="Comma 6 2 2 5 9 2" xfId="44421"/>
    <cellStyle name="Comma 6 2 2 6" xfId="2263"/>
    <cellStyle name="Comma 6 2 2 6 2" xfId="2264"/>
    <cellStyle name="Comma 6 2 2 6 2 2" xfId="4964"/>
    <cellStyle name="Comma 6 2 2 6 2 2 2" xfId="10325"/>
    <cellStyle name="Comma 6 2 2 6 2 2 2 2" xfId="23444"/>
    <cellStyle name="Comma 6 2 2 6 2 2 2 2 2" xfId="54827"/>
    <cellStyle name="Comma 6 2 2 6 2 2 2 3" xfId="41873"/>
    <cellStyle name="Comma 6 2 2 6 2 2 3" xfId="31326"/>
    <cellStyle name="Comma 6 2 2 6 2 2 3 2" xfId="62708"/>
    <cellStyle name="Comma 6 2 2 6 2 2 4" xfId="15669"/>
    <cellStyle name="Comma 6 2 2 6 2 2 4 2" xfId="47054"/>
    <cellStyle name="Comma 6 2 2 6 2 2 5" xfId="36609"/>
    <cellStyle name="Comma 6 2 2 6 2 3" xfId="7667"/>
    <cellStyle name="Comma 6 2 2 6 2 3 2" xfId="26071"/>
    <cellStyle name="Comma 6 2 2 6 2 3 2 2" xfId="57454"/>
    <cellStyle name="Comma 6 2 2 6 2 3 3" xfId="18298"/>
    <cellStyle name="Comma 6 2 2 6 2 3 3 2" xfId="49681"/>
    <cellStyle name="Comma 6 2 2 6 2 3 4" xfId="39241"/>
    <cellStyle name="Comma 6 2 2 6 2 4" xfId="20817"/>
    <cellStyle name="Comma 6 2 2 6 2 4 2" xfId="52200"/>
    <cellStyle name="Comma 6 2 2 6 2 5" xfId="28699"/>
    <cellStyle name="Comma 6 2 2 6 2 5 2" xfId="60081"/>
    <cellStyle name="Comma 6 2 2 6 2 6" xfId="13041"/>
    <cellStyle name="Comma 6 2 2 6 2 6 2" xfId="44427"/>
    <cellStyle name="Comma 6 2 2 6 2 7" xfId="33979"/>
    <cellStyle name="Comma 6 2 2 6 3" xfId="2265"/>
    <cellStyle name="Comma 6 2 2 6 3 2" xfId="4965"/>
    <cellStyle name="Comma 6 2 2 6 3 2 2" xfId="10326"/>
    <cellStyle name="Comma 6 2 2 6 3 2 2 2" xfId="23445"/>
    <cellStyle name="Comma 6 2 2 6 3 2 2 2 2" xfId="54828"/>
    <cellStyle name="Comma 6 2 2 6 3 2 2 3" xfId="41874"/>
    <cellStyle name="Comma 6 2 2 6 3 2 3" xfId="31327"/>
    <cellStyle name="Comma 6 2 2 6 3 2 3 2" xfId="62709"/>
    <cellStyle name="Comma 6 2 2 6 3 2 4" xfId="15670"/>
    <cellStyle name="Comma 6 2 2 6 3 2 4 2" xfId="47055"/>
    <cellStyle name="Comma 6 2 2 6 3 2 5" xfId="36610"/>
    <cellStyle name="Comma 6 2 2 6 3 3" xfId="7668"/>
    <cellStyle name="Comma 6 2 2 6 3 3 2" xfId="26072"/>
    <cellStyle name="Comma 6 2 2 6 3 3 2 2" xfId="57455"/>
    <cellStyle name="Comma 6 2 2 6 3 3 3" xfId="18299"/>
    <cellStyle name="Comma 6 2 2 6 3 3 3 2" xfId="49682"/>
    <cellStyle name="Comma 6 2 2 6 3 3 4" xfId="39242"/>
    <cellStyle name="Comma 6 2 2 6 3 4" xfId="20818"/>
    <cellStyle name="Comma 6 2 2 6 3 4 2" xfId="52201"/>
    <cellStyle name="Comma 6 2 2 6 3 5" xfId="28700"/>
    <cellStyle name="Comma 6 2 2 6 3 5 2" xfId="60082"/>
    <cellStyle name="Comma 6 2 2 6 3 6" xfId="13042"/>
    <cellStyle name="Comma 6 2 2 6 3 6 2" xfId="44428"/>
    <cellStyle name="Comma 6 2 2 6 3 7" xfId="33980"/>
    <cellStyle name="Comma 6 2 2 6 4" xfId="4963"/>
    <cellStyle name="Comma 6 2 2 6 4 2" xfId="10324"/>
    <cellStyle name="Comma 6 2 2 6 4 2 2" xfId="23443"/>
    <cellStyle name="Comma 6 2 2 6 4 2 2 2" xfId="54826"/>
    <cellStyle name="Comma 6 2 2 6 4 2 3" xfId="41872"/>
    <cellStyle name="Comma 6 2 2 6 4 3" xfId="31325"/>
    <cellStyle name="Comma 6 2 2 6 4 3 2" xfId="62707"/>
    <cellStyle name="Comma 6 2 2 6 4 4" xfId="15668"/>
    <cellStyle name="Comma 6 2 2 6 4 4 2" xfId="47053"/>
    <cellStyle name="Comma 6 2 2 6 4 5" xfId="36608"/>
    <cellStyle name="Comma 6 2 2 6 5" xfId="7666"/>
    <cellStyle name="Comma 6 2 2 6 5 2" xfId="26070"/>
    <cellStyle name="Comma 6 2 2 6 5 2 2" xfId="57453"/>
    <cellStyle name="Comma 6 2 2 6 5 3" xfId="18297"/>
    <cellStyle name="Comma 6 2 2 6 5 3 2" xfId="49680"/>
    <cellStyle name="Comma 6 2 2 6 5 4" xfId="39240"/>
    <cellStyle name="Comma 6 2 2 6 6" xfId="20816"/>
    <cellStyle name="Comma 6 2 2 6 6 2" xfId="52199"/>
    <cellStyle name="Comma 6 2 2 6 7" xfId="28698"/>
    <cellStyle name="Comma 6 2 2 6 7 2" xfId="60080"/>
    <cellStyle name="Comma 6 2 2 6 8" xfId="13040"/>
    <cellStyle name="Comma 6 2 2 6 8 2" xfId="44426"/>
    <cellStyle name="Comma 6 2 2 6 9" xfId="33978"/>
    <cellStyle name="Comma 6 2 2 7" xfId="2266"/>
    <cellStyle name="Comma 6 2 2 7 2" xfId="2267"/>
    <cellStyle name="Comma 6 2 2 7 2 2" xfId="4967"/>
    <cellStyle name="Comma 6 2 2 7 2 2 2" xfId="10328"/>
    <cellStyle name="Comma 6 2 2 7 2 2 2 2" xfId="23447"/>
    <cellStyle name="Comma 6 2 2 7 2 2 2 2 2" xfId="54830"/>
    <cellStyle name="Comma 6 2 2 7 2 2 2 3" xfId="41876"/>
    <cellStyle name="Comma 6 2 2 7 2 2 3" xfId="31329"/>
    <cellStyle name="Comma 6 2 2 7 2 2 3 2" xfId="62711"/>
    <cellStyle name="Comma 6 2 2 7 2 2 4" xfId="15672"/>
    <cellStyle name="Comma 6 2 2 7 2 2 4 2" xfId="47057"/>
    <cellStyle name="Comma 6 2 2 7 2 2 5" xfId="36612"/>
    <cellStyle name="Comma 6 2 2 7 2 3" xfId="7670"/>
    <cellStyle name="Comma 6 2 2 7 2 3 2" xfId="26074"/>
    <cellStyle name="Comma 6 2 2 7 2 3 2 2" xfId="57457"/>
    <cellStyle name="Comma 6 2 2 7 2 3 3" xfId="18301"/>
    <cellStyle name="Comma 6 2 2 7 2 3 3 2" xfId="49684"/>
    <cellStyle name="Comma 6 2 2 7 2 3 4" xfId="39244"/>
    <cellStyle name="Comma 6 2 2 7 2 4" xfId="20820"/>
    <cellStyle name="Comma 6 2 2 7 2 4 2" xfId="52203"/>
    <cellStyle name="Comma 6 2 2 7 2 5" xfId="28702"/>
    <cellStyle name="Comma 6 2 2 7 2 5 2" xfId="60084"/>
    <cellStyle name="Comma 6 2 2 7 2 6" xfId="13044"/>
    <cellStyle name="Comma 6 2 2 7 2 6 2" xfId="44430"/>
    <cellStyle name="Comma 6 2 2 7 2 7" xfId="33982"/>
    <cellStyle name="Comma 6 2 2 7 3" xfId="4966"/>
    <cellStyle name="Comma 6 2 2 7 3 2" xfId="10327"/>
    <cellStyle name="Comma 6 2 2 7 3 2 2" xfId="23446"/>
    <cellStyle name="Comma 6 2 2 7 3 2 2 2" xfId="54829"/>
    <cellStyle name="Comma 6 2 2 7 3 2 3" xfId="41875"/>
    <cellStyle name="Comma 6 2 2 7 3 3" xfId="31328"/>
    <cellStyle name="Comma 6 2 2 7 3 3 2" xfId="62710"/>
    <cellStyle name="Comma 6 2 2 7 3 4" xfId="15671"/>
    <cellStyle name="Comma 6 2 2 7 3 4 2" xfId="47056"/>
    <cellStyle name="Comma 6 2 2 7 3 5" xfId="36611"/>
    <cellStyle name="Comma 6 2 2 7 4" xfId="7669"/>
    <cellStyle name="Comma 6 2 2 7 4 2" xfId="26073"/>
    <cellStyle name="Comma 6 2 2 7 4 2 2" xfId="57456"/>
    <cellStyle name="Comma 6 2 2 7 4 3" xfId="18300"/>
    <cellStyle name="Comma 6 2 2 7 4 3 2" xfId="49683"/>
    <cellStyle name="Comma 6 2 2 7 4 4" xfId="39243"/>
    <cellStyle name="Comma 6 2 2 7 5" xfId="20819"/>
    <cellStyle name="Comma 6 2 2 7 5 2" xfId="52202"/>
    <cellStyle name="Comma 6 2 2 7 6" xfId="28701"/>
    <cellStyle name="Comma 6 2 2 7 6 2" xfId="60083"/>
    <cellStyle name="Comma 6 2 2 7 7" xfId="13043"/>
    <cellStyle name="Comma 6 2 2 7 7 2" xfId="44429"/>
    <cellStyle name="Comma 6 2 2 7 8" xfId="33981"/>
    <cellStyle name="Comma 6 2 2 8" xfId="2268"/>
    <cellStyle name="Comma 6 2 2 8 2" xfId="4968"/>
    <cellStyle name="Comma 6 2 2 8 2 2" xfId="10329"/>
    <cellStyle name="Comma 6 2 2 8 2 2 2" xfId="23448"/>
    <cellStyle name="Comma 6 2 2 8 2 2 2 2" xfId="54831"/>
    <cellStyle name="Comma 6 2 2 8 2 2 3" xfId="41877"/>
    <cellStyle name="Comma 6 2 2 8 2 3" xfId="31330"/>
    <cellStyle name="Comma 6 2 2 8 2 3 2" xfId="62712"/>
    <cellStyle name="Comma 6 2 2 8 2 4" xfId="15673"/>
    <cellStyle name="Comma 6 2 2 8 2 4 2" xfId="47058"/>
    <cellStyle name="Comma 6 2 2 8 2 5" xfId="36613"/>
    <cellStyle name="Comma 6 2 2 8 3" xfId="7671"/>
    <cellStyle name="Comma 6 2 2 8 3 2" xfId="26075"/>
    <cellStyle name="Comma 6 2 2 8 3 2 2" xfId="57458"/>
    <cellStyle name="Comma 6 2 2 8 3 3" xfId="18302"/>
    <cellStyle name="Comma 6 2 2 8 3 3 2" xfId="49685"/>
    <cellStyle name="Comma 6 2 2 8 3 4" xfId="39245"/>
    <cellStyle name="Comma 6 2 2 8 4" xfId="20821"/>
    <cellStyle name="Comma 6 2 2 8 4 2" xfId="52204"/>
    <cellStyle name="Comma 6 2 2 8 5" xfId="28703"/>
    <cellStyle name="Comma 6 2 2 8 5 2" xfId="60085"/>
    <cellStyle name="Comma 6 2 2 8 6" xfId="13045"/>
    <cellStyle name="Comma 6 2 2 8 6 2" xfId="44431"/>
    <cellStyle name="Comma 6 2 2 8 7" xfId="33983"/>
    <cellStyle name="Comma 6 2 2 9" xfId="2269"/>
    <cellStyle name="Comma 6 2 2 9 2" xfId="4969"/>
    <cellStyle name="Comma 6 2 2 9 2 2" xfId="10330"/>
    <cellStyle name="Comma 6 2 2 9 2 2 2" xfId="23449"/>
    <cellStyle name="Comma 6 2 2 9 2 2 2 2" xfId="54832"/>
    <cellStyle name="Comma 6 2 2 9 2 2 3" xfId="41878"/>
    <cellStyle name="Comma 6 2 2 9 2 3" xfId="31331"/>
    <cellStyle name="Comma 6 2 2 9 2 3 2" xfId="62713"/>
    <cellStyle name="Comma 6 2 2 9 2 4" xfId="15674"/>
    <cellStyle name="Comma 6 2 2 9 2 4 2" xfId="47059"/>
    <cellStyle name="Comma 6 2 2 9 2 5" xfId="36614"/>
    <cellStyle name="Comma 6 2 2 9 3" xfId="7672"/>
    <cellStyle name="Comma 6 2 2 9 3 2" xfId="26076"/>
    <cellStyle name="Comma 6 2 2 9 3 2 2" xfId="57459"/>
    <cellStyle name="Comma 6 2 2 9 3 3" xfId="18303"/>
    <cellStyle name="Comma 6 2 2 9 3 3 2" xfId="49686"/>
    <cellStyle name="Comma 6 2 2 9 3 4" xfId="39246"/>
    <cellStyle name="Comma 6 2 2 9 4" xfId="20822"/>
    <cellStyle name="Comma 6 2 2 9 4 2" xfId="52205"/>
    <cellStyle name="Comma 6 2 2 9 5" xfId="28704"/>
    <cellStyle name="Comma 6 2 2 9 5 2" xfId="60086"/>
    <cellStyle name="Comma 6 2 2 9 6" xfId="13046"/>
    <cellStyle name="Comma 6 2 2 9 6 2" xfId="44432"/>
    <cellStyle name="Comma 6 2 2 9 7" xfId="33984"/>
    <cellStyle name="Comma 6 2 3" xfId="2270"/>
    <cellStyle name="Comma 6 2 3 10" xfId="33985"/>
    <cellStyle name="Comma 6 2 3 2" xfId="2271"/>
    <cellStyle name="Comma 6 2 3 2 2" xfId="2272"/>
    <cellStyle name="Comma 6 2 3 2 2 2" xfId="4972"/>
    <cellStyle name="Comma 6 2 3 2 2 2 2" xfId="10333"/>
    <cellStyle name="Comma 6 2 3 2 2 2 2 2" xfId="23452"/>
    <cellStyle name="Comma 6 2 3 2 2 2 2 2 2" xfId="54835"/>
    <cellStyle name="Comma 6 2 3 2 2 2 2 3" xfId="41881"/>
    <cellStyle name="Comma 6 2 3 2 2 2 3" xfId="31334"/>
    <cellStyle name="Comma 6 2 3 2 2 2 3 2" xfId="62716"/>
    <cellStyle name="Comma 6 2 3 2 2 2 4" xfId="15677"/>
    <cellStyle name="Comma 6 2 3 2 2 2 4 2" xfId="47062"/>
    <cellStyle name="Comma 6 2 3 2 2 2 5" xfId="36617"/>
    <cellStyle name="Comma 6 2 3 2 2 3" xfId="7675"/>
    <cellStyle name="Comma 6 2 3 2 2 3 2" xfId="26079"/>
    <cellStyle name="Comma 6 2 3 2 2 3 2 2" xfId="57462"/>
    <cellStyle name="Comma 6 2 3 2 2 3 3" xfId="18306"/>
    <cellStyle name="Comma 6 2 3 2 2 3 3 2" xfId="49689"/>
    <cellStyle name="Comma 6 2 3 2 2 3 4" xfId="39249"/>
    <cellStyle name="Comma 6 2 3 2 2 4" xfId="20825"/>
    <cellStyle name="Comma 6 2 3 2 2 4 2" xfId="52208"/>
    <cellStyle name="Comma 6 2 3 2 2 5" xfId="28707"/>
    <cellStyle name="Comma 6 2 3 2 2 5 2" xfId="60089"/>
    <cellStyle name="Comma 6 2 3 2 2 6" xfId="13049"/>
    <cellStyle name="Comma 6 2 3 2 2 6 2" xfId="44435"/>
    <cellStyle name="Comma 6 2 3 2 2 7" xfId="33987"/>
    <cellStyle name="Comma 6 2 3 2 3" xfId="4971"/>
    <cellStyle name="Comma 6 2 3 2 3 2" xfId="10332"/>
    <cellStyle name="Comma 6 2 3 2 3 2 2" xfId="23451"/>
    <cellStyle name="Comma 6 2 3 2 3 2 2 2" xfId="54834"/>
    <cellStyle name="Comma 6 2 3 2 3 2 3" xfId="41880"/>
    <cellStyle name="Comma 6 2 3 2 3 3" xfId="31333"/>
    <cellStyle name="Comma 6 2 3 2 3 3 2" xfId="62715"/>
    <cellStyle name="Comma 6 2 3 2 3 4" xfId="15676"/>
    <cellStyle name="Comma 6 2 3 2 3 4 2" xfId="47061"/>
    <cellStyle name="Comma 6 2 3 2 3 5" xfId="36616"/>
    <cellStyle name="Comma 6 2 3 2 4" xfId="7674"/>
    <cellStyle name="Comma 6 2 3 2 4 2" xfId="26078"/>
    <cellStyle name="Comma 6 2 3 2 4 2 2" xfId="57461"/>
    <cellStyle name="Comma 6 2 3 2 4 3" xfId="18305"/>
    <cellStyle name="Comma 6 2 3 2 4 3 2" xfId="49688"/>
    <cellStyle name="Comma 6 2 3 2 4 4" xfId="39248"/>
    <cellStyle name="Comma 6 2 3 2 5" xfId="20824"/>
    <cellStyle name="Comma 6 2 3 2 5 2" xfId="52207"/>
    <cellStyle name="Comma 6 2 3 2 6" xfId="28706"/>
    <cellStyle name="Comma 6 2 3 2 6 2" xfId="60088"/>
    <cellStyle name="Comma 6 2 3 2 7" xfId="13048"/>
    <cellStyle name="Comma 6 2 3 2 7 2" xfId="44434"/>
    <cellStyle name="Comma 6 2 3 2 8" xfId="33986"/>
    <cellStyle name="Comma 6 2 3 3" xfId="2273"/>
    <cellStyle name="Comma 6 2 3 3 2" xfId="4973"/>
    <cellStyle name="Comma 6 2 3 3 2 2" xfId="10334"/>
    <cellStyle name="Comma 6 2 3 3 2 2 2" xfId="23453"/>
    <cellStyle name="Comma 6 2 3 3 2 2 2 2" xfId="54836"/>
    <cellStyle name="Comma 6 2 3 3 2 2 3" xfId="41882"/>
    <cellStyle name="Comma 6 2 3 3 2 3" xfId="31335"/>
    <cellStyle name="Comma 6 2 3 3 2 3 2" xfId="62717"/>
    <cellStyle name="Comma 6 2 3 3 2 4" xfId="15678"/>
    <cellStyle name="Comma 6 2 3 3 2 4 2" xfId="47063"/>
    <cellStyle name="Comma 6 2 3 3 2 5" xfId="36618"/>
    <cellStyle name="Comma 6 2 3 3 3" xfId="7676"/>
    <cellStyle name="Comma 6 2 3 3 3 2" xfId="26080"/>
    <cellStyle name="Comma 6 2 3 3 3 2 2" xfId="57463"/>
    <cellStyle name="Comma 6 2 3 3 3 3" xfId="18307"/>
    <cellStyle name="Comma 6 2 3 3 3 3 2" xfId="49690"/>
    <cellStyle name="Comma 6 2 3 3 3 4" xfId="39250"/>
    <cellStyle name="Comma 6 2 3 3 4" xfId="20826"/>
    <cellStyle name="Comma 6 2 3 3 4 2" xfId="52209"/>
    <cellStyle name="Comma 6 2 3 3 5" xfId="28708"/>
    <cellStyle name="Comma 6 2 3 3 5 2" xfId="60090"/>
    <cellStyle name="Comma 6 2 3 3 6" xfId="13050"/>
    <cellStyle name="Comma 6 2 3 3 6 2" xfId="44436"/>
    <cellStyle name="Comma 6 2 3 3 7" xfId="33988"/>
    <cellStyle name="Comma 6 2 3 4" xfId="2274"/>
    <cellStyle name="Comma 6 2 3 4 2" xfId="4974"/>
    <cellStyle name="Comma 6 2 3 4 2 2" xfId="10335"/>
    <cellStyle name="Comma 6 2 3 4 2 2 2" xfId="23454"/>
    <cellStyle name="Comma 6 2 3 4 2 2 2 2" xfId="54837"/>
    <cellStyle name="Comma 6 2 3 4 2 2 3" xfId="41883"/>
    <cellStyle name="Comma 6 2 3 4 2 3" xfId="31336"/>
    <cellStyle name="Comma 6 2 3 4 2 3 2" xfId="62718"/>
    <cellStyle name="Comma 6 2 3 4 2 4" xfId="15679"/>
    <cellStyle name="Comma 6 2 3 4 2 4 2" xfId="47064"/>
    <cellStyle name="Comma 6 2 3 4 2 5" xfId="36619"/>
    <cellStyle name="Comma 6 2 3 4 3" xfId="7677"/>
    <cellStyle name="Comma 6 2 3 4 3 2" xfId="26081"/>
    <cellStyle name="Comma 6 2 3 4 3 2 2" xfId="57464"/>
    <cellStyle name="Comma 6 2 3 4 3 3" xfId="18308"/>
    <cellStyle name="Comma 6 2 3 4 3 3 2" xfId="49691"/>
    <cellStyle name="Comma 6 2 3 4 3 4" xfId="39251"/>
    <cellStyle name="Comma 6 2 3 4 4" xfId="20827"/>
    <cellStyle name="Comma 6 2 3 4 4 2" xfId="52210"/>
    <cellStyle name="Comma 6 2 3 4 5" xfId="28709"/>
    <cellStyle name="Comma 6 2 3 4 5 2" xfId="60091"/>
    <cellStyle name="Comma 6 2 3 4 6" xfId="13051"/>
    <cellStyle name="Comma 6 2 3 4 6 2" xfId="44437"/>
    <cellStyle name="Comma 6 2 3 4 7" xfId="33989"/>
    <cellStyle name="Comma 6 2 3 5" xfId="4970"/>
    <cellStyle name="Comma 6 2 3 5 2" xfId="10331"/>
    <cellStyle name="Comma 6 2 3 5 2 2" xfId="23450"/>
    <cellStyle name="Comma 6 2 3 5 2 2 2" xfId="54833"/>
    <cellStyle name="Comma 6 2 3 5 2 3" xfId="41879"/>
    <cellStyle name="Comma 6 2 3 5 3" xfId="31332"/>
    <cellStyle name="Comma 6 2 3 5 3 2" xfId="62714"/>
    <cellStyle name="Comma 6 2 3 5 4" xfId="15675"/>
    <cellStyle name="Comma 6 2 3 5 4 2" xfId="47060"/>
    <cellStyle name="Comma 6 2 3 5 5" xfId="36615"/>
    <cellStyle name="Comma 6 2 3 6" xfId="7673"/>
    <cellStyle name="Comma 6 2 3 6 2" xfId="26077"/>
    <cellStyle name="Comma 6 2 3 6 2 2" xfId="57460"/>
    <cellStyle name="Comma 6 2 3 6 3" xfId="18304"/>
    <cellStyle name="Comma 6 2 3 6 3 2" xfId="49687"/>
    <cellStyle name="Comma 6 2 3 6 4" xfId="39247"/>
    <cellStyle name="Comma 6 2 3 7" xfId="20823"/>
    <cellStyle name="Comma 6 2 3 7 2" xfId="52206"/>
    <cellStyle name="Comma 6 2 3 8" xfId="28705"/>
    <cellStyle name="Comma 6 2 3 8 2" xfId="60087"/>
    <cellStyle name="Comma 6 2 3 9" xfId="13047"/>
    <cellStyle name="Comma 6 2 3 9 2" xfId="44433"/>
    <cellStyle name="Comma 6 2 4" xfId="2275"/>
    <cellStyle name="Comma 6 2 4 10" xfId="33990"/>
    <cellStyle name="Comma 6 2 4 2" xfId="2276"/>
    <cellStyle name="Comma 6 2 4 2 2" xfId="2277"/>
    <cellStyle name="Comma 6 2 4 2 2 2" xfId="4977"/>
    <cellStyle name="Comma 6 2 4 2 2 2 2" xfId="10338"/>
    <cellStyle name="Comma 6 2 4 2 2 2 2 2" xfId="23457"/>
    <cellStyle name="Comma 6 2 4 2 2 2 2 2 2" xfId="54840"/>
    <cellStyle name="Comma 6 2 4 2 2 2 2 3" xfId="41886"/>
    <cellStyle name="Comma 6 2 4 2 2 2 3" xfId="31339"/>
    <cellStyle name="Comma 6 2 4 2 2 2 3 2" xfId="62721"/>
    <cellStyle name="Comma 6 2 4 2 2 2 4" xfId="15682"/>
    <cellStyle name="Comma 6 2 4 2 2 2 4 2" xfId="47067"/>
    <cellStyle name="Comma 6 2 4 2 2 2 5" xfId="36622"/>
    <cellStyle name="Comma 6 2 4 2 2 3" xfId="7680"/>
    <cellStyle name="Comma 6 2 4 2 2 3 2" xfId="26084"/>
    <cellStyle name="Comma 6 2 4 2 2 3 2 2" xfId="57467"/>
    <cellStyle name="Comma 6 2 4 2 2 3 3" xfId="18311"/>
    <cellStyle name="Comma 6 2 4 2 2 3 3 2" xfId="49694"/>
    <cellStyle name="Comma 6 2 4 2 2 3 4" xfId="39254"/>
    <cellStyle name="Comma 6 2 4 2 2 4" xfId="20830"/>
    <cellStyle name="Comma 6 2 4 2 2 4 2" xfId="52213"/>
    <cellStyle name="Comma 6 2 4 2 2 5" xfId="28712"/>
    <cellStyle name="Comma 6 2 4 2 2 5 2" xfId="60094"/>
    <cellStyle name="Comma 6 2 4 2 2 6" xfId="13054"/>
    <cellStyle name="Comma 6 2 4 2 2 6 2" xfId="44440"/>
    <cellStyle name="Comma 6 2 4 2 2 7" xfId="33992"/>
    <cellStyle name="Comma 6 2 4 2 3" xfId="4976"/>
    <cellStyle name="Comma 6 2 4 2 3 2" xfId="10337"/>
    <cellStyle name="Comma 6 2 4 2 3 2 2" xfId="23456"/>
    <cellStyle name="Comma 6 2 4 2 3 2 2 2" xfId="54839"/>
    <cellStyle name="Comma 6 2 4 2 3 2 3" xfId="41885"/>
    <cellStyle name="Comma 6 2 4 2 3 3" xfId="31338"/>
    <cellStyle name="Comma 6 2 4 2 3 3 2" xfId="62720"/>
    <cellStyle name="Comma 6 2 4 2 3 4" xfId="15681"/>
    <cellStyle name="Comma 6 2 4 2 3 4 2" xfId="47066"/>
    <cellStyle name="Comma 6 2 4 2 3 5" xfId="36621"/>
    <cellStyle name="Comma 6 2 4 2 4" xfId="7679"/>
    <cellStyle name="Comma 6 2 4 2 4 2" xfId="26083"/>
    <cellStyle name="Comma 6 2 4 2 4 2 2" xfId="57466"/>
    <cellStyle name="Comma 6 2 4 2 4 3" xfId="18310"/>
    <cellStyle name="Comma 6 2 4 2 4 3 2" xfId="49693"/>
    <cellStyle name="Comma 6 2 4 2 4 4" xfId="39253"/>
    <cellStyle name="Comma 6 2 4 2 5" xfId="20829"/>
    <cellStyle name="Comma 6 2 4 2 5 2" xfId="52212"/>
    <cellStyle name="Comma 6 2 4 2 6" xfId="28711"/>
    <cellStyle name="Comma 6 2 4 2 6 2" xfId="60093"/>
    <cellStyle name="Comma 6 2 4 2 7" xfId="13053"/>
    <cellStyle name="Comma 6 2 4 2 7 2" xfId="44439"/>
    <cellStyle name="Comma 6 2 4 2 8" xfId="33991"/>
    <cellStyle name="Comma 6 2 4 3" xfId="2278"/>
    <cellStyle name="Comma 6 2 4 3 2" xfId="4978"/>
    <cellStyle name="Comma 6 2 4 3 2 2" xfId="10339"/>
    <cellStyle name="Comma 6 2 4 3 2 2 2" xfId="23458"/>
    <cellStyle name="Comma 6 2 4 3 2 2 2 2" xfId="54841"/>
    <cellStyle name="Comma 6 2 4 3 2 2 3" xfId="41887"/>
    <cellStyle name="Comma 6 2 4 3 2 3" xfId="31340"/>
    <cellStyle name="Comma 6 2 4 3 2 3 2" xfId="62722"/>
    <cellStyle name="Comma 6 2 4 3 2 4" xfId="15683"/>
    <cellStyle name="Comma 6 2 4 3 2 4 2" xfId="47068"/>
    <cellStyle name="Comma 6 2 4 3 2 5" xfId="36623"/>
    <cellStyle name="Comma 6 2 4 3 3" xfId="7681"/>
    <cellStyle name="Comma 6 2 4 3 3 2" xfId="26085"/>
    <cellStyle name="Comma 6 2 4 3 3 2 2" xfId="57468"/>
    <cellStyle name="Comma 6 2 4 3 3 3" xfId="18312"/>
    <cellStyle name="Comma 6 2 4 3 3 3 2" xfId="49695"/>
    <cellStyle name="Comma 6 2 4 3 3 4" xfId="39255"/>
    <cellStyle name="Comma 6 2 4 3 4" xfId="20831"/>
    <cellStyle name="Comma 6 2 4 3 4 2" xfId="52214"/>
    <cellStyle name="Comma 6 2 4 3 5" xfId="28713"/>
    <cellStyle name="Comma 6 2 4 3 5 2" xfId="60095"/>
    <cellStyle name="Comma 6 2 4 3 6" xfId="13055"/>
    <cellStyle name="Comma 6 2 4 3 6 2" xfId="44441"/>
    <cellStyle name="Comma 6 2 4 3 7" xfId="33993"/>
    <cellStyle name="Comma 6 2 4 4" xfId="2279"/>
    <cellStyle name="Comma 6 2 4 4 2" xfId="4979"/>
    <cellStyle name="Comma 6 2 4 4 2 2" xfId="10340"/>
    <cellStyle name="Comma 6 2 4 4 2 2 2" xfId="23459"/>
    <cellStyle name="Comma 6 2 4 4 2 2 2 2" xfId="54842"/>
    <cellStyle name="Comma 6 2 4 4 2 2 3" xfId="41888"/>
    <cellStyle name="Comma 6 2 4 4 2 3" xfId="31341"/>
    <cellStyle name="Comma 6 2 4 4 2 3 2" xfId="62723"/>
    <cellStyle name="Comma 6 2 4 4 2 4" xfId="15684"/>
    <cellStyle name="Comma 6 2 4 4 2 4 2" xfId="47069"/>
    <cellStyle name="Comma 6 2 4 4 2 5" xfId="36624"/>
    <cellStyle name="Comma 6 2 4 4 3" xfId="7682"/>
    <cellStyle name="Comma 6 2 4 4 3 2" xfId="26086"/>
    <cellStyle name="Comma 6 2 4 4 3 2 2" xfId="57469"/>
    <cellStyle name="Comma 6 2 4 4 3 3" xfId="18313"/>
    <cellStyle name="Comma 6 2 4 4 3 3 2" xfId="49696"/>
    <cellStyle name="Comma 6 2 4 4 3 4" xfId="39256"/>
    <cellStyle name="Comma 6 2 4 4 4" xfId="20832"/>
    <cellStyle name="Comma 6 2 4 4 4 2" xfId="52215"/>
    <cellStyle name="Comma 6 2 4 4 5" xfId="28714"/>
    <cellStyle name="Comma 6 2 4 4 5 2" xfId="60096"/>
    <cellStyle name="Comma 6 2 4 4 6" xfId="13056"/>
    <cellStyle name="Comma 6 2 4 4 6 2" xfId="44442"/>
    <cellStyle name="Comma 6 2 4 4 7" xfId="33994"/>
    <cellStyle name="Comma 6 2 4 5" xfId="4975"/>
    <cellStyle name="Comma 6 2 4 5 2" xfId="10336"/>
    <cellStyle name="Comma 6 2 4 5 2 2" xfId="23455"/>
    <cellStyle name="Comma 6 2 4 5 2 2 2" xfId="54838"/>
    <cellStyle name="Comma 6 2 4 5 2 3" xfId="41884"/>
    <cellStyle name="Comma 6 2 4 5 3" xfId="31337"/>
    <cellStyle name="Comma 6 2 4 5 3 2" xfId="62719"/>
    <cellStyle name="Comma 6 2 4 5 4" xfId="15680"/>
    <cellStyle name="Comma 6 2 4 5 4 2" xfId="47065"/>
    <cellStyle name="Comma 6 2 4 5 5" xfId="36620"/>
    <cellStyle name="Comma 6 2 4 6" xfId="7678"/>
    <cellStyle name="Comma 6 2 4 6 2" xfId="26082"/>
    <cellStyle name="Comma 6 2 4 6 2 2" xfId="57465"/>
    <cellStyle name="Comma 6 2 4 6 3" xfId="18309"/>
    <cellStyle name="Comma 6 2 4 6 3 2" xfId="49692"/>
    <cellStyle name="Comma 6 2 4 6 4" xfId="39252"/>
    <cellStyle name="Comma 6 2 4 7" xfId="20828"/>
    <cellStyle name="Comma 6 2 4 7 2" xfId="52211"/>
    <cellStyle name="Comma 6 2 4 8" xfId="28710"/>
    <cellStyle name="Comma 6 2 4 8 2" xfId="60092"/>
    <cellStyle name="Comma 6 2 4 9" xfId="13052"/>
    <cellStyle name="Comma 6 2 4 9 2" xfId="44438"/>
    <cellStyle name="Comma 6 2 5" xfId="2280"/>
    <cellStyle name="Comma 6 2 5 10" xfId="33995"/>
    <cellStyle name="Comma 6 2 5 2" xfId="2281"/>
    <cellStyle name="Comma 6 2 5 2 2" xfId="2282"/>
    <cellStyle name="Comma 6 2 5 2 2 2" xfId="4982"/>
    <cellStyle name="Comma 6 2 5 2 2 2 2" xfId="10343"/>
    <cellStyle name="Comma 6 2 5 2 2 2 2 2" xfId="23462"/>
    <cellStyle name="Comma 6 2 5 2 2 2 2 2 2" xfId="54845"/>
    <cellStyle name="Comma 6 2 5 2 2 2 2 3" xfId="41891"/>
    <cellStyle name="Comma 6 2 5 2 2 2 3" xfId="31344"/>
    <cellStyle name="Comma 6 2 5 2 2 2 3 2" xfId="62726"/>
    <cellStyle name="Comma 6 2 5 2 2 2 4" xfId="15687"/>
    <cellStyle name="Comma 6 2 5 2 2 2 4 2" xfId="47072"/>
    <cellStyle name="Comma 6 2 5 2 2 2 5" xfId="36627"/>
    <cellStyle name="Comma 6 2 5 2 2 3" xfId="7685"/>
    <cellStyle name="Comma 6 2 5 2 2 3 2" xfId="26089"/>
    <cellStyle name="Comma 6 2 5 2 2 3 2 2" xfId="57472"/>
    <cellStyle name="Comma 6 2 5 2 2 3 3" xfId="18316"/>
    <cellStyle name="Comma 6 2 5 2 2 3 3 2" xfId="49699"/>
    <cellStyle name="Comma 6 2 5 2 2 3 4" xfId="39259"/>
    <cellStyle name="Comma 6 2 5 2 2 4" xfId="20835"/>
    <cellStyle name="Comma 6 2 5 2 2 4 2" xfId="52218"/>
    <cellStyle name="Comma 6 2 5 2 2 5" xfId="28717"/>
    <cellStyle name="Comma 6 2 5 2 2 5 2" xfId="60099"/>
    <cellStyle name="Comma 6 2 5 2 2 6" xfId="13059"/>
    <cellStyle name="Comma 6 2 5 2 2 6 2" xfId="44445"/>
    <cellStyle name="Comma 6 2 5 2 2 7" xfId="33997"/>
    <cellStyle name="Comma 6 2 5 2 3" xfId="4981"/>
    <cellStyle name="Comma 6 2 5 2 3 2" xfId="10342"/>
    <cellStyle name="Comma 6 2 5 2 3 2 2" xfId="23461"/>
    <cellStyle name="Comma 6 2 5 2 3 2 2 2" xfId="54844"/>
    <cellStyle name="Comma 6 2 5 2 3 2 3" xfId="41890"/>
    <cellStyle name="Comma 6 2 5 2 3 3" xfId="31343"/>
    <cellStyle name="Comma 6 2 5 2 3 3 2" xfId="62725"/>
    <cellStyle name="Comma 6 2 5 2 3 4" xfId="15686"/>
    <cellStyle name="Comma 6 2 5 2 3 4 2" xfId="47071"/>
    <cellStyle name="Comma 6 2 5 2 3 5" xfId="36626"/>
    <cellStyle name="Comma 6 2 5 2 4" xfId="7684"/>
    <cellStyle name="Comma 6 2 5 2 4 2" xfId="26088"/>
    <cellStyle name="Comma 6 2 5 2 4 2 2" xfId="57471"/>
    <cellStyle name="Comma 6 2 5 2 4 3" xfId="18315"/>
    <cellStyle name="Comma 6 2 5 2 4 3 2" xfId="49698"/>
    <cellStyle name="Comma 6 2 5 2 4 4" xfId="39258"/>
    <cellStyle name="Comma 6 2 5 2 5" xfId="20834"/>
    <cellStyle name="Comma 6 2 5 2 5 2" xfId="52217"/>
    <cellStyle name="Comma 6 2 5 2 6" xfId="28716"/>
    <cellStyle name="Comma 6 2 5 2 6 2" xfId="60098"/>
    <cellStyle name="Comma 6 2 5 2 7" xfId="13058"/>
    <cellStyle name="Comma 6 2 5 2 7 2" xfId="44444"/>
    <cellStyle name="Comma 6 2 5 2 8" xfId="33996"/>
    <cellStyle name="Comma 6 2 5 3" xfId="2283"/>
    <cellStyle name="Comma 6 2 5 3 2" xfId="4983"/>
    <cellStyle name="Comma 6 2 5 3 2 2" xfId="10344"/>
    <cellStyle name="Comma 6 2 5 3 2 2 2" xfId="23463"/>
    <cellStyle name="Comma 6 2 5 3 2 2 2 2" xfId="54846"/>
    <cellStyle name="Comma 6 2 5 3 2 2 3" xfId="41892"/>
    <cellStyle name="Comma 6 2 5 3 2 3" xfId="31345"/>
    <cellStyle name="Comma 6 2 5 3 2 3 2" xfId="62727"/>
    <cellStyle name="Comma 6 2 5 3 2 4" xfId="15688"/>
    <cellStyle name="Comma 6 2 5 3 2 4 2" xfId="47073"/>
    <cellStyle name="Comma 6 2 5 3 2 5" xfId="36628"/>
    <cellStyle name="Comma 6 2 5 3 3" xfId="7686"/>
    <cellStyle name="Comma 6 2 5 3 3 2" xfId="26090"/>
    <cellStyle name="Comma 6 2 5 3 3 2 2" xfId="57473"/>
    <cellStyle name="Comma 6 2 5 3 3 3" xfId="18317"/>
    <cellStyle name="Comma 6 2 5 3 3 3 2" xfId="49700"/>
    <cellStyle name="Comma 6 2 5 3 3 4" xfId="39260"/>
    <cellStyle name="Comma 6 2 5 3 4" xfId="20836"/>
    <cellStyle name="Comma 6 2 5 3 4 2" xfId="52219"/>
    <cellStyle name="Comma 6 2 5 3 5" xfId="28718"/>
    <cellStyle name="Comma 6 2 5 3 5 2" xfId="60100"/>
    <cellStyle name="Comma 6 2 5 3 6" xfId="13060"/>
    <cellStyle name="Comma 6 2 5 3 6 2" xfId="44446"/>
    <cellStyle name="Comma 6 2 5 3 7" xfId="33998"/>
    <cellStyle name="Comma 6 2 5 4" xfId="2284"/>
    <cellStyle name="Comma 6 2 5 4 2" xfId="4984"/>
    <cellStyle name="Comma 6 2 5 4 2 2" xfId="10345"/>
    <cellStyle name="Comma 6 2 5 4 2 2 2" xfId="23464"/>
    <cellStyle name="Comma 6 2 5 4 2 2 2 2" xfId="54847"/>
    <cellStyle name="Comma 6 2 5 4 2 2 3" xfId="41893"/>
    <cellStyle name="Comma 6 2 5 4 2 3" xfId="31346"/>
    <cellStyle name="Comma 6 2 5 4 2 3 2" xfId="62728"/>
    <cellStyle name="Comma 6 2 5 4 2 4" xfId="15689"/>
    <cellStyle name="Comma 6 2 5 4 2 4 2" xfId="47074"/>
    <cellStyle name="Comma 6 2 5 4 2 5" xfId="36629"/>
    <cellStyle name="Comma 6 2 5 4 3" xfId="7687"/>
    <cellStyle name="Comma 6 2 5 4 3 2" xfId="26091"/>
    <cellStyle name="Comma 6 2 5 4 3 2 2" xfId="57474"/>
    <cellStyle name="Comma 6 2 5 4 3 3" xfId="18318"/>
    <cellStyle name="Comma 6 2 5 4 3 3 2" xfId="49701"/>
    <cellStyle name="Comma 6 2 5 4 3 4" xfId="39261"/>
    <cellStyle name="Comma 6 2 5 4 4" xfId="20837"/>
    <cellStyle name="Comma 6 2 5 4 4 2" xfId="52220"/>
    <cellStyle name="Comma 6 2 5 4 5" xfId="28719"/>
    <cellStyle name="Comma 6 2 5 4 5 2" xfId="60101"/>
    <cellStyle name="Comma 6 2 5 4 6" xfId="13061"/>
    <cellStyle name="Comma 6 2 5 4 6 2" xfId="44447"/>
    <cellStyle name="Comma 6 2 5 4 7" xfId="33999"/>
    <cellStyle name="Comma 6 2 5 5" xfId="4980"/>
    <cellStyle name="Comma 6 2 5 5 2" xfId="10341"/>
    <cellStyle name="Comma 6 2 5 5 2 2" xfId="23460"/>
    <cellStyle name="Comma 6 2 5 5 2 2 2" xfId="54843"/>
    <cellStyle name="Comma 6 2 5 5 2 3" xfId="41889"/>
    <cellStyle name="Comma 6 2 5 5 3" xfId="31342"/>
    <cellStyle name="Comma 6 2 5 5 3 2" xfId="62724"/>
    <cellStyle name="Comma 6 2 5 5 4" xfId="15685"/>
    <cellStyle name="Comma 6 2 5 5 4 2" xfId="47070"/>
    <cellStyle name="Comma 6 2 5 5 5" xfId="36625"/>
    <cellStyle name="Comma 6 2 5 6" xfId="7683"/>
    <cellStyle name="Comma 6 2 5 6 2" xfId="26087"/>
    <cellStyle name="Comma 6 2 5 6 2 2" xfId="57470"/>
    <cellStyle name="Comma 6 2 5 6 3" xfId="18314"/>
    <cellStyle name="Comma 6 2 5 6 3 2" xfId="49697"/>
    <cellStyle name="Comma 6 2 5 6 4" xfId="39257"/>
    <cellStyle name="Comma 6 2 5 7" xfId="20833"/>
    <cellStyle name="Comma 6 2 5 7 2" xfId="52216"/>
    <cellStyle name="Comma 6 2 5 8" xfId="28715"/>
    <cellStyle name="Comma 6 2 5 8 2" xfId="60097"/>
    <cellStyle name="Comma 6 2 5 9" xfId="13057"/>
    <cellStyle name="Comma 6 2 5 9 2" xfId="44443"/>
    <cellStyle name="Comma 6 2 6" xfId="2285"/>
    <cellStyle name="Comma 6 2 6 10" xfId="34000"/>
    <cellStyle name="Comma 6 2 6 2" xfId="2286"/>
    <cellStyle name="Comma 6 2 6 2 2" xfId="2287"/>
    <cellStyle name="Comma 6 2 6 2 2 2" xfId="4987"/>
    <cellStyle name="Comma 6 2 6 2 2 2 2" xfId="10348"/>
    <cellStyle name="Comma 6 2 6 2 2 2 2 2" xfId="23467"/>
    <cellStyle name="Comma 6 2 6 2 2 2 2 2 2" xfId="54850"/>
    <cellStyle name="Comma 6 2 6 2 2 2 2 3" xfId="41896"/>
    <cellStyle name="Comma 6 2 6 2 2 2 3" xfId="31349"/>
    <cellStyle name="Comma 6 2 6 2 2 2 3 2" xfId="62731"/>
    <cellStyle name="Comma 6 2 6 2 2 2 4" xfId="15692"/>
    <cellStyle name="Comma 6 2 6 2 2 2 4 2" xfId="47077"/>
    <cellStyle name="Comma 6 2 6 2 2 2 5" xfId="36632"/>
    <cellStyle name="Comma 6 2 6 2 2 3" xfId="7690"/>
    <cellStyle name="Comma 6 2 6 2 2 3 2" xfId="26094"/>
    <cellStyle name="Comma 6 2 6 2 2 3 2 2" xfId="57477"/>
    <cellStyle name="Comma 6 2 6 2 2 3 3" xfId="18321"/>
    <cellStyle name="Comma 6 2 6 2 2 3 3 2" xfId="49704"/>
    <cellStyle name="Comma 6 2 6 2 2 3 4" xfId="39264"/>
    <cellStyle name="Comma 6 2 6 2 2 4" xfId="20840"/>
    <cellStyle name="Comma 6 2 6 2 2 4 2" xfId="52223"/>
    <cellStyle name="Comma 6 2 6 2 2 5" xfId="28722"/>
    <cellStyle name="Comma 6 2 6 2 2 5 2" xfId="60104"/>
    <cellStyle name="Comma 6 2 6 2 2 6" xfId="13064"/>
    <cellStyle name="Comma 6 2 6 2 2 6 2" xfId="44450"/>
    <cellStyle name="Comma 6 2 6 2 2 7" xfId="34002"/>
    <cellStyle name="Comma 6 2 6 2 3" xfId="4986"/>
    <cellStyle name="Comma 6 2 6 2 3 2" xfId="10347"/>
    <cellStyle name="Comma 6 2 6 2 3 2 2" xfId="23466"/>
    <cellStyle name="Comma 6 2 6 2 3 2 2 2" xfId="54849"/>
    <cellStyle name="Comma 6 2 6 2 3 2 3" xfId="41895"/>
    <cellStyle name="Comma 6 2 6 2 3 3" xfId="31348"/>
    <cellStyle name="Comma 6 2 6 2 3 3 2" xfId="62730"/>
    <cellStyle name="Comma 6 2 6 2 3 4" xfId="15691"/>
    <cellStyle name="Comma 6 2 6 2 3 4 2" xfId="47076"/>
    <cellStyle name="Comma 6 2 6 2 3 5" xfId="36631"/>
    <cellStyle name="Comma 6 2 6 2 4" xfId="7689"/>
    <cellStyle name="Comma 6 2 6 2 4 2" xfId="26093"/>
    <cellStyle name="Comma 6 2 6 2 4 2 2" xfId="57476"/>
    <cellStyle name="Comma 6 2 6 2 4 3" xfId="18320"/>
    <cellStyle name="Comma 6 2 6 2 4 3 2" xfId="49703"/>
    <cellStyle name="Comma 6 2 6 2 4 4" xfId="39263"/>
    <cellStyle name="Comma 6 2 6 2 5" xfId="20839"/>
    <cellStyle name="Comma 6 2 6 2 5 2" xfId="52222"/>
    <cellStyle name="Comma 6 2 6 2 6" xfId="28721"/>
    <cellStyle name="Comma 6 2 6 2 6 2" xfId="60103"/>
    <cellStyle name="Comma 6 2 6 2 7" xfId="13063"/>
    <cellStyle name="Comma 6 2 6 2 7 2" xfId="44449"/>
    <cellStyle name="Comma 6 2 6 2 8" xfId="34001"/>
    <cellStyle name="Comma 6 2 6 3" xfId="2288"/>
    <cellStyle name="Comma 6 2 6 3 2" xfId="4988"/>
    <cellStyle name="Comma 6 2 6 3 2 2" xfId="10349"/>
    <cellStyle name="Comma 6 2 6 3 2 2 2" xfId="23468"/>
    <cellStyle name="Comma 6 2 6 3 2 2 2 2" xfId="54851"/>
    <cellStyle name="Comma 6 2 6 3 2 2 3" xfId="41897"/>
    <cellStyle name="Comma 6 2 6 3 2 3" xfId="31350"/>
    <cellStyle name="Comma 6 2 6 3 2 3 2" xfId="62732"/>
    <cellStyle name="Comma 6 2 6 3 2 4" xfId="15693"/>
    <cellStyle name="Comma 6 2 6 3 2 4 2" xfId="47078"/>
    <cellStyle name="Comma 6 2 6 3 2 5" xfId="36633"/>
    <cellStyle name="Comma 6 2 6 3 3" xfId="7691"/>
    <cellStyle name="Comma 6 2 6 3 3 2" xfId="26095"/>
    <cellStyle name="Comma 6 2 6 3 3 2 2" xfId="57478"/>
    <cellStyle name="Comma 6 2 6 3 3 3" xfId="18322"/>
    <cellStyle name="Comma 6 2 6 3 3 3 2" xfId="49705"/>
    <cellStyle name="Comma 6 2 6 3 3 4" xfId="39265"/>
    <cellStyle name="Comma 6 2 6 3 4" xfId="20841"/>
    <cellStyle name="Comma 6 2 6 3 4 2" xfId="52224"/>
    <cellStyle name="Comma 6 2 6 3 5" xfId="28723"/>
    <cellStyle name="Comma 6 2 6 3 5 2" xfId="60105"/>
    <cellStyle name="Comma 6 2 6 3 6" xfId="13065"/>
    <cellStyle name="Comma 6 2 6 3 6 2" xfId="44451"/>
    <cellStyle name="Comma 6 2 6 3 7" xfId="34003"/>
    <cellStyle name="Comma 6 2 6 4" xfId="2289"/>
    <cellStyle name="Comma 6 2 6 4 2" xfId="4989"/>
    <cellStyle name="Comma 6 2 6 4 2 2" xfId="10350"/>
    <cellStyle name="Comma 6 2 6 4 2 2 2" xfId="23469"/>
    <cellStyle name="Comma 6 2 6 4 2 2 2 2" xfId="54852"/>
    <cellStyle name="Comma 6 2 6 4 2 2 3" xfId="41898"/>
    <cellStyle name="Comma 6 2 6 4 2 3" xfId="31351"/>
    <cellStyle name="Comma 6 2 6 4 2 3 2" xfId="62733"/>
    <cellStyle name="Comma 6 2 6 4 2 4" xfId="15694"/>
    <cellStyle name="Comma 6 2 6 4 2 4 2" xfId="47079"/>
    <cellStyle name="Comma 6 2 6 4 2 5" xfId="36634"/>
    <cellStyle name="Comma 6 2 6 4 3" xfId="7692"/>
    <cellStyle name="Comma 6 2 6 4 3 2" xfId="26096"/>
    <cellStyle name="Comma 6 2 6 4 3 2 2" xfId="57479"/>
    <cellStyle name="Comma 6 2 6 4 3 3" xfId="18323"/>
    <cellStyle name="Comma 6 2 6 4 3 3 2" xfId="49706"/>
    <cellStyle name="Comma 6 2 6 4 3 4" xfId="39266"/>
    <cellStyle name="Comma 6 2 6 4 4" xfId="20842"/>
    <cellStyle name="Comma 6 2 6 4 4 2" xfId="52225"/>
    <cellStyle name="Comma 6 2 6 4 5" xfId="28724"/>
    <cellStyle name="Comma 6 2 6 4 5 2" xfId="60106"/>
    <cellStyle name="Comma 6 2 6 4 6" xfId="13066"/>
    <cellStyle name="Comma 6 2 6 4 6 2" xfId="44452"/>
    <cellStyle name="Comma 6 2 6 4 7" xfId="34004"/>
    <cellStyle name="Comma 6 2 6 5" xfId="4985"/>
    <cellStyle name="Comma 6 2 6 5 2" xfId="10346"/>
    <cellStyle name="Comma 6 2 6 5 2 2" xfId="23465"/>
    <cellStyle name="Comma 6 2 6 5 2 2 2" xfId="54848"/>
    <cellStyle name="Comma 6 2 6 5 2 3" xfId="41894"/>
    <cellStyle name="Comma 6 2 6 5 3" xfId="31347"/>
    <cellStyle name="Comma 6 2 6 5 3 2" xfId="62729"/>
    <cellStyle name="Comma 6 2 6 5 4" xfId="15690"/>
    <cellStyle name="Comma 6 2 6 5 4 2" xfId="47075"/>
    <cellStyle name="Comma 6 2 6 5 5" xfId="36630"/>
    <cellStyle name="Comma 6 2 6 6" xfId="7688"/>
    <cellStyle name="Comma 6 2 6 6 2" xfId="26092"/>
    <cellStyle name="Comma 6 2 6 6 2 2" xfId="57475"/>
    <cellStyle name="Comma 6 2 6 6 3" xfId="18319"/>
    <cellStyle name="Comma 6 2 6 6 3 2" xfId="49702"/>
    <cellStyle name="Comma 6 2 6 6 4" xfId="39262"/>
    <cellStyle name="Comma 6 2 6 7" xfId="20838"/>
    <cellStyle name="Comma 6 2 6 7 2" xfId="52221"/>
    <cellStyle name="Comma 6 2 6 8" xfId="28720"/>
    <cellStyle name="Comma 6 2 6 8 2" xfId="60102"/>
    <cellStyle name="Comma 6 2 6 9" xfId="13062"/>
    <cellStyle name="Comma 6 2 6 9 2" xfId="44448"/>
    <cellStyle name="Comma 6 2 7" xfId="2290"/>
    <cellStyle name="Comma 6 2 7 2" xfId="2291"/>
    <cellStyle name="Comma 6 2 7 2 2" xfId="4991"/>
    <cellStyle name="Comma 6 2 7 2 2 2" xfId="10352"/>
    <cellStyle name="Comma 6 2 7 2 2 2 2" xfId="23471"/>
    <cellStyle name="Comma 6 2 7 2 2 2 2 2" xfId="54854"/>
    <cellStyle name="Comma 6 2 7 2 2 2 3" xfId="41900"/>
    <cellStyle name="Comma 6 2 7 2 2 3" xfId="31353"/>
    <cellStyle name="Comma 6 2 7 2 2 3 2" xfId="62735"/>
    <cellStyle name="Comma 6 2 7 2 2 4" xfId="15696"/>
    <cellStyle name="Comma 6 2 7 2 2 4 2" xfId="47081"/>
    <cellStyle name="Comma 6 2 7 2 2 5" xfId="36636"/>
    <cellStyle name="Comma 6 2 7 2 3" xfId="7694"/>
    <cellStyle name="Comma 6 2 7 2 3 2" xfId="26098"/>
    <cellStyle name="Comma 6 2 7 2 3 2 2" xfId="57481"/>
    <cellStyle name="Comma 6 2 7 2 3 3" xfId="18325"/>
    <cellStyle name="Comma 6 2 7 2 3 3 2" xfId="49708"/>
    <cellStyle name="Comma 6 2 7 2 3 4" xfId="39268"/>
    <cellStyle name="Comma 6 2 7 2 4" xfId="20844"/>
    <cellStyle name="Comma 6 2 7 2 4 2" xfId="52227"/>
    <cellStyle name="Comma 6 2 7 2 5" xfId="28726"/>
    <cellStyle name="Comma 6 2 7 2 5 2" xfId="60108"/>
    <cellStyle name="Comma 6 2 7 2 6" xfId="13068"/>
    <cellStyle name="Comma 6 2 7 2 6 2" xfId="44454"/>
    <cellStyle name="Comma 6 2 7 2 7" xfId="34006"/>
    <cellStyle name="Comma 6 2 7 3" xfId="2292"/>
    <cellStyle name="Comma 6 2 7 3 2" xfId="4992"/>
    <cellStyle name="Comma 6 2 7 3 2 2" xfId="10353"/>
    <cellStyle name="Comma 6 2 7 3 2 2 2" xfId="23472"/>
    <cellStyle name="Comma 6 2 7 3 2 2 2 2" xfId="54855"/>
    <cellStyle name="Comma 6 2 7 3 2 2 3" xfId="41901"/>
    <cellStyle name="Comma 6 2 7 3 2 3" xfId="31354"/>
    <cellStyle name="Comma 6 2 7 3 2 3 2" xfId="62736"/>
    <cellStyle name="Comma 6 2 7 3 2 4" xfId="15697"/>
    <cellStyle name="Comma 6 2 7 3 2 4 2" xfId="47082"/>
    <cellStyle name="Comma 6 2 7 3 2 5" xfId="36637"/>
    <cellStyle name="Comma 6 2 7 3 3" xfId="7695"/>
    <cellStyle name="Comma 6 2 7 3 3 2" xfId="26099"/>
    <cellStyle name="Comma 6 2 7 3 3 2 2" xfId="57482"/>
    <cellStyle name="Comma 6 2 7 3 3 3" xfId="18326"/>
    <cellStyle name="Comma 6 2 7 3 3 3 2" xfId="49709"/>
    <cellStyle name="Comma 6 2 7 3 3 4" xfId="39269"/>
    <cellStyle name="Comma 6 2 7 3 4" xfId="20845"/>
    <cellStyle name="Comma 6 2 7 3 4 2" xfId="52228"/>
    <cellStyle name="Comma 6 2 7 3 5" xfId="28727"/>
    <cellStyle name="Comma 6 2 7 3 5 2" xfId="60109"/>
    <cellStyle name="Comma 6 2 7 3 6" xfId="13069"/>
    <cellStyle name="Comma 6 2 7 3 6 2" xfId="44455"/>
    <cellStyle name="Comma 6 2 7 3 7" xfId="34007"/>
    <cellStyle name="Comma 6 2 7 4" xfId="4990"/>
    <cellStyle name="Comma 6 2 7 4 2" xfId="10351"/>
    <cellStyle name="Comma 6 2 7 4 2 2" xfId="23470"/>
    <cellStyle name="Comma 6 2 7 4 2 2 2" xfId="54853"/>
    <cellStyle name="Comma 6 2 7 4 2 3" xfId="41899"/>
    <cellStyle name="Comma 6 2 7 4 3" xfId="31352"/>
    <cellStyle name="Comma 6 2 7 4 3 2" xfId="62734"/>
    <cellStyle name="Comma 6 2 7 4 4" xfId="15695"/>
    <cellStyle name="Comma 6 2 7 4 4 2" xfId="47080"/>
    <cellStyle name="Comma 6 2 7 4 5" xfId="36635"/>
    <cellStyle name="Comma 6 2 7 5" xfId="7693"/>
    <cellStyle name="Comma 6 2 7 5 2" xfId="26097"/>
    <cellStyle name="Comma 6 2 7 5 2 2" xfId="57480"/>
    <cellStyle name="Comma 6 2 7 5 3" xfId="18324"/>
    <cellStyle name="Comma 6 2 7 5 3 2" xfId="49707"/>
    <cellStyle name="Comma 6 2 7 5 4" xfId="39267"/>
    <cellStyle name="Comma 6 2 7 6" xfId="20843"/>
    <cellStyle name="Comma 6 2 7 6 2" xfId="52226"/>
    <cellStyle name="Comma 6 2 7 7" xfId="28725"/>
    <cellStyle name="Comma 6 2 7 7 2" xfId="60107"/>
    <cellStyle name="Comma 6 2 7 8" xfId="13067"/>
    <cellStyle name="Comma 6 2 7 8 2" xfId="44453"/>
    <cellStyle name="Comma 6 2 7 9" xfId="34005"/>
    <cellStyle name="Comma 6 2 8" xfId="2293"/>
    <cellStyle name="Comma 6 2 8 2" xfId="2294"/>
    <cellStyle name="Comma 6 2 8 2 2" xfId="4994"/>
    <cellStyle name="Comma 6 2 8 2 2 2" xfId="10355"/>
    <cellStyle name="Comma 6 2 8 2 2 2 2" xfId="23474"/>
    <cellStyle name="Comma 6 2 8 2 2 2 2 2" xfId="54857"/>
    <cellStyle name="Comma 6 2 8 2 2 2 3" xfId="41903"/>
    <cellStyle name="Comma 6 2 8 2 2 3" xfId="31356"/>
    <cellStyle name="Comma 6 2 8 2 2 3 2" xfId="62738"/>
    <cellStyle name="Comma 6 2 8 2 2 4" xfId="15699"/>
    <cellStyle name="Comma 6 2 8 2 2 4 2" xfId="47084"/>
    <cellStyle name="Comma 6 2 8 2 2 5" xfId="36639"/>
    <cellStyle name="Comma 6 2 8 2 3" xfId="7697"/>
    <cellStyle name="Comma 6 2 8 2 3 2" xfId="26101"/>
    <cellStyle name="Comma 6 2 8 2 3 2 2" xfId="57484"/>
    <cellStyle name="Comma 6 2 8 2 3 3" xfId="18328"/>
    <cellStyle name="Comma 6 2 8 2 3 3 2" xfId="49711"/>
    <cellStyle name="Comma 6 2 8 2 3 4" xfId="39271"/>
    <cellStyle name="Comma 6 2 8 2 4" xfId="20847"/>
    <cellStyle name="Comma 6 2 8 2 4 2" xfId="52230"/>
    <cellStyle name="Comma 6 2 8 2 5" xfId="28729"/>
    <cellStyle name="Comma 6 2 8 2 5 2" xfId="60111"/>
    <cellStyle name="Comma 6 2 8 2 6" xfId="13071"/>
    <cellStyle name="Comma 6 2 8 2 6 2" xfId="44457"/>
    <cellStyle name="Comma 6 2 8 2 7" xfId="34009"/>
    <cellStyle name="Comma 6 2 8 3" xfId="4993"/>
    <cellStyle name="Comma 6 2 8 3 2" xfId="10354"/>
    <cellStyle name="Comma 6 2 8 3 2 2" xfId="23473"/>
    <cellStyle name="Comma 6 2 8 3 2 2 2" xfId="54856"/>
    <cellStyle name="Comma 6 2 8 3 2 3" xfId="41902"/>
    <cellStyle name="Comma 6 2 8 3 3" xfId="31355"/>
    <cellStyle name="Comma 6 2 8 3 3 2" xfId="62737"/>
    <cellStyle name="Comma 6 2 8 3 4" xfId="15698"/>
    <cellStyle name="Comma 6 2 8 3 4 2" xfId="47083"/>
    <cellStyle name="Comma 6 2 8 3 5" xfId="36638"/>
    <cellStyle name="Comma 6 2 8 4" xfId="7696"/>
    <cellStyle name="Comma 6 2 8 4 2" xfId="26100"/>
    <cellStyle name="Comma 6 2 8 4 2 2" xfId="57483"/>
    <cellStyle name="Comma 6 2 8 4 3" xfId="18327"/>
    <cellStyle name="Comma 6 2 8 4 3 2" xfId="49710"/>
    <cellStyle name="Comma 6 2 8 4 4" xfId="39270"/>
    <cellStyle name="Comma 6 2 8 5" xfId="20846"/>
    <cellStyle name="Comma 6 2 8 5 2" xfId="52229"/>
    <cellStyle name="Comma 6 2 8 6" xfId="28728"/>
    <cellStyle name="Comma 6 2 8 6 2" xfId="60110"/>
    <cellStyle name="Comma 6 2 8 7" xfId="13070"/>
    <cellStyle name="Comma 6 2 8 7 2" xfId="44456"/>
    <cellStyle name="Comma 6 2 8 8" xfId="34008"/>
    <cellStyle name="Comma 6 2 9" xfId="2295"/>
    <cellStyle name="Comma 6 2 9 2" xfId="4995"/>
    <cellStyle name="Comma 6 2 9 2 2" xfId="10356"/>
    <cellStyle name="Comma 6 2 9 2 2 2" xfId="23475"/>
    <cellStyle name="Comma 6 2 9 2 2 2 2" xfId="54858"/>
    <cellStyle name="Comma 6 2 9 2 2 3" xfId="41904"/>
    <cellStyle name="Comma 6 2 9 2 3" xfId="31357"/>
    <cellStyle name="Comma 6 2 9 2 3 2" xfId="62739"/>
    <cellStyle name="Comma 6 2 9 2 4" xfId="15700"/>
    <cellStyle name="Comma 6 2 9 2 4 2" xfId="47085"/>
    <cellStyle name="Comma 6 2 9 2 5" xfId="36640"/>
    <cellStyle name="Comma 6 2 9 3" xfId="7698"/>
    <cellStyle name="Comma 6 2 9 3 2" xfId="26102"/>
    <cellStyle name="Comma 6 2 9 3 2 2" xfId="57485"/>
    <cellStyle name="Comma 6 2 9 3 3" xfId="18329"/>
    <cellStyle name="Comma 6 2 9 3 3 2" xfId="49712"/>
    <cellStyle name="Comma 6 2 9 3 4" xfId="39272"/>
    <cellStyle name="Comma 6 2 9 4" xfId="20848"/>
    <cellStyle name="Comma 6 2 9 4 2" xfId="52231"/>
    <cellStyle name="Comma 6 2 9 5" xfId="28730"/>
    <cellStyle name="Comma 6 2 9 5 2" xfId="60112"/>
    <cellStyle name="Comma 6 2 9 6" xfId="13072"/>
    <cellStyle name="Comma 6 2 9 6 2" xfId="44458"/>
    <cellStyle name="Comma 6 2 9 7" xfId="34010"/>
    <cellStyle name="Comma 6 20" xfId="33947"/>
    <cellStyle name="Comma 6 3" xfId="2296"/>
    <cellStyle name="Comma 6 3 10" xfId="2297"/>
    <cellStyle name="Comma 6 3 10 2" xfId="4997"/>
    <cellStyle name="Comma 6 3 10 2 2" xfId="10358"/>
    <cellStyle name="Comma 6 3 10 2 2 2" xfId="23477"/>
    <cellStyle name="Comma 6 3 10 2 2 2 2" xfId="54860"/>
    <cellStyle name="Comma 6 3 10 2 2 3" xfId="41906"/>
    <cellStyle name="Comma 6 3 10 2 3" xfId="31359"/>
    <cellStyle name="Comma 6 3 10 2 3 2" xfId="62741"/>
    <cellStyle name="Comma 6 3 10 2 4" xfId="15702"/>
    <cellStyle name="Comma 6 3 10 2 4 2" xfId="47087"/>
    <cellStyle name="Comma 6 3 10 2 5" xfId="36642"/>
    <cellStyle name="Comma 6 3 10 3" xfId="7700"/>
    <cellStyle name="Comma 6 3 10 3 2" xfId="26104"/>
    <cellStyle name="Comma 6 3 10 3 2 2" xfId="57487"/>
    <cellStyle name="Comma 6 3 10 3 3" xfId="18331"/>
    <cellStyle name="Comma 6 3 10 3 3 2" xfId="49714"/>
    <cellStyle name="Comma 6 3 10 3 4" xfId="39274"/>
    <cellStyle name="Comma 6 3 10 4" xfId="20850"/>
    <cellStyle name="Comma 6 3 10 4 2" xfId="52233"/>
    <cellStyle name="Comma 6 3 10 5" xfId="28732"/>
    <cellStyle name="Comma 6 3 10 5 2" xfId="60114"/>
    <cellStyle name="Comma 6 3 10 6" xfId="13074"/>
    <cellStyle name="Comma 6 3 10 6 2" xfId="44460"/>
    <cellStyle name="Comma 6 3 10 7" xfId="34012"/>
    <cellStyle name="Comma 6 3 11" xfId="4996"/>
    <cellStyle name="Comma 6 3 11 2" xfId="10357"/>
    <cellStyle name="Comma 6 3 11 2 2" xfId="23476"/>
    <cellStyle name="Comma 6 3 11 2 2 2" xfId="54859"/>
    <cellStyle name="Comma 6 3 11 2 3" xfId="41905"/>
    <cellStyle name="Comma 6 3 11 3" xfId="31358"/>
    <cellStyle name="Comma 6 3 11 3 2" xfId="62740"/>
    <cellStyle name="Comma 6 3 11 4" xfId="15701"/>
    <cellStyle name="Comma 6 3 11 4 2" xfId="47086"/>
    <cellStyle name="Comma 6 3 11 5" xfId="36641"/>
    <cellStyle name="Comma 6 3 12" xfId="7699"/>
    <cellStyle name="Comma 6 3 12 2" xfId="26103"/>
    <cellStyle name="Comma 6 3 12 2 2" xfId="57486"/>
    <cellStyle name="Comma 6 3 12 3" xfId="18330"/>
    <cellStyle name="Comma 6 3 12 3 2" xfId="49713"/>
    <cellStyle name="Comma 6 3 12 4" xfId="39273"/>
    <cellStyle name="Comma 6 3 13" xfId="20849"/>
    <cellStyle name="Comma 6 3 13 2" xfId="52232"/>
    <cellStyle name="Comma 6 3 14" xfId="28731"/>
    <cellStyle name="Comma 6 3 14 2" xfId="60113"/>
    <cellStyle name="Comma 6 3 15" xfId="13073"/>
    <cellStyle name="Comma 6 3 15 2" xfId="44459"/>
    <cellStyle name="Comma 6 3 16" xfId="34011"/>
    <cellStyle name="Comma 6 3 2" xfId="2298"/>
    <cellStyle name="Comma 6 3 2 10" xfId="4998"/>
    <cellStyle name="Comma 6 3 2 10 2" xfId="10359"/>
    <cellStyle name="Comma 6 3 2 10 2 2" xfId="23478"/>
    <cellStyle name="Comma 6 3 2 10 2 2 2" xfId="54861"/>
    <cellStyle name="Comma 6 3 2 10 2 3" xfId="41907"/>
    <cellStyle name="Comma 6 3 2 10 3" xfId="31360"/>
    <cellStyle name="Comma 6 3 2 10 3 2" xfId="62742"/>
    <cellStyle name="Comma 6 3 2 10 4" xfId="15703"/>
    <cellStyle name="Comma 6 3 2 10 4 2" xfId="47088"/>
    <cellStyle name="Comma 6 3 2 10 5" xfId="36643"/>
    <cellStyle name="Comma 6 3 2 11" xfId="7701"/>
    <cellStyle name="Comma 6 3 2 11 2" xfId="26105"/>
    <cellStyle name="Comma 6 3 2 11 2 2" xfId="57488"/>
    <cellStyle name="Comma 6 3 2 11 3" xfId="18332"/>
    <cellStyle name="Comma 6 3 2 11 3 2" xfId="49715"/>
    <cellStyle name="Comma 6 3 2 11 4" xfId="39275"/>
    <cellStyle name="Comma 6 3 2 12" xfId="20851"/>
    <cellStyle name="Comma 6 3 2 12 2" xfId="52234"/>
    <cellStyle name="Comma 6 3 2 13" xfId="28733"/>
    <cellStyle name="Comma 6 3 2 13 2" xfId="60115"/>
    <cellStyle name="Comma 6 3 2 14" xfId="13075"/>
    <cellStyle name="Comma 6 3 2 14 2" xfId="44461"/>
    <cellStyle name="Comma 6 3 2 15" xfId="34013"/>
    <cellStyle name="Comma 6 3 2 2" xfId="2299"/>
    <cellStyle name="Comma 6 3 2 2 10" xfId="34014"/>
    <cellStyle name="Comma 6 3 2 2 2" xfId="2300"/>
    <cellStyle name="Comma 6 3 2 2 2 2" xfId="2301"/>
    <cellStyle name="Comma 6 3 2 2 2 2 2" xfId="5001"/>
    <cellStyle name="Comma 6 3 2 2 2 2 2 2" xfId="10362"/>
    <cellStyle name="Comma 6 3 2 2 2 2 2 2 2" xfId="23481"/>
    <cellStyle name="Comma 6 3 2 2 2 2 2 2 2 2" xfId="54864"/>
    <cellStyle name="Comma 6 3 2 2 2 2 2 2 3" xfId="41910"/>
    <cellStyle name="Comma 6 3 2 2 2 2 2 3" xfId="31363"/>
    <cellStyle name="Comma 6 3 2 2 2 2 2 3 2" xfId="62745"/>
    <cellStyle name="Comma 6 3 2 2 2 2 2 4" xfId="15706"/>
    <cellStyle name="Comma 6 3 2 2 2 2 2 4 2" xfId="47091"/>
    <cellStyle name="Comma 6 3 2 2 2 2 2 5" xfId="36646"/>
    <cellStyle name="Comma 6 3 2 2 2 2 3" xfId="7704"/>
    <cellStyle name="Comma 6 3 2 2 2 2 3 2" xfId="26108"/>
    <cellStyle name="Comma 6 3 2 2 2 2 3 2 2" xfId="57491"/>
    <cellStyle name="Comma 6 3 2 2 2 2 3 3" xfId="18335"/>
    <cellStyle name="Comma 6 3 2 2 2 2 3 3 2" xfId="49718"/>
    <cellStyle name="Comma 6 3 2 2 2 2 3 4" xfId="39278"/>
    <cellStyle name="Comma 6 3 2 2 2 2 4" xfId="20854"/>
    <cellStyle name="Comma 6 3 2 2 2 2 4 2" xfId="52237"/>
    <cellStyle name="Comma 6 3 2 2 2 2 5" xfId="28736"/>
    <cellStyle name="Comma 6 3 2 2 2 2 5 2" xfId="60118"/>
    <cellStyle name="Comma 6 3 2 2 2 2 6" xfId="13078"/>
    <cellStyle name="Comma 6 3 2 2 2 2 6 2" xfId="44464"/>
    <cellStyle name="Comma 6 3 2 2 2 2 7" xfId="34016"/>
    <cellStyle name="Comma 6 3 2 2 2 3" xfId="5000"/>
    <cellStyle name="Comma 6 3 2 2 2 3 2" xfId="10361"/>
    <cellStyle name="Comma 6 3 2 2 2 3 2 2" xfId="23480"/>
    <cellStyle name="Comma 6 3 2 2 2 3 2 2 2" xfId="54863"/>
    <cellStyle name="Comma 6 3 2 2 2 3 2 3" xfId="41909"/>
    <cellStyle name="Comma 6 3 2 2 2 3 3" xfId="31362"/>
    <cellStyle name="Comma 6 3 2 2 2 3 3 2" xfId="62744"/>
    <cellStyle name="Comma 6 3 2 2 2 3 4" xfId="15705"/>
    <cellStyle name="Comma 6 3 2 2 2 3 4 2" xfId="47090"/>
    <cellStyle name="Comma 6 3 2 2 2 3 5" xfId="36645"/>
    <cellStyle name="Comma 6 3 2 2 2 4" xfId="7703"/>
    <cellStyle name="Comma 6 3 2 2 2 4 2" xfId="26107"/>
    <cellStyle name="Comma 6 3 2 2 2 4 2 2" xfId="57490"/>
    <cellStyle name="Comma 6 3 2 2 2 4 3" xfId="18334"/>
    <cellStyle name="Comma 6 3 2 2 2 4 3 2" xfId="49717"/>
    <cellStyle name="Comma 6 3 2 2 2 4 4" xfId="39277"/>
    <cellStyle name="Comma 6 3 2 2 2 5" xfId="20853"/>
    <cellStyle name="Comma 6 3 2 2 2 5 2" xfId="52236"/>
    <cellStyle name="Comma 6 3 2 2 2 6" xfId="28735"/>
    <cellStyle name="Comma 6 3 2 2 2 6 2" xfId="60117"/>
    <cellStyle name="Comma 6 3 2 2 2 7" xfId="13077"/>
    <cellStyle name="Comma 6 3 2 2 2 7 2" xfId="44463"/>
    <cellStyle name="Comma 6 3 2 2 2 8" xfId="34015"/>
    <cellStyle name="Comma 6 3 2 2 3" xfId="2302"/>
    <cellStyle name="Comma 6 3 2 2 3 2" xfId="5002"/>
    <cellStyle name="Comma 6 3 2 2 3 2 2" xfId="10363"/>
    <cellStyle name="Comma 6 3 2 2 3 2 2 2" xfId="23482"/>
    <cellStyle name="Comma 6 3 2 2 3 2 2 2 2" xfId="54865"/>
    <cellStyle name="Comma 6 3 2 2 3 2 2 3" xfId="41911"/>
    <cellStyle name="Comma 6 3 2 2 3 2 3" xfId="31364"/>
    <cellStyle name="Comma 6 3 2 2 3 2 3 2" xfId="62746"/>
    <cellStyle name="Comma 6 3 2 2 3 2 4" xfId="15707"/>
    <cellStyle name="Comma 6 3 2 2 3 2 4 2" xfId="47092"/>
    <cellStyle name="Comma 6 3 2 2 3 2 5" xfId="36647"/>
    <cellStyle name="Comma 6 3 2 2 3 3" xfId="7705"/>
    <cellStyle name="Comma 6 3 2 2 3 3 2" xfId="26109"/>
    <cellStyle name="Comma 6 3 2 2 3 3 2 2" xfId="57492"/>
    <cellStyle name="Comma 6 3 2 2 3 3 3" xfId="18336"/>
    <cellStyle name="Comma 6 3 2 2 3 3 3 2" xfId="49719"/>
    <cellStyle name="Comma 6 3 2 2 3 3 4" xfId="39279"/>
    <cellStyle name="Comma 6 3 2 2 3 4" xfId="20855"/>
    <cellStyle name="Comma 6 3 2 2 3 4 2" xfId="52238"/>
    <cellStyle name="Comma 6 3 2 2 3 5" xfId="28737"/>
    <cellStyle name="Comma 6 3 2 2 3 5 2" xfId="60119"/>
    <cellStyle name="Comma 6 3 2 2 3 6" xfId="13079"/>
    <cellStyle name="Comma 6 3 2 2 3 6 2" xfId="44465"/>
    <cellStyle name="Comma 6 3 2 2 3 7" xfId="34017"/>
    <cellStyle name="Comma 6 3 2 2 4" xfId="2303"/>
    <cellStyle name="Comma 6 3 2 2 4 2" xfId="5003"/>
    <cellStyle name="Comma 6 3 2 2 4 2 2" xfId="10364"/>
    <cellStyle name="Comma 6 3 2 2 4 2 2 2" xfId="23483"/>
    <cellStyle name="Comma 6 3 2 2 4 2 2 2 2" xfId="54866"/>
    <cellStyle name="Comma 6 3 2 2 4 2 2 3" xfId="41912"/>
    <cellStyle name="Comma 6 3 2 2 4 2 3" xfId="31365"/>
    <cellStyle name="Comma 6 3 2 2 4 2 3 2" xfId="62747"/>
    <cellStyle name="Comma 6 3 2 2 4 2 4" xfId="15708"/>
    <cellStyle name="Comma 6 3 2 2 4 2 4 2" xfId="47093"/>
    <cellStyle name="Comma 6 3 2 2 4 2 5" xfId="36648"/>
    <cellStyle name="Comma 6 3 2 2 4 3" xfId="7706"/>
    <cellStyle name="Comma 6 3 2 2 4 3 2" xfId="26110"/>
    <cellStyle name="Comma 6 3 2 2 4 3 2 2" xfId="57493"/>
    <cellStyle name="Comma 6 3 2 2 4 3 3" xfId="18337"/>
    <cellStyle name="Comma 6 3 2 2 4 3 3 2" xfId="49720"/>
    <cellStyle name="Comma 6 3 2 2 4 3 4" xfId="39280"/>
    <cellStyle name="Comma 6 3 2 2 4 4" xfId="20856"/>
    <cellStyle name="Comma 6 3 2 2 4 4 2" xfId="52239"/>
    <cellStyle name="Comma 6 3 2 2 4 5" xfId="28738"/>
    <cellStyle name="Comma 6 3 2 2 4 5 2" xfId="60120"/>
    <cellStyle name="Comma 6 3 2 2 4 6" xfId="13080"/>
    <cellStyle name="Comma 6 3 2 2 4 6 2" xfId="44466"/>
    <cellStyle name="Comma 6 3 2 2 4 7" xfId="34018"/>
    <cellStyle name="Comma 6 3 2 2 5" xfId="4999"/>
    <cellStyle name="Comma 6 3 2 2 5 2" xfId="10360"/>
    <cellStyle name="Comma 6 3 2 2 5 2 2" xfId="23479"/>
    <cellStyle name="Comma 6 3 2 2 5 2 2 2" xfId="54862"/>
    <cellStyle name="Comma 6 3 2 2 5 2 3" xfId="41908"/>
    <cellStyle name="Comma 6 3 2 2 5 3" xfId="31361"/>
    <cellStyle name="Comma 6 3 2 2 5 3 2" xfId="62743"/>
    <cellStyle name="Comma 6 3 2 2 5 4" xfId="15704"/>
    <cellStyle name="Comma 6 3 2 2 5 4 2" xfId="47089"/>
    <cellStyle name="Comma 6 3 2 2 5 5" xfId="36644"/>
    <cellStyle name="Comma 6 3 2 2 6" xfId="7702"/>
    <cellStyle name="Comma 6 3 2 2 6 2" xfId="26106"/>
    <cellStyle name="Comma 6 3 2 2 6 2 2" xfId="57489"/>
    <cellStyle name="Comma 6 3 2 2 6 3" xfId="18333"/>
    <cellStyle name="Comma 6 3 2 2 6 3 2" xfId="49716"/>
    <cellStyle name="Comma 6 3 2 2 6 4" xfId="39276"/>
    <cellStyle name="Comma 6 3 2 2 7" xfId="20852"/>
    <cellStyle name="Comma 6 3 2 2 7 2" xfId="52235"/>
    <cellStyle name="Comma 6 3 2 2 8" xfId="28734"/>
    <cellStyle name="Comma 6 3 2 2 8 2" xfId="60116"/>
    <cellStyle name="Comma 6 3 2 2 9" xfId="13076"/>
    <cellStyle name="Comma 6 3 2 2 9 2" xfId="44462"/>
    <cellStyle name="Comma 6 3 2 3" xfId="2304"/>
    <cellStyle name="Comma 6 3 2 3 10" xfId="34019"/>
    <cellStyle name="Comma 6 3 2 3 2" xfId="2305"/>
    <cellStyle name="Comma 6 3 2 3 2 2" xfId="2306"/>
    <cellStyle name="Comma 6 3 2 3 2 2 2" xfId="5006"/>
    <cellStyle name="Comma 6 3 2 3 2 2 2 2" xfId="10367"/>
    <cellStyle name="Comma 6 3 2 3 2 2 2 2 2" xfId="23486"/>
    <cellStyle name="Comma 6 3 2 3 2 2 2 2 2 2" xfId="54869"/>
    <cellStyle name="Comma 6 3 2 3 2 2 2 2 3" xfId="41915"/>
    <cellStyle name="Comma 6 3 2 3 2 2 2 3" xfId="31368"/>
    <cellStyle name="Comma 6 3 2 3 2 2 2 3 2" xfId="62750"/>
    <cellStyle name="Comma 6 3 2 3 2 2 2 4" xfId="15711"/>
    <cellStyle name="Comma 6 3 2 3 2 2 2 4 2" xfId="47096"/>
    <cellStyle name="Comma 6 3 2 3 2 2 2 5" xfId="36651"/>
    <cellStyle name="Comma 6 3 2 3 2 2 3" xfId="7709"/>
    <cellStyle name="Comma 6 3 2 3 2 2 3 2" xfId="26113"/>
    <cellStyle name="Comma 6 3 2 3 2 2 3 2 2" xfId="57496"/>
    <cellStyle name="Comma 6 3 2 3 2 2 3 3" xfId="18340"/>
    <cellStyle name="Comma 6 3 2 3 2 2 3 3 2" xfId="49723"/>
    <cellStyle name="Comma 6 3 2 3 2 2 3 4" xfId="39283"/>
    <cellStyle name="Comma 6 3 2 3 2 2 4" xfId="20859"/>
    <cellStyle name="Comma 6 3 2 3 2 2 4 2" xfId="52242"/>
    <cellStyle name="Comma 6 3 2 3 2 2 5" xfId="28741"/>
    <cellStyle name="Comma 6 3 2 3 2 2 5 2" xfId="60123"/>
    <cellStyle name="Comma 6 3 2 3 2 2 6" xfId="13083"/>
    <cellStyle name="Comma 6 3 2 3 2 2 6 2" xfId="44469"/>
    <cellStyle name="Comma 6 3 2 3 2 2 7" xfId="34021"/>
    <cellStyle name="Comma 6 3 2 3 2 3" xfId="5005"/>
    <cellStyle name="Comma 6 3 2 3 2 3 2" xfId="10366"/>
    <cellStyle name="Comma 6 3 2 3 2 3 2 2" xfId="23485"/>
    <cellStyle name="Comma 6 3 2 3 2 3 2 2 2" xfId="54868"/>
    <cellStyle name="Comma 6 3 2 3 2 3 2 3" xfId="41914"/>
    <cellStyle name="Comma 6 3 2 3 2 3 3" xfId="31367"/>
    <cellStyle name="Comma 6 3 2 3 2 3 3 2" xfId="62749"/>
    <cellStyle name="Comma 6 3 2 3 2 3 4" xfId="15710"/>
    <cellStyle name="Comma 6 3 2 3 2 3 4 2" xfId="47095"/>
    <cellStyle name="Comma 6 3 2 3 2 3 5" xfId="36650"/>
    <cellStyle name="Comma 6 3 2 3 2 4" xfId="7708"/>
    <cellStyle name="Comma 6 3 2 3 2 4 2" xfId="26112"/>
    <cellStyle name="Comma 6 3 2 3 2 4 2 2" xfId="57495"/>
    <cellStyle name="Comma 6 3 2 3 2 4 3" xfId="18339"/>
    <cellStyle name="Comma 6 3 2 3 2 4 3 2" xfId="49722"/>
    <cellStyle name="Comma 6 3 2 3 2 4 4" xfId="39282"/>
    <cellStyle name="Comma 6 3 2 3 2 5" xfId="20858"/>
    <cellStyle name="Comma 6 3 2 3 2 5 2" xfId="52241"/>
    <cellStyle name="Comma 6 3 2 3 2 6" xfId="28740"/>
    <cellStyle name="Comma 6 3 2 3 2 6 2" xfId="60122"/>
    <cellStyle name="Comma 6 3 2 3 2 7" xfId="13082"/>
    <cellStyle name="Comma 6 3 2 3 2 7 2" xfId="44468"/>
    <cellStyle name="Comma 6 3 2 3 2 8" xfId="34020"/>
    <cellStyle name="Comma 6 3 2 3 3" xfId="2307"/>
    <cellStyle name="Comma 6 3 2 3 3 2" xfId="5007"/>
    <cellStyle name="Comma 6 3 2 3 3 2 2" xfId="10368"/>
    <cellStyle name="Comma 6 3 2 3 3 2 2 2" xfId="23487"/>
    <cellStyle name="Comma 6 3 2 3 3 2 2 2 2" xfId="54870"/>
    <cellStyle name="Comma 6 3 2 3 3 2 2 3" xfId="41916"/>
    <cellStyle name="Comma 6 3 2 3 3 2 3" xfId="31369"/>
    <cellStyle name="Comma 6 3 2 3 3 2 3 2" xfId="62751"/>
    <cellStyle name="Comma 6 3 2 3 3 2 4" xfId="15712"/>
    <cellStyle name="Comma 6 3 2 3 3 2 4 2" xfId="47097"/>
    <cellStyle name="Comma 6 3 2 3 3 2 5" xfId="36652"/>
    <cellStyle name="Comma 6 3 2 3 3 3" xfId="7710"/>
    <cellStyle name="Comma 6 3 2 3 3 3 2" xfId="26114"/>
    <cellStyle name="Comma 6 3 2 3 3 3 2 2" xfId="57497"/>
    <cellStyle name="Comma 6 3 2 3 3 3 3" xfId="18341"/>
    <cellStyle name="Comma 6 3 2 3 3 3 3 2" xfId="49724"/>
    <cellStyle name="Comma 6 3 2 3 3 3 4" xfId="39284"/>
    <cellStyle name="Comma 6 3 2 3 3 4" xfId="20860"/>
    <cellStyle name="Comma 6 3 2 3 3 4 2" xfId="52243"/>
    <cellStyle name="Comma 6 3 2 3 3 5" xfId="28742"/>
    <cellStyle name="Comma 6 3 2 3 3 5 2" xfId="60124"/>
    <cellStyle name="Comma 6 3 2 3 3 6" xfId="13084"/>
    <cellStyle name="Comma 6 3 2 3 3 6 2" xfId="44470"/>
    <cellStyle name="Comma 6 3 2 3 3 7" xfId="34022"/>
    <cellStyle name="Comma 6 3 2 3 4" xfId="2308"/>
    <cellStyle name="Comma 6 3 2 3 4 2" xfId="5008"/>
    <cellStyle name="Comma 6 3 2 3 4 2 2" xfId="10369"/>
    <cellStyle name="Comma 6 3 2 3 4 2 2 2" xfId="23488"/>
    <cellStyle name="Comma 6 3 2 3 4 2 2 2 2" xfId="54871"/>
    <cellStyle name="Comma 6 3 2 3 4 2 2 3" xfId="41917"/>
    <cellStyle name="Comma 6 3 2 3 4 2 3" xfId="31370"/>
    <cellStyle name="Comma 6 3 2 3 4 2 3 2" xfId="62752"/>
    <cellStyle name="Comma 6 3 2 3 4 2 4" xfId="15713"/>
    <cellStyle name="Comma 6 3 2 3 4 2 4 2" xfId="47098"/>
    <cellStyle name="Comma 6 3 2 3 4 2 5" xfId="36653"/>
    <cellStyle name="Comma 6 3 2 3 4 3" xfId="7711"/>
    <cellStyle name="Comma 6 3 2 3 4 3 2" xfId="26115"/>
    <cellStyle name="Comma 6 3 2 3 4 3 2 2" xfId="57498"/>
    <cellStyle name="Comma 6 3 2 3 4 3 3" xfId="18342"/>
    <cellStyle name="Comma 6 3 2 3 4 3 3 2" xfId="49725"/>
    <cellStyle name="Comma 6 3 2 3 4 3 4" xfId="39285"/>
    <cellStyle name="Comma 6 3 2 3 4 4" xfId="20861"/>
    <cellStyle name="Comma 6 3 2 3 4 4 2" xfId="52244"/>
    <cellStyle name="Comma 6 3 2 3 4 5" xfId="28743"/>
    <cellStyle name="Comma 6 3 2 3 4 5 2" xfId="60125"/>
    <cellStyle name="Comma 6 3 2 3 4 6" xfId="13085"/>
    <cellStyle name="Comma 6 3 2 3 4 6 2" xfId="44471"/>
    <cellStyle name="Comma 6 3 2 3 4 7" xfId="34023"/>
    <cellStyle name="Comma 6 3 2 3 5" xfId="5004"/>
    <cellStyle name="Comma 6 3 2 3 5 2" xfId="10365"/>
    <cellStyle name="Comma 6 3 2 3 5 2 2" xfId="23484"/>
    <cellStyle name="Comma 6 3 2 3 5 2 2 2" xfId="54867"/>
    <cellStyle name="Comma 6 3 2 3 5 2 3" xfId="41913"/>
    <cellStyle name="Comma 6 3 2 3 5 3" xfId="31366"/>
    <cellStyle name="Comma 6 3 2 3 5 3 2" xfId="62748"/>
    <cellStyle name="Comma 6 3 2 3 5 4" xfId="15709"/>
    <cellStyle name="Comma 6 3 2 3 5 4 2" xfId="47094"/>
    <cellStyle name="Comma 6 3 2 3 5 5" xfId="36649"/>
    <cellStyle name="Comma 6 3 2 3 6" xfId="7707"/>
    <cellStyle name="Comma 6 3 2 3 6 2" xfId="26111"/>
    <cellStyle name="Comma 6 3 2 3 6 2 2" xfId="57494"/>
    <cellStyle name="Comma 6 3 2 3 6 3" xfId="18338"/>
    <cellStyle name="Comma 6 3 2 3 6 3 2" xfId="49721"/>
    <cellStyle name="Comma 6 3 2 3 6 4" xfId="39281"/>
    <cellStyle name="Comma 6 3 2 3 7" xfId="20857"/>
    <cellStyle name="Comma 6 3 2 3 7 2" xfId="52240"/>
    <cellStyle name="Comma 6 3 2 3 8" xfId="28739"/>
    <cellStyle name="Comma 6 3 2 3 8 2" xfId="60121"/>
    <cellStyle name="Comma 6 3 2 3 9" xfId="13081"/>
    <cellStyle name="Comma 6 3 2 3 9 2" xfId="44467"/>
    <cellStyle name="Comma 6 3 2 4" xfId="2309"/>
    <cellStyle name="Comma 6 3 2 4 10" xfId="34024"/>
    <cellStyle name="Comma 6 3 2 4 2" xfId="2310"/>
    <cellStyle name="Comma 6 3 2 4 2 2" xfId="2311"/>
    <cellStyle name="Comma 6 3 2 4 2 2 2" xfId="5011"/>
    <cellStyle name="Comma 6 3 2 4 2 2 2 2" xfId="10372"/>
    <cellStyle name="Comma 6 3 2 4 2 2 2 2 2" xfId="23491"/>
    <cellStyle name="Comma 6 3 2 4 2 2 2 2 2 2" xfId="54874"/>
    <cellStyle name="Comma 6 3 2 4 2 2 2 2 3" xfId="41920"/>
    <cellStyle name="Comma 6 3 2 4 2 2 2 3" xfId="31373"/>
    <cellStyle name="Comma 6 3 2 4 2 2 2 3 2" xfId="62755"/>
    <cellStyle name="Comma 6 3 2 4 2 2 2 4" xfId="15716"/>
    <cellStyle name="Comma 6 3 2 4 2 2 2 4 2" xfId="47101"/>
    <cellStyle name="Comma 6 3 2 4 2 2 2 5" xfId="36656"/>
    <cellStyle name="Comma 6 3 2 4 2 2 3" xfId="7714"/>
    <cellStyle name="Comma 6 3 2 4 2 2 3 2" xfId="26118"/>
    <cellStyle name="Comma 6 3 2 4 2 2 3 2 2" xfId="57501"/>
    <cellStyle name="Comma 6 3 2 4 2 2 3 3" xfId="18345"/>
    <cellStyle name="Comma 6 3 2 4 2 2 3 3 2" xfId="49728"/>
    <cellStyle name="Comma 6 3 2 4 2 2 3 4" xfId="39288"/>
    <cellStyle name="Comma 6 3 2 4 2 2 4" xfId="20864"/>
    <cellStyle name="Comma 6 3 2 4 2 2 4 2" xfId="52247"/>
    <cellStyle name="Comma 6 3 2 4 2 2 5" xfId="28746"/>
    <cellStyle name="Comma 6 3 2 4 2 2 5 2" xfId="60128"/>
    <cellStyle name="Comma 6 3 2 4 2 2 6" xfId="13088"/>
    <cellStyle name="Comma 6 3 2 4 2 2 6 2" xfId="44474"/>
    <cellStyle name="Comma 6 3 2 4 2 2 7" xfId="34026"/>
    <cellStyle name="Comma 6 3 2 4 2 3" xfId="5010"/>
    <cellStyle name="Comma 6 3 2 4 2 3 2" xfId="10371"/>
    <cellStyle name="Comma 6 3 2 4 2 3 2 2" xfId="23490"/>
    <cellStyle name="Comma 6 3 2 4 2 3 2 2 2" xfId="54873"/>
    <cellStyle name="Comma 6 3 2 4 2 3 2 3" xfId="41919"/>
    <cellStyle name="Comma 6 3 2 4 2 3 3" xfId="31372"/>
    <cellStyle name="Comma 6 3 2 4 2 3 3 2" xfId="62754"/>
    <cellStyle name="Comma 6 3 2 4 2 3 4" xfId="15715"/>
    <cellStyle name="Comma 6 3 2 4 2 3 4 2" xfId="47100"/>
    <cellStyle name="Comma 6 3 2 4 2 3 5" xfId="36655"/>
    <cellStyle name="Comma 6 3 2 4 2 4" xfId="7713"/>
    <cellStyle name="Comma 6 3 2 4 2 4 2" xfId="26117"/>
    <cellStyle name="Comma 6 3 2 4 2 4 2 2" xfId="57500"/>
    <cellStyle name="Comma 6 3 2 4 2 4 3" xfId="18344"/>
    <cellStyle name="Comma 6 3 2 4 2 4 3 2" xfId="49727"/>
    <cellStyle name="Comma 6 3 2 4 2 4 4" xfId="39287"/>
    <cellStyle name="Comma 6 3 2 4 2 5" xfId="20863"/>
    <cellStyle name="Comma 6 3 2 4 2 5 2" xfId="52246"/>
    <cellStyle name="Comma 6 3 2 4 2 6" xfId="28745"/>
    <cellStyle name="Comma 6 3 2 4 2 6 2" xfId="60127"/>
    <cellStyle name="Comma 6 3 2 4 2 7" xfId="13087"/>
    <cellStyle name="Comma 6 3 2 4 2 7 2" xfId="44473"/>
    <cellStyle name="Comma 6 3 2 4 2 8" xfId="34025"/>
    <cellStyle name="Comma 6 3 2 4 3" xfId="2312"/>
    <cellStyle name="Comma 6 3 2 4 3 2" xfId="5012"/>
    <cellStyle name="Comma 6 3 2 4 3 2 2" xfId="10373"/>
    <cellStyle name="Comma 6 3 2 4 3 2 2 2" xfId="23492"/>
    <cellStyle name="Comma 6 3 2 4 3 2 2 2 2" xfId="54875"/>
    <cellStyle name="Comma 6 3 2 4 3 2 2 3" xfId="41921"/>
    <cellStyle name="Comma 6 3 2 4 3 2 3" xfId="31374"/>
    <cellStyle name="Comma 6 3 2 4 3 2 3 2" xfId="62756"/>
    <cellStyle name="Comma 6 3 2 4 3 2 4" xfId="15717"/>
    <cellStyle name="Comma 6 3 2 4 3 2 4 2" xfId="47102"/>
    <cellStyle name="Comma 6 3 2 4 3 2 5" xfId="36657"/>
    <cellStyle name="Comma 6 3 2 4 3 3" xfId="7715"/>
    <cellStyle name="Comma 6 3 2 4 3 3 2" xfId="26119"/>
    <cellStyle name="Comma 6 3 2 4 3 3 2 2" xfId="57502"/>
    <cellStyle name="Comma 6 3 2 4 3 3 3" xfId="18346"/>
    <cellStyle name="Comma 6 3 2 4 3 3 3 2" xfId="49729"/>
    <cellStyle name="Comma 6 3 2 4 3 3 4" xfId="39289"/>
    <cellStyle name="Comma 6 3 2 4 3 4" xfId="20865"/>
    <cellStyle name="Comma 6 3 2 4 3 4 2" xfId="52248"/>
    <cellStyle name="Comma 6 3 2 4 3 5" xfId="28747"/>
    <cellStyle name="Comma 6 3 2 4 3 5 2" xfId="60129"/>
    <cellStyle name="Comma 6 3 2 4 3 6" xfId="13089"/>
    <cellStyle name="Comma 6 3 2 4 3 6 2" xfId="44475"/>
    <cellStyle name="Comma 6 3 2 4 3 7" xfId="34027"/>
    <cellStyle name="Comma 6 3 2 4 4" xfId="2313"/>
    <cellStyle name="Comma 6 3 2 4 4 2" xfId="5013"/>
    <cellStyle name="Comma 6 3 2 4 4 2 2" xfId="10374"/>
    <cellStyle name="Comma 6 3 2 4 4 2 2 2" xfId="23493"/>
    <cellStyle name="Comma 6 3 2 4 4 2 2 2 2" xfId="54876"/>
    <cellStyle name="Comma 6 3 2 4 4 2 2 3" xfId="41922"/>
    <cellStyle name="Comma 6 3 2 4 4 2 3" xfId="31375"/>
    <cellStyle name="Comma 6 3 2 4 4 2 3 2" xfId="62757"/>
    <cellStyle name="Comma 6 3 2 4 4 2 4" xfId="15718"/>
    <cellStyle name="Comma 6 3 2 4 4 2 4 2" xfId="47103"/>
    <cellStyle name="Comma 6 3 2 4 4 2 5" xfId="36658"/>
    <cellStyle name="Comma 6 3 2 4 4 3" xfId="7716"/>
    <cellStyle name="Comma 6 3 2 4 4 3 2" xfId="26120"/>
    <cellStyle name="Comma 6 3 2 4 4 3 2 2" xfId="57503"/>
    <cellStyle name="Comma 6 3 2 4 4 3 3" xfId="18347"/>
    <cellStyle name="Comma 6 3 2 4 4 3 3 2" xfId="49730"/>
    <cellStyle name="Comma 6 3 2 4 4 3 4" xfId="39290"/>
    <cellStyle name="Comma 6 3 2 4 4 4" xfId="20866"/>
    <cellStyle name="Comma 6 3 2 4 4 4 2" xfId="52249"/>
    <cellStyle name="Comma 6 3 2 4 4 5" xfId="28748"/>
    <cellStyle name="Comma 6 3 2 4 4 5 2" xfId="60130"/>
    <cellStyle name="Comma 6 3 2 4 4 6" xfId="13090"/>
    <cellStyle name="Comma 6 3 2 4 4 6 2" xfId="44476"/>
    <cellStyle name="Comma 6 3 2 4 4 7" xfId="34028"/>
    <cellStyle name="Comma 6 3 2 4 5" xfId="5009"/>
    <cellStyle name="Comma 6 3 2 4 5 2" xfId="10370"/>
    <cellStyle name="Comma 6 3 2 4 5 2 2" xfId="23489"/>
    <cellStyle name="Comma 6 3 2 4 5 2 2 2" xfId="54872"/>
    <cellStyle name="Comma 6 3 2 4 5 2 3" xfId="41918"/>
    <cellStyle name="Comma 6 3 2 4 5 3" xfId="31371"/>
    <cellStyle name="Comma 6 3 2 4 5 3 2" xfId="62753"/>
    <cellStyle name="Comma 6 3 2 4 5 4" xfId="15714"/>
    <cellStyle name="Comma 6 3 2 4 5 4 2" xfId="47099"/>
    <cellStyle name="Comma 6 3 2 4 5 5" xfId="36654"/>
    <cellStyle name="Comma 6 3 2 4 6" xfId="7712"/>
    <cellStyle name="Comma 6 3 2 4 6 2" xfId="26116"/>
    <cellStyle name="Comma 6 3 2 4 6 2 2" xfId="57499"/>
    <cellStyle name="Comma 6 3 2 4 6 3" xfId="18343"/>
    <cellStyle name="Comma 6 3 2 4 6 3 2" xfId="49726"/>
    <cellStyle name="Comma 6 3 2 4 6 4" xfId="39286"/>
    <cellStyle name="Comma 6 3 2 4 7" xfId="20862"/>
    <cellStyle name="Comma 6 3 2 4 7 2" xfId="52245"/>
    <cellStyle name="Comma 6 3 2 4 8" xfId="28744"/>
    <cellStyle name="Comma 6 3 2 4 8 2" xfId="60126"/>
    <cellStyle name="Comma 6 3 2 4 9" xfId="13086"/>
    <cellStyle name="Comma 6 3 2 4 9 2" xfId="44472"/>
    <cellStyle name="Comma 6 3 2 5" xfId="2314"/>
    <cellStyle name="Comma 6 3 2 5 10" xfId="34029"/>
    <cellStyle name="Comma 6 3 2 5 2" xfId="2315"/>
    <cellStyle name="Comma 6 3 2 5 2 2" xfId="2316"/>
    <cellStyle name="Comma 6 3 2 5 2 2 2" xfId="5016"/>
    <cellStyle name="Comma 6 3 2 5 2 2 2 2" xfId="10377"/>
    <cellStyle name="Comma 6 3 2 5 2 2 2 2 2" xfId="23496"/>
    <cellStyle name="Comma 6 3 2 5 2 2 2 2 2 2" xfId="54879"/>
    <cellStyle name="Comma 6 3 2 5 2 2 2 2 3" xfId="41925"/>
    <cellStyle name="Comma 6 3 2 5 2 2 2 3" xfId="31378"/>
    <cellStyle name="Comma 6 3 2 5 2 2 2 3 2" xfId="62760"/>
    <cellStyle name="Comma 6 3 2 5 2 2 2 4" xfId="15721"/>
    <cellStyle name="Comma 6 3 2 5 2 2 2 4 2" xfId="47106"/>
    <cellStyle name="Comma 6 3 2 5 2 2 2 5" xfId="36661"/>
    <cellStyle name="Comma 6 3 2 5 2 2 3" xfId="7719"/>
    <cellStyle name="Comma 6 3 2 5 2 2 3 2" xfId="26123"/>
    <cellStyle name="Comma 6 3 2 5 2 2 3 2 2" xfId="57506"/>
    <cellStyle name="Comma 6 3 2 5 2 2 3 3" xfId="18350"/>
    <cellStyle name="Comma 6 3 2 5 2 2 3 3 2" xfId="49733"/>
    <cellStyle name="Comma 6 3 2 5 2 2 3 4" xfId="39293"/>
    <cellStyle name="Comma 6 3 2 5 2 2 4" xfId="20869"/>
    <cellStyle name="Comma 6 3 2 5 2 2 4 2" xfId="52252"/>
    <cellStyle name="Comma 6 3 2 5 2 2 5" xfId="28751"/>
    <cellStyle name="Comma 6 3 2 5 2 2 5 2" xfId="60133"/>
    <cellStyle name="Comma 6 3 2 5 2 2 6" xfId="13093"/>
    <cellStyle name="Comma 6 3 2 5 2 2 6 2" xfId="44479"/>
    <cellStyle name="Comma 6 3 2 5 2 2 7" xfId="34031"/>
    <cellStyle name="Comma 6 3 2 5 2 3" xfId="5015"/>
    <cellStyle name="Comma 6 3 2 5 2 3 2" xfId="10376"/>
    <cellStyle name="Comma 6 3 2 5 2 3 2 2" xfId="23495"/>
    <cellStyle name="Comma 6 3 2 5 2 3 2 2 2" xfId="54878"/>
    <cellStyle name="Comma 6 3 2 5 2 3 2 3" xfId="41924"/>
    <cellStyle name="Comma 6 3 2 5 2 3 3" xfId="31377"/>
    <cellStyle name="Comma 6 3 2 5 2 3 3 2" xfId="62759"/>
    <cellStyle name="Comma 6 3 2 5 2 3 4" xfId="15720"/>
    <cellStyle name="Comma 6 3 2 5 2 3 4 2" xfId="47105"/>
    <cellStyle name="Comma 6 3 2 5 2 3 5" xfId="36660"/>
    <cellStyle name="Comma 6 3 2 5 2 4" xfId="7718"/>
    <cellStyle name="Comma 6 3 2 5 2 4 2" xfId="26122"/>
    <cellStyle name="Comma 6 3 2 5 2 4 2 2" xfId="57505"/>
    <cellStyle name="Comma 6 3 2 5 2 4 3" xfId="18349"/>
    <cellStyle name="Comma 6 3 2 5 2 4 3 2" xfId="49732"/>
    <cellStyle name="Comma 6 3 2 5 2 4 4" xfId="39292"/>
    <cellStyle name="Comma 6 3 2 5 2 5" xfId="20868"/>
    <cellStyle name="Comma 6 3 2 5 2 5 2" xfId="52251"/>
    <cellStyle name="Comma 6 3 2 5 2 6" xfId="28750"/>
    <cellStyle name="Comma 6 3 2 5 2 6 2" xfId="60132"/>
    <cellStyle name="Comma 6 3 2 5 2 7" xfId="13092"/>
    <cellStyle name="Comma 6 3 2 5 2 7 2" xfId="44478"/>
    <cellStyle name="Comma 6 3 2 5 2 8" xfId="34030"/>
    <cellStyle name="Comma 6 3 2 5 3" xfId="2317"/>
    <cellStyle name="Comma 6 3 2 5 3 2" xfId="5017"/>
    <cellStyle name="Comma 6 3 2 5 3 2 2" xfId="10378"/>
    <cellStyle name="Comma 6 3 2 5 3 2 2 2" xfId="23497"/>
    <cellStyle name="Comma 6 3 2 5 3 2 2 2 2" xfId="54880"/>
    <cellStyle name="Comma 6 3 2 5 3 2 2 3" xfId="41926"/>
    <cellStyle name="Comma 6 3 2 5 3 2 3" xfId="31379"/>
    <cellStyle name="Comma 6 3 2 5 3 2 3 2" xfId="62761"/>
    <cellStyle name="Comma 6 3 2 5 3 2 4" xfId="15722"/>
    <cellStyle name="Comma 6 3 2 5 3 2 4 2" xfId="47107"/>
    <cellStyle name="Comma 6 3 2 5 3 2 5" xfId="36662"/>
    <cellStyle name="Comma 6 3 2 5 3 3" xfId="7720"/>
    <cellStyle name="Comma 6 3 2 5 3 3 2" xfId="26124"/>
    <cellStyle name="Comma 6 3 2 5 3 3 2 2" xfId="57507"/>
    <cellStyle name="Comma 6 3 2 5 3 3 3" xfId="18351"/>
    <cellStyle name="Comma 6 3 2 5 3 3 3 2" xfId="49734"/>
    <cellStyle name="Comma 6 3 2 5 3 3 4" xfId="39294"/>
    <cellStyle name="Comma 6 3 2 5 3 4" xfId="20870"/>
    <cellStyle name="Comma 6 3 2 5 3 4 2" xfId="52253"/>
    <cellStyle name="Comma 6 3 2 5 3 5" xfId="28752"/>
    <cellStyle name="Comma 6 3 2 5 3 5 2" xfId="60134"/>
    <cellStyle name="Comma 6 3 2 5 3 6" xfId="13094"/>
    <cellStyle name="Comma 6 3 2 5 3 6 2" xfId="44480"/>
    <cellStyle name="Comma 6 3 2 5 3 7" xfId="34032"/>
    <cellStyle name="Comma 6 3 2 5 4" xfId="2318"/>
    <cellStyle name="Comma 6 3 2 5 4 2" xfId="5018"/>
    <cellStyle name="Comma 6 3 2 5 4 2 2" xfId="10379"/>
    <cellStyle name="Comma 6 3 2 5 4 2 2 2" xfId="23498"/>
    <cellStyle name="Comma 6 3 2 5 4 2 2 2 2" xfId="54881"/>
    <cellStyle name="Comma 6 3 2 5 4 2 2 3" xfId="41927"/>
    <cellStyle name="Comma 6 3 2 5 4 2 3" xfId="31380"/>
    <cellStyle name="Comma 6 3 2 5 4 2 3 2" xfId="62762"/>
    <cellStyle name="Comma 6 3 2 5 4 2 4" xfId="15723"/>
    <cellStyle name="Comma 6 3 2 5 4 2 4 2" xfId="47108"/>
    <cellStyle name="Comma 6 3 2 5 4 2 5" xfId="36663"/>
    <cellStyle name="Comma 6 3 2 5 4 3" xfId="7721"/>
    <cellStyle name="Comma 6 3 2 5 4 3 2" xfId="26125"/>
    <cellStyle name="Comma 6 3 2 5 4 3 2 2" xfId="57508"/>
    <cellStyle name="Comma 6 3 2 5 4 3 3" xfId="18352"/>
    <cellStyle name="Comma 6 3 2 5 4 3 3 2" xfId="49735"/>
    <cellStyle name="Comma 6 3 2 5 4 3 4" xfId="39295"/>
    <cellStyle name="Comma 6 3 2 5 4 4" xfId="20871"/>
    <cellStyle name="Comma 6 3 2 5 4 4 2" xfId="52254"/>
    <cellStyle name="Comma 6 3 2 5 4 5" xfId="28753"/>
    <cellStyle name="Comma 6 3 2 5 4 5 2" xfId="60135"/>
    <cellStyle name="Comma 6 3 2 5 4 6" xfId="13095"/>
    <cellStyle name="Comma 6 3 2 5 4 6 2" xfId="44481"/>
    <cellStyle name="Comma 6 3 2 5 4 7" xfId="34033"/>
    <cellStyle name="Comma 6 3 2 5 5" xfId="5014"/>
    <cellStyle name="Comma 6 3 2 5 5 2" xfId="10375"/>
    <cellStyle name="Comma 6 3 2 5 5 2 2" xfId="23494"/>
    <cellStyle name="Comma 6 3 2 5 5 2 2 2" xfId="54877"/>
    <cellStyle name="Comma 6 3 2 5 5 2 3" xfId="41923"/>
    <cellStyle name="Comma 6 3 2 5 5 3" xfId="31376"/>
    <cellStyle name="Comma 6 3 2 5 5 3 2" xfId="62758"/>
    <cellStyle name="Comma 6 3 2 5 5 4" xfId="15719"/>
    <cellStyle name="Comma 6 3 2 5 5 4 2" xfId="47104"/>
    <cellStyle name="Comma 6 3 2 5 5 5" xfId="36659"/>
    <cellStyle name="Comma 6 3 2 5 6" xfId="7717"/>
    <cellStyle name="Comma 6 3 2 5 6 2" xfId="26121"/>
    <cellStyle name="Comma 6 3 2 5 6 2 2" xfId="57504"/>
    <cellStyle name="Comma 6 3 2 5 6 3" xfId="18348"/>
    <cellStyle name="Comma 6 3 2 5 6 3 2" xfId="49731"/>
    <cellStyle name="Comma 6 3 2 5 6 4" xfId="39291"/>
    <cellStyle name="Comma 6 3 2 5 7" xfId="20867"/>
    <cellStyle name="Comma 6 3 2 5 7 2" xfId="52250"/>
    <cellStyle name="Comma 6 3 2 5 8" xfId="28749"/>
    <cellStyle name="Comma 6 3 2 5 8 2" xfId="60131"/>
    <cellStyle name="Comma 6 3 2 5 9" xfId="13091"/>
    <cellStyle name="Comma 6 3 2 5 9 2" xfId="44477"/>
    <cellStyle name="Comma 6 3 2 6" xfId="2319"/>
    <cellStyle name="Comma 6 3 2 6 2" xfId="2320"/>
    <cellStyle name="Comma 6 3 2 6 2 2" xfId="5020"/>
    <cellStyle name="Comma 6 3 2 6 2 2 2" xfId="10381"/>
    <cellStyle name="Comma 6 3 2 6 2 2 2 2" xfId="23500"/>
    <cellStyle name="Comma 6 3 2 6 2 2 2 2 2" xfId="54883"/>
    <cellStyle name="Comma 6 3 2 6 2 2 2 3" xfId="41929"/>
    <cellStyle name="Comma 6 3 2 6 2 2 3" xfId="31382"/>
    <cellStyle name="Comma 6 3 2 6 2 2 3 2" xfId="62764"/>
    <cellStyle name="Comma 6 3 2 6 2 2 4" xfId="15725"/>
    <cellStyle name="Comma 6 3 2 6 2 2 4 2" xfId="47110"/>
    <cellStyle name="Comma 6 3 2 6 2 2 5" xfId="36665"/>
    <cellStyle name="Comma 6 3 2 6 2 3" xfId="7723"/>
    <cellStyle name="Comma 6 3 2 6 2 3 2" xfId="26127"/>
    <cellStyle name="Comma 6 3 2 6 2 3 2 2" xfId="57510"/>
    <cellStyle name="Comma 6 3 2 6 2 3 3" xfId="18354"/>
    <cellStyle name="Comma 6 3 2 6 2 3 3 2" xfId="49737"/>
    <cellStyle name="Comma 6 3 2 6 2 3 4" xfId="39297"/>
    <cellStyle name="Comma 6 3 2 6 2 4" xfId="20873"/>
    <cellStyle name="Comma 6 3 2 6 2 4 2" xfId="52256"/>
    <cellStyle name="Comma 6 3 2 6 2 5" xfId="28755"/>
    <cellStyle name="Comma 6 3 2 6 2 5 2" xfId="60137"/>
    <cellStyle name="Comma 6 3 2 6 2 6" xfId="13097"/>
    <cellStyle name="Comma 6 3 2 6 2 6 2" xfId="44483"/>
    <cellStyle name="Comma 6 3 2 6 2 7" xfId="34035"/>
    <cellStyle name="Comma 6 3 2 6 3" xfId="2321"/>
    <cellStyle name="Comma 6 3 2 6 3 2" xfId="5021"/>
    <cellStyle name="Comma 6 3 2 6 3 2 2" xfId="10382"/>
    <cellStyle name="Comma 6 3 2 6 3 2 2 2" xfId="23501"/>
    <cellStyle name="Comma 6 3 2 6 3 2 2 2 2" xfId="54884"/>
    <cellStyle name="Comma 6 3 2 6 3 2 2 3" xfId="41930"/>
    <cellStyle name="Comma 6 3 2 6 3 2 3" xfId="31383"/>
    <cellStyle name="Comma 6 3 2 6 3 2 3 2" xfId="62765"/>
    <cellStyle name="Comma 6 3 2 6 3 2 4" xfId="15726"/>
    <cellStyle name="Comma 6 3 2 6 3 2 4 2" xfId="47111"/>
    <cellStyle name="Comma 6 3 2 6 3 2 5" xfId="36666"/>
    <cellStyle name="Comma 6 3 2 6 3 3" xfId="7724"/>
    <cellStyle name="Comma 6 3 2 6 3 3 2" xfId="26128"/>
    <cellStyle name="Comma 6 3 2 6 3 3 2 2" xfId="57511"/>
    <cellStyle name="Comma 6 3 2 6 3 3 3" xfId="18355"/>
    <cellStyle name="Comma 6 3 2 6 3 3 3 2" xfId="49738"/>
    <cellStyle name="Comma 6 3 2 6 3 3 4" xfId="39298"/>
    <cellStyle name="Comma 6 3 2 6 3 4" xfId="20874"/>
    <cellStyle name="Comma 6 3 2 6 3 4 2" xfId="52257"/>
    <cellStyle name="Comma 6 3 2 6 3 5" xfId="28756"/>
    <cellStyle name="Comma 6 3 2 6 3 5 2" xfId="60138"/>
    <cellStyle name="Comma 6 3 2 6 3 6" xfId="13098"/>
    <cellStyle name="Comma 6 3 2 6 3 6 2" xfId="44484"/>
    <cellStyle name="Comma 6 3 2 6 3 7" xfId="34036"/>
    <cellStyle name="Comma 6 3 2 6 4" xfId="5019"/>
    <cellStyle name="Comma 6 3 2 6 4 2" xfId="10380"/>
    <cellStyle name="Comma 6 3 2 6 4 2 2" xfId="23499"/>
    <cellStyle name="Comma 6 3 2 6 4 2 2 2" xfId="54882"/>
    <cellStyle name="Comma 6 3 2 6 4 2 3" xfId="41928"/>
    <cellStyle name="Comma 6 3 2 6 4 3" xfId="31381"/>
    <cellStyle name="Comma 6 3 2 6 4 3 2" xfId="62763"/>
    <cellStyle name="Comma 6 3 2 6 4 4" xfId="15724"/>
    <cellStyle name="Comma 6 3 2 6 4 4 2" xfId="47109"/>
    <cellStyle name="Comma 6 3 2 6 4 5" xfId="36664"/>
    <cellStyle name="Comma 6 3 2 6 5" xfId="7722"/>
    <cellStyle name="Comma 6 3 2 6 5 2" xfId="26126"/>
    <cellStyle name="Comma 6 3 2 6 5 2 2" xfId="57509"/>
    <cellStyle name="Comma 6 3 2 6 5 3" xfId="18353"/>
    <cellStyle name="Comma 6 3 2 6 5 3 2" xfId="49736"/>
    <cellStyle name="Comma 6 3 2 6 5 4" xfId="39296"/>
    <cellStyle name="Comma 6 3 2 6 6" xfId="20872"/>
    <cellStyle name="Comma 6 3 2 6 6 2" xfId="52255"/>
    <cellStyle name="Comma 6 3 2 6 7" xfId="28754"/>
    <cellStyle name="Comma 6 3 2 6 7 2" xfId="60136"/>
    <cellStyle name="Comma 6 3 2 6 8" xfId="13096"/>
    <cellStyle name="Comma 6 3 2 6 8 2" xfId="44482"/>
    <cellStyle name="Comma 6 3 2 6 9" xfId="34034"/>
    <cellStyle name="Comma 6 3 2 7" xfId="2322"/>
    <cellStyle name="Comma 6 3 2 7 2" xfId="2323"/>
    <cellStyle name="Comma 6 3 2 7 2 2" xfId="5023"/>
    <cellStyle name="Comma 6 3 2 7 2 2 2" xfId="10384"/>
    <cellStyle name="Comma 6 3 2 7 2 2 2 2" xfId="23503"/>
    <cellStyle name="Comma 6 3 2 7 2 2 2 2 2" xfId="54886"/>
    <cellStyle name="Comma 6 3 2 7 2 2 2 3" xfId="41932"/>
    <cellStyle name="Comma 6 3 2 7 2 2 3" xfId="31385"/>
    <cellStyle name="Comma 6 3 2 7 2 2 3 2" xfId="62767"/>
    <cellStyle name="Comma 6 3 2 7 2 2 4" xfId="15728"/>
    <cellStyle name="Comma 6 3 2 7 2 2 4 2" xfId="47113"/>
    <cellStyle name="Comma 6 3 2 7 2 2 5" xfId="36668"/>
    <cellStyle name="Comma 6 3 2 7 2 3" xfId="7726"/>
    <cellStyle name="Comma 6 3 2 7 2 3 2" xfId="26130"/>
    <cellStyle name="Comma 6 3 2 7 2 3 2 2" xfId="57513"/>
    <cellStyle name="Comma 6 3 2 7 2 3 3" xfId="18357"/>
    <cellStyle name="Comma 6 3 2 7 2 3 3 2" xfId="49740"/>
    <cellStyle name="Comma 6 3 2 7 2 3 4" xfId="39300"/>
    <cellStyle name="Comma 6 3 2 7 2 4" xfId="20876"/>
    <cellStyle name="Comma 6 3 2 7 2 4 2" xfId="52259"/>
    <cellStyle name="Comma 6 3 2 7 2 5" xfId="28758"/>
    <cellStyle name="Comma 6 3 2 7 2 5 2" xfId="60140"/>
    <cellStyle name="Comma 6 3 2 7 2 6" xfId="13100"/>
    <cellStyle name="Comma 6 3 2 7 2 6 2" xfId="44486"/>
    <cellStyle name="Comma 6 3 2 7 2 7" xfId="34038"/>
    <cellStyle name="Comma 6 3 2 7 3" xfId="5022"/>
    <cellStyle name="Comma 6 3 2 7 3 2" xfId="10383"/>
    <cellStyle name="Comma 6 3 2 7 3 2 2" xfId="23502"/>
    <cellStyle name="Comma 6 3 2 7 3 2 2 2" xfId="54885"/>
    <cellStyle name="Comma 6 3 2 7 3 2 3" xfId="41931"/>
    <cellStyle name="Comma 6 3 2 7 3 3" xfId="31384"/>
    <cellStyle name="Comma 6 3 2 7 3 3 2" xfId="62766"/>
    <cellStyle name="Comma 6 3 2 7 3 4" xfId="15727"/>
    <cellStyle name="Comma 6 3 2 7 3 4 2" xfId="47112"/>
    <cellStyle name="Comma 6 3 2 7 3 5" xfId="36667"/>
    <cellStyle name="Comma 6 3 2 7 4" xfId="7725"/>
    <cellStyle name="Comma 6 3 2 7 4 2" xfId="26129"/>
    <cellStyle name="Comma 6 3 2 7 4 2 2" xfId="57512"/>
    <cellStyle name="Comma 6 3 2 7 4 3" xfId="18356"/>
    <cellStyle name="Comma 6 3 2 7 4 3 2" xfId="49739"/>
    <cellStyle name="Comma 6 3 2 7 4 4" xfId="39299"/>
    <cellStyle name="Comma 6 3 2 7 5" xfId="20875"/>
    <cellStyle name="Comma 6 3 2 7 5 2" xfId="52258"/>
    <cellStyle name="Comma 6 3 2 7 6" xfId="28757"/>
    <cellStyle name="Comma 6 3 2 7 6 2" xfId="60139"/>
    <cellStyle name="Comma 6 3 2 7 7" xfId="13099"/>
    <cellStyle name="Comma 6 3 2 7 7 2" xfId="44485"/>
    <cellStyle name="Comma 6 3 2 7 8" xfId="34037"/>
    <cellStyle name="Comma 6 3 2 8" xfId="2324"/>
    <cellStyle name="Comma 6 3 2 8 2" xfId="5024"/>
    <cellStyle name="Comma 6 3 2 8 2 2" xfId="10385"/>
    <cellStyle name="Comma 6 3 2 8 2 2 2" xfId="23504"/>
    <cellStyle name="Comma 6 3 2 8 2 2 2 2" xfId="54887"/>
    <cellStyle name="Comma 6 3 2 8 2 2 3" xfId="41933"/>
    <cellStyle name="Comma 6 3 2 8 2 3" xfId="31386"/>
    <cellStyle name="Comma 6 3 2 8 2 3 2" xfId="62768"/>
    <cellStyle name="Comma 6 3 2 8 2 4" xfId="15729"/>
    <cellStyle name="Comma 6 3 2 8 2 4 2" xfId="47114"/>
    <cellStyle name="Comma 6 3 2 8 2 5" xfId="36669"/>
    <cellStyle name="Comma 6 3 2 8 3" xfId="7727"/>
    <cellStyle name="Comma 6 3 2 8 3 2" xfId="26131"/>
    <cellStyle name="Comma 6 3 2 8 3 2 2" xfId="57514"/>
    <cellStyle name="Comma 6 3 2 8 3 3" xfId="18358"/>
    <cellStyle name="Comma 6 3 2 8 3 3 2" xfId="49741"/>
    <cellStyle name="Comma 6 3 2 8 3 4" xfId="39301"/>
    <cellStyle name="Comma 6 3 2 8 4" xfId="20877"/>
    <cellStyle name="Comma 6 3 2 8 4 2" xfId="52260"/>
    <cellStyle name="Comma 6 3 2 8 5" xfId="28759"/>
    <cellStyle name="Comma 6 3 2 8 5 2" xfId="60141"/>
    <cellStyle name="Comma 6 3 2 8 6" xfId="13101"/>
    <cellStyle name="Comma 6 3 2 8 6 2" xfId="44487"/>
    <cellStyle name="Comma 6 3 2 8 7" xfId="34039"/>
    <cellStyle name="Comma 6 3 2 9" xfId="2325"/>
    <cellStyle name="Comma 6 3 2 9 2" xfId="5025"/>
    <cellStyle name="Comma 6 3 2 9 2 2" xfId="10386"/>
    <cellStyle name="Comma 6 3 2 9 2 2 2" xfId="23505"/>
    <cellStyle name="Comma 6 3 2 9 2 2 2 2" xfId="54888"/>
    <cellStyle name="Comma 6 3 2 9 2 2 3" xfId="41934"/>
    <cellStyle name="Comma 6 3 2 9 2 3" xfId="31387"/>
    <cellStyle name="Comma 6 3 2 9 2 3 2" xfId="62769"/>
    <cellStyle name="Comma 6 3 2 9 2 4" xfId="15730"/>
    <cellStyle name="Comma 6 3 2 9 2 4 2" xfId="47115"/>
    <cellStyle name="Comma 6 3 2 9 2 5" xfId="36670"/>
    <cellStyle name="Comma 6 3 2 9 3" xfId="7728"/>
    <cellStyle name="Comma 6 3 2 9 3 2" xfId="26132"/>
    <cellStyle name="Comma 6 3 2 9 3 2 2" xfId="57515"/>
    <cellStyle name="Comma 6 3 2 9 3 3" xfId="18359"/>
    <cellStyle name="Comma 6 3 2 9 3 3 2" xfId="49742"/>
    <cellStyle name="Comma 6 3 2 9 3 4" xfId="39302"/>
    <cellStyle name="Comma 6 3 2 9 4" xfId="20878"/>
    <cellStyle name="Comma 6 3 2 9 4 2" xfId="52261"/>
    <cellStyle name="Comma 6 3 2 9 5" xfId="28760"/>
    <cellStyle name="Comma 6 3 2 9 5 2" xfId="60142"/>
    <cellStyle name="Comma 6 3 2 9 6" xfId="13102"/>
    <cellStyle name="Comma 6 3 2 9 6 2" xfId="44488"/>
    <cellStyle name="Comma 6 3 2 9 7" xfId="34040"/>
    <cellStyle name="Comma 6 3 3" xfId="2326"/>
    <cellStyle name="Comma 6 3 3 10" xfId="34041"/>
    <cellStyle name="Comma 6 3 3 2" xfId="2327"/>
    <cellStyle name="Comma 6 3 3 2 2" xfId="2328"/>
    <cellStyle name="Comma 6 3 3 2 2 2" xfId="5028"/>
    <cellStyle name="Comma 6 3 3 2 2 2 2" xfId="10389"/>
    <cellStyle name="Comma 6 3 3 2 2 2 2 2" xfId="23508"/>
    <cellStyle name="Comma 6 3 3 2 2 2 2 2 2" xfId="54891"/>
    <cellStyle name="Comma 6 3 3 2 2 2 2 3" xfId="41937"/>
    <cellStyle name="Comma 6 3 3 2 2 2 3" xfId="31390"/>
    <cellStyle name="Comma 6 3 3 2 2 2 3 2" xfId="62772"/>
    <cellStyle name="Comma 6 3 3 2 2 2 4" xfId="15733"/>
    <cellStyle name="Comma 6 3 3 2 2 2 4 2" xfId="47118"/>
    <cellStyle name="Comma 6 3 3 2 2 2 5" xfId="36673"/>
    <cellStyle name="Comma 6 3 3 2 2 3" xfId="7731"/>
    <cellStyle name="Comma 6 3 3 2 2 3 2" xfId="26135"/>
    <cellStyle name="Comma 6 3 3 2 2 3 2 2" xfId="57518"/>
    <cellStyle name="Comma 6 3 3 2 2 3 3" xfId="18362"/>
    <cellStyle name="Comma 6 3 3 2 2 3 3 2" xfId="49745"/>
    <cellStyle name="Comma 6 3 3 2 2 3 4" xfId="39305"/>
    <cellStyle name="Comma 6 3 3 2 2 4" xfId="20881"/>
    <cellStyle name="Comma 6 3 3 2 2 4 2" xfId="52264"/>
    <cellStyle name="Comma 6 3 3 2 2 5" xfId="28763"/>
    <cellStyle name="Comma 6 3 3 2 2 5 2" xfId="60145"/>
    <cellStyle name="Comma 6 3 3 2 2 6" xfId="13105"/>
    <cellStyle name="Comma 6 3 3 2 2 6 2" xfId="44491"/>
    <cellStyle name="Comma 6 3 3 2 2 7" xfId="34043"/>
    <cellStyle name="Comma 6 3 3 2 3" xfId="5027"/>
    <cellStyle name="Comma 6 3 3 2 3 2" xfId="10388"/>
    <cellStyle name="Comma 6 3 3 2 3 2 2" xfId="23507"/>
    <cellStyle name="Comma 6 3 3 2 3 2 2 2" xfId="54890"/>
    <cellStyle name="Comma 6 3 3 2 3 2 3" xfId="41936"/>
    <cellStyle name="Comma 6 3 3 2 3 3" xfId="31389"/>
    <cellStyle name="Comma 6 3 3 2 3 3 2" xfId="62771"/>
    <cellStyle name="Comma 6 3 3 2 3 4" xfId="15732"/>
    <cellStyle name="Comma 6 3 3 2 3 4 2" xfId="47117"/>
    <cellStyle name="Comma 6 3 3 2 3 5" xfId="36672"/>
    <cellStyle name="Comma 6 3 3 2 4" xfId="7730"/>
    <cellStyle name="Comma 6 3 3 2 4 2" xfId="26134"/>
    <cellStyle name="Comma 6 3 3 2 4 2 2" xfId="57517"/>
    <cellStyle name="Comma 6 3 3 2 4 3" xfId="18361"/>
    <cellStyle name="Comma 6 3 3 2 4 3 2" xfId="49744"/>
    <cellStyle name="Comma 6 3 3 2 4 4" xfId="39304"/>
    <cellStyle name="Comma 6 3 3 2 5" xfId="20880"/>
    <cellStyle name="Comma 6 3 3 2 5 2" xfId="52263"/>
    <cellStyle name="Comma 6 3 3 2 6" xfId="28762"/>
    <cellStyle name="Comma 6 3 3 2 6 2" xfId="60144"/>
    <cellStyle name="Comma 6 3 3 2 7" xfId="13104"/>
    <cellStyle name="Comma 6 3 3 2 7 2" xfId="44490"/>
    <cellStyle name="Comma 6 3 3 2 8" xfId="34042"/>
    <cellStyle name="Comma 6 3 3 3" xfId="2329"/>
    <cellStyle name="Comma 6 3 3 3 2" xfId="5029"/>
    <cellStyle name="Comma 6 3 3 3 2 2" xfId="10390"/>
    <cellStyle name="Comma 6 3 3 3 2 2 2" xfId="23509"/>
    <cellStyle name="Comma 6 3 3 3 2 2 2 2" xfId="54892"/>
    <cellStyle name="Comma 6 3 3 3 2 2 3" xfId="41938"/>
    <cellStyle name="Comma 6 3 3 3 2 3" xfId="31391"/>
    <cellStyle name="Comma 6 3 3 3 2 3 2" xfId="62773"/>
    <cellStyle name="Comma 6 3 3 3 2 4" xfId="15734"/>
    <cellStyle name="Comma 6 3 3 3 2 4 2" xfId="47119"/>
    <cellStyle name="Comma 6 3 3 3 2 5" xfId="36674"/>
    <cellStyle name="Comma 6 3 3 3 3" xfId="7732"/>
    <cellStyle name="Comma 6 3 3 3 3 2" xfId="26136"/>
    <cellStyle name="Comma 6 3 3 3 3 2 2" xfId="57519"/>
    <cellStyle name="Comma 6 3 3 3 3 3" xfId="18363"/>
    <cellStyle name="Comma 6 3 3 3 3 3 2" xfId="49746"/>
    <cellStyle name="Comma 6 3 3 3 3 4" xfId="39306"/>
    <cellStyle name="Comma 6 3 3 3 4" xfId="20882"/>
    <cellStyle name="Comma 6 3 3 3 4 2" xfId="52265"/>
    <cellStyle name="Comma 6 3 3 3 5" xfId="28764"/>
    <cellStyle name="Comma 6 3 3 3 5 2" xfId="60146"/>
    <cellStyle name="Comma 6 3 3 3 6" xfId="13106"/>
    <cellStyle name="Comma 6 3 3 3 6 2" xfId="44492"/>
    <cellStyle name="Comma 6 3 3 3 7" xfId="34044"/>
    <cellStyle name="Comma 6 3 3 4" xfId="2330"/>
    <cellStyle name="Comma 6 3 3 4 2" xfId="5030"/>
    <cellStyle name="Comma 6 3 3 4 2 2" xfId="10391"/>
    <cellStyle name="Comma 6 3 3 4 2 2 2" xfId="23510"/>
    <cellStyle name="Comma 6 3 3 4 2 2 2 2" xfId="54893"/>
    <cellStyle name="Comma 6 3 3 4 2 2 3" xfId="41939"/>
    <cellStyle name="Comma 6 3 3 4 2 3" xfId="31392"/>
    <cellStyle name="Comma 6 3 3 4 2 3 2" xfId="62774"/>
    <cellStyle name="Comma 6 3 3 4 2 4" xfId="15735"/>
    <cellStyle name="Comma 6 3 3 4 2 4 2" xfId="47120"/>
    <cellStyle name="Comma 6 3 3 4 2 5" xfId="36675"/>
    <cellStyle name="Comma 6 3 3 4 3" xfId="7733"/>
    <cellStyle name="Comma 6 3 3 4 3 2" xfId="26137"/>
    <cellStyle name="Comma 6 3 3 4 3 2 2" xfId="57520"/>
    <cellStyle name="Comma 6 3 3 4 3 3" xfId="18364"/>
    <cellStyle name="Comma 6 3 3 4 3 3 2" xfId="49747"/>
    <cellStyle name="Comma 6 3 3 4 3 4" xfId="39307"/>
    <cellStyle name="Comma 6 3 3 4 4" xfId="20883"/>
    <cellStyle name="Comma 6 3 3 4 4 2" xfId="52266"/>
    <cellStyle name="Comma 6 3 3 4 5" xfId="28765"/>
    <cellStyle name="Comma 6 3 3 4 5 2" xfId="60147"/>
    <cellStyle name="Comma 6 3 3 4 6" xfId="13107"/>
    <cellStyle name="Comma 6 3 3 4 6 2" xfId="44493"/>
    <cellStyle name="Comma 6 3 3 4 7" xfId="34045"/>
    <cellStyle name="Comma 6 3 3 5" xfId="5026"/>
    <cellStyle name="Comma 6 3 3 5 2" xfId="10387"/>
    <cellStyle name="Comma 6 3 3 5 2 2" xfId="23506"/>
    <cellStyle name="Comma 6 3 3 5 2 2 2" xfId="54889"/>
    <cellStyle name="Comma 6 3 3 5 2 3" xfId="41935"/>
    <cellStyle name="Comma 6 3 3 5 3" xfId="31388"/>
    <cellStyle name="Comma 6 3 3 5 3 2" xfId="62770"/>
    <cellStyle name="Comma 6 3 3 5 4" xfId="15731"/>
    <cellStyle name="Comma 6 3 3 5 4 2" xfId="47116"/>
    <cellStyle name="Comma 6 3 3 5 5" xfId="36671"/>
    <cellStyle name="Comma 6 3 3 6" xfId="7729"/>
    <cellStyle name="Comma 6 3 3 6 2" xfId="26133"/>
    <cellStyle name="Comma 6 3 3 6 2 2" xfId="57516"/>
    <cellStyle name="Comma 6 3 3 6 3" xfId="18360"/>
    <cellStyle name="Comma 6 3 3 6 3 2" xfId="49743"/>
    <cellStyle name="Comma 6 3 3 6 4" xfId="39303"/>
    <cellStyle name="Comma 6 3 3 7" xfId="20879"/>
    <cellStyle name="Comma 6 3 3 7 2" xfId="52262"/>
    <cellStyle name="Comma 6 3 3 8" xfId="28761"/>
    <cellStyle name="Comma 6 3 3 8 2" xfId="60143"/>
    <cellStyle name="Comma 6 3 3 9" xfId="13103"/>
    <cellStyle name="Comma 6 3 3 9 2" xfId="44489"/>
    <cellStyle name="Comma 6 3 4" xfId="2331"/>
    <cellStyle name="Comma 6 3 4 10" xfId="34046"/>
    <cellStyle name="Comma 6 3 4 2" xfId="2332"/>
    <cellStyle name="Comma 6 3 4 2 2" xfId="2333"/>
    <cellStyle name="Comma 6 3 4 2 2 2" xfId="5033"/>
    <cellStyle name="Comma 6 3 4 2 2 2 2" xfId="10394"/>
    <cellStyle name="Comma 6 3 4 2 2 2 2 2" xfId="23513"/>
    <cellStyle name="Comma 6 3 4 2 2 2 2 2 2" xfId="54896"/>
    <cellStyle name="Comma 6 3 4 2 2 2 2 3" xfId="41942"/>
    <cellStyle name="Comma 6 3 4 2 2 2 3" xfId="31395"/>
    <cellStyle name="Comma 6 3 4 2 2 2 3 2" xfId="62777"/>
    <cellStyle name="Comma 6 3 4 2 2 2 4" xfId="15738"/>
    <cellStyle name="Comma 6 3 4 2 2 2 4 2" xfId="47123"/>
    <cellStyle name="Comma 6 3 4 2 2 2 5" xfId="36678"/>
    <cellStyle name="Comma 6 3 4 2 2 3" xfId="7736"/>
    <cellStyle name="Comma 6 3 4 2 2 3 2" xfId="26140"/>
    <cellStyle name="Comma 6 3 4 2 2 3 2 2" xfId="57523"/>
    <cellStyle name="Comma 6 3 4 2 2 3 3" xfId="18367"/>
    <cellStyle name="Comma 6 3 4 2 2 3 3 2" xfId="49750"/>
    <cellStyle name="Comma 6 3 4 2 2 3 4" xfId="39310"/>
    <cellStyle name="Comma 6 3 4 2 2 4" xfId="20886"/>
    <cellStyle name="Comma 6 3 4 2 2 4 2" xfId="52269"/>
    <cellStyle name="Comma 6 3 4 2 2 5" xfId="28768"/>
    <cellStyle name="Comma 6 3 4 2 2 5 2" xfId="60150"/>
    <cellStyle name="Comma 6 3 4 2 2 6" xfId="13110"/>
    <cellStyle name="Comma 6 3 4 2 2 6 2" xfId="44496"/>
    <cellStyle name="Comma 6 3 4 2 2 7" xfId="34048"/>
    <cellStyle name="Comma 6 3 4 2 3" xfId="5032"/>
    <cellStyle name="Comma 6 3 4 2 3 2" xfId="10393"/>
    <cellStyle name="Comma 6 3 4 2 3 2 2" xfId="23512"/>
    <cellStyle name="Comma 6 3 4 2 3 2 2 2" xfId="54895"/>
    <cellStyle name="Comma 6 3 4 2 3 2 3" xfId="41941"/>
    <cellStyle name="Comma 6 3 4 2 3 3" xfId="31394"/>
    <cellStyle name="Comma 6 3 4 2 3 3 2" xfId="62776"/>
    <cellStyle name="Comma 6 3 4 2 3 4" xfId="15737"/>
    <cellStyle name="Comma 6 3 4 2 3 4 2" xfId="47122"/>
    <cellStyle name="Comma 6 3 4 2 3 5" xfId="36677"/>
    <cellStyle name="Comma 6 3 4 2 4" xfId="7735"/>
    <cellStyle name="Comma 6 3 4 2 4 2" xfId="26139"/>
    <cellStyle name="Comma 6 3 4 2 4 2 2" xfId="57522"/>
    <cellStyle name="Comma 6 3 4 2 4 3" xfId="18366"/>
    <cellStyle name="Comma 6 3 4 2 4 3 2" xfId="49749"/>
    <cellStyle name="Comma 6 3 4 2 4 4" xfId="39309"/>
    <cellStyle name="Comma 6 3 4 2 5" xfId="20885"/>
    <cellStyle name="Comma 6 3 4 2 5 2" xfId="52268"/>
    <cellStyle name="Comma 6 3 4 2 6" xfId="28767"/>
    <cellStyle name="Comma 6 3 4 2 6 2" xfId="60149"/>
    <cellStyle name="Comma 6 3 4 2 7" xfId="13109"/>
    <cellStyle name="Comma 6 3 4 2 7 2" xfId="44495"/>
    <cellStyle name="Comma 6 3 4 2 8" xfId="34047"/>
    <cellStyle name="Comma 6 3 4 3" xfId="2334"/>
    <cellStyle name="Comma 6 3 4 3 2" xfId="5034"/>
    <cellStyle name="Comma 6 3 4 3 2 2" xfId="10395"/>
    <cellStyle name="Comma 6 3 4 3 2 2 2" xfId="23514"/>
    <cellStyle name="Comma 6 3 4 3 2 2 2 2" xfId="54897"/>
    <cellStyle name="Comma 6 3 4 3 2 2 3" xfId="41943"/>
    <cellStyle name="Comma 6 3 4 3 2 3" xfId="31396"/>
    <cellStyle name="Comma 6 3 4 3 2 3 2" xfId="62778"/>
    <cellStyle name="Comma 6 3 4 3 2 4" xfId="15739"/>
    <cellStyle name="Comma 6 3 4 3 2 4 2" xfId="47124"/>
    <cellStyle name="Comma 6 3 4 3 2 5" xfId="36679"/>
    <cellStyle name="Comma 6 3 4 3 3" xfId="7737"/>
    <cellStyle name="Comma 6 3 4 3 3 2" xfId="26141"/>
    <cellStyle name="Comma 6 3 4 3 3 2 2" xfId="57524"/>
    <cellStyle name="Comma 6 3 4 3 3 3" xfId="18368"/>
    <cellStyle name="Comma 6 3 4 3 3 3 2" xfId="49751"/>
    <cellStyle name="Comma 6 3 4 3 3 4" xfId="39311"/>
    <cellStyle name="Comma 6 3 4 3 4" xfId="20887"/>
    <cellStyle name="Comma 6 3 4 3 4 2" xfId="52270"/>
    <cellStyle name="Comma 6 3 4 3 5" xfId="28769"/>
    <cellStyle name="Comma 6 3 4 3 5 2" xfId="60151"/>
    <cellStyle name="Comma 6 3 4 3 6" xfId="13111"/>
    <cellStyle name="Comma 6 3 4 3 6 2" xfId="44497"/>
    <cellStyle name="Comma 6 3 4 3 7" xfId="34049"/>
    <cellStyle name="Comma 6 3 4 4" xfId="2335"/>
    <cellStyle name="Comma 6 3 4 4 2" xfId="5035"/>
    <cellStyle name="Comma 6 3 4 4 2 2" xfId="10396"/>
    <cellStyle name="Comma 6 3 4 4 2 2 2" xfId="23515"/>
    <cellStyle name="Comma 6 3 4 4 2 2 2 2" xfId="54898"/>
    <cellStyle name="Comma 6 3 4 4 2 2 3" xfId="41944"/>
    <cellStyle name="Comma 6 3 4 4 2 3" xfId="31397"/>
    <cellStyle name="Comma 6 3 4 4 2 3 2" xfId="62779"/>
    <cellStyle name="Comma 6 3 4 4 2 4" xfId="15740"/>
    <cellStyle name="Comma 6 3 4 4 2 4 2" xfId="47125"/>
    <cellStyle name="Comma 6 3 4 4 2 5" xfId="36680"/>
    <cellStyle name="Comma 6 3 4 4 3" xfId="7738"/>
    <cellStyle name="Comma 6 3 4 4 3 2" xfId="26142"/>
    <cellStyle name="Comma 6 3 4 4 3 2 2" xfId="57525"/>
    <cellStyle name="Comma 6 3 4 4 3 3" xfId="18369"/>
    <cellStyle name="Comma 6 3 4 4 3 3 2" xfId="49752"/>
    <cellStyle name="Comma 6 3 4 4 3 4" xfId="39312"/>
    <cellStyle name="Comma 6 3 4 4 4" xfId="20888"/>
    <cellStyle name="Comma 6 3 4 4 4 2" xfId="52271"/>
    <cellStyle name="Comma 6 3 4 4 5" xfId="28770"/>
    <cellStyle name="Comma 6 3 4 4 5 2" xfId="60152"/>
    <cellStyle name="Comma 6 3 4 4 6" xfId="13112"/>
    <cellStyle name="Comma 6 3 4 4 6 2" xfId="44498"/>
    <cellStyle name="Comma 6 3 4 4 7" xfId="34050"/>
    <cellStyle name="Comma 6 3 4 5" xfId="5031"/>
    <cellStyle name="Comma 6 3 4 5 2" xfId="10392"/>
    <cellStyle name="Comma 6 3 4 5 2 2" xfId="23511"/>
    <cellStyle name="Comma 6 3 4 5 2 2 2" xfId="54894"/>
    <cellStyle name="Comma 6 3 4 5 2 3" xfId="41940"/>
    <cellStyle name="Comma 6 3 4 5 3" xfId="31393"/>
    <cellStyle name="Comma 6 3 4 5 3 2" xfId="62775"/>
    <cellStyle name="Comma 6 3 4 5 4" xfId="15736"/>
    <cellStyle name="Comma 6 3 4 5 4 2" xfId="47121"/>
    <cellStyle name="Comma 6 3 4 5 5" xfId="36676"/>
    <cellStyle name="Comma 6 3 4 6" xfId="7734"/>
    <cellStyle name="Comma 6 3 4 6 2" xfId="26138"/>
    <cellStyle name="Comma 6 3 4 6 2 2" xfId="57521"/>
    <cellStyle name="Comma 6 3 4 6 3" xfId="18365"/>
    <cellStyle name="Comma 6 3 4 6 3 2" xfId="49748"/>
    <cellStyle name="Comma 6 3 4 6 4" xfId="39308"/>
    <cellStyle name="Comma 6 3 4 7" xfId="20884"/>
    <cellStyle name="Comma 6 3 4 7 2" xfId="52267"/>
    <cellStyle name="Comma 6 3 4 8" xfId="28766"/>
    <cellStyle name="Comma 6 3 4 8 2" xfId="60148"/>
    <cellStyle name="Comma 6 3 4 9" xfId="13108"/>
    <cellStyle name="Comma 6 3 4 9 2" xfId="44494"/>
    <cellStyle name="Comma 6 3 5" xfId="2336"/>
    <cellStyle name="Comma 6 3 5 10" xfId="34051"/>
    <cellStyle name="Comma 6 3 5 2" xfId="2337"/>
    <cellStyle name="Comma 6 3 5 2 2" xfId="2338"/>
    <cellStyle name="Comma 6 3 5 2 2 2" xfId="5038"/>
    <cellStyle name="Comma 6 3 5 2 2 2 2" xfId="10399"/>
    <cellStyle name="Comma 6 3 5 2 2 2 2 2" xfId="23518"/>
    <cellStyle name="Comma 6 3 5 2 2 2 2 2 2" xfId="54901"/>
    <cellStyle name="Comma 6 3 5 2 2 2 2 3" xfId="41947"/>
    <cellStyle name="Comma 6 3 5 2 2 2 3" xfId="31400"/>
    <cellStyle name="Comma 6 3 5 2 2 2 3 2" xfId="62782"/>
    <cellStyle name="Comma 6 3 5 2 2 2 4" xfId="15743"/>
    <cellStyle name="Comma 6 3 5 2 2 2 4 2" xfId="47128"/>
    <cellStyle name="Comma 6 3 5 2 2 2 5" xfId="36683"/>
    <cellStyle name="Comma 6 3 5 2 2 3" xfId="7741"/>
    <cellStyle name="Comma 6 3 5 2 2 3 2" xfId="26145"/>
    <cellStyle name="Comma 6 3 5 2 2 3 2 2" xfId="57528"/>
    <cellStyle name="Comma 6 3 5 2 2 3 3" xfId="18372"/>
    <cellStyle name="Comma 6 3 5 2 2 3 3 2" xfId="49755"/>
    <cellStyle name="Comma 6 3 5 2 2 3 4" xfId="39315"/>
    <cellStyle name="Comma 6 3 5 2 2 4" xfId="20891"/>
    <cellStyle name="Comma 6 3 5 2 2 4 2" xfId="52274"/>
    <cellStyle name="Comma 6 3 5 2 2 5" xfId="28773"/>
    <cellStyle name="Comma 6 3 5 2 2 5 2" xfId="60155"/>
    <cellStyle name="Comma 6 3 5 2 2 6" xfId="13115"/>
    <cellStyle name="Comma 6 3 5 2 2 6 2" xfId="44501"/>
    <cellStyle name="Comma 6 3 5 2 2 7" xfId="34053"/>
    <cellStyle name="Comma 6 3 5 2 3" xfId="5037"/>
    <cellStyle name="Comma 6 3 5 2 3 2" xfId="10398"/>
    <cellStyle name="Comma 6 3 5 2 3 2 2" xfId="23517"/>
    <cellStyle name="Comma 6 3 5 2 3 2 2 2" xfId="54900"/>
    <cellStyle name="Comma 6 3 5 2 3 2 3" xfId="41946"/>
    <cellStyle name="Comma 6 3 5 2 3 3" xfId="31399"/>
    <cellStyle name="Comma 6 3 5 2 3 3 2" xfId="62781"/>
    <cellStyle name="Comma 6 3 5 2 3 4" xfId="15742"/>
    <cellStyle name="Comma 6 3 5 2 3 4 2" xfId="47127"/>
    <cellStyle name="Comma 6 3 5 2 3 5" xfId="36682"/>
    <cellStyle name="Comma 6 3 5 2 4" xfId="7740"/>
    <cellStyle name="Comma 6 3 5 2 4 2" xfId="26144"/>
    <cellStyle name="Comma 6 3 5 2 4 2 2" xfId="57527"/>
    <cellStyle name="Comma 6 3 5 2 4 3" xfId="18371"/>
    <cellStyle name="Comma 6 3 5 2 4 3 2" xfId="49754"/>
    <cellStyle name="Comma 6 3 5 2 4 4" xfId="39314"/>
    <cellStyle name="Comma 6 3 5 2 5" xfId="20890"/>
    <cellStyle name="Comma 6 3 5 2 5 2" xfId="52273"/>
    <cellStyle name="Comma 6 3 5 2 6" xfId="28772"/>
    <cellStyle name="Comma 6 3 5 2 6 2" xfId="60154"/>
    <cellStyle name="Comma 6 3 5 2 7" xfId="13114"/>
    <cellStyle name="Comma 6 3 5 2 7 2" xfId="44500"/>
    <cellStyle name="Comma 6 3 5 2 8" xfId="34052"/>
    <cellStyle name="Comma 6 3 5 3" xfId="2339"/>
    <cellStyle name="Comma 6 3 5 3 2" xfId="5039"/>
    <cellStyle name="Comma 6 3 5 3 2 2" xfId="10400"/>
    <cellStyle name="Comma 6 3 5 3 2 2 2" xfId="23519"/>
    <cellStyle name="Comma 6 3 5 3 2 2 2 2" xfId="54902"/>
    <cellStyle name="Comma 6 3 5 3 2 2 3" xfId="41948"/>
    <cellStyle name="Comma 6 3 5 3 2 3" xfId="31401"/>
    <cellStyle name="Comma 6 3 5 3 2 3 2" xfId="62783"/>
    <cellStyle name="Comma 6 3 5 3 2 4" xfId="15744"/>
    <cellStyle name="Comma 6 3 5 3 2 4 2" xfId="47129"/>
    <cellStyle name="Comma 6 3 5 3 2 5" xfId="36684"/>
    <cellStyle name="Comma 6 3 5 3 3" xfId="7742"/>
    <cellStyle name="Comma 6 3 5 3 3 2" xfId="26146"/>
    <cellStyle name="Comma 6 3 5 3 3 2 2" xfId="57529"/>
    <cellStyle name="Comma 6 3 5 3 3 3" xfId="18373"/>
    <cellStyle name="Comma 6 3 5 3 3 3 2" xfId="49756"/>
    <cellStyle name="Comma 6 3 5 3 3 4" xfId="39316"/>
    <cellStyle name="Comma 6 3 5 3 4" xfId="20892"/>
    <cellStyle name="Comma 6 3 5 3 4 2" xfId="52275"/>
    <cellStyle name="Comma 6 3 5 3 5" xfId="28774"/>
    <cellStyle name="Comma 6 3 5 3 5 2" xfId="60156"/>
    <cellStyle name="Comma 6 3 5 3 6" xfId="13116"/>
    <cellStyle name="Comma 6 3 5 3 6 2" xfId="44502"/>
    <cellStyle name="Comma 6 3 5 3 7" xfId="34054"/>
    <cellStyle name="Comma 6 3 5 4" xfId="2340"/>
    <cellStyle name="Comma 6 3 5 4 2" xfId="5040"/>
    <cellStyle name="Comma 6 3 5 4 2 2" xfId="10401"/>
    <cellStyle name="Comma 6 3 5 4 2 2 2" xfId="23520"/>
    <cellStyle name="Comma 6 3 5 4 2 2 2 2" xfId="54903"/>
    <cellStyle name="Comma 6 3 5 4 2 2 3" xfId="41949"/>
    <cellStyle name="Comma 6 3 5 4 2 3" xfId="31402"/>
    <cellStyle name="Comma 6 3 5 4 2 3 2" xfId="62784"/>
    <cellStyle name="Comma 6 3 5 4 2 4" xfId="15745"/>
    <cellStyle name="Comma 6 3 5 4 2 4 2" xfId="47130"/>
    <cellStyle name="Comma 6 3 5 4 2 5" xfId="36685"/>
    <cellStyle name="Comma 6 3 5 4 3" xfId="7743"/>
    <cellStyle name="Comma 6 3 5 4 3 2" xfId="26147"/>
    <cellStyle name="Comma 6 3 5 4 3 2 2" xfId="57530"/>
    <cellStyle name="Comma 6 3 5 4 3 3" xfId="18374"/>
    <cellStyle name="Comma 6 3 5 4 3 3 2" xfId="49757"/>
    <cellStyle name="Comma 6 3 5 4 3 4" xfId="39317"/>
    <cellStyle name="Comma 6 3 5 4 4" xfId="20893"/>
    <cellStyle name="Comma 6 3 5 4 4 2" xfId="52276"/>
    <cellStyle name="Comma 6 3 5 4 5" xfId="28775"/>
    <cellStyle name="Comma 6 3 5 4 5 2" xfId="60157"/>
    <cellStyle name="Comma 6 3 5 4 6" xfId="13117"/>
    <cellStyle name="Comma 6 3 5 4 6 2" xfId="44503"/>
    <cellStyle name="Comma 6 3 5 4 7" xfId="34055"/>
    <cellStyle name="Comma 6 3 5 5" xfId="5036"/>
    <cellStyle name="Comma 6 3 5 5 2" xfId="10397"/>
    <cellStyle name="Comma 6 3 5 5 2 2" xfId="23516"/>
    <cellStyle name="Comma 6 3 5 5 2 2 2" xfId="54899"/>
    <cellStyle name="Comma 6 3 5 5 2 3" xfId="41945"/>
    <cellStyle name="Comma 6 3 5 5 3" xfId="31398"/>
    <cellStyle name="Comma 6 3 5 5 3 2" xfId="62780"/>
    <cellStyle name="Comma 6 3 5 5 4" xfId="15741"/>
    <cellStyle name="Comma 6 3 5 5 4 2" xfId="47126"/>
    <cellStyle name="Comma 6 3 5 5 5" xfId="36681"/>
    <cellStyle name="Comma 6 3 5 6" xfId="7739"/>
    <cellStyle name="Comma 6 3 5 6 2" xfId="26143"/>
    <cellStyle name="Comma 6 3 5 6 2 2" xfId="57526"/>
    <cellStyle name="Comma 6 3 5 6 3" xfId="18370"/>
    <cellStyle name="Comma 6 3 5 6 3 2" xfId="49753"/>
    <cellStyle name="Comma 6 3 5 6 4" xfId="39313"/>
    <cellStyle name="Comma 6 3 5 7" xfId="20889"/>
    <cellStyle name="Comma 6 3 5 7 2" xfId="52272"/>
    <cellStyle name="Comma 6 3 5 8" xfId="28771"/>
    <cellStyle name="Comma 6 3 5 8 2" xfId="60153"/>
    <cellStyle name="Comma 6 3 5 9" xfId="13113"/>
    <cellStyle name="Comma 6 3 5 9 2" xfId="44499"/>
    <cellStyle name="Comma 6 3 6" xfId="2341"/>
    <cellStyle name="Comma 6 3 6 10" xfId="34056"/>
    <cellStyle name="Comma 6 3 6 2" xfId="2342"/>
    <cellStyle name="Comma 6 3 6 2 2" xfId="2343"/>
    <cellStyle name="Comma 6 3 6 2 2 2" xfId="5043"/>
    <cellStyle name="Comma 6 3 6 2 2 2 2" xfId="10404"/>
    <cellStyle name="Comma 6 3 6 2 2 2 2 2" xfId="23523"/>
    <cellStyle name="Comma 6 3 6 2 2 2 2 2 2" xfId="54906"/>
    <cellStyle name="Comma 6 3 6 2 2 2 2 3" xfId="41952"/>
    <cellStyle name="Comma 6 3 6 2 2 2 3" xfId="31405"/>
    <cellStyle name="Comma 6 3 6 2 2 2 3 2" xfId="62787"/>
    <cellStyle name="Comma 6 3 6 2 2 2 4" xfId="15748"/>
    <cellStyle name="Comma 6 3 6 2 2 2 4 2" xfId="47133"/>
    <cellStyle name="Comma 6 3 6 2 2 2 5" xfId="36688"/>
    <cellStyle name="Comma 6 3 6 2 2 3" xfId="7746"/>
    <cellStyle name="Comma 6 3 6 2 2 3 2" xfId="26150"/>
    <cellStyle name="Comma 6 3 6 2 2 3 2 2" xfId="57533"/>
    <cellStyle name="Comma 6 3 6 2 2 3 3" xfId="18377"/>
    <cellStyle name="Comma 6 3 6 2 2 3 3 2" xfId="49760"/>
    <cellStyle name="Comma 6 3 6 2 2 3 4" xfId="39320"/>
    <cellStyle name="Comma 6 3 6 2 2 4" xfId="20896"/>
    <cellStyle name="Comma 6 3 6 2 2 4 2" xfId="52279"/>
    <cellStyle name="Comma 6 3 6 2 2 5" xfId="28778"/>
    <cellStyle name="Comma 6 3 6 2 2 5 2" xfId="60160"/>
    <cellStyle name="Comma 6 3 6 2 2 6" xfId="13120"/>
    <cellStyle name="Comma 6 3 6 2 2 6 2" xfId="44506"/>
    <cellStyle name="Comma 6 3 6 2 2 7" xfId="34058"/>
    <cellStyle name="Comma 6 3 6 2 3" xfId="5042"/>
    <cellStyle name="Comma 6 3 6 2 3 2" xfId="10403"/>
    <cellStyle name="Comma 6 3 6 2 3 2 2" xfId="23522"/>
    <cellStyle name="Comma 6 3 6 2 3 2 2 2" xfId="54905"/>
    <cellStyle name="Comma 6 3 6 2 3 2 3" xfId="41951"/>
    <cellStyle name="Comma 6 3 6 2 3 3" xfId="31404"/>
    <cellStyle name="Comma 6 3 6 2 3 3 2" xfId="62786"/>
    <cellStyle name="Comma 6 3 6 2 3 4" xfId="15747"/>
    <cellStyle name="Comma 6 3 6 2 3 4 2" xfId="47132"/>
    <cellStyle name="Comma 6 3 6 2 3 5" xfId="36687"/>
    <cellStyle name="Comma 6 3 6 2 4" xfId="7745"/>
    <cellStyle name="Comma 6 3 6 2 4 2" xfId="26149"/>
    <cellStyle name="Comma 6 3 6 2 4 2 2" xfId="57532"/>
    <cellStyle name="Comma 6 3 6 2 4 3" xfId="18376"/>
    <cellStyle name="Comma 6 3 6 2 4 3 2" xfId="49759"/>
    <cellStyle name="Comma 6 3 6 2 4 4" xfId="39319"/>
    <cellStyle name="Comma 6 3 6 2 5" xfId="20895"/>
    <cellStyle name="Comma 6 3 6 2 5 2" xfId="52278"/>
    <cellStyle name="Comma 6 3 6 2 6" xfId="28777"/>
    <cellStyle name="Comma 6 3 6 2 6 2" xfId="60159"/>
    <cellStyle name="Comma 6 3 6 2 7" xfId="13119"/>
    <cellStyle name="Comma 6 3 6 2 7 2" xfId="44505"/>
    <cellStyle name="Comma 6 3 6 2 8" xfId="34057"/>
    <cellStyle name="Comma 6 3 6 3" xfId="2344"/>
    <cellStyle name="Comma 6 3 6 3 2" xfId="5044"/>
    <cellStyle name="Comma 6 3 6 3 2 2" xfId="10405"/>
    <cellStyle name="Comma 6 3 6 3 2 2 2" xfId="23524"/>
    <cellStyle name="Comma 6 3 6 3 2 2 2 2" xfId="54907"/>
    <cellStyle name="Comma 6 3 6 3 2 2 3" xfId="41953"/>
    <cellStyle name="Comma 6 3 6 3 2 3" xfId="31406"/>
    <cellStyle name="Comma 6 3 6 3 2 3 2" xfId="62788"/>
    <cellStyle name="Comma 6 3 6 3 2 4" xfId="15749"/>
    <cellStyle name="Comma 6 3 6 3 2 4 2" xfId="47134"/>
    <cellStyle name="Comma 6 3 6 3 2 5" xfId="36689"/>
    <cellStyle name="Comma 6 3 6 3 3" xfId="7747"/>
    <cellStyle name="Comma 6 3 6 3 3 2" xfId="26151"/>
    <cellStyle name="Comma 6 3 6 3 3 2 2" xfId="57534"/>
    <cellStyle name="Comma 6 3 6 3 3 3" xfId="18378"/>
    <cellStyle name="Comma 6 3 6 3 3 3 2" xfId="49761"/>
    <cellStyle name="Comma 6 3 6 3 3 4" xfId="39321"/>
    <cellStyle name="Comma 6 3 6 3 4" xfId="20897"/>
    <cellStyle name="Comma 6 3 6 3 4 2" xfId="52280"/>
    <cellStyle name="Comma 6 3 6 3 5" xfId="28779"/>
    <cellStyle name="Comma 6 3 6 3 5 2" xfId="60161"/>
    <cellStyle name="Comma 6 3 6 3 6" xfId="13121"/>
    <cellStyle name="Comma 6 3 6 3 6 2" xfId="44507"/>
    <cellStyle name="Comma 6 3 6 3 7" xfId="34059"/>
    <cellStyle name="Comma 6 3 6 4" xfId="2345"/>
    <cellStyle name="Comma 6 3 6 4 2" xfId="5045"/>
    <cellStyle name="Comma 6 3 6 4 2 2" xfId="10406"/>
    <cellStyle name="Comma 6 3 6 4 2 2 2" xfId="23525"/>
    <cellStyle name="Comma 6 3 6 4 2 2 2 2" xfId="54908"/>
    <cellStyle name="Comma 6 3 6 4 2 2 3" xfId="41954"/>
    <cellStyle name="Comma 6 3 6 4 2 3" xfId="31407"/>
    <cellStyle name="Comma 6 3 6 4 2 3 2" xfId="62789"/>
    <cellStyle name="Comma 6 3 6 4 2 4" xfId="15750"/>
    <cellStyle name="Comma 6 3 6 4 2 4 2" xfId="47135"/>
    <cellStyle name="Comma 6 3 6 4 2 5" xfId="36690"/>
    <cellStyle name="Comma 6 3 6 4 3" xfId="7748"/>
    <cellStyle name="Comma 6 3 6 4 3 2" xfId="26152"/>
    <cellStyle name="Comma 6 3 6 4 3 2 2" xfId="57535"/>
    <cellStyle name="Comma 6 3 6 4 3 3" xfId="18379"/>
    <cellStyle name="Comma 6 3 6 4 3 3 2" xfId="49762"/>
    <cellStyle name="Comma 6 3 6 4 3 4" xfId="39322"/>
    <cellStyle name="Comma 6 3 6 4 4" xfId="20898"/>
    <cellStyle name="Comma 6 3 6 4 4 2" xfId="52281"/>
    <cellStyle name="Comma 6 3 6 4 5" xfId="28780"/>
    <cellStyle name="Comma 6 3 6 4 5 2" xfId="60162"/>
    <cellStyle name="Comma 6 3 6 4 6" xfId="13122"/>
    <cellStyle name="Comma 6 3 6 4 6 2" xfId="44508"/>
    <cellStyle name="Comma 6 3 6 4 7" xfId="34060"/>
    <cellStyle name="Comma 6 3 6 5" xfId="5041"/>
    <cellStyle name="Comma 6 3 6 5 2" xfId="10402"/>
    <cellStyle name="Comma 6 3 6 5 2 2" xfId="23521"/>
    <cellStyle name="Comma 6 3 6 5 2 2 2" xfId="54904"/>
    <cellStyle name="Comma 6 3 6 5 2 3" xfId="41950"/>
    <cellStyle name="Comma 6 3 6 5 3" xfId="31403"/>
    <cellStyle name="Comma 6 3 6 5 3 2" xfId="62785"/>
    <cellStyle name="Comma 6 3 6 5 4" xfId="15746"/>
    <cellStyle name="Comma 6 3 6 5 4 2" xfId="47131"/>
    <cellStyle name="Comma 6 3 6 5 5" xfId="36686"/>
    <cellStyle name="Comma 6 3 6 6" xfId="7744"/>
    <cellStyle name="Comma 6 3 6 6 2" xfId="26148"/>
    <cellStyle name="Comma 6 3 6 6 2 2" xfId="57531"/>
    <cellStyle name="Comma 6 3 6 6 3" xfId="18375"/>
    <cellStyle name="Comma 6 3 6 6 3 2" xfId="49758"/>
    <cellStyle name="Comma 6 3 6 6 4" xfId="39318"/>
    <cellStyle name="Comma 6 3 6 7" xfId="20894"/>
    <cellStyle name="Comma 6 3 6 7 2" xfId="52277"/>
    <cellStyle name="Comma 6 3 6 8" xfId="28776"/>
    <cellStyle name="Comma 6 3 6 8 2" xfId="60158"/>
    <cellStyle name="Comma 6 3 6 9" xfId="13118"/>
    <cellStyle name="Comma 6 3 6 9 2" xfId="44504"/>
    <cellStyle name="Comma 6 3 7" xfId="2346"/>
    <cellStyle name="Comma 6 3 7 2" xfId="2347"/>
    <cellStyle name="Comma 6 3 7 2 2" xfId="5047"/>
    <cellStyle name="Comma 6 3 7 2 2 2" xfId="10408"/>
    <cellStyle name="Comma 6 3 7 2 2 2 2" xfId="23527"/>
    <cellStyle name="Comma 6 3 7 2 2 2 2 2" xfId="54910"/>
    <cellStyle name="Comma 6 3 7 2 2 2 3" xfId="41956"/>
    <cellStyle name="Comma 6 3 7 2 2 3" xfId="31409"/>
    <cellStyle name="Comma 6 3 7 2 2 3 2" xfId="62791"/>
    <cellStyle name="Comma 6 3 7 2 2 4" xfId="15752"/>
    <cellStyle name="Comma 6 3 7 2 2 4 2" xfId="47137"/>
    <cellStyle name="Comma 6 3 7 2 2 5" xfId="36692"/>
    <cellStyle name="Comma 6 3 7 2 3" xfId="7750"/>
    <cellStyle name="Comma 6 3 7 2 3 2" xfId="26154"/>
    <cellStyle name="Comma 6 3 7 2 3 2 2" xfId="57537"/>
    <cellStyle name="Comma 6 3 7 2 3 3" xfId="18381"/>
    <cellStyle name="Comma 6 3 7 2 3 3 2" xfId="49764"/>
    <cellStyle name="Comma 6 3 7 2 3 4" xfId="39324"/>
    <cellStyle name="Comma 6 3 7 2 4" xfId="20900"/>
    <cellStyle name="Comma 6 3 7 2 4 2" xfId="52283"/>
    <cellStyle name="Comma 6 3 7 2 5" xfId="28782"/>
    <cellStyle name="Comma 6 3 7 2 5 2" xfId="60164"/>
    <cellStyle name="Comma 6 3 7 2 6" xfId="13124"/>
    <cellStyle name="Comma 6 3 7 2 6 2" xfId="44510"/>
    <cellStyle name="Comma 6 3 7 2 7" xfId="34062"/>
    <cellStyle name="Comma 6 3 7 3" xfId="2348"/>
    <cellStyle name="Comma 6 3 7 3 2" xfId="5048"/>
    <cellStyle name="Comma 6 3 7 3 2 2" xfId="10409"/>
    <cellStyle name="Comma 6 3 7 3 2 2 2" xfId="23528"/>
    <cellStyle name="Comma 6 3 7 3 2 2 2 2" xfId="54911"/>
    <cellStyle name="Comma 6 3 7 3 2 2 3" xfId="41957"/>
    <cellStyle name="Comma 6 3 7 3 2 3" xfId="31410"/>
    <cellStyle name="Comma 6 3 7 3 2 3 2" xfId="62792"/>
    <cellStyle name="Comma 6 3 7 3 2 4" xfId="15753"/>
    <cellStyle name="Comma 6 3 7 3 2 4 2" xfId="47138"/>
    <cellStyle name="Comma 6 3 7 3 2 5" xfId="36693"/>
    <cellStyle name="Comma 6 3 7 3 3" xfId="7751"/>
    <cellStyle name="Comma 6 3 7 3 3 2" xfId="26155"/>
    <cellStyle name="Comma 6 3 7 3 3 2 2" xfId="57538"/>
    <cellStyle name="Comma 6 3 7 3 3 3" xfId="18382"/>
    <cellStyle name="Comma 6 3 7 3 3 3 2" xfId="49765"/>
    <cellStyle name="Comma 6 3 7 3 3 4" xfId="39325"/>
    <cellStyle name="Comma 6 3 7 3 4" xfId="20901"/>
    <cellStyle name="Comma 6 3 7 3 4 2" xfId="52284"/>
    <cellStyle name="Comma 6 3 7 3 5" xfId="28783"/>
    <cellStyle name="Comma 6 3 7 3 5 2" xfId="60165"/>
    <cellStyle name="Comma 6 3 7 3 6" xfId="13125"/>
    <cellStyle name="Comma 6 3 7 3 6 2" xfId="44511"/>
    <cellStyle name="Comma 6 3 7 3 7" xfId="34063"/>
    <cellStyle name="Comma 6 3 7 4" xfId="5046"/>
    <cellStyle name="Comma 6 3 7 4 2" xfId="10407"/>
    <cellStyle name="Comma 6 3 7 4 2 2" xfId="23526"/>
    <cellStyle name="Comma 6 3 7 4 2 2 2" xfId="54909"/>
    <cellStyle name="Comma 6 3 7 4 2 3" xfId="41955"/>
    <cellStyle name="Comma 6 3 7 4 3" xfId="31408"/>
    <cellStyle name="Comma 6 3 7 4 3 2" xfId="62790"/>
    <cellStyle name="Comma 6 3 7 4 4" xfId="15751"/>
    <cellStyle name="Comma 6 3 7 4 4 2" xfId="47136"/>
    <cellStyle name="Comma 6 3 7 4 5" xfId="36691"/>
    <cellStyle name="Comma 6 3 7 5" xfId="7749"/>
    <cellStyle name="Comma 6 3 7 5 2" xfId="26153"/>
    <cellStyle name="Comma 6 3 7 5 2 2" xfId="57536"/>
    <cellStyle name="Comma 6 3 7 5 3" xfId="18380"/>
    <cellStyle name="Comma 6 3 7 5 3 2" xfId="49763"/>
    <cellStyle name="Comma 6 3 7 5 4" xfId="39323"/>
    <cellStyle name="Comma 6 3 7 6" xfId="20899"/>
    <cellStyle name="Comma 6 3 7 6 2" xfId="52282"/>
    <cellStyle name="Comma 6 3 7 7" xfId="28781"/>
    <cellStyle name="Comma 6 3 7 7 2" xfId="60163"/>
    <cellStyle name="Comma 6 3 7 8" xfId="13123"/>
    <cellStyle name="Comma 6 3 7 8 2" xfId="44509"/>
    <cellStyle name="Comma 6 3 7 9" xfId="34061"/>
    <cellStyle name="Comma 6 3 8" xfId="2349"/>
    <cellStyle name="Comma 6 3 8 2" xfId="2350"/>
    <cellStyle name="Comma 6 3 8 2 2" xfId="5050"/>
    <cellStyle name="Comma 6 3 8 2 2 2" xfId="10411"/>
    <cellStyle name="Comma 6 3 8 2 2 2 2" xfId="23530"/>
    <cellStyle name="Comma 6 3 8 2 2 2 2 2" xfId="54913"/>
    <cellStyle name="Comma 6 3 8 2 2 2 3" xfId="41959"/>
    <cellStyle name="Comma 6 3 8 2 2 3" xfId="31412"/>
    <cellStyle name="Comma 6 3 8 2 2 3 2" xfId="62794"/>
    <cellStyle name="Comma 6 3 8 2 2 4" xfId="15755"/>
    <cellStyle name="Comma 6 3 8 2 2 4 2" xfId="47140"/>
    <cellStyle name="Comma 6 3 8 2 2 5" xfId="36695"/>
    <cellStyle name="Comma 6 3 8 2 3" xfId="7753"/>
    <cellStyle name="Comma 6 3 8 2 3 2" xfId="26157"/>
    <cellStyle name="Comma 6 3 8 2 3 2 2" xfId="57540"/>
    <cellStyle name="Comma 6 3 8 2 3 3" xfId="18384"/>
    <cellStyle name="Comma 6 3 8 2 3 3 2" xfId="49767"/>
    <cellStyle name="Comma 6 3 8 2 3 4" xfId="39327"/>
    <cellStyle name="Comma 6 3 8 2 4" xfId="20903"/>
    <cellStyle name="Comma 6 3 8 2 4 2" xfId="52286"/>
    <cellStyle name="Comma 6 3 8 2 5" xfId="28785"/>
    <cellStyle name="Comma 6 3 8 2 5 2" xfId="60167"/>
    <cellStyle name="Comma 6 3 8 2 6" xfId="13127"/>
    <cellStyle name="Comma 6 3 8 2 6 2" xfId="44513"/>
    <cellStyle name="Comma 6 3 8 2 7" xfId="34065"/>
    <cellStyle name="Comma 6 3 8 3" xfId="5049"/>
    <cellStyle name="Comma 6 3 8 3 2" xfId="10410"/>
    <cellStyle name="Comma 6 3 8 3 2 2" xfId="23529"/>
    <cellStyle name="Comma 6 3 8 3 2 2 2" xfId="54912"/>
    <cellStyle name="Comma 6 3 8 3 2 3" xfId="41958"/>
    <cellStyle name="Comma 6 3 8 3 3" xfId="31411"/>
    <cellStyle name="Comma 6 3 8 3 3 2" xfId="62793"/>
    <cellStyle name="Comma 6 3 8 3 4" xfId="15754"/>
    <cellStyle name="Comma 6 3 8 3 4 2" xfId="47139"/>
    <cellStyle name="Comma 6 3 8 3 5" xfId="36694"/>
    <cellStyle name="Comma 6 3 8 4" xfId="7752"/>
    <cellStyle name="Comma 6 3 8 4 2" xfId="26156"/>
    <cellStyle name="Comma 6 3 8 4 2 2" xfId="57539"/>
    <cellStyle name="Comma 6 3 8 4 3" xfId="18383"/>
    <cellStyle name="Comma 6 3 8 4 3 2" xfId="49766"/>
    <cellStyle name="Comma 6 3 8 4 4" xfId="39326"/>
    <cellStyle name="Comma 6 3 8 5" xfId="20902"/>
    <cellStyle name="Comma 6 3 8 5 2" xfId="52285"/>
    <cellStyle name="Comma 6 3 8 6" xfId="28784"/>
    <cellStyle name="Comma 6 3 8 6 2" xfId="60166"/>
    <cellStyle name="Comma 6 3 8 7" xfId="13126"/>
    <cellStyle name="Comma 6 3 8 7 2" xfId="44512"/>
    <cellStyle name="Comma 6 3 8 8" xfId="34064"/>
    <cellStyle name="Comma 6 3 9" xfId="2351"/>
    <cellStyle name="Comma 6 3 9 2" xfId="5051"/>
    <cellStyle name="Comma 6 3 9 2 2" xfId="10412"/>
    <cellStyle name="Comma 6 3 9 2 2 2" xfId="23531"/>
    <cellStyle name="Comma 6 3 9 2 2 2 2" xfId="54914"/>
    <cellStyle name="Comma 6 3 9 2 2 3" xfId="41960"/>
    <cellStyle name="Comma 6 3 9 2 3" xfId="31413"/>
    <cellStyle name="Comma 6 3 9 2 3 2" xfId="62795"/>
    <cellStyle name="Comma 6 3 9 2 4" xfId="15756"/>
    <cellStyle name="Comma 6 3 9 2 4 2" xfId="47141"/>
    <cellStyle name="Comma 6 3 9 2 5" xfId="36696"/>
    <cellStyle name="Comma 6 3 9 3" xfId="7754"/>
    <cellStyle name="Comma 6 3 9 3 2" xfId="26158"/>
    <cellStyle name="Comma 6 3 9 3 2 2" xfId="57541"/>
    <cellStyle name="Comma 6 3 9 3 3" xfId="18385"/>
    <cellStyle name="Comma 6 3 9 3 3 2" xfId="49768"/>
    <cellStyle name="Comma 6 3 9 3 4" xfId="39328"/>
    <cellStyle name="Comma 6 3 9 4" xfId="20904"/>
    <cellStyle name="Comma 6 3 9 4 2" xfId="52287"/>
    <cellStyle name="Comma 6 3 9 5" xfId="28786"/>
    <cellStyle name="Comma 6 3 9 5 2" xfId="60168"/>
    <cellStyle name="Comma 6 3 9 6" xfId="13128"/>
    <cellStyle name="Comma 6 3 9 6 2" xfId="44514"/>
    <cellStyle name="Comma 6 3 9 7" xfId="34066"/>
    <cellStyle name="Comma 6 4" xfId="2352"/>
    <cellStyle name="Comma 6 4 10" xfId="2353"/>
    <cellStyle name="Comma 6 4 10 2" xfId="5053"/>
    <cellStyle name="Comma 6 4 10 2 2" xfId="10414"/>
    <cellStyle name="Comma 6 4 10 2 2 2" xfId="23533"/>
    <cellStyle name="Comma 6 4 10 2 2 2 2" xfId="54916"/>
    <cellStyle name="Comma 6 4 10 2 2 3" xfId="41962"/>
    <cellStyle name="Comma 6 4 10 2 3" xfId="31415"/>
    <cellStyle name="Comma 6 4 10 2 3 2" xfId="62797"/>
    <cellStyle name="Comma 6 4 10 2 4" xfId="15758"/>
    <cellStyle name="Comma 6 4 10 2 4 2" xfId="47143"/>
    <cellStyle name="Comma 6 4 10 2 5" xfId="36698"/>
    <cellStyle name="Comma 6 4 10 3" xfId="7756"/>
    <cellStyle name="Comma 6 4 10 3 2" xfId="26160"/>
    <cellStyle name="Comma 6 4 10 3 2 2" xfId="57543"/>
    <cellStyle name="Comma 6 4 10 3 3" xfId="18387"/>
    <cellStyle name="Comma 6 4 10 3 3 2" xfId="49770"/>
    <cellStyle name="Comma 6 4 10 3 4" xfId="39330"/>
    <cellStyle name="Comma 6 4 10 4" xfId="20906"/>
    <cellStyle name="Comma 6 4 10 4 2" xfId="52289"/>
    <cellStyle name="Comma 6 4 10 5" xfId="28788"/>
    <cellStyle name="Comma 6 4 10 5 2" xfId="60170"/>
    <cellStyle name="Comma 6 4 10 6" xfId="13130"/>
    <cellStyle name="Comma 6 4 10 6 2" xfId="44516"/>
    <cellStyle name="Comma 6 4 10 7" xfId="34068"/>
    <cellStyle name="Comma 6 4 11" xfId="5052"/>
    <cellStyle name="Comma 6 4 11 2" xfId="10413"/>
    <cellStyle name="Comma 6 4 11 2 2" xfId="23532"/>
    <cellStyle name="Comma 6 4 11 2 2 2" xfId="54915"/>
    <cellStyle name="Comma 6 4 11 2 3" xfId="41961"/>
    <cellStyle name="Comma 6 4 11 3" xfId="31414"/>
    <cellStyle name="Comma 6 4 11 3 2" xfId="62796"/>
    <cellStyle name="Comma 6 4 11 4" xfId="15757"/>
    <cellStyle name="Comma 6 4 11 4 2" xfId="47142"/>
    <cellStyle name="Comma 6 4 11 5" xfId="36697"/>
    <cellStyle name="Comma 6 4 12" xfId="7755"/>
    <cellStyle name="Comma 6 4 12 2" xfId="26159"/>
    <cellStyle name="Comma 6 4 12 2 2" xfId="57542"/>
    <cellStyle name="Comma 6 4 12 3" xfId="18386"/>
    <cellStyle name="Comma 6 4 12 3 2" xfId="49769"/>
    <cellStyle name="Comma 6 4 12 4" xfId="39329"/>
    <cellStyle name="Comma 6 4 13" xfId="20905"/>
    <cellStyle name="Comma 6 4 13 2" xfId="52288"/>
    <cellStyle name="Comma 6 4 14" xfId="28787"/>
    <cellStyle name="Comma 6 4 14 2" xfId="60169"/>
    <cellStyle name="Comma 6 4 15" xfId="13129"/>
    <cellStyle name="Comma 6 4 15 2" xfId="44515"/>
    <cellStyle name="Comma 6 4 16" xfId="34067"/>
    <cellStyle name="Comma 6 4 2" xfId="2354"/>
    <cellStyle name="Comma 6 4 2 10" xfId="5054"/>
    <cellStyle name="Comma 6 4 2 10 2" xfId="10415"/>
    <cellStyle name="Comma 6 4 2 10 2 2" xfId="23534"/>
    <cellStyle name="Comma 6 4 2 10 2 2 2" xfId="54917"/>
    <cellStyle name="Comma 6 4 2 10 2 3" xfId="41963"/>
    <cellStyle name="Comma 6 4 2 10 3" xfId="31416"/>
    <cellStyle name="Comma 6 4 2 10 3 2" xfId="62798"/>
    <cellStyle name="Comma 6 4 2 10 4" xfId="15759"/>
    <cellStyle name="Comma 6 4 2 10 4 2" xfId="47144"/>
    <cellStyle name="Comma 6 4 2 10 5" xfId="36699"/>
    <cellStyle name="Comma 6 4 2 11" xfId="7757"/>
    <cellStyle name="Comma 6 4 2 11 2" xfId="26161"/>
    <cellStyle name="Comma 6 4 2 11 2 2" xfId="57544"/>
    <cellStyle name="Comma 6 4 2 11 3" xfId="18388"/>
    <cellStyle name="Comma 6 4 2 11 3 2" xfId="49771"/>
    <cellStyle name="Comma 6 4 2 11 4" xfId="39331"/>
    <cellStyle name="Comma 6 4 2 12" xfId="20907"/>
    <cellStyle name="Comma 6 4 2 12 2" xfId="52290"/>
    <cellStyle name="Comma 6 4 2 13" xfId="28789"/>
    <cellStyle name="Comma 6 4 2 13 2" xfId="60171"/>
    <cellStyle name="Comma 6 4 2 14" xfId="13131"/>
    <cellStyle name="Comma 6 4 2 14 2" xfId="44517"/>
    <cellStyle name="Comma 6 4 2 15" xfId="34069"/>
    <cellStyle name="Comma 6 4 2 2" xfId="2355"/>
    <cellStyle name="Comma 6 4 2 2 10" xfId="34070"/>
    <cellStyle name="Comma 6 4 2 2 2" xfId="2356"/>
    <cellStyle name="Comma 6 4 2 2 2 2" xfId="2357"/>
    <cellStyle name="Comma 6 4 2 2 2 2 2" xfId="5057"/>
    <cellStyle name="Comma 6 4 2 2 2 2 2 2" xfId="10418"/>
    <cellStyle name="Comma 6 4 2 2 2 2 2 2 2" xfId="23537"/>
    <cellStyle name="Comma 6 4 2 2 2 2 2 2 2 2" xfId="54920"/>
    <cellStyle name="Comma 6 4 2 2 2 2 2 2 3" xfId="41966"/>
    <cellStyle name="Comma 6 4 2 2 2 2 2 3" xfId="31419"/>
    <cellStyle name="Comma 6 4 2 2 2 2 2 3 2" xfId="62801"/>
    <cellStyle name="Comma 6 4 2 2 2 2 2 4" xfId="15762"/>
    <cellStyle name="Comma 6 4 2 2 2 2 2 4 2" xfId="47147"/>
    <cellStyle name="Comma 6 4 2 2 2 2 2 5" xfId="36702"/>
    <cellStyle name="Comma 6 4 2 2 2 2 3" xfId="7760"/>
    <cellStyle name="Comma 6 4 2 2 2 2 3 2" xfId="26164"/>
    <cellStyle name="Comma 6 4 2 2 2 2 3 2 2" xfId="57547"/>
    <cellStyle name="Comma 6 4 2 2 2 2 3 3" xfId="18391"/>
    <cellStyle name="Comma 6 4 2 2 2 2 3 3 2" xfId="49774"/>
    <cellStyle name="Comma 6 4 2 2 2 2 3 4" xfId="39334"/>
    <cellStyle name="Comma 6 4 2 2 2 2 4" xfId="20910"/>
    <cellStyle name="Comma 6 4 2 2 2 2 4 2" xfId="52293"/>
    <cellStyle name="Comma 6 4 2 2 2 2 5" xfId="28792"/>
    <cellStyle name="Comma 6 4 2 2 2 2 5 2" xfId="60174"/>
    <cellStyle name="Comma 6 4 2 2 2 2 6" xfId="13134"/>
    <cellStyle name="Comma 6 4 2 2 2 2 6 2" xfId="44520"/>
    <cellStyle name="Comma 6 4 2 2 2 2 7" xfId="34072"/>
    <cellStyle name="Comma 6 4 2 2 2 3" xfId="5056"/>
    <cellStyle name="Comma 6 4 2 2 2 3 2" xfId="10417"/>
    <cellStyle name="Comma 6 4 2 2 2 3 2 2" xfId="23536"/>
    <cellStyle name="Comma 6 4 2 2 2 3 2 2 2" xfId="54919"/>
    <cellStyle name="Comma 6 4 2 2 2 3 2 3" xfId="41965"/>
    <cellStyle name="Comma 6 4 2 2 2 3 3" xfId="31418"/>
    <cellStyle name="Comma 6 4 2 2 2 3 3 2" xfId="62800"/>
    <cellStyle name="Comma 6 4 2 2 2 3 4" xfId="15761"/>
    <cellStyle name="Comma 6 4 2 2 2 3 4 2" xfId="47146"/>
    <cellStyle name="Comma 6 4 2 2 2 3 5" xfId="36701"/>
    <cellStyle name="Comma 6 4 2 2 2 4" xfId="7759"/>
    <cellStyle name="Comma 6 4 2 2 2 4 2" xfId="26163"/>
    <cellStyle name="Comma 6 4 2 2 2 4 2 2" xfId="57546"/>
    <cellStyle name="Comma 6 4 2 2 2 4 3" xfId="18390"/>
    <cellStyle name="Comma 6 4 2 2 2 4 3 2" xfId="49773"/>
    <cellStyle name="Comma 6 4 2 2 2 4 4" xfId="39333"/>
    <cellStyle name="Comma 6 4 2 2 2 5" xfId="20909"/>
    <cellStyle name="Comma 6 4 2 2 2 5 2" xfId="52292"/>
    <cellStyle name="Comma 6 4 2 2 2 6" xfId="28791"/>
    <cellStyle name="Comma 6 4 2 2 2 6 2" xfId="60173"/>
    <cellStyle name="Comma 6 4 2 2 2 7" xfId="13133"/>
    <cellStyle name="Comma 6 4 2 2 2 7 2" xfId="44519"/>
    <cellStyle name="Comma 6 4 2 2 2 8" xfId="34071"/>
    <cellStyle name="Comma 6 4 2 2 3" xfId="2358"/>
    <cellStyle name="Comma 6 4 2 2 3 2" xfId="5058"/>
    <cellStyle name="Comma 6 4 2 2 3 2 2" xfId="10419"/>
    <cellStyle name="Comma 6 4 2 2 3 2 2 2" xfId="23538"/>
    <cellStyle name="Comma 6 4 2 2 3 2 2 2 2" xfId="54921"/>
    <cellStyle name="Comma 6 4 2 2 3 2 2 3" xfId="41967"/>
    <cellStyle name="Comma 6 4 2 2 3 2 3" xfId="31420"/>
    <cellStyle name="Comma 6 4 2 2 3 2 3 2" xfId="62802"/>
    <cellStyle name="Comma 6 4 2 2 3 2 4" xfId="15763"/>
    <cellStyle name="Comma 6 4 2 2 3 2 4 2" xfId="47148"/>
    <cellStyle name="Comma 6 4 2 2 3 2 5" xfId="36703"/>
    <cellStyle name="Comma 6 4 2 2 3 3" xfId="7761"/>
    <cellStyle name="Comma 6 4 2 2 3 3 2" xfId="26165"/>
    <cellStyle name="Comma 6 4 2 2 3 3 2 2" xfId="57548"/>
    <cellStyle name="Comma 6 4 2 2 3 3 3" xfId="18392"/>
    <cellStyle name="Comma 6 4 2 2 3 3 3 2" xfId="49775"/>
    <cellStyle name="Comma 6 4 2 2 3 3 4" xfId="39335"/>
    <cellStyle name="Comma 6 4 2 2 3 4" xfId="20911"/>
    <cellStyle name="Comma 6 4 2 2 3 4 2" xfId="52294"/>
    <cellStyle name="Comma 6 4 2 2 3 5" xfId="28793"/>
    <cellStyle name="Comma 6 4 2 2 3 5 2" xfId="60175"/>
    <cellStyle name="Comma 6 4 2 2 3 6" xfId="13135"/>
    <cellStyle name="Comma 6 4 2 2 3 6 2" xfId="44521"/>
    <cellStyle name="Comma 6 4 2 2 3 7" xfId="34073"/>
    <cellStyle name="Comma 6 4 2 2 4" xfId="2359"/>
    <cellStyle name="Comma 6 4 2 2 4 2" xfId="5059"/>
    <cellStyle name="Comma 6 4 2 2 4 2 2" xfId="10420"/>
    <cellStyle name="Comma 6 4 2 2 4 2 2 2" xfId="23539"/>
    <cellStyle name="Comma 6 4 2 2 4 2 2 2 2" xfId="54922"/>
    <cellStyle name="Comma 6 4 2 2 4 2 2 3" xfId="41968"/>
    <cellStyle name="Comma 6 4 2 2 4 2 3" xfId="31421"/>
    <cellStyle name="Comma 6 4 2 2 4 2 3 2" xfId="62803"/>
    <cellStyle name="Comma 6 4 2 2 4 2 4" xfId="15764"/>
    <cellStyle name="Comma 6 4 2 2 4 2 4 2" xfId="47149"/>
    <cellStyle name="Comma 6 4 2 2 4 2 5" xfId="36704"/>
    <cellStyle name="Comma 6 4 2 2 4 3" xfId="7762"/>
    <cellStyle name="Comma 6 4 2 2 4 3 2" xfId="26166"/>
    <cellStyle name="Comma 6 4 2 2 4 3 2 2" xfId="57549"/>
    <cellStyle name="Comma 6 4 2 2 4 3 3" xfId="18393"/>
    <cellStyle name="Comma 6 4 2 2 4 3 3 2" xfId="49776"/>
    <cellStyle name="Comma 6 4 2 2 4 3 4" xfId="39336"/>
    <cellStyle name="Comma 6 4 2 2 4 4" xfId="20912"/>
    <cellStyle name="Comma 6 4 2 2 4 4 2" xfId="52295"/>
    <cellStyle name="Comma 6 4 2 2 4 5" xfId="28794"/>
    <cellStyle name="Comma 6 4 2 2 4 5 2" xfId="60176"/>
    <cellStyle name="Comma 6 4 2 2 4 6" xfId="13136"/>
    <cellStyle name="Comma 6 4 2 2 4 6 2" xfId="44522"/>
    <cellStyle name="Comma 6 4 2 2 4 7" xfId="34074"/>
    <cellStyle name="Comma 6 4 2 2 5" xfId="5055"/>
    <cellStyle name="Comma 6 4 2 2 5 2" xfId="10416"/>
    <cellStyle name="Comma 6 4 2 2 5 2 2" xfId="23535"/>
    <cellStyle name="Comma 6 4 2 2 5 2 2 2" xfId="54918"/>
    <cellStyle name="Comma 6 4 2 2 5 2 3" xfId="41964"/>
    <cellStyle name="Comma 6 4 2 2 5 3" xfId="31417"/>
    <cellStyle name="Comma 6 4 2 2 5 3 2" xfId="62799"/>
    <cellStyle name="Comma 6 4 2 2 5 4" xfId="15760"/>
    <cellStyle name="Comma 6 4 2 2 5 4 2" xfId="47145"/>
    <cellStyle name="Comma 6 4 2 2 5 5" xfId="36700"/>
    <cellStyle name="Comma 6 4 2 2 6" xfId="7758"/>
    <cellStyle name="Comma 6 4 2 2 6 2" xfId="26162"/>
    <cellStyle name="Comma 6 4 2 2 6 2 2" xfId="57545"/>
    <cellStyle name="Comma 6 4 2 2 6 3" xfId="18389"/>
    <cellStyle name="Comma 6 4 2 2 6 3 2" xfId="49772"/>
    <cellStyle name="Comma 6 4 2 2 6 4" xfId="39332"/>
    <cellStyle name="Comma 6 4 2 2 7" xfId="20908"/>
    <cellStyle name="Comma 6 4 2 2 7 2" xfId="52291"/>
    <cellStyle name="Comma 6 4 2 2 8" xfId="28790"/>
    <cellStyle name="Comma 6 4 2 2 8 2" xfId="60172"/>
    <cellStyle name="Comma 6 4 2 2 9" xfId="13132"/>
    <cellStyle name="Comma 6 4 2 2 9 2" xfId="44518"/>
    <cellStyle name="Comma 6 4 2 3" xfId="2360"/>
    <cellStyle name="Comma 6 4 2 3 10" xfId="34075"/>
    <cellStyle name="Comma 6 4 2 3 2" xfId="2361"/>
    <cellStyle name="Comma 6 4 2 3 2 2" xfId="2362"/>
    <cellStyle name="Comma 6 4 2 3 2 2 2" xfId="5062"/>
    <cellStyle name="Comma 6 4 2 3 2 2 2 2" xfId="10423"/>
    <cellStyle name="Comma 6 4 2 3 2 2 2 2 2" xfId="23542"/>
    <cellStyle name="Comma 6 4 2 3 2 2 2 2 2 2" xfId="54925"/>
    <cellStyle name="Comma 6 4 2 3 2 2 2 2 3" xfId="41971"/>
    <cellStyle name="Comma 6 4 2 3 2 2 2 3" xfId="31424"/>
    <cellStyle name="Comma 6 4 2 3 2 2 2 3 2" xfId="62806"/>
    <cellStyle name="Comma 6 4 2 3 2 2 2 4" xfId="15767"/>
    <cellStyle name="Comma 6 4 2 3 2 2 2 4 2" xfId="47152"/>
    <cellStyle name="Comma 6 4 2 3 2 2 2 5" xfId="36707"/>
    <cellStyle name="Comma 6 4 2 3 2 2 3" xfId="7765"/>
    <cellStyle name="Comma 6 4 2 3 2 2 3 2" xfId="26169"/>
    <cellStyle name="Comma 6 4 2 3 2 2 3 2 2" xfId="57552"/>
    <cellStyle name="Comma 6 4 2 3 2 2 3 3" xfId="18396"/>
    <cellStyle name="Comma 6 4 2 3 2 2 3 3 2" xfId="49779"/>
    <cellStyle name="Comma 6 4 2 3 2 2 3 4" xfId="39339"/>
    <cellStyle name="Comma 6 4 2 3 2 2 4" xfId="20915"/>
    <cellStyle name="Comma 6 4 2 3 2 2 4 2" xfId="52298"/>
    <cellStyle name="Comma 6 4 2 3 2 2 5" xfId="28797"/>
    <cellStyle name="Comma 6 4 2 3 2 2 5 2" xfId="60179"/>
    <cellStyle name="Comma 6 4 2 3 2 2 6" xfId="13139"/>
    <cellStyle name="Comma 6 4 2 3 2 2 6 2" xfId="44525"/>
    <cellStyle name="Comma 6 4 2 3 2 2 7" xfId="34077"/>
    <cellStyle name="Comma 6 4 2 3 2 3" xfId="5061"/>
    <cellStyle name="Comma 6 4 2 3 2 3 2" xfId="10422"/>
    <cellStyle name="Comma 6 4 2 3 2 3 2 2" xfId="23541"/>
    <cellStyle name="Comma 6 4 2 3 2 3 2 2 2" xfId="54924"/>
    <cellStyle name="Comma 6 4 2 3 2 3 2 3" xfId="41970"/>
    <cellStyle name="Comma 6 4 2 3 2 3 3" xfId="31423"/>
    <cellStyle name="Comma 6 4 2 3 2 3 3 2" xfId="62805"/>
    <cellStyle name="Comma 6 4 2 3 2 3 4" xfId="15766"/>
    <cellStyle name="Comma 6 4 2 3 2 3 4 2" xfId="47151"/>
    <cellStyle name="Comma 6 4 2 3 2 3 5" xfId="36706"/>
    <cellStyle name="Comma 6 4 2 3 2 4" xfId="7764"/>
    <cellStyle name="Comma 6 4 2 3 2 4 2" xfId="26168"/>
    <cellStyle name="Comma 6 4 2 3 2 4 2 2" xfId="57551"/>
    <cellStyle name="Comma 6 4 2 3 2 4 3" xfId="18395"/>
    <cellStyle name="Comma 6 4 2 3 2 4 3 2" xfId="49778"/>
    <cellStyle name="Comma 6 4 2 3 2 4 4" xfId="39338"/>
    <cellStyle name="Comma 6 4 2 3 2 5" xfId="20914"/>
    <cellStyle name="Comma 6 4 2 3 2 5 2" xfId="52297"/>
    <cellStyle name="Comma 6 4 2 3 2 6" xfId="28796"/>
    <cellStyle name="Comma 6 4 2 3 2 6 2" xfId="60178"/>
    <cellStyle name="Comma 6 4 2 3 2 7" xfId="13138"/>
    <cellStyle name="Comma 6 4 2 3 2 7 2" xfId="44524"/>
    <cellStyle name="Comma 6 4 2 3 2 8" xfId="34076"/>
    <cellStyle name="Comma 6 4 2 3 3" xfId="2363"/>
    <cellStyle name="Comma 6 4 2 3 3 2" xfId="5063"/>
    <cellStyle name="Comma 6 4 2 3 3 2 2" xfId="10424"/>
    <cellStyle name="Comma 6 4 2 3 3 2 2 2" xfId="23543"/>
    <cellStyle name="Comma 6 4 2 3 3 2 2 2 2" xfId="54926"/>
    <cellStyle name="Comma 6 4 2 3 3 2 2 3" xfId="41972"/>
    <cellStyle name="Comma 6 4 2 3 3 2 3" xfId="31425"/>
    <cellStyle name="Comma 6 4 2 3 3 2 3 2" xfId="62807"/>
    <cellStyle name="Comma 6 4 2 3 3 2 4" xfId="15768"/>
    <cellStyle name="Comma 6 4 2 3 3 2 4 2" xfId="47153"/>
    <cellStyle name="Comma 6 4 2 3 3 2 5" xfId="36708"/>
    <cellStyle name="Comma 6 4 2 3 3 3" xfId="7766"/>
    <cellStyle name="Comma 6 4 2 3 3 3 2" xfId="26170"/>
    <cellStyle name="Comma 6 4 2 3 3 3 2 2" xfId="57553"/>
    <cellStyle name="Comma 6 4 2 3 3 3 3" xfId="18397"/>
    <cellStyle name="Comma 6 4 2 3 3 3 3 2" xfId="49780"/>
    <cellStyle name="Comma 6 4 2 3 3 3 4" xfId="39340"/>
    <cellStyle name="Comma 6 4 2 3 3 4" xfId="20916"/>
    <cellStyle name="Comma 6 4 2 3 3 4 2" xfId="52299"/>
    <cellStyle name="Comma 6 4 2 3 3 5" xfId="28798"/>
    <cellStyle name="Comma 6 4 2 3 3 5 2" xfId="60180"/>
    <cellStyle name="Comma 6 4 2 3 3 6" xfId="13140"/>
    <cellStyle name="Comma 6 4 2 3 3 6 2" xfId="44526"/>
    <cellStyle name="Comma 6 4 2 3 3 7" xfId="34078"/>
    <cellStyle name="Comma 6 4 2 3 4" xfId="2364"/>
    <cellStyle name="Comma 6 4 2 3 4 2" xfId="5064"/>
    <cellStyle name="Comma 6 4 2 3 4 2 2" xfId="10425"/>
    <cellStyle name="Comma 6 4 2 3 4 2 2 2" xfId="23544"/>
    <cellStyle name="Comma 6 4 2 3 4 2 2 2 2" xfId="54927"/>
    <cellStyle name="Comma 6 4 2 3 4 2 2 3" xfId="41973"/>
    <cellStyle name="Comma 6 4 2 3 4 2 3" xfId="31426"/>
    <cellStyle name="Comma 6 4 2 3 4 2 3 2" xfId="62808"/>
    <cellStyle name="Comma 6 4 2 3 4 2 4" xfId="15769"/>
    <cellStyle name="Comma 6 4 2 3 4 2 4 2" xfId="47154"/>
    <cellStyle name="Comma 6 4 2 3 4 2 5" xfId="36709"/>
    <cellStyle name="Comma 6 4 2 3 4 3" xfId="7767"/>
    <cellStyle name="Comma 6 4 2 3 4 3 2" xfId="26171"/>
    <cellStyle name="Comma 6 4 2 3 4 3 2 2" xfId="57554"/>
    <cellStyle name="Comma 6 4 2 3 4 3 3" xfId="18398"/>
    <cellStyle name="Comma 6 4 2 3 4 3 3 2" xfId="49781"/>
    <cellStyle name="Comma 6 4 2 3 4 3 4" xfId="39341"/>
    <cellStyle name="Comma 6 4 2 3 4 4" xfId="20917"/>
    <cellStyle name="Comma 6 4 2 3 4 4 2" xfId="52300"/>
    <cellStyle name="Comma 6 4 2 3 4 5" xfId="28799"/>
    <cellStyle name="Comma 6 4 2 3 4 5 2" xfId="60181"/>
    <cellStyle name="Comma 6 4 2 3 4 6" xfId="13141"/>
    <cellStyle name="Comma 6 4 2 3 4 6 2" xfId="44527"/>
    <cellStyle name="Comma 6 4 2 3 4 7" xfId="34079"/>
    <cellStyle name="Comma 6 4 2 3 5" xfId="5060"/>
    <cellStyle name="Comma 6 4 2 3 5 2" xfId="10421"/>
    <cellStyle name="Comma 6 4 2 3 5 2 2" xfId="23540"/>
    <cellStyle name="Comma 6 4 2 3 5 2 2 2" xfId="54923"/>
    <cellStyle name="Comma 6 4 2 3 5 2 3" xfId="41969"/>
    <cellStyle name="Comma 6 4 2 3 5 3" xfId="31422"/>
    <cellStyle name="Comma 6 4 2 3 5 3 2" xfId="62804"/>
    <cellStyle name="Comma 6 4 2 3 5 4" xfId="15765"/>
    <cellStyle name="Comma 6 4 2 3 5 4 2" xfId="47150"/>
    <cellStyle name="Comma 6 4 2 3 5 5" xfId="36705"/>
    <cellStyle name="Comma 6 4 2 3 6" xfId="7763"/>
    <cellStyle name="Comma 6 4 2 3 6 2" xfId="26167"/>
    <cellStyle name="Comma 6 4 2 3 6 2 2" xfId="57550"/>
    <cellStyle name="Comma 6 4 2 3 6 3" xfId="18394"/>
    <cellStyle name="Comma 6 4 2 3 6 3 2" xfId="49777"/>
    <cellStyle name="Comma 6 4 2 3 6 4" xfId="39337"/>
    <cellStyle name="Comma 6 4 2 3 7" xfId="20913"/>
    <cellStyle name="Comma 6 4 2 3 7 2" xfId="52296"/>
    <cellStyle name="Comma 6 4 2 3 8" xfId="28795"/>
    <cellStyle name="Comma 6 4 2 3 8 2" xfId="60177"/>
    <cellStyle name="Comma 6 4 2 3 9" xfId="13137"/>
    <cellStyle name="Comma 6 4 2 3 9 2" xfId="44523"/>
    <cellStyle name="Comma 6 4 2 4" xfId="2365"/>
    <cellStyle name="Comma 6 4 2 4 10" xfId="34080"/>
    <cellStyle name="Comma 6 4 2 4 2" xfId="2366"/>
    <cellStyle name="Comma 6 4 2 4 2 2" xfId="2367"/>
    <cellStyle name="Comma 6 4 2 4 2 2 2" xfId="5067"/>
    <cellStyle name="Comma 6 4 2 4 2 2 2 2" xfId="10428"/>
    <cellStyle name="Comma 6 4 2 4 2 2 2 2 2" xfId="23547"/>
    <cellStyle name="Comma 6 4 2 4 2 2 2 2 2 2" xfId="54930"/>
    <cellStyle name="Comma 6 4 2 4 2 2 2 2 3" xfId="41976"/>
    <cellStyle name="Comma 6 4 2 4 2 2 2 3" xfId="31429"/>
    <cellStyle name="Comma 6 4 2 4 2 2 2 3 2" xfId="62811"/>
    <cellStyle name="Comma 6 4 2 4 2 2 2 4" xfId="15772"/>
    <cellStyle name="Comma 6 4 2 4 2 2 2 4 2" xfId="47157"/>
    <cellStyle name="Comma 6 4 2 4 2 2 2 5" xfId="36712"/>
    <cellStyle name="Comma 6 4 2 4 2 2 3" xfId="7770"/>
    <cellStyle name="Comma 6 4 2 4 2 2 3 2" xfId="26174"/>
    <cellStyle name="Comma 6 4 2 4 2 2 3 2 2" xfId="57557"/>
    <cellStyle name="Comma 6 4 2 4 2 2 3 3" xfId="18401"/>
    <cellStyle name="Comma 6 4 2 4 2 2 3 3 2" xfId="49784"/>
    <cellStyle name="Comma 6 4 2 4 2 2 3 4" xfId="39344"/>
    <cellStyle name="Comma 6 4 2 4 2 2 4" xfId="20920"/>
    <cellStyle name="Comma 6 4 2 4 2 2 4 2" xfId="52303"/>
    <cellStyle name="Comma 6 4 2 4 2 2 5" xfId="28802"/>
    <cellStyle name="Comma 6 4 2 4 2 2 5 2" xfId="60184"/>
    <cellStyle name="Comma 6 4 2 4 2 2 6" xfId="13144"/>
    <cellStyle name="Comma 6 4 2 4 2 2 6 2" xfId="44530"/>
    <cellStyle name="Comma 6 4 2 4 2 2 7" xfId="34082"/>
    <cellStyle name="Comma 6 4 2 4 2 3" xfId="5066"/>
    <cellStyle name="Comma 6 4 2 4 2 3 2" xfId="10427"/>
    <cellStyle name="Comma 6 4 2 4 2 3 2 2" xfId="23546"/>
    <cellStyle name="Comma 6 4 2 4 2 3 2 2 2" xfId="54929"/>
    <cellStyle name="Comma 6 4 2 4 2 3 2 3" xfId="41975"/>
    <cellStyle name="Comma 6 4 2 4 2 3 3" xfId="31428"/>
    <cellStyle name="Comma 6 4 2 4 2 3 3 2" xfId="62810"/>
    <cellStyle name="Comma 6 4 2 4 2 3 4" xfId="15771"/>
    <cellStyle name="Comma 6 4 2 4 2 3 4 2" xfId="47156"/>
    <cellStyle name="Comma 6 4 2 4 2 3 5" xfId="36711"/>
    <cellStyle name="Comma 6 4 2 4 2 4" xfId="7769"/>
    <cellStyle name="Comma 6 4 2 4 2 4 2" xfId="26173"/>
    <cellStyle name="Comma 6 4 2 4 2 4 2 2" xfId="57556"/>
    <cellStyle name="Comma 6 4 2 4 2 4 3" xfId="18400"/>
    <cellStyle name="Comma 6 4 2 4 2 4 3 2" xfId="49783"/>
    <cellStyle name="Comma 6 4 2 4 2 4 4" xfId="39343"/>
    <cellStyle name="Comma 6 4 2 4 2 5" xfId="20919"/>
    <cellStyle name="Comma 6 4 2 4 2 5 2" xfId="52302"/>
    <cellStyle name="Comma 6 4 2 4 2 6" xfId="28801"/>
    <cellStyle name="Comma 6 4 2 4 2 6 2" xfId="60183"/>
    <cellStyle name="Comma 6 4 2 4 2 7" xfId="13143"/>
    <cellStyle name="Comma 6 4 2 4 2 7 2" xfId="44529"/>
    <cellStyle name="Comma 6 4 2 4 2 8" xfId="34081"/>
    <cellStyle name="Comma 6 4 2 4 3" xfId="2368"/>
    <cellStyle name="Comma 6 4 2 4 3 2" xfId="5068"/>
    <cellStyle name="Comma 6 4 2 4 3 2 2" xfId="10429"/>
    <cellStyle name="Comma 6 4 2 4 3 2 2 2" xfId="23548"/>
    <cellStyle name="Comma 6 4 2 4 3 2 2 2 2" xfId="54931"/>
    <cellStyle name="Comma 6 4 2 4 3 2 2 3" xfId="41977"/>
    <cellStyle name="Comma 6 4 2 4 3 2 3" xfId="31430"/>
    <cellStyle name="Comma 6 4 2 4 3 2 3 2" xfId="62812"/>
    <cellStyle name="Comma 6 4 2 4 3 2 4" xfId="15773"/>
    <cellStyle name="Comma 6 4 2 4 3 2 4 2" xfId="47158"/>
    <cellStyle name="Comma 6 4 2 4 3 2 5" xfId="36713"/>
    <cellStyle name="Comma 6 4 2 4 3 3" xfId="7771"/>
    <cellStyle name="Comma 6 4 2 4 3 3 2" xfId="26175"/>
    <cellStyle name="Comma 6 4 2 4 3 3 2 2" xfId="57558"/>
    <cellStyle name="Comma 6 4 2 4 3 3 3" xfId="18402"/>
    <cellStyle name="Comma 6 4 2 4 3 3 3 2" xfId="49785"/>
    <cellStyle name="Comma 6 4 2 4 3 3 4" xfId="39345"/>
    <cellStyle name="Comma 6 4 2 4 3 4" xfId="20921"/>
    <cellStyle name="Comma 6 4 2 4 3 4 2" xfId="52304"/>
    <cellStyle name="Comma 6 4 2 4 3 5" xfId="28803"/>
    <cellStyle name="Comma 6 4 2 4 3 5 2" xfId="60185"/>
    <cellStyle name="Comma 6 4 2 4 3 6" xfId="13145"/>
    <cellStyle name="Comma 6 4 2 4 3 6 2" xfId="44531"/>
    <cellStyle name="Comma 6 4 2 4 3 7" xfId="34083"/>
    <cellStyle name="Comma 6 4 2 4 4" xfId="2369"/>
    <cellStyle name="Comma 6 4 2 4 4 2" xfId="5069"/>
    <cellStyle name="Comma 6 4 2 4 4 2 2" xfId="10430"/>
    <cellStyle name="Comma 6 4 2 4 4 2 2 2" xfId="23549"/>
    <cellStyle name="Comma 6 4 2 4 4 2 2 2 2" xfId="54932"/>
    <cellStyle name="Comma 6 4 2 4 4 2 2 3" xfId="41978"/>
    <cellStyle name="Comma 6 4 2 4 4 2 3" xfId="31431"/>
    <cellStyle name="Comma 6 4 2 4 4 2 3 2" xfId="62813"/>
    <cellStyle name="Comma 6 4 2 4 4 2 4" xfId="15774"/>
    <cellStyle name="Comma 6 4 2 4 4 2 4 2" xfId="47159"/>
    <cellStyle name="Comma 6 4 2 4 4 2 5" xfId="36714"/>
    <cellStyle name="Comma 6 4 2 4 4 3" xfId="7772"/>
    <cellStyle name="Comma 6 4 2 4 4 3 2" xfId="26176"/>
    <cellStyle name="Comma 6 4 2 4 4 3 2 2" xfId="57559"/>
    <cellStyle name="Comma 6 4 2 4 4 3 3" xfId="18403"/>
    <cellStyle name="Comma 6 4 2 4 4 3 3 2" xfId="49786"/>
    <cellStyle name="Comma 6 4 2 4 4 3 4" xfId="39346"/>
    <cellStyle name="Comma 6 4 2 4 4 4" xfId="20922"/>
    <cellStyle name="Comma 6 4 2 4 4 4 2" xfId="52305"/>
    <cellStyle name="Comma 6 4 2 4 4 5" xfId="28804"/>
    <cellStyle name="Comma 6 4 2 4 4 5 2" xfId="60186"/>
    <cellStyle name="Comma 6 4 2 4 4 6" xfId="13146"/>
    <cellStyle name="Comma 6 4 2 4 4 6 2" xfId="44532"/>
    <cellStyle name="Comma 6 4 2 4 4 7" xfId="34084"/>
    <cellStyle name="Comma 6 4 2 4 5" xfId="5065"/>
    <cellStyle name="Comma 6 4 2 4 5 2" xfId="10426"/>
    <cellStyle name="Comma 6 4 2 4 5 2 2" xfId="23545"/>
    <cellStyle name="Comma 6 4 2 4 5 2 2 2" xfId="54928"/>
    <cellStyle name="Comma 6 4 2 4 5 2 3" xfId="41974"/>
    <cellStyle name="Comma 6 4 2 4 5 3" xfId="31427"/>
    <cellStyle name="Comma 6 4 2 4 5 3 2" xfId="62809"/>
    <cellStyle name="Comma 6 4 2 4 5 4" xfId="15770"/>
    <cellStyle name="Comma 6 4 2 4 5 4 2" xfId="47155"/>
    <cellStyle name="Comma 6 4 2 4 5 5" xfId="36710"/>
    <cellStyle name="Comma 6 4 2 4 6" xfId="7768"/>
    <cellStyle name="Comma 6 4 2 4 6 2" xfId="26172"/>
    <cellStyle name="Comma 6 4 2 4 6 2 2" xfId="57555"/>
    <cellStyle name="Comma 6 4 2 4 6 3" xfId="18399"/>
    <cellStyle name="Comma 6 4 2 4 6 3 2" xfId="49782"/>
    <cellStyle name="Comma 6 4 2 4 6 4" xfId="39342"/>
    <cellStyle name="Comma 6 4 2 4 7" xfId="20918"/>
    <cellStyle name="Comma 6 4 2 4 7 2" xfId="52301"/>
    <cellStyle name="Comma 6 4 2 4 8" xfId="28800"/>
    <cellStyle name="Comma 6 4 2 4 8 2" xfId="60182"/>
    <cellStyle name="Comma 6 4 2 4 9" xfId="13142"/>
    <cellStyle name="Comma 6 4 2 4 9 2" xfId="44528"/>
    <cellStyle name="Comma 6 4 2 5" xfId="2370"/>
    <cellStyle name="Comma 6 4 2 5 10" xfId="34085"/>
    <cellStyle name="Comma 6 4 2 5 2" xfId="2371"/>
    <cellStyle name="Comma 6 4 2 5 2 2" xfId="2372"/>
    <cellStyle name="Comma 6 4 2 5 2 2 2" xfId="5072"/>
    <cellStyle name="Comma 6 4 2 5 2 2 2 2" xfId="10433"/>
    <cellStyle name="Comma 6 4 2 5 2 2 2 2 2" xfId="23552"/>
    <cellStyle name="Comma 6 4 2 5 2 2 2 2 2 2" xfId="54935"/>
    <cellStyle name="Comma 6 4 2 5 2 2 2 2 3" xfId="41981"/>
    <cellStyle name="Comma 6 4 2 5 2 2 2 3" xfId="31434"/>
    <cellStyle name="Comma 6 4 2 5 2 2 2 3 2" xfId="62816"/>
    <cellStyle name="Comma 6 4 2 5 2 2 2 4" xfId="15777"/>
    <cellStyle name="Comma 6 4 2 5 2 2 2 4 2" xfId="47162"/>
    <cellStyle name="Comma 6 4 2 5 2 2 2 5" xfId="36717"/>
    <cellStyle name="Comma 6 4 2 5 2 2 3" xfId="7775"/>
    <cellStyle name="Comma 6 4 2 5 2 2 3 2" xfId="26179"/>
    <cellStyle name="Comma 6 4 2 5 2 2 3 2 2" xfId="57562"/>
    <cellStyle name="Comma 6 4 2 5 2 2 3 3" xfId="18406"/>
    <cellStyle name="Comma 6 4 2 5 2 2 3 3 2" xfId="49789"/>
    <cellStyle name="Comma 6 4 2 5 2 2 3 4" xfId="39349"/>
    <cellStyle name="Comma 6 4 2 5 2 2 4" xfId="20925"/>
    <cellStyle name="Comma 6 4 2 5 2 2 4 2" xfId="52308"/>
    <cellStyle name="Comma 6 4 2 5 2 2 5" xfId="28807"/>
    <cellStyle name="Comma 6 4 2 5 2 2 5 2" xfId="60189"/>
    <cellStyle name="Comma 6 4 2 5 2 2 6" xfId="13149"/>
    <cellStyle name="Comma 6 4 2 5 2 2 6 2" xfId="44535"/>
    <cellStyle name="Comma 6 4 2 5 2 2 7" xfId="34087"/>
    <cellStyle name="Comma 6 4 2 5 2 3" xfId="5071"/>
    <cellStyle name="Comma 6 4 2 5 2 3 2" xfId="10432"/>
    <cellStyle name="Comma 6 4 2 5 2 3 2 2" xfId="23551"/>
    <cellStyle name="Comma 6 4 2 5 2 3 2 2 2" xfId="54934"/>
    <cellStyle name="Comma 6 4 2 5 2 3 2 3" xfId="41980"/>
    <cellStyle name="Comma 6 4 2 5 2 3 3" xfId="31433"/>
    <cellStyle name="Comma 6 4 2 5 2 3 3 2" xfId="62815"/>
    <cellStyle name="Comma 6 4 2 5 2 3 4" xfId="15776"/>
    <cellStyle name="Comma 6 4 2 5 2 3 4 2" xfId="47161"/>
    <cellStyle name="Comma 6 4 2 5 2 3 5" xfId="36716"/>
    <cellStyle name="Comma 6 4 2 5 2 4" xfId="7774"/>
    <cellStyle name="Comma 6 4 2 5 2 4 2" xfId="26178"/>
    <cellStyle name="Comma 6 4 2 5 2 4 2 2" xfId="57561"/>
    <cellStyle name="Comma 6 4 2 5 2 4 3" xfId="18405"/>
    <cellStyle name="Comma 6 4 2 5 2 4 3 2" xfId="49788"/>
    <cellStyle name="Comma 6 4 2 5 2 4 4" xfId="39348"/>
    <cellStyle name="Comma 6 4 2 5 2 5" xfId="20924"/>
    <cellStyle name="Comma 6 4 2 5 2 5 2" xfId="52307"/>
    <cellStyle name="Comma 6 4 2 5 2 6" xfId="28806"/>
    <cellStyle name="Comma 6 4 2 5 2 6 2" xfId="60188"/>
    <cellStyle name="Comma 6 4 2 5 2 7" xfId="13148"/>
    <cellStyle name="Comma 6 4 2 5 2 7 2" xfId="44534"/>
    <cellStyle name="Comma 6 4 2 5 2 8" xfId="34086"/>
    <cellStyle name="Comma 6 4 2 5 3" xfId="2373"/>
    <cellStyle name="Comma 6 4 2 5 3 2" xfId="5073"/>
    <cellStyle name="Comma 6 4 2 5 3 2 2" xfId="10434"/>
    <cellStyle name="Comma 6 4 2 5 3 2 2 2" xfId="23553"/>
    <cellStyle name="Comma 6 4 2 5 3 2 2 2 2" xfId="54936"/>
    <cellStyle name="Comma 6 4 2 5 3 2 2 3" xfId="41982"/>
    <cellStyle name="Comma 6 4 2 5 3 2 3" xfId="31435"/>
    <cellStyle name="Comma 6 4 2 5 3 2 3 2" xfId="62817"/>
    <cellStyle name="Comma 6 4 2 5 3 2 4" xfId="15778"/>
    <cellStyle name="Comma 6 4 2 5 3 2 4 2" xfId="47163"/>
    <cellStyle name="Comma 6 4 2 5 3 2 5" xfId="36718"/>
    <cellStyle name="Comma 6 4 2 5 3 3" xfId="7776"/>
    <cellStyle name="Comma 6 4 2 5 3 3 2" xfId="26180"/>
    <cellStyle name="Comma 6 4 2 5 3 3 2 2" xfId="57563"/>
    <cellStyle name="Comma 6 4 2 5 3 3 3" xfId="18407"/>
    <cellStyle name="Comma 6 4 2 5 3 3 3 2" xfId="49790"/>
    <cellStyle name="Comma 6 4 2 5 3 3 4" xfId="39350"/>
    <cellStyle name="Comma 6 4 2 5 3 4" xfId="20926"/>
    <cellStyle name="Comma 6 4 2 5 3 4 2" xfId="52309"/>
    <cellStyle name="Comma 6 4 2 5 3 5" xfId="28808"/>
    <cellStyle name="Comma 6 4 2 5 3 5 2" xfId="60190"/>
    <cellStyle name="Comma 6 4 2 5 3 6" xfId="13150"/>
    <cellStyle name="Comma 6 4 2 5 3 6 2" xfId="44536"/>
    <cellStyle name="Comma 6 4 2 5 3 7" xfId="34088"/>
    <cellStyle name="Comma 6 4 2 5 4" xfId="2374"/>
    <cellStyle name="Comma 6 4 2 5 4 2" xfId="5074"/>
    <cellStyle name="Comma 6 4 2 5 4 2 2" xfId="10435"/>
    <cellStyle name="Comma 6 4 2 5 4 2 2 2" xfId="23554"/>
    <cellStyle name="Comma 6 4 2 5 4 2 2 2 2" xfId="54937"/>
    <cellStyle name="Comma 6 4 2 5 4 2 2 3" xfId="41983"/>
    <cellStyle name="Comma 6 4 2 5 4 2 3" xfId="31436"/>
    <cellStyle name="Comma 6 4 2 5 4 2 3 2" xfId="62818"/>
    <cellStyle name="Comma 6 4 2 5 4 2 4" xfId="15779"/>
    <cellStyle name="Comma 6 4 2 5 4 2 4 2" xfId="47164"/>
    <cellStyle name="Comma 6 4 2 5 4 2 5" xfId="36719"/>
    <cellStyle name="Comma 6 4 2 5 4 3" xfId="7777"/>
    <cellStyle name="Comma 6 4 2 5 4 3 2" xfId="26181"/>
    <cellStyle name="Comma 6 4 2 5 4 3 2 2" xfId="57564"/>
    <cellStyle name="Comma 6 4 2 5 4 3 3" xfId="18408"/>
    <cellStyle name="Comma 6 4 2 5 4 3 3 2" xfId="49791"/>
    <cellStyle name="Comma 6 4 2 5 4 3 4" xfId="39351"/>
    <cellStyle name="Comma 6 4 2 5 4 4" xfId="20927"/>
    <cellStyle name="Comma 6 4 2 5 4 4 2" xfId="52310"/>
    <cellStyle name="Comma 6 4 2 5 4 5" xfId="28809"/>
    <cellStyle name="Comma 6 4 2 5 4 5 2" xfId="60191"/>
    <cellStyle name="Comma 6 4 2 5 4 6" xfId="13151"/>
    <cellStyle name="Comma 6 4 2 5 4 6 2" xfId="44537"/>
    <cellStyle name="Comma 6 4 2 5 4 7" xfId="34089"/>
    <cellStyle name="Comma 6 4 2 5 5" xfId="5070"/>
    <cellStyle name="Comma 6 4 2 5 5 2" xfId="10431"/>
    <cellStyle name="Comma 6 4 2 5 5 2 2" xfId="23550"/>
    <cellStyle name="Comma 6 4 2 5 5 2 2 2" xfId="54933"/>
    <cellStyle name="Comma 6 4 2 5 5 2 3" xfId="41979"/>
    <cellStyle name="Comma 6 4 2 5 5 3" xfId="31432"/>
    <cellStyle name="Comma 6 4 2 5 5 3 2" xfId="62814"/>
    <cellStyle name="Comma 6 4 2 5 5 4" xfId="15775"/>
    <cellStyle name="Comma 6 4 2 5 5 4 2" xfId="47160"/>
    <cellStyle name="Comma 6 4 2 5 5 5" xfId="36715"/>
    <cellStyle name="Comma 6 4 2 5 6" xfId="7773"/>
    <cellStyle name="Comma 6 4 2 5 6 2" xfId="26177"/>
    <cellStyle name="Comma 6 4 2 5 6 2 2" xfId="57560"/>
    <cellStyle name="Comma 6 4 2 5 6 3" xfId="18404"/>
    <cellStyle name="Comma 6 4 2 5 6 3 2" xfId="49787"/>
    <cellStyle name="Comma 6 4 2 5 6 4" xfId="39347"/>
    <cellStyle name="Comma 6 4 2 5 7" xfId="20923"/>
    <cellStyle name="Comma 6 4 2 5 7 2" xfId="52306"/>
    <cellStyle name="Comma 6 4 2 5 8" xfId="28805"/>
    <cellStyle name="Comma 6 4 2 5 8 2" xfId="60187"/>
    <cellStyle name="Comma 6 4 2 5 9" xfId="13147"/>
    <cellStyle name="Comma 6 4 2 5 9 2" xfId="44533"/>
    <cellStyle name="Comma 6 4 2 6" xfId="2375"/>
    <cellStyle name="Comma 6 4 2 6 2" xfId="2376"/>
    <cellStyle name="Comma 6 4 2 6 2 2" xfId="5076"/>
    <cellStyle name="Comma 6 4 2 6 2 2 2" xfId="10437"/>
    <cellStyle name="Comma 6 4 2 6 2 2 2 2" xfId="23556"/>
    <cellStyle name="Comma 6 4 2 6 2 2 2 2 2" xfId="54939"/>
    <cellStyle name="Comma 6 4 2 6 2 2 2 3" xfId="41985"/>
    <cellStyle name="Comma 6 4 2 6 2 2 3" xfId="31438"/>
    <cellStyle name="Comma 6 4 2 6 2 2 3 2" xfId="62820"/>
    <cellStyle name="Comma 6 4 2 6 2 2 4" xfId="15781"/>
    <cellStyle name="Comma 6 4 2 6 2 2 4 2" xfId="47166"/>
    <cellStyle name="Comma 6 4 2 6 2 2 5" xfId="36721"/>
    <cellStyle name="Comma 6 4 2 6 2 3" xfId="7779"/>
    <cellStyle name="Comma 6 4 2 6 2 3 2" xfId="26183"/>
    <cellStyle name="Comma 6 4 2 6 2 3 2 2" xfId="57566"/>
    <cellStyle name="Comma 6 4 2 6 2 3 3" xfId="18410"/>
    <cellStyle name="Comma 6 4 2 6 2 3 3 2" xfId="49793"/>
    <cellStyle name="Comma 6 4 2 6 2 3 4" xfId="39353"/>
    <cellStyle name="Comma 6 4 2 6 2 4" xfId="20929"/>
    <cellStyle name="Comma 6 4 2 6 2 4 2" xfId="52312"/>
    <cellStyle name="Comma 6 4 2 6 2 5" xfId="28811"/>
    <cellStyle name="Comma 6 4 2 6 2 5 2" xfId="60193"/>
    <cellStyle name="Comma 6 4 2 6 2 6" xfId="13153"/>
    <cellStyle name="Comma 6 4 2 6 2 6 2" xfId="44539"/>
    <cellStyle name="Comma 6 4 2 6 2 7" xfId="34091"/>
    <cellStyle name="Comma 6 4 2 6 3" xfId="2377"/>
    <cellStyle name="Comma 6 4 2 6 3 2" xfId="5077"/>
    <cellStyle name="Comma 6 4 2 6 3 2 2" xfId="10438"/>
    <cellStyle name="Comma 6 4 2 6 3 2 2 2" xfId="23557"/>
    <cellStyle name="Comma 6 4 2 6 3 2 2 2 2" xfId="54940"/>
    <cellStyle name="Comma 6 4 2 6 3 2 2 3" xfId="41986"/>
    <cellStyle name="Comma 6 4 2 6 3 2 3" xfId="31439"/>
    <cellStyle name="Comma 6 4 2 6 3 2 3 2" xfId="62821"/>
    <cellStyle name="Comma 6 4 2 6 3 2 4" xfId="15782"/>
    <cellStyle name="Comma 6 4 2 6 3 2 4 2" xfId="47167"/>
    <cellStyle name="Comma 6 4 2 6 3 2 5" xfId="36722"/>
    <cellStyle name="Comma 6 4 2 6 3 3" xfId="7780"/>
    <cellStyle name="Comma 6 4 2 6 3 3 2" xfId="26184"/>
    <cellStyle name="Comma 6 4 2 6 3 3 2 2" xfId="57567"/>
    <cellStyle name="Comma 6 4 2 6 3 3 3" xfId="18411"/>
    <cellStyle name="Comma 6 4 2 6 3 3 3 2" xfId="49794"/>
    <cellStyle name="Comma 6 4 2 6 3 3 4" xfId="39354"/>
    <cellStyle name="Comma 6 4 2 6 3 4" xfId="20930"/>
    <cellStyle name="Comma 6 4 2 6 3 4 2" xfId="52313"/>
    <cellStyle name="Comma 6 4 2 6 3 5" xfId="28812"/>
    <cellStyle name="Comma 6 4 2 6 3 5 2" xfId="60194"/>
    <cellStyle name="Comma 6 4 2 6 3 6" xfId="13154"/>
    <cellStyle name="Comma 6 4 2 6 3 6 2" xfId="44540"/>
    <cellStyle name="Comma 6 4 2 6 3 7" xfId="34092"/>
    <cellStyle name="Comma 6 4 2 6 4" xfId="5075"/>
    <cellStyle name="Comma 6 4 2 6 4 2" xfId="10436"/>
    <cellStyle name="Comma 6 4 2 6 4 2 2" xfId="23555"/>
    <cellStyle name="Comma 6 4 2 6 4 2 2 2" xfId="54938"/>
    <cellStyle name="Comma 6 4 2 6 4 2 3" xfId="41984"/>
    <cellStyle name="Comma 6 4 2 6 4 3" xfId="31437"/>
    <cellStyle name="Comma 6 4 2 6 4 3 2" xfId="62819"/>
    <cellStyle name="Comma 6 4 2 6 4 4" xfId="15780"/>
    <cellStyle name="Comma 6 4 2 6 4 4 2" xfId="47165"/>
    <cellStyle name="Comma 6 4 2 6 4 5" xfId="36720"/>
    <cellStyle name="Comma 6 4 2 6 5" xfId="7778"/>
    <cellStyle name="Comma 6 4 2 6 5 2" xfId="26182"/>
    <cellStyle name="Comma 6 4 2 6 5 2 2" xfId="57565"/>
    <cellStyle name="Comma 6 4 2 6 5 3" xfId="18409"/>
    <cellStyle name="Comma 6 4 2 6 5 3 2" xfId="49792"/>
    <cellStyle name="Comma 6 4 2 6 5 4" xfId="39352"/>
    <cellStyle name="Comma 6 4 2 6 6" xfId="20928"/>
    <cellStyle name="Comma 6 4 2 6 6 2" xfId="52311"/>
    <cellStyle name="Comma 6 4 2 6 7" xfId="28810"/>
    <cellStyle name="Comma 6 4 2 6 7 2" xfId="60192"/>
    <cellStyle name="Comma 6 4 2 6 8" xfId="13152"/>
    <cellStyle name="Comma 6 4 2 6 8 2" xfId="44538"/>
    <cellStyle name="Comma 6 4 2 6 9" xfId="34090"/>
    <cellStyle name="Comma 6 4 2 7" xfId="2378"/>
    <cellStyle name="Comma 6 4 2 7 2" xfId="2379"/>
    <cellStyle name="Comma 6 4 2 7 2 2" xfId="5079"/>
    <cellStyle name="Comma 6 4 2 7 2 2 2" xfId="10440"/>
    <cellStyle name="Comma 6 4 2 7 2 2 2 2" xfId="23559"/>
    <cellStyle name="Comma 6 4 2 7 2 2 2 2 2" xfId="54942"/>
    <cellStyle name="Comma 6 4 2 7 2 2 2 3" xfId="41988"/>
    <cellStyle name="Comma 6 4 2 7 2 2 3" xfId="31441"/>
    <cellStyle name="Comma 6 4 2 7 2 2 3 2" xfId="62823"/>
    <cellStyle name="Comma 6 4 2 7 2 2 4" xfId="15784"/>
    <cellStyle name="Comma 6 4 2 7 2 2 4 2" xfId="47169"/>
    <cellStyle name="Comma 6 4 2 7 2 2 5" xfId="36724"/>
    <cellStyle name="Comma 6 4 2 7 2 3" xfId="7782"/>
    <cellStyle name="Comma 6 4 2 7 2 3 2" xfId="26186"/>
    <cellStyle name="Comma 6 4 2 7 2 3 2 2" xfId="57569"/>
    <cellStyle name="Comma 6 4 2 7 2 3 3" xfId="18413"/>
    <cellStyle name="Comma 6 4 2 7 2 3 3 2" xfId="49796"/>
    <cellStyle name="Comma 6 4 2 7 2 3 4" xfId="39356"/>
    <cellStyle name="Comma 6 4 2 7 2 4" xfId="20932"/>
    <cellStyle name="Comma 6 4 2 7 2 4 2" xfId="52315"/>
    <cellStyle name="Comma 6 4 2 7 2 5" xfId="28814"/>
    <cellStyle name="Comma 6 4 2 7 2 5 2" xfId="60196"/>
    <cellStyle name="Comma 6 4 2 7 2 6" xfId="13156"/>
    <cellStyle name="Comma 6 4 2 7 2 6 2" xfId="44542"/>
    <cellStyle name="Comma 6 4 2 7 2 7" xfId="34094"/>
    <cellStyle name="Comma 6 4 2 7 3" xfId="5078"/>
    <cellStyle name="Comma 6 4 2 7 3 2" xfId="10439"/>
    <cellStyle name="Comma 6 4 2 7 3 2 2" xfId="23558"/>
    <cellStyle name="Comma 6 4 2 7 3 2 2 2" xfId="54941"/>
    <cellStyle name="Comma 6 4 2 7 3 2 3" xfId="41987"/>
    <cellStyle name="Comma 6 4 2 7 3 3" xfId="31440"/>
    <cellStyle name="Comma 6 4 2 7 3 3 2" xfId="62822"/>
    <cellStyle name="Comma 6 4 2 7 3 4" xfId="15783"/>
    <cellStyle name="Comma 6 4 2 7 3 4 2" xfId="47168"/>
    <cellStyle name="Comma 6 4 2 7 3 5" xfId="36723"/>
    <cellStyle name="Comma 6 4 2 7 4" xfId="7781"/>
    <cellStyle name="Comma 6 4 2 7 4 2" xfId="26185"/>
    <cellStyle name="Comma 6 4 2 7 4 2 2" xfId="57568"/>
    <cellStyle name="Comma 6 4 2 7 4 3" xfId="18412"/>
    <cellStyle name="Comma 6 4 2 7 4 3 2" xfId="49795"/>
    <cellStyle name="Comma 6 4 2 7 4 4" xfId="39355"/>
    <cellStyle name="Comma 6 4 2 7 5" xfId="20931"/>
    <cellStyle name="Comma 6 4 2 7 5 2" xfId="52314"/>
    <cellStyle name="Comma 6 4 2 7 6" xfId="28813"/>
    <cellStyle name="Comma 6 4 2 7 6 2" xfId="60195"/>
    <cellStyle name="Comma 6 4 2 7 7" xfId="13155"/>
    <cellStyle name="Comma 6 4 2 7 7 2" xfId="44541"/>
    <cellStyle name="Comma 6 4 2 7 8" xfId="34093"/>
    <cellStyle name="Comma 6 4 2 8" xfId="2380"/>
    <cellStyle name="Comma 6 4 2 8 2" xfId="5080"/>
    <cellStyle name="Comma 6 4 2 8 2 2" xfId="10441"/>
    <cellStyle name="Comma 6 4 2 8 2 2 2" xfId="23560"/>
    <cellStyle name="Comma 6 4 2 8 2 2 2 2" xfId="54943"/>
    <cellStyle name="Comma 6 4 2 8 2 2 3" xfId="41989"/>
    <cellStyle name="Comma 6 4 2 8 2 3" xfId="31442"/>
    <cellStyle name="Comma 6 4 2 8 2 3 2" xfId="62824"/>
    <cellStyle name="Comma 6 4 2 8 2 4" xfId="15785"/>
    <cellStyle name="Comma 6 4 2 8 2 4 2" xfId="47170"/>
    <cellStyle name="Comma 6 4 2 8 2 5" xfId="36725"/>
    <cellStyle name="Comma 6 4 2 8 3" xfId="7783"/>
    <cellStyle name="Comma 6 4 2 8 3 2" xfId="26187"/>
    <cellStyle name="Comma 6 4 2 8 3 2 2" xfId="57570"/>
    <cellStyle name="Comma 6 4 2 8 3 3" xfId="18414"/>
    <cellStyle name="Comma 6 4 2 8 3 3 2" xfId="49797"/>
    <cellStyle name="Comma 6 4 2 8 3 4" xfId="39357"/>
    <cellStyle name="Comma 6 4 2 8 4" xfId="20933"/>
    <cellStyle name="Comma 6 4 2 8 4 2" xfId="52316"/>
    <cellStyle name="Comma 6 4 2 8 5" xfId="28815"/>
    <cellStyle name="Comma 6 4 2 8 5 2" xfId="60197"/>
    <cellStyle name="Comma 6 4 2 8 6" xfId="13157"/>
    <cellStyle name="Comma 6 4 2 8 6 2" xfId="44543"/>
    <cellStyle name="Comma 6 4 2 8 7" xfId="34095"/>
    <cellStyle name="Comma 6 4 2 9" xfId="2381"/>
    <cellStyle name="Comma 6 4 2 9 2" xfId="5081"/>
    <cellStyle name="Comma 6 4 2 9 2 2" xfId="10442"/>
    <cellStyle name="Comma 6 4 2 9 2 2 2" xfId="23561"/>
    <cellStyle name="Comma 6 4 2 9 2 2 2 2" xfId="54944"/>
    <cellStyle name="Comma 6 4 2 9 2 2 3" xfId="41990"/>
    <cellStyle name="Comma 6 4 2 9 2 3" xfId="31443"/>
    <cellStyle name="Comma 6 4 2 9 2 3 2" xfId="62825"/>
    <cellStyle name="Comma 6 4 2 9 2 4" xfId="15786"/>
    <cellStyle name="Comma 6 4 2 9 2 4 2" xfId="47171"/>
    <cellStyle name="Comma 6 4 2 9 2 5" xfId="36726"/>
    <cellStyle name="Comma 6 4 2 9 3" xfId="7784"/>
    <cellStyle name="Comma 6 4 2 9 3 2" xfId="26188"/>
    <cellStyle name="Comma 6 4 2 9 3 2 2" xfId="57571"/>
    <cellStyle name="Comma 6 4 2 9 3 3" xfId="18415"/>
    <cellStyle name="Comma 6 4 2 9 3 3 2" xfId="49798"/>
    <cellStyle name="Comma 6 4 2 9 3 4" xfId="39358"/>
    <cellStyle name="Comma 6 4 2 9 4" xfId="20934"/>
    <cellStyle name="Comma 6 4 2 9 4 2" xfId="52317"/>
    <cellStyle name="Comma 6 4 2 9 5" xfId="28816"/>
    <cellStyle name="Comma 6 4 2 9 5 2" xfId="60198"/>
    <cellStyle name="Comma 6 4 2 9 6" xfId="13158"/>
    <cellStyle name="Comma 6 4 2 9 6 2" xfId="44544"/>
    <cellStyle name="Comma 6 4 2 9 7" xfId="34096"/>
    <cellStyle name="Comma 6 4 3" xfId="2382"/>
    <cellStyle name="Comma 6 4 3 10" xfId="34097"/>
    <cellStyle name="Comma 6 4 3 2" xfId="2383"/>
    <cellStyle name="Comma 6 4 3 2 2" xfId="2384"/>
    <cellStyle name="Comma 6 4 3 2 2 2" xfId="5084"/>
    <cellStyle name="Comma 6 4 3 2 2 2 2" xfId="10445"/>
    <cellStyle name="Comma 6 4 3 2 2 2 2 2" xfId="23564"/>
    <cellStyle name="Comma 6 4 3 2 2 2 2 2 2" xfId="54947"/>
    <cellStyle name="Comma 6 4 3 2 2 2 2 3" xfId="41993"/>
    <cellStyle name="Comma 6 4 3 2 2 2 3" xfId="31446"/>
    <cellStyle name="Comma 6 4 3 2 2 2 3 2" xfId="62828"/>
    <cellStyle name="Comma 6 4 3 2 2 2 4" xfId="15789"/>
    <cellStyle name="Comma 6 4 3 2 2 2 4 2" xfId="47174"/>
    <cellStyle name="Comma 6 4 3 2 2 2 5" xfId="36729"/>
    <cellStyle name="Comma 6 4 3 2 2 3" xfId="7787"/>
    <cellStyle name="Comma 6 4 3 2 2 3 2" xfId="26191"/>
    <cellStyle name="Comma 6 4 3 2 2 3 2 2" xfId="57574"/>
    <cellStyle name="Comma 6 4 3 2 2 3 3" xfId="18418"/>
    <cellStyle name="Comma 6 4 3 2 2 3 3 2" xfId="49801"/>
    <cellStyle name="Comma 6 4 3 2 2 3 4" xfId="39361"/>
    <cellStyle name="Comma 6 4 3 2 2 4" xfId="20937"/>
    <cellStyle name="Comma 6 4 3 2 2 4 2" xfId="52320"/>
    <cellStyle name="Comma 6 4 3 2 2 5" xfId="28819"/>
    <cellStyle name="Comma 6 4 3 2 2 5 2" xfId="60201"/>
    <cellStyle name="Comma 6 4 3 2 2 6" xfId="13161"/>
    <cellStyle name="Comma 6 4 3 2 2 6 2" xfId="44547"/>
    <cellStyle name="Comma 6 4 3 2 2 7" xfId="34099"/>
    <cellStyle name="Comma 6 4 3 2 3" xfId="5083"/>
    <cellStyle name="Comma 6 4 3 2 3 2" xfId="10444"/>
    <cellStyle name="Comma 6 4 3 2 3 2 2" xfId="23563"/>
    <cellStyle name="Comma 6 4 3 2 3 2 2 2" xfId="54946"/>
    <cellStyle name="Comma 6 4 3 2 3 2 3" xfId="41992"/>
    <cellStyle name="Comma 6 4 3 2 3 3" xfId="31445"/>
    <cellStyle name="Comma 6 4 3 2 3 3 2" xfId="62827"/>
    <cellStyle name="Comma 6 4 3 2 3 4" xfId="15788"/>
    <cellStyle name="Comma 6 4 3 2 3 4 2" xfId="47173"/>
    <cellStyle name="Comma 6 4 3 2 3 5" xfId="36728"/>
    <cellStyle name="Comma 6 4 3 2 4" xfId="7786"/>
    <cellStyle name="Comma 6 4 3 2 4 2" xfId="26190"/>
    <cellStyle name="Comma 6 4 3 2 4 2 2" xfId="57573"/>
    <cellStyle name="Comma 6 4 3 2 4 3" xfId="18417"/>
    <cellStyle name="Comma 6 4 3 2 4 3 2" xfId="49800"/>
    <cellStyle name="Comma 6 4 3 2 4 4" xfId="39360"/>
    <cellStyle name="Comma 6 4 3 2 5" xfId="20936"/>
    <cellStyle name="Comma 6 4 3 2 5 2" xfId="52319"/>
    <cellStyle name="Comma 6 4 3 2 6" xfId="28818"/>
    <cellStyle name="Comma 6 4 3 2 6 2" xfId="60200"/>
    <cellStyle name="Comma 6 4 3 2 7" xfId="13160"/>
    <cellStyle name="Comma 6 4 3 2 7 2" xfId="44546"/>
    <cellStyle name="Comma 6 4 3 2 8" xfId="34098"/>
    <cellStyle name="Comma 6 4 3 3" xfId="2385"/>
    <cellStyle name="Comma 6 4 3 3 2" xfId="5085"/>
    <cellStyle name="Comma 6 4 3 3 2 2" xfId="10446"/>
    <cellStyle name="Comma 6 4 3 3 2 2 2" xfId="23565"/>
    <cellStyle name="Comma 6 4 3 3 2 2 2 2" xfId="54948"/>
    <cellStyle name="Comma 6 4 3 3 2 2 3" xfId="41994"/>
    <cellStyle name="Comma 6 4 3 3 2 3" xfId="31447"/>
    <cellStyle name="Comma 6 4 3 3 2 3 2" xfId="62829"/>
    <cellStyle name="Comma 6 4 3 3 2 4" xfId="15790"/>
    <cellStyle name="Comma 6 4 3 3 2 4 2" xfId="47175"/>
    <cellStyle name="Comma 6 4 3 3 2 5" xfId="36730"/>
    <cellStyle name="Comma 6 4 3 3 3" xfId="7788"/>
    <cellStyle name="Comma 6 4 3 3 3 2" xfId="26192"/>
    <cellStyle name="Comma 6 4 3 3 3 2 2" xfId="57575"/>
    <cellStyle name="Comma 6 4 3 3 3 3" xfId="18419"/>
    <cellStyle name="Comma 6 4 3 3 3 3 2" xfId="49802"/>
    <cellStyle name="Comma 6 4 3 3 3 4" xfId="39362"/>
    <cellStyle name="Comma 6 4 3 3 4" xfId="20938"/>
    <cellStyle name="Comma 6 4 3 3 4 2" xfId="52321"/>
    <cellStyle name="Comma 6 4 3 3 5" xfId="28820"/>
    <cellStyle name="Comma 6 4 3 3 5 2" xfId="60202"/>
    <cellStyle name="Comma 6 4 3 3 6" xfId="13162"/>
    <cellStyle name="Comma 6 4 3 3 6 2" xfId="44548"/>
    <cellStyle name="Comma 6 4 3 3 7" xfId="34100"/>
    <cellStyle name="Comma 6 4 3 4" xfId="2386"/>
    <cellStyle name="Comma 6 4 3 4 2" xfId="5086"/>
    <cellStyle name="Comma 6 4 3 4 2 2" xfId="10447"/>
    <cellStyle name="Comma 6 4 3 4 2 2 2" xfId="23566"/>
    <cellStyle name="Comma 6 4 3 4 2 2 2 2" xfId="54949"/>
    <cellStyle name="Comma 6 4 3 4 2 2 3" xfId="41995"/>
    <cellStyle name="Comma 6 4 3 4 2 3" xfId="31448"/>
    <cellStyle name="Comma 6 4 3 4 2 3 2" xfId="62830"/>
    <cellStyle name="Comma 6 4 3 4 2 4" xfId="15791"/>
    <cellStyle name="Comma 6 4 3 4 2 4 2" xfId="47176"/>
    <cellStyle name="Comma 6 4 3 4 2 5" xfId="36731"/>
    <cellStyle name="Comma 6 4 3 4 3" xfId="7789"/>
    <cellStyle name="Comma 6 4 3 4 3 2" xfId="26193"/>
    <cellStyle name="Comma 6 4 3 4 3 2 2" xfId="57576"/>
    <cellStyle name="Comma 6 4 3 4 3 3" xfId="18420"/>
    <cellStyle name="Comma 6 4 3 4 3 3 2" xfId="49803"/>
    <cellStyle name="Comma 6 4 3 4 3 4" xfId="39363"/>
    <cellStyle name="Comma 6 4 3 4 4" xfId="20939"/>
    <cellStyle name="Comma 6 4 3 4 4 2" xfId="52322"/>
    <cellStyle name="Comma 6 4 3 4 5" xfId="28821"/>
    <cellStyle name="Comma 6 4 3 4 5 2" xfId="60203"/>
    <cellStyle name="Comma 6 4 3 4 6" xfId="13163"/>
    <cellStyle name="Comma 6 4 3 4 6 2" xfId="44549"/>
    <cellStyle name="Comma 6 4 3 4 7" xfId="34101"/>
    <cellStyle name="Comma 6 4 3 5" xfId="5082"/>
    <cellStyle name="Comma 6 4 3 5 2" xfId="10443"/>
    <cellStyle name="Comma 6 4 3 5 2 2" xfId="23562"/>
    <cellStyle name="Comma 6 4 3 5 2 2 2" xfId="54945"/>
    <cellStyle name="Comma 6 4 3 5 2 3" xfId="41991"/>
    <cellStyle name="Comma 6 4 3 5 3" xfId="31444"/>
    <cellStyle name="Comma 6 4 3 5 3 2" xfId="62826"/>
    <cellStyle name="Comma 6 4 3 5 4" xfId="15787"/>
    <cellStyle name="Comma 6 4 3 5 4 2" xfId="47172"/>
    <cellStyle name="Comma 6 4 3 5 5" xfId="36727"/>
    <cellStyle name="Comma 6 4 3 6" xfId="7785"/>
    <cellStyle name="Comma 6 4 3 6 2" xfId="26189"/>
    <cellStyle name="Comma 6 4 3 6 2 2" xfId="57572"/>
    <cellStyle name="Comma 6 4 3 6 3" xfId="18416"/>
    <cellStyle name="Comma 6 4 3 6 3 2" xfId="49799"/>
    <cellStyle name="Comma 6 4 3 6 4" xfId="39359"/>
    <cellStyle name="Comma 6 4 3 7" xfId="20935"/>
    <cellStyle name="Comma 6 4 3 7 2" xfId="52318"/>
    <cellStyle name="Comma 6 4 3 8" xfId="28817"/>
    <cellStyle name="Comma 6 4 3 8 2" xfId="60199"/>
    <cellStyle name="Comma 6 4 3 9" xfId="13159"/>
    <cellStyle name="Comma 6 4 3 9 2" xfId="44545"/>
    <cellStyle name="Comma 6 4 4" xfId="2387"/>
    <cellStyle name="Comma 6 4 4 10" xfId="34102"/>
    <cellStyle name="Comma 6 4 4 2" xfId="2388"/>
    <cellStyle name="Comma 6 4 4 2 2" xfId="2389"/>
    <cellStyle name="Comma 6 4 4 2 2 2" xfId="5089"/>
    <cellStyle name="Comma 6 4 4 2 2 2 2" xfId="10450"/>
    <cellStyle name="Comma 6 4 4 2 2 2 2 2" xfId="23569"/>
    <cellStyle name="Comma 6 4 4 2 2 2 2 2 2" xfId="54952"/>
    <cellStyle name="Comma 6 4 4 2 2 2 2 3" xfId="41998"/>
    <cellStyle name="Comma 6 4 4 2 2 2 3" xfId="31451"/>
    <cellStyle name="Comma 6 4 4 2 2 2 3 2" xfId="62833"/>
    <cellStyle name="Comma 6 4 4 2 2 2 4" xfId="15794"/>
    <cellStyle name="Comma 6 4 4 2 2 2 4 2" xfId="47179"/>
    <cellStyle name="Comma 6 4 4 2 2 2 5" xfId="36734"/>
    <cellStyle name="Comma 6 4 4 2 2 3" xfId="7792"/>
    <cellStyle name="Comma 6 4 4 2 2 3 2" xfId="26196"/>
    <cellStyle name="Comma 6 4 4 2 2 3 2 2" xfId="57579"/>
    <cellStyle name="Comma 6 4 4 2 2 3 3" xfId="18423"/>
    <cellStyle name="Comma 6 4 4 2 2 3 3 2" xfId="49806"/>
    <cellStyle name="Comma 6 4 4 2 2 3 4" xfId="39366"/>
    <cellStyle name="Comma 6 4 4 2 2 4" xfId="20942"/>
    <cellStyle name="Comma 6 4 4 2 2 4 2" xfId="52325"/>
    <cellStyle name="Comma 6 4 4 2 2 5" xfId="28824"/>
    <cellStyle name="Comma 6 4 4 2 2 5 2" xfId="60206"/>
    <cellStyle name="Comma 6 4 4 2 2 6" xfId="13166"/>
    <cellStyle name="Comma 6 4 4 2 2 6 2" xfId="44552"/>
    <cellStyle name="Comma 6 4 4 2 2 7" xfId="34104"/>
    <cellStyle name="Comma 6 4 4 2 3" xfId="5088"/>
    <cellStyle name="Comma 6 4 4 2 3 2" xfId="10449"/>
    <cellStyle name="Comma 6 4 4 2 3 2 2" xfId="23568"/>
    <cellStyle name="Comma 6 4 4 2 3 2 2 2" xfId="54951"/>
    <cellStyle name="Comma 6 4 4 2 3 2 3" xfId="41997"/>
    <cellStyle name="Comma 6 4 4 2 3 3" xfId="31450"/>
    <cellStyle name="Comma 6 4 4 2 3 3 2" xfId="62832"/>
    <cellStyle name="Comma 6 4 4 2 3 4" xfId="15793"/>
    <cellStyle name="Comma 6 4 4 2 3 4 2" xfId="47178"/>
    <cellStyle name="Comma 6 4 4 2 3 5" xfId="36733"/>
    <cellStyle name="Comma 6 4 4 2 4" xfId="7791"/>
    <cellStyle name="Comma 6 4 4 2 4 2" xfId="26195"/>
    <cellStyle name="Comma 6 4 4 2 4 2 2" xfId="57578"/>
    <cellStyle name="Comma 6 4 4 2 4 3" xfId="18422"/>
    <cellStyle name="Comma 6 4 4 2 4 3 2" xfId="49805"/>
    <cellStyle name="Comma 6 4 4 2 4 4" xfId="39365"/>
    <cellStyle name="Comma 6 4 4 2 5" xfId="20941"/>
    <cellStyle name="Comma 6 4 4 2 5 2" xfId="52324"/>
    <cellStyle name="Comma 6 4 4 2 6" xfId="28823"/>
    <cellStyle name="Comma 6 4 4 2 6 2" xfId="60205"/>
    <cellStyle name="Comma 6 4 4 2 7" xfId="13165"/>
    <cellStyle name="Comma 6 4 4 2 7 2" xfId="44551"/>
    <cellStyle name="Comma 6 4 4 2 8" xfId="34103"/>
    <cellStyle name="Comma 6 4 4 3" xfId="2390"/>
    <cellStyle name="Comma 6 4 4 3 2" xfId="5090"/>
    <cellStyle name="Comma 6 4 4 3 2 2" xfId="10451"/>
    <cellStyle name="Comma 6 4 4 3 2 2 2" xfId="23570"/>
    <cellStyle name="Comma 6 4 4 3 2 2 2 2" xfId="54953"/>
    <cellStyle name="Comma 6 4 4 3 2 2 3" xfId="41999"/>
    <cellStyle name="Comma 6 4 4 3 2 3" xfId="31452"/>
    <cellStyle name="Comma 6 4 4 3 2 3 2" xfId="62834"/>
    <cellStyle name="Comma 6 4 4 3 2 4" xfId="15795"/>
    <cellStyle name="Comma 6 4 4 3 2 4 2" xfId="47180"/>
    <cellStyle name="Comma 6 4 4 3 2 5" xfId="36735"/>
    <cellStyle name="Comma 6 4 4 3 3" xfId="7793"/>
    <cellStyle name="Comma 6 4 4 3 3 2" xfId="26197"/>
    <cellStyle name="Comma 6 4 4 3 3 2 2" xfId="57580"/>
    <cellStyle name="Comma 6 4 4 3 3 3" xfId="18424"/>
    <cellStyle name="Comma 6 4 4 3 3 3 2" xfId="49807"/>
    <cellStyle name="Comma 6 4 4 3 3 4" xfId="39367"/>
    <cellStyle name="Comma 6 4 4 3 4" xfId="20943"/>
    <cellStyle name="Comma 6 4 4 3 4 2" xfId="52326"/>
    <cellStyle name="Comma 6 4 4 3 5" xfId="28825"/>
    <cellStyle name="Comma 6 4 4 3 5 2" xfId="60207"/>
    <cellStyle name="Comma 6 4 4 3 6" xfId="13167"/>
    <cellStyle name="Comma 6 4 4 3 6 2" xfId="44553"/>
    <cellStyle name="Comma 6 4 4 3 7" xfId="34105"/>
    <cellStyle name="Comma 6 4 4 4" xfId="2391"/>
    <cellStyle name="Comma 6 4 4 4 2" xfId="5091"/>
    <cellStyle name="Comma 6 4 4 4 2 2" xfId="10452"/>
    <cellStyle name="Comma 6 4 4 4 2 2 2" xfId="23571"/>
    <cellStyle name="Comma 6 4 4 4 2 2 2 2" xfId="54954"/>
    <cellStyle name="Comma 6 4 4 4 2 2 3" xfId="42000"/>
    <cellStyle name="Comma 6 4 4 4 2 3" xfId="31453"/>
    <cellStyle name="Comma 6 4 4 4 2 3 2" xfId="62835"/>
    <cellStyle name="Comma 6 4 4 4 2 4" xfId="15796"/>
    <cellStyle name="Comma 6 4 4 4 2 4 2" xfId="47181"/>
    <cellStyle name="Comma 6 4 4 4 2 5" xfId="36736"/>
    <cellStyle name="Comma 6 4 4 4 3" xfId="7794"/>
    <cellStyle name="Comma 6 4 4 4 3 2" xfId="26198"/>
    <cellStyle name="Comma 6 4 4 4 3 2 2" xfId="57581"/>
    <cellStyle name="Comma 6 4 4 4 3 3" xfId="18425"/>
    <cellStyle name="Comma 6 4 4 4 3 3 2" xfId="49808"/>
    <cellStyle name="Comma 6 4 4 4 3 4" xfId="39368"/>
    <cellStyle name="Comma 6 4 4 4 4" xfId="20944"/>
    <cellStyle name="Comma 6 4 4 4 4 2" xfId="52327"/>
    <cellStyle name="Comma 6 4 4 4 5" xfId="28826"/>
    <cellStyle name="Comma 6 4 4 4 5 2" xfId="60208"/>
    <cellStyle name="Comma 6 4 4 4 6" xfId="13168"/>
    <cellStyle name="Comma 6 4 4 4 6 2" xfId="44554"/>
    <cellStyle name="Comma 6 4 4 4 7" xfId="34106"/>
    <cellStyle name="Comma 6 4 4 5" xfId="5087"/>
    <cellStyle name="Comma 6 4 4 5 2" xfId="10448"/>
    <cellStyle name="Comma 6 4 4 5 2 2" xfId="23567"/>
    <cellStyle name="Comma 6 4 4 5 2 2 2" xfId="54950"/>
    <cellStyle name="Comma 6 4 4 5 2 3" xfId="41996"/>
    <cellStyle name="Comma 6 4 4 5 3" xfId="31449"/>
    <cellStyle name="Comma 6 4 4 5 3 2" xfId="62831"/>
    <cellStyle name="Comma 6 4 4 5 4" xfId="15792"/>
    <cellStyle name="Comma 6 4 4 5 4 2" xfId="47177"/>
    <cellStyle name="Comma 6 4 4 5 5" xfId="36732"/>
    <cellStyle name="Comma 6 4 4 6" xfId="7790"/>
    <cellStyle name="Comma 6 4 4 6 2" xfId="26194"/>
    <cellStyle name="Comma 6 4 4 6 2 2" xfId="57577"/>
    <cellStyle name="Comma 6 4 4 6 3" xfId="18421"/>
    <cellStyle name="Comma 6 4 4 6 3 2" xfId="49804"/>
    <cellStyle name="Comma 6 4 4 6 4" xfId="39364"/>
    <cellStyle name="Comma 6 4 4 7" xfId="20940"/>
    <cellStyle name="Comma 6 4 4 7 2" xfId="52323"/>
    <cellStyle name="Comma 6 4 4 8" xfId="28822"/>
    <cellStyle name="Comma 6 4 4 8 2" xfId="60204"/>
    <cellStyle name="Comma 6 4 4 9" xfId="13164"/>
    <cellStyle name="Comma 6 4 4 9 2" xfId="44550"/>
    <cellStyle name="Comma 6 4 5" xfId="2392"/>
    <cellStyle name="Comma 6 4 5 10" xfId="34107"/>
    <cellStyle name="Comma 6 4 5 2" xfId="2393"/>
    <cellStyle name="Comma 6 4 5 2 2" xfId="2394"/>
    <cellStyle name="Comma 6 4 5 2 2 2" xfId="5094"/>
    <cellStyle name="Comma 6 4 5 2 2 2 2" xfId="10455"/>
    <cellStyle name="Comma 6 4 5 2 2 2 2 2" xfId="23574"/>
    <cellStyle name="Comma 6 4 5 2 2 2 2 2 2" xfId="54957"/>
    <cellStyle name="Comma 6 4 5 2 2 2 2 3" xfId="42003"/>
    <cellStyle name="Comma 6 4 5 2 2 2 3" xfId="31456"/>
    <cellStyle name="Comma 6 4 5 2 2 2 3 2" xfId="62838"/>
    <cellStyle name="Comma 6 4 5 2 2 2 4" xfId="15799"/>
    <cellStyle name="Comma 6 4 5 2 2 2 4 2" xfId="47184"/>
    <cellStyle name="Comma 6 4 5 2 2 2 5" xfId="36739"/>
    <cellStyle name="Comma 6 4 5 2 2 3" xfId="7797"/>
    <cellStyle name="Comma 6 4 5 2 2 3 2" xfId="26201"/>
    <cellStyle name="Comma 6 4 5 2 2 3 2 2" xfId="57584"/>
    <cellStyle name="Comma 6 4 5 2 2 3 3" xfId="18428"/>
    <cellStyle name="Comma 6 4 5 2 2 3 3 2" xfId="49811"/>
    <cellStyle name="Comma 6 4 5 2 2 3 4" xfId="39371"/>
    <cellStyle name="Comma 6 4 5 2 2 4" xfId="20947"/>
    <cellStyle name="Comma 6 4 5 2 2 4 2" xfId="52330"/>
    <cellStyle name="Comma 6 4 5 2 2 5" xfId="28829"/>
    <cellStyle name="Comma 6 4 5 2 2 5 2" xfId="60211"/>
    <cellStyle name="Comma 6 4 5 2 2 6" xfId="13171"/>
    <cellStyle name="Comma 6 4 5 2 2 6 2" xfId="44557"/>
    <cellStyle name="Comma 6 4 5 2 2 7" xfId="34109"/>
    <cellStyle name="Comma 6 4 5 2 3" xfId="5093"/>
    <cellStyle name="Comma 6 4 5 2 3 2" xfId="10454"/>
    <cellStyle name="Comma 6 4 5 2 3 2 2" xfId="23573"/>
    <cellStyle name="Comma 6 4 5 2 3 2 2 2" xfId="54956"/>
    <cellStyle name="Comma 6 4 5 2 3 2 3" xfId="42002"/>
    <cellStyle name="Comma 6 4 5 2 3 3" xfId="31455"/>
    <cellStyle name="Comma 6 4 5 2 3 3 2" xfId="62837"/>
    <cellStyle name="Comma 6 4 5 2 3 4" xfId="15798"/>
    <cellStyle name="Comma 6 4 5 2 3 4 2" xfId="47183"/>
    <cellStyle name="Comma 6 4 5 2 3 5" xfId="36738"/>
    <cellStyle name="Comma 6 4 5 2 4" xfId="7796"/>
    <cellStyle name="Comma 6 4 5 2 4 2" xfId="26200"/>
    <cellStyle name="Comma 6 4 5 2 4 2 2" xfId="57583"/>
    <cellStyle name="Comma 6 4 5 2 4 3" xfId="18427"/>
    <cellStyle name="Comma 6 4 5 2 4 3 2" xfId="49810"/>
    <cellStyle name="Comma 6 4 5 2 4 4" xfId="39370"/>
    <cellStyle name="Comma 6 4 5 2 5" xfId="20946"/>
    <cellStyle name="Comma 6 4 5 2 5 2" xfId="52329"/>
    <cellStyle name="Comma 6 4 5 2 6" xfId="28828"/>
    <cellStyle name="Comma 6 4 5 2 6 2" xfId="60210"/>
    <cellStyle name="Comma 6 4 5 2 7" xfId="13170"/>
    <cellStyle name="Comma 6 4 5 2 7 2" xfId="44556"/>
    <cellStyle name="Comma 6 4 5 2 8" xfId="34108"/>
    <cellStyle name="Comma 6 4 5 3" xfId="2395"/>
    <cellStyle name="Comma 6 4 5 3 2" xfId="5095"/>
    <cellStyle name="Comma 6 4 5 3 2 2" xfId="10456"/>
    <cellStyle name="Comma 6 4 5 3 2 2 2" xfId="23575"/>
    <cellStyle name="Comma 6 4 5 3 2 2 2 2" xfId="54958"/>
    <cellStyle name="Comma 6 4 5 3 2 2 3" xfId="42004"/>
    <cellStyle name="Comma 6 4 5 3 2 3" xfId="31457"/>
    <cellStyle name="Comma 6 4 5 3 2 3 2" xfId="62839"/>
    <cellStyle name="Comma 6 4 5 3 2 4" xfId="15800"/>
    <cellStyle name="Comma 6 4 5 3 2 4 2" xfId="47185"/>
    <cellStyle name="Comma 6 4 5 3 2 5" xfId="36740"/>
    <cellStyle name="Comma 6 4 5 3 3" xfId="7798"/>
    <cellStyle name="Comma 6 4 5 3 3 2" xfId="26202"/>
    <cellStyle name="Comma 6 4 5 3 3 2 2" xfId="57585"/>
    <cellStyle name="Comma 6 4 5 3 3 3" xfId="18429"/>
    <cellStyle name="Comma 6 4 5 3 3 3 2" xfId="49812"/>
    <cellStyle name="Comma 6 4 5 3 3 4" xfId="39372"/>
    <cellStyle name="Comma 6 4 5 3 4" xfId="20948"/>
    <cellStyle name="Comma 6 4 5 3 4 2" xfId="52331"/>
    <cellStyle name="Comma 6 4 5 3 5" xfId="28830"/>
    <cellStyle name="Comma 6 4 5 3 5 2" xfId="60212"/>
    <cellStyle name="Comma 6 4 5 3 6" xfId="13172"/>
    <cellStyle name="Comma 6 4 5 3 6 2" xfId="44558"/>
    <cellStyle name="Comma 6 4 5 3 7" xfId="34110"/>
    <cellStyle name="Comma 6 4 5 4" xfId="2396"/>
    <cellStyle name="Comma 6 4 5 4 2" xfId="5096"/>
    <cellStyle name="Comma 6 4 5 4 2 2" xfId="10457"/>
    <cellStyle name="Comma 6 4 5 4 2 2 2" xfId="23576"/>
    <cellStyle name="Comma 6 4 5 4 2 2 2 2" xfId="54959"/>
    <cellStyle name="Comma 6 4 5 4 2 2 3" xfId="42005"/>
    <cellStyle name="Comma 6 4 5 4 2 3" xfId="31458"/>
    <cellStyle name="Comma 6 4 5 4 2 3 2" xfId="62840"/>
    <cellStyle name="Comma 6 4 5 4 2 4" xfId="15801"/>
    <cellStyle name="Comma 6 4 5 4 2 4 2" xfId="47186"/>
    <cellStyle name="Comma 6 4 5 4 2 5" xfId="36741"/>
    <cellStyle name="Comma 6 4 5 4 3" xfId="7799"/>
    <cellStyle name="Comma 6 4 5 4 3 2" xfId="26203"/>
    <cellStyle name="Comma 6 4 5 4 3 2 2" xfId="57586"/>
    <cellStyle name="Comma 6 4 5 4 3 3" xfId="18430"/>
    <cellStyle name="Comma 6 4 5 4 3 3 2" xfId="49813"/>
    <cellStyle name="Comma 6 4 5 4 3 4" xfId="39373"/>
    <cellStyle name="Comma 6 4 5 4 4" xfId="20949"/>
    <cellStyle name="Comma 6 4 5 4 4 2" xfId="52332"/>
    <cellStyle name="Comma 6 4 5 4 5" xfId="28831"/>
    <cellStyle name="Comma 6 4 5 4 5 2" xfId="60213"/>
    <cellStyle name="Comma 6 4 5 4 6" xfId="13173"/>
    <cellStyle name="Comma 6 4 5 4 6 2" xfId="44559"/>
    <cellStyle name="Comma 6 4 5 4 7" xfId="34111"/>
    <cellStyle name="Comma 6 4 5 5" xfId="5092"/>
    <cellStyle name="Comma 6 4 5 5 2" xfId="10453"/>
    <cellStyle name="Comma 6 4 5 5 2 2" xfId="23572"/>
    <cellStyle name="Comma 6 4 5 5 2 2 2" xfId="54955"/>
    <cellStyle name="Comma 6 4 5 5 2 3" xfId="42001"/>
    <cellStyle name="Comma 6 4 5 5 3" xfId="31454"/>
    <cellStyle name="Comma 6 4 5 5 3 2" xfId="62836"/>
    <cellStyle name="Comma 6 4 5 5 4" xfId="15797"/>
    <cellStyle name="Comma 6 4 5 5 4 2" xfId="47182"/>
    <cellStyle name="Comma 6 4 5 5 5" xfId="36737"/>
    <cellStyle name="Comma 6 4 5 6" xfId="7795"/>
    <cellStyle name="Comma 6 4 5 6 2" xfId="26199"/>
    <cellStyle name="Comma 6 4 5 6 2 2" xfId="57582"/>
    <cellStyle name="Comma 6 4 5 6 3" xfId="18426"/>
    <cellStyle name="Comma 6 4 5 6 3 2" xfId="49809"/>
    <cellStyle name="Comma 6 4 5 6 4" xfId="39369"/>
    <cellStyle name="Comma 6 4 5 7" xfId="20945"/>
    <cellStyle name="Comma 6 4 5 7 2" xfId="52328"/>
    <cellStyle name="Comma 6 4 5 8" xfId="28827"/>
    <cellStyle name="Comma 6 4 5 8 2" xfId="60209"/>
    <cellStyle name="Comma 6 4 5 9" xfId="13169"/>
    <cellStyle name="Comma 6 4 5 9 2" xfId="44555"/>
    <cellStyle name="Comma 6 4 6" xfId="2397"/>
    <cellStyle name="Comma 6 4 6 10" xfId="34112"/>
    <cellStyle name="Comma 6 4 6 2" xfId="2398"/>
    <cellStyle name="Comma 6 4 6 2 2" xfId="2399"/>
    <cellStyle name="Comma 6 4 6 2 2 2" xfId="5099"/>
    <cellStyle name="Comma 6 4 6 2 2 2 2" xfId="10460"/>
    <cellStyle name="Comma 6 4 6 2 2 2 2 2" xfId="23579"/>
    <cellStyle name="Comma 6 4 6 2 2 2 2 2 2" xfId="54962"/>
    <cellStyle name="Comma 6 4 6 2 2 2 2 3" xfId="42008"/>
    <cellStyle name="Comma 6 4 6 2 2 2 3" xfId="31461"/>
    <cellStyle name="Comma 6 4 6 2 2 2 3 2" xfId="62843"/>
    <cellStyle name="Comma 6 4 6 2 2 2 4" xfId="15804"/>
    <cellStyle name="Comma 6 4 6 2 2 2 4 2" xfId="47189"/>
    <cellStyle name="Comma 6 4 6 2 2 2 5" xfId="36744"/>
    <cellStyle name="Comma 6 4 6 2 2 3" xfId="7802"/>
    <cellStyle name="Comma 6 4 6 2 2 3 2" xfId="26206"/>
    <cellStyle name="Comma 6 4 6 2 2 3 2 2" xfId="57589"/>
    <cellStyle name="Comma 6 4 6 2 2 3 3" xfId="18433"/>
    <cellStyle name="Comma 6 4 6 2 2 3 3 2" xfId="49816"/>
    <cellStyle name="Comma 6 4 6 2 2 3 4" xfId="39376"/>
    <cellStyle name="Comma 6 4 6 2 2 4" xfId="20952"/>
    <cellStyle name="Comma 6 4 6 2 2 4 2" xfId="52335"/>
    <cellStyle name="Comma 6 4 6 2 2 5" xfId="28834"/>
    <cellStyle name="Comma 6 4 6 2 2 5 2" xfId="60216"/>
    <cellStyle name="Comma 6 4 6 2 2 6" xfId="13176"/>
    <cellStyle name="Comma 6 4 6 2 2 6 2" xfId="44562"/>
    <cellStyle name="Comma 6 4 6 2 2 7" xfId="34114"/>
    <cellStyle name="Comma 6 4 6 2 3" xfId="5098"/>
    <cellStyle name="Comma 6 4 6 2 3 2" xfId="10459"/>
    <cellStyle name="Comma 6 4 6 2 3 2 2" xfId="23578"/>
    <cellStyle name="Comma 6 4 6 2 3 2 2 2" xfId="54961"/>
    <cellStyle name="Comma 6 4 6 2 3 2 3" xfId="42007"/>
    <cellStyle name="Comma 6 4 6 2 3 3" xfId="31460"/>
    <cellStyle name="Comma 6 4 6 2 3 3 2" xfId="62842"/>
    <cellStyle name="Comma 6 4 6 2 3 4" xfId="15803"/>
    <cellStyle name="Comma 6 4 6 2 3 4 2" xfId="47188"/>
    <cellStyle name="Comma 6 4 6 2 3 5" xfId="36743"/>
    <cellStyle name="Comma 6 4 6 2 4" xfId="7801"/>
    <cellStyle name="Comma 6 4 6 2 4 2" xfId="26205"/>
    <cellStyle name="Comma 6 4 6 2 4 2 2" xfId="57588"/>
    <cellStyle name="Comma 6 4 6 2 4 3" xfId="18432"/>
    <cellStyle name="Comma 6 4 6 2 4 3 2" xfId="49815"/>
    <cellStyle name="Comma 6 4 6 2 4 4" xfId="39375"/>
    <cellStyle name="Comma 6 4 6 2 5" xfId="20951"/>
    <cellStyle name="Comma 6 4 6 2 5 2" xfId="52334"/>
    <cellStyle name="Comma 6 4 6 2 6" xfId="28833"/>
    <cellStyle name="Comma 6 4 6 2 6 2" xfId="60215"/>
    <cellStyle name="Comma 6 4 6 2 7" xfId="13175"/>
    <cellStyle name="Comma 6 4 6 2 7 2" xfId="44561"/>
    <cellStyle name="Comma 6 4 6 2 8" xfId="34113"/>
    <cellStyle name="Comma 6 4 6 3" xfId="2400"/>
    <cellStyle name="Comma 6 4 6 3 2" xfId="5100"/>
    <cellStyle name="Comma 6 4 6 3 2 2" xfId="10461"/>
    <cellStyle name="Comma 6 4 6 3 2 2 2" xfId="23580"/>
    <cellStyle name="Comma 6 4 6 3 2 2 2 2" xfId="54963"/>
    <cellStyle name="Comma 6 4 6 3 2 2 3" xfId="42009"/>
    <cellStyle name="Comma 6 4 6 3 2 3" xfId="31462"/>
    <cellStyle name="Comma 6 4 6 3 2 3 2" xfId="62844"/>
    <cellStyle name="Comma 6 4 6 3 2 4" xfId="15805"/>
    <cellStyle name="Comma 6 4 6 3 2 4 2" xfId="47190"/>
    <cellStyle name="Comma 6 4 6 3 2 5" xfId="36745"/>
    <cellStyle name="Comma 6 4 6 3 3" xfId="7803"/>
    <cellStyle name="Comma 6 4 6 3 3 2" xfId="26207"/>
    <cellStyle name="Comma 6 4 6 3 3 2 2" xfId="57590"/>
    <cellStyle name="Comma 6 4 6 3 3 3" xfId="18434"/>
    <cellStyle name="Comma 6 4 6 3 3 3 2" xfId="49817"/>
    <cellStyle name="Comma 6 4 6 3 3 4" xfId="39377"/>
    <cellStyle name="Comma 6 4 6 3 4" xfId="20953"/>
    <cellStyle name="Comma 6 4 6 3 4 2" xfId="52336"/>
    <cellStyle name="Comma 6 4 6 3 5" xfId="28835"/>
    <cellStyle name="Comma 6 4 6 3 5 2" xfId="60217"/>
    <cellStyle name="Comma 6 4 6 3 6" xfId="13177"/>
    <cellStyle name="Comma 6 4 6 3 6 2" xfId="44563"/>
    <cellStyle name="Comma 6 4 6 3 7" xfId="34115"/>
    <cellStyle name="Comma 6 4 6 4" xfId="2401"/>
    <cellStyle name="Comma 6 4 6 4 2" xfId="5101"/>
    <cellStyle name="Comma 6 4 6 4 2 2" xfId="10462"/>
    <cellStyle name="Comma 6 4 6 4 2 2 2" xfId="23581"/>
    <cellStyle name="Comma 6 4 6 4 2 2 2 2" xfId="54964"/>
    <cellStyle name="Comma 6 4 6 4 2 2 3" xfId="42010"/>
    <cellStyle name="Comma 6 4 6 4 2 3" xfId="31463"/>
    <cellStyle name="Comma 6 4 6 4 2 3 2" xfId="62845"/>
    <cellStyle name="Comma 6 4 6 4 2 4" xfId="15806"/>
    <cellStyle name="Comma 6 4 6 4 2 4 2" xfId="47191"/>
    <cellStyle name="Comma 6 4 6 4 2 5" xfId="36746"/>
    <cellStyle name="Comma 6 4 6 4 3" xfId="7804"/>
    <cellStyle name="Comma 6 4 6 4 3 2" xfId="26208"/>
    <cellStyle name="Comma 6 4 6 4 3 2 2" xfId="57591"/>
    <cellStyle name="Comma 6 4 6 4 3 3" xfId="18435"/>
    <cellStyle name="Comma 6 4 6 4 3 3 2" xfId="49818"/>
    <cellStyle name="Comma 6 4 6 4 3 4" xfId="39378"/>
    <cellStyle name="Comma 6 4 6 4 4" xfId="20954"/>
    <cellStyle name="Comma 6 4 6 4 4 2" xfId="52337"/>
    <cellStyle name="Comma 6 4 6 4 5" xfId="28836"/>
    <cellStyle name="Comma 6 4 6 4 5 2" xfId="60218"/>
    <cellStyle name="Comma 6 4 6 4 6" xfId="13178"/>
    <cellStyle name="Comma 6 4 6 4 6 2" xfId="44564"/>
    <cellStyle name="Comma 6 4 6 4 7" xfId="34116"/>
    <cellStyle name="Comma 6 4 6 5" xfId="5097"/>
    <cellStyle name="Comma 6 4 6 5 2" xfId="10458"/>
    <cellStyle name="Comma 6 4 6 5 2 2" xfId="23577"/>
    <cellStyle name="Comma 6 4 6 5 2 2 2" xfId="54960"/>
    <cellStyle name="Comma 6 4 6 5 2 3" xfId="42006"/>
    <cellStyle name="Comma 6 4 6 5 3" xfId="31459"/>
    <cellStyle name="Comma 6 4 6 5 3 2" xfId="62841"/>
    <cellStyle name="Comma 6 4 6 5 4" xfId="15802"/>
    <cellStyle name="Comma 6 4 6 5 4 2" xfId="47187"/>
    <cellStyle name="Comma 6 4 6 5 5" xfId="36742"/>
    <cellStyle name="Comma 6 4 6 6" xfId="7800"/>
    <cellStyle name="Comma 6 4 6 6 2" xfId="26204"/>
    <cellStyle name="Comma 6 4 6 6 2 2" xfId="57587"/>
    <cellStyle name="Comma 6 4 6 6 3" xfId="18431"/>
    <cellStyle name="Comma 6 4 6 6 3 2" xfId="49814"/>
    <cellStyle name="Comma 6 4 6 6 4" xfId="39374"/>
    <cellStyle name="Comma 6 4 6 7" xfId="20950"/>
    <cellStyle name="Comma 6 4 6 7 2" xfId="52333"/>
    <cellStyle name="Comma 6 4 6 8" xfId="28832"/>
    <cellStyle name="Comma 6 4 6 8 2" xfId="60214"/>
    <cellStyle name="Comma 6 4 6 9" xfId="13174"/>
    <cellStyle name="Comma 6 4 6 9 2" xfId="44560"/>
    <cellStyle name="Comma 6 4 7" xfId="2402"/>
    <cellStyle name="Comma 6 4 7 2" xfId="2403"/>
    <cellStyle name="Comma 6 4 7 2 2" xfId="5103"/>
    <cellStyle name="Comma 6 4 7 2 2 2" xfId="10464"/>
    <cellStyle name="Comma 6 4 7 2 2 2 2" xfId="23583"/>
    <cellStyle name="Comma 6 4 7 2 2 2 2 2" xfId="54966"/>
    <cellStyle name="Comma 6 4 7 2 2 2 3" xfId="42012"/>
    <cellStyle name="Comma 6 4 7 2 2 3" xfId="31465"/>
    <cellStyle name="Comma 6 4 7 2 2 3 2" xfId="62847"/>
    <cellStyle name="Comma 6 4 7 2 2 4" xfId="15808"/>
    <cellStyle name="Comma 6 4 7 2 2 4 2" xfId="47193"/>
    <cellStyle name="Comma 6 4 7 2 2 5" xfId="36748"/>
    <cellStyle name="Comma 6 4 7 2 3" xfId="7806"/>
    <cellStyle name="Comma 6 4 7 2 3 2" xfId="26210"/>
    <cellStyle name="Comma 6 4 7 2 3 2 2" xfId="57593"/>
    <cellStyle name="Comma 6 4 7 2 3 3" xfId="18437"/>
    <cellStyle name="Comma 6 4 7 2 3 3 2" xfId="49820"/>
    <cellStyle name="Comma 6 4 7 2 3 4" xfId="39380"/>
    <cellStyle name="Comma 6 4 7 2 4" xfId="20956"/>
    <cellStyle name="Comma 6 4 7 2 4 2" xfId="52339"/>
    <cellStyle name="Comma 6 4 7 2 5" xfId="28838"/>
    <cellStyle name="Comma 6 4 7 2 5 2" xfId="60220"/>
    <cellStyle name="Comma 6 4 7 2 6" xfId="13180"/>
    <cellStyle name="Comma 6 4 7 2 6 2" xfId="44566"/>
    <cellStyle name="Comma 6 4 7 2 7" xfId="34118"/>
    <cellStyle name="Comma 6 4 7 3" xfId="2404"/>
    <cellStyle name="Comma 6 4 7 3 2" xfId="5104"/>
    <cellStyle name="Comma 6 4 7 3 2 2" xfId="10465"/>
    <cellStyle name="Comma 6 4 7 3 2 2 2" xfId="23584"/>
    <cellStyle name="Comma 6 4 7 3 2 2 2 2" xfId="54967"/>
    <cellStyle name="Comma 6 4 7 3 2 2 3" xfId="42013"/>
    <cellStyle name="Comma 6 4 7 3 2 3" xfId="31466"/>
    <cellStyle name="Comma 6 4 7 3 2 3 2" xfId="62848"/>
    <cellStyle name="Comma 6 4 7 3 2 4" xfId="15809"/>
    <cellStyle name="Comma 6 4 7 3 2 4 2" xfId="47194"/>
    <cellStyle name="Comma 6 4 7 3 2 5" xfId="36749"/>
    <cellStyle name="Comma 6 4 7 3 3" xfId="7807"/>
    <cellStyle name="Comma 6 4 7 3 3 2" xfId="26211"/>
    <cellStyle name="Comma 6 4 7 3 3 2 2" xfId="57594"/>
    <cellStyle name="Comma 6 4 7 3 3 3" xfId="18438"/>
    <cellStyle name="Comma 6 4 7 3 3 3 2" xfId="49821"/>
    <cellStyle name="Comma 6 4 7 3 3 4" xfId="39381"/>
    <cellStyle name="Comma 6 4 7 3 4" xfId="20957"/>
    <cellStyle name="Comma 6 4 7 3 4 2" xfId="52340"/>
    <cellStyle name="Comma 6 4 7 3 5" xfId="28839"/>
    <cellStyle name="Comma 6 4 7 3 5 2" xfId="60221"/>
    <cellStyle name="Comma 6 4 7 3 6" xfId="13181"/>
    <cellStyle name="Comma 6 4 7 3 6 2" xfId="44567"/>
    <cellStyle name="Comma 6 4 7 3 7" xfId="34119"/>
    <cellStyle name="Comma 6 4 7 4" xfId="5102"/>
    <cellStyle name="Comma 6 4 7 4 2" xfId="10463"/>
    <cellStyle name="Comma 6 4 7 4 2 2" xfId="23582"/>
    <cellStyle name="Comma 6 4 7 4 2 2 2" xfId="54965"/>
    <cellStyle name="Comma 6 4 7 4 2 3" xfId="42011"/>
    <cellStyle name="Comma 6 4 7 4 3" xfId="31464"/>
    <cellStyle name="Comma 6 4 7 4 3 2" xfId="62846"/>
    <cellStyle name="Comma 6 4 7 4 4" xfId="15807"/>
    <cellStyle name="Comma 6 4 7 4 4 2" xfId="47192"/>
    <cellStyle name="Comma 6 4 7 4 5" xfId="36747"/>
    <cellStyle name="Comma 6 4 7 5" xfId="7805"/>
    <cellStyle name="Comma 6 4 7 5 2" xfId="26209"/>
    <cellStyle name="Comma 6 4 7 5 2 2" xfId="57592"/>
    <cellStyle name="Comma 6 4 7 5 3" xfId="18436"/>
    <cellStyle name="Comma 6 4 7 5 3 2" xfId="49819"/>
    <cellStyle name="Comma 6 4 7 5 4" xfId="39379"/>
    <cellStyle name="Comma 6 4 7 6" xfId="20955"/>
    <cellStyle name="Comma 6 4 7 6 2" xfId="52338"/>
    <cellStyle name="Comma 6 4 7 7" xfId="28837"/>
    <cellStyle name="Comma 6 4 7 7 2" xfId="60219"/>
    <cellStyle name="Comma 6 4 7 8" xfId="13179"/>
    <cellStyle name="Comma 6 4 7 8 2" xfId="44565"/>
    <cellStyle name="Comma 6 4 7 9" xfId="34117"/>
    <cellStyle name="Comma 6 4 8" xfId="2405"/>
    <cellStyle name="Comma 6 4 8 2" xfId="2406"/>
    <cellStyle name="Comma 6 4 8 2 2" xfId="5106"/>
    <cellStyle name="Comma 6 4 8 2 2 2" xfId="10467"/>
    <cellStyle name="Comma 6 4 8 2 2 2 2" xfId="23586"/>
    <cellStyle name="Comma 6 4 8 2 2 2 2 2" xfId="54969"/>
    <cellStyle name="Comma 6 4 8 2 2 2 3" xfId="42015"/>
    <cellStyle name="Comma 6 4 8 2 2 3" xfId="31468"/>
    <cellStyle name="Comma 6 4 8 2 2 3 2" xfId="62850"/>
    <cellStyle name="Comma 6 4 8 2 2 4" xfId="15811"/>
    <cellStyle name="Comma 6 4 8 2 2 4 2" xfId="47196"/>
    <cellStyle name="Comma 6 4 8 2 2 5" xfId="36751"/>
    <cellStyle name="Comma 6 4 8 2 3" xfId="7809"/>
    <cellStyle name="Comma 6 4 8 2 3 2" xfId="26213"/>
    <cellStyle name="Comma 6 4 8 2 3 2 2" xfId="57596"/>
    <cellStyle name="Comma 6 4 8 2 3 3" xfId="18440"/>
    <cellStyle name="Comma 6 4 8 2 3 3 2" xfId="49823"/>
    <cellStyle name="Comma 6 4 8 2 3 4" xfId="39383"/>
    <cellStyle name="Comma 6 4 8 2 4" xfId="20959"/>
    <cellStyle name="Comma 6 4 8 2 4 2" xfId="52342"/>
    <cellStyle name="Comma 6 4 8 2 5" xfId="28841"/>
    <cellStyle name="Comma 6 4 8 2 5 2" xfId="60223"/>
    <cellStyle name="Comma 6 4 8 2 6" xfId="13183"/>
    <cellStyle name="Comma 6 4 8 2 6 2" xfId="44569"/>
    <cellStyle name="Comma 6 4 8 2 7" xfId="34121"/>
    <cellStyle name="Comma 6 4 8 3" xfId="5105"/>
    <cellStyle name="Comma 6 4 8 3 2" xfId="10466"/>
    <cellStyle name="Comma 6 4 8 3 2 2" xfId="23585"/>
    <cellStyle name="Comma 6 4 8 3 2 2 2" xfId="54968"/>
    <cellStyle name="Comma 6 4 8 3 2 3" xfId="42014"/>
    <cellStyle name="Comma 6 4 8 3 3" xfId="31467"/>
    <cellStyle name="Comma 6 4 8 3 3 2" xfId="62849"/>
    <cellStyle name="Comma 6 4 8 3 4" xfId="15810"/>
    <cellStyle name="Comma 6 4 8 3 4 2" xfId="47195"/>
    <cellStyle name="Comma 6 4 8 3 5" xfId="36750"/>
    <cellStyle name="Comma 6 4 8 4" xfId="7808"/>
    <cellStyle name="Comma 6 4 8 4 2" xfId="26212"/>
    <cellStyle name="Comma 6 4 8 4 2 2" xfId="57595"/>
    <cellStyle name="Comma 6 4 8 4 3" xfId="18439"/>
    <cellStyle name="Comma 6 4 8 4 3 2" xfId="49822"/>
    <cellStyle name="Comma 6 4 8 4 4" xfId="39382"/>
    <cellStyle name="Comma 6 4 8 5" xfId="20958"/>
    <cellStyle name="Comma 6 4 8 5 2" xfId="52341"/>
    <cellStyle name="Comma 6 4 8 6" xfId="28840"/>
    <cellStyle name="Comma 6 4 8 6 2" xfId="60222"/>
    <cellStyle name="Comma 6 4 8 7" xfId="13182"/>
    <cellStyle name="Comma 6 4 8 7 2" xfId="44568"/>
    <cellStyle name="Comma 6 4 8 8" xfId="34120"/>
    <cellStyle name="Comma 6 4 9" xfId="2407"/>
    <cellStyle name="Comma 6 4 9 2" xfId="5107"/>
    <cellStyle name="Comma 6 4 9 2 2" xfId="10468"/>
    <cellStyle name="Comma 6 4 9 2 2 2" xfId="23587"/>
    <cellStyle name="Comma 6 4 9 2 2 2 2" xfId="54970"/>
    <cellStyle name="Comma 6 4 9 2 2 3" xfId="42016"/>
    <cellStyle name="Comma 6 4 9 2 3" xfId="31469"/>
    <cellStyle name="Comma 6 4 9 2 3 2" xfId="62851"/>
    <cellStyle name="Comma 6 4 9 2 4" xfId="15812"/>
    <cellStyle name="Comma 6 4 9 2 4 2" xfId="47197"/>
    <cellStyle name="Comma 6 4 9 2 5" xfId="36752"/>
    <cellStyle name="Comma 6 4 9 3" xfId="7810"/>
    <cellStyle name="Comma 6 4 9 3 2" xfId="26214"/>
    <cellStyle name="Comma 6 4 9 3 2 2" xfId="57597"/>
    <cellStyle name="Comma 6 4 9 3 3" xfId="18441"/>
    <cellStyle name="Comma 6 4 9 3 3 2" xfId="49824"/>
    <cellStyle name="Comma 6 4 9 3 4" xfId="39384"/>
    <cellStyle name="Comma 6 4 9 4" xfId="20960"/>
    <cellStyle name="Comma 6 4 9 4 2" xfId="52343"/>
    <cellStyle name="Comma 6 4 9 5" xfId="28842"/>
    <cellStyle name="Comma 6 4 9 5 2" xfId="60224"/>
    <cellStyle name="Comma 6 4 9 6" xfId="13184"/>
    <cellStyle name="Comma 6 4 9 6 2" xfId="44570"/>
    <cellStyle name="Comma 6 4 9 7" xfId="34122"/>
    <cellStyle name="Comma 6 5" xfId="2408"/>
    <cellStyle name="Comma 6 5 10" xfId="5108"/>
    <cellStyle name="Comma 6 5 10 2" xfId="10469"/>
    <cellStyle name="Comma 6 5 10 2 2" xfId="23588"/>
    <cellStyle name="Comma 6 5 10 2 2 2" xfId="54971"/>
    <cellStyle name="Comma 6 5 10 2 3" xfId="42017"/>
    <cellStyle name="Comma 6 5 10 3" xfId="31470"/>
    <cellStyle name="Comma 6 5 10 3 2" xfId="62852"/>
    <cellStyle name="Comma 6 5 10 4" xfId="15813"/>
    <cellStyle name="Comma 6 5 10 4 2" xfId="47198"/>
    <cellStyle name="Comma 6 5 10 5" xfId="36753"/>
    <cellStyle name="Comma 6 5 11" xfId="7811"/>
    <cellStyle name="Comma 6 5 11 2" xfId="26215"/>
    <cellStyle name="Comma 6 5 11 2 2" xfId="57598"/>
    <cellStyle name="Comma 6 5 11 3" xfId="18442"/>
    <cellStyle name="Comma 6 5 11 3 2" xfId="49825"/>
    <cellStyle name="Comma 6 5 11 4" xfId="39385"/>
    <cellStyle name="Comma 6 5 12" xfId="20961"/>
    <cellStyle name="Comma 6 5 12 2" xfId="52344"/>
    <cellStyle name="Comma 6 5 13" xfId="28843"/>
    <cellStyle name="Comma 6 5 13 2" xfId="60225"/>
    <cellStyle name="Comma 6 5 14" xfId="13185"/>
    <cellStyle name="Comma 6 5 14 2" xfId="44571"/>
    <cellStyle name="Comma 6 5 15" xfId="34123"/>
    <cellStyle name="Comma 6 5 2" xfId="2409"/>
    <cellStyle name="Comma 6 5 2 10" xfId="34124"/>
    <cellStyle name="Comma 6 5 2 2" xfId="2410"/>
    <cellStyle name="Comma 6 5 2 2 2" xfId="2411"/>
    <cellStyle name="Comma 6 5 2 2 2 2" xfId="5111"/>
    <cellStyle name="Comma 6 5 2 2 2 2 2" xfId="10472"/>
    <cellStyle name="Comma 6 5 2 2 2 2 2 2" xfId="23591"/>
    <cellStyle name="Comma 6 5 2 2 2 2 2 2 2" xfId="54974"/>
    <cellStyle name="Comma 6 5 2 2 2 2 2 3" xfId="42020"/>
    <cellStyle name="Comma 6 5 2 2 2 2 3" xfId="31473"/>
    <cellStyle name="Comma 6 5 2 2 2 2 3 2" xfId="62855"/>
    <cellStyle name="Comma 6 5 2 2 2 2 4" xfId="15816"/>
    <cellStyle name="Comma 6 5 2 2 2 2 4 2" xfId="47201"/>
    <cellStyle name="Comma 6 5 2 2 2 2 5" xfId="36756"/>
    <cellStyle name="Comma 6 5 2 2 2 3" xfId="7814"/>
    <cellStyle name="Comma 6 5 2 2 2 3 2" xfId="26218"/>
    <cellStyle name="Comma 6 5 2 2 2 3 2 2" xfId="57601"/>
    <cellStyle name="Comma 6 5 2 2 2 3 3" xfId="18445"/>
    <cellStyle name="Comma 6 5 2 2 2 3 3 2" xfId="49828"/>
    <cellStyle name="Comma 6 5 2 2 2 3 4" xfId="39388"/>
    <cellStyle name="Comma 6 5 2 2 2 4" xfId="20964"/>
    <cellStyle name="Comma 6 5 2 2 2 4 2" xfId="52347"/>
    <cellStyle name="Comma 6 5 2 2 2 5" xfId="28846"/>
    <cellStyle name="Comma 6 5 2 2 2 5 2" xfId="60228"/>
    <cellStyle name="Comma 6 5 2 2 2 6" xfId="13188"/>
    <cellStyle name="Comma 6 5 2 2 2 6 2" xfId="44574"/>
    <cellStyle name="Comma 6 5 2 2 2 7" xfId="34126"/>
    <cellStyle name="Comma 6 5 2 2 3" xfId="5110"/>
    <cellStyle name="Comma 6 5 2 2 3 2" xfId="10471"/>
    <cellStyle name="Comma 6 5 2 2 3 2 2" xfId="23590"/>
    <cellStyle name="Comma 6 5 2 2 3 2 2 2" xfId="54973"/>
    <cellStyle name="Comma 6 5 2 2 3 2 3" xfId="42019"/>
    <cellStyle name="Comma 6 5 2 2 3 3" xfId="31472"/>
    <cellStyle name="Comma 6 5 2 2 3 3 2" xfId="62854"/>
    <cellStyle name="Comma 6 5 2 2 3 4" xfId="15815"/>
    <cellStyle name="Comma 6 5 2 2 3 4 2" xfId="47200"/>
    <cellStyle name="Comma 6 5 2 2 3 5" xfId="36755"/>
    <cellStyle name="Comma 6 5 2 2 4" xfId="7813"/>
    <cellStyle name="Comma 6 5 2 2 4 2" xfId="26217"/>
    <cellStyle name="Comma 6 5 2 2 4 2 2" xfId="57600"/>
    <cellStyle name="Comma 6 5 2 2 4 3" xfId="18444"/>
    <cellStyle name="Comma 6 5 2 2 4 3 2" xfId="49827"/>
    <cellStyle name="Comma 6 5 2 2 4 4" xfId="39387"/>
    <cellStyle name="Comma 6 5 2 2 5" xfId="20963"/>
    <cellStyle name="Comma 6 5 2 2 5 2" xfId="52346"/>
    <cellStyle name="Comma 6 5 2 2 6" xfId="28845"/>
    <cellStyle name="Comma 6 5 2 2 6 2" xfId="60227"/>
    <cellStyle name="Comma 6 5 2 2 7" xfId="13187"/>
    <cellStyle name="Comma 6 5 2 2 7 2" xfId="44573"/>
    <cellStyle name="Comma 6 5 2 2 8" xfId="34125"/>
    <cellStyle name="Comma 6 5 2 3" xfId="2412"/>
    <cellStyle name="Comma 6 5 2 3 2" xfId="5112"/>
    <cellStyle name="Comma 6 5 2 3 2 2" xfId="10473"/>
    <cellStyle name="Comma 6 5 2 3 2 2 2" xfId="23592"/>
    <cellStyle name="Comma 6 5 2 3 2 2 2 2" xfId="54975"/>
    <cellStyle name="Comma 6 5 2 3 2 2 3" xfId="42021"/>
    <cellStyle name="Comma 6 5 2 3 2 3" xfId="31474"/>
    <cellStyle name="Comma 6 5 2 3 2 3 2" xfId="62856"/>
    <cellStyle name="Comma 6 5 2 3 2 4" xfId="15817"/>
    <cellStyle name="Comma 6 5 2 3 2 4 2" xfId="47202"/>
    <cellStyle name="Comma 6 5 2 3 2 5" xfId="36757"/>
    <cellStyle name="Comma 6 5 2 3 3" xfId="7815"/>
    <cellStyle name="Comma 6 5 2 3 3 2" xfId="26219"/>
    <cellStyle name="Comma 6 5 2 3 3 2 2" xfId="57602"/>
    <cellStyle name="Comma 6 5 2 3 3 3" xfId="18446"/>
    <cellStyle name="Comma 6 5 2 3 3 3 2" xfId="49829"/>
    <cellStyle name="Comma 6 5 2 3 3 4" xfId="39389"/>
    <cellStyle name="Comma 6 5 2 3 4" xfId="20965"/>
    <cellStyle name="Comma 6 5 2 3 4 2" xfId="52348"/>
    <cellStyle name="Comma 6 5 2 3 5" xfId="28847"/>
    <cellStyle name="Comma 6 5 2 3 5 2" xfId="60229"/>
    <cellStyle name="Comma 6 5 2 3 6" xfId="13189"/>
    <cellStyle name="Comma 6 5 2 3 6 2" xfId="44575"/>
    <cellStyle name="Comma 6 5 2 3 7" xfId="34127"/>
    <cellStyle name="Comma 6 5 2 4" xfId="2413"/>
    <cellStyle name="Comma 6 5 2 4 2" xfId="5113"/>
    <cellStyle name="Comma 6 5 2 4 2 2" xfId="10474"/>
    <cellStyle name="Comma 6 5 2 4 2 2 2" xfId="23593"/>
    <cellStyle name="Comma 6 5 2 4 2 2 2 2" xfId="54976"/>
    <cellStyle name="Comma 6 5 2 4 2 2 3" xfId="42022"/>
    <cellStyle name="Comma 6 5 2 4 2 3" xfId="31475"/>
    <cellStyle name="Comma 6 5 2 4 2 3 2" xfId="62857"/>
    <cellStyle name="Comma 6 5 2 4 2 4" xfId="15818"/>
    <cellStyle name="Comma 6 5 2 4 2 4 2" xfId="47203"/>
    <cellStyle name="Comma 6 5 2 4 2 5" xfId="36758"/>
    <cellStyle name="Comma 6 5 2 4 3" xfId="7816"/>
    <cellStyle name="Comma 6 5 2 4 3 2" xfId="26220"/>
    <cellStyle name="Comma 6 5 2 4 3 2 2" xfId="57603"/>
    <cellStyle name="Comma 6 5 2 4 3 3" xfId="18447"/>
    <cellStyle name="Comma 6 5 2 4 3 3 2" xfId="49830"/>
    <cellStyle name="Comma 6 5 2 4 3 4" xfId="39390"/>
    <cellStyle name="Comma 6 5 2 4 4" xfId="20966"/>
    <cellStyle name="Comma 6 5 2 4 4 2" xfId="52349"/>
    <cellStyle name="Comma 6 5 2 4 5" xfId="28848"/>
    <cellStyle name="Comma 6 5 2 4 5 2" xfId="60230"/>
    <cellStyle name="Comma 6 5 2 4 6" xfId="13190"/>
    <cellStyle name="Comma 6 5 2 4 6 2" xfId="44576"/>
    <cellStyle name="Comma 6 5 2 4 7" xfId="34128"/>
    <cellStyle name="Comma 6 5 2 5" xfId="5109"/>
    <cellStyle name="Comma 6 5 2 5 2" xfId="10470"/>
    <cellStyle name="Comma 6 5 2 5 2 2" xfId="23589"/>
    <cellStyle name="Comma 6 5 2 5 2 2 2" xfId="54972"/>
    <cellStyle name="Comma 6 5 2 5 2 3" xfId="42018"/>
    <cellStyle name="Comma 6 5 2 5 3" xfId="31471"/>
    <cellStyle name="Comma 6 5 2 5 3 2" xfId="62853"/>
    <cellStyle name="Comma 6 5 2 5 4" xfId="15814"/>
    <cellStyle name="Comma 6 5 2 5 4 2" xfId="47199"/>
    <cellStyle name="Comma 6 5 2 5 5" xfId="36754"/>
    <cellStyle name="Comma 6 5 2 6" xfId="7812"/>
    <cellStyle name="Comma 6 5 2 6 2" xfId="26216"/>
    <cellStyle name="Comma 6 5 2 6 2 2" xfId="57599"/>
    <cellStyle name="Comma 6 5 2 6 3" xfId="18443"/>
    <cellStyle name="Comma 6 5 2 6 3 2" xfId="49826"/>
    <cellStyle name="Comma 6 5 2 6 4" xfId="39386"/>
    <cellStyle name="Comma 6 5 2 7" xfId="20962"/>
    <cellStyle name="Comma 6 5 2 7 2" xfId="52345"/>
    <cellStyle name="Comma 6 5 2 8" xfId="28844"/>
    <cellStyle name="Comma 6 5 2 8 2" xfId="60226"/>
    <cellStyle name="Comma 6 5 2 9" xfId="13186"/>
    <cellStyle name="Comma 6 5 2 9 2" xfId="44572"/>
    <cellStyle name="Comma 6 5 3" xfId="2414"/>
    <cellStyle name="Comma 6 5 3 10" xfId="34129"/>
    <cellStyle name="Comma 6 5 3 2" xfId="2415"/>
    <cellStyle name="Comma 6 5 3 2 2" xfId="2416"/>
    <cellStyle name="Comma 6 5 3 2 2 2" xfId="5116"/>
    <cellStyle name="Comma 6 5 3 2 2 2 2" xfId="10477"/>
    <cellStyle name="Comma 6 5 3 2 2 2 2 2" xfId="23596"/>
    <cellStyle name="Comma 6 5 3 2 2 2 2 2 2" xfId="54979"/>
    <cellStyle name="Comma 6 5 3 2 2 2 2 3" xfId="42025"/>
    <cellStyle name="Comma 6 5 3 2 2 2 3" xfId="31478"/>
    <cellStyle name="Comma 6 5 3 2 2 2 3 2" xfId="62860"/>
    <cellStyle name="Comma 6 5 3 2 2 2 4" xfId="15821"/>
    <cellStyle name="Comma 6 5 3 2 2 2 4 2" xfId="47206"/>
    <cellStyle name="Comma 6 5 3 2 2 2 5" xfId="36761"/>
    <cellStyle name="Comma 6 5 3 2 2 3" xfId="7819"/>
    <cellStyle name="Comma 6 5 3 2 2 3 2" xfId="26223"/>
    <cellStyle name="Comma 6 5 3 2 2 3 2 2" xfId="57606"/>
    <cellStyle name="Comma 6 5 3 2 2 3 3" xfId="18450"/>
    <cellStyle name="Comma 6 5 3 2 2 3 3 2" xfId="49833"/>
    <cellStyle name="Comma 6 5 3 2 2 3 4" xfId="39393"/>
    <cellStyle name="Comma 6 5 3 2 2 4" xfId="20969"/>
    <cellStyle name="Comma 6 5 3 2 2 4 2" xfId="52352"/>
    <cellStyle name="Comma 6 5 3 2 2 5" xfId="28851"/>
    <cellStyle name="Comma 6 5 3 2 2 5 2" xfId="60233"/>
    <cellStyle name="Comma 6 5 3 2 2 6" xfId="13193"/>
    <cellStyle name="Comma 6 5 3 2 2 6 2" xfId="44579"/>
    <cellStyle name="Comma 6 5 3 2 2 7" xfId="34131"/>
    <cellStyle name="Comma 6 5 3 2 3" xfId="5115"/>
    <cellStyle name="Comma 6 5 3 2 3 2" xfId="10476"/>
    <cellStyle name="Comma 6 5 3 2 3 2 2" xfId="23595"/>
    <cellStyle name="Comma 6 5 3 2 3 2 2 2" xfId="54978"/>
    <cellStyle name="Comma 6 5 3 2 3 2 3" xfId="42024"/>
    <cellStyle name="Comma 6 5 3 2 3 3" xfId="31477"/>
    <cellStyle name="Comma 6 5 3 2 3 3 2" xfId="62859"/>
    <cellStyle name="Comma 6 5 3 2 3 4" xfId="15820"/>
    <cellStyle name="Comma 6 5 3 2 3 4 2" xfId="47205"/>
    <cellStyle name="Comma 6 5 3 2 3 5" xfId="36760"/>
    <cellStyle name="Comma 6 5 3 2 4" xfId="7818"/>
    <cellStyle name="Comma 6 5 3 2 4 2" xfId="26222"/>
    <cellStyle name="Comma 6 5 3 2 4 2 2" xfId="57605"/>
    <cellStyle name="Comma 6 5 3 2 4 3" xfId="18449"/>
    <cellStyle name="Comma 6 5 3 2 4 3 2" xfId="49832"/>
    <cellStyle name="Comma 6 5 3 2 4 4" xfId="39392"/>
    <cellStyle name="Comma 6 5 3 2 5" xfId="20968"/>
    <cellStyle name="Comma 6 5 3 2 5 2" xfId="52351"/>
    <cellStyle name="Comma 6 5 3 2 6" xfId="28850"/>
    <cellStyle name="Comma 6 5 3 2 6 2" xfId="60232"/>
    <cellStyle name="Comma 6 5 3 2 7" xfId="13192"/>
    <cellStyle name="Comma 6 5 3 2 7 2" xfId="44578"/>
    <cellStyle name="Comma 6 5 3 2 8" xfId="34130"/>
    <cellStyle name="Comma 6 5 3 3" xfId="2417"/>
    <cellStyle name="Comma 6 5 3 3 2" xfId="5117"/>
    <cellStyle name="Comma 6 5 3 3 2 2" xfId="10478"/>
    <cellStyle name="Comma 6 5 3 3 2 2 2" xfId="23597"/>
    <cellStyle name="Comma 6 5 3 3 2 2 2 2" xfId="54980"/>
    <cellStyle name="Comma 6 5 3 3 2 2 3" xfId="42026"/>
    <cellStyle name="Comma 6 5 3 3 2 3" xfId="31479"/>
    <cellStyle name="Comma 6 5 3 3 2 3 2" xfId="62861"/>
    <cellStyle name="Comma 6 5 3 3 2 4" xfId="15822"/>
    <cellStyle name="Comma 6 5 3 3 2 4 2" xfId="47207"/>
    <cellStyle name="Comma 6 5 3 3 2 5" xfId="36762"/>
    <cellStyle name="Comma 6 5 3 3 3" xfId="7820"/>
    <cellStyle name="Comma 6 5 3 3 3 2" xfId="26224"/>
    <cellStyle name="Comma 6 5 3 3 3 2 2" xfId="57607"/>
    <cellStyle name="Comma 6 5 3 3 3 3" xfId="18451"/>
    <cellStyle name="Comma 6 5 3 3 3 3 2" xfId="49834"/>
    <cellStyle name="Comma 6 5 3 3 3 4" xfId="39394"/>
    <cellStyle name="Comma 6 5 3 3 4" xfId="20970"/>
    <cellStyle name="Comma 6 5 3 3 4 2" xfId="52353"/>
    <cellStyle name="Comma 6 5 3 3 5" xfId="28852"/>
    <cellStyle name="Comma 6 5 3 3 5 2" xfId="60234"/>
    <cellStyle name="Comma 6 5 3 3 6" xfId="13194"/>
    <cellStyle name="Comma 6 5 3 3 6 2" xfId="44580"/>
    <cellStyle name="Comma 6 5 3 3 7" xfId="34132"/>
    <cellStyle name="Comma 6 5 3 4" xfId="2418"/>
    <cellStyle name="Comma 6 5 3 4 2" xfId="5118"/>
    <cellStyle name="Comma 6 5 3 4 2 2" xfId="10479"/>
    <cellStyle name="Comma 6 5 3 4 2 2 2" xfId="23598"/>
    <cellStyle name="Comma 6 5 3 4 2 2 2 2" xfId="54981"/>
    <cellStyle name="Comma 6 5 3 4 2 2 3" xfId="42027"/>
    <cellStyle name="Comma 6 5 3 4 2 3" xfId="31480"/>
    <cellStyle name="Comma 6 5 3 4 2 3 2" xfId="62862"/>
    <cellStyle name="Comma 6 5 3 4 2 4" xfId="15823"/>
    <cellStyle name="Comma 6 5 3 4 2 4 2" xfId="47208"/>
    <cellStyle name="Comma 6 5 3 4 2 5" xfId="36763"/>
    <cellStyle name="Comma 6 5 3 4 3" xfId="7821"/>
    <cellStyle name="Comma 6 5 3 4 3 2" xfId="26225"/>
    <cellStyle name="Comma 6 5 3 4 3 2 2" xfId="57608"/>
    <cellStyle name="Comma 6 5 3 4 3 3" xfId="18452"/>
    <cellStyle name="Comma 6 5 3 4 3 3 2" xfId="49835"/>
    <cellStyle name="Comma 6 5 3 4 3 4" xfId="39395"/>
    <cellStyle name="Comma 6 5 3 4 4" xfId="20971"/>
    <cellStyle name="Comma 6 5 3 4 4 2" xfId="52354"/>
    <cellStyle name="Comma 6 5 3 4 5" xfId="28853"/>
    <cellStyle name="Comma 6 5 3 4 5 2" xfId="60235"/>
    <cellStyle name="Comma 6 5 3 4 6" xfId="13195"/>
    <cellStyle name="Comma 6 5 3 4 6 2" xfId="44581"/>
    <cellStyle name="Comma 6 5 3 4 7" xfId="34133"/>
    <cellStyle name="Comma 6 5 3 5" xfId="5114"/>
    <cellStyle name="Comma 6 5 3 5 2" xfId="10475"/>
    <cellStyle name="Comma 6 5 3 5 2 2" xfId="23594"/>
    <cellStyle name="Comma 6 5 3 5 2 2 2" xfId="54977"/>
    <cellStyle name="Comma 6 5 3 5 2 3" xfId="42023"/>
    <cellStyle name="Comma 6 5 3 5 3" xfId="31476"/>
    <cellStyle name="Comma 6 5 3 5 3 2" xfId="62858"/>
    <cellStyle name="Comma 6 5 3 5 4" xfId="15819"/>
    <cellStyle name="Comma 6 5 3 5 4 2" xfId="47204"/>
    <cellStyle name="Comma 6 5 3 5 5" xfId="36759"/>
    <cellStyle name="Comma 6 5 3 6" xfId="7817"/>
    <cellStyle name="Comma 6 5 3 6 2" xfId="26221"/>
    <cellStyle name="Comma 6 5 3 6 2 2" xfId="57604"/>
    <cellStyle name="Comma 6 5 3 6 3" xfId="18448"/>
    <cellStyle name="Comma 6 5 3 6 3 2" xfId="49831"/>
    <cellStyle name="Comma 6 5 3 6 4" xfId="39391"/>
    <cellStyle name="Comma 6 5 3 7" xfId="20967"/>
    <cellStyle name="Comma 6 5 3 7 2" xfId="52350"/>
    <cellStyle name="Comma 6 5 3 8" xfId="28849"/>
    <cellStyle name="Comma 6 5 3 8 2" xfId="60231"/>
    <cellStyle name="Comma 6 5 3 9" xfId="13191"/>
    <cellStyle name="Comma 6 5 3 9 2" xfId="44577"/>
    <cellStyle name="Comma 6 5 4" xfId="2419"/>
    <cellStyle name="Comma 6 5 4 10" xfId="34134"/>
    <cellStyle name="Comma 6 5 4 2" xfId="2420"/>
    <cellStyle name="Comma 6 5 4 2 2" xfId="2421"/>
    <cellStyle name="Comma 6 5 4 2 2 2" xfId="5121"/>
    <cellStyle name="Comma 6 5 4 2 2 2 2" xfId="10482"/>
    <cellStyle name="Comma 6 5 4 2 2 2 2 2" xfId="23601"/>
    <cellStyle name="Comma 6 5 4 2 2 2 2 2 2" xfId="54984"/>
    <cellStyle name="Comma 6 5 4 2 2 2 2 3" xfId="42030"/>
    <cellStyle name="Comma 6 5 4 2 2 2 3" xfId="31483"/>
    <cellStyle name="Comma 6 5 4 2 2 2 3 2" xfId="62865"/>
    <cellStyle name="Comma 6 5 4 2 2 2 4" xfId="15826"/>
    <cellStyle name="Comma 6 5 4 2 2 2 4 2" xfId="47211"/>
    <cellStyle name="Comma 6 5 4 2 2 2 5" xfId="36766"/>
    <cellStyle name="Comma 6 5 4 2 2 3" xfId="7824"/>
    <cellStyle name="Comma 6 5 4 2 2 3 2" xfId="26228"/>
    <cellStyle name="Comma 6 5 4 2 2 3 2 2" xfId="57611"/>
    <cellStyle name="Comma 6 5 4 2 2 3 3" xfId="18455"/>
    <cellStyle name="Comma 6 5 4 2 2 3 3 2" xfId="49838"/>
    <cellStyle name="Comma 6 5 4 2 2 3 4" xfId="39398"/>
    <cellStyle name="Comma 6 5 4 2 2 4" xfId="20974"/>
    <cellStyle name="Comma 6 5 4 2 2 4 2" xfId="52357"/>
    <cellStyle name="Comma 6 5 4 2 2 5" xfId="28856"/>
    <cellStyle name="Comma 6 5 4 2 2 5 2" xfId="60238"/>
    <cellStyle name="Comma 6 5 4 2 2 6" xfId="13198"/>
    <cellStyle name="Comma 6 5 4 2 2 6 2" xfId="44584"/>
    <cellStyle name="Comma 6 5 4 2 2 7" xfId="34136"/>
    <cellStyle name="Comma 6 5 4 2 3" xfId="5120"/>
    <cellStyle name="Comma 6 5 4 2 3 2" xfId="10481"/>
    <cellStyle name="Comma 6 5 4 2 3 2 2" xfId="23600"/>
    <cellStyle name="Comma 6 5 4 2 3 2 2 2" xfId="54983"/>
    <cellStyle name="Comma 6 5 4 2 3 2 3" xfId="42029"/>
    <cellStyle name="Comma 6 5 4 2 3 3" xfId="31482"/>
    <cellStyle name="Comma 6 5 4 2 3 3 2" xfId="62864"/>
    <cellStyle name="Comma 6 5 4 2 3 4" xfId="15825"/>
    <cellStyle name="Comma 6 5 4 2 3 4 2" xfId="47210"/>
    <cellStyle name="Comma 6 5 4 2 3 5" xfId="36765"/>
    <cellStyle name="Comma 6 5 4 2 4" xfId="7823"/>
    <cellStyle name="Comma 6 5 4 2 4 2" xfId="26227"/>
    <cellStyle name="Comma 6 5 4 2 4 2 2" xfId="57610"/>
    <cellStyle name="Comma 6 5 4 2 4 3" xfId="18454"/>
    <cellStyle name="Comma 6 5 4 2 4 3 2" xfId="49837"/>
    <cellStyle name="Comma 6 5 4 2 4 4" xfId="39397"/>
    <cellStyle name="Comma 6 5 4 2 5" xfId="20973"/>
    <cellStyle name="Comma 6 5 4 2 5 2" xfId="52356"/>
    <cellStyle name="Comma 6 5 4 2 6" xfId="28855"/>
    <cellStyle name="Comma 6 5 4 2 6 2" xfId="60237"/>
    <cellStyle name="Comma 6 5 4 2 7" xfId="13197"/>
    <cellStyle name="Comma 6 5 4 2 7 2" xfId="44583"/>
    <cellStyle name="Comma 6 5 4 2 8" xfId="34135"/>
    <cellStyle name="Comma 6 5 4 3" xfId="2422"/>
    <cellStyle name="Comma 6 5 4 3 2" xfId="5122"/>
    <cellStyle name="Comma 6 5 4 3 2 2" xfId="10483"/>
    <cellStyle name="Comma 6 5 4 3 2 2 2" xfId="23602"/>
    <cellStyle name="Comma 6 5 4 3 2 2 2 2" xfId="54985"/>
    <cellStyle name="Comma 6 5 4 3 2 2 3" xfId="42031"/>
    <cellStyle name="Comma 6 5 4 3 2 3" xfId="31484"/>
    <cellStyle name="Comma 6 5 4 3 2 3 2" xfId="62866"/>
    <cellStyle name="Comma 6 5 4 3 2 4" xfId="15827"/>
    <cellStyle name="Comma 6 5 4 3 2 4 2" xfId="47212"/>
    <cellStyle name="Comma 6 5 4 3 2 5" xfId="36767"/>
    <cellStyle name="Comma 6 5 4 3 3" xfId="7825"/>
    <cellStyle name="Comma 6 5 4 3 3 2" xfId="26229"/>
    <cellStyle name="Comma 6 5 4 3 3 2 2" xfId="57612"/>
    <cellStyle name="Comma 6 5 4 3 3 3" xfId="18456"/>
    <cellStyle name="Comma 6 5 4 3 3 3 2" xfId="49839"/>
    <cellStyle name="Comma 6 5 4 3 3 4" xfId="39399"/>
    <cellStyle name="Comma 6 5 4 3 4" xfId="20975"/>
    <cellStyle name="Comma 6 5 4 3 4 2" xfId="52358"/>
    <cellStyle name="Comma 6 5 4 3 5" xfId="28857"/>
    <cellStyle name="Comma 6 5 4 3 5 2" xfId="60239"/>
    <cellStyle name="Comma 6 5 4 3 6" xfId="13199"/>
    <cellStyle name="Comma 6 5 4 3 6 2" xfId="44585"/>
    <cellStyle name="Comma 6 5 4 3 7" xfId="34137"/>
    <cellStyle name="Comma 6 5 4 4" xfId="2423"/>
    <cellStyle name="Comma 6 5 4 4 2" xfId="5123"/>
    <cellStyle name="Comma 6 5 4 4 2 2" xfId="10484"/>
    <cellStyle name="Comma 6 5 4 4 2 2 2" xfId="23603"/>
    <cellStyle name="Comma 6 5 4 4 2 2 2 2" xfId="54986"/>
    <cellStyle name="Comma 6 5 4 4 2 2 3" xfId="42032"/>
    <cellStyle name="Comma 6 5 4 4 2 3" xfId="31485"/>
    <cellStyle name="Comma 6 5 4 4 2 3 2" xfId="62867"/>
    <cellStyle name="Comma 6 5 4 4 2 4" xfId="15828"/>
    <cellStyle name="Comma 6 5 4 4 2 4 2" xfId="47213"/>
    <cellStyle name="Comma 6 5 4 4 2 5" xfId="36768"/>
    <cellStyle name="Comma 6 5 4 4 3" xfId="7826"/>
    <cellStyle name="Comma 6 5 4 4 3 2" xfId="26230"/>
    <cellStyle name="Comma 6 5 4 4 3 2 2" xfId="57613"/>
    <cellStyle name="Comma 6 5 4 4 3 3" xfId="18457"/>
    <cellStyle name="Comma 6 5 4 4 3 3 2" xfId="49840"/>
    <cellStyle name="Comma 6 5 4 4 3 4" xfId="39400"/>
    <cellStyle name="Comma 6 5 4 4 4" xfId="20976"/>
    <cellStyle name="Comma 6 5 4 4 4 2" xfId="52359"/>
    <cellStyle name="Comma 6 5 4 4 5" xfId="28858"/>
    <cellStyle name="Comma 6 5 4 4 5 2" xfId="60240"/>
    <cellStyle name="Comma 6 5 4 4 6" xfId="13200"/>
    <cellStyle name="Comma 6 5 4 4 6 2" xfId="44586"/>
    <cellStyle name="Comma 6 5 4 4 7" xfId="34138"/>
    <cellStyle name="Comma 6 5 4 5" xfId="5119"/>
    <cellStyle name="Comma 6 5 4 5 2" xfId="10480"/>
    <cellStyle name="Comma 6 5 4 5 2 2" xfId="23599"/>
    <cellStyle name="Comma 6 5 4 5 2 2 2" xfId="54982"/>
    <cellStyle name="Comma 6 5 4 5 2 3" xfId="42028"/>
    <cellStyle name="Comma 6 5 4 5 3" xfId="31481"/>
    <cellStyle name="Comma 6 5 4 5 3 2" xfId="62863"/>
    <cellStyle name="Comma 6 5 4 5 4" xfId="15824"/>
    <cellStyle name="Comma 6 5 4 5 4 2" xfId="47209"/>
    <cellStyle name="Comma 6 5 4 5 5" xfId="36764"/>
    <cellStyle name="Comma 6 5 4 6" xfId="7822"/>
    <cellStyle name="Comma 6 5 4 6 2" xfId="26226"/>
    <cellStyle name="Comma 6 5 4 6 2 2" xfId="57609"/>
    <cellStyle name="Comma 6 5 4 6 3" xfId="18453"/>
    <cellStyle name="Comma 6 5 4 6 3 2" xfId="49836"/>
    <cellStyle name="Comma 6 5 4 6 4" xfId="39396"/>
    <cellStyle name="Comma 6 5 4 7" xfId="20972"/>
    <cellStyle name="Comma 6 5 4 7 2" xfId="52355"/>
    <cellStyle name="Comma 6 5 4 8" xfId="28854"/>
    <cellStyle name="Comma 6 5 4 8 2" xfId="60236"/>
    <cellStyle name="Comma 6 5 4 9" xfId="13196"/>
    <cellStyle name="Comma 6 5 4 9 2" xfId="44582"/>
    <cellStyle name="Comma 6 5 5" xfId="2424"/>
    <cellStyle name="Comma 6 5 5 10" xfId="34139"/>
    <cellStyle name="Comma 6 5 5 2" xfId="2425"/>
    <cellStyle name="Comma 6 5 5 2 2" xfId="2426"/>
    <cellStyle name="Comma 6 5 5 2 2 2" xfId="5126"/>
    <cellStyle name="Comma 6 5 5 2 2 2 2" xfId="10487"/>
    <cellStyle name="Comma 6 5 5 2 2 2 2 2" xfId="23606"/>
    <cellStyle name="Comma 6 5 5 2 2 2 2 2 2" xfId="54989"/>
    <cellStyle name="Comma 6 5 5 2 2 2 2 3" xfId="42035"/>
    <cellStyle name="Comma 6 5 5 2 2 2 3" xfId="31488"/>
    <cellStyle name="Comma 6 5 5 2 2 2 3 2" xfId="62870"/>
    <cellStyle name="Comma 6 5 5 2 2 2 4" xfId="15831"/>
    <cellStyle name="Comma 6 5 5 2 2 2 4 2" xfId="47216"/>
    <cellStyle name="Comma 6 5 5 2 2 2 5" xfId="36771"/>
    <cellStyle name="Comma 6 5 5 2 2 3" xfId="7829"/>
    <cellStyle name="Comma 6 5 5 2 2 3 2" xfId="26233"/>
    <cellStyle name="Comma 6 5 5 2 2 3 2 2" xfId="57616"/>
    <cellStyle name="Comma 6 5 5 2 2 3 3" xfId="18460"/>
    <cellStyle name="Comma 6 5 5 2 2 3 3 2" xfId="49843"/>
    <cellStyle name="Comma 6 5 5 2 2 3 4" xfId="39403"/>
    <cellStyle name="Comma 6 5 5 2 2 4" xfId="20979"/>
    <cellStyle name="Comma 6 5 5 2 2 4 2" xfId="52362"/>
    <cellStyle name="Comma 6 5 5 2 2 5" xfId="28861"/>
    <cellStyle name="Comma 6 5 5 2 2 5 2" xfId="60243"/>
    <cellStyle name="Comma 6 5 5 2 2 6" xfId="13203"/>
    <cellStyle name="Comma 6 5 5 2 2 6 2" xfId="44589"/>
    <cellStyle name="Comma 6 5 5 2 2 7" xfId="34141"/>
    <cellStyle name="Comma 6 5 5 2 3" xfId="5125"/>
    <cellStyle name="Comma 6 5 5 2 3 2" xfId="10486"/>
    <cellStyle name="Comma 6 5 5 2 3 2 2" xfId="23605"/>
    <cellStyle name="Comma 6 5 5 2 3 2 2 2" xfId="54988"/>
    <cellStyle name="Comma 6 5 5 2 3 2 3" xfId="42034"/>
    <cellStyle name="Comma 6 5 5 2 3 3" xfId="31487"/>
    <cellStyle name="Comma 6 5 5 2 3 3 2" xfId="62869"/>
    <cellStyle name="Comma 6 5 5 2 3 4" xfId="15830"/>
    <cellStyle name="Comma 6 5 5 2 3 4 2" xfId="47215"/>
    <cellStyle name="Comma 6 5 5 2 3 5" xfId="36770"/>
    <cellStyle name="Comma 6 5 5 2 4" xfId="7828"/>
    <cellStyle name="Comma 6 5 5 2 4 2" xfId="26232"/>
    <cellStyle name="Comma 6 5 5 2 4 2 2" xfId="57615"/>
    <cellStyle name="Comma 6 5 5 2 4 3" xfId="18459"/>
    <cellStyle name="Comma 6 5 5 2 4 3 2" xfId="49842"/>
    <cellStyle name="Comma 6 5 5 2 4 4" xfId="39402"/>
    <cellStyle name="Comma 6 5 5 2 5" xfId="20978"/>
    <cellStyle name="Comma 6 5 5 2 5 2" xfId="52361"/>
    <cellStyle name="Comma 6 5 5 2 6" xfId="28860"/>
    <cellStyle name="Comma 6 5 5 2 6 2" xfId="60242"/>
    <cellStyle name="Comma 6 5 5 2 7" xfId="13202"/>
    <cellStyle name="Comma 6 5 5 2 7 2" xfId="44588"/>
    <cellStyle name="Comma 6 5 5 2 8" xfId="34140"/>
    <cellStyle name="Comma 6 5 5 3" xfId="2427"/>
    <cellStyle name="Comma 6 5 5 3 2" xfId="5127"/>
    <cellStyle name="Comma 6 5 5 3 2 2" xfId="10488"/>
    <cellStyle name="Comma 6 5 5 3 2 2 2" xfId="23607"/>
    <cellStyle name="Comma 6 5 5 3 2 2 2 2" xfId="54990"/>
    <cellStyle name="Comma 6 5 5 3 2 2 3" xfId="42036"/>
    <cellStyle name="Comma 6 5 5 3 2 3" xfId="31489"/>
    <cellStyle name="Comma 6 5 5 3 2 3 2" xfId="62871"/>
    <cellStyle name="Comma 6 5 5 3 2 4" xfId="15832"/>
    <cellStyle name="Comma 6 5 5 3 2 4 2" xfId="47217"/>
    <cellStyle name="Comma 6 5 5 3 2 5" xfId="36772"/>
    <cellStyle name="Comma 6 5 5 3 3" xfId="7830"/>
    <cellStyle name="Comma 6 5 5 3 3 2" xfId="26234"/>
    <cellStyle name="Comma 6 5 5 3 3 2 2" xfId="57617"/>
    <cellStyle name="Comma 6 5 5 3 3 3" xfId="18461"/>
    <cellStyle name="Comma 6 5 5 3 3 3 2" xfId="49844"/>
    <cellStyle name="Comma 6 5 5 3 3 4" xfId="39404"/>
    <cellStyle name="Comma 6 5 5 3 4" xfId="20980"/>
    <cellStyle name="Comma 6 5 5 3 4 2" xfId="52363"/>
    <cellStyle name="Comma 6 5 5 3 5" xfId="28862"/>
    <cellStyle name="Comma 6 5 5 3 5 2" xfId="60244"/>
    <cellStyle name="Comma 6 5 5 3 6" xfId="13204"/>
    <cellStyle name="Comma 6 5 5 3 6 2" xfId="44590"/>
    <cellStyle name="Comma 6 5 5 3 7" xfId="34142"/>
    <cellStyle name="Comma 6 5 5 4" xfId="2428"/>
    <cellStyle name="Comma 6 5 5 4 2" xfId="5128"/>
    <cellStyle name="Comma 6 5 5 4 2 2" xfId="10489"/>
    <cellStyle name="Comma 6 5 5 4 2 2 2" xfId="23608"/>
    <cellStyle name="Comma 6 5 5 4 2 2 2 2" xfId="54991"/>
    <cellStyle name="Comma 6 5 5 4 2 2 3" xfId="42037"/>
    <cellStyle name="Comma 6 5 5 4 2 3" xfId="31490"/>
    <cellStyle name="Comma 6 5 5 4 2 3 2" xfId="62872"/>
    <cellStyle name="Comma 6 5 5 4 2 4" xfId="15833"/>
    <cellStyle name="Comma 6 5 5 4 2 4 2" xfId="47218"/>
    <cellStyle name="Comma 6 5 5 4 2 5" xfId="36773"/>
    <cellStyle name="Comma 6 5 5 4 3" xfId="7831"/>
    <cellStyle name="Comma 6 5 5 4 3 2" xfId="26235"/>
    <cellStyle name="Comma 6 5 5 4 3 2 2" xfId="57618"/>
    <cellStyle name="Comma 6 5 5 4 3 3" xfId="18462"/>
    <cellStyle name="Comma 6 5 5 4 3 3 2" xfId="49845"/>
    <cellStyle name="Comma 6 5 5 4 3 4" xfId="39405"/>
    <cellStyle name="Comma 6 5 5 4 4" xfId="20981"/>
    <cellStyle name="Comma 6 5 5 4 4 2" xfId="52364"/>
    <cellStyle name="Comma 6 5 5 4 5" xfId="28863"/>
    <cellStyle name="Comma 6 5 5 4 5 2" xfId="60245"/>
    <cellStyle name="Comma 6 5 5 4 6" xfId="13205"/>
    <cellStyle name="Comma 6 5 5 4 6 2" xfId="44591"/>
    <cellStyle name="Comma 6 5 5 4 7" xfId="34143"/>
    <cellStyle name="Comma 6 5 5 5" xfId="5124"/>
    <cellStyle name="Comma 6 5 5 5 2" xfId="10485"/>
    <cellStyle name="Comma 6 5 5 5 2 2" xfId="23604"/>
    <cellStyle name="Comma 6 5 5 5 2 2 2" xfId="54987"/>
    <cellStyle name="Comma 6 5 5 5 2 3" xfId="42033"/>
    <cellStyle name="Comma 6 5 5 5 3" xfId="31486"/>
    <cellStyle name="Comma 6 5 5 5 3 2" xfId="62868"/>
    <cellStyle name="Comma 6 5 5 5 4" xfId="15829"/>
    <cellStyle name="Comma 6 5 5 5 4 2" xfId="47214"/>
    <cellStyle name="Comma 6 5 5 5 5" xfId="36769"/>
    <cellStyle name="Comma 6 5 5 6" xfId="7827"/>
    <cellStyle name="Comma 6 5 5 6 2" xfId="26231"/>
    <cellStyle name="Comma 6 5 5 6 2 2" xfId="57614"/>
    <cellStyle name="Comma 6 5 5 6 3" xfId="18458"/>
    <cellStyle name="Comma 6 5 5 6 3 2" xfId="49841"/>
    <cellStyle name="Comma 6 5 5 6 4" xfId="39401"/>
    <cellStyle name="Comma 6 5 5 7" xfId="20977"/>
    <cellStyle name="Comma 6 5 5 7 2" xfId="52360"/>
    <cellStyle name="Comma 6 5 5 8" xfId="28859"/>
    <cellStyle name="Comma 6 5 5 8 2" xfId="60241"/>
    <cellStyle name="Comma 6 5 5 9" xfId="13201"/>
    <cellStyle name="Comma 6 5 5 9 2" xfId="44587"/>
    <cellStyle name="Comma 6 5 6" xfId="2429"/>
    <cellStyle name="Comma 6 5 6 2" xfId="2430"/>
    <cellStyle name="Comma 6 5 6 2 2" xfId="5130"/>
    <cellStyle name="Comma 6 5 6 2 2 2" xfId="10491"/>
    <cellStyle name="Comma 6 5 6 2 2 2 2" xfId="23610"/>
    <cellStyle name="Comma 6 5 6 2 2 2 2 2" xfId="54993"/>
    <cellStyle name="Comma 6 5 6 2 2 2 3" xfId="42039"/>
    <cellStyle name="Comma 6 5 6 2 2 3" xfId="31492"/>
    <cellStyle name="Comma 6 5 6 2 2 3 2" xfId="62874"/>
    <cellStyle name="Comma 6 5 6 2 2 4" xfId="15835"/>
    <cellStyle name="Comma 6 5 6 2 2 4 2" xfId="47220"/>
    <cellStyle name="Comma 6 5 6 2 2 5" xfId="36775"/>
    <cellStyle name="Comma 6 5 6 2 3" xfId="7833"/>
    <cellStyle name="Comma 6 5 6 2 3 2" xfId="26237"/>
    <cellStyle name="Comma 6 5 6 2 3 2 2" xfId="57620"/>
    <cellStyle name="Comma 6 5 6 2 3 3" xfId="18464"/>
    <cellStyle name="Comma 6 5 6 2 3 3 2" xfId="49847"/>
    <cellStyle name="Comma 6 5 6 2 3 4" xfId="39407"/>
    <cellStyle name="Comma 6 5 6 2 4" xfId="20983"/>
    <cellStyle name="Comma 6 5 6 2 4 2" xfId="52366"/>
    <cellStyle name="Comma 6 5 6 2 5" xfId="28865"/>
    <cellStyle name="Comma 6 5 6 2 5 2" xfId="60247"/>
    <cellStyle name="Comma 6 5 6 2 6" xfId="13207"/>
    <cellStyle name="Comma 6 5 6 2 6 2" xfId="44593"/>
    <cellStyle name="Comma 6 5 6 2 7" xfId="34145"/>
    <cellStyle name="Comma 6 5 6 3" xfId="2431"/>
    <cellStyle name="Comma 6 5 6 3 2" xfId="5131"/>
    <cellStyle name="Comma 6 5 6 3 2 2" xfId="10492"/>
    <cellStyle name="Comma 6 5 6 3 2 2 2" xfId="23611"/>
    <cellStyle name="Comma 6 5 6 3 2 2 2 2" xfId="54994"/>
    <cellStyle name="Comma 6 5 6 3 2 2 3" xfId="42040"/>
    <cellStyle name="Comma 6 5 6 3 2 3" xfId="31493"/>
    <cellStyle name="Comma 6 5 6 3 2 3 2" xfId="62875"/>
    <cellStyle name="Comma 6 5 6 3 2 4" xfId="15836"/>
    <cellStyle name="Comma 6 5 6 3 2 4 2" xfId="47221"/>
    <cellStyle name="Comma 6 5 6 3 2 5" xfId="36776"/>
    <cellStyle name="Comma 6 5 6 3 3" xfId="7834"/>
    <cellStyle name="Comma 6 5 6 3 3 2" xfId="26238"/>
    <cellStyle name="Comma 6 5 6 3 3 2 2" xfId="57621"/>
    <cellStyle name="Comma 6 5 6 3 3 3" xfId="18465"/>
    <cellStyle name="Comma 6 5 6 3 3 3 2" xfId="49848"/>
    <cellStyle name="Comma 6 5 6 3 3 4" xfId="39408"/>
    <cellStyle name="Comma 6 5 6 3 4" xfId="20984"/>
    <cellStyle name="Comma 6 5 6 3 4 2" xfId="52367"/>
    <cellStyle name="Comma 6 5 6 3 5" xfId="28866"/>
    <cellStyle name="Comma 6 5 6 3 5 2" xfId="60248"/>
    <cellStyle name="Comma 6 5 6 3 6" xfId="13208"/>
    <cellStyle name="Comma 6 5 6 3 6 2" xfId="44594"/>
    <cellStyle name="Comma 6 5 6 3 7" xfId="34146"/>
    <cellStyle name="Comma 6 5 6 4" xfId="5129"/>
    <cellStyle name="Comma 6 5 6 4 2" xfId="10490"/>
    <cellStyle name="Comma 6 5 6 4 2 2" xfId="23609"/>
    <cellStyle name="Comma 6 5 6 4 2 2 2" xfId="54992"/>
    <cellStyle name="Comma 6 5 6 4 2 3" xfId="42038"/>
    <cellStyle name="Comma 6 5 6 4 3" xfId="31491"/>
    <cellStyle name="Comma 6 5 6 4 3 2" xfId="62873"/>
    <cellStyle name="Comma 6 5 6 4 4" xfId="15834"/>
    <cellStyle name="Comma 6 5 6 4 4 2" xfId="47219"/>
    <cellStyle name="Comma 6 5 6 4 5" xfId="36774"/>
    <cellStyle name="Comma 6 5 6 5" xfId="7832"/>
    <cellStyle name="Comma 6 5 6 5 2" xfId="26236"/>
    <cellStyle name="Comma 6 5 6 5 2 2" xfId="57619"/>
    <cellStyle name="Comma 6 5 6 5 3" xfId="18463"/>
    <cellStyle name="Comma 6 5 6 5 3 2" xfId="49846"/>
    <cellStyle name="Comma 6 5 6 5 4" xfId="39406"/>
    <cellStyle name="Comma 6 5 6 6" xfId="20982"/>
    <cellStyle name="Comma 6 5 6 6 2" xfId="52365"/>
    <cellStyle name="Comma 6 5 6 7" xfId="28864"/>
    <cellStyle name="Comma 6 5 6 7 2" xfId="60246"/>
    <cellStyle name="Comma 6 5 6 8" xfId="13206"/>
    <cellStyle name="Comma 6 5 6 8 2" xfId="44592"/>
    <cellStyle name="Comma 6 5 6 9" xfId="34144"/>
    <cellStyle name="Comma 6 5 7" xfId="2432"/>
    <cellStyle name="Comma 6 5 7 2" xfId="2433"/>
    <cellStyle name="Comma 6 5 7 2 2" xfId="5133"/>
    <cellStyle name="Comma 6 5 7 2 2 2" xfId="10494"/>
    <cellStyle name="Comma 6 5 7 2 2 2 2" xfId="23613"/>
    <cellStyle name="Comma 6 5 7 2 2 2 2 2" xfId="54996"/>
    <cellStyle name="Comma 6 5 7 2 2 2 3" xfId="42042"/>
    <cellStyle name="Comma 6 5 7 2 2 3" xfId="31495"/>
    <cellStyle name="Comma 6 5 7 2 2 3 2" xfId="62877"/>
    <cellStyle name="Comma 6 5 7 2 2 4" xfId="15838"/>
    <cellStyle name="Comma 6 5 7 2 2 4 2" xfId="47223"/>
    <cellStyle name="Comma 6 5 7 2 2 5" xfId="36778"/>
    <cellStyle name="Comma 6 5 7 2 3" xfId="7836"/>
    <cellStyle name="Comma 6 5 7 2 3 2" xfId="26240"/>
    <cellStyle name="Comma 6 5 7 2 3 2 2" xfId="57623"/>
    <cellStyle name="Comma 6 5 7 2 3 3" xfId="18467"/>
    <cellStyle name="Comma 6 5 7 2 3 3 2" xfId="49850"/>
    <cellStyle name="Comma 6 5 7 2 3 4" xfId="39410"/>
    <cellStyle name="Comma 6 5 7 2 4" xfId="20986"/>
    <cellStyle name="Comma 6 5 7 2 4 2" xfId="52369"/>
    <cellStyle name="Comma 6 5 7 2 5" xfId="28868"/>
    <cellStyle name="Comma 6 5 7 2 5 2" xfId="60250"/>
    <cellStyle name="Comma 6 5 7 2 6" xfId="13210"/>
    <cellStyle name="Comma 6 5 7 2 6 2" xfId="44596"/>
    <cellStyle name="Comma 6 5 7 2 7" xfId="34148"/>
    <cellStyle name="Comma 6 5 7 3" xfId="5132"/>
    <cellStyle name="Comma 6 5 7 3 2" xfId="10493"/>
    <cellStyle name="Comma 6 5 7 3 2 2" xfId="23612"/>
    <cellStyle name="Comma 6 5 7 3 2 2 2" xfId="54995"/>
    <cellStyle name="Comma 6 5 7 3 2 3" xfId="42041"/>
    <cellStyle name="Comma 6 5 7 3 3" xfId="31494"/>
    <cellStyle name="Comma 6 5 7 3 3 2" xfId="62876"/>
    <cellStyle name="Comma 6 5 7 3 4" xfId="15837"/>
    <cellStyle name="Comma 6 5 7 3 4 2" xfId="47222"/>
    <cellStyle name="Comma 6 5 7 3 5" xfId="36777"/>
    <cellStyle name="Comma 6 5 7 4" xfId="7835"/>
    <cellStyle name="Comma 6 5 7 4 2" xfId="26239"/>
    <cellStyle name="Comma 6 5 7 4 2 2" xfId="57622"/>
    <cellStyle name="Comma 6 5 7 4 3" xfId="18466"/>
    <cellStyle name="Comma 6 5 7 4 3 2" xfId="49849"/>
    <cellStyle name="Comma 6 5 7 4 4" xfId="39409"/>
    <cellStyle name="Comma 6 5 7 5" xfId="20985"/>
    <cellStyle name="Comma 6 5 7 5 2" xfId="52368"/>
    <cellStyle name="Comma 6 5 7 6" xfId="28867"/>
    <cellStyle name="Comma 6 5 7 6 2" xfId="60249"/>
    <cellStyle name="Comma 6 5 7 7" xfId="13209"/>
    <cellStyle name="Comma 6 5 7 7 2" xfId="44595"/>
    <cellStyle name="Comma 6 5 7 8" xfId="34147"/>
    <cellStyle name="Comma 6 5 8" xfId="2434"/>
    <cellStyle name="Comma 6 5 8 2" xfId="5134"/>
    <cellStyle name="Comma 6 5 8 2 2" xfId="10495"/>
    <cellStyle name="Comma 6 5 8 2 2 2" xfId="23614"/>
    <cellStyle name="Comma 6 5 8 2 2 2 2" xfId="54997"/>
    <cellStyle name="Comma 6 5 8 2 2 3" xfId="42043"/>
    <cellStyle name="Comma 6 5 8 2 3" xfId="31496"/>
    <cellStyle name="Comma 6 5 8 2 3 2" xfId="62878"/>
    <cellStyle name="Comma 6 5 8 2 4" xfId="15839"/>
    <cellStyle name="Comma 6 5 8 2 4 2" xfId="47224"/>
    <cellStyle name="Comma 6 5 8 2 5" xfId="36779"/>
    <cellStyle name="Comma 6 5 8 3" xfId="7837"/>
    <cellStyle name="Comma 6 5 8 3 2" xfId="26241"/>
    <cellStyle name="Comma 6 5 8 3 2 2" xfId="57624"/>
    <cellStyle name="Comma 6 5 8 3 3" xfId="18468"/>
    <cellStyle name="Comma 6 5 8 3 3 2" xfId="49851"/>
    <cellStyle name="Comma 6 5 8 3 4" xfId="39411"/>
    <cellStyle name="Comma 6 5 8 4" xfId="20987"/>
    <cellStyle name="Comma 6 5 8 4 2" xfId="52370"/>
    <cellStyle name="Comma 6 5 8 5" xfId="28869"/>
    <cellStyle name="Comma 6 5 8 5 2" xfId="60251"/>
    <cellStyle name="Comma 6 5 8 6" xfId="13211"/>
    <cellStyle name="Comma 6 5 8 6 2" xfId="44597"/>
    <cellStyle name="Comma 6 5 8 7" xfId="34149"/>
    <cellStyle name="Comma 6 5 9" xfId="2435"/>
    <cellStyle name="Comma 6 5 9 2" xfId="5135"/>
    <cellStyle name="Comma 6 5 9 2 2" xfId="10496"/>
    <cellStyle name="Comma 6 5 9 2 2 2" xfId="23615"/>
    <cellStyle name="Comma 6 5 9 2 2 2 2" xfId="54998"/>
    <cellStyle name="Comma 6 5 9 2 2 3" xfId="42044"/>
    <cellStyle name="Comma 6 5 9 2 3" xfId="31497"/>
    <cellStyle name="Comma 6 5 9 2 3 2" xfId="62879"/>
    <cellStyle name="Comma 6 5 9 2 4" xfId="15840"/>
    <cellStyle name="Comma 6 5 9 2 4 2" xfId="47225"/>
    <cellStyle name="Comma 6 5 9 2 5" xfId="36780"/>
    <cellStyle name="Comma 6 5 9 3" xfId="7838"/>
    <cellStyle name="Comma 6 5 9 3 2" xfId="26242"/>
    <cellStyle name="Comma 6 5 9 3 2 2" xfId="57625"/>
    <cellStyle name="Comma 6 5 9 3 3" xfId="18469"/>
    <cellStyle name="Comma 6 5 9 3 3 2" xfId="49852"/>
    <cellStyle name="Comma 6 5 9 3 4" xfId="39412"/>
    <cellStyle name="Comma 6 5 9 4" xfId="20988"/>
    <cellStyle name="Comma 6 5 9 4 2" xfId="52371"/>
    <cellStyle name="Comma 6 5 9 5" xfId="28870"/>
    <cellStyle name="Comma 6 5 9 5 2" xfId="60252"/>
    <cellStyle name="Comma 6 5 9 6" xfId="13212"/>
    <cellStyle name="Comma 6 5 9 6 2" xfId="44598"/>
    <cellStyle name="Comma 6 5 9 7" xfId="34150"/>
    <cellStyle name="Comma 6 6" xfId="2436"/>
    <cellStyle name="Comma 6 6 10" xfId="34151"/>
    <cellStyle name="Comma 6 6 2" xfId="2437"/>
    <cellStyle name="Comma 6 6 2 2" xfId="2438"/>
    <cellStyle name="Comma 6 6 2 2 2" xfId="5138"/>
    <cellStyle name="Comma 6 6 2 2 2 2" xfId="10499"/>
    <cellStyle name="Comma 6 6 2 2 2 2 2" xfId="23618"/>
    <cellStyle name="Comma 6 6 2 2 2 2 2 2" xfId="55001"/>
    <cellStyle name="Comma 6 6 2 2 2 2 3" xfId="42047"/>
    <cellStyle name="Comma 6 6 2 2 2 3" xfId="31500"/>
    <cellStyle name="Comma 6 6 2 2 2 3 2" xfId="62882"/>
    <cellStyle name="Comma 6 6 2 2 2 4" xfId="15843"/>
    <cellStyle name="Comma 6 6 2 2 2 4 2" xfId="47228"/>
    <cellStyle name="Comma 6 6 2 2 2 5" xfId="36783"/>
    <cellStyle name="Comma 6 6 2 2 3" xfId="7841"/>
    <cellStyle name="Comma 6 6 2 2 3 2" xfId="26245"/>
    <cellStyle name="Comma 6 6 2 2 3 2 2" xfId="57628"/>
    <cellStyle name="Comma 6 6 2 2 3 3" xfId="18472"/>
    <cellStyle name="Comma 6 6 2 2 3 3 2" xfId="49855"/>
    <cellStyle name="Comma 6 6 2 2 3 4" xfId="39415"/>
    <cellStyle name="Comma 6 6 2 2 4" xfId="20991"/>
    <cellStyle name="Comma 6 6 2 2 4 2" xfId="52374"/>
    <cellStyle name="Comma 6 6 2 2 5" xfId="28873"/>
    <cellStyle name="Comma 6 6 2 2 5 2" xfId="60255"/>
    <cellStyle name="Comma 6 6 2 2 6" xfId="13215"/>
    <cellStyle name="Comma 6 6 2 2 6 2" xfId="44601"/>
    <cellStyle name="Comma 6 6 2 2 7" xfId="34153"/>
    <cellStyle name="Comma 6 6 2 3" xfId="5137"/>
    <cellStyle name="Comma 6 6 2 3 2" xfId="10498"/>
    <cellStyle name="Comma 6 6 2 3 2 2" xfId="23617"/>
    <cellStyle name="Comma 6 6 2 3 2 2 2" xfId="55000"/>
    <cellStyle name="Comma 6 6 2 3 2 3" xfId="42046"/>
    <cellStyle name="Comma 6 6 2 3 3" xfId="31499"/>
    <cellStyle name="Comma 6 6 2 3 3 2" xfId="62881"/>
    <cellStyle name="Comma 6 6 2 3 4" xfId="15842"/>
    <cellStyle name="Comma 6 6 2 3 4 2" xfId="47227"/>
    <cellStyle name="Comma 6 6 2 3 5" xfId="36782"/>
    <cellStyle name="Comma 6 6 2 4" xfId="7840"/>
    <cellStyle name="Comma 6 6 2 4 2" xfId="26244"/>
    <cellStyle name="Comma 6 6 2 4 2 2" xfId="57627"/>
    <cellStyle name="Comma 6 6 2 4 3" xfId="18471"/>
    <cellStyle name="Comma 6 6 2 4 3 2" xfId="49854"/>
    <cellStyle name="Comma 6 6 2 4 4" xfId="39414"/>
    <cellStyle name="Comma 6 6 2 5" xfId="20990"/>
    <cellStyle name="Comma 6 6 2 5 2" xfId="52373"/>
    <cellStyle name="Comma 6 6 2 6" xfId="28872"/>
    <cellStyle name="Comma 6 6 2 6 2" xfId="60254"/>
    <cellStyle name="Comma 6 6 2 7" xfId="13214"/>
    <cellStyle name="Comma 6 6 2 7 2" xfId="44600"/>
    <cellStyle name="Comma 6 6 2 8" xfId="34152"/>
    <cellStyle name="Comma 6 6 3" xfId="2439"/>
    <cellStyle name="Comma 6 6 3 2" xfId="5139"/>
    <cellStyle name="Comma 6 6 3 2 2" xfId="10500"/>
    <cellStyle name="Comma 6 6 3 2 2 2" xfId="23619"/>
    <cellStyle name="Comma 6 6 3 2 2 2 2" xfId="55002"/>
    <cellStyle name="Comma 6 6 3 2 2 3" xfId="42048"/>
    <cellStyle name="Comma 6 6 3 2 3" xfId="31501"/>
    <cellStyle name="Comma 6 6 3 2 3 2" xfId="62883"/>
    <cellStyle name="Comma 6 6 3 2 4" xfId="15844"/>
    <cellStyle name="Comma 6 6 3 2 4 2" xfId="47229"/>
    <cellStyle name="Comma 6 6 3 2 5" xfId="36784"/>
    <cellStyle name="Comma 6 6 3 3" xfId="7842"/>
    <cellStyle name="Comma 6 6 3 3 2" xfId="26246"/>
    <cellStyle name="Comma 6 6 3 3 2 2" xfId="57629"/>
    <cellStyle name="Comma 6 6 3 3 3" xfId="18473"/>
    <cellStyle name="Comma 6 6 3 3 3 2" xfId="49856"/>
    <cellStyle name="Comma 6 6 3 3 4" xfId="39416"/>
    <cellStyle name="Comma 6 6 3 4" xfId="20992"/>
    <cellStyle name="Comma 6 6 3 4 2" xfId="52375"/>
    <cellStyle name="Comma 6 6 3 5" xfId="28874"/>
    <cellStyle name="Comma 6 6 3 5 2" xfId="60256"/>
    <cellStyle name="Comma 6 6 3 6" xfId="13216"/>
    <cellStyle name="Comma 6 6 3 6 2" xfId="44602"/>
    <cellStyle name="Comma 6 6 3 7" xfId="34154"/>
    <cellStyle name="Comma 6 6 4" xfId="2440"/>
    <cellStyle name="Comma 6 6 4 2" xfId="5140"/>
    <cellStyle name="Comma 6 6 4 2 2" xfId="10501"/>
    <cellStyle name="Comma 6 6 4 2 2 2" xfId="23620"/>
    <cellStyle name="Comma 6 6 4 2 2 2 2" xfId="55003"/>
    <cellStyle name="Comma 6 6 4 2 2 3" xfId="42049"/>
    <cellStyle name="Comma 6 6 4 2 3" xfId="31502"/>
    <cellStyle name="Comma 6 6 4 2 3 2" xfId="62884"/>
    <cellStyle name="Comma 6 6 4 2 4" xfId="15845"/>
    <cellStyle name="Comma 6 6 4 2 4 2" xfId="47230"/>
    <cellStyle name="Comma 6 6 4 2 5" xfId="36785"/>
    <cellStyle name="Comma 6 6 4 3" xfId="7843"/>
    <cellStyle name="Comma 6 6 4 3 2" xfId="26247"/>
    <cellStyle name="Comma 6 6 4 3 2 2" xfId="57630"/>
    <cellStyle name="Comma 6 6 4 3 3" xfId="18474"/>
    <cellStyle name="Comma 6 6 4 3 3 2" xfId="49857"/>
    <cellStyle name="Comma 6 6 4 3 4" xfId="39417"/>
    <cellStyle name="Comma 6 6 4 4" xfId="20993"/>
    <cellStyle name="Comma 6 6 4 4 2" xfId="52376"/>
    <cellStyle name="Comma 6 6 4 5" xfId="28875"/>
    <cellStyle name="Comma 6 6 4 5 2" xfId="60257"/>
    <cellStyle name="Comma 6 6 4 6" xfId="13217"/>
    <cellStyle name="Comma 6 6 4 6 2" xfId="44603"/>
    <cellStyle name="Comma 6 6 4 7" xfId="34155"/>
    <cellStyle name="Comma 6 6 5" xfId="5136"/>
    <cellStyle name="Comma 6 6 5 2" xfId="10497"/>
    <cellStyle name="Comma 6 6 5 2 2" xfId="23616"/>
    <cellStyle name="Comma 6 6 5 2 2 2" xfId="54999"/>
    <cellStyle name="Comma 6 6 5 2 3" xfId="42045"/>
    <cellStyle name="Comma 6 6 5 3" xfId="31498"/>
    <cellStyle name="Comma 6 6 5 3 2" xfId="62880"/>
    <cellStyle name="Comma 6 6 5 4" xfId="15841"/>
    <cellStyle name="Comma 6 6 5 4 2" xfId="47226"/>
    <cellStyle name="Comma 6 6 5 5" xfId="36781"/>
    <cellStyle name="Comma 6 6 6" xfId="7839"/>
    <cellStyle name="Comma 6 6 6 2" xfId="26243"/>
    <cellStyle name="Comma 6 6 6 2 2" xfId="57626"/>
    <cellStyle name="Comma 6 6 6 3" xfId="18470"/>
    <cellStyle name="Comma 6 6 6 3 2" xfId="49853"/>
    <cellStyle name="Comma 6 6 6 4" xfId="39413"/>
    <cellStyle name="Comma 6 6 7" xfId="20989"/>
    <cellStyle name="Comma 6 6 7 2" xfId="52372"/>
    <cellStyle name="Comma 6 6 8" xfId="28871"/>
    <cellStyle name="Comma 6 6 8 2" xfId="60253"/>
    <cellStyle name="Comma 6 6 9" xfId="13213"/>
    <cellStyle name="Comma 6 6 9 2" xfId="44599"/>
    <cellStyle name="Comma 6 7" xfId="2441"/>
    <cellStyle name="Comma 6 7 10" xfId="34156"/>
    <cellStyle name="Comma 6 7 2" xfId="2442"/>
    <cellStyle name="Comma 6 7 2 2" xfId="2443"/>
    <cellStyle name="Comma 6 7 2 2 2" xfId="5143"/>
    <cellStyle name="Comma 6 7 2 2 2 2" xfId="10504"/>
    <cellStyle name="Comma 6 7 2 2 2 2 2" xfId="23623"/>
    <cellStyle name="Comma 6 7 2 2 2 2 2 2" xfId="55006"/>
    <cellStyle name="Comma 6 7 2 2 2 2 3" xfId="42052"/>
    <cellStyle name="Comma 6 7 2 2 2 3" xfId="31505"/>
    <cellStyle name="Comma 6 7 2 2 2 3 2" xfId="62887"/>
    <cellStyle name="Comma 6 7 2 2 2 4" xfId="15848"/>
    <cellStyle name="Comma 6 7 2 2 2 4 2" xfId="47233"/>
    <cellStyle name="Comma 6 7 2 2 2 5" xfId="36788"/>
    <cellStyle name="Comma 6 7 2 2 3" xfId="7846"/>
    <cellStyle name="Comma 6 7 2 2 3 2" xfId="26250"/>
    <cellStyle name="Comma 6 7 2 2 3 2 2" xfId="57633"/>
    <cellStyle name="Comma 6 7 2 2 3 3" xfId="18477"/>
    <cellStyle name="Comma 6 7 2 2 3 3 2" xfId="49860"/>
    <cellStyle name="Comma 6 7 2 2 3 4" xfId="39420"/>
    <cellStyle name="Comma 6 7 2 2 4" xfId="20996"/>
    <cellStyle name="Comma 6 7 2 2 4 2" xfId="52379"/>
    <cellStyle name="Comma 6 7 2 2 5" xfId="28878"/>
    <cellStyle name="Comma 6 7 2 2 5 2" xfId="60260"/>
    <cellStyle name="Comma 6 7 2 2 6" xfId="13220"/>
    <cellStyle name="Comma 6 7 2 2 6 2" xfId="44606"/>
    <cellStyle name="Comma 6 7 2 2 7" xfId="34158"/>
    <cellStyle name="Comma 6 7 2 3" xfId="5142"/>
    <cellStyle name="Comma 6 7 2 3 2" xfId="10503"/>
    <cellStyle name="Comma 6 7 2 3 2 2" xfId="23622"/>
    <cellStyle name="Comma 6 7 2 3 2 2 2" xfId="55005"/>
    <cellStyle name="Comma 6 7 2 3 2 3" xfId="42051"/>
    <cellStyle name="Comma 6 7 2 3 3" xfId="31504"/>
    <cellStyle name="Comma 6 7 2 3 3 2" xfId="62886"/>
    <cellStyle name="Comma 6 7 2 3 4" xfId="15847"/>
    <cellStyle name="Comma 6 7 2 3 4 2" xfId="47232"/>
    <cellStyle name="Comma 6 7 2 3 5" xfId="36787"/>
    <cellStyle name="Comma 6 7 2 4" xfId="7845"/>
    <cellStyle name="Comma 6 7 2 4 2" xfId="26249"/>
    <cellStyle name="Comma 6 7 2 4 2 2" xfId="57632"/>
    <cellStyle name="Comma 6 7 2 4 3" xfId="18476"/>
    <cellStyle name="Comma 6 7 2 4 3 2" xfId="49859"/>
    <cellStyle name="Comma 6 7 2 4 4" xfId="39419"/>
    <cellStyle name="Comma 6 7 2 5" xfId="20995"/>
    <cellStyle name="Comma 6 7 2 5 2" xfId="52378"/>
    <cellStyle name="Comma 6 7 2 6" xfId="28877"/>
    <cellStyle name="Comma 6 7 2 6 2" xfId="60259"/>
    <cellStyle name="Comma 6 7 2 7" xfId="13219"/>
    <cellStyle name="Comma 6 7 2 7 2" xfId="44605"/>
    <cellStyle name="Comma 6 7 2 8" xfId="34157"/>
    <cellStyle name="Comma 6 7 3" xfId="2444"/>
    <cellStyle name="Comma 6 7 3 2" xfId="5144"/>
    <cellStyle name="Comma 6 7 3 2 2" xfId="10505"/>
    <cellStyle name="Comma 6 7 3 2 2 2" xfId="23624"/>
    <cellStyle name="Comma 6 7 3 2 2 2 2" xfId="55007"/>
    <cellStyle name="Comma 6 7 3 2 2 3" xfId="42053"/>
    <cellStyle name="Comma 6 7 3 2 3" xfId="31506"/>
    <cellStyle name="Comma 6 7 3 2 3 2" xfId="62888"/>
    <cellStyle name="Comma 6 7 3 2 4" xfId="15849"/>
    <cellStyle name="Comma 6 7 3 2 4 2" xfId="47234"/>
    <cellStyle name="Comma 6 7 3 2 5" xfId="36789"/>
    <cellStyle name="Comma 6 7 3 3" xfId="7847"/>
    <cellStyle name="Comma 6 7 3 3 2" xfId="26251"/>
    <cellStyle name="Comma 6 7 3 3 2 2" xfId="57634"/>
    <cellStyle name="Comma 6 7 3 3 3" xfId="18478"/>
    <cellStyle name="Comma 6 7 3 3 3 2" xfId="49861"/>
    <cellStyle name="Comma 6 7 3 3 4" xfId="39421"/>
    <cellStyle name="Comma 6 7 3 4" xfId="20997"/>
    <cellStyle name="Comma 6 7 3 4 2" xfId="52380"/>
    <cellStyle name="Comma 6 7 3 5" xfId="28879"/>
    <cellStyle name="Comma 6 7 3 5 2" xfId="60261"/>
    <cellStyle name="Comma 6 7 3 6" xfId="13221"/>
    <cellStyle name="Comma 6 7 3 6 2" xfId="44607"/>
    <cellStyle name="Comma 6 7 3 7" xfId="34159"/>
    <cellStyle name="Comma 6 7 4" xfId="2445"/>
    <cellStyle name="Comma 6 7 4 2" xfId="5145"/>
    <cellStyle name="Comma 6 7 4 2 2" xfId="10506"/>
    <cellStyle name="Comma 6 7 4 2 2 2" xfId="23625"/>
    <cellStyle name="Comma 6 7 4 2 2 2 2" xfId="55008"/>
    <cellStyle name="Comma 6 7 4 2 2 3" xfId="42054"/>
    <cellStyle name="Comma 6 7 4 2 3" xfId="31507"/>
    <cellStyle name="Comma 6 7 4 2 3 2" xfId="62889"/>
    <cellStyle name="Comma 6 7 4 2 4" xfId="15850"/>
    <cellStyle name="Comma 6 7 4 2 4 2" xfId="47235"/>
    <cellStyle name="Comma 6 7 4 2 5" xfId="36790"/>
    <cellStyle name="Comma 6 7 4 3" xfId="7848"/>
    <cellStyle name="Comma 6 7 4 3 2" xfId="26252"/>
    <cellStyle name="Comma 6 7 4 3 2 2" xfId="57635"/>
    <cellStyle name="Comma 6 7 4 3 3" xfId="18479"/>
    <cellStyle name="Comma 6 7 4 3 3 2" xfId="49862"/>
    <cellStyle name="Comma 6 7 4 3 4" xfId="39422"/>
    <cellStyle name="Comma 6 7 4 4" xfId="20998"/>
    <cellStyle name="Comma 6 7 4 4 2" xfId="52381"/>
    <cellStyle name="Comma 6 7 4 5" xfId="28880"/>
    <cellStyle name="Comma 6 7 4 5 2" xfId="60262"/>
    <cellStyle name="Comma 6 7 4 6" xfId="13222"/>
    <cellStyle name="Comma 6 7 4 6 2" xfId="44608"/>
    <cellStyle name="Comma 6 7 4 7" xfId="34160"/>
    <cellStyle name="Comma 6 7 5" xfId="5141"/>
    <cellStyle name="Comma 6 7 5 2" xfId="10502"/>
    <cellStyle name="Comma 6 7 5 2 2" xfId="23621"/>
    <cellStyle name="Comma 6 7 5 2 2 2" xfId="55004"/>
    <cellStyle name="Comma 6 7 5 2 3" xfId="42050"/>
    <cellStyle name="Comma 6 7 5 3" xfId="31503"/>
    <cellStyle name="Comma 6 7 5 3 2" xfId="62885"/>
    <cellStyle name="Comma 6 7 5 4" xfId="15846"/>
    <cellStyle name="Comma 6 7 5 4 2" xfId="47231"/>
    <cellStyle name="Comma 6 7 5 5" xfId="36786"/>
    <cellStyle name="Comma 6 7 6" xfId="7844"/>
    <cellStyle name="Comma 6 7 6 2" xfId="26248"/>
    <cellStyle name="Comma 6 7 6 2 2" xfId="57631"/>
    <cellStyle name="Comma 6 7 6 3" xfId="18475"/>
    <cellStyle name="Comma 6 7 6 3 2" xfId="49858"/>
    <cellStyle name="Comma 6 7 6 4" xfId="39418"/>
    <cellStyle name="Comma 6 7 7" xfId="20994"/>
    <cellStyle name="Comma 6 7 7 2" xfId="52377"/>
    <cellStyle name="Comma 6 7 8" xfId="28876"/>
    <cellStyle name="Comma 6 7 8 2" xfId="60258"/>
    <cellStyle name="Comma 6 7 9" xfId="13218"/>
    <cellStyle name="Comma 6 7 9 2" xfId="44604"/>
    <cellStyle name="Comma 6 8" xfId="2446"/>
    <cellStyle name="Comma 6 8 10" xfId="34161"/>
    <cellStyle name="Comma 6 8 2" xfId="2447"/>
    <cellStyle name="Comma 6 8 2 2" xfId="2448"/>
    <cellStyle name="Comma 6 8 2 2 2" xfId="5148"/>
    <cellStyle name="Comma 6 8 2 2 2 2" xfId="10509"/>
    <cellStyle name="Comma 6 8 2 2 2 2 2" xfId="23628"/>
    <cellStyle name="Comma 6 8 2 2 2 2 2 2" xfId="55011"/>
    <cellStyle name="Comma 6 8 2 2 2 2 3" xfId="42057"/>
    <cellStyle name="Comma 6 8 2 2 2 3" xfId="31510"/>
    <cellStyle name="Comma 6 8 2 2 2 3 2" xfId="62892"/>
    <cellStyle name="Comma 6 8 2 2 2 4" xfId="15853"/>
    <cellStyle name="Comma 6 8 2 2 2 4 2" xfId="47238"/>
    <cellStyle name="Comma 6 8 2 2 2 5" xfId="36793"/>
    <cellStyle name="Comma 6 8 2 2 3" xfId="7851"/>
    <cellStyle name="Comma 6 8 2 2 3 2" xfId="26255"/>
    <cellStyle name="Comma 6 8 2 2 3 2 2" xfId="57638"/>
    <cellStyle name="Comma 6 8 2 2 3 3" xfId="18482"/>
    <cellStyle name="Comma 6 8 2 2 3 3 2" xfId="49865"/>
    <cellStyle name="Comma 6 8 2 2 3 4" xfId="39425"/>
    <cellStyle name="Comma 6 8 2 2 4" xfId="21001"/>
    <cellStyle name="Comma 6 8 2 2 4 2" xfId="52384"/>
    <cellStyle name="Comma 6 8 2 2 5" xfId="28883"/>
    <cellStyle name="Comma 6 8 2 2 5 2" xfId="60265"/>
    <cellStyle name="Comma 6 8 2 2 6" xfId="13225"/>
    <cellStyle name="Comma 6 8 2 2 6 2" xfId="44611"/>
    <cellStyle name="Comma 6 8 2 2 7" xfId="34163"/>
    <cellStyle name="Comma 6 8 2 3" xfId="5147"/>
    <cellStyle name="Comma 6 8 2 3 2" xfId="10508"/>
    <cellStyle name="Comma 6 8 2 3 2 2" xfId="23627"/>
    <cellStyle name="Comma 6 8 2 3 2 2 2" xfId="55010"/>
    <cellStyle name="Comma 6 8 2 3 2 3" xfId="42056"/>
    <cellStyle name="Comma 6 8 2 3 3" xfId="31509"/>
    <cellStyle name="Comma 6 8 2 3 3 2" xfId="62891"/>
    <cellStyle name="Comma 6 8 2 3 4" xfId="15852"/>
    <cellStyle name="Comma 6 8 2 3 4 2" xfId="47237"/>
    <cellStyle name="Comma 6 8 2 3 5" xfId="36792"/>
    <cellStyle name="Comma 6 8 2 4" xfId="7850"/>
    <cellStyle name="Comma 6 8 2 4 2" xfId="26254"/>
    <cellStyle name="Comma 6 8 2 4 2 2" xfId="57637"/>
    <cellStyle name="Comma 6 8 2 4 3" xfId="18481"/>
    <cellStyle name="Comma 6 8 2 4 3 2" xfId="49864"/>
    <cellStyle name="Comma 6 8 2 4 4" xfId="39424"/>
    <cellStyle name="Comma 6 8 2 5" xfId="21000"/>
    <cellStyle name="Comma 6 8 2 5 2" xfId="52383"/>
    <cellStyle name="Comma 6 8 2 6" xfId="28882"/>
    <cellStyle name="Comma 6 8 2 6 2" xfId="60264"/>
    <cellStyle name="Comma 6 8 2 7" xfId="13224"/>
    <cellStyle name="Comma 6 8 2 7 2" xfId="44610"/>
    <cellStyle name="Comma 6 8 2 8" xfId="34162"/>
    <cellStyle name="Comma 6 8 3" xfId="2449"/>
    <cellStyle name="Comma 6 8 3 2" xfId="5149"/>
    <cellStyle name="Comma 6 8 3 2 2" xfId="10510"/>
    <cellStyle name="Comma 6 8 3 2 2 2" xfId="23629"/>
    <cellStyle name="Comma 6 8 3 2 2 2 2" xfId="55012"/>
    <cellStyle name="Comma 6 8 3 2 2 3" xfId="42058"/>
    <cellStyle name="Comma 6 8 3 2 3" xfId="31511"/>
    <cellStyle name="Comma 6 8 3 2 3 2" xfId="62893"/>
    <cellStyle name="Comma 6 8 3 2 4" xfId="15854"/>
    <cellStyle name="Comma 6 8 3 2 4 2" xfId="47239"/>
    <cellStyle name="Comma 6 8 3 2 5" xfId="36794"/>
    <cellStyle name="Comma 6 8 3 3" xfId="7852"/>
    <cellStyle name="Comma 6 8 3 3 2" xfId="26256"/>
    <cellStyle name="Comma 6 8 3 3 2 2" xfId="57639"/>
    <cellStyle name="Comma 6 8 3 3 3" xfId="18483"/>
    <cellStyle name="Comma 6 8 3 3 3 2" xfId="49866"/>
    <cellStyle name="Comma 6 8 3 3 4" xfId="39426"/>
    <cellStyle name="Comma 6 8 3 4" xfId="21002"/>
    <cellStyle name="Comma 6 8 3 4 2" xfId="52385"/>
    <cellStyle name="Comma 6 8 3 5" xfId="28884"/>
    <cellStyle name="Comma 6 8 3 5 2" xfId="60266"/>
    <cellStyle name="Comma 6 8 3 6" xfId="13226"/>
    <cellStyle name="Comma 6 8 3 6 2" xfId="44612"/>
    <cellStyle name="Comma 6 8 3 7" xfId="34164"/>
    <cellStyle name="Comma 6 8 4" xfId="2450"/>
    <cellStyle name="Comma 6 8 4 2" xfId="5150"/>
    <cellStyle name="Comma 6 8 4 2 2" xfId="10511"/>
    <cellStyle name="Comma 6 8 4 2 2 2" xfId="23630"/>
    <cellStyle name="Comma 6 8 4 2 2 2 2" xfId="55013"/>
    <cellStyle name="Comma 6 8 4 2 2 3" xfId="42059"/>
    <cellStyle name="Comma 6 8 4 2 3" xfId="31512"/>
    <cellStyle name="Comma 6 8 4 2 3 2" xfId="62894"/>
    <cellStyle name="Comma 6 8 4 2 4" xfId="15855"/>
    <cellStyle name="Comma 6 8 4 2 4 2" xfId="47240"/>
    <cellStyle name="Comma 6 8 4 2 5" xfId="36795"/>
    <cellStyle name="Comma 6 8 4 3" xfId="7853"/>
    <cellStyle name="Comma 6 8 4 3 2" xfId="26257"/>
    <cellStyle name="Comma 6 8 4 3 2 2" xfId="57640"/>
    <cellStyle name="Comma 6 8 4 3 3" xfId="18484"/>
    <cellStyle name="Comma 6 8 4 3 3 2" xfId="49867"/>
    <cellStyle name="Comma 6 8 4 3 4" xfId="39427"/>
    <cellStyle name="Comma 6 8 4 4" xfId="21003"/>
    <cellStyle name="Comma 6 8 4 4 2" xfId="52386"/>
    <cellStyle name="Comma 6 8 4 5" xfId="28885"/>
    <cellStyle name="Comma 6 8 4 5 2" xfId="60267"/>
    <cellStyle name="Comma 6 8 4 6" xfId="13227"/>
    <cellStyle name="Comma 6 8 4 6 2" xfId="44613"/>
    <cellStyle name="Comma 6 8 4 7" xfId="34165"/>
    <cellStyle name="Comma 6 8 5" xfId="5146"/>
    <cellStyle name="Comma 6 8 5 2" xfId="10507"/>
    <cellStyle name="Comma 6 8 5 2 2" xfId="23626"/>
    <cellStyle name="Comma 6 8 5 2 2 2" xfId="55009"/>
    <cellStyle name="Comma 6 8 5 2 3" xfId="42055"/>
    <cellStyle name="Comma 6 8 5 3" xfId="31508"/>
    <cellStyle name="Comma 6 8 5 3 2" xfId="62890"/>
    <cellStyle name="Comma 6 8 5 4" xfId="15851"/>
    <cellStyle name="Comma 6 8 5 4 2" xfId="47236"/>
    <cellStyle name="Comma 6 8 5 5" xfId="36791"/>
    <cellStyle name="Comma 6 8 6" xfId="7849"/>
    <cellStyle name="Comma 6 8 6 2" xfId="26253"/>
    <cellStyle name="Comma 6 8 6 2 2" xfId="57636"/>
    <cellStyle name="Comma 6 8 6 3" xfId="18480"/>
    <cellStyle name="Comma 6 8 6 3 2" xfId="49863"/>
    <cellStyle name="Comma 6 8 6 4" xfId="39423"/>
    <cellStyle name="Comma 6 8 7" xfId="20999"/>
    <cellStyle name="Comma 6 8 7 2" xfId="52382"/>
    <cellStyle name="Comma 6 8 8" xfId="28881"/>
    <cellStyle name="Comma 6 8 8 2" xfId="60263"/>
    <cellStyle name="Comma 6 8 9" xfId="13223"/>
    <cellStyle name="Comma 6 8 9 2" xfId="44609"/>
    <cellStyle name="Comma 6 9" xfId="2451"/>
    <cellStyle name="Comma 6 9 10" xfId="34166"/>
    <cellStyle name="Comma 6 9 2" xfId="2452"/>
    <cellStyle name="Comma 6 9 2 2" xfId="2453"/>
    <cellStyle name="Comma 6 9 2 2 2" xfId="5153"/>
    <cellStyle name="Comma 6 9 2 2 2 2" xfId="10514"/>
    <cellStyle name="Comma 6 9 2 2 2 2 2" xfId="23633"/>
    <cellStyle name="Comma 6 9 2 2 2 2 2 2" xfId="55016"/>
    <cellStyle name="Comma 6 9 2 2 2 2 3" xfId="42062"/>
    <cellStyle name="Comma 6 9 2 2 2 3" xfId="31515"/>
    <cellStyle name="Comma 6 9 2 2 2 3 2" xfId="62897"/>
    <cellStyle name="Comma 6 9 2 2 2 4" xfId="15858"/>
    <cellStyle name="Comma 6 9 2 2 2 4 2" xfId="47243"/>
    <cellStyle name="Comma 6 9 2 2 2 5" xfId="36798"/>
    <cellStyle name="Comma 6 9 2 2 3" xfId="7856"/>
    <cellStyle name="Comma 6 9 2 2 3 2" xfId="26260"/>
    <cellStyle name="Comma 6 9 2 2 3 2 2" xfId="57643"/>
    <cellStyle name="Comma 6 9 2 2 3 3" xfId="18487"/>
    <cellStyle name="Comma 6 9 2 2 3 3 2" xfId="49870"/>
    <cellStyle name="Comma 6 9 2 2 3 4" xfId="39430"/>
    <cellStyle name="Comma 6 9 2 2 4" xfId="21006"/>
    <cellStyle name="Comma 6 9 2 2 4 2" xfId="52389"/>
    <cellStyle name="Comma 6 9 2 2 5" xfId="28888"/>
    <cellStyle name="Comma 6 9 2 2 5 2" xfId="60270"/>
    <cellStyle name="Comma 6 9 2 2 6" xfId="13230"/>
    <cellStyle name="Comma 6 9 2 2 6 2" xfId="44616"/>
    <cellStyle name="Comma 6 9 2 2 7" xfId="34168"/>
    <cellStyle name="Comma 6 9 2 3" xfId="5152"/>
    <cellStyle name="Comma 6 9 2 3 2" xfId="10513"/>
    <cellStyle name="Comma 6 9 2 3 2 2" xfId="23632"/>
    <cellStyle name="Comma 6 9 2 3 2 2 2" xfId="55015"/>
    <cellStyle name="Comma 6 9 2 3 2 3" xfId="42061"/>
    <cellStyle name="Comma 6 9 2 3 3" xfId="31514"/>
    <cellStyle name="Comma 6 9 2 3 3 2" xfId="62896"/>
    <cellStyle name="Comma 6 9 2 3 4" xfId="15857"/>
    <cellStyle name="Comma 6 9 2 3 4 2" xfId="47242"/>
    <cellStyle name="Comma 6 9 2 3 5" xfId="36797"/>
    <cellStyle name="Comma 6 9 2 4" xfId="7855"/>
    <cellStyle name="Comma 6 9 2 4 2" xfId="26259"/>
    <cellStyle name="Comma 6 9 2 4 2 2" xfId="57642"/>
    <cellStyle name="Comma 6 9 2 4 3" xfId="18486"/>
    <cellStyle name="Comma 6 9 2 4 3 2" xfId="49869"/>
    <cellStyle name="Comma 6 9 2 4 4" xfId="39429"/>
    <cellStyle name="Comma 6 9 2 5" xfId="21005"/>
    <cellStyle name="Comma 6 9 2 5 2" xfId="52388"/>
    <cellStyle name="Comma 6 9 2 6" xfId="28887"/>
    <cellStyle name="Comma 6 9 2 6 2" xfId="60269"/>
    <cellStyle name="Comma 6 9 2 7" xfId="13229"/>
    <cellStyle name="Comma 6 9 2 7 2" xfId="44615"/>
    <cellStyle name="Comma 6 9 2 8" xfId="34167"/>
    <cellStyle name="Comma 6 9 3" xfId="2454"/>
    <cellStyle name="Comma 6 9 3 2" xfId="5154"/>
    <cellStyle name="Comma 6 9 3 2 2" xfId="10515"/>
    <cellStyle name="Comma 6 9 3 2 2 2" xfId="23634"/>
    <cellStyle name="Comma 6 9 3 2 2 2 2" xfId="55017"/>
    <cellStyle name="Comma 6 9 3 2 2 3" xfId="42063"/>
    <cellStyle name="Comma 6 9 3 2 3" xfId="31516"/>
    <cellStyle name="Comma 6 9 3 2 3 2" xfId="62898"/>
    <cellStyle name="Comma 6 9 3 2 4" xfId="15859"/>
    <cellStyle name="Comma 6 9 3 2 4 2" xfId="47244"/>
    <cellStyle name="Comma 6 9 3 2 5" xfId="36799"/>
    <cellStyle name="Comma 6 9 3 3" xfId="7857"/>
    <cellStyle name="Comma 6 9 3 3 2" xfId="26261"/>
    <cellStyle name="Comma 6 9 3 3 2 2" xfId="57644"/>
    <cellStyle name="Comma 6 9 3 3 3" xfId="18488"/>
    <cellStyle name="Comma 6 9 3 3 3 2" xfId="49871"/>
    <cellStyle name="Comma 6 9 3 3 4" xfId="39431"/>
    <cellStyle name="Comma 6 9 3 4" xfId="21007"/>
    <cellStyle name="Comma 6 9 3 4 2" xfId="52390"/>
    <cellStyle name="Comma 6 9 3 5" xfId="28889"/>
    <cellStyle name="Comma 6 9 3 5 2" xfId="60271"/>
    <cellStyle name="Comma 6 9 3 6" xfId="13231"/>
    <cellStyle name="Comma 6 9 3 6 2" xfId="44617"/>
    <cellStyle name="Comma 6 9 3 7" xfId="34169"/>
    <cellStyle name="Comma 6 9 4" xfId="2455"/>
    <cellStyle name="Comma 6 9 4 2" xfId="5155"/>
    <cellStyle name="Comma 6 9 4 2 2" xfId="10516"/>
    <cellStyle name="Comma 6 9 4 2 2 2" xfId="23635"/>
    <cellStyle name="Comma 6 9 4 2 2 2 2" xfId="55018"/>
    <cellStyle name="Comma 6 9 4 2 2 3" xfId="42064"/>
    <cellStyle name="Comma 6 9 4 2 3" xfId="31517"/>
    <cellStyle name="Comma 6 9 4 2 3 2" xfId="62899"/>
    <cellStyle name="Comma 6 9 4 2 4" xfId="15860"/>
    <cellStyle name="Comma 6 9 4 2 4 2" xfId="47245"/>
    <cellStyle name="Comma 6 9 4 2 5" xfId="36800"/>
    <cellStyle name="Comma 6 9 4 3" xfId="7858"/>
    <cellStyle name="Comma 6 9 4 3 2" xfId="26262"/>
    <cellStyle name="Comma 6 9 4 3 2 2" xfId="57645"/>
    <cellStyle name="Comma 6 9 4 3 3" xfId="18489"/>
    <cellStyle name="Comma 6 9 4 3 3 2" xfId="49872"/>
    <cellStyle name="Comma 6 9 4 3 4" xfId="39432"/>
    <cellStyle name="Comma 6 9 4 4" xfId="21008"/>
    <cellStyle name="Comma 6 9 4 4 2" xfId="52391"/>
    <cellStyle name="Comma 6 9 4 5" xfId="28890"/>
    <cellStyle name="Comma 6 9 4 5 2" xfId="60272"/>
    <cellStyle name="Comma 6 9 4 6" xfId="13232"/>
    <cellStyle name="Comma 6 9 4 6 2" xfId="44618"/>
    <cellStyle name="Comma 6 9 4 7" xfId="34170"/>
    <cellStyle name="Comma 6 9 5" xfId="5151"/>
    <cellStyle name="Comma 6 9 5 2" xfId="10512"/>
    <cellStyle name="Comma 6 9 5 2 2" xfId="23631"/>
    <cellStyle name="Comma 6 9 5 2 2 2" xfId="55014"/>
    <cellStyle name="Comma 6 9 5 2 3" xfId="42060"/>
    <cellStyle name="Comma 6 9 5 3" xfId="31513"/>
    <cellStyle name="Comma 6 9 5 3 2" xfId="62895"/>
    <cellStyle name="Comma 6 9 5 4" xfId="15856"/>
    <cellStyle name="Comma 6 9 5 4 2" xfId="47241"/>
    <cellStyle name="Comma 6 9 5 5" xfId="36796"/>
    <cellStyle name="Comma 6 9 6" xfId="7854"/>
    <cellStyle name="Comma 6 9 6 2" xfId="26258"/>
    <cellStyle name="Comma 6 9 6 2 2" xfId="57641"/>
    <cellStyle name="Comma 6 9 6 3" xfId="18485"/>
    <cellStyle name="Comma 6 9 6 3 2" xfId="49868"/>
    <cellStyle name="Comma 6 9 6 4" xfId="39428"/>
    <cellStyle name="Comma 6 9 7" xfId="21004"/>
    <cellStyle name="Comma 6 9 7 2" xfId="52387"/>
    <cellStyle name="Comma 6 9 8" xfId="28886"/>
    <cellStyle name="Comma 6 9 8 2" xfId="60268"/>
    <cellStyle name="Comma 6 9 9" xfId="13228"/>
    <cellStyle name="Comma 6 9 9 2" xfId="44614"/>
    <cellStyle name="Comma 7" xfId="2456"/>
    <cellStyle name="Comma 7 10" xfId="2457"/>
    <cellStyle name="Comma 7 10 2" xfId="2458"/>
    <cellStyle name="Comma 7 10 2 2" xfId="5158"/>
    <cellStyle name="Comma 7 10 2 2 2" xfId="10519"/>
    <cellStyle name="Comma 7 10 2 2 2 2" xfId="23638"/>
    <cellStyle name="Comma 7 10 2 2 2 2 2" xfId="55021"/>
    <cellStyle name="Comma 7 10 2 2 2 3" xfId="42067"/>
    <cellStyle name="Comma 7 10 2 2 3" xfId="31520"/>
    <cellStyle name="Comma 7 10 2 2 3 2" xfId="62902"/>
    <cellStyle name="Comma 7 10 2 2 4" xfId="15863"/>
    <cellStyle name="Comma 7 10 2 2 4 2" xfId="47248"/>
    <cellStyle name="Comma 7 10 2 2 5" xfId="36803"/>
    <cellStyle name="Comma 7 10 2 3" xfId="7861"/>
    <cellStyle name="Comma 7 10 2 3 2" xfId="26265"/>
    <cellStyle name="Comma 7 10 2 3 2 2" xfId="57648"/>
    <cellStyle name="Comma 7 10 2 3 3" xfId="18492"/>
    <cellStyle name="Comma 7 10 2 3 3 2" xfId="49875"/>
    <cellStyle name="Comma 7 10 2 3 4" xfId="39435"/>
    <cellStyle name="Comma 7 10 2 4" xfId="21011"/>
    <cellStyle name="Comma 7 10 2 4 2" xfId="52394"/>
    <cellStyle name="Comma 7 10 2 5" xfId="28893"/>
    <cellStyle name="Comma 7 10 2 5 2" xfId="60275"/>
    <cellStyle name="Comma 7 10 2 6" xfId="13235"/>
    <cellStyle name="Comma 7 10 2 6 2" xfId="44621"/>
    <cellStyle name="Comma 7 10 2 7" xfId="34173"/>
    <cellStyle name="Comma 7 10 3" xfId="2459"/>
    <cellStyle name="Comma 7 10 3 2" xfId="5159"/>
    <cellStyle name="Comma 7 10 3 2 2" xfId="10520"/>
    <cellStyle name="Comma 7 10 3 2 2 2" xfId="23639"/>
    <cellStyle name="Comma 7 10 3 2 2 2 2" xfId="55022"/>
    <cellStyle name="Comma 7 10 3 2 2 3" xfId="42068"/>
    <cellStyle name="Comma 7 10 3 2 3" xfId="31521"/>
    <cellStyle name="Comma 7 10 3 2 3 2" xfId="62903"/>
    <cellStyle name="Comma 7 10 3 2 4" xfId="15864"/>
    <cellStyle name="Comma 7 10 3 2 4 2" xfId="47249"/>
    <cellStyle name="Comma 7 10 3 2 5" xfId="36804"/>
    <cellStyle name="Comma 7 10 3 3" xfId="7862"/>
    <cellStyle name="Comma 7 10 3 3 2" xfId="26266"/>
    <cellStyle name="Comma 7 10 3 3 2 2" xfId="57649"/>
    <cellStyle name="Comma 7 10 3 3 3" xfId="18493"/>
    <cellStyle name="Comma 7 10 3 3 3 2" xfId="49876"/>
    <cellStyle name="Comma 7 10 3 3 4" xfId="39436"/>
    <cellStyle name="Comma 7 10 3 4" xfId="21012"/>
    <cellStyle name="Comma 7 10 3 4 2" xfId="52395"/>
    <cellStyle name="Comma 7 10 3 5" xfId="28894"/>
    <cellStyle name="Comma 7 10 3 5 2" xfId="60276"/>
    <cellStyle name="Comma 7 10 3 6" xfId="13236"/>
    <cellStyle name="Comma 7 10 3 6 2" xfId="44622"/>
    <cellStyle name="Comma 7 10 3 7" xfId="34174"/>
    <cellStyle name="Comma 7 10 4" xfId="5157"/>
    <cellStyle name="Comma 7 10 4 2" xfId="10518"/>
    <cellStyle name="Comma 7 10 4 2 2" xfId="23637"/>
    <cellStyle name="Comma 7 10 4 2 2 2" xfId="55020"/>
    <cellStyle name="Comma 7 10 4 2 3" xfId="42066"/>
    <cellStyle name="Comma 7 10 4 3" xfId="31519"/>
    <cellStyle name="Comma 7 10 4 3 2" xfId="62901"/>
    <cellStyle name="Comma 7 10 4 4" xfId="15862"/>
    <cellStyle name="Comma 7 10 4 4 2" xfId="47247"/>
    <cellStyle name="Comma 7 10 4 5" xfId="36802"/>
    <cellStyle name="Comma 7 10 5" xfId="7860"/>
    <cellStyle name="Comma 7 10 5 2" xfId="26264"/>
    <cellStyle name="Comma 7 10 5 2 2" xfId="57647"/>
    <cellStyle name="Comma 7 10 5 3" xfId="18491"/>
    <cellStyle name="Comma 7 10 5 3 2" xfId="49874"/>
    <cellStyle name="Comma 7 10 5 4" xfId="39434"/>
    <cellStyle name="Comma 7 10 6" xfId="21010"/>
    <cellStyle name="Comma 7 10 6 2" xfId="52393"/>
    <cellStyle name="Comma 7 10 7" xfId="28892"/>
    <cellStyle name="Comma 7 10 7 2" xfId="60274"/>
    <cellStyle name="Comma 7 10 8" xfId="13234"/>
    <cellStyle name="Comma 7 10 8 2" xfId="44620"/>
    <cellStyle name="Comma 7 10 9" xfId="34172"/>
    <cellStyle name="Comma 7 11" xfId="2460"/>
    <cellStyle name="Comma 7 11 2" xfId="2461"/>
    <cellStyle name="Comma 7 11 2 2" xfId="5161"/>
    <cellStyle name="Comma 7 11 2 2 2" xfId="10522"/>
    <cellStyle name="Comma 7 11 2 2 2 2" xfId="23641"/>
    <cellStyle name="Comma 7 11 2 2 2 2 2" xfId="55024"/>
    <cellStyle name="Comma 7 11 2 2 2 3" xfId="42070"/>
    <cellStyle name="Comma 7 11 2 2 3" xfId="31523"/>
    <cellStyle name="Comma 7 11 2 2 3 2" xfId="62905"/>
    <cellStyle name="Comma 7 11 2 2 4" xfId="15866"/>
    <cellStyle name="Comma 7 11 2 2 4 2" xfId="47251"/>
    <cellStyle name="Comma 7 11 2 2 5" xfId="36806"/>
    <cellStyle name="Comma 7 11 2 3" xfId="7864"/>
    <cellStyle name="Comma 7 11 2 3 2" xfId="26268"/>
    <cellStyle name="Comma 7 11 2 3 2 2" xfId="57651"/>
    <cellStyle name="Comma 7 11 2 3 3" xfId="18495"/>
    <cellStyle name="Comma 7 11 2 3 3 2" xfId="49878"/>
    <cellStyle name="Comma 7 11 2 3 4" xfId="39438"/>
    <cellStyle name="Comma 7 11 2 4" xfId="21014"/>
    <cellStyle name="Comma 7 11 2 4 2" xfId="52397"/>
    <cellStyle name="Comma 7 11 2 5" xfId="28896"/>
    <cellStyle name="Comma 7 11 2 5 2" xfId="60278"/>
    <cellStyle name="Comma 7 11 2 6" xfId="13238"/>
    <cellStyle name="Comma 7 11 2 6 2" xfId="44624"/>
    <cellStyle name="Comma 7 11 2 7" xfId="34176"/>
    <cellStyle name="Comma 7 11 3" xfId="5160"/>
    <cellStyle name="Comma 7 11 3 2" xfId="10521"/>
    <cellStyle name="Comma 7 11 3 2 2" xfId="23640"/>
    <cellStyle name="Comma 7 11 3 2 2 2" xfId="55023"/>
    <cellStyle name="Comma 7 11 3 2 3" xfId="42069"/>
    <cellStyle name="Comma 7 11 3 3" xfId="31522"/>
    <cellStyle name="Comma 7 11 3 3 2" xfId="62904"/>
    <cellStyle name="Comma 7 11 3 4" xfId="15865"/>
    <cellStyle name="Comma 7 11 3 4 2" xfId="47250"/>
    <cellStyle name="Comma 7 11 3 5" xfId="36805"/>
    <cellStyle name="Comma 7 11 4" xfId="7863"/>
    <cellStyle name="Comma 7 11 4 2" xfId="26267"/>
    <cellStyle name="Comma 7 11 4 2 2" xfId="57650"/>
    <cellStyle name="Comma 7 11 4 3" xfId="18494"/>
    <cellStyle name="Comma 7 11 4 3 2" xfId="49877"/>
    <cellStyle name="Comma 7 11 4 4" xfId="39437"/>
    <cellStyle name="Comma 7 11 5" xfId="21013"/>
    <cellStyle name="Comma 7 11 5 2" xfId="52396"/>
    <cellStyle name="Comma 7 11 6" xfId="28895"/>
    <cellStyle name="Comma 7 11 6 2" xfId="60277"/>
    <cellStyle name="Comma 7 11 7" xfId="13237"/>
    <cellStyle name="Comma 7 11 7 2" xfId="44623"/>
    <cellStyle name="Comma 7 11 8" xfId="34175"/>
    <cellStyle name="Comma 7 12" xfId="2462"/>
    <cellStyle name="Comma 7 12 2" xfId="5162"/>
    <cellStyle name="Comma 7 12 2 2" xfId="10523"/>
    <cellStyle name="Comma 7 12 2 2 2" xfId="23642"/>
    <cellStyle name="Comma 7 12 2 2 2 2" xfId="55025"/>
    <cellStyle name="Comma 7 12 2 2 3" xfId="42071"/>
    <cellStyle name="Comma 7 12 2 3" xfId="31524"/>
    <cellStyle name="Comma 7 12 2 3 2" xfId="62906"/>
    <cellStyle name="Comma 7 12 2 4" xfId="15867"/>
    <cellStyle name="Comma 7 12 2 4 2" xfId="47252"/>
    <cellStyle name="Comma 7 12 2 5" xfId="36807"/>
    <cellStyle name="Comma 7 12 3" xfId="7865"/>
    <cellStyle name="Comma 7 12 3 2" xfId="26269"/>
    <cellStyle name="Comma 7 12 3 2 2" xfId="57652"/>
    <cellStyle name="Comma 7 12 3 3" xfId="18496"/>
    <cellStyle name="Comma 7 12 3 3 2" xfId="49879"/>
    <cellStyle name="Comma 7 12 3 4" xfId="39439"/>
    <cellStyle name="Comma 7 12 4" xfId="21015"/>
    <cellStyle name="Comma 7 12 4 2" xfId="52398"/>
    <cellStyle name="Comma 7 12 5" xfId="28897"/>
    <cellStyle name="Comma 7 12 5 2" xfId="60279"/>
    <cellStyle name="Comma 7 12 6" xfId="13239"/>
    <cellStyle name="Comma 7 12 6 2" xfId="44625"/>
    <cellStyle name="Comma 7 12 7" xfId="34177"/>
    <cellStyle name="Comma 7 13" xfId="2463"/>
    <cellStyle name="Comma 7 13 2" xfId="5163"/>
    <cellStyle name="Comma 7 13 2 2" xfId="10524"/>
    <cellStyle name="Comma 7 13 2 2 2" xfId="23643"/>
    <cellStyle name="Comma 7 13 2 2 2 2" xfId="55026"/>
    <cellStyle name="Comma 7 13 2 2 3" xfId="42072"/>
    <cellStyle name="Comma 7 13 2 3" xfId="31525"/>
    <cellStyle name="Comma 7 13 2 3 2" xfId="62907"/>
    <cellStyle name="Comma 7 13 2 4" xfId="15868"/>
    <cellStyle name="Comma 7 13 2 4 2" xfId="47253"/>
    <cellStyle name="Comma 7 13 2 5" xfId="36808"/>
    <cellStyle name="Comma 7 13 3" xfId="7866"/>
    <cellStyle name="Comma 7 13 3 2" xfId="26270"/>
    <cellStyle name="Comma 7 13 3 2 2" xfId="57653"/>
    <cellStyle name="Comma 7 13 3 3" xfId="18497"/>
    <cellStyle name="Comma 7 13 3 3 2" xfId="49880"/>
    <cellStyle name="Comma 7 13 3 4" xfId="39440"/>
    <cellStyle name="Comma 7 13 4" xfId="21016"/>
    <cellStyle name="Comma 7 13 4 2" xfId="52399"/>
    <cellStyle name="Comma 7 13 5" xfId="28898"/>
    <cellStyle name="Comma 7 13 5 2" xfId="60280"/>
    <cellStyle name="Comma 7 13 6" xfId="13240"/>
    <cellStyle name="Comma 7 13 6 2" xfId="44626"/>
    <cellStyle name="Comma 7 13 7" xfId="34178"/>
    <cellStyle name="Comma 7 14" xfId="5156"/>
    <cellStyle name="Comma 7 14 2" xfId="10517"/>
    <cellStyle name="Comma 7 14 2 2" xfId="23636"/>
    <cellStyle name="Comma 7 14 2 2 2" xfId="55019"/>
    <cellStyle name="Comma 7 14 2 3" xfId="42065"/>
    <cellStyle name="Comma 7 14 3" xfId="31518"/>
    <cellStyle name="Comma 7 14 3 2" xfId="62900"/>
    <cellStyle name="Comma 7 14 4" xfId="15861"/>
    <cellStyle name="Comma 7 14 4 2" xfId="47246"/>
    <cellStyle name="Comma 7 14 5" xfId="36801"/>
    <cellStyle name="Comma 7 15" xfId="7859"/>
    <cellStyle name="Comma 7 15 2" xfId="26263"/>
    <cellStyle name="Comma 7 15 2 2" xfId="57646"/>
    <cellStyle name="Comma 7 15 3" xfId="18490"/>
    <cellStyle name="Comma 7 15 3 2" xfId="49873"/>
    <cellStyle name="Comma 7 15 4" xfId="39433"/>
    <cellStyle name="Comma 7 16" xfId="11036"/>
    <cellStyle name="Comma 7 16 2" xfId="21009"/>
    <cellStyle name="Comma 7 16 2 2" xfId="52392"/>
    <cellStyle name="Comma 7 16 3" xfId="42470"/>
    <cellStyle name="Comma 7 17" xfId="10983"/>
    <cellStyle name="Comma 7 17 2" xfId="11090"/>
    <cellStyle name="Comma 7 17 2 2" xfId="42480"/>
    <cellStyle name="Comma 7 17 3" xfId="28891"/>
    <cellStyle name="Comma 7 17 3 2" xfId="60273"/>
    <cellStyle name="Comma 7 17 4" xfId="42463"/>
    <cellStyle name="Comma 7 18" xfId="11058"/>
    <cellStyle name="Comma 7 18 2" xfId="42475"/>
    <cellStyle name="Comma 7 19" xfId="13233"/>
    <cellStyle name="Comma 7 19 2" xfId="44619"/>
    <cellStyle name="Comma 7 2" xfId="2464"/>
    <cellStyle name="Comma 7 2 10" xfId="2465"/>
    <cellStyle name="Comma 7 2 10 2" xfId="5165"/>
    <cellStyle name="Comma 7 2 10 2 2" xfId="10526"/>
    <cellStyle name="Comma 7 2 10 2 2 2" xfId="23645"/>
    <cellStyle name="Comma 7 2 10 2 2 2 2" xfId="55028"/>
    <cellStyle name="Comma 7 2 10 2 2 3" xfId="42074"/>
    <cellStyle name="Comma 7 2 10 2 3" xfId="31527"/>
    <cellStyle name="Comma 7 2 10 2 3 2" xfId="62909"/>
    <cellStyle name="Comma 7 2 10 2 4" xfId="15870"/>
    <cellStyle name="Comma 7 2 10 2 4 2" xfId="47255"/>
    <cellStyle name="Comma 7 2 10 2 5" xfId="36810"/>
    <cellStyle name="Comma 7 2 10 3" xfId="7868"/>
    <cellStyle name="Comma 7 2 10 3 2" xfId="26272"/>
    <cellStyle name="Comma 7 2 10 3 2 2" xfId="57655"/>
    <cellStyle name="Comma 7 2 10 3 3" xfId="18499"/>
    <cellStyle name="Comma 7 2 10 3 3 2" xfId="49882"/>
    <cellStyle name="Comma 7 2 10 3 4" xfId="39442"/>
    <cellStyle name="Comma 7 2 10 4" xfId="21018"/>
    <cellStyle name="Comma 7 2 10 4 2" xfId="52401"/>
    <cellStyle name="Comma 7 2 10 5" xfId="28900"/>
    <cellStyle name="Comma 7 2 10 5 2" xfId="60282"/>
    <cellStyle name="Comma 7 2 10 6" xfId="13242"/>
    <cellStyle name="Comma 7 2 10 6 2" xfId="44628"/>
    <cellStyle name="Comma 7 2 10 7" xfId="34180"/>
    <cellStyle name="Comma 7 2 11" xfId="5164"/>
    <cellStyle name="Comma 7 2 11 2" xfId="10525"/>
    <cellStyle name="Comma 7 2 11 2 2" xfId="23644"/>
    <cellStyle name="Comma 7 2 11 2 2 2" xfId="55027"/>
    <cellStyle name="Comma 7 2 11 2 3" xfId="42073"/>
    <cellStyle name="Comma 7 2 11 3" xfId="31526"/>
    <cellStyle name="Comma 7 2 11 3 2" xfId="62908"/>
    <cellStyle name="Comma 7 2 11 4" xfId="15869"/>
    <cellStyle name="Comma 7 2 11 4 2" xfId="47254"/>
    <cellStyle name="Comma 7 2 11 5" xfId="36809"/>
    <cellStyle name="Comma 7 2 12" xfId="7867"/>
    <cellStyle name="Comma 7 2 12 2" xfId="26271"/>
    <cellStyle name="Comma 7 2 12 2 2" xfId="57654"/>
    <cellStyle name="Comma 7 2 12 3" xfId="18498"/>
    <cellStyle name="Comma 7 2 12 3 2" xfId="49881"/>
    <cellStyle name="Comma 7 2 12 4" xfId="39441"/>
    <cellStyle name="Comma 7 2 13" xfId="21017"/>
    <cellStyle name="Comma 7 2 13 2" xfId="52400"/>
    <cellStyle name="Comma 7 2 14" xfId="28899"/>
    <cellStyle name="Comma 7 2 14 2" xfId="60281"/>
    <cellStyle name="Comma 7 2 15" xfId="13241"/>
    <cellStyle name="Comma 7 2 15 2" xfId="44627"/>
    <cellStyle name="Comma 7 2 16" xfId="34179"/>
    <cellStyle name="Comma 7 2 2" xfId="2466"/>
    <cellStyle name="Comma 7 2 2 10" xfId="5166"/>
    <cellStyle name="Comma 7 2 2 10 2" xfId="10527"/>
    <cellStyle name="Comma 7 2 2 10 2 2" xfId="23646"/>
    <cellStyle name="Comma 7 2 2 10 2 2 2" xfId="55029"/>
    <cellStyle name="Comma 7 2 2 10 2 3" xfId="42075"/>
    <cellStyle name="Comma 7 2 2 10 3" xfId="31528"/>
    <cellStyle name="Comma 7 2 2 10 3 2" xfId="62910"/>
    <cellStyle name="Comma 7 2 2 10 4" xfId="15871"/>
    <cellStyle name="Comma 7 2 2 10 4 2" xfId="47256"/>
    <cellStyle name="Comma 7 2 2 10 5" xfId="36811"/>
    <cellStyle name="Comma 7 2 2 11" xfId="7869"/>
    <cellStyle name="Comma 7 2 2 11 2" xfId="26273"/>
    <cellStyle name="Comma 7 2 2 11 2 2" xfId="57656"/>
    <cellStyle name="Comma 7 2 2 11 3" xfId="18500"/>
    <cellStyle name="Comma 7 2 2 11 3 2" xfId="49883"/>
    <cellStyle name="Comma 7 2 2 11 4" xfId="39443"/>
    <cellStyle name="Comma 7 2 2 12" xfId="21019"/>
    <cellStyle name="Comma 7 2 2 12 2" xfId="52402"/>
    <cellStyle name="Comma 7 2 2 13" xfId="28901"/>
    <cellStyle name="Comma 7 2 2 13 2" xfId="60283"/>
    <cellStyle name="Comma 7 2 2 14" xfId="13243"/>
    <cellStyle name="Comma 7 2 2 14 2" xfId="44629"/>
    <cellStyle name="Comma 7 2 2 15" xfId="34181"/>
    <cellStyle name="Comma 7 2 2 2" xfId="2467"/>
    <cellStyle name="Comma 7 2 2 2 10" xfId="34182"/>
    <cellStyle name="Comma 7 2 2 2 2" xfId="2468"/>
    <cellStyle name="Comma 7 2 2 2 2 2" xfId="2469"/>
    <cellStyle name="Comma 7 2 2 2 2 2 2" xfId="5169"/>
    <cellStyle name="Comma 7 2 2 2 2 2 2 2" xfId="10530"/>
    <cellStyle name="Comma 7 2 2 2 2 2 2 2 2" xfId="23649"/>
    <cellStyle name="Comma 7 2 2 2 2 2 2 2 2 2" xfId="55032"/>
    <cellStyle name="Comma 7 2 2 2 2 2 2 2 3" xfId="42078"/>
    <cellStyle name="Comma 7 2 2 2 2 2 2 3" xfId="31531"/>
    <cellStyle name="Comma 7 2 2 2 2 2 2 3 2" xfId="62913"/>
    <cellStyle name="Comma 7 2 2 2 2 2 2 4" xfId="15874"/>
    <cellStyle name="Comma 7 2 2 2 2 2 2 4 2" xfId="47259"/>
    <cellStyle name="Comma 7 2 2 2 2 2 2 5" xfId="36814"/>
    <cellStyle name="Comma 7 2 2 2 2 2 3" xfId="7872"/>
    <cellStyle name="Comma 7 2 2 2 2 2 3 2" xfId="26276"/>
    <cellStyle name="Comma 7 2 2 2 2 2 3 2 2" xfId="57659"/>
    <cellStyle name="Comma 7 2 2 2 2 2 3 3" xfId="18503"/>
    <cellStyle name="Comma 7 2 2 2 2 2 3 3 2" xfId="49886"/>
    <cellStyle name="Comma 7 2 2 2 2 2 3 4" xfId="39446"/>
    <cellStyle name="Comma 7 2 2 2 2 2 4" xfId="21022"/>
    <cellStyle name="Comma 7 2 2 2 2 2 4 2" xfId="52405"/>
    <cellStyle name="Comma 7 2 2 2 2 2 5" xfId="28904"/>
    <cellStyle name="Comma 7 2 2 2 2 2 5 2" xfId="60286"/>
    <cellStyle name="Comma 7 2 2 2 2 2 6" xfId="13246"/>
    <cellStyle name="Comma 7 2 2 2 2 2 6 2" xfId="44632"/>
    <cellStyle name="Comma 7 2 2 2 2 2 7" xfId="34184"/>
    <cellStyle name="Comma 7 2 2 2 2 3" xfId="5168"/>
    <cellStyle name="Comma 7 2 2 2 2 3 2" xfId="10529"/>
    <cellStyle name="Comma 7 2 2 2 2 3 2 2" xfId="23648"/>
    <cellStyle name="Comma 7 2 2 2 2 3 2 2 2" xfId="55031"/>
    <cellStyle name="Comma 7 2 2 2 2 3 2 3" xfId="42077"/>
    <cellStyle name="Comma 7 2 2 2 2 3 3" xfId="31530"/>
    <cellStyle name="Comma 7 2 2 2 2 3 3 2" xfId="62912"/>
    <cellStyle name="Comma 7 2 2 2 2 3 4" xfId="15873"/>
    <cellStyle name="Comma 7 2 2 2 2 3 4 2" xfId="47258"/>
    <cellStyle name="Comma 7 2 2 2 2 3 5" xfId="36813"/>
    <cellStyle name="Comma 7 2 2 2 2 4" xfId="7871"/>
    <cellStyle name="Comma 7 2 2 2 2 4 2" xfId="26275"/>
    <cellStyle name="Comma 7 2 2 2 2 4 2 2" xfId="57658"/>
    <cellStyle name="Comma 7 2 2 2 2 4 3" xfId="18502"/>
    <cellStyle name="Comma 7 2 2 2 2 4 3 2" xfId="49885"/>
    <cellStyle name="Comma 7 2 2 2 2 4 4" xfId="39445"/>
    <cellStyle name="Comma 7 2 2 2 2 5" xfId="21021"/>
    <cellStyle name="Comma 7 2 2 2 2 5 2" xfId="52404"/>
    <cellStyle name="Comma 7 2 2 2 2 6" xfId="28903"/>
    <cellStyle name="Comma 7 2 2 2 2 6 2" xfId="60285"/>
    <cellStyle name="Comma 7 2 2 2 2 7" xfId="13245"/>
    <cellStyle name="Comma 7 2 2 2 2 7 2" xfId="44631"/>
    <cellStyle name="Comma 7 2 2 2 2 8" xfId="34183"/>
    <cellStyle name="Comma 7 2 2 2 3" xfId="2470"/>
    <cellStyle name="Comma 7 2 2 2 3 2" xfId="5170"/>
    <cellStyle name="Comma 7 2 2 2 3 2 2" xfId="10531"/>
    <cellStyle name="Comma 7 2 2 2 3 2 2 2" xfId="23650"/>
    <cellStyle name="Comma 7 2 2 2 3 2 2 2 2" xfId="55033"/>
    <cellStyle name="Comma 7 2 2 2 3 2 2 3" xfId="42079"/>
    <cellStyle name="Comma 7 2 2 2 3 2 3" xfId="31532"/>
    <cellStyle name="Comma 7 2 2 2 3 2 3 2" xfId="62914"/>
    <cellStyle name="Comma 7 2 2 2 3 2 4" xfId="15875"/>
    <cellStyle name="Comma 7 2 2 2 3 2 4 2" xfId="47260"/>
    <cellStyle name="Comma 7 2 2 2 3 2 5" xfId="36815"/>
    <cellStyle name="Comma 7 2 2 2 3 3" xfId="7873"/>
    <cellStyle name="Comma 7 2 2 2 3 3 2" xfId="26277"/>
    <cellStyle name="Comma 7 2 2 2 3 3 2 2" xfId="57660"/>
    <cellStyle name="Comma 7 2 2 2 3 3 3" xfId="18504"/>
    <cellStyle name="Comma 7 2 2 2 3 3 3 2" xfId="49887"/>
    <cellStyle name="Comma 7 2 2 2 3 3 4" xfId="39447"/>
    <cellStyle name="Comma 7 2 2 2 3 4" xfId="21023"/>
    <cellStyle name="Comma 7 2 2 2 3 4 2" xfId="52406"/>
    <cellStyle name="Comma 7 2 2 2 3 5" xfId="28905"/>
    <cellStyle name="Comma 7 2 2 2 3 5 2" xfId="60287"/>
    <cellStyle name="Comma 7 2 2 2 3 6" xfId="13247"/>
    <cellStyle name="Comma 7 2 2 2 3 6 2" xfId="44633"/>
    <cellStyle name="Comma 7 2 2 2 3 7" xfId="34185"/>
    <cellStyle name="Comma 7 2 2 2 4" xfId="2471"/>
    <cellStyle name="Comma 7 2 2 2 4 2" xfId="5171"/>
    <cellStyle name="Comma 7 2 2 2 4 2 2" xfId="10532"/>
    <cellStyle name="Comma 7 2 2 2 4 2 2 2" xfId="23651"/>
    <cellStyle name="Comma 7 2 2 2 4 2 2 2 2" xfId="55034"/>
    <cellStyle name="Comma 7 2 2 2 4 2 2 3" xfId="42080"/>
    <cellStyle name="Comma 7 2 2 2 4 2 3" xfId="31533"/>
    <cellStyle name="Comma 7 2 2 2 4 2 3 2" xfId="62915"/>
    <cellStyle name="Comma 7 2 2 2 4 2 4" xfId="15876"/>
    <cellStyle name="Comma 7 2 2 2 4 2 4 2" xfId="47261"/>
    <cellStyle name="Comma 7 2 2 2 4 2 5" xfId="36816"/>
    <cellStyle name="Comma 7 2 2 2 4 3" xfId="7874"/>
    <cellStyle name="Comma 7 2 2 2 4 3 2" xfId="26278"/>
    <cellStyle name="Comma 7 2 2 2 4 3 2 2" xfId="57661"/>
    <cellStyle name="Comma 7 2 2 2 4 3 3" xfId="18505"/>
    <cellStyle name="Comma 7 2 2 2 4 3 3 2" xfId="49888"/>
    <cellStyle name="Comma 7 2 2 2 4 3 4" xfId="39448"/>
    <cellStyle name="Comma 7 2 2 2 4 4" xfId="21024"/>
    <cellStyle name="Comma 7 2 2 2 4 4 2" xfId="52407"/>
    <cellStyle name="Comma 7 2 2 2 4 5" xfId="28906"/>
    <cellStyle name="Comma 7 2 2 2 4 5 2" xfId="60288"/>
    <cellStyle name="Comma 7 2 2 2 4 6" xfId="13248"/>
    <cellStyle name="Comma 7 2 2 2 4 6 2" xfId="44634"/>
    <cellStyle name="Comma 7 2 2 2 4 7" xfId="34186"/>
    <cellStyle name="Comma 7 2 2 2 5" xfId="5167"/>
    <cellStyle name="Comma 7 2 2 2 5 2" xfId="10528"/>
    <cellStyle name="Comma 7 2 2 2 5 2 2" xfId="23647"/>
    <cellStyle name="Comma 7 2 2 2 5 2 2 2" xfId="55030"/>
    <cellStyle name="Comma 7 2 2 2 5 2 3" xfId="42076"/>
    <cellStyle name="Comma 7 2 2 2 5 3" xfId="31529"/>
    <cellStyle name="Comma 7 2 2 2 5 3 2" xfId="62911"/>
    <cellStyle name="Comma 7 2 2 2 5 4" xfId="15872"/>
    <cellStyle name="Comma 7 2 2 2 5 4 2" xfId="47257"/>
    <cellStyle name="Comma 7 2 2 2 5 5" xfId="36812"/>
    <cellStyle name="Comma 7 2 2 2 6" xfId="7870"/>
    <cellStyle name="Comma 7 2 2 2 6 2" xfId="26274"/>
    <cellStyle name="Comma 7 2 2 2 6 2 2" xfId="57657"/>
    <cellStyle name="Comma 7 2 2 2 6 3" xfId="18501"/>
    <cellStyle name="Comma 7 2 2 2 6 3 2" xfId="49884"/>
    <cellStyle name="Comma 7 2 2 2 6 4" xfId="39444"/>
    <cellStyle name="Comma 7 2 2 2 7" xfId="21020"/>
    <cellStyle name="Comma 7 2 2 2 7 2" xfId="52403"/>
    <cellStyle name="Comma 7 2 2 2 8" xfId="28902"/>
    <cellStyle name="Comma 7 2 2 2 8 2" xfId="60284"/>
    <cellStyle name="Comma 7 2 2 2 9" xfId="13244"/>
    <cellStyle name="Comma 7 2 2 2 9 2" xfId="44630"/>
    <cellStyle name="Comma 7 2 2 3" xfId="2472"/>
    <cellStyle name="Comma 7 2 2 3 10" xfId="34187"/>
    <cellStyle name="Comma 7 2 2 3 2" xfId="2473"/>
    <cellStyle name="Comma 7 2 2 3 2 2" xfId="2474"/>
    <cellStyle name="Comma 7 2 2 3 2 2 2" xfId="5174"/>
    <cellStyle name="Comma 7 2 2 3 2 2 2 2" xfId="10535"/>
    <cellStyle name="Comma 7 2 2 3 2 2 2 2 2" xfId="23654"/>
    <cellStyle name="Comma 7 2 2 3 2 2 2 2 2 2" xfId="55037"/>
    <cellStyle name="Comma 7 2 2 3 2 2 2 2 3" xfId="42083"/>
    <cellStyle name="Comma 7 2 2 3 2 2 2 3" xfId="31536"/>
    <cellStyle name="Comma 7 2 2 3 2 2 2 3 2" xfId="62918"/>
    <cellStyle name="Comma 7 2 2 3 2 2 2 4" xfId="15879"/>
    <cellStyle name="Comma 7 2 2 3 2 2 2 4 2" xfId="47264"/>
    <cellStyle name="Comma 7 2 2 3 2 2 2 5" xfId="36819"/>
    <cellStyle name="Comma 7 2 2 3 2 2 3" xfId="7877"/>
    <cellStyle name="Comma 7 2 2 3 2 2 3 2" xfId="26281"/>
    <cellStyle name="Comma 7 2 2 3 2 2 3 2 2" xfId="57664"/>
    <cellStyle name="Comma 7 2 2 3 2 2 3 3" xfId="18508"/>
    <cellStyle name="Comma 7 2 2 3 2 2 3 3 2" xfId="49891"/>
    <cellStyle name="Comma 7 2 2 3 2 2 3 4" xfId="39451"/>
    <cellStyle name="Comma 7 2 2 3 2 2 4" xfId="21027"/>
    <cellStyle name="Comma 7 2 2 3 2 2 4 2" xfId="52410"/>
    <cellStyle name="Comma 7 2 2 3 2 2 5" xfId="28909"/>
    <cellStyle name="Comma 7 2 2 3 2 2 5 2" xfId="60291"/>
    <cellStyle name="Comma 7 2 2 3 2 2 6" xfId="13251"/>
    <cellStyle name="Comma 7 2 2 3 2 2 6 2" xfId="44637"/>
    <cellStyle name="Comma 7 2 2 3 2 2 7" xfId="34189"/>
    <cellStyle name="Comma 7 2 2 3 2 3" xfId="5173"/>
    <cellStyle name="Comma 7 2 2 3 2 3 2" xfId="10534"/>
    <cellStyle name="Comma 7 2 2 3 2 3 2 2" xfId="23653"/>
    <cellStyle name="Comma 7 2 2 3 2 3 2 2 2" xfId="55036"/>
    <cellStyle name="Comma 7 2 2 3 2 3 2 3" xfId="42082"/>
    <cellStyle name="Comma 7 2 2 3 2 3 3" xfId="31535"/>
    <cellStyle name="Comma 7 2 2 3 2 3 3 2" xfId="62917"/>
    <cellStyle name="Comma 7 2 2 3 2 3 4" xfId="15878"/>
    <cellStyle name="Comma 7 2 2 3 2 3 4 2" xfId="47263"/>
    <cellStyle name="Comma 7 2 2 3 2 3 5" xfId="36818"/>
    <cellStyle name="Comma 7 2 2 3 2 4" xfId="7876"/>
    <cellStyle name="Comma 7 2 2 3 2 4 2" xfId="26280"/>
    <cellStyle name="Comma 7 2 2 3 2 4 2 2" xfId="57663"/>
    <cellStyle name="Comma 7 2 2 3 2 4 3" xfId="18507"/>
    <cellStyle name="Comma 7 2 2 3 2 4 3 2" xfId="49890"/>
    <cellStyle name="Comma 7 2 2 3 2 4 4" xfId="39450"/>
    <cellStyle name="Comma 7 2 2 3 2 5" xfId="21026"/>
    <cellStyle name="Comma 7 2 2 3 2 5 2" xfId="52409"/>
    <cellStyle name="Comma 7 2 2 3 2 6" xfId="28908"/>
    <cellStyle name="Comma 7 2 2 3 2 6 2" xfId="60290"/>
    <cellStyle name="Comma 7 2 2 3 2 7" xfId="13250"/>
    <cellStyle name="Comma 7 2 2 3 2 7 2" xfId="44636"/>
    <cellStyle name="Comma 7 2 2 3 2 8" xfId="34188"/>
    <cellStyle name="Comma 7 2 2 3 3" xfId="2475"/>
    <cellStyle name="Comma 7 2 2 3 3 2" xfId="5175"/>
    <cellStyle name="Comma 7 2 2 3 3 2 2" xfId="10536"/>
    <cellStyle name="Comma 7 2 2 3 3 2 2 2" xfId="23655"/>
    <cellStyle name="Comma 7 2 2 3 3 2 2 2 2" xfId="55038"/>
    <cellStyle name="Comma 7 2 2 3 3 2 2 3" xfId="42084"/>
    <cellStyle name="Comma 7 2 2 3 3 2 3" xfId="31537"/>
    <cellStyle name="Comma 7 2 2 3 3 2 3 2" xfId="62919"/>
    <cellStyle name="Comma 7 2 2 3 3 2 4" xfId="15880"/>
    <cellStyle name="Comma 7 2 2 3 3 2 4 2" xfId="47265"/>
    <cellStyle name="Comma 7 2 2 3 3 2 5" xfId="36820"/>
    <cellStyle name="Comma 7 2 2 3 3 3" xfId="7878"/>
    <cellStyle name="Comma 7 2 2 3 3 3 2" xfId="26282"/>
    <cellStyle name="Comma 7 2 2 3 3 3 2 2" xfId="57665"/>
    <cellStyle name="Comma 7 2 2 3 3 3 3" xfId="18509"/>
    <cellStyle name="Comma 7 2 2 3 3 3 3 2" xfId="49892"/>
    <cellStyle name="Comma 7 2 2 3 3 3 4" xfId="39452"/>
    <cellStyle name="Comma 7 2 2 3 3 4" xfId="21028"/>
    <cellStyle name="Comma 7 2 2 3 3 4 2" xfId="52411"/>
    <cellStyle name="Comma 7 2 2 3 3 5" xfId="28910"/>
    <cellStyle name="Comma 7 2 2 3 3 5 2" xfId="60292"/>
    <cellStyle name="Comma 7 2 2 3 3 6" xfId="13252"/>
    <cellStyle name="Comma 7 2 2 3 3 6 2" xfId="44638"/>
    <cellStyle name="Comma 7 2 2 3 3 7" xfId="34190"/>
    <cellStyle name="Comma 7 2 2 3 4" xfId="2476"/>
    <cellStyle name="Comma 7 2 2 3 4 2" xfId="5176"/>
    <cellStyle name="Comma 7 2 2 3 4 2 2" xfId="10537"/>
    <cellStyle name="Comma 7 2 2 3 4 2 2 2" xfId="23656"/>
    <cellStyle name="Comma 7 2 2 3 4 2 2 2 2" xfId="55039"/>
    <cellStyle name="Comma 7 2 2 3 4 2 2 3" xfId="42085"/>
    <cellStyle name="Comma 7 2 2 3 4 2 3" xfId="31538"/>
    <cellStyle name="Comma 7 2 2 3 4 2 3 2" xfId="62920"/>
    <cellStyle name="Comma 7 2 2 3 4 2 4" xfId="15881"/>
    <cellStyle name="Comma 7 2 2 3 4 2 4 2" xfId="47266"/>
    <cellStyle name="Comma 7 2 2 3 4 2 5" xfId="36821"/>
    <cellStyle name="Comma 7 2 2 3 4 3" xfId="7879"/>
    <cellStyle name="Comma 7 2 2 3 4 3 2" xfId="26283"/>
    <cellStyle name="Comma 7 2 2 3 4 3 2 2" xfId="57666"/>
    <cellStyle name="Comma 7 2 2 3 4 3 3" xfId="18510"/>
    <cellStyle name="Comma 7 2 2 3 4 3 3 2" xfId="49893"/>
    <cellStyle name="Comma 7 2 2 3 4 3 4" xfId="39453"/>
    <cellStyle name="Comma 7 2 2 3 4 4" xfId="21029"/>
    <cellStyle name="Comma 7 2 2 3 4 4 2" xfId="52412"/>
    <cellStyle name="Comma 7 2 2 3 4 5" xfId="28911"/>
    <cellStyle name="Comma 7 2 2 3 4 5 2" xfId="60293"/>
    <cellStyle name="Comma 7 2 2 3 4 6" xfId="13253"/>
    <cellStyle name="Comma 7 2 2 3 4 6 2" xfId="44639"/>
    <cellStyle name="Comma 7 2 2 3 4 7" xfId="34191"/>
    <cellStyle name="Comma 7 2 2 3 5" xfId="5172"/>
    <cellStyle name="Comma 7 2 2 3 5 2" xfId="10533"/>
    <cellStyle name="Comma 7 2 2 3 5 2 2" xfId="23652"/>
    <cellStyle name="Comma 7 2 2 3 5 2 2 2" xfId="55035"/>
    <cellStyle name="Comma 7 2 2 3 5 2 3" xfId="42081"/>
    <cellStyle name="Comma 7 2 2 3 5 3" xfId="31534"/>
    <cellStyle name="Comma 7 2 2 3 5 3 2" xfId="62916"/>
    <cellStyle name="Comma 7 2 2 3 5 4" xfId="15877"/>
    <cellStyle name="Comma 7 2 2 3 5 4 2" xfId="47262"/>
    <cellStyle name="Comma 7 2 2 3 5 5" xfId="36817"/>
    <cellStyle name="Comma 7 2 2 3 6" xfId="7875"/>
    <cellStyle name="Comma 7 2 2 3 6 2" xfId="26279"/>
    <cellStyle name="Comma 7 2 2 3 6 2 2" xfId="57662"/>
    <cellStyle name="Comma 7 2 2 3 6 3" xfId="18506"/>
    <cellStyle name="Comma 7 2 2 3 6 3 2" xfId="49889"/>
    <cellStyle name="Comma 7 2 2 3 6 4" xfId="39449"/>
    <cellStyle name="Comma 7 2 2 3 7" xfId="21025"/>
    <cellStyle name="Comma 7 2 2 3 7 2" xfId="52408"/>
    <cellStyle name="Comma 7 2 2 3 8" xfId="28907"/>
    <cellStyle name="Comma 7 2 2 3 8 2" xfId="60289"/>
    <cellStyle name="Comma 7 2 2 3 9" xfId="13249"/>
    <cellStyle name="Comma 7 2 2 3 9 2" xfId="44635"/>
    <cellStyle name="Comma 7 2 2 4" xfId="2477"/>
    <cellStyle name="Comma 7 2 2 4 10" xfId="34192"/>
    <cellStyle name="Comma 7 2 2 4 2" xfId="2478"/>
    <cellStyle name="Comma 7 2 2 4 2 2" xfId="2479"/>
    <cellStyle name="Comma 7 2 2 4 2 2 2" xfId="5179"/>
    <cellStyle name="Comma 7 2 2 4 2 2 2 2" xfId="10540"/>
    <cellStyle name="Comma 7 2 2 4 2 2 2 2 2" xfId="23659"/>
    <cellStyle name="Comma 7 2 2 4 2 2 2 2 2 2" xfId="55042"/>
    <cellStyle name="Comma 7 2 2 4 2 2 2 2 3" xfId="42088"/>
    <cellStyle name="Comma 7 2 2 4 2 2 2 3" xfId="31541"/>
    <cellStyle name="Comma 7 2 2 4 2 2 2 3 2" xfId="62923"/>
    <cellStyle name="Comma 7 2 2 4 2 2 2 4" xfId="15884"/>
    <cellStyle name="Comma 7 2 2 4 2 2 2 4 2" xfId="47269"/>
    <cellStyle name="Comma 7 2 2 4 2 2 2 5" xfId="36824"/>
    <cellStyle name="Comma 7 2 2 4 2 2 3" xfId="7882"/>
    <cellStyle name="Comma 7 2 2 4 2 2 3 2" xfId="26286"/>
    <cellStyle name="Comma 7 2 2 4 2 2 3 2 2" xfId="57669"/>
    <cellStyle name="Comma 7 2 2 4 2 2 3 3" xfId="18513"/>
    <cellStyle name="Comma 7 2 2 4 2 2 3 3 2" xfId="49896"/>
    <cellStyle name="Comma 7 2 2 4 2 2 3 4" xfId="39456"/>
    <cellStyle name="Comma 7 2 2 4 2 2 4" xfId="21032"/>
    <cellStyle name="Comma 7 2 2 4 2 2 4 2" xfId="52415"/>
    <cellStyle name="Comma 7 2 2 4 2 2 5" xfId="28914"/>
    <cellStyle name="Comma 7 2 2 4 2 2 5 2" xfId="60296"/>
    <cellStyle name="Comma 7 2 2 4 2 2 6" xfId="13256"/>
    <cellStyle name="Comma 7 2 2 4 2 2 6 2" xfId="44642"/>
    <cellStyle name="Comma 7 2 2 4 2 2 7" xfId="34194"/>
    <cellStyle name="Comma 7 2 2 4 2 3" xfId="5178"/>
    <cellStyle name="Comma 7 2 2 4 2 3 2" xfId="10539"/>
    <cellStyle name="Comma 7 2 2 4 2 3 2 2" xfId="23658"/>
    <cellStyle name="Comma 7 2 2 4 2 3 2 2 2" xfId="55041"/>
    <cellStyle name="Comma 7 2 2 4 2 3 2 3" xfId="42087"/>
    <cellStyle name="Comma 7 2 2 4 2 3 3" xfId="31540"/>
    <cellStyle name="Comma 7 2 2 4 2 3 3 2" xfId="62922"/>
    <cellStyle name="Comma 7 2 2 4 2 3 4" xfId="15883"/>
    <cellStyle name="Comma 7 2 2 4 2 3 4 2" xfId="47268"/>
    <cellStyle name="Comma 7 2 2 4 2 3 5" xfId="36823"/>
    <cellStyle name="Comma 7 2 2 4 2 4" xfId="7881"/>
    <cellStyle name="Comma 7 2 2 4 2 4 2" xfId="26285"/>
    <cellStyle name="Comma 7 2 2 4 2 4 2 2" xfId="57668"/>
    <cellStyle name="Comma 7 2 2 4 2 4 3" xfId="18512"/>
    <cellStyle name="Comma 7 2 2 4 2 4 3 2" xfId="49895"/>
    <cellStyle name="Comma 7 2 2 4 2 4 4" xfId="39455"/>
    <cellStyle name="Comma 7 2 2 4 2 5" xfId="21031"/>
    <cellStyle name="Comma 7 2 2 4 2 5 2" xfId="52414"/>
    <cellStyle name="Comma 7 2 2 4 2 6" xfId="28913"/>
    <cellStyle name="Comma 7 2 2 4 2 6 2" xfId="60295"/>
    <cellStyle name="Comma 7 2 2 4 2 7" xfId="13255"/>
    <cellStyle name="Comma 7 2 2 4 2 7 2" xfId="44641"/>
    <cellStyle name="Comma 7 2 2 4 2 8" xfId="34193"/>
    <cellStyle name="Comma 7 2 2 4 3" xfId="2480"/>
    <cellStyle name="Comma 7 2 2 4 3 2" xfId="5180"/>
    <cellStyle name="Comma 7 2 2 4 3 2 2" xfId="10541"/>
    <cellStyle name="Comma 7 2 2 4 3 2 2 2" xfId="23660"/>
    <cellStyle name="Comma 7 2 2 4 3 2 2 2 2" xfId="55043"/>
    <cellStyle name="Comma 7 2 2 4 3 2 2 3" xfId="42089"/>
    <cellStyle name="Comma 7 2 2 4 3 2 3" xfId="31542"/>
    <cellStyle name="Comma 7 2 2 4 3 2 3 2" xfId="62924"/>
    <cellStyle name="Comma 7 2 2 4 3 2 4" xfId="15885"/>
    <cellStyle name="Comma 7 2 2 4 3 2 4 2" xfId="47270"/>
    <cellStyle name="Comma 7 2 2 4 3 2 5" xfId="36825"/>
    <cellStyle name="Comma 7 2 2 4 3 3" xfId="7883"/>
    <cellStyle name="Comma 7 2 2 4 3 3 2" xfId="26287"/>
    <cellStyle name="Comma 7 2 2 4 3 3 2 2" xfId="57670"/>
    <cellStyle name="Comma 7 2 2 4 3 3 3" xfId="18514"/>
    <cellStyle name="Comma 7 2 2 4 3 3 3 2" xfId="49897"/>
    <cellStyle name="Comma 7 2 2 4 3 3 4" xfId="39457"/>
    <cellStyle name="Comma 7 2 2 4 3 4" xfId="21033"/>
    <cellStyle name="Comma 7 2 2 4 3 4 2" xfId="52416"/>
    <cellStyle name="Comma 7 2 2 4 3 5" xfId="28915"/>
    <cellStyle name="Comma 7 2 2 4 3 5 2" xfId="60297"/>
    <cellStyle name="Comma 7 2 2 4 3 6" xfId="13257"/>
    <cellStyle name="Comma 7 2 2 4 3 6 2" xfId="44643"/>
    <cellStyle name="Comma 7 2 2 4 3 7" xfId="34195"/>
    <cellStyle name="Comma 7 2 2 4 4" xfId="2481"/>
    <cellStyle name="Comma 7 2 2 4 4 2" xfId="5181"/>
    <cellStyle name="Comma 7 2 2 4 4 2 2" xfId="10542"/>
    <cellStyle name="Comma 7 2 2 4 4 2 2 2" xfId="23661"/>
    <cellStyle name="Comma 7 2 2 4 4 2 2 2 2" xfId="55044"/>
    <cellStyle name="Comma 7 2 2 4 4 2 2 3" xfId="42090"/>
    <cellStyle name="Comma 7 2 2 4 4 2 3" xfId="31543"/>
    <cellStyle name="Comma 7 2 2 4 4 2 3 2" xfId="62925"/>
    <cellStyle name="Comma 7 2 2 4 4 2 4" xfId="15886"/>
    <cellStyle name="Comma 7 2 2 4 4 2 4 2" xfId="47271"/>
    <cellStyle name="Comma 7 2 2 4 4 2 5" xfId="36826"/>
    <cellStyle name="Comma 7 2 2 4 4 3" xfId="7884"/>
    <cellStyle name="Comma 7 2 2 4 4 3 2" xfId="26288"/>
    <cellStyle name="Comma 7 2 2 4 4 3 2 2" xfId="57671"/>
    <cellStyle name="Comma 7 2 2 4 4 3 3" xfId="18515"/>
    <cellStyle name="Comma 7 2 2 4 4 3 3 2" xfId="49898"/>
    <cellStyle name="Comma 7 2 2 4 4 3 4" xfId="39458"/>
    <cellStyle name="Comma 7 2 2 4 4 4" xfId="21034"/>
    <cellStyle name="Comma 7 2 2 4 4 4 2" xfId="52417"/>
    <cellStyle name="Comma 7 2 2 4 4 5" xfId="28916"/>
    <cellStyle name="Comma 7 2 2 4 4 5 2" xfId="60298"/>
    <cellStyle name="Comma 7 2 2 4 4 6" xfId="13258"/>
    <cellStyle name="Comma 7 2 2 4 4 6 2" xfId="44644"/>
    <cellStyle name="Comma 7 2 2 4 4 7" xfId="34196"/>
    <cellStyle name="Comma 7 2 2 4 5" xfId="5177"/>
    <cellStyle name="Comma 7 2 2 4 5 2" xfId="10538"/>
    <cellStyle name="Comma 7 2 2 4 5 2 2" xfId="23657"/>
    <cellStyle name="Comma 7 2 2 4 5 2 2 2" xfId="55040"/>
    <cellStyle name="Comma 7 2 2 4 5 2 3" xfId="42086"/>
    <cellStyle name="Comma 7 2 2 4 5 3" xfId="31539"/>
    <cellStyle name="Comma 7 2 2 4 5 3 2" xfId="62921"/>
    <cellStyle name="Comma 7 2 2 4 5 4" xfId="15882"/>
    <cellStyle name="Comma 7 2 2 4 5 4 2" xfId="47267"/>
    <cellStyle name="Comma 7 2 2 4 5 5" xfId="36822"/>
    <cellStyle name="Comma 7 2 2 4 6" xfId="7880"/>
    <cellStyle name="Comma 7 2 2 4 6 2" xfId="26284"/>
    <cellStyle name="Comma 7 2 2 4 6 2 2" xfId="57667"/>
    <cellStyle name="Comma 7 2 2 4 6 3" xfId="18511"/>
    <cellStyle name="Comma 7 2 2 4 6 3 2" xfId="49894"/>
    <cellStyle name="Comma 7 2 2 4 6 4" xfId="39454"/>
    <cellStyle name="Comma 7 2 2 4 7" xfId="21030"/>
    <cellStyle name="Comma 7 2 2 4 7 2" xfId="52413"/>
    <cellStyle name="Comma 7 2 2 4 8" xfId="28912"/>
    <cellStyle name="Comma 7 2 2 4 8 2" xfId="60294"/>
    <cellStyle name="Comma 7 2 2 4 9" xfId="13254"/>
    <cellStyle name="Comma 7 2 2 4 9 2" xfId="44640"/>
    <cellStyle name="Comma 7 2 2 5" xfId="2482"/>
    <cellStyle name="Comma 7 2 2 5 10" xfId="34197"/>
    <cellStyle name="Comma 7 2 2 5 2" xfId="2483"/>
    <cellStyle name="Comma 7 2 2 5 2 2" xfId="2484"/>
    <cellStyle name="Comma 7 2 2 5 2 2 2" xfId="5184"/>
    <cellStyle name="Comma 7 2 2 5 2 2 2 2" xfId="10545"/>
    <cellStyle name="Comma 7 2 2 5 2 2 2 2 2" xfId="23664"/>
    <cellStyle name="Comma 7 2 2 5 2 2 2 2 2 2" xfId="55047"/>
    <cellStyle name="Comma 7 2 2 5 2 2 2 2 3" xfId="42093"/>
    <cellStyle name="Comma 7 2 2 5 2 2 2 3" xfId="31546"/>
    <cellStyle name="Comma 7 2 2 5 2 2 2 3 2" xfId="62928"/>
    <cellStyle name="Comma 7 2 2 5 2 2 2 4" xfId="15889"/>
    <cellStyle name="Comma 7 2 2 5 2 2 2 4 2" xfId="47274"/>
    <cellStyle name="Comma 7 2 2 5 2 2 2 5" xfId="36829"/>
    <cellStyle name="Comma 7 2 2 5 2 2 3" xfId="7887"/>
    <cellStyle name="Comma 7 2 2 5 2 2 3 2" xfId="26291"/>
    <cellStyle name="Comma 7 2 2 5 2 2 3 2 2" xfId="57674"/>
    <cellStyle name="Comma 7 2 2 5 2 2 3 3" xfId="18518"/>
    <cellStyle name="Comma 7 2 2 5 2 2 3 3 2" xfId="49901"/>
    <cellStyle name="Comma 7 2 2 5 2 2 3 4" xfId="39461"/>
    <cellStyle name="Comma 7 2 2 5 2 2 4" xfId="21037"/>
    <cellStyle name="Comma 7 2 2 5 2 2 4 2" xfId="52420"/>
    <cellStyle name="Comma 7 2 2 5 2 2 5" xfId="28919"/>
    <cellStyle name="Comma 7 2 2 5 2 2 5 2" xfId="60301"/>
    <cellStyle name="Comma 7 2 2 5 2 2 6" xfId="13261"/>
    <cellStyle name="Comma 7 2 2 5 2 2 6 2" xfId="44647"/>
    <cellStyle name="Comma 7 2 2 5 2 2 7" xfId="34199"/>
    <cellStyle name="Comma 7 2 2 5 2 3" xfId="5183"/>
    <cellStyle name="Comma 7 2 2 5 2 3 2" xfId="10544"/>
    <cellStyle name="Comma 7 2 2 5 2 3 2 2" xfId="23663"/>
    <cellStyle name="Comma 7 2 2 5 2 3 2 2 2" xfId="55046"/>
    <cellStyle name="Comma 7 2 2 5 2 3 2 3" xfId="42092"/>
    <cellStyle name="Comma 7 2 2 5 2 3 3" xfId="31545"/>
    <cellStyle name="Comma 7 2 2 5 2 3 3 2" xfId="62927"/>
    <cellStyle name="Comma 7 2 2 5 2 3 4" xfId="15888"/>
    <cellStyle name="Comma 7 2 2 5 2 3 4 2" xfId="47273"/>
    <cellStyle name="Comma 7 2 2 5 2 3 5" xfId="36828"/>
    <cellStyle name="Comma 7 2 2 5 2 4" xfId="7886"/>
    <cellStyle name="Comma 7 2 2 5 2 4 2" xfId="26290"/>
    <cellStyle name="Comma 7 2 2 5 2 4 2 2" xfId="57673"/>
    <cellStyle name="Comma 7 2 2 5 2 4 3" xfId="18517"/>
    <cellStyle name="Comma 7 2 2 5 2 4 3 2" xfId="49900"/>
    <cellStyle name="Comma 7 2 2 5 2 4 4" xfId="39460"/>
    <cellStyle name="Comma 7 2 2 5 2 5" xfId="21036"/>
    <cellStyle name="Comma 7 2 2 5 2 5 2" xfId="52419"/>
    <cellStyle name="Comma 7 2 2 5 2 6" xfId="28918"/>
    <cellStyle name="Comma 7 2 2 5 2 6 2" xfId="60300"/>
    <cellStyle name="Comma 7 2 2 5 2 7" xfId="13260"/>
    <cellStyle name="Comma 7 2 2 5 2 7 2" xfId="44646"/>
    <cellStyle name="Comma 7 2 2 5 2 8" xfId="34198"/>
    <cellStyle name="Comma 7 2 2 5 3" xfId="2485"/>
    <cellStyle name="Comma 7 2 2 5 3 2" xfId="5185"/>
    <cellStyle name="Comma 7 2 2 5 3 2 2" xfId="10546"/>
    <cellStyle name="Comma 7 2 2 5 3 2 2 2" xfId="23665"/>
    <cellStyle name="Comma 7 2 2 5 3 2 2 2 2" xfId="55048"/>
    <cellStyle name="Comma 7 2 2 5 3 2 2 3" xfId="42094"/>
    <cellStyle name="Comma 7 2 2 5 3 2 3" xfId="31547"/>
    <cellStyle name="Comma 7 2 2 5 3 2 3 2" xfId="62929"/>
    <cellStyle name="Comma 7 2 2 5 3 2 4" xfId="15890"/>
    <cellStyle name="Comma 7 2 2 5 3 2 4 2" xfId="47275"/>
    <cellStyle name="Comma 7 2 2 5 3 2 5" xfId="36830"/>
    <cellStyle name="Comma 7 2 2 5 3 3" xfId="7888"/>
    <cellStyle name="Comma 7 2 2 5 3 3 2" xfId="26292"/>
    <cellStyle name="Comma 7 2 2 5 3 3 2 2" xfId="57675"/>
    <cellStyle name="Comma 7 2 2 5 3 3 3" xfId="18519"/>
    <cellStyle name="Comma 7 2 2 5 3 3 3 2" xfId="49902"/>
    <cellStyle name="Comma 7 2 2 5 3 3 4" xfId="39462"/>
    <cellStyle name="Comma 7 2 2 5 3 4" xfId="21038"/>
    <cellStyle name="Comma 7 2 2 5 3 4 2" xfId="52421"/>
    <cellStyle name="Comma 7 2 2 5 3 5" xfId="28920"/>
    <cellStyle name="Comma 7 2 2 5 3 5 2" xfId="60302"/>
    <cellStyle name="Comma 7 2 2 5 3 6" xfId="13262"/>
    <cellStyle name="Comma 7 2 2 5 3 6 2" xfId="44648"/>
    <cellStyle name="Comma 7 2 2 5 3 7" xfId="34200"/>
    <cellStyle name="Comma 7 2 2 5 4" xfId="2486"/>
    <cellStyle name="Comma 7 2 2 5 4 2" xfId="5186"/>
    <cellStyle name="Comma 7 2 2 5 4 2 2" xfId="10547"/>
    <cellStyle name="Comma 7 2 2 5 4 2 2 2" xfId="23666"/>
    <cellStyle name="Comma 7 2 2 5 4 2 2 2 2" xfId="55049"/>
    <cellStyle name="Comma 7 2 2 5 4 2 2 3" xfId="42095"/>
    <cellStyle name="Comma 7 2 2 5 4 2 3" xfId="31548"/>
    <cellStyle name="Comma 7 2 2 5 4 2 3 2" xfId="62930"/>
    <cellStyle name="Comma 7 2 2 5 4 2 4" xfId="15891"/>
    <cellStyle name="Comma 7 2 2 5 4 2 4 2" xfId="47276"/>
    <cellStyle name="Comma 7 2 2 5 4 2 5" xfId="36831"/>
    <cellStyle name="Comma 7 2 2 5 4 3" xfId="7889"/>
    <cellStyle name="Comma 7 2 2 5 4 3 2" xfId="26293"/>
    <cellStyle name="Comma 7 2 2 5 4 3 2 2" xfId="57676"/>
    <cellStyle name="Comma 7 2 2 5 4 3 3" xfId="18520"/>
    <cellStyle name="Comma 7 2 2 5 4 3 3 2" xfId="49903"/>
    <cellStyle name="Comma 7 2 2 5 4 3 4" xfId="39463"/>
    <cellStyle name="Comma 7 2 2 5 4 4" xfId="21039"/>
    <cellStyle name="Comma 7 2 2 5 4 4 2" xfId="52422"/>
    <cellStyle name="Comma 7 2 2 5 4 5" xfId="28921"/>
    <cellStyle name="Comma 7 2 2 5 4 5 2" xfId="60303"/>
    <cellStyle name="Comma 7 2 2 5 4 6" xfId="13263"/>
    <cellStyle name="Comma 7 2 2 5 4 6 2" xfId="44649"/>
    <cellStyle name="Comma 7 2 2 5 4 7" xfId="34201"/>
    <cellStyle name="Comma 7 2 2 5 5" xfId="5182"/>
    <cellStyle name="Comma 7 2 2 5 5 2" xfId="10543"/>
    <cellStyle name="Comma 7 2 2 5 5 2 2" xfId="23662"/>
    <cellStyle name="Comma 7 2 2 5 5 2 2 2" xfId="55045"/>
    <cellStyle name="Comma 7 2 2 5 5 2 3" xfId="42091"/>
    <cellStyle name="Comma 7 2 2 5 5 3" xfId="31544"/>
    <cellStyle name="Comma 7 2 2 5 5 3 2" xfId="62926"/>
    <cellStyle name="Comma 7 2 2 5 5 4" xfId="15887"/>
    <cellStyle name="Comma 7 2 2 5 5 4 2" xfId="47272"/>
    <cellStyle name="Comma 7 2 2 5 5 5" xfId="36827"/>
    <cellStyle name="Comma 7 2 2 5 6" xfId="7885"/>
    <cellStyle name="Comma 7 2 2 5 6 2" xfId="26289"/>
    <cellStyle name="Comma 7 2 2 5 6 2 2" xfId="57672"/>
    <cellStyle name="Comma 7 2 2 5 6 3" xfId="18516"/>
    <cellStyle name="Comma 7 2 2 5 6 3 2" xfId="49899"/>
    <cellStyle name="Comma 7 2 2 5 6 4" xfId="39459"/>
    <cellStyle name="Comma 7 2 2 5 7" xfId="21035"/>
    <cellStyle name="Comma 7 2 2 5 7 2" xfId="52418"/>
    <cellStyle name="Comma 7 2 2 5 8" xfId="28917"/>
    <cellStyle name="Comma 7 2 2 5 8 2" xfId="60299"/>
    <cellStyle name="Comma 7 2 2 5 9" xfId="13259"/>
    <cellStyle name="Comma 7 2 2 5 9 2" xfId="44645"/>
    <cellStyle name="Comma 7 2 2 6" xfId="2487"/>
    <cellStyle name="Comma 7 2 2 6 2" xfId="2488"/>
    <cellStyle name="Comma 7 2 2 6 2 2" xfId="5188"/>
    <cellStyle name="Comma 7 2 2 6 2 2 2" xfId="10549"/>
    <cellStyle name="Comma 7 2 2 6 2 2 2 2" xfId="23668"/>
    <cellStyle name="Comma 7 2 2 6 2 2 2 2 2" xfId="55051"/>
    <cellStyle name="Comma 7 2 2 6 2 2 2 3" xfId="42097"/>
    <cellStyle name="Comma 7 2 2 6 2 2 3" xfId="31550"/>
    <cellStyle name="Comma 7 2 2 6 2 2 3 2" xfId="62932"/>
    <cellStyle name="Comma 7 2 2 6 2 2 4" xfId="15893"/>
    <cellStyle name="Comma 7 2 2 6 2 2 4 2" xfId="47278"/>
    <cellStyle name="Comma 7 2 2 6 2 2 5" xfId="36833"/>
    <cellStyle name="Comma 7 2 2 6 2 3" xfId="7891"/>
    <cellStyle name="Comma 7 2 2 6 2 3 2" xfId="26295"/>
    <cellStyle name="Comma 7 2 2 6 2 3 2 2" xfId="57678"/>
    <cellStyle name="Comma 7 2 2 6 2 3 3" xfId="18522"/>
    <cellStyle name="Comma 7 2 2 6 2 3 3 2" xfId="49905"/>
    <cellStyle name="Comma 7 2 2 6 2 3 4" xfId="39465"/>
    <cellStyle name="Comma 7 2 2 6 2 4" xfId="21041"/>
    <cellStyle name="Comma 7 2 2 6 2 4 2" xfId="52424"/>
    <cellStyle name="Comma 7 2 2 6 2 5" xfId="28923"/>
    <cellStyle name="Comma 7 2 2 6 2 5 2" xfId="60305"/>
    <cellStyle name="Comma 7 2 2 6 2 6" xfId="13265"/>
    <cellStyle name="Comma 7 2 2 6 2 6 2" xfId="44651"/>
    <cellStyle name="Comma 7 2 2 6 2 7" xfId="34203"/>
    <cellStyle name="Comma 7 2 2 6 3" xfId="2489"/>
    <cellStyle name="Comma 7 2 2 6 3 2" xfId="5189"/>
    <cellStyle name="Comma 7 2 2 6 3 2 2" xfId="10550"/>
    <cellStyle name="Comma 7 2 2 6 3 2 2 2" xfId="23669"/>
    <cellStyle name="Comma 7 2 2 6 3 2 2 2 2" xfId="55052"/>
    <cellStyle name="Comma 7 2 2 6 3 2 2 3" xfId="42098"/>
    <cellStyle name="Comma 7 2 2 6 3 2 3" xfId="31551"/>
    <cellStyle name="Comma 7 2 2 6 3 2 3 2" xfId="62933"/>
    <cellStyle name="Comma 7 2 2 6 3 2 4" xfId="15894"/>
    <cellStyle name="Comma 7 2 2 6 3 2 4 2" xfId="47279"/>
    <cellStyle name="Comma 7 2 2 6 3 2 5" xfId="36834"/>
    <cellStyle name="Comma 7 2 2 6 3 3" xfId="7892"/>
    <cellStyle name="Comma 7 2 2 6 3 3 2" xfId="26296"/>
    <cellStyle name="Comma 7 2 2 6 3 3 2 2" xfId="57679"/>
    <cellStyle name="Comma 7 2 2 6 3 3 3" xfId="18523"/>
    <cellStyle name="Comma 7 2 2 6 3 3 3 2" xfId="49906"/>
    <cellStyle name="Comma 7 2 2 6 3 3 4" xfId="39466"/>
    <cellStyle name="Comma 7 2 2 6 3 4" xfId="21042"/>
    <cellStyle name="Comma 7 2 2 6 3 4 2" xfId="52425"/>
    <cellStyle name="Comma 7 2 2 6 3 5" xfId="28924"/>
    <cellStyle name="Comma 7 2 2 6 3 5 2" xfId="60306"/>
    <cellStyle name="Comma 7 2 2 6 3 6" xfId="13266"/>
    <cellStyle name="Comma 7 2 2 6 3 6 2" xfId="44652"/>
    <cellStyle name="Comma 7 2 2 6 3 7" xfId="34204"/>
    <cellStyle name="Comma 7 2 2 6 4" xfId="5187"/>
    <cellStyle name="Comma 7 2 2 6 4 2" xfId="10548"/>
    <cellStyle name="Comma 7 2 2 6 4 2 2" xfId="23667"/>
    <cellStyle name="Comma 7 2 2 6 4 2 2 2" xfId="55050"/>
    <cellStyle name="Comma 7 2 2 6 4 2 3" xfId="42096"/>
    <cellStyle name="Comma 7 2 2 6 4 3" xfId="31549"/>
    <cellStyle name="Comma 7 2 2 6 4 3 2" xfId="62931"/>
    <cellStyle name="Comma 7 2 2 6 4 4" xfId="15892"/>
    <cellStyle name="Comma 7 2 2 6 4 4 2" xfId="47277"/>
    <cellStyle name="Comma 7 2 2 6 4 5" xfId="36832"/>
    <cellStyle name="Comma 7 2 2 6 5" xfId="7890"/>
    <cellStyle name="Comma 7 2 2 6 5 2" xfId="26294"/>
    <cellStyle name="Comma 7 2 2 6 5 2 2" xfId="57677"/>
    <cellStyle name="Comma 7 2 2 6 5 3" xfId="18521"/>
    <cellStyle name="Comma 7 2 2 6 5 3 2" xfId="49904"/>
    <cellStyle name="Comma 7 2 2 6 5 4" xfId="39464"/>
    <cellStyle name="Comma 7 2 2 6 6" xfId="21040"/>
    <cellStyle name="Comma 7 2 2 6 6 2" xfId="52423"/>
    <cellStyle name="Comma 7 2 2 6 7" xfId="28922"/>
    <cellStyle name="Comma 7 2 2 6 7 2" xfId="60304"/>
    <cellStyle name="Comma 7 2 2 6 8" xfId="13264"/>
    <cellStyle name="Comma 7 2 2 6 8 2" xfId="44650"/>
    <cellStyle name="Comma 7 2 2 6 9" xfId="34202"/>
    <cellStyle name="Comma 7 2 2 7" xfId="2490"/>
    <cellStyle name="Comma 7 2 2 7 2" xfId="2491"/>
    <cellStyle name="Comma 7 2 2 7 2 2" xfId="5191"/>
    <cellStyle name="Comma 7 2 2 7 2 2 2" xfId="10552"/>
    <cellStyle name="Comma 7 2 2 7 2 2 2 2" xfId="23671"/>
    <cellStyle name="Comma 7 2 2 7 2 2 2 2 2" xfId="55054"/>
    <cellStyle name="Comma 7 2 2 7 2 2 2 3" xfId="42100"/>
    <cellStyle name="Comma 7 2 2 7 2 2 3" xfId="31553"/>
    <cellStyle name="Comma 7 2 2 7 2 2 3 2" xfId="62935"/>
    <cellStyle name="Comma 7 2 2 7 2 2 4" xfId="15896"/>
    <cellStyle name="Comma 7 2 2 7 2 2 4 2" xfId="47281"/>
    <cellStyle name="Comma 7 2 2 7 2 2 5" xfId="36836"/>
    <cellStyle name="Comma 7 2 2 7 2 3" xfId="7894"/>
    <cellStyle name="Comma 7 2 2 7 2 3 2" xfId="26298"/>
    <cellStyle name="Comma 7 2 2 7 2 3 2 2" xfId="57681"/>
    <cellStyle name="Comma 7 2 2 7 2 3 3" xfId="18525"/>
    <cellStyle name="Comma 7 2 2 7 2 3 3 2" xfId="49908"/>
    <cellStyle name="Comma 7 2 2 7 2 3 4" xfId="39468"/>
    <cellStyle name="Comma 7 2 2 7 2 4" xfId="21044"/>
    <cellStyle name="Comma 7 2 2 7 2 4 2" xfId="52427"/>
    <cellStyle name="Comma 7 2 2 7 2 5" xfId="28926"/>
    <cellStyle name="Comma 7 2 2 7 2 5 2" xfId="60308"/>
    <cellStyle name="Comma 7 2 2 7 2 6" xfId="13268"/>
    <cellStyle name="Comma 7 2 2 7 2 6 2" xfId="44654"/>
    <cellStyle name="Comma 7 2 2 7 2 7" xfId="34206"/>
    <cellStyle name="Comma 7 2 2 7 3" xfId="5190"/>
    <cellStyle name="Comma 7 2 2 7 3 2" xfId="10551"/>
    <cellStyle name="Comma 7 2 2 7 3 2 2" xfId="23670"/>
    <cellStyle name="Comma 7 2 2 7 3 2 2 2" xfId="55053"/>
    <cellStyle name="Comma 7 2 2 7 3 2 3" xfId="42099"/>
    <cellStyle name="Comma 7 2 2 7 3 3" xfId="31552"/>
    <cellStyle name="Comma 7 2 2 7 3 3 2" xfId="62934"/>
    <cellStyle name="Comma 7 2 2 7 3 4" xfId="15895"/>
    <cellStyle name="Comma 7 2 2 7 3 4 2" xfId="47280"/>
    <cellStyle name="Comma 7 2 2 7 3 5" xfId="36835"/>
    <cellStyle name="Comma 7 2 2 7 4" xfId="7893"/>
    <cellStyle name="Comma 7 2 2 7 4 2" xfId="26297"/>
    <cellStyle name="Comma 7 2 2 7 4 2 2" xfId="57680"/>
    <cellStyle name="Comma 7 2 2 7 4 3" xfId="18524"/>
    <cellStyle name="Comma 7 2 2 7 4 3 2" xfId="49907"/>
    <cellStyle name="Comma 7 2 2 7 4 4" xfId="39467"/>
    <cellStyle name="Comma 7 2 2 7 5" xfId="21043"/>
    <cellStyle name="Comma 7 2 2 7 5 2" xfId="52426"/>
    <cellStyle name="Comma 7 2 2 7 6" xfId="28925"/>
    <cellStyle name="Comma 7 2 2 7 6 2" xfId="60307"/>
    <cellStyle name="Comma 7 2 2 7 7" xfId="13267"/>
    <cellStyle name="Comma 7 2 2 7 7 2" xfId="44653"/>
    <cellStyle name="Comma 7 2 2 7 8" xfId="34205"/>
    <cellStyle name="Comma 7 2 2 8" xfId="2492"/>
    <cellStyle name="Comma 7 2 2 8 2" xfId="5192"/>
    <cellStyle name="Comma 7 2 2 8 2 2" xfId="10553"/>
    <cellStyle name="Comma 7 2 2 8 2 2 2" xfId="23672"/>
    <cellStyle name="Comma 7 2 2 8 2 2 2 2" xfId="55055"/>
    <cellStyle name="Comma 7 2 2 8 2 2 3" xfId="42101"/>
    <cellStyle name="Comma 7 2 2 8 2 3" xfId="31554"/>
    <cellStyle name="Comma 7 2 2 8 2 3 2" xfId="62936"/>
    <cellStyle name="Comma 7 2 2 8 2 4" xfId="15897"/>
    <cellStyle name="Comma 7 2 2 8 2 4 2" xfId="47282"/>
    <cellStyle name="Comma 7 2 2 8 2 5" xfId="36837"/>
    <cellStyle name="Comma 7 2 2 8 3" xfId="7895"/>
    <cellStyle name="Comma 7 2 2 8 3 2" xfId="26299"/>
    <cellStyle name="Comma 7 2 2 8 3 2 2" xfId="57682"/>
    <cellStyle name="Comma 7 2 2 8 3 3" xfId="18526"/>
    <cellStyle name="Comma 7 2 2 8 3 3 2" xfId="49909"/>
    <cellStyle name="Comma 7 2 2 8 3 4" xfId="39469"/>
    <cellStyle name="Comma 7 2 2 8 4" xfId="21045"/>
    <cellStyle name="Comma 7 2 2 8 4 2" xfId="52428"/>
    <cellStyle name="Comma 7 2 2 8 5" xfId="28927"/>
    <cellStyle name="Comma 7 2 2 8 5 2" xfId="60309"/>
    <cellStyle name="Comma 7 2 2 8 6" xfId="13269"/>
    <cellStyle name="Comma 7 2 2 8 6 2" xfId="44655"/>
    <cellStyle name="Comma 7 2 2 8 7" xfId="34207"/>
    <cellStyle name="Comma 7 2 2 9" xfId="2493"/>
    <cellStyle name="Comma 7 2 2 9 2" xfId="5193"/>
    <cellStyle name="Comma 7 2 2 9 2 2" xfId="10554"/>
    <cellStyle name="Comma 7 2 2 9 2 2 2" xfId="23673"/>
    <cellStyle name="Comma 7 2 2 9 2 2 2 2" xfId="55056"/>
    <cellStyle name="Comma 7 2 2 9 2 2 3" xfId="42102"/>
    <cellStyle name="Comma 7 2 2 9 2 3" xfId="31555"/>
    <cellStyle name="Comma 7 2 2 9 2 3 2" xfId="62937"/>
    <cellStyle name="Comma 7 2 2 9 2 4" xfId="15898"/>
    <cellStyle name="Comma 7 2 2 9 2 4 2" xfId="47283"/>
    <cellStyle name="Comma 7 2 2 9 2 5" xfId="36838"/>
    <cellStyle name="Comma 7 2 2 9 3" xfId="7896"/>
    <cellStyle name="Comma 7 2 2 9 3 2" xfId="26300"/>
    <cellStyle name="Comma 7 2 2 9 3 2 2" xfId="57683"/>
    <cellStyle name="Comma 7 2 2 9 3 3" xfId="18527"/>
    <cellStyle name="Comma 7 2 2 9 3 3 2" xfId="49910"/>
    <cellStyle name="Comma 7 2 2 9 3 4" xfId="39470"/>
    <cellStyle name="Comma 7 2 2 9 4" xfId="21046"/>
    <cellStyle name="Comma 7 2 2 9 4 2" xfId="52429"/>
    <cellStyle name="Comma 7 2 2 9 5" xfId="28928"/>
    <cellStyle name="Comma 7 2 2 9 5 2" xfId="60310"/>
    <cellStyle name="Comma 7 2 2 9 6" xfId="13270"/>
    <cellStyle name="Comma 7 2 2 9 6 2" xfId="44656"/>
    <cellStyle name="Comma 7 2 2 9 7" xfId="34208"/>
    <cellStyle name="Comma 7 2 3" xfId="2494"/>
    <cellStyle name="Comma 7 2 3 10" xfId="34209"/>
    <cellStyle name="Comma 7 2 3 2" xfId="2495"/>
    <cellStyle name="Comma 7 2 3 2 2" xfId="2496"/>
    <cellStyle name="Comma 7 2 3 2 2 2" xfId="5196"/>
    <cellStyle name="Comma 7 2 3 2 2 2 2" xfId="10557"/>
    <cellStyle name="Comma 7 2 3 2 2 2 2 2" xfId="23676"/>
    <cellStyle name="Comma 7 2 3 2 2 2 2 2 2" xfId="55059"/>
    <cellStyle name="Comma 7 2 3 2 2 2 2 3" xfId="42105"/>
    <cellStyle name="Comma 7 2 3 2 2 2 3" xfId="31558"/>
    <cellStyle name="Comma 7 2 3 2 2 2 3 2" xfId="62940"/>
    <cellStyle name="Comma 7 2 3 2 2 2 4" xfId="15901"/>
    <cellStyle name="Comma 7 2 3 2 2 2 4 2" xfId="47286"/>
    <cellStyle name="Comma 7 2 3 2 2 2 5" xfId="36841"/>
    <cellStyle name="Comma 7 2 3 2 2 3" xfId="7899"/>
    <cellStyle name="Comma 7 2 3 2 2 3 2" xfId="26303"/>
    <cellStyle name="Comma 7 2 3 2 2 3 2 2" xfId="57686"/>
    <cellStyle name="Comma 7 2 3 2 2 3 3" xfId="18530"/>
    <cellStyle name="Comma 7 2 3 2 2 3 3 2" xfId="49913"/>
    <cellStyle name="Comma 7 2 3 2 2 3 4" xfId="39473"/>
    <cellStyle name="Comma 7 2 3 2 2 4" xfId="21049"/>
    <cellStyle name="Comma 7 2 3 2 2 4 2" xfId="52432"/>
    <cellStyle name="Comma 7 2 3 2 2 5" xfId="28931"/>
    <cellStyle name="Comma 7 2 3 2 2 5 2" xfId="60313"/>
    <cellStyle name="Comma 7 2 3 2 2 6" xfId="13273"/>
    <cellStyle name="Comma 7 2 3 2 2 6 2" xfId="44659"/>
    <cellStyle name="Comma 7 2 3 2 2 7" xfId="34211"/>
    <cellStyle name="Comma 7 2 3 2 3" xfId="5195"/>
    <cellStyle name="Comma 7 2 3 2 3 2" xfId="10556"/>
    <cellStyle name="Comma 7 2 3 2 3 2 2" xfId="23675"/>
    <cellStyle name="Comma 7 2 3 2 3 2 2 2" xfId="55058"/>
    <cellStyle name="Comma 7 2 3 2 3 2 3" xfId="42104"/>
    <cellStyle name="Comma 7 2 3 2 3 3" xfId="31557"/>
    <cellStyle name="Comma 7 2 3 2 3 3 2" xfId="62939"/>
    <cellStyle name="Comma 7 2 3 2 3 4" xfId="15900"/>
    <cellStyle name="Comma 7 2 3 2 3 4 2" xfId="47285"/>
    <cellStyle name="Comma 7 2 3 2 3 5" xfId="36840"/>
    <cellStyle name="Comma 7 2 3 2 4" xfId="7898"/>
    <cellStyle name="Comma 7 2 3 2 4 2" xfId="26302"/>
    <cellStyle name="Comma 7 2 3 2 4 2 2" xfId="57685"/>
    <cellStyle name="Comma 7 2 3 2 4 3" xfId="18529"/>
    <cellStyle name="Comma 7 2 3 2 4 3 2" xfId="49912"/>
    <cellStyle name="Comma 7 2 3 2 4 4" xfId="39472"/>
    <cellStyle name="Comma 7 2 3 2 5" xfId="21048"/>
    <cellStyle name="Comma 7 2 3 2 5 2" xfId="52431"/>
    <cellStyle name="Comma 7 2 3 2 6" xfId="28930"/>
    <cellStyle name="Comma 7 2 3 2 6 2" xfId="60312"/>
    <cellStyle name="Comma 7 2 3 2 7" xfId="13272"/>
    <cellStyle name="Comma 7 2 3 2 7 2" xfId="44658"/>
    <cellStyle name="Comma 7 2 3 2 8" xfId="34210"/>
    <cellStyle name="Comma 7 2 3 3" xfId="2497"/>
    <cellStyle name="Comma 7 2 3 3 2" xfId="5197"/>
    <cellStyle name="Comma 7 2 3 3 2 2" xfId="10558"/>
    <cellStyle name="Comma 7 2 3 3 2 2 2" xfId="23677"/>
    <cellStyle name="Comma 7 2 3 3 2 2 2 2" xfId="55060"/>
    <cellStyle name="Comma 7 2 3 3 2 2 3" xfId="42106"/>
    <cellStyle name="Comma 7 2 3 3 2 3" xfId="31559"/>
    <cellStyle name="Comma 7 2 3 3 2 3 2" xfId="62941"/>
    <cellStyle name="Comma 7 2 3 3 2 4" xfId="15902"/>
    <cellStyle name="Comma 7 2 3 3 2 4 2" xfId="47287"/>
    <cellStyle name="Comma 7 2 3 3 2 5" xfId="36842"/>
    <cellStyle name="Comma 7 2 3 3 3" xfId="7900"/>
    <cellStyle name="Comma 7 2 3 3 3 2" xfId="26304"/>
    <cellStyle name="Comma 7 2 3 3 3 2 2" xfId="57687"/>
    <cellStyle name="Comma 7 2 3 3 3 3" xfId="18531"/>
    <cellStyle name="Comma 7 2 3 3 3 3 2" xfId="49914"/>
    <cellStyle name="Comma 7 2 3 3 3 4" xfId="39474"/>
    <cellStyle name="Comma 7 2 3 3 4" xfId="21050"/>
    <cellStyle name="Comma 7 2 3 3 4 2" xfId="52433"/>
    <cellStyle name="Comma 7 2 3 3 5" xfId="28932"/>
    <cellStyle name="Comma 7 2 3 3 5 2" xfId="60314"/>
    <cellStyle name="Comma 7 2 3 3 6" xfId="13274"/>
    <cellStyle name="Comma 7 2 3 3 6 2" xfId="44660"/>
    <cellStyle name="Comma 7 2 3 3 7" xfId="34212"/>
    <cellStyle name="Comma 7 2 3 4" xfId="2498"/>
    <cellStyle name="Comma 7 2 3 4 2" xfId="5198"/>
    <cellStyle name="Comma 7 2 3 4 2 2" xfId="10559"/>
    <cellStyle name="Comma 7 2 3 4 2 2 2" xfId="23678"/>
    <cellStyle name="Comma 7 2 3 4 2 2 2 2" xfId="55061"/>
    <cellStyle name="Comma 7 2 3 4 2 2 3" xfId="42107"/>
    <cellStyle name="Comma 7 2 3 4 2 3" xfId="31560"/>
    <cellStyle name="Comma 7 2 3 4 2 3 2" xfId="62942"/>
    <cellStyle name="Comma 7 2 3 4 2 4" xfId="15903"/>
    <cellStyle name="Comma 7 2 3 4 2 4 2" xfId="47288"/>
    <cellStyle name="Comma 7 2 3 4 2 5" xfId="36843"/>
    <cellStyle name="Comma 7 2 3 4 3" xfId="7901"/>
    <cellStyle name="Comma 7 2 3 4 3 2" xfId="26305"/>
    <cellStyle name="Comma 7 2 3 4 3 2 2" xfId="57688"/>
    <cellStyle name="Comma 7 2 3 4 3 3" xfId="18532"/>
    <cellStyle name="Comma 7 2 3 4 3 3 2" xfId="49915"/>
    <cellStyle name="Comma 7 2 3 4 3 4" xfId="39475"/>
    <cellStyle name="Comma 7 2 3 4 4" xfId="21051"/>
    <cellStyle name="Comma 7 2 3 4 4 2" xfId="52434"/>
    <cellStyle name="Comma 7 2 3 4 5" xfId="28933"/>
    <cellStyle name="Comma 7 2 3 4 5 2" xfId="60315"/>
    <cellStyle name="Comma 7 2 3 4 6" xfId="13275"/>
    <cellStyle name="Comma 7 2 3 4 6 2" xfId="44661"/>
    <cellStyle name="Comma 7 2 3 4 7" xfId="34213"/>
    <cellStyle name="Comma 7 2 3 5" xfId="5194"/>
    <cellStyle name="Comma 7 2 3 5 2" xfId="10555"/>
    <cellStyle name="Comma 7 2 3 5 2 2" xfId="23674"/>
    <cellStyle name="Comma 7 2 3 5 2 2 2" xfId="55057"/>
    <cellStyle name="Comma 7 2 3 5 2 3" xfId="42103"/>
    <cellStyle name="Comma 7 2 3 5 3" xfId="31556"/>
    <cellStyle name="Comma 7 2 3 5 3 2" xfId="62938"/>
    <cellStyle name="Comma 7 2 3 5 4" xfId="15899"/>
    <cellStyle name="Comma 7 2 3 5 4 2" xfId="47284"/>
    <cellStyle name="Comma 7 2 3 5 5" xfId="36839"/>
    <cellStyle name="Comma 7 2 3 6" xfId="7897"/>
    <cellStyle name="Comma 7 2 3 6 2" xfId="26301"/>
    <cellStyle name="Comma 7 2 3 6 2 2" xfId="57684"/>
    <cellStyle name="Comma 7 2 3 6 3" xfId="18528"/>
    <cellStyle name="Comma 7 2 3 6 3 2" xfId="49911"/>
    <cellStyle name="Comma 7 2 3 6 4" xfId="39471"/>
    <cellStyle name="Comma 7 2 3 7" xfId="21047"/>
    <cellStyle name="Comma 7 2 3 7 2" xfId="52430"/>
    <cellStyle name="Comma 7 2 3 8" xfId="28929"/>
    <cellStyle name="Comma 7 2 3 8 2" xfId="60311"/>
    <cellStyle name="Comma 7 2 3 9" xfId="13271"/>
    <cellStyle name="Comma 7 2 3 9 2" xfId="44657"/>
    <cellStyle name="Comma 7 2 4" xfId="2499"/>
    <cellStyle name="Comma 7 2 4 10" xfId="34214"/>
    <cellStyle name="Comma 7 2 4 2" xfId="2500"/>
    <cellStyle name="Comma 7 2 4 2 2" xfId="2501"/>
    <cellStyle name="Comma 7 2 4 2 2 2" xfId="5201"/>
    <cellStyle name="Comma 7 2 4 2 2 2 2" xfId="10562"/>
    <cellStyle name="Comma 7 2 4 2 2 2 2 2" xfId="23681"/>
    <cellStyle name="Comma 7 2 4 2 2 2 2 2 2" xfId="55064"/>
    <cellStyle name="Comma 7 2 4 2 2 2 2 3" xfId="42110"/>
    <cellStyle name="Comma 7 2 4 2 2 2 3" xfId="31563"/>
    <cellStyle name="Comma 7 2 4 2 2 2 3 2" xfId="62945"/>
    <cellStyle name="Comma 7 2 4 2 2 2 4" xfId="15906"/>
    <cellStyle name="Comma 7 2 4 2 2 2 4 2" xfId="47291"/>
    <cellStyle name="Comma 7 2 4 2 2 2 5" xfId="36846"/>
    <cellStyle name="Comma 7 2 4 2 2 3" xfId="7904"/>
    <cellStyle name="Comma 7 2 4 2 2 3 2" xfId="26308"/>
    <cellStyle name="Comma 7 2 4 2 2 3 2 2" xfId="57691"/>
    <cellStyle name="Comma 7 2 4 2 2 3 3" xfId="18535"/>
    <cellStyle name="Comma 7 2 4 2 2 3 3 2" xfId="49918"/>
    <cellStyle name="Comma 7 2 4 2 2 3 4" xfId="39478"/>
    <cellStyle name="Comma 7 2 4 2 2 4" xfId="21054"/>
    <cellStyle name="Comma 7 2 4 2 2 4 2" xfId="52437"/>
    <cellStyle name="Comma 7 2 4 2 2 5" xfId="28936"/>
    <cellStyle name="Comma 7 2 4 2 2 5 2" xfId="60318"/>
    <cellStyle name="Comma 7 2 4 2 2 6" xfId="13278"/>
    <cellStyle name="Comma 7 2 4 2 2 6 2" xfId="44664"/>
    <cellStyle name="Comma 7 2 4 2 2 7" xfId="34216"/>
    <cellStyle name="Comma 7 2 4 2 3" xfId="5200"/>
    <cellStyle name="Comma 7 2 4 2 3 2" xfId="10561"/>
    <cellStyle name="Comma 7 2 4 2 3 2 2" xfId="23680"/>
    <cellStyle name="Comma 7 2 4 2 3 2 2 2" xfId="55063"/>
    <cellStyle name="Comma 7 2 4 2 3 2 3" xfId="42109"/>
    <cellStyle name="Comma 7 2 4 2 3 3" xfId="31562"/>
    <cellStyle name="Comma 7 2 4 2 3 3 2" xfId="62944"/>
    <cellStyle name="Comma 7 2 4 2 3 4" xfId="15905"/>
    <cellStyle name="Comma 7 2 4 2 3 4 2" xfId="47290"/>
    <cellStyle name="Comma 7 2 4 2 3 5" xfId="36845"/>
    <cellStyle name="Comma 7 2 4 2 4" xfId="7903"/>
    <cellStyle name="Comma 7 2 4 2 4 2" xfId="26307"/>
    <cellStyle name="Comma 7 2 4 2 4 2 2" xfId="57690"/>
    <cellStyle name="Comma 7 2 4 2 4 3" xfId="18534"/>
    <cellStyle name="Comma 7 2 4 2 4 3 2" xfId="49917"/>
    <cellStyle name="Comma 7 2 4 2 4 4" xfId="39477"/>
    <cellStyle name="Comma 7 2 4 2 5" xfId="21053"/>
    <cellStyle name="Comma 7 2 4 2 5 2" xfId="52436"/>
    <cellStyle name="Comma 7 2 4 2 6" xfId="28935"/>
    <cellStyle name="Comma 7 2 4 2 6 2" xfId="60317"/>
    <cellStyle name="Comma 7 2 4 2 7" xfId="13277"/>
    <cellStyle name="Comma 7 2 4 2 7 2" xfId="44663"/>
    <cellStyle name="Comma 7 2 4 2 8" xfId="34215"/>
    <cellStyle name="Comma 7 2 4 3" xfId="2502"/>
    <cellStyle name="Comma 7 2 4 3 2" xfId="5202"/>
    <cellStyle name="Comma 7 2 4 3 2 2" xfId="10563"/>
    <cellStyle name="Comma 7 2 4 3 2 2 2" xfId="23682"/>
    <cellStyle name="Comma 7 2 4 3 2 2 2 2" xfId="55065"/>
    <cellStyle name="Comma 7 2 4 3 2 2 3" xfId="42111"/>
    <cellStyle name="Comma 7 2 4 3 2 3" xfId="31564"/>
    <cellStyle name="Comma 7 2 4 3 2 3 2" xfId="62946"/>
    <cellStyle name="Comma 7 2 4 3 2 4" xfId="15907"/>
    <cellStyle name="Comma 7 2 4 3 2 4 2" xfId="47292"/>
    <cellStyle name="Comma 7 2 4 3 2 5" xfId="36847"/>
    <cellStyle name="Comma 7 2 4 3 3" xfId="7905"/>
    <cellStyle name="Comma 7 2 4 3 3 2" xfId="26309"/>
    <cellStyle name="Comma 7 2 4 3 3 2 2" xfId="57692"/>
    <cellStyle name="Comma 7 2 4 3 3 3" xfId="18536"/>
    <cellStyle name="Comma 7 2 4 3 3 3 2" xfId="49919"/>
    <cellStyle name="Comma 7 2 4 3 3 4" xfId="39479"/>
    <cellStyle name="Comma 7 2 4 3 4" xfId="21055"/>
    <cellStyle name="Comma 7 2 4 3 4 2" xfId="52438"/>
    <cellStyle name="Comma 7 2 4 3 5" xfId="28937"/>
    <cellStyle name="Comma 7 2 4 3 5 2" xfId="60319"/>
    <cellStyle name="Comma 7 2 4 3 6" xfId="13279"/>
    <cellStyle name="Comma 7 2 4 3 6 2" xfId="44665"/>
    <cellStyle name="Comma 7 2 4 3 7" xfId="34217"/>
    <cellStyle name="Comma 7 2 4 4" xfId="2503"/>
    <cellStyle name="Comma 7 2 4 4 2" xfId="5203"/>
    <cellStyle name="Comma 7 2 4 4 2 2" xfId="10564"/>
    <cellStyle name="Comma 7 2 4 4 2 2 2" xfId="23683"/>
    <cellStyle name="Comma 7 2 4 4 2 2 2 2" xfId="55066"/>
    <cellStyle name="Comma 7 2 4 4 2 2 3" xfId="42112"/>
    <cellStyle name="Comma 7 2 4 4 2 3" xfId="31565"/>
    <cellStyle name="Comma 7 2 4 4 2 3 2" xfId="62947"/>
    <cellStyle name="Comma 7 2 4 4 2 4" xfId="15908"/>
    <cellStyle name="Comma 7 2 4 4 2 4 2" xfId="47293"/>
    <cellStyle name="Comma 7 2 4 4 2 5" xfId="36848"/>
    <cellStyle name="Comma 7 2 4 4 3" xfId="7906"/>
    <cellStyle name="Comma 7 2 4 4 3 2" xfId="26310"/>
    <cellStyle name="Comma 7 2 4 4 3 2 2" xfId="57693"/>
    <cellStyle name="Comma 7 2 4 4 3 3" xfId="18537"/>
    <cellStyle name="Comma 7 2 4 4 3 3 2" xfId="49920"/>
    <cellStyle name="Comma 7 2 4 4 3 4" xfId="39480"/>
    <cellStyle name="Comma 7 2 4 4 4" xfId="21056"/>
    <cellStyle name="Comma 7 2 4 4 4 2" xfId="52439"/>
    <cellStyle name="Comma 7 2 4 4 5" xfId="28938"/>
    <cellStyle name="Comma 7 2 4 4 5 2" xfId="60320"/>
    <cellStyle name="Comma 7 2 4 4 6" xfId="13280"/>
    <cellStyle name="Comma 7 2 4 4 6 2" xfId="44666"/>
    <cellStyle name="Comma 7 2 4 4 7" xfId="34218"/>
    <cellStyle name="Comma 7 2 4 5" xfId="5199"/>
    <cellStyle name="Comma 7 2 4 5 2" xfId="10560"/>
    <cellStyle name="Comma 7 2 4 5 2 2" xfId="23679"/>
    <cellStyle name="Comma 7 2 4 5 2 2 2" xfId="55062"/>
    <cellStyle name="Comma 7 2 4 5 2 3" xfId="42108"/>
    <cellStyle name="Comma 7 2 4 5 3" xfId="31561"/>
    <cellStyle name="Comma 7 2 4 5 3 2" xfId="62943"/>
    <cellStyle name="Comma 7 2 4 5 4" xfId="15904"/>
    <cellStyle name="Comma 7 2 4 5 4 2" xfId="47289"/>
    <cellStyle name="Comma 7 2 4 5 5" xfId="36844"/>
    <cellStyle name="Comma 7 2 4 6" xfId="7902"/>
    <cellStyle name="Comma 7 2 4 6 2" xfId="26306"/>
    <cellStyle name="Comma 7 2 4 6 2 2" xfId="57689"/>
    <cellStyle name="Comma 7 2 4 6 3" xfId="18533"/>
    <cellStyle name="Comma 7 2 4 6 3 2" xfId="49916"/>
    <cellStyle name="Comma 7 2 4 6 4" xfId="39476"/>
    <cellStyle name="Comma 7 2 4 7" xfId="21052"/>
    <cellStyle name="Comma 7 2 4 7 2" xfId="52435"/>
    <cellStyle name="Comma 7 2 4 8" xfId="28934"/>
    <cellStyle name="Comma 7 2 4 8 2" xfId="60316"/>
    <cellStyle name="Comma 7 2 4 9" xfId="13276"/>
    <cellStyle name="Comma 7 2 4 9 2" xfId="44662"/>
    <cellStyle name="Comma 7 2 5" xfId="2504"/>
    <cellStyle name="Comma 7 2 5 10" xfId="34219"/>
    <cellStyle name="Comma 7 2 5 2" xfId="2505"/>
    <cellStyle name="Comma 7 2 5 2 2" xfId="2506"/>
    <cellStyle name="Comma 7 2 5 2 2 2" xfId="5206"/>
    <cellStyle name="Comma 7 2 5 2 2 2 2" xfId="10567"/>
    <cellStyle name="Comma 7 2 5 2 2 2 2 2" xfId="23686"/>
    <cellStyle name="Comma 7 2 5 2 2 2 2 2 2" xfId="55069"/>
    <cellStyle name="Comma 7 2 5 2 2 2 2 3" xfId="42115"/>
    <cellStyle name="Comma 7 2 5 2 2 2 3" xfId="31568"/>
    <cellStyle name="Comma 7 2 5 2 2 2 3 2" xfId="62950"/>
    <cellStyle name="Comma 7 2 5 2 2 2 4" xfId="15911"/>
    <cellStyle name="Comma 7 2 5 2 2 2 4 2" xfId="47296"/>
    <cellStyle name="Comma 7 2 5 2 2 2 5" xfId="36851"/>
    <cellStyle name="Comma 7 2 5 2 2 3" xfId="7909"/>
    <cellStyle name="Comma 7 2 5 2 2 3 2" xfId="26313"/>
    <cellStyle name="Comma 7 2 5 2 2 3 2 2" xfId="57696"/>
    <cellStyle name="Comma 7 2 5 2 2 3 3" xfId="18540"/>
    <cellStyle name="Comma 7 2 5 2 2 3 3 2" xfId="49923"/>
    <cellStyle name="Comma 7 2 5 2 2 3 4" xfId="39483"/>
    <cellStyle name="Comma 7 2 5 2 2 4" xfId="21059"/>
    <cellStyle name="Comma 7 2 5 2 2 4 2" xfId="52442"/>
    <cellStyle name="Comma 7 2 5 2 2 5" xfId="28941"/>
    <cellStyle name="Comma 7 2 5 2 2 5 2" xfId="60323"/>
    <cellStyle name="Comma 7 2 5 2 2 6" xfId="13283"/>
    <cellStyle name="Comma 7 2 5 2 2 6 2" xfId="44669"/>
    <cellStyle name="Comma 7 2 5 2 2 7" xfId="34221"/>
    <cellStyle name="Comma 7 2 5 2 3" xfId="5205"/>
    <cellStyle name="Comma 7 2 5 2 3 2" xfId="10566"/>
    <cellStyle name="Comma 7 2 5 2 3 2 2" xfId="23685"/>
    <cellStyle name="Comma 7 2 5 2 3 2 2 2" xfId="55068"/>
    <cellStyle name="Comma 7 2 5 2 3 2 3" xfId="42114"/>
    <cellStyle name="Comma 7 2 5 2 3 3" xfId="31567"/>
    <cellStyle name="Comma 7 2 5 2 3 3 2" xfId="62949"/>
    <cellStyle name="Comma 7 2 5 2 3 4" xfId="15910"/>
    <cellStyle name="Comma 7 2 5 2 3 4 2" xfId="47295"/>
    <cellStyle name="Comma 7 2 5 2 3 5" xfId="36850"/>
    <cellStyle name="Comma 7 2 5 2 4" xfId="7908"/>
    <cellStyle name="Comma 7 2 5 2 4 2" xfId="26312"/>
    <cellStyle name="Comma 7 2 5 2 4 2 2" xfId="57695"/>
    <cellStyle name="Comma 7 2 5 2 4 3" xfId="18539"/>
    <cellStyle name="Comma 7 2 5 2 4 3 2" xfId="49922"/>
    <cellStyle name="Comma 7 2 5 2 4 4" xfId="39482"/>
    <cellStyle name="Comma 7 2 5 2 5" xfId="21058"/>
    <cellStyle name="Comma 7 2 5 2 5 2" xfId="52441"/>
    <cellStyle name="Comma 7 2 5 2 6" xfId="28940"/>
    <cellStyle name="Comma 7 2 5 2 6 2" xfId="60322"/>
    <cellStyle name="Comma 7 2 5 2 7" xfId="13282"/>
    <cellStyle name="Comma 7 2 5 2 7 2" xfId="44668"/>
    <cellStyle name="Comma 7 2 5 2 8" xfId="34220"/>
    <cellStyle name="Comma 7 2 5 3" xfId="2507"/>
    <cellStyle name="Comma 7 2 5 3 2" xfId="5207"/>
    <cellStyle name="Comma 7 2 5 3 2 2" xfId="10568"/>
    <cellStyle name="Comma 7 2 5 3 2 2 2" xfId="23687"/>
    <cellStyle name="Comma 7 2 5 3 2 2 2 2" xfId="55070"/>
    <cellStyle name="Comma 7 2 5 3 2 2 3" xfId="42116"/>
    <cellStyle name="Comma 7 2 5 3 2 3" xfId="31569"/>
    <cellStyle name="Comma 7 2 5 3 2 3 2" xfId="62951"/>
    <cellStyle name="Comma 7 2 5 3 2 4" xfId="15912"/>
    <cellStyle name="Comma 7 2 5 3 2 4 2" xfId="47297"/>
    <cellStyle name="Comma 7 2 5 3 2 5" xfId="36852"/>
    <cellStyle name="Comma 7 2 5 3 3" xfId="7910"/>
    <cellStyle name="Comma 7 2 5 3 3 2" xfId="26314"/>
    <cellStyle name="Comma 7 2 5 3 3 2 2" xfId="57697"/>
    <cellStyle name="Comma 7 2 5 3 3 3" xfId="18541"/>
    <cellStyle name="Comma 7 2 5 3 3 3 2" xfId="49924"/>
    <cellStyle name="Comma 7 2 5 3 3 4" xfId="39484"/>
    <cellStyle name="Comma 7 2 5 3 4" xfId="21060"/>
    <cellStyle name="Comma 7 2 5 3 4 2" xfId="52443"/>
    <cellStyle name="Comma 7 2 5 3 5" xfId="28942"/>
    <cellStyle name="Comma 7 2 5 3 5 2" xfId="60324"/>
    <cellStyle name="Comma 7 2 5 3 6" xfId="13284"/>
    <cellStyle name="Comma 7 2 5 3 6 2" xfId="44670"/>
    <cellStyle name="Comma 7 2 5 3 7" xfId="34222"/>
    <cellStyle name="Comma 7 2 5 4" xfId="2508"/>
    <cellStyle name="Comma 7 2 5 4 2" xfId="5208"/>
    <cellStyle name="Comma 7 2 5 4 2 2" xfId="10569"/>
    <cellStyle name="Comma 7 2 5 4 2 2 2" xfId="23688"/>
    <cellStyle name="Comma 7 2 5 4 2 2 2 2" xfId="55071"/>
    <cellStyle name="Comma 7 2 5 4 2 2 3" xfId="42117"/>
    <cellStyle name="Comma 7 2 5 4 2 3" xfId="31570"/>
    <cellStyle name="Comma 7 2 5 4 2 3 2" xfId="62952"/>
    <cellStyle name="Comma 7 2 5 4 2 4" xfId="15913"/>
    <cellStyle name="Comma 7 2 5 4 2 4 2" xfId="47298"/>
    <cellStyle name="Comma 7 2 5 4 2 5" xfId="36853"/>
    <cellStyle name="Comma 7 2 5 4 3" xfId="7911"/>
    <cellStyle name="Comma 7 2 5 4 3 2" xfId="26315"/>
    <cellStyle name="Comma 7 2 5 4 3 2 2" xfId="57698"/>
    <cellStyle name="Comma 7 2 5 4 3 3" xfId="18542"/>
    <cellStyle name="Comma 7 2 5 4 3 3 2" xfId="49925"/>
    <cellStyle name="Comma 7 2 5 4 3 4" xfId="39485"/>
    <cellStyle name="Comma 7 2 5 4 4" xfId="21061"/>
    <cellStyle name="Comma 7 2 5 4 4 2" xfId="52444"/>
    <cellStyle name="Comma 7 2 5 4 5" xfId="28943"/>
    <cellStyle name="Comma 7 2 5 4 5 2" xfId="60325"/>
    <cellStyle name="Comma 7 2 5 4 6" xfId="13285"/>
    <cellStyle name="Comma 7 2 5 4 6 2" xfId="44671"/>
    <cellStyle name="Comma 7 2 5 4 7" xfId="34223"/>
    <cellStyle name="Comma 7 2 5 5" xfId="5204"/>
    <cellStyle name="Comma 7 2 5 5 2" xfId="10565"/>
    <cellStyle name="Comma 7 2 5 5 2 2" xfId="23684"/>
    <cellStyle name="Comma 7 2 5 5 2 2 2" xfId="55067"/>
    <cellStyle name="Comma 7 2 5 5 2 3" xfId="42113"/>
    <cellStyle name="Comma 7 2 5 5 3" xfId="31566"/>
    <cellStyle name="Comma 7 2 5 5 3 2" xfId="62948"/>
    <cellStyle name="Comma 7 2 5 5 4" xfId="15909"/>
    <cellStyle name="Comma 7 2 5 5 4 2" xfId="47294"/>
    <cellStyle name="Comma 7 2 5 5 5" xfId="36849"/>
    <cellStyle name="Comma 7 2 5 6" xfId="7907"/>
    <cellStyle name="Comma 7 2 5 6 2" xfId="26311"/>
    <cellStyle name="Comma 7 2 5 6 2 2" xfId="57694"/>
    <cellStyle name="Comma 7 2 5 6 3" xfId="18538"/>
    <cellStyle name="Comma 7 2 5 6 3 2" xfId="49921"/>
    <cellStyle name="Comma 7 2 5 6 4" xfId="39481"/>
    <cellStyle name="Comma 7 2 5 7" xfId="21057"/>
    <cellStyle name="Comma 7 2 5 7 2" xfId="52440"/>
    <cellStyle name="Comma 7 2 5 8" xfId="28939"/>
    <cellStyle name="Comma 7 2 5 8 2" xfId="60321"/>
    <cellStyle name="Comma 7 2 5 9" xfId="13281"/>
    <cellStyle name="Comma 7 2 5 9 2" xfId="44667"/>
    <cellStyle name="Comma 7 2 6" xfId="2509"/>
    <cellStyle name="Comma 7 2 6 10" xfId="34224"/>
    <cellStyle name="Comma 7 2 6 2" xfId="2510"/>
    <cellStyle name="Comma 7 2 6 2 2" xfId="2511"/>
    <cellStyle name="Comma 7 2 6 2 2 2" xfId="5211"/>
    <cellStyle name="Comma 7 2 6 2 2 2 2" xfId="10572"/>
    <cellStyle name="Comma 7 2 6 2 2 2 2 2" xfId="23691"/>
    <cellStyle name="Comma 7 2 6 2 2 2 2 2 2" xfId="55074"/>
    <cellStyle name="Comma 7 2 6 2 2 2 2 3" xfId="42120"/>
    <cellStyle name="Comma 7 2 6 2 2 2 3" xfId="31573"/>
    <cellStyle name="Comma 7 2 6 2 2 2 3 2" xfId="62955"/>
    <cellStyle name="Comma 7 2 6 2 2 2 4" xfId="15916"/>
    <cellStyle name="Comma 7 2 6 2 2 2 4 2" xfId="47301"/>
    <cellStyle name="Comma 7 2 6 2 2 2 5" xfId="36856"/>
    <cellStyle name="Comma 7 2 6 2 2 3" xfId="7914"/>
    <cellStyle name="Comma 7 2 6 2 2 3 2" xfId="26318"/>
    <cellStyle name="Comma 7 2 6 2 2 3 2 2" xfId="57701"/>
    <cellStyle name="Comma 7 2 6 2 2 3 3" xfId="18545"/>
    <cellStyle name="Comma 7 2 6 2 2 3 3 2" xfId="49928"/>
    <cellStyle name="Comma 7 2 6 2 2 3 4" xfId="39488"/>
    <cellStyle name="Comma 7 2 6 2 2 4" xfId="21064"/>
    <cellStyle name="Comma 7 2 6 2 2 4 2" xfId="52447"/>
    <cellStyle name="Comma 7 2 6 2 2 5" xfId="28946"/>
    <cellStyle name="Comma 7 2 6 2 2 5 2" xfId="60328"/>
    <cellStyle name="Comma 7 2 6 2 2 6" xfId="13288"/>
    <cellStyle name="Comma 7 2 6 2 2 6 2" xfId="44674"/>
    <cellStyle name="Comma 7 2 6 2 2 7" xfId="34226"/>
    <cellStyle name="Comma 7 2 6 2 3" xfId="5210"/>
    <cellStyle name="Comma 7 2 6 2 3 2" xfId="10571"/>
    <cellStyle name="Comma 7 2 6 2 3 2 2" xfId="23690"/>
    <cellStyle name="Comma 7 2 6 2 3 2 2 2" xfId="55073"/>
    <cellStyle name="Comma 7 2 6 2 3 2 3" xfId="42119"/>
    <cellStyle name="Comma 7 2 6 2 3 3" xfId="31572"/>
    <cellStyle name="Comma 7 2 6 2 3 3 2" xfId="62954"/>
    <cellStyle name="Comma 7 2 6 2 3 4" xfId="15915"/>
    <cellStyle name="Comma 7 2 6 2 3 4 2" xfId="47300"/>
    <cellStyle name="Comma 7 2 6 2 3 5" xfId="36855"/>
    <cellStyle name="Comma 7 2 6 2 4" xfId="7913"/>
    <cellStyle name="Comma 7 2 6 2 4 2" xfId="26317"/>
    <cellStyle name="Comma 7 2 6 2 4 2 2" xfId="57700"/>
    <cellStyle name="Comma 7 2 6 2 4 3" xfId="18544"/>
    <cellStyle name="Comma 7 2 6 2 4 3 2" xfId="49927"/>
    <cellStyle name="Comma 7 2 6 2 4 4" xfId="39487"/>
    <cellStyle name="Comma 7 2 6 2 5" xfId="21063"/>
    <cellStyle name="Comma 7 2 6 2 5 2" xfId="52446"/>
    <cellStyle name="Comma 7 2 6 2 6" xfId="28945"/>
    <cellStyle name="Comma 7 2 6 2 6 2" xfId="60327"/>
    <cellStyle name="Comma 7 2 6 2 7" xfId="13287"/>
    <cellStyle name="Comma 7 2 6 2 7 2" xfId="44673"/>
    <cellStyle name="Comma 7 2 6 2 8" xfId="34225"/>
    <cellStyle name="Comma 7 2 6 3" xfId="2512"/>
    <cellStyle name="Comma 7 2 6 3 2" xfId="5212"/>
    <cellStyle name="Comma 7 2 6 3 2 2" xfId="10573"/>
    <cellStyle name="Comma 7 2 6 3 2 2 2" xfId="23692"/>
    <cellStyle name="Comma 7 2 6 3 2 2 2 2" xfId="55075"/>
    <cellStyle name="Comma 7 2 6 3 2 2 3" xfId="42121"/>
    <cellStyle name="Comma 7 2 6 3 2 3" xfId="31574"/>
    <cellStyle name="Comma 7 2 6 3 2 3 2" xfId="62956"/>
    <cellStyle name="Comma 7 2 6 3 2 4" xfId="15917"/>
    <cellStyle name="Comma 7 2 6 3 2 4 2" xfId="47302"/>
    <cellStyle name="Comma 7 2 6 3 2 5" xfId="36857"/>
    <cellStyle name="Comma 7 2 6 3 3" xfId="7915"/>
    <cellStyle name="Comma 7 2 6 3 3 2" xfId="26319"/>
    <cellStyle name="Comma 7 2 6 3 3 2 2" xfId="57702"/>
    <cellStyle name="Comma 7 2 6 3 3 3" xfId="18546"/>
    <cellStyle name="Comma 7 2 6 3 3 3 2" xfId="49929"/>
    <cellStyle name="Comma 7 2 6 3 3 4" xfId="39489"/>
    <cellStyle name="Comma 7 2 6 3 4" xfId="21065"/>
    <cellStyle name="Comma 7 2 6 3 4 2" xfId="52448"/>
    <cellStyle name="Comma 7 2 6 3 5" xfId="28947"/>
    <cellStyle name="Comma 7 2 6 3 5 2" xfId="60329"/>
    <cellStyle name="Comma 7 2 6 3 6" xfId="13289"/>
    <cellStyle name="Comma 7 2 6 3 6 2" xfId="44675"/>
    <cellStyle name="Comma 7 2 6 3 7" xfId="34227"/>
    <cellStyle name="Comma 7 2 6 4" xfId="2513"/>
    <cellStyle name="Comma 7 2 6 4 2" xfId="5213"/>
    <cellStyle name="Comma 7 2 6 4 2 2" xfId="10574"/>
    <cellStyle name="Comma 7 2 6 4 2 2 2" xfId="23693"/>
    <cellStyle name="Comma 7 2 6 4 2 2 2 2" xfId="55076"/>
    <cellStyle name="Comma 7 2 6 4 2 2 3" xfId="42122"/>
    <cellStyle name="Comma 7 2 6 4 2 3" xfId="31575"/>
    <cellStyle name="Comma 7 2 6 4 2 3 2" xfId="62957"/>
    <cellStyle name="Comma 7 2 6 4 2 4" xfId="15918"/>
    <cellStyle name="Comma 7 2 6 4 2 4 2" xfId="47303"/>
    <cellStyle name="Comma 7 2 6 4 2 5" xfId="36858"/>
    <cellStyle name="Comma 7 2 6 4 3" xfId="7916"/>
    <cellStyle name="Comma 7 2 6 4 3 2" xfId="26320"/>
    <cellStyle name="Comma 7 2 6 4 3 2 2" xfId="57703"/>
    <cellStyle name="Comma 7 2 6 4 3 3" xfId="18547"/>
    <cellStyle name="Comma 7 2 6 4 3 3 2" xfId="49930"/>
    <cellStyle name="Comma 7 2 6 4 3 4" xfId="39490"/>
    <cellStyle name="Comma 7 2 6 4 4" xfId="21066"/>
    <cellStyle name="Comma 7 2 6 4 4 2" xfId="52449"/>
    <cellStyle name="Comma 7 2 6 4 5" xfId="28948"/>
    <cellStyle name="Comma 7 2 6 4 5 2" xfId="60330"/>
    <cellStyle name="Comma 7 2 6 4 6" xfId="13290"/>
    <cellStyle name="Comma 7 2 6 4 6 2" xfId="44676"/>
    <cellStyle name="Comma 7 2 6 4 7" xfId="34228"/>
    <cellStyle name="Comma 7 2 6 5" xfId="5209"/>
    <cellStyle name="Comma 7 2 6 5 2" xfId="10570"/>
    <cellStyle name="Comma 7 2 6 5 2 2" xfId="23689"/>
    <cellStyle name="Comma 7 2 6 5 2 2 2" xfId="55072"/>
    <cellStyle name="Comma 7 2 6 5 2 3" xfId="42118"/>
    <cellStyle name="Comma 7 2 6 5 3" xfId="31571"/>
    <cellStyle name="Comma 7 2 6 5 3 2" xfId="62953"/>
    <cellStyle name="Comma 7 2 6 5 4" xfId="15914"/>
    <cellStyle name="Comma 7 2 6 5 4 2" xfId="47299"/>
    <cellStyle name="Comma 7 2 6 5 5" xfId="36854"/>
    <cellStyle name="Comma 7 2 6 6" xfId="7912"/>
    <cellStyle name="Comma 7 2 6 6 2" xfId="26316"/>
    <cellStyle name="Comma 7 2 6 6 2 2" xfId="57699"/>
    <cellStyle name="Comma 7 2 6 6 3" xfId="18543"/>
    <cellStyle name="Comma 7 2 6 6 3 2" xfId="49926"/>
    <cellStyle name="Comma 7 2 6 6 4" xfId="39486"/>
    <cellStyle name="Comma 7 2 6 7" xfId="21062"/>
    <cellStyle name="Comma 7 2 6 7 2" xfId="52445"/>
    <cellStyle name="Comma 7 2 6 8" xfId="28944"/>
    <cellStyle name="Comma 7 2 6 8 2" xfId="60326"/>
    <cellStyle name="Comma 7 2 6 9" xfId="13286"/>
    <cellStyle name="Comma 7 2 6 9 2" xfId="44672"/>
    <cellStyle name="Comma 7 2 7" xfId="2514"/>
    <cellStyle name="Comma 7 2 7 2" xfId="2515"/>
    <cellStyle name="Comma 7 2 7 2 2" xfId="5215"/>
    <cellStyle name="Comma 7 2 7 2 2 2" xfId="10576"/>
    <cellStyle name="Comma 7 2 7 2 2 2 2" xfId="23695"/>
    <cellStyle name="Comma 7 2 7 2 2 2 2 2" xfId="55078"/>
    <cellStyle name="Comma 7 2 7 2 2 2 3" xfId="42124"/>
    <cellStyle name="Comma 7 2 7 2 2 3" xfId="31577"/>
    <cellStyle name="Comma 7 2 7 2 2 3 2" xfId="62959"/>
    <cellStyle name="Comma 7 2 7 2 2 4" xfId="15920"/>
    <cellStyle name="Comma 7 2 7 2 2 4 2" xfId="47305"/>
    <cellStyle name="Comma 7 2 7 2 2 5" xfId="36860"/>
    <cellStyle name="Comma 7 2 7 2 3" xfId="7918"/>
    <cellStyle name="Comma 7 2 7 2 3 2" xfId="26322"/>
    <cellStyle name="Comma 7 2 7 2 3 2 2" xfId="57705"/>
    <cellStyle name="Comma 7 2 7 2 3 3" xfId="18549"/>
    <cellStyle name="Comma 7 2 7 2 3 3 2" xfId="49932"/>
    <cellStyle name="Comma 7 2 7 2 3 4" xfId="39492"/>
    <cellStyle name="Comma 7 2 7 2 4" xfId="21068"/>
    <cellStyle name="Comma 7 2 7 2 4 2" xfId="52451"/>
    <cellStyle name="Comma 7 2 7 2 5" xfId="28950"/>
    <cellStyle name="Comma 7 2 7 2 5 2" xfId="60332"/>
    <cellStyle name="Comma 7 2 7 2 6" xfId="13292"/>
    <cellStyle name="Comma 7 2 7 2 6 2" xfId="44678"/>
    <cellStyle name="Comma 7 2 7 2 7" xfId="34230"/>
    <cellStyle name="Comma 7 2 7 3" xfId="2516"/>
    <cellStyle name="Comma 7 2 7 3 2" xfId="5216"/>
    <cellStyle name="Comma 7 2 7 3 2 2" xfId="10577"/>
    <cellStyle name="Comma 7 2 7 3 2 2 2" xfId="23696"/>
    <cellStyle name="Comma 7 2 7 3 2 2 2 2" xfId="55079"/>
    <cellStyle name="Comma 7 2 7 3 2 2 3" xfId="42125"/>
    <cellStyle name="Comma 7 2 7 3 2 3" xfId="31578"/>
    <cellStyle name="Comma 7 2 7 3 2 3 2" xfId="62960"/>
    <cellStyle name="Comma 7 2 7 3 2 4" xfId="15921"/>
    <cellStyle name="Comma 7 2 7 3 2 4 2" xfId="47306"/>
    <cellStyle name="Comma 7 2 7 3 2 5" xfId="36861"/>
    <cellStyle name="Comma 7 2 7 3 3" xfId="7919"/>
    <cellStyle name="Comma 7 2 7 3 3 2" xfId="26323"/>
    <cellStyle name="Comma 7 2 7 3 3 2 2" xfId="57706"/>
    <cellStyle name="Comma 7 2 7 3 3 3" xfId="18550"/>
    <cellStyle name="Comma 7 2 7 3 3 3 2" xfId="49933"/>
    <cellStyle name="Comma 7 2 7 3 3 4" xfId="39493"/>
    <cellStyle name="Comma 7 2 7 3 4" xfId="21069"/>
    <cellStyle name="Comma 7 2 7 3 4 2" xfId="52452"/>
    <cellStyle name="Comma 7 2 7 3 5" xfId="28951"/>
    <cellStyle name="Comma 7 2 7 3 5 2" xfId="60333"/>
    <cellStyle name="Comma 7 2 7 3 6" xfId="13293"/>
    <cellStyle name="Comma 7 2 7 3 6 2" xfId="44679"/>
    <cellStyle name="Comma 7 2 7 3 7" xfId="34231"/>
    <cellStyle name="Comma 7 2 7 4" xfId="5214"/>
    <cellStyle name="Comma 7 2 7 4 2" xfId="10575"/>
    <cellStyle name="Comma 7 2 7 4 2 2" xfId="23694"/>
    <cellStyle name="Comma 7 2 7 4 2 2 2" xfId="55077"/>
    <cellStyle name="Comma 7 2 7 4 2 3" xfId="42123"/>
    <cellStyle name="Comma 7 2 7 4 3" xfId="31576"/>
    <cellStyle name="Comma 7 2 7 4 3 2" xfId="62958"/>
    <cellStyle name="Comma 7 2 7 4 4" xfId="15919"/>
    <cellStyle name="Comma 7 2 7 4 4 2" xfId="47304"/>
    <cellStyle name="Comma 7 2 7 4 5" xfId="36859"/>
    <cellStyle name="Comma 7 2 7 5" xfId="7917"/>
    <cellStyle name="Comma 7 2 7 5 2" xfId="26321"/>
    <cellStyle name="Comma 7 2 7 5 2 2" xfId="57704"/>
    <cellStyle name="Comma 7 2 7 5 3" xfId="18548"/>
    <cellStyle name="Comma 7 2 7 5 3 2" xfId="49931"/>
    <cellStyle name="Comma 7 2 7 5 4" xfId="39491"/>
    <cellStyle name="Comma 7 2 7 6" xfId="21067"/>
    <cellStyle name="Comma 7 2 7 6 2" xfId="52450"/>
    <cellStyle name="Comma 7 2 7 7" xfId="28949"/>
    <cellStyle name="Comma 7 2 7 7 2" xfId="60331"/>
    <cellStyle name="Comma 7 2 7 8" xfId="13291"/>
    <cellStyle name="Comma 7 2 7 8 2" xfId="44677"/>
    <cellStyle name="Comma 7 2 7 9" xfId="34229"/>
    <cellStyle name="Comma 7 2 8" xfId="2517"/>
    <cellStyle name="Comma 7 2 8 2" xfId="2518"/>
    <cellStyle name="Comma 7 2 8 2 2" xfId="5218"/>
    <cellStyle name="Comma 7 2 8 2 2 2" xfId="10579"/>
    <cellStyle name="Comma 7 2 8 2 2 2 2" xfId="23698"/>
    <cellStyle name="Comma 7 2 8 2 2 2 2 2" xfId="55081"/>
    <cellStyle name="Comma 7 2 8 2 2 2 3" xfId="42127"/>
    <cellStyle name="Comma 7 2 8 2 2 3" xfId="31580"/>
    <cellStyle name="Comma 7 2 8 2 2 3 2" xfId="62962"/>
    <cellStyle name="Comma 7 2 8 2 2 4" xfId="15923"/>
    <cellStyle name="Comma 7 2 8 2 2 4 2" xfId="47308"/>
    <cellStyle name="Comma 7 2 8 2 2 5" xfId="36863"/>
    <cellStyle name="Comma 7 2 8 2 3" xfId="7921"/>
    <cellStyle name="Comma 7 2 8 2 3 2" xfId="26325"/>
    <cellStyle name="Comma 7 2 8 2 3 2 2" xfId="57708"/>
    <cellStyle name="Comma 7 2 8 2 3 3" xfId="18552"/>
    <cellStyle name="Comma 7 2 8 2 3 3 2" xfId="49935"/>
    <cellStyle name="Comma 7 2 8 2 3 4" xfId="39495"/>
    <cellStyle name="Comma 7 2 8 2 4" xfId="21071"/>
    <cellStyle name="Comma 7 2 8 2 4 2" xfId="52454"/>
    <cellStyle name="Comma 7 2 8 2 5" xfId="28953"/>
    <cellStyle name="Comma 7 2 8 2 5 2" xfId="60335"/>
    <cellStyle name="Comma 7 2 8 2 6" xfId="13295"/>
    <cellStyle name="Comma 7 2 8 2 6 2" xfId="44681"/>
    <cellStyle name="Comma 7 2 8 2 7" xfId="34233"/>
    <cellStyle name="Comma 7 2 8 3" xfId="5217"/>
    <cellStyle name="Comma 7 2 8 3 2" xfId="10578"/>
    <cellStyle name="Comma 7 2 8 3 2 2" xfId="23697"/>
    <cellStyle name="Comma 7 2 8 3 2 2 2" xfId="55080"/>
    <cellStyle name="Comma 7 2 8 3 2 3" xfId="42126"/>
    <cellStyle name="Comma 7 2 8 3 3" xfId="31579"/>
    <cellStyle name="Comma 7 2 8 3 3 2" xfId="62961"/>
    <cellStyle name="Comma 7 2 8 3 4" xfId="15922"/>
    <cellStyle name="Comma 7 2 8 3 4 2" xfId="47307"/>
    <cellStyle name="Comma 7 2 8 3 5" xfId="36862"/>
    <cellStyle name="Comma 7 2 8 4" xfId="7920"/>
    <cellStyle name="Comma 7 2 8 4 2" xfId="26324"/>
    <cellStyle name="Comma 7 2 8 4 2 2" xfId="57707"/>
    <cellStyle name="Comma 7 2 8 4 3" xfId="18551"/>
    <cellStyle name="Comma 7 2 8 4 3 2" xfId="49934"/>
    <cellStyle name="Comma 7 2 8 4 4" xfId="39494"/>
    <cellStyle name="Comma 7 2 8 5" xfId="21070"/>
    <cellStyle name="Comma 7 2 8 5 2" xfId="52453"/>
    <cellStyle name="Comma 7 2 8 6" xfId="28952"/>
    <cellStyle name="Comma 7 2 8 6 2" xfId="60334"/>
    <cellStyle name="Comma 7 2 8 7" xfId="13294"/>
    <cellStyle name="Comma 7 2 8 7 2" xfId="44680"/>
    <cellStyle name="Comma 7 2 8 8" xfId="34232"/>
    <cellStyle name="Comma 7 2 9" xfId="2519"/>
    <cellStyle name="Comma 7 2 9 2" xfId="5219"/>
    <cellStyle name="Comma 7 2 9 2 2" xfId="10580"/>
    <cellStyle name="Comma 7 2 9 2 2 2" xfId="23699"/>
    <cellStyle name="Comma 7 2 9 2 2 2 2" xfId="55082"/>
    <cellStyle name="Comma 7 2 9 2 2 3" xfId="42128"/>
    <cellStyle name="Comma 7 2 9 2 3" xfId="31581"/>
    <cellStyle name="Comma 7 2 9 2 3 2" xfId="62963"/>
    <cellStyle name="Comma 7 2 9 2 4" xfId="15924"/>
    <cellStyle name="Comma 7 2 9 2 4 2" xfId="47309"/>
    <cellStyle name="Comma 7 2 9 2 5" xfId="36864"/>
    <cellStyle name="Comma 7 2 9 3" xfId="7922"/>
    <cellStyle name="Comma 7 2 9 3 2" xfId="26326"/>
    <cellStyle name="Comma 7 2 9 3 2 2" xfId="57709"/>
    <cellStyle name="Comma 7 2 9 3 3" xfId="18553"/>
    <cellStyle name="Comma 7 2 9 3 3 2" xfId="49936"/>
    <cellStyle name="Comma 7 2 9 3 4" xfId="39496"/>
    <cellStyle name="Comma 7 2 9 4" xfId="21072"/>
    <cellStyle name="Comma 7 2 9 4 2" xfId="52455"/>
    <cellStyle name="Comma 7 2 9 5" xfId="28954"/>
    <cellStyle name="Comma 7 2 9 5 2" xfId="60336"/>
    <cellStyle name="Comma 7 2 9 6" xfId="13296"/>
    <cellStyle name="Comma 7 2 9 6 2" xfId="44682"/>
    <cellStyle name="Comma 7 2 9 7" xfId="34234"/>
    <cellStyle name="Comma 7 20" xfId="34171"/>
    <cellStyle name="Comma 7 3" xfId="2520"/>
    <cellStyle name="Comma 7 3 10" xfId="2521"/>
    <cellStyle name="Comma 7 3 10 2" xfId="5221"/>
    <cellStyle name="Comma 7 3 10 2 2" xfId="10582"/>
    <cellStyle name="Comma 7 3 10 2 2 2" xfId="23701"/>
    <cellStyle name="Comma 7 3 10 2 2 2 2" xfId="55084"/>
    <cellStyle name="Comma 7 3 10 2 2 3" xfId="42130"/>
    <cellStyle name="Comma 7 3 10 2 3" xfId="31583"/>
    <cellStyle name="Comma 7 3 10 2 3 2" xfId="62965"/>
    <cellStyle name="Comma 7 3 10 2 4" xfId="15926"/>
    <cellStyle name="Comma 7 3 10 2 4 2" xfId="47311"/>
    <cellStyle name="Comma 7 3 10 2 5" xfId="36866"/>
    <cellStyle name="Comma 7 3 10 3" xfId="7924"/>
    <cellStyle name="Comma 7 3 10 3 2" xfId="26328"/>
    <cellStyle name="Comma 7 3 10 3 2 2" xfId="57711"/>
    <cellStyle name="Comma 7 3 10 3 3" xfId="18555"/>
    <cellStyle name="Comma 7 3 10 3 3 2" xfId="49938"/>
    <cellStyle name="Comma 7 3 10 3 4" xfId="39498"/>
    <cellStyle name="Comma 7 3 10 4" xfId="21074"/>
    <cellStyle name="Comma 7 3 10 4 2" xfId="52457"/>
    <cellStyle name="Comma 7 3 10 5" xfId="28956"/>
    <cellStyle name="Comma 7 3 10 5 2" xfId="60338"/>
    <cellStyle name="Comma 7 3 10 6" xfId="13298"/>
    <cellStyle name="Comma 7 3 10 6 2" xfId="44684"/>
    <cellStyle name="Comma 7 3 10 7" xfId="34236"/>
    <cellStyle name="Comma 7 3 11" xfId="5220"/>
    <cellStyle name="Comma 7 3 11 2" xfId="10581"/>
    <cellStyle name="Comma 7 3 11 2 2" xfId="23700"/>
    <cellStyle name="Comma 7 3 11 2 2 2" xfId="55083"/>
    <cellStyle name="Comma 7 3 11 2 3" xfId="42129"/>
    <cellStyle name="Comma 7 3 11 3" xfId="31582"/>
    <cellStyle name="Comma 7 3 11 3 2" xfId="62964"/>
    <cellStyle name="Comma 7 3 11 4" xfId="15925"/>
    <cellStyle name="Comma 7 3 11 4 2" xfId="47310"/>
    <cellStyle name="Comma 7 3 11 5" xfId="36865"/>
    <cellStyle name="Comma 7 3 12" xfId="7923"/>
    <cellStyle name="Comma 7 3 12 2" xfId="26327"/>
    <cellStyle name="Comma 7 3 12 2 2" xfId="57710"/>
    <cellStyle name="Comma 7 3 12 3" xfId="18554"/>
    <cellStyle name="Comma 7 3 12 3 2" xfId="49937"/>
    <cellStyle name="Comma 7 3 12 4" xfId="39497"/>
    <cellStyle name="Comma 7 3 13" xfId="21073"/>
    <cellStyle name="Comma 7 3 13 2" xfId="52456"/>
    <cellStyle name="Comma 7 3 14" xfId="28955"/>
    <cellStyle name="Comma 7 3 14 2" xfId="60337"/>
    <cellStyle name="Comma 7 3 15" xfId="13297"/>
    <cellStyle name="Comma 7 3 15 2" xfId="44683"/>
    <cellStyle name="Comma 7 3 16" xfId="34235"/>
    <cellStyle name="Comma 7 3 2" xfId="2522"/>
    <cellStyle name="Comma 7 3 2 10" xfId="5222"/>
    <cellStyle name="Comma 7 3 2 10 2" xfId="10583"/>
    <cellStyle name="Comma 7 3 2 10 2 2" xfId="23702"/>
    <cellStyle name="Comma 7 3 2 10 2 2 2" xfId="55085"/>
    <cellStyle name="Comma 7 3 2 10 2 3" xfId="42131"/>
    <cellStyle name="Comma 7 3 2 10 3" xfId="31584"/>
    <cellStyle name="Comma 7 3 2 10 3 2" xfId="62966"/>
    <cellStyle name="Comma 7 3 2 10 4" xfId="15927"/>
    <cellStyle name="Comma 7 3 2 10 4 2" xfId="47312"/>
    <cellStyle name="Comma 7 3 2 10 5" xfId="36867"/>
    <cellStyle name="Comma 7 3 2 11" xfId="7925"/>
    <cellStyle name="Comma 7 3 2 11 2" xfId="26329"/>
    <cellStyle name="Comma 7 3 2 11 2 2" xfId="57712"/>
    <cellStyle name="Comma 7 3 2 11 3" xfId="18556"/>
    <cellStyle name="Comma 7 3 2 11 3 2" xfId="49939"/>
    <cellStyle name="Comma 7 3 2 11 4" xfId="39499"/>
    <cellStyle name="Comma 7 3 2 12" xfId="21075"/>
    <cellStyle name="Comma 7 3 2 12 2" xfId="52458"/>
    <cellStyle name="Comma 7 3 2 13" xfId="28957"/>
    <cellStyle name="Comma 7 3 2 13 2" xfId="60339"/>
    <cellStyle name="Comma 7 3 2 14" xfId="13299"/>
    <cellStyle name="Comma 7 3 2 14 2" xfId="44685"/>
    <cellStyle name="Comma 7 3 2 15" xfId="34237"/>
    <cellStyle name="Comma 7 3 2 2" xfId="2523"/>
    <cellStyle name="Comma 7 3 2 2 10" xfId="34238"/>
    <cellStyle name="Comma 7 3 2 2 2" xfId="2524"/>
    <cellStyle name="Comma 7 3 2 2 2 2" xfId="2525"/>
    <cellStyle name="Comma 7 3 2 2 2 2 2" xfId="5225"/>
    <cellStyle name="Comma 7 3 2 2 2 2 2 2" xfId="10586"/>
    <cellStyle name="Comma 7 3 2 2 2 2 2 2 2" xfId="23705"/>
    <cellStyle name="Comma 7 3 2 2 2 2 2 2 2 2" xfId="55088"/>
    <cellStyle name="Comma 7 3 2 2 2 2 2 2 3" xfId="42134"/>
    <cellStyle name="Comma 7 3 2 2 2 2 2 3" xfId="31587"/>
    <cellStyle name="Comma 7 3 2 2 2 2 2 3 2" xfId="62969"/>
    <cellStyle name="Comma 7 3 2 2 2 2 2 4" xfId="15930"/>
    <cellStyle name="Comma 7 3 2 2 2 2 2 4 2" xfId="47315"/>
    <cellStyle name="Comma 7 3 2 2 2 2 2 5" xfId="36870"/>
    <cellStyle name="Comma 7 3 2 2 2 2 3" xfId="7928"/>
    <cellStyle name="Comma 7 3 2 2 2 2 3 2" xfId="26332"/>
    <cellStyle name="Comma 7 3 2 2 2 2 3 2 2" xfId="57715"/>
    <cellStyle name="Comma 7 3 2 2 2 2 3 3" xfId="18559"/>
    <cellStyle name="Comma 7 3 2 2 2 2 3 3 2" xfId="49942"/>
    <cellStyle name="Comma 7 3 2 2 2 2 3 4" xfId="39502"/>
    <cellStyle name="Comma 7 3 2 2 2 2 4" xfId="21078"/>
    <cellStyle name="Comma 7 3 2 2 2 2 4 2" xfId="52461"/>
    <cellStyle name="Comma 7 3 2 2 2 2 5" xfId="28960"/>
    <cellStyle name="Comma 7 3 2 2 2 2 5 2" xfId="60342"/>
    <cellStyle name="Comma 7 3 2 2 2 2 6" xfId="13302"/>
    <cellStyle name="Comma 7 3 2 2 2 2 6 2" xfId="44688"/>
    <cellStyle name="Comma 7 3 2 2 2 2 7" xfId="34240"/>
    <cellStyle name="Comma 7 3 2 2 2 3" xfId="5224"/>
    <cellStyle name="Comma 7 3 2 2 2 3 2" xfId="10585"/>
    <cellStyle name="Comma 7 3 2 2 2 3 2 2" xfId="23704"/>
    <cellStyle name="Comma 7 3 2 2 2 3 2 2 2" xfId="55087"/>
    <cellStyle name="Comma 7 3 2 2 2 3 2 3" xfId="42133"/>
    <cellStyle name="Comma 7 3 2 2 2 3 3" xfId="31586"/>
    <cellStyle name="Comma 7 3 2 2 2 3 3 2" xfId="62968"/>
    <cellStyle name="Comma 7 3 2 2 2 3 4" xfId="15929"/>
    <cellStyle name="Comma 7 3 2 2 2 3 4 2" xfId="47314"/>
    <cellStyle name="Comma 7 3 2 2 2 3 5" xfId="36869"/>
    <cellStyle name="Comma 7 3 2 2 2 4" xfId="7927"/>
    <cellStyle name="Comma 7 3 2 2 2 4 2" xfId="26331"/>
    <cellStyle name="Comma 7 3 2 2 2 4 2 2" xfId="57714"/>
    <cellStyle name="Comma 7 3 2 2 2 4 3" xfId="18558"/>
    <cellStyle name="Comma 7 3 2 2 2 4 3 2" xfId="49941"/>
    <cellStyle name="Comma 7 3 2 2 2 4 4" xfId="39501"/>
    <cellStyle name="Comma 7 3 2 2 2 5" xfId="21077"/>
    <cellStyle name="Comma 7 3 2 2 2 5 2" xfId="52460"/>
    <cellStyle name="Comma 7 3 2 2 2 6" xfId="28959"/>
    <cellStyle name="Comma 7 3 2 2 2 6 2" xfId="60341"/>
    <cellStyle name="Comma 7 3 2 2 2 7" xfId="13301"/>
    <cellStyle name="Comma 7 3 2 2 2 7 2" xfId="44687"/>
    <cellStyle name="Comma 7 3 2 2 2 8" xfId="34239"/>
    <cellStyle name="Comma 7 3 2 2 3" xfId="2526"/>
    <cellStyle name="Comma 7 3 2 2 3 2" xfId="5226"/>
    <cellStyle name="Comma 7 3 2 2 3 2 2" xfId="10587"/>
    <cellStyle name="Comma 7 3 2 2 3 2 2 2" xfId="23706"/>
    <cellStyle name="Comma 7 3 2 2 3 2 2 2 2" xfId="55089"/>
    <cellStyle name="Comma 7 3 2 2 3 2 2 3" xfId="42135"/>
    <cellStyle name="Comma 7 3 2 2 3 2 3" xfId="31588"/>
    <cellStyle name="Comma 7 3 2 2 3 2 3 2" xfId="62970"/>
    <cellStyle name="Comma 7 3 2 2 3 2 4" xfId="15931"/>
    <cellStyle name="Comma 7 3 2 2 3 2 4 2" xfId="47316"/>
    <cellStyle name="Comma 7 3 2 2 3 2 5" xfId="36871"/>
    <cellStyle name="Comma 7 3 2 2 3 3" xfId="7929"/>
    <cellStyle name="Comma 7 3 2 2 3 3 2" xfId="26333"/>
    <cellStyle name="Comma 7 3 2 2 3 3 2 2" xfId="57716"/>
    <cellStyle name="Comma 7 3 2 2 3 3 3" xfId="18560"/>
    <cellStyle name="Comma 7 3 2 2 3 3 3 2" xfId="49943"/>
    <cellStyle name="Comma 7 3 2 2 3 3 4" xfId="39503"/>
    <cellStyle name="Comma 7 3 2 2 3 4" xfId="21079"/>
    <cellStyle name="Comma 7 3 2 2 3 4 2" xfId="52462"/>
    <cellStyle name="Comma 7 3 2 2 3 5" xfId="28961"/>
    <cellStyle name="Comma 7 3 2 2 3 5 2" xfId="60343"/>
    <cellStyle name="Comma 7 3 2 2 3 6" xfId="13303"/>
    <cellStyle name="Comma 7 3 2 2 3 6 2" xfId="44689"/>
    <cellStyle name="Comma 7 3 2 2 3 7" xfId="34241"/>
    <cellStyle name="Comma 7 3 2 2 4" xfId="2527"/>
    <cellStyle name="Comma 7 3 2 2 4 2" xfId="5227"/>
    <cellStyle name="Comma 7 3 2 2 4 2 2" xfId="10588"/>
    <cellStyle name="Comma 7 3 2 2 4 2 2 2" xfId="23707"/>
    <cellStyle name="Comma 7 3 2 2 4 2 2 2 2" xfId="55090"/>
    <cellStyle name="Comma 7 3 2 2 4 2 2 3" xfId="42136"/>
    <cellStyle name="Comma 7 3 2 2 4 2 3" xfId="31589"/>
    <cellStyle name="Comma 7 3 2 2 4 2 3 2" xfId="62971"/>
    <cellStyle name="Comma 7 3 2 2 4 2 4" xfId="15932"/>
    <cellStyle name="Comma 7 3 2 2 4 2 4 2" xfId="47317"/>
    <cellStyle name="Comma 7 3 2 2 4 2 5" xfId="36872"/>
    <cellStyle name="Comma 7 3 2 2 4 3" xfId="7930"/>
    <cellStyle name="Comma 7 3 2 2 4 3 2" xfId="26334"/>
    <cellStyle name="Comma 7 3 2 2 4 3 2 2" xfId="57717"/>
    <cellStyle name="Comma 7 3 2 2 4 3 3" xfId="18561"/>
    <cellStyle name="Comma 7 3 2 2 4 3 3 2" xfId="49944"/>
    <cellStyle name="Comma 7 3 2 2 4 3 4" xfId="39504"/>
    <cellStyle name="Comma 7 3 2 2 4 4" xfId="21080"/>
    <cellStyle name="Comma 7 3 2 2 4 4 2" xfId="52463"/>
    <cellStyle name="Comma 7 3 2 2 4 5" xfId="28962"/>
    <cellStyle name="Comma 7 3 2 2 4 5 2" xfId="60344"/>
    <cellStyle name="Comma 7 3 2 2 4 6" xfId="13304"/>
    <cellStyle name="Comma 7 3 2 2 4 6 2" xfId="44690"/>
    <cellStyle name="Comma 7 3 2 2 4 7" xfId="34242"/>
    <cellStyle name="Comma 7 3 2 2 5" xfId="5223"/>
    <cellStyle name="Comma 7 3 2 2 5 2" xfId="10584"/>
    <cellStyle name="Comma 7 3 2 2 5 2 2" xfId="23703"/>
    <cellStyle name="Comma 7 3 2 2 5 2 2 2" xfId="55086"/>
    <cellStyle name="Comma 7 3 2 2 5 2 3" xfId="42132"/>
    <cellStyle name="Comma 7 3 2 2 5 3" xfId="31585"/>
    <cellStyle name="Comma 7 3 2 2 5 3 2" xfId="62967"/>
    <cellStyle name="Comma 7 3 2 2 5 4" xfId="15928"/>
    <cellStyle name="Comma 7 3 2 2 5 4 2" xfId="47313"/>
    <cellStyle name="Comma 7 3 2 2 5 5" xfId="36868"/>
    <cellStyle name="Comma 7 3 2 2 6" xfId="7926"/>
    <cellStyle name="Comma 7 3 2 2 6 2" xfId="26330"/>
    <cellStyle name="Comma 7 3 2 2 6 2 2" xfId="57713"/>
    <cellStyle name="Comma 7 3 2 2 6 3" xfId="18557"/>
    <cellStyle name="Comma 7 3 2 2 6 3 2" xfId="49940"/>
    <cellStyle name="Comma 7 3 2 2 6 4" xfId="39500"/>
    <cellStyle name="Comma 7 3 2 2 7" xfId="21076"/>
    <cellStyle name="Comma 7 3 2 2 7 2" xfId="52459"/>
    <cellStyle name="Comma 7 3 2 2 8" xfId="28958"/>
    <cellStyle name="Comma 7 3 2 2 8 2" xfId="60340"/>
    <cellStyle name="Comma 7 3 2 2 9" xfId="13300"/>
    <cellStyle name="Comma 7 3 2 2 9 2" xfId="44686"/>
    <cellStyle name="Comma 7 3 2 3" xfId="2528"/>
    <cellStyle name="Comma 7 3 2 3 10" xfId="34243"/>
    <cellStyle name="Comma 7 3 2 3 2" xfId="2529"/>
    <cellStyle name="Comma 7 3 2 3 2 2" xfId="2530"/>
    <cellStyle name="Comma 7 3 2 3 2 2 2" xfId="5230"/>
    <cellStyle name="Comma 7 3 2 3 2 2 2 2" xfId="10591"/>
    <cellStyle name="Comma 7 3 2 3 2 2 2 2 2" xfId="23710"/>
    <cellStyle name="Comma 7 3 2 3 2 2 2 2 2 2" xfId="55093"/>
    <cellStyle name="Comma 7 3 2 3 2 2 2 2 3" xfId="42139"/>
    <cellStyle name="Comma 7 3 2 3 2 2 2 3" xfId="31592"/>
    <cellStyle name="Comma 7 3 2 3 2 2 2 3 2" xfId="62974"/>
    <cellStyle name="Comma 7 3 2 3 2 2 2 4" xfId="15935"/>
    <cellStyle name="Comma 7 3 2 3 2 2 2 4 2" xfId="47320"/>
    <cellStyle name="Comma 7 3 2 3 2 2 2 5" xfId="36875"/>
    <cellStyle name="Comma 7 3 2 3 2 2 3" xfId="7933"/>
    <cellStyle name="Comma 7 3 2 3 2 2 3 2" xfId="26337"/>
    <cellStyle name="Comma 7 3 2 3 2 2 3 2 2" xfId="57720"/>
    <cellStyle name="Comma 7 3 2 3 2 2 3 3" xfId="18564"/>
    <cellStyle name="Comma 7 3 2 3 2 2 3 3 2" xfId="49947"/>
    <cellStyle name="Comma 7 3 2 3 2 2 3 4" xfId="39507"/>
    <cellStyle name="Comma 7 3 2 3 2 2 4" xfId="21083"/>
    <cellStyle name="Comma 7 3 2 3 2 2 4 2" xfId="52466"/>
    <cellStyle name="Comma 7 3 2 3 2 2 5" xfId="28965"/>
    <cellStyle name="Comma 7 3 2 3 2 2 5 2" xfId="60347"/>
    <cellStyle name="Comma 7 3 2 3 2 2 6" xfId="13307"/>
    <cellStyle name="Comma 7 3 2 3 2 2 6 2" xfId="44693"/>
    <cellStyle name="Comma 7 3 2 3 2 2 7" xfId="34245"/>
    <cellStyle name="Comma 7 3 2 3 2 3" xfId="5229"/>
    <cellStyle name="Comma 7 3 2 3 2 3 2" xfId="10590"/>
    <cellStyle name="Comma 7 3 2 3 2 3 2 2" xfId="23709"/>
    <cellStyle name="Comma 7 3 2 3 2 3 2 2 2" xfId="55092"/>
    <cellStyle name="Comma 7 3 2 3 2 3 2 3" xfId="42138"/>
    <cellStyle name="Comma 7 3 2 3 2 3 3" xfId="31591"/>
    <cellStyle name="Comma 7 3 2 3 2 3 3 2" xfId="62973"/>
    <cellStyle name="Comma 7 3 2 3 2 3 4" xfId="15934"/>
    <cellStyle name="Comma 7 3 2 3 2 3 4 2" xfId="47319"/>
    <cellStyle name="Comma 7 3 2 3 2 3 5" xfId="36874"/>
    <cellStyle name="Comma 7 3 2 3 2 4" xfId="7932"/>
    <cellStyle name="Comma 7 3 2 3 2 4 2" xfId="26336"/>
    <cellStyle name="Comma 7 3 2 3 2 4 2 2" xfId="57719"/>
    <cellStyle name="Comma 7 3 2 3 2 4 3" xfId="18563"/>
    <cellStyle name="Comma 7 3 2 3 2 4 3 2" xfId="49946"/>
    <cellStyle name="Comma 7 3 2 3 2 4 4" xfId="39506"/>
    <cellStyle name="Comma 7 3 2 3 2 5" xfId="21082"/>
    <cellStyle name="Comma 7 3 2 3 2 5 2" xfId="52465"/>
    <cellStyle name="Comma 7 3 2 3 2 6" xfId="28964"/>
    <cellStyle name="Comma 7 3 2 3 2 6 2" xfId="60346"/>
    <cellStyle name="Comma 7 3 2 3 2 7" xfId="13306"/>
    <cellStyle name="Comma 7 3 2 3 2 7 2" xfId="44692"/>
    <cellStyle name="Comma 7 3 2 3 2 8" xfId="34244"/>
    <cellStyle name="Comma 7 3 2 3 3" xfId="2531"/>
    <cellStyle name="Comma 7 3 2 3 3 2" xfId="5231"/>
    <cellStyle name="Comma 7 3 2 3 3 2 2" xfId="10592"/>
    <cellStyle name="Comma 7 3 2 3 3 2 2 2" xfId="23711"/>
    <cellStyle name="Comma 7 3 2 3 3 2 2 2 2" xfId="55094"/>
    <cellStyle name="Comma 7 3 2 3 3 2 2 3" xfId="42140"/>
    <cellStyle name="Comma 7 3 2 3 3 2 3" xfId="31593"/>
    <cellStyle name="Comma 7 3 2 3 3 2 3 2" xfId="62975"/>
    <cellStyle name="Comma 7 3 2 3 3 2 4" xfId="15936"/>
    <cellStyle name="Comma 7 3 2 3 3 2 4 2" xfId="47321"/>
    <cellStyle name="Comma 7 3 2 3 3 2 5" xfId="36876"/>
    <cellStyle name="Comma 7 3 2 3 3 3" xfId="7934"/>
    <cellStyle name="Comma 7 3 2 3 3 3 2" xfId="26338"/>
    <cellStyle name="Comma 7 3 2 3 3 3 2 2" xfId="57721"/>
    <cellStyle name="Comma 7 3 2 3 3 3 3" xfId="18565"/>
    <cellStyle name="Comma 7 3 2 3 3 3 3 2" xfId="49948"/>
    <cellStyle name="Comma 7 3 2 3 3 3 4" xfId="39508"/>
    <cellStyle name="Comma 7 3 2 3 3 4" xfId="21084"/>
    <cellStyle name="Comma 7 3 2 3 3 4 2" xfId="52467"/>
    <cellStyle name="Comma 7 3 2 3 3 5" xfId="28966"/>
    <cellStyle name="Comma 7 3 2 3 3 5 2" xfId="60348"/>
    <cellStyle name="Comma 7 3 2 3 3 6" xfId="13308"/>
    <cellStyle name="Comma 7 3 2 3 3 6 2" xfId="44694"/>
    <cellStyle name="Comma 7 3 2 3 3 7" xfId="34246"/>
    <cellStyle name="Comma 7 3 2 3 4" xfId="2532"/>
    <cellStyle name="Comma 7 3 2 3 4 2" xfId="5232"/>
    <cellStyle name="Comma 7 3 2 3 4 2 2" xfId="10593"/>
    <cellStyle name="Comma 7 3 2 3 4 2 2 2" xfId="23712"/>
    <cellStyle name="Comma 7 3 2 3 4 2 2 2 2" xfId="55095"/>
    <cellStyle name="Comma 7 3 2 3 4 2 2 3" xfId="42141"/>
    <cellStyle name="Comma 7 3 2 3 4 2 3" xfId="31594"/>
    <cellStyle name="Comma 7 3 2 3 4 2 3 2" xfId="62976"/>
    <cellStyle name="Comma 7 3 2 3 4 2 4" xfId="15937"/>
    <cellStyle name="Comma 7 3 2 3 4 2 4 2" xfId="47322"/>
    <cellStyle name="Comma 7 3 2 3 4 2 5" xfId="36877"/>
    <cellStyle name="Comma 7 3 2 3 4 3" xfId="7935"/>
    <cellStyle name="Comma 7 3 2 3 4 3 2" xfId="26339"/>
    <cellStyle name="Comma 7 3 2 3 4 3 2 2" xfId="57722"/>
    <cellStyle name="Comma 7 3 2 3 4 3 3" xfId="18566"/>
    <cellStyle name="Comma 7 3 2 3 4 3 3 2" xfId="49949"/>
    <cellStyle name="Comma 7 3 2 3 4 3 4" xfId="39509"/>
    <cellStyle name="Comma 7 3 2 3 4 4" xfId="21085"/>
    <cellStyle name="Comma 7 3 2 3 4 4 2" xfId="52468"/>
    <cellStyle name="Comma 7 3 2 3 4 5" xfId="28967"/>
    <cellStyle name="Comma 7 3 2 3 4 5 2" xfId="60349"/>
    <cellStyle name="Comma 7 3 2 3 4 6" xfId="13309"/>
    <cellStyle name="Comma 7 3 2 3 4 6 2" xfId="44695"/>
    <cellStyle name="Comma 7 3 2 3 4 7" xfId="34247"/>
    <cellStyle name="Comma 7 3 2 3 5" xfId="5228"/>
    <cellStyle name="Comma 7 3 2 3 5 2" xfId="10589"/>
    <cellStyle name="Comma 7 3 2 3 5 2 2" xfId="23708"/>
    <cellStyle name="Comma 7 3 2 3 5 2 2 2" xfId="55091"/>
    <cellStyle name="Comma 7 3 2 3 5 2 3" xfId="42137"/>
    <cellStyle name="Comma 7 3 2 3 5 3" xfId="31590"/>
    <cellStyle name="Comma 7 3 2 3 5 3 2" xfId="62972"/>
    <cellStyle name="Comma 7 3 2 3 5 4" xfId="15933"/>
    <cellStyle name="Comma 7 3 2 3 5 4 2" xfId="47318"/>
    <cellStyle name="Comma 7 3 2 3 5 5" xfId="36873"/>
    <cellStyle name="Comma 7 3 2 3 6" xfId="7931"/>
    <cellStyle name="Comma 7 3 2 3 6 2" xfId="26335"/>
    <cellStyle name="Comma 7 3 2 3 6 2 2" xfId="57718"/>
    <cellStyle name="Comma 7 3 2 3 6 3" xfId="18562"/>
    <cellStyle name="Comma 7 3 2 3 6 3 2" xfId="49945"/>
    <cellStyle name="Comma 7 3 2 3 6 4" xfId="39505"/>
    <cellStyle name="Comma 7 3 2 3 7" xfId="21081"/>
    <cellStyle name="Comma 7 3 2 3 7 2" xfId="52464"/>
    <cellStyle name="Comma 7 3 2 3 8" xfId="28963"/>
    <cellStyle name="Comma 7 3 2 3 8 2" xfId="60345"/>
    <cellStyle name="Comma 7 3 2 3 9" xfId="13305"/>
    <cellStyle name="Comma 7 3 2 3 9 2" xfId="44691"/>
    <cellStyle name="Comma 7 3 2 4" xfId="2533"/>
    <cellStyle name="Comma 7 3 2 4 10" xfId="34248"/>
    <cellStyle name="Comma 7 3 2 4 2" xfId="2534"/>
    <cellStyle name="Comma 7 3 2 4 2 2" xfId="2535"/>
    <cellStyle name="Comma 7 3 2 4 2 2 2" xfId="5235"/>
    <cellStyle name="Comma 7 3 2 4 2 2 2 2" xfId="10596"/>
    <cellStyle name="Comma 7 3 2 4 2 2 2 2 2" xfId="23715"/>
    <cellStyle name="Comma 7 3 2 4 2 2 2 2 2 2" xfId="55098"/>
    <cellStyle name="Comma 7 3 2 4 2 2 2 2 3" xfId="42144"/>
    <cellStyle name="Comma 7 3 2 4 2 2 2 3" xfId="31597"/>
    <cellStyle name="Comma 7 3 2 4 2 2 2 3 2" xfId="62979"/>
    <cellStyle name="Comma 7 3 2 4 2 2 2 4" xfId="15940"/>
    <cellStyle name="Comma 7 3 2 4 2 2 2 4 2" xfId="47325"/>
    <cellStyle name="Comma 7 3 2 4 2 2 2 5" xfId="36880"/>
    <cellStyle name="Comma 7 3 2 4 2 2 3" xfId="7938"/>
    <cellStyle name="Comma 7 3 2 4 2 2 3 2" xfId="26342"/>
    <cellStyle name="Comma 7 3 2 4 2 2 3 2 2" xfId="57725"/>
    <cellStyle name="Comma 7 3 2 4 2 2 3 3" xfId="18569"/>
    <cellStyle name="Comma 7 3 2 4 2 2 3 3 2" xfId="49952"/>
    <cellStyle name="Comma 7 3 2 4 2 2 3 4" xfId="39512"/>
    <cellStyle name="Comma 7 3 2 4 2 2 4" xfId="21088"/>
    <cellStyle name="Comma 7 3 2 4 2 2 4 2" xfId="52471"/>
    <cellStyle name="Comma 7 3 2 4 2 2 5" xfId="28970"/>
    <cellStyle name="Comma 7 3 2 4 2 2 5 2" xfId="60352"/>
    <cellStyle name="Comma 7 3 2 4 2 2 6" xfId="13312"/>
    <cellStyle name="Comma 7 3 2 4 2 2 6 2" xfId="44698"/>
    <cellStyle name="Comma 7 3 2 4 2 2 7" xfId="34250"/>
    <cellStyle name="Comma 7 3 2 4 2 3" xfId="5234"/>
    <cellStyle name="Comma 7 3 2 4 2 3 2" xfId="10595"/>
    <cellStyle name="Comma 7 3 2 4 2 3 2 2" xfId="23714"/>
    <cellStyle name="Comma 7 3 2 4 2 3 2 2 2" xfId="55097"/>
    <cellStyle name="Comma 7 3 2 4 2 3 2 3" xfId="42143"/>
    <cellStyle name="Comma 7 3 2 4 2 3 3" xfId="31596"/>
    <cellStyle name="Comma 7 3 2 4 2 3 3 2" xfId="62978"/>
    <cellStyle name="Comma 7 3 2 4 2 3 4" xfId="15939"/>
    <cellStyle name="Comma 7 3 2 4 2 3 4 2" xfId="47324"/>
    <cellStyle name="Comma 7 3 2 4 2 3 5" xfId="36879"/>
    <cellStyle name="Comma 7 3 2 4 2 4" xfId="7937"/>
    <cellStyle name="Comma 7 3 2 4 2 4 2" xfId="26341"/>
    <cellStyle name="Comma 7 3 2 4 2 4 2 2" xfId="57724"/>
    <cellStyle name="Comma 7 3 2 4 2 4 3" xfId="18568"/>
    <cellStyle name="Comma 7 3 2 4 2 4 3 2" xfId="49951"/>
    <cellStyle name="Comma 7 3 2 4 2 4 4" xfId="39511"/>
    <cellStyle name="Comma 7 3 2 4 2 5" xfId="21087"/>
    <cellStyle name="Comma 7 3 2 4 2 5 2" xfId="52470"/>
    <cellStyle name="Comma 7 3 2 4 2 6" xfId="28969"/>
    <cellStyle name="Comma 7 3 2 4 2 6 2" xfId="60351"/>
    <cellStyle name="Comma 7 3 2 4 2 7" xfId="13311"/>
    <cellStyle name="Comma 7 3 2 4 2 7 2" xfId="44697"/>
    <cellStyle name="Comma 7 3 2 4 2 8" xfId="34249"/>
    <cellStyle name="Comma 7 3 2 4 3" xfId="2536"/>
    <cellStyle name="Comma 7 3 2 4 3 2" xfId="5236"/>
    <cellStyle name="Comma 7 3 2 4 3 2 2" xfId="10597"/>
    <cellStyle name="Comma 7 3 2 4 3 2 2 2" xfId="23716"/>
    <cellStyle name="Comma 7 3 2 4 3 2 2 2 2" xfId="55099"/>
    <cellStyle name="Comma 7 3 2 4 3 2 2 3" xfId="42145"/>
    <cellStyle name="Comma 7 3 2 4 3 2 3" xfId="31598"/>
    <cellStyle name="Comma 7 3 2 4 3 2 3 2" xfId="62980"/>
    <cellStyle name="Comma 7 3 2 4 3 2 4" xfId="15941"/>
    <cellStyle name="Comma 7 3 2 4 3 2 4 2" xfId="47326"/>
    <cellStyle name="Comma 7 3 2 4 3 2 5" xfId="36881"/>
    <cellStyle name="Comma 7 3 2 4 3 3" xfId="7939"/>
    <cellStyle name="Comma 7 3 2 4 3 3 2" xfId="26343"/>
    <cellStyle name="Comma 7 3 2 4 3 3 2 2" xfId="57726"/>
    <cellStyle name="Comma 7 3 2 4 3 3 3" xfId="18570"/>
    <cellStyle name="Comma 7 3 2 4 3 3 3 2" xfId="49953"/>
    <cellStyle name="Comma 7 3 2 4 3 3 4" xfId="39513"/>
    <cellStyle name="Comma 7 3 2 4 3 4" xfId="21089"/>
    <cellStyle name="Comma 7 3 2 4 3 4 2" xfId="52472"/>
    <cellStyle name="Comma 7 3 2 4 3 5" xfId="28971"/>
    <cellStyle name="Comma 7 3 2 4 3 5 2" xfId="60353"/>
    <cellStyle name="Comma 7 3 2 4 3 6" xfId="13313"/>
    <cellStyle name="Comma 7 3 2 4 3 6 2" xfId="44699"/>
    <cellStyle name="Comma 7 3 2 4 3 7" xfId="34251"/>
    <cellStyle name="Comma 7 3 2 4 4" xfId="2537"/>
    <cellStyle name="Comma 7 3 2 4 4 2" xfId="5237"/>
    <cellStyle name="Comma 7 3 2 4 4 2 2" xfId="10598"/>
    <cellStyle name="Comma 7 3 2 4 4 2 2 2" xfId="23717"/>
    <cellStyle name="Comma 7 3 2 4 4 2 2 2 2" xfId="55100"/>
    <cellStyle name="Comma 7 3 2 4 4 2 2 3" xfId="42146"/>
    <cellStyle name="Comma 7 3 2 4 4 2 3" xfId="31599"/>
    <cellStyle name="Comma 7 3 2 4 4 2 3 2" xfId="62981"/>
    <cellStyle name="Comma 7 3 2 4 4 2 4" xfId="15942"/>
    <cellStyle name="Comma 7 3 2 4 4 2 4 2" xfId="47327"/>
    <cellStyle name="Comma 7 3 2 4 4 2 5" xfId="36882"/>
    <cellStyle name="Comma 7 3 2 4 4 3" xfId="7940"/>
    <cellStyle name="Comma 7 3 2 4 4 3 2" xfId="26344"/>
    <cellStyle name="Comma 7 3 2 4 4 3 2 2" xfId="57727"/>
    <cellStyle name="Comma 7 3 2 4 4 3 3" xfId="18571"/>
    <cellStyle name="Comma 7 3 2 4 4 3 3 2" xfId="49954"/>
    <cellStyle name="Comma 7 3 2 4 4 3 4" xfId="39514"/>
    <cellStyle name="Comma 7 3 2 4 4 4" xfId="21090"/>
    <cellStyle name="Comma 7 3 2 4 4 4 2" xfId="52473"/>
    <cellStyle name="Comma 7 3 2 4 4 5" xfId="28972"/>
    <cellStyle name="Comma 7 3 2 4 4 5 2" xfId="60354"/>
    <cellStyle name="Comma 7 3 2 4 4 6" xfId="13314"/>
    <cellStyle name="Comma 7 3 2 4 4 6 2" xfId="44700"/>
    <cellStyle name="Comma 7 3 2 4 4 7" xfId="34252"/>
    <cellStyle name="Comma 7 3 2 4 5" xfId="5233"/>
    <cellStyle name="Comma 7 3 2 4 5 2" xfId="10594"/>
    <cellStyle name="Comma 7 3 2 4 5 2 2" xfId="23713"/>
    <cellStyle name="Comma 7 3 2 4 5 2 2 2" xfId="55096"/>
    <cellStyle name="Comma 7 3 2 4 5 2 3" xfId="42142"/>
    <cellStyle name="Comma 7 3 2 4 5 3" xfId="31595"/>
    <cellStyle name="Comma 7 3 2 4 5 3 2" xfId="62977"/>
    <cellStyle name="Comma 7 3 2 4 5 4" xfId="15938"/>
    <cellStyle name="Comma 7 3 2 4 5 4 2" xfId="47323"/>
    <cellStyle name="Comma 7 3 2 4 5 5" xfId="36878"/>
    <cellStyle name="Comma 7 3 2 4 6" xfId="7936"/>
    <cellStyle name="Comma 7 3 2 4 6 2" xfId="26340"/>
    <cellStyle name="Comma 7 3 2 4 6 2 2" xfId="57723"/>
    <cellStyle name="Comma 7 3 2 4 6 3" xfId="18567"/>
    <cellStyle name="Comma 7 3 2 4 6 3 2" xfId="49950"/>
    <cellStyle name="Comma 7 3 2 4 6 4" xfId="39510"/>
    <cellStyle name="Comma 7 3 2 4 7" xfId="21086"/>
    <cellStyle name="Comma 7 3 2 4 7 2" xfId="52469"/>
    <cellStyle name="Comma 7 3 2 4 8" xfId="28968"/>
    <cellStyle name="Comma 7 3 2 4 8 2" xfId="60350"/>
    <cellStyle name="Comma 7 3 2 4 9" xfId="13310"/>
    <cellStyle name="Comma 7 3 2 4 9 2" xfId="44696"/>
    <cellStyle name="Comma 7 3 2 5" xfId="2538"/>
    <cellStyle name="Comma 7 3 2 5 10" xfId="34253"/>
    <cellStyle name="Comma 7 3 2 5 2" xfId="2539"/>
    <cellStyle name="Comma 7 3 2 5 2 2" xfId="2540"/>
    <cellStyle name="Comma 7 3 2 5 2 2 2" xfId="5240"/>
    <cellStyle name="Comma 7 3 2 5 2 2 2 2" xfId="10601"/>
    <cellStyle name="Comma 7 3 2 5 2 2 2 2 2" xfId="23720"/>
    <cellStyle name="Comma 7 3 2 5 2 2 2 2 2 2" xfId="55103"/>
    <cellStyle name="Comma 7 3 2 5 2 2 2 2 3" xfId="42149"/>
    <cellStyle name="Comma 7 3 2 5 2 2 2 3" xfId="31602"/>
    <cellStyle name="Comma 7 3 2 5 2 2 2 3 2" xfId="62984"/>
    <cellStyle name="Comma 7 3 2 5 2 2 2 4" xfId="15945"/>
    <cellStyle name="Comma 7 3 2 5 2 2 2 4 2" xfId="47330"/>
    <cellStyle name="Comma 7 3 2 5 2 2 2 5" xfId="36885"/>
    <cellStyle name="Comma 7 3 2 5 2 2 3" xfId="7943"/>
    <cellStyle name="Comma 7 3 2 5 2 2 3 2" xfId="26347"/>
    <cellStyle name="Comma 7 3 2 5 2 2 3 2 2" xfId="57730"/>
    <cellStyle name="Comma 7 3 2 5 2 2 3 3" xfId="18574"/>
    <cellStyle name="Comma 7 3 2 5 2 2 3 3 2" xfId="49957"/>
    <cellStyle name="Comma 7 3 2 5 2 2 3 4" xfId="39517"/>
    <cellStyle name="Comma 7 3 2 5 2 2 4" xfId="21093"/>
    <cellStyle name="Comma 7 3 2 5 2 2 4 2" xfId="52476"/>
    <cellStyle name="Comma 7 3 2 5 2 2 5" xfId="28975"/>
    <cellStyle name="Comma 7 3 2 5 2 2 5 2" xfId="60357"/>
    <cellStyle name="Comma 7 3 2 5 2 2 6" xfId="13317"/>
    <cellStyle name="Comma 7 3 2 5 2 2 6 2" xfId="44703"/>
    <cellStyle name="Comma 7 3 2 5 2 2 7" xfId="34255"/>
    <cellStyle name="Comma 7 3 2 5 2 3" xfId="5239"/>
    <cellStyle name="Comma 7 3 2 5 2 3 2" xfId="10600"/>
    <cellStyle name="Comma 7 3 2 5 2 3 2 2" xfId="23719"/>
    <cellStyle name="Comma 7 3 2 5 2 3 2 2 2" xfId="55102"/>
    <cellStyle name="Comma 7 3 2 5 2 3 2 3" xfId="42148"/>
    <cellStyle name="Comma 7 3 2 5 2 3 3" xfId="31601"/>
    <cellStyle name="Comma 7 3 2 5 2 3 3 2" xfId="62983"/>
    <cellStyle name="Comma 7 3 2 5 2 3 4" xfId="15944"/>
    <cellStyle name="Comma 7 3 2 5 2 3 4 2" xfId="47329"/>
    <cellStyle name="Comma 7 3 2 5 2 3 5" xfId="36884"/>
    <cellStyle name="Comma 7 3 2 5 2 4" xfId="7942"/>
    <cellStyle name="Comma 7 3 2 5 2 4 2" xfId="26346"/>
    <cellStyle name="Comma 7 3 2 5 2 4 2 2" xfId="57729"/>
    <cellStyle name="Comma 7 3 2 5 2 4 3" xfId="18573"/>
    <cellStyle name="Comma 7 3 2 5 2 4 3 2" xfId="49956"/>
    <cellStyle name="Comma 7 3 2 5 2 4 4" xfId="39516"/>
    <cellStyle name="Comma 7 3 2 5 2 5" xfId="21092"/>
    <cellStyle name="Comma 7 3 2 5 2 5 2" xfId="52475"/>
    <cellStyle name="Comma 7 3 2 5 2 6" xfId="28974"/>
    <cellStyle name="Comma 7 3 2 5 2 6 2" xfId="60356"/>
    <cellStyle name="Comma 7 3 2 5 2 7" xfId="13316"/>
    <cellStyle name="Comma 7 3 2 5 2 7 2" xfId="44702"/>
    <cellStyle name="Comma 7 3 2 5 2 8" xfId="34254"/>
    <cellStyle name="Comma 7 3 2 5 3" xfId="2541"/>
    <cellStyle name="Comma 7 3 2 5 3 2" xfId="5241"/>
    <cellStyle name="Comma 7 3 2 5 3 2 2" xfId="10602"/>
    <cellStyle name="Comma 7 3 2 5 3 2 2 2" xfId="23721"/>
    <cellStyle name="Comma 7 3 2 5 3 2 2 2 2" xfId="55104"/>
    <cellStyle name="Comma 7 3 2 5 3 2 2 3" xfId="42150"/>
    <cellStyle name="Comma 7 3 2 5 3 2 3" xfId="31603"/>
    <cellStyle name="Comma 7 3 2 5 3 2 3 2" xfId="62985"/>
    <cellStyle name="Comma 7 3 2 5 3 2 4" xfId="15946"/>
    <cellStyle name="Comma 7 3 2 5 3 2 4 2" xfId="47331"/>
    <cellStyle name="Comma 7 3 2 5 3 2 5" xfId="36886"/>
    <cellStyle name="Comma 7 3 2 5 3 3" xfId="7944"/>
    <cellStyle name="Comma 7 3 2 5 3 3 2" xfId="26348"/>
    <cellStyle name="Comma 7 3 2 5 3 3 2 2" xfId="57731"/>
    <cellStyle name="Comma 7 3 2 5 3 3 3" xfId="18575"/>
    <cellStyle name="Comma 7 3 2 5 3 3 3 2" xfId="49958"/>
    <cellStyle name="Comma 7 3 2 5 3 3 4" xfId="39518"/>
    <cellStyle name="Comma 7 3 2 5 3 4" xfId="21094"/>
    <cellStyle name="Comma 7 3 2 5 3 4 2" xfId="52477"/>
    <cellStyle name="Comma 7 3 2 5 3 5" xfId="28976"/>
    <cellStyle name="Comma 7 3 2 5 3 5 2" xfId="60358"/>
    <cellStyle name="Comma 7 3 2 5 3 6" xfId="13318"/>
    <cellStyle name="Comma 7 3 2 5 3 6 2" xfId="44704"/>
    <cellStyle name="Comma 7 3 2 5 3 7" xfId="34256"/>
    <cellStyle name="Comma 7 3 2 5 4" xfId="2542"/>
    <cellStyle name="Comma 7 3 2 5 4 2" xfId="5242"/>
    <cellStyle name="Comma 7 3 2 5 4 2 2" xfId="10603"/>
    <cellStyle name="Comma 7 3 2 5 4 2 2 2" xfId="23722"/>
    <cellStyle name="Comma 7 3 2 5 4 2 2 2 2" xfId="55105"/>
    <cellStyle name="Comma 7 3 2 5 4 2 2 3" xfId="42151"/>
    <cellStyle name="Comma 7 3 2 5 4 2 3" xfId="31604"/>
    <cellStyle name="Comma 7 3 2 5 4 2 3 2" xfId="62986"/>
    <cellStyle name="Comma 7 3 2 5 4 2 4" xfId="15947"/>
    <cellStyle name="Comma 7 3 2 5 4 2 4 2" xfId="47332"/>
    <cellStyle name="Comma 7 3 2 5 4 2 5" xfId="36887"/>
    <cellStyle name="Comma 7 3 2 5 4 3" xfId="7945"/>
    <cellStyle name="Comma 7 3 2 5 4 3 2" xfId="26349"/>
    <cellStyle name="Comma 7 3 2 5 4 3 2 2" xfId="57732"/>
    <cellStyle name="Comma 7 3 2 5 4 3 3" xfId="18576"/>
    <cellStyle name="Comma 7 3 2 5 4 3 3 2" xfId="49959"/>
    <cellStyle name="Comma 7 3 2 5 4 3 4" xfId="39519"/>
    <cellStyle name="Comma 7 3 2 5 4 4" xfId="21095"/>
    <cellStyle name="Comma 7 3 2 5 4 4 2" xfId="52478"/>
    <cellStyle name="Comma 7 3 2 5 4 5" xfId="28977"/>
    <cellStyle name="Comma 7 3 2 5 4 5 2" xfId="60359"/>
    <cellStyle name="Comma 7 3 2 5 4 6" xfId="13319"/>
    <cellStyle name="Comma 7 3 2 5 4 6 2" xfId="44705"/>
    <cellStyle name="Comma 7 3 2 5 4 7" xfId="34257"/>
    <cellStyle name="Comma 7 3 2 5 5" xfId="5238"/>
    <cellStyle name="Comma 7 3 2 5 5 2" xfId="10599"/>
    <cellStyle name="Comma 7 3 2 5 5 2 2" xfId="23718"/>
    <cellStyle name="Comma 7 3 2 5 5 2 2 2" xfId="55101"/>
    <cellStyle name="Comma 7 3 2 5 5 2 3" xfId="42147"/>
    <cellStyle name="Comma 7 3 2 5 5 3" xfId="31600"/>
    <cellStyle name="Comma 7 3 2 5 5 3 2" xfId="62982"/>
    <cellStyle name="Comma 7 3 2 5 5 4" xfId="15943"/>
    <cellStyle name="Comma 7 3 2 5 5 4 2" xfId="47328"/>
    <cellStyle name="Comma 7 3 2 5 5 5" xfId="36883"/>
    <cellStyle name="Comma 7 3 2 5 6" xfId="7941"/>
    <cellStyle name="Comma 7 3 2 5 6 2" xfId="26345"/>
    <cellStyle name="Comma 7 3 2 5 6 2 2" xfId="57728"/>
    <cellStyle name="Comma 7 3 2 5 6 3" xfId="18572"/>
    <cellStyle name="Comma 7 3 2 5 6 3 2" xfId="49955"/>
    <cellStyle name="Comma 7 3 2 5 6 4" xfId="39515"/>
    <cellStyle name="Comma 7 3 2 5 7" xfId="21091"/>
    <cellStyle name="Comma 7 3 2 5 7 2" xfId="52474"/>
    <cellStyle name="Comma 7 3 2 5 8" xfId="28973"/>
    <cellStyle name="Comma 7 3 2 5 8 2" xfId="60355"/>
    <cellStyle name="Comma 7 3 2 5 9" xfId="13315"/>
    <cellStyle name="Comma 7 3 2 5 9 2" xfId="44701"/>
    <cellStyle name="Comma 7 3 2 6" xfId="2543"/>
    <cellStyle name="Comma 7 3 2 6 2" xfId="2544"/>
    <cellStyle name="Comma 7 3 2 6 2 2" xfId="5244"/>
    <cellStyle name="Comma 7 3 2 6 2 2 2" xfId="10605"/>
    <cellStyle name="Comma 7 3 2 6 2 2 2 2" xfId="23724"/>
    <cellStyle name="Comma 7 3 2 6 2 2 2 2 2" xfId="55107"/>
    <cellStyle name="Comma 7 3 2 6 2 2 2 3" xfId="42153"/>
    <cellStyle name="Comma 7 3 2 6 2 2 3" xfId="31606"/>
    <cellStyle name="Comma 7 3 2 6 2 2 3 2" xfId="62988"/>
    <cellStyle name="Comma 7 3 2 6 2 2 4" xfId="15949"/>
    <cellStyle name="Comma 7 3 2 6 2 2 4 2" xfId="47334"/>
    <cellStyle name="Comma 7 3 2 6 2 2 5" xfId="36889"/>
    <cellStyle name="Comma 7 3 2 6 2 3" xfId="7947"/>
    <cellStyle name="Comma 7 3 2 6 2 3 2" xfId="26351"/>
    <cellStyle name="Comma 7 3 2 6 2 3 2 2" xfId="57734"/>
    <cellStyle name="Comma 7 3 2 6 2 3 3" xfId="18578"/>
    <cellStyle name="Comma 7 3 2 6 2 3 3 2" xfId="49961"/>
    <cellStyle name="Comma 7 3 2 6 2 3 4" xfId="39521"/>
    <cellStyle name="Comma 7 3 2 6 2 4" xfId="21097"/>
    <cellStyle name="Comma 7 3 2 6 2 4 2" xfId="52480"/>
    <cellStyle name="Comma 7 3 2 6 2 5" xfId="28979"/>
    <cellStyle name="Comma 7 3 2 6 2 5 2" xfId="60361"/>
    <cellStyle name="Comma 7 3 2 6 2 6" xfId="13321"/>
    <cellStyle name="Comma 7 3 2 6 2 6 2" xfId="44707"/>
    <cellStyle name="Comma 7 3 2 6 2 7" xfId="34259"/>
    <cellStyle name="Comma 7 3 2 6 3" xfId="2545"/>
    <cellStyle name="Comma 7 3 2 6 3 2" xfId="5245"/>
    <cellStyle name="Comma 7 3 2 6 3 2 2" xfId="10606"/>
    <cellStyle name="Comma 7 3 2 6 3 2 2 2" xfId="23725"/>
    <cellStyle name="Comma 7 3 2 6 3 2 2 2 2" xfId="55108"/>
    <cellStyle name="Comma 7 3 2 6 3 2 2 3" xfId="42154"/>
    <cellStyle name="Comma 7 3 2 6 3 2 3" xfId="31607"/>
    <cellStyle name="Comma 7 3 2 6 3 2 3 2" xfId="62989"/>
    <cellStyle name="Comma 7 3 2 6 3 2 4" xfId="15950"/>
    <cellStyle name="Comma 7 3 2 6 3 2 4 2" xfId="47335"/>
    <cellStyle name="Comma 7 3 2 6 3 2 5" xfId="36890"/>
    <cellStyle name="Comma 7 3 2 6 3 3" xfId="7948"/>
    <cellStyle name="Comma 7 3 2 6 3 3 2" xfId="26352"/>
    <cellStyle name="Comma 7 3 2 6 3 3 2 2" xfId="57735"/>
    <cellStyle name="Comma 7 3 2 6 3 3 3" xfId="18579"/>
    <cellStyle name="Comma 7 3 2 6 3 3 3 2" xfId="49962"/>
    <cellStyle name="Comma 7 3 2 6 3 3 4" xfId="39522"/>
    <cellStyle name="Comma 7 3 2 6 3 4" xfId="21098"/>
    <cellStyle name="Comma 7 3 2 6 3 4 2" xfId="52481"/>
    <cellStyle name="Comma 7 3 2 6 3 5" xfId="28980"/>
    <cellStyle name="Comma 7 3 2 6 3 5 2" xfId="60362"/>
    <cellStyle name="Comma 7 3 2 6 3 6" xfId="13322"/>
    <cellStyle name="Comma 7 3 2 6 3 6 2" xfId="44708"/>
    <cellStyle name="Comma 7 3 2 6 3 7" xfId="34260"/>
    <cellStyle name="Comma 7 3 2 6 4" xfId="5243"/>
    <cellStyle name="Comma 7 3 2 6 4 2" xfId="10604"/>
    <cellStyle name="Comma 7 3 2 6 4 2 2" xfId="23723"/>
    <cellStyle name="Comma 7 3 2 6 4 2 2 2" xfId="55106"/>
    <cellStyle name="Comma 7 3 2 6 4 2 3" xfId="42152"/>
    <cellStyle name="Comma 7 3 2 6 4 3" xfId="31605"/>
    <cellStyle name="Comma 7 3 2 6 4 3 2" xfId="62987"/>
    <cellStyle name="Comma 7 3 2 6 4 4" xfId="15948"/>
    <cellStyle name="Comma 7 3 2 6 4 4 2" xfId="47333"/>
    <cellStyle name="Comma 7 3 2 6 4 5" xfId="36888"/>
    <cellStyle name="Comma 7 3 2 6 5" xfId="7946"/>
    <cellStyle name="Comma 7 3 2 6 5 2" xfId="26350"/>
    <cellStyle name="Comma 7 3 2 6 5 2 2" xfId="57733"/>
    <cellStyle name="Comma 7 3 2 6 5 3" xfId="18577"/>
    <cellStyle name="Comma 7 3 2 6 5 3 2" xfId="49960"/>
    <cellStyle name="Comma 7 3 2 6 5 4" xfId="39520"/>
    <cellStyle name="Comma 7 3 2 6 6" xfId="21096"/>
    <cellStyle name="Comma 7 3 2 6 6 2" xfId="52479"/>
    <cellStyle name="Comma 7 3 2 6 7" xfId="28978"/>
    <cellStyle name="Comma 7 3 2 6 7 2" xfId="60360"/>
    <cellStyle name="Comma 7 3 2 6 8" xfId="13320"/>
    <cellStyle name="Comma 7 3 2 6 8 2" xfId="44706"/>
    <cellStyle name="Comma 7 3 2 6 9" xfId="34258"/>
    <cellStyle name="Comma 7 3 2 7" xfId="2546"/>
    <cellStyle name="Comma 7 3 2 7 2" xfId="2547"/>
    <cellStyle name="Comma 7 3 2 7 2 2" xfId="5247"/>
    <cellStyle name="Comma 7 3 2 7 2 2 2" xfId="10608"/>
    <cellStyle name="Comma 7 3 2 7 2 2 2 2" xfId="23727"/>
    <cellStyle name="Comma 7 3 2 7 2 2 2 2 2" xfId="55110"/>
    <cellStyle name="Comma 7 3 2 7 2 2 2 3" xfId="42156"/>
    <cellStyle name="Comma 7 3 2 7 2 2 3" xfId="31609"/>
    <cellStyle name="Comma 7 3 2 7 2 2 3 2" xfId="62991"/>
    <cellStyle name="Comma 7 3 2 7 2 2 4" xfId="15952"/>
    <cellStyle name="Comma 7 3 2 7 2 2 4 2" xfId="47337"/>
    <cellStyle name="Comma 7 3 2 7 2 2 5" xfId="36892"/>
    <cellStyle name="Comma 7 3 2 7 2 3" xfId="7950"/>
    <cellStyle name="Comma 7 3 2 7 2 3 2" xfId="26354"/>
    <cellStyle name="Comma 7 3 2 7 2 3 2 2" xfId="57737"/>
    <cellStyle name="Comma 7 3 2 7 2 3 3" xfId="18581"/>
    <cellStyle name="Comma 7 3 2 7 2 3 3 2" xfId="49964"/>
    <cellStyle name="Comma 7 3 2 7 2 3 4" xfId="39524"/>
    <cellStyle name="Comma 7 3 2 7 2 4" xfId="21100"/>
    <cellStyle name="Comma 7 3 2 7 2 4 2" xfId="52483"/>
    <cellStyle name="Comma 7 3 2 7 2 5" xfId="28982"/>
    <cellStyle name="Comma 7 3 2 7 2 5 2" xfId="60364"/>
    <cellStyle name="Comma 7 3 2 7 2 6" xfId="13324"/>
    <cellStyle name="Comma 7 3 2 7 2 6 2" xfId="44710"/>
    <cellStyle name="Comma 7 3 2 7 2 7" xfId="34262"/>
    <cellStyle name="Comma 7 3 2 7 3" xfId="5246"/>
    <cellStyle name="Comma 7 3 2 7 3 2" xfId="10607"/>
    <cellStyle name="Comma 7 3 2 7 3 2 2" xfId="23726"/>
    <cellStyle name="Comma 7 3 2 7 3 2 2 2" xfId="55109"/>
    <cellStyle name="Comma 7 3 2 7 3 2 3" xfId="42155"/>
    <cellStyle name="Comma 7 3 2 7 3 3" xfId="31608"/>
    <cellStyle name="Comma 7 3 2 7 3 3 2" xfId="62990"/>
    <cellStyle name="Comma 7 3 2 7 3 4" xfId="15951"/>
    <cellStyle name="Comma 7 3 2 7 3 4 2" xfId="47336"/>
    <cellStyle name="Comma 7 3 2 7 3 5" xfId="36891"/>
    <cellStyle name="Comma 7 3 2 7 4" xfId="7949"/>
    <cellStyle name="Comma 7 3 2 7 4 2" xfId="26353"/>
    <cellStyle name="Comma 7 3 2 7 4 2 2" xfId="57736"/>
    <cellStyle name="Comma 7 3 2 7 4 3" xfId="18580"/>
    <cellStyle name="Comma 7 3 2 7 4 3 2" xfId="49963"/>
    <cellStyle name="Comma 7 3 2 7 4 4" xfId="39523"/>
    <cellStyle name="Comma 7 3 2 7 5" xfId="21099"/>
    <cellStyle name="Comma 7 3 2 7 5 2" xfId="52482"/>
    <cellStyle name="Comma 7 3 2 7 6" xfId="28981"/>
    <cellStyle name="Comma 7 3 2 7 6 2" xfId="60363"/>
    <cellStyle name="Comma 7 3 2 7 7" xfId="13323"/>
    <cellStyle name="Comma 7 3 2 7 7 2" xfId="44709"/>
    <cellStyle name="Comma 7 3 2 7 8" xfId="34261"/>
    <cellStyle name="Comma 7 3 2 8" xfId="2548"/>
    <cellStyle name="Comma 7 3 2 8 2" xfId="5248"/>
    <cellStyle name="Comma 7 3 2 8 2 2" xfId="10609"/>
    <cellStyle name="Comma 7 3 2 8 2 2 2" xfId="23728"/>
    <cellStyle name="Comma 7 3 2 8 2 2 2 2" xfId="55111"/>
    <cellStyle name="Comma 7 3 2 8 2 2 3" xfId="42157"/>
    <cellStyle name="Comma 7 3 2 8 2 3" xfId="31610"/>
    <cellStyle name="Comma 7 3 2 8 2 3 2" xfId="62992"/>
    <cellStyle name="Comma 7 3 2 8 2 4" xfId="15953"/>
    <cellStyle name="Comma 7 3 2 8 2 4 2" xfId="47338"/>
    <cellStyle name="Comma 7 3 2 8 2 5" xfId="36893"/>
    <cellStyle name="Comma 7 3 2 8 3" xfId="7951"/>
    <cellStyle name="Comma 7 3 2 8 3 2" xfId="26355"/>
    <cellStyle name="Comma 7 3 2 8 3 2 2" xfId="57738"/>
    <cellStyle name="Comma 7 3 2 8 3 3" xfId="18582"/>
    <cellStyle name="Comma 7 3 2 8 3 3 2" xfId="49965"/>
    <cellStyle name="Comma 7 3 2 8 3 4" xfId="39525"/>
    <cellStyle name="Comma 7 3 2 8 4" xfId="21101"/>
    <cellStyle name="Comma 7 3 2 8 4 2" xfId="52484"/>
    <cellStyle name="Comma 7 3 2 8 5" xfId="28983"/>
    <cellStyle name="Comma 7 3 2 8 5 2" xfId="60365"/>
    <cellStyle name="Comma 7 3 2 8 6" xfId="13325"/>
    <cellStyle name="Comma 7 3 2 8 6 2" xfId="44711"/>
    <cellStyle name="Comma 7 3 2 8 7" xfId="34263"/>
    <cellStyle name="Comma 7 3 2 9" xfId="2549"/>
    <cellStyle name="Comma 7 3 2 9 2" xfId="5249"/>
    <cellStyle name="Comma 7 3 2 9 2 2" xfId="10610"/>
    <cellStyle name="Comma 7 3 2 9 2 2 2" xfId="23729"/>
    <cellStyle name="Comma 7 3 2 9 2 2 2 2" xfId="55112"/>
    <cellStyle name="Comma 7 3 2 9 2 2 3" xfId="42158"/>
    <cellStyle name="Comma 7 3 2 9 2 3" xfId="31611"/>
    <cellStyle name="Comma 7 3 2 9 2 3 2" xfId="62993"/>
    <cellStyle name="Comma 7 3 2 9 2 4" xfId="15954"/>
    <cellStyle name="Comma 7 3 2 9 2 4 2" xfId="47339"/>
    <cellStyle name="Comma 7 3 2 9 2 5" xfId="36894"/>
    <cellStyle name="Comma 7 3 2 9 3" xfId="7952"/>
    <cellStyle name="Comma 7 3 2 9 3 2" xfId="26356"/>
    <cellStyle name="Comma 7 3 2 9 3 2 2" xfId="57739"/>
    <cellStyle name="Comma 7 3 2 9 3 3" xfId="18583"/>
    <cellStyle name="Comma 7 3 2 9 3 3 2" xfId="49966"/>
    <cellStyle name="Comma 7 3 2 9 3 4" xfId="39526"/>
    <cellStyle name="Comma 7 3 2 9 4" xfId="21102"/>
    <cellStyle name="Comma 7 3 2 9 4 2" xfId="52485"/>
    <cellStyle name="Comma 7 3 2 9 5" xfId="28984"/>
    <cellStyle name="Comma 7 3 2 9 5 2" xfId="60366"/>
    <cellStyle name="Comma 7 3 2 9 6" xfId="13326"/>
    <cellStyle name="Comma 7 3 2 9 6 2" xfId="44712"/>
    <cellStyle name="Comma 7 3 2 9 7" xfId="34264"/>
    <cellStyle name="Comma 7 3 3" xfId="2550"/>
    <cellStyle name="Comma 7 3 3 10" xfId="34265"/>
    <cellStyle name="Comma 7 3 3 2" xfId="2551"/>
    <cellStyle name="Comma 7 3 3 2 2" xfId="2552"/>
    <cellStyle name="Comma 7 3 3 2 2 2" xfId="5252"/>
    <cellStyle name="Comma 7 3 3 2 2 2 2" xfId="10613"/>
    <cellStyle name="Comma 7 3 3 2 2 2 2 2" xfId="23732"/>
    <cellStyle name="Comma 7 3 3 2 2 2 2 2 2" xfId="55115"/>
    <cellStyle name="Comma 7 3 3 2 2 2 2 3" xfId="42161"/>
    <cellStyle name="Comma 7 3 3 2 2 2 3" xfId="31614"/>
    <cellStyle name="Comma 7 3 3 2 2 2 3 2" xfId="62996"/>
    <cellStyle name="Comma 7 3 3 2 2 2 4" xfId="15957"/>
    <cellStyle name="Comma 7 3 3 2 2 2 4 2" xfId="47342"/>
    <cellStyle name="Comma 7 3 3 2 2 2 5" xfId="36897"/>
    <cellStyle name="Comma 7 3 3 2 2 3" xfId="7955"/>
    <cellStyle name="Comma 7 3 3 2 2 3 2" xfId="26359"/>
    <cellStyle name="Comma 7 3 3 2 2 3 2 2" xfId="57742"/>
    <cellStyle name="Comma 7 3 3 2 2 3 3" xfId="18586"/>
    <cellStyle name="Comma 7 3 3 2 2 3 3 2" xfId="49969"/>
    <cellStyle name="Comma 7 3 3 2 2 3 4" xfId="39529"/>
    <cellStyle name="Comma 7 3 3 2 2 4" xfId="21105"/>
    <cellStyle name="Comma 7 3 3 2 2 4 2" xfId="52488"/>
    <cellStyle name="Comma 7 3 3 2 2 5" xfId="28987"/>
    <cellStyle name="Comma 7 3 3 2 2 5 2" xfId="60369"/>
    <cellStyle name="Comma 7 3 3 2 2 6" xfId="13329"/>
    <cellStyle name="Comma 7 3 3 2 2 6 2" xfId="44715"/>
    <cellStyle name="Comma 7 3 3 2 2 7" xfId="34267"/>
    <cellStyle name="Comma 7 3 3 2 3" xfId="5251"/>
    <cellStyle name="Comma 7 3 3 2 3 2" xfId="10612"/>
    <cellStyle name="Comma 7 3 3 2 3 2 2" xfId="23731"/>
    <cellStyle name="Comma 7 3 3 2 3 2 2 2" xfId="55114"/>
    <cellStyle name="Comma 7 3 3 2 3 2 3" xfId="42160"/>
    <cellStyle name="Comma 7 3 3 2 3 3" xfId="31613"/>
    <cellStyle name="Comma 7 3 3 2 3 3 2" xfId="62995"/>
    <cellStyle name="Comma 7 3 3 2 3 4" xfId="15956"/>
    <cellStyle name="Comma 7 3 3 2 3 4 2" xfId="47341"/>
    <cellStyle name="Comma 7 3 3 2 3 5" xfId="36896"/>
    <cellStyle name="Comma 7 3 3 2 4" xfId="7954"/>
    <cellStyle name="Comma 7 3 3 2 4 2" xfId="26358"/>
    <cellStyle name="Comma 7 3 3 2 4 2 2" xfId="57741"/>
    <cellStyle name="Comma 7 3 3 2 4 3" xfId="18585"/>
    <cellStyle name="Comma 7 3 3 2 4 3 2" xfId="49968"/>
    <cellStyle name="Comma 7 3 3 2 4 4" xfId="39528"/>
    <cellStyle name="Comma 7 3 3 2 5" xfId="21104"/>
    <cellStyle name="Comma 7 3 3 2 5 2" xfId="52487"/>
    <cellStyle name="Comma 7 3 3 2 6" xfId="28986"/>
    <cellStyle name="Comma 7 3 3 2 6 2" xfId="60368"/>
    <cellStyle name="Comma 7 3 3 2 7" xfId="13328"/>
    <cellStyle name="Comma 7 3 3 2 7 2" xfId="44714"/>
    <cellStyle name="Comma 7 3 3 2 8" xfId="34266"/>
    <cellStyle name="Comma 7 3 3 3" xfId="2553"/>
    <cellStyle name="Comma 7 3 3 3 2" xfId="5253"/>
    <cellStyle name="Comma 7 3 3 3 2 2" xfId="10614"/>
    <cellStyle name="Comma 7 3 3 3 2 2 2" xfId="23733"/>
    <cellStyle name="Comma 7 3 3 3 2 2 2 2" xfId="55116"/>
    <cellStyle name="Comma 7 3 3 3 2 2 3" xfId="42162"/>
    <cellStyle name="Comma 7 3 3 3 2 3" xfId="31615"/>
    <cellStyle name="Comma 7 3 3 3 2 3 2" xfId="62997"/>
    <cellStyle name="Comma 7 3 3 3 2 4" xfId="15958"/>
    <cellStyle name="Comma 7 3 3 3 2 4 2" xfId="47343"/>
    <cellStyle name="Comma 7 3 3 3 2 5" xfId="36898"/>
    <cellStyle name="Comma 7 3 3 3 3" xfId="7956"/>
    <cellStyle name="Comma 7 3 3 3 3 2" xfId="26360"/>
    <cellStyle name="Comma 7 3 3 3 3 2 2" xfId="57743"/>
    <cellStyle name="Comma 7 3 3 3 3 3" xfId="18587"/>
    <cellStyle name="Comma 7 3 3 3 3 3 2" xfId="49970"/>
    <cellStyle name="Comma 7 3 3 3 3 4" xfId="39530"/>
    <cellStyle name="Comma 7 3 3 3 4" xfId="21106"/>
    <cellStyle name="Comma 7 3 3 3 4 2" xfId="52489"/>
    <cellStyle name="Comma 7 3 3 3 5" xfId="28988"/>
    <cellStyle name="Comma 7 3 3 3 5 2" xfId="60370"/>
    <cellStyle name="Comma 7 3 3 3 6" xfId="13330"/>
    <cellStyle name="Comma 7 3 3 3 6 2" xfId="44716"/>
    <cellStyle name="Comma 7 3 3 3 7" xfId="34268"/>
    <cellStyle name="Comma 7 3 3 4" xfId="2554"/>
    <cellStyle name="Comma 7 3 3 4 2" xfId="5254"/>
    <cellStyle name="Comma 7 3 3 4 2 2" xfId="10615"/>
    <cellStyle name="Comma 7 3 3 4 2 2 2" xfId="23734"/>
    <cellStyle name="Comma 7 3 3 4 2 2 2 2" xfId="55117"/>
    <cellStyle name="Comma 7 3 3 4 2 2 3" xfId="42163"/>
    <cellStyle name="Comma 7 3 3 4 2 3" xfId="31616"/>
    <cellStyle name="Comma 7 3 3 4 2 3 2" xfId="62998"/>
    <cellStyle name="Comma 7 3 3 4 2 4" xfId="15959"/>
    <cellStyle name="Comma 7 3 3 4 2 4 2" xfId="47344"/>
    <cellStyle name="Comma 7 3 3 4 2 5" xfId="36899"/>
    <cellStyle name="Comma 7 3 3 4 3" xfId="7957"/>
    <cellStyle name="Comma 7 3 3 4 3 2" xfId="26361"/>
    <cellStyle name="Comma 7 3 3 4 3 2 2" xfId="57744"/>
    <cellStyle name="Comma 7 3 3 4 3 3" xfId="18588"/>
    <cellStyle name="Comma 7 3 3 4 3 3 2" xfId="49971"/>
    <cellStyle name="Comma 7 3 3 4 3 4" xfId="39531"/>
    <cellStyle name="Comma 7 3 3 4 4" xfId="21107"/>
    <cellStyle name="Comma 7 3 3 4 4 2" xfId="52490"/>
    <cellStyle name="Comma 7 3 3 4 5" xfId="28989"/>
    <cellStyle name="Comma 7 3 3 4 5 2" xfId="60371"/>
    <cellStyle name="Comma 7 3 3 4 6" xfId="13331"/>
    <cellStyle name="Comma 7 3 3 4 6 2" xfId="44717"/>
    <cellStyle name="Comma 7 3 3 4 7" xfId="34269"/>
    <cellStyle name="Comma 7 3 3 5" xfId="5250"/>
    <cellStyle name="Comma 7 3 3 5 2" xfId="10611"/>
    <cellStyle name="Comma 7 3 3 5 2 2" xfId="23730"/>
    <cellStyle name="Comma 7 3 3 5 2 2 2" xfId="55113"/>
    <cellStyle name="Comma 7 3 3 5 2 3" xfId="42159"/>
    <cellStyle name="Comma 7 3 3 5 3" xfId="31612"/>
    <cellStyle name="Comma 7 3 3 5 3 2" xfId="62994"/>
    <cellStyle name="Comma 7 3 3 5 4" xfId="15955"/>
    <cellStyle name="Comma 7 3 3 5 4 2" xfId="47340"/>
    <cellStyle name="Comma 7 3 3 5 5" xfId="36895"/>
    <cellStyle name="Comma 7 3 3 6" xfId="7953"/>
    <cellStyle name="Comma 7 3 3 6 2" xfId="26357"/>
    <cellStyle name="Comma 7 3 3 6 2 2" xfId="57740"/>
    <cellStyle name="Comma 7 3 3 6 3" xfId="18584"/>
    <cellStyle name="Comma 7 3 3 6 3 2" xfId="49967"/>
    <cellStyle name="Comma 7 3 3 6 4" xfId="39527"/>
    <cellStyle name="Comma 7 3 3 7" xfId="21103"/>
    <cellStyle name="Comma 7 3 3 7 2" xfId="52486"/>
    <cellStyle name="Comma 7 3 3 8" xfId="28985"/>
    <cellStyle name="Comma 7 3 3 8 2" xfId="60367"/>
    <cellStyle name="Comma 7 3 3 9" xfId="13327"/>
    <cellStyle name="Comma 7 3 3 9 2" xfId="44713"/>
    <cellStyle name="Comma 7 3 4" xfId="2555"/>
    <cellStyle name="Comma 7 3 4 10" xfId="34270"/>
    <cellStyle name="Comma 7 3 4 2" xfId="2556"/>
    <cellStyle name="Comma 7 3 4 2 2" xfId="2557"/>
    <cellStyle name="Comma 7 3 4 2 2 2" xfId="5257"/>
    <cellStyle name="Comma 7 3 4 2 2 2 2" xfId="10618"/>
    <cellStyle name="Comma 7 3 4 2 2 2 2 2" xfId="23737"/>
    <cellStyle name="Comma 7 3 4 2 2 2 2 2 2" xfId="55120"/>
    <cellStyle name="Comma 7 3 4 2 2 2 2 3" xfId="42166"/>
    <cellStyle name="Comma 7 3 4 2 2 2 3" xfId="31619"/>
    <cellStyle name="Comma 7 3 4 2 2 2 3 2" xfId="63001"/>
    <cellStyle name="Comma 7 3 4 2 2 2 4" xfId="15962"/>
    <cellStyle name="Comma 7 3 4 2 2 2 4 2" xfId="47347"/>
    <cellStyle name="Comma 7 3 4 2 2 2 5" xfId="36902"/>
    <cellStyle name="Comma 7 3 4 2 2 3" xfId="7960"/>
    <cellStyle name="Comma 7 3 4 2 2 3 2" xfId="26364"/>
    <cellStyle name="Comma 7 3 4 2 2 3 2 2" xfId="57747"/>
    <cellStyle name="Comma 7 3 4 2 2 3 3" xfId="18591"/>
    <cellStyle name="Comma 7 3 4 2 2 3 3 2" xfId="49974"/>
    <cellStyle name="Comma 7 3 4 2 2 3 4" xfId="39534"/>
    <cellStyle name="Comma 7 3 4 2 2 4" xfId="21110"/>
    <cellStyle name="Comma 7 3 4 2 2 4 2" xfId="52493"/>
    <cellStyle name="Comma 7 3 4 2 2 5" xfId="28992"/>
    <cellStyle name="Comma 7 3 4 2 2 5 2" xfId="60374"/>
    <cellStyle name="Comma 7 3 4 2 2 6" xfId="13334"/>
    <cellStyle name="Comma 7 3 4 2 2 6 2" xfId="44720"/>
    <cellStyle name="Comma 7 3 4 2 2 7" xfId="34272"/>
    <cellStyle name="Comma 7 3 4 2 3" xfId="5256"/>
    <cellStyle name="Comma 7 3 4 2 3 2" xfId="10617"/>
    <cellStyle name="Comma 7 3 4 2 3 2 2" xfId="23736"/>
    <cellStyle name="Comma 7 3 4 2 3 2 2 2" xfId="55119"/>
    <cellStyle name="Comma 7 3 4 2 3 2 3" xfId="42165"/>
    <cellStyle name="Comma 7 3 4 2 3 3" xfId="31618"/>
    <cellStyle name="Comma 7 3 4 2 3 3 2" xfId="63000"/>
    <cellStyle name="Comma 7 3 4 2 3 4" xfId="15961"/>
    <cellStyle name="Comma 7 3 4 2 3 4 2" xfId="47346"/>
    <cellStyle name="Comma 7 3 4 2 3 5" xfId="36901"/>
    <cellStyle name="Comma 7 3 4 2 4" xfId="7959"/>
    <cellStyle name="Comma 7 3 4 2 4 2" xfId="26363"/>
    <cellStyle name="Comma 7 3 4 2 4 2 2" xfId="57746"/>
    <cellStyle name="Comma 7 3 4 2 4 3" xfId="18590"/>
    <cellStyle name="Comma 7 3 4 2 4 3 2" xfId="49973"/>
    <cellStyle name="Comma 7 3 4 2 4 4" xfId="39533"/>
    <cellStyle name="Comma 7 3 4 2 5" xfId="21109"/>
    <cellStyle name="Comma 7 3 4 2 5 2" xfId="52492"/>
    <cellStyle name="Comma 7 3 4 2 6" xfId="28991"/>
    <cellStyle name="Comma 7 3 4 2 6 2" xfId="60373"/>
    <cellStyle name="Comma 7 3 4 2 7" xfId="13333"/>
    <cellStyle name="Comma 7 3 4 2 7 2" xfId="44719"/>
    <cellStyle name="Comma 7 3 4 2 8" xfId="34271"/>
    <cellStyle name="Comma 7 3 4 3" xfId="2558"/>
    <cellStyle name="Comma 7 3 4 3 2" xfId="5258"/>
    <cellStyle name="Comma 7 3 4 3 2 2" xfId="10619"/>
    <cellStyle name="Comma 7 3 4 3 2 2 2" xfId="23738"/>
    <cellStyle name="Comma 7 3 4 3 2 2 2 2" xfId="55121"/>
    <cellStyle name="Comma 7 3 4 3 2 2 3" xfId="42167"/>
    <cellStyle name="Comma 7 3 4 3 2 3" xfId="31620"/>
    <cellStyle name="Comma 7 3 4 3 2 3 2" xfId="63002"/>
    <cellStyle name="Comma 7 3 4 3 2 4" xfId="15963"/>
    <cellStyle name="Comma 7 3 4 3 2 4 2" xfId="47348"/>
    <cellStyle name="Comma 7 3 4 3 2 5" xfId="36903"/>
    <cellStyle name="Comma 7 3 4 3 3" xfId="7961"/>
    <cellStyle name="Comma 7 3 4 3 3 2" xfId="26365"/>
    <cellStyle name="Comma 7 3 4 3 3 2 2" xfId="57748"/>
    <cellStyle name="Comma 7 3 4 3 3 3" xfId="18592"/>
    <cellStyle name="Comma 7 3 4 3 3 3 2" xfId="49975"/>
    <cellStyle name="Comma 7 3 4 3 3 4" xfId="39535"/>
    <cellStyle name="Comma 7 3 4 3 4" xfId="21111"/>
    <cellStyle name="Comma 7 3 4 3 4 2" xfId="52494"/>
    <cellStyle name="Comma 7 3 4 3 5" xfId="28993"/>
    <cellStyle name="Comma 7 3 4 3 5 2" xfId="60375"/>
    <cellStyle name="Comma 7 3 4 3 6" xfId="13335"/>
    <cellStyle name="Comma 7 3 4 3 6 2" xfId="44721"/>
    <cellStyle name="Comma 7 3 4 3 7" xfId="34273"/>
    <cellStyle name="Comma 7 3 4 4" xfId="2559"/>
    <cellStyle name="Comma 7 3 4 4 2" xfId="5259"/>
    <cellStyle name="Comma 7 3 4 4 2 2" xfId="10620"/>
    <cellStyle name="Comma 7 3 4 4 2 2 2" xfId="23739"/>
    <cellStyle name="Comma 7 3 4 4 2 2 2 2" xfId="55122"/>
    <cellStyle name="Comma 7 3 4 4 2 2 3" xfId="42168"/>
    <cellStyle name="Comma 7 3 4 4 2 3" xfId="31621"/>
    <cellStyle name="Comma 7 3 4 4 2 3 2" xfId="63003"/>
    <cellStyle name="Comma 7 3 4 4 2 4" xfId="15964"/>
    <cellStyle name="Comma 7 3 4 4 2 4 2" xfId="47349"/>
    <cellStyle name="Comma 7 3 4 4 2 5" xfId="36904"/>
    <cellStyle name="Comma 7 3 4 4 3" xfId="7962"/>
    <cellStyle name="Comma 7 3 4 4 3 2" xfId="26366"/>
    <cellStyle name="Comma 7 3 4 4 3 2 2" xfId="57749"/>
    <cellStyle name="Comma 7 3 4 4 3 3" xfId="18593"/>
    <cellStyle name="Comma 7 3 4 4 3 3 2" xfId="49976"/>
    <cellStyle name="Comma 7 3 4 4 3 4" xfId="39536"/>
    <cellStyle name="Comma 7 3 4 4 4" xfId="21112"/>
    <cellStyle name="Comma 7 3 4 4 4 2" xfId="52495"/>
    <cellStyle name="Comma 7 3 4 4 5" xfId="28994"/>
    <cellStyle name="Comma 7 3 4 4 5 2" xfId="60376"/>
    <cellStyle name="Comma 7 3 4 4 6" xfId="13336"/>
    <cellStyle name="Comma 7 3 4 4 6 2" xfId="44722"/>
    <cellStyle name="Comma 7 3 4 4 7" xfId="34274"/>
    <cellStyle name="Comma 7 3 4 5" xfId="5255"/>
    <cellStyle name="Comma 7 3 4 5 2" xfId="10616"/>
    <cellStyle name="Comma 7 3 4 5 2 2" xfId="23735"/>
    <cellStyle name="Comma 7 3 4 5 2 2 2" xfId="55118"/>
    <cellStyle name="Comma 7 3 4 5 2 3" xfId="42164"/>
    <cellStyle name="Comma 7 3 4 5 3" xfId="31617"/>
    <cellStyle name="Comma 7 3 4 5 3 2" xfId="62999"/>
    <cellStyle name="Comma 7 3 4 5 4" xfId="15960"/>
    <cellStyle name="Comma 7 3 4 5 4 2" xfId="47345"/>
    <cellStyle name="Comma 7 3 4 5 5" xfId="36900"/>
    <cellStyle name="Comma 7 3 4 6" xfId="7958"/>
    <cellStyle name="Comma 7 3 4 6 2" xfId="26362"/>
    <cellStyle name="Comma 7 3 4 6 2 2" xfId="57745"/>
    <cellStyle name="Comma 7 3 4 6 3" xfId="18589"/>
    <cellStyle name="Comma 7 3 4 6 3 2" xfId="49972"/>
    <cellStyle name="Comma 7 3 4 6 4" xfId="39532"/>
    <cellStyle name="Comma 7 3 4 7" xfId="21108"/>
    <cellStyle name="Comma 7 3 4 7 2" xfId="52491"/>
    <cellStyle name="Comma 7 3 4 8" xfId="28990"/>
    <cellStyle name="Comma 7 3 4 8 2" xfId="60372"/>
    <cellStyle name="Comma 7 3 4 9" xfId="13332"/>
    <cellStyle name="Comma 7 3 4 9 2" xfId="44718"/>
    <cellStyle name="Comma 7 3 5" xfId="2560"/>
    <cellStyle name="Comma 7 3 5 10" xfId="34275"/>
    <cellStyle name="Comma 7 3 5 2" xfId="2561"/>
    <cellStyle name="Comma 7 3 5 2 2" xfId="2562"/>
    <cellStyle name="Comma 7 3 5 2 2 2" xfId="5262"/>
    <cellStyle name="Comma 7 3 5 2 2 2 2" xfId="10623"/>
    <cellStyle name="Comma 7 3 5 2 2 2 2 2" xfId="23742"/>
    <cellStyle name="Comma 7 3 5 2 2 2 2 2 2" xfId="55125"/>
    <cellStyle name="Comma 7 3 5 2 2 2 2 3" xfId="42171"/>
    <cellStyle name="Comma 7 3 5 2 2 2 3" xfId="31624"/>
    <cellStyle name="Comma 7 3 5 2 2 2 3 2" xfId="63006"/>
    <cellStyle name="Comma 7 3 5 2 2 2 4" xfId="15967"/>
    <cellStyle name="Comma 7 3 5 2 2 2 4 2" xfId="47352"/>
    <cellStyle name="Comma 7 3 5 2 2 2 5" xfId="36907"/>
    <cellStyle name="Comma 7 3 5 2 2 3" xfId="7965"/>
    <cellStyle name="Comma 7 3 5 2 2 3 2" xfId="26369"/>
    <cellStyle name="Comma 7 3 5 2 2 3 2 2" xfId="57752"/>
    <cellStyle name="Comma 7 3 5 2 2 3 3" xfId="18596"/>
    <cellStyle name="Comma 7 3 5 2 2 3 3 2" xfId="49979"/>
    <cellStyle name="Comma 7 3 5 2 2 3 4" xfId="39539"/>
    <cellStyle name="Comma 7 3 5 2 2 4" xfId="21115"/>
    <cellStyle name="Comma 7 3 5 2 2 4 2" xfId="52498"/>
    <cellStyle name="Comma 7 3 5 2 2 5" xfId="28997"/>
    <cellStyle name="Comma 7 3 5 2 2 5 2" xfId="60379"/>
    <cellStyle name="Comma 7 3 5 2 2 6" xfId="13339"/>
    <cellStyle name="Comma 7 3 5 2 2 6 2" xfId="44725"/>
    <cellStyle name="Comma 7 3 5 2 2 7" xfId="34277"/>
    <cellStyle name="Comma 7 3 5 2 3" xfId="5261"/>
    <cellStyle name="Comma 7 3 5 2 3 2" xfId="10622"/>
    <cellStyle name="Comma 7 3 5 2 3 2 2" xfId="23741"/>
    <cellStyle name="Comma 7 3 5 2 3 2 2 2" xfId="55124"/>
    <cellStyle name="Comma 7 3 5 2 3 2 3" xfId="42170"/>
    <cellStyle name="Comma 7 3 5 2 3 3" xfId="31623"/>
    <cellStyle name="Comma 7 3 5 2 3 3 2" xfId="63005"/>
    <cellStyle name="Comma 7 3 5 2 3 4" xfId="15966"/>
    <cellStyle name="Comma 7 3 5 2 3 4 2" xfId="47351"/>
    <cellStyle name="Comma 7 3 5 2 3 5" xfId="36906"/>
    <cellStyle name="Comma 7 3 5 2 4" xfId="7964"/>
    <cellStyle name="Comma 7 3 5 2 4 2" xfId="26368"/>
    <cellStyle name="Comma 7 3 5 2 4 2 2" xfId="57751"/>
    <cellStyle name="Comma 7 3 5 2 4 3" xfId="18595"/>
    <cellStyle name="Comma 7 3 5 2 4 3 2" xfId="49978"/>
    <cellStyle name="Comma 7 3 5 2 4 4" xfId="39538"/>
    <cellStyle name="Comma 7 3 5 2 5" xfId="21114"/>
    <cellStyle name="Comma 7 3 5 2 5 2" xfId="52497"/>
    <cellStyle name="Comma 7 3 5 2 6" xfId="28996"/>
    <cellStyle name="Comma 7 3 5 2 6 2" xfId="60378"/>
    <cellStyle name="Comma 7 3 5 2 7" xfId="13338"/>
    <cellStyle name="Comma 7 3 5 2 7 2" xfId="44724"/>
    <cellStyle name="Comma 7 3 5 2 8" xfId="34276"/>
    <cellStyle name="Comma 7 3 5 3" xfId="2563"/>
    <cellStyle name="Comma 7 3 5 3 2" xfId="5263"/>
    <cellStyle name="Comma 7 3 5 3 2 2" xfId="10624"/>
    <cellStyle name="Comma 7 3 5 3 2 2 2" xfId="23743"/>
    <cellStyle name="Comma 7 3 5 3 2 2 2 2" xfId="55126"/>
    <cellStyle name="Comma 7 3 5 3 2 2 3" xfId="42172"/>
    <cellStyle name="Comma 7 3 5 3 2 3" xfId="31625"/>
    <cellStyle name="Comma 7 3 5 3 2 3 2" xfId="63007"/>
    <cellStyle name="Comma 7 3 5 3 2 4" xfId="15968"/>
    <cellStyle name="Comma 7 3 5 3 2 4 2" xfId="47353"/>
    <cellStyle name="Comma 7 3 5 3 2 5" xfId="36908"/>
    <cellStyle name="Comma 7 3 5 3 3" xfId="7966"/>
    <cellStyle name="Comma 7 3 5 3 3 2" xfId="26370"/>
    <cellStyle name="Comma 7 3 5 3 3 2 2" xfId="57753"/>
    <cellStyle name="Comma 7 3 5 3 3 3" xfId="18597"/>
    <cellStyle name="Comma 7 3 5 3 3 3 2" xfId="49980"/>
    <cellStyle name="Comma 7 3 5 3 3 4" xfId="39540"/>
    <cellStyle name="Comma 7 3 5 3 4" xfId="21116"/>
    <cellStyle name="Comma 7 3 5 3 4 2" xfId="52499"/>
    <cellStyle name="Comma 7 3 5 3 5" xfId="28998"/>
    <cellStyle name="Comma 7 3 5 3 5 2" xfId="60380"/>
    <cellStyle name="Comma 7 3 5 3 6" xfId="13340"/>
    <cellStyle name="Comma 7 3 5 3 6 2" xfId="44726"/>
    <cellStyle name="Comma 7 3 5 3 7" xfId="34278"/>
    <cellStyle name="Comma 7 3 5 4" xfId="2564"/>
    <cellStyle name="Comma 7 3 5 4 2" xfId="5264"/>
    <cellStyle name="Comma 7 3 5 4 2 2" xfId="10625"/>
    <cellStyle name="Comma 7 3 5 4 2 2 2" xfId="23744"/>
    <cellStyle name="Comma 7 3 5 4 2 2 2 2" xfId="55127"/>
    <cellStyle name="Comma 7 3 5 4 2 2 3" xfId="42173"/>
    <cellStyle name="Comma 7 3 5 4 2 3" xfId="31626"/>
    <cellStyle name="Comma 7 3 5 4 2 3 2" xfId="63008"/>
    <cellStyle name="Comma 7 3 5 4 2 4" xfId="15969"/>
    <cellStyle name="Comma 7 3 5 4 2 4 2" xfId="47354"/>
    <cellStyle name="Comma 7 3 5 4 2 5" xfId="36909"/>
    <cellStyle name="Comma 7 3 5 4 3" xfId="7967"/>
    <cellStyle name="Comma 7 3 5 4 3 2" xfId="26371"/>
    <cellStyle name="Comma 7 3 5 4 3 2 2" xfId="57754"/>
    <cellStyle name="Comma 7 3 5 4 3 3" xfId="18598"/>
    <cellStyle name="Comma 7 3 5 4 3 3 2" xfId="49981"/>
    <cellStyle name="Comma 7 3 5 4 3 4" xfId="39541"/>
    <cellStyle name="Comma 7 3 5 4 4" xfId="21117"/>
    <cellStyle name="Comma 7 3 5 4 4 2" xfId="52500"/>
    <cellStyle name="Comma 7 3 5 4 5" xfId="28999"/>
    <cellStyle name="Comma 7 3 5 4 5 2" xfId="60381"/>
    <cellStyle name="Comma 7 3 5 4 6" xfId="13341"/>
    <cellStyle name="Comma 7 3 5 4 6 2" xfId="44727"/>
    <cellStyle name="Comma 7 3 5 4 7" xfId="34279"/>
    <cellStyle name="Comma 7 3 5 5" xfId="5260"/>
    <cellStyle name="Comma 7 3 5 5 2" xfId="10621"/>
    <cellStyle name="Comma 7 3 5 5 2 2" xfId="23740"/>
    <cellStyle name="Comma 7 3 5 5 2 2 2" xfId="55123"/>
    <cellStyle name="Comma 7 3 5 5 2 3" xfId="42169"/>
    <cellStyle name="Comma 7 3 5 5 3" xfId="31622"/>
    <cellStyle name="Comma 7 3 5 5 3 2" xfId="63004"/>
    <cellStyle name="Comma 7 3 5 5 4" xfId="15965"/>
    <cellStyle name="Comma 7 3 5 5 4 2" xfId="47350"/>
    <cellStyle name="Comma 7 3 5 5 5" xfId="36905"/>
    <cellStyle name="Comma 7 3 5 6" xfId="7963"/>
    <cellStyle name="Comma 7 3 5 6 2" xfId="26367"/>
    <cellStyle name="Comma 7 3 5 6 2 2" xfId="57750"/>
    <cellStyle name="Comma 7 3 5 6 3" xfId="18594"/>
    <cellStyle name="Comma 7 3 5 6 3 2" xfId="49977"/>
    <cellStyle name="Comma 7 3 5 6 4" xfId="39537"/>
    <cellStyle name="Comma 7 3 5 7" xfId="21113"/>
    <cellStyle name="Comma 7 3 5 7 2" xfId="52496"/>
    <cellStyle name="Comma 7 3 5 8" xfId="28995"/>
    <cellStyle name="Comma 7 3 5 8 2" xfId="60377"/>
    <cellStyle name="Comma 7 3 5 9" xfId="13337"/>
    <cellStyle name="Comma 7 3 5 9 2" xfId="44723"/>
    <cellStyle name="Comma 7 3 6" xfId="2565"/>
    <cellStyle name="Comma 7 3 6 10" xfId="34280"/>
    <cellStyle name="Comma 7 3 6 2" xfId="2566"/>
    <cellStyle name="Comma 7 3 6 2 2" xfId="2567"/>
    <cellStyle name="Comma 7 3 6 2 2 2" xfId="5267"/>
    <cellStyle name="Comma 7 3 6 2 2 2 2" xfId="10628"/>
    <cellStyle name="Comma 7 3 6 2 2 2 2 2" xfId="23747"/>
    <cellStyle name="Comma 7 3 6 2 2 2 2 2 2" xfId="55130"/>
    <cellStyle name="Comma 7 3 6 2 2 2 2 3" xfId="42176"/>
    <cellStyle name="Comma 7 3 6 2 2 2 3" xfId="31629"/>
    <cellStyle name="Comma 7 3 6 2 2 2 3 2" xfId="63011"/>
    <cellStyle name="Comma 7 3 6 2 2 2 4" xfId="15972"/>
    <cellStyle name="Comma 7 3 6 2 2 2 4 2" xfId="47357"/>
    <cellStyle name="Comma 7 3 6 2 2 2 5" xfId="36912"/>
    <cellStyle name="Comma 7 3 6 2 2 3" xfId="7970"/>
    <cellStyle name="Comma 7 3 6 2 2 3 2" xfId="26374"/>
    <cellStyle name="Comma 7 3 6 2 2 3 2 2" xfId="57757"/>
    <cellStyle name="Comma 7 3 6 2 2 3 3" xfId="18601"/>
    <cellStyle name="Comma 7 3 6 2 2 3 3 2" xfId="49984"/>
    <cellStyle name="Comma 7 3 6 2 2 3 4" xfId="39544"/>
    <cellStyle name="Comma 7 3 6 2 2 4" xfId="21120"/>
    <cellStyle name="Comma 7 3 6 2 2 4 2" xfId="52503"/>
    <cellStyle name="Comma 7 3 6 2 2 5" xfId="29002"/>
    <cellStyle name="Comma 7 3 6 2 2 5 2" xfId="60384"/>
    <cellStyle name="Comma 7 3 6 2 2 6" xfId="13344"/>
    <cellStyle name="Comma 7 3 6 2 2 6 2" xfId="44730"/>
    <cellStyle name="Comma 7 3 6 2 2 7" xfId="34282"/>
    <cellStyle name="Comma 7 3 6 2 3" xfId="5266"/>
    <cellStyle name="Comma 7 3 6 2 3 2" xfId="10627"/>
    <cellStyle name="Comma 7 3 6 2 3 2 2" xfId="23746"/>
    <cellStyle name="Comma 7 3 6 2 3 2 2 2" xfId="55129"/>
    <cellStyle name="Comma 7 3 6 2 3 2 3" xfId="42175"/>
    <cellStyle name="Comma 7 3 6 2 3 3" xfId="31628"/>
    <cellStyle name="Comma 7 3 6 2 3 3 2" xfId="63010"/>
    <cellStyle name="Comma 7 3 6 2 3 4" xfId="15971"/>
    <cellStyle name="Comma 7 3 6 2 3 4 2" xfId="47356"/>
    <cellStyle name="Comma 7 3 6 2 3 5" xfId="36911"/>
    <cellStyle name="Comma 7 3 6 2 4" xfId="7969"/>
    <cellStyle name="Comma 7 3 6 2 4 2" xfId="26373"/>
    <cellStyle name="Comma 7 3 6 2 4 2 2" xfId="57756"/>
    <cellStyle name="Comma 7 3 6 2 4 3" xfId="18600"/>
    <cellStyle name="Comma 7 3 6 2 4 3 2" xfId="49983"/>
    <cellStyle name="Comma 7 3 6 2 4 4" xfId="39543"/>
    <cellStyle name="Comma 7 3 6 2 5" xfId="21119"/>
    <cellStyle name="Comma 7 3 6 2 5 2" xfId="52502"/>
    <cellStyle name="Comma 7 3 6 2 6" xfId="29001"/>
    <cellStyle name="Comma 7 3 6 2 6 2" xfId="60383"/>
    <cellStyle name="Comma 7 3 6 2 7" xfId="13343"/>
    <cellStyle name="Comma 7 3 6 2 7 2" xfId="44729"/>
    <cellStyle name="Comma 7 3 6 2 8" xfId="34281"/>
    <cellStyle name="Comma 7 3 6 3" xfId="2568"/>
    <cellStyle name="Comma 7 3 6 3 2" xfId="5268"/>
    <cellStyle name="Comma 7 3 6 3 2 2" xfId="10629"/>
    <cellStyle name="Comma 7 3 6 3 2 2 2" xfId="23748"/>
    <cellStyle name="Comma 7 3 6 3 2 2 2 2" xfId="55131"/>
    <cellStyle name="Comma 7 3 6 3 2 2 3" xfId="42177"/>
    <cellStyle name="Comma 7 3 6 3 2 3" xfId="31630"/>
    <cellStyle name="Comma 7 3 6 3 2 3 2" xfId="63012"/>
    <cellStyle name="Comma 7 3 6 3 2 4" xfId="15973"/>
    <cellStyle name="Comma 7 3 6 3 2 4 2" xfId="47358"/>
    <cellStyle name="Comma 7 3 6 3 2 5" xfId="36913"/>
    <cellStyle name="Comma 7 3 6 3 3" xfId="7971"/>
    <cellStyle name="Comma 7 3 6 3 3 2" xfId="26375"/>
    <cellStyle name="Comma 7 3 6 3 3 2 2" xfId="57758"/>
    <cellStyle name="Comma 7 3 6 3 3 3" xfId="18602"/>
    <cellStyle name="Comma 7 3 6 3 3 3 2" xfId="49985"/>
    <cellStyle name="Comma 7 3 6 3 3 4" xfId="39545"/>
    <cellStyle name="Comma 7 3 6 3 4" xfId="21121"/>
    <cellStyle name="Comma 7 3 6 3 4 2" xfId="52504"/>
    <cellStyle name="Comma 7 3 6 3 5" xfId="29003"/>
    <cellStyle name="Comma 7 3 6 3 5 2" xfId="60385"/>
    <cellStyle name="Comma 7 3 6 3 6" xfId="13345"/>
    <cellStyle name="Comma 7 3 6 3 6 2" xfId="44731"/>
    <cellStyle name="Comma 7 3 6 3 7" xfId="34283"/>
    <cellStyle name="Comma 7 3 6 4" xfId="2569"/>
    <cellStyle name="Comma 7 3 6 4 2" xfId="5269"/>
    <cellStyle name="Comma 7 3 6 4 2 2" xfId="10630"/>
    <cellStyle name="Comma 7 3 6 4 2 2 2" xfId="23749"/>
    <cellStyle name="Comma 7 3 6 4 2 2 2 2" xfId="55132"/>
    <cellStyle name="Comma 7 3 6 4 2 2 3" xfId="42178"/>
    <cellStyle name="Comma 7 3 6 4 2 3" xfId="31631"/>
    <cellStyle name="Comma 7 3 6 4 2 3 2" xfId="63013"/>
    <cellStyle name="Comma 7 3 6 4 2 4" xfId="15974"/>
    <cellStyle name="Comma 7 3 6 4 2 4 2" xfId="47359"/>
    <cellStyle name="Comma 7 3 6 4 2 5" xfId="36914"/>
    <cellStyle name="Comma 7 3 6 4 3" xfId="7972"/>
    <cellStyle name="Comma 7 3 6 4 3 2" xfId="26376"/>
    <cellStyle name="Comma 7 3 6 4 3 2 2" xfId="57759"/>
    <cellStyle name="Comma 7 3 6 4 3 3" xfId="18603"/>
    <cellStyle name="Comma 7 3 6 4 3 3 2" xfId="49986"/>
    <cellStyle name="Comma 7 3 6 4 3 4" xfId="39546"/>
    <cellStyle name="Comma 7 3 6 4 4" xfId="21122"/>
    <cellStyle name="Comma 7 3 6 4 4 2" xfId="52505"/>
    <cellStyle name="Comma 7 3 6 4 5" xfId="29004"/>
    <cellStyle name="Comma 7 3 6 4 5 2" xfId="60386"/>
    <cellStyle name="Comma 7 3 6 4 6" xfId="13346"/>
    <cellStyle name="Comma 7 3 6 4 6 2" xfId="44732"/>
    <cellStyle name="Comma 7 3 6 4 7" xfId="34284"/>
    <cellStyle name="Comma 7 3 6 5" xfId="5265"/>
    <cellStyle name="Comma 7 3 6 5 2" xfId="10626"/>
    <cellStyle name="Comma 7 3 6 5 2 2" xfId="23745"/>
    <cellStyle name="Comma 7 3 6 5 2 2 2" xfId="55128"/>
    <cellStyle name="Comma 7 3 6 5 2 3" xfId="42174"/>
    <cellStyle name="Comma 7 3 6 5 3" xfId="31627"/>
    <cellStyle name="Comma 7 3 6 5 3 2" xfId="63009"/>
    <cellStyle name="Comma 7 3 6 5 4" xfId="15970"/>
    <cellStyle name="Comma 7 3 6 5 4 2" xfId="47355"/>
    <cellStyle name="Comma 7 3 6 5 5" xfId="36910"/>
    <cellStyle name="Comma 7 3 6 6" xfId="7968"/>
    <cellStyle name="Comma 7 3 6 6 2" xfId="26372"/>
    <cellStyle name="Comma 7 3 6 6 2 2" xfId="57755"/>
    <cellStyle name="Comma 7 3 6 6 3" xfId="18599"/>
    <cellStyle name="Comma 7 3 6 6 3 2" xfId="49982"/>
    <cellStyle name="Comma 7 3 6 6 4" xfId="39542"/>
    <cellStyle name="Comma 7 3 6 7" xfId="21118"/>
    <cellStyle name="Comma 7 3 6 7 2" xfId="52501"/>
    <cellStyle name="Comma 7 3 6 8" xfId="29000"/>
    <cellStyle name="Comma 7 3 6 8 2" xfId="60382"/>
    <cellStyle name="Comma 7 3 6 9" xfId="13342"/>
    <cellStyle name="Comma 7 3 6 9 2" xfId="44728"/>
    <cellStyle name="Comma 7 3 7" xfId="2570"/>
    <cellStyle name="Comma 7 3 7 2" xfId="2571"/>
    <cellStyle name="Comma 7 3 7 2 2" xfId="5271"/>
    <cellStyle name="Comma 7 3 7 2 2 2" xfId="10632"/>
    <cellStyle name="Comma 7 3 7 2 2 2 2" xfId="23751"/>
    <cellStyle name="Comma 7 3 7 2 2 2 2 2" xfId="55134"/>
    <cellStyle name="Comma 7 3 7 2 2 2 3" xfId="42180"/>
    <cellStyle name="Comma 7 3 7 2 2 3" xfId="31633"/>
    <cellStyle name="Comma 7 3 7 2 2 3 2" xfId="63015"/>
    <cellStyle name="Comma 7 3 7 2 2 4" xfId="15976"/>
    <cellStyle name="Comma 7 3 7 2 2 4 2" xfId="47361"/>
    <cellStyle name="Comma 7 3 7 2 2 5" xfId="36916"/>
    <cellStyle name="Comma 7 3 7 2 3" xfId="7974"/>
    <cellStyle name="Comma 7 3 7 2 3 2" xfId="26378"/>
    <cellStyle name="Comma 7 3 7 2 3 2 2" xfId="57761"/>
    <cellStyle name="Comma 7 3 7 2 3 3" xfId="18605"/>
    <cellStyle name="Comma 7 3 7 2 3 3 2" xfId="49988"/>
    <cellStyle name="Comma 7 3 7 2 3 4" xfId="39548"/>
    <cellStyle name="Comma 7 3 7 2 4" xfId="21124"/>
    <cellStyle name="Comma 7 3 7 2 4 2" xfId="52507"/>
    <cellStyle name="Comma 7 3 7 2 5" xfId="29006"/>
    <cellStyle name="Comma 7 3 7 2 5 2" xfId="60388"/>
    <cellStyle name="Comma 7 3 7 2 6" xfId="13348"/>
    <cellStyle name="Comma 7 3 7 2 6 2" xfId="44734"/>
    <cellStyle name="Comma 7 3 7 2 7" xfId="34286"/>
    <cellStyle name="Comma 7 3 7 3" xfId="2572"/>
    <cellStyle name="Comma 7 3 7 3 2" xfId="5272"/>
    <cellStyle name="Comma 7 3 7 3 2 2" xfId="10633"/>
    <cellStyle name="Comma 7 3 7 3 2 2 2" xfId="23752"/>
    <cellStyle name="Comma 7 3 7 3 2 2 2 2" xfId="55135"/>
    <cellStyle name="Comma 7 3 7 3 2 2 3" xfId="42181"/>
    <cellStyle name="Comma 7 3 7 3 2 3" xfId="31634"/>
    <cellStyle name="Comma 7 3 7 3 2 3 2" xfId="63016"/>
    <cellStyle name="Comma 7 3 7 3 2 4" xfId="15977"/>
    <cellStyle name="Comma 7 3 7 3 2 4 2" xfId="47362"/>
    <cellStyle name="Comma 7 3 7 3 2 5" xfId="36917"/>
    <cellStyle name="Comma 7 3 7 3 3" xfId="7975"/>
    <cellStyle name="Comma 7 3 7 3 3 2" xfId="26379"/>
    <cellStyle name="Comma 7 3 7 3 3 2 2" xfId="57762"/>
    <cellStyle name="Comma 7 3 7 3 3 3" xfId="18606"/>
    <cellStyle name="Comma 7 3 7 3 3 3 2" xfId="49989"/>
    <cellStyle name="Comma 7 3 7 3 3 4" xfId="39549"/>
    <cellStyle name="Comma 7 3 7 3 4" xfId="21125"/>
    <cellStyle name="Comma 7 3 7 3 4 2" xfId="52508"/>
    <cellStyle name="Comma 7 3 7 3 5" xfId="29007"/>
    <cellStyle name="Comma 7 3 7 3 5 2" xfId="60389"/>
    <cellStyle name="Comma 7 3 7 3 6" xfId="13349"/>
    <cellStyle name="Comma 7 3 7 3 6 2" xfId="44735"/>
    <cellStyle name="Comma 7 3 7 3 7" xfId="34287"/>
    <cellStyle name="Comma 7 3 7 4" xfId="5270"/>
    <cellStyle name="Comma 7 3 7 4 2" xfId="10631"/>
    <cellStyle name="Comma 7 3 7 4 2 2" xfId="23750"/>
    <cellStyle name="Comma 7 3 7 4 2 2 2" xfId="55133"/>
    <cellStyle name="Comma 7 3 7 4 2 3" xfId="42179"/>
    <cellStyle name="Comma 7 3 7 4 3" xfId="31632"/>
    <cellStyle name="Comma 7 3 7 4 3 2" xfId="63014"/>
    <cellStyle name="Comma 7 3 7 4 4" xfId="15975"/>
    <cellStyle name="Comma 7 3 7 4 4 2" xfId="47360"/>
    <cellStyle name="Comma 7 3 7 4 5" xfId="36915"/>
    <cellStyle name="Comma 7 3 7 5" xfId="7973"/>
    <cellStyle name="Comma 7 3 7 5 2" xfId="26377"/>
    <cellStyle name="Comma 7 3 7 5 2 2" xfId="57760"/>
    <cellStyle name="Comma 7 3 7 5 3" xfId="18604"/>
    <cellStyle name="Comma 7 3 7 5 3 2" xfId="49987"/>
    <cellStyle name="Comma 7 3 7 5 4" xfId="39547"/>
    <cellStyle name="Comma 7 3 7 6" xfId="21123"/>
    <cellStyle name="Comma 7 3 7 6 2" xfId="52506"/>
    <cellStyle name="Comma 7 3 7 7" xfId="29005"/>
    <cellStyle name="Comma 7 3 7 7 2" xfId="60387"/>
    <cellStyle name="Comma 7 3 7 8" xfId="13347"/>
    <cellStyle name="Comma 7 3 7 8 2" xfId="44733"/>
    <cellStyle name="Comma 7 3 7 9" xfId="34285"/>
    <cellStyle name="Comma 7 3 8" xfId="2573"/>
    <cellStyle name="Comma 7 3 8 2" xfId="2574"/>
    <cellStyle name="Comma 7 3 8 2 2" xfId="5274"/>
    <cellStyle name="Comma 7 3 8 2 2 2" xfId="10635"/>
    <cellStyle name="Comma 7 3 8 2 2 2 2" xfId="23754"/>
    <cellStyle name="Comma 7 3 8 2 2 2 2 2" xfId="55137"/>
    <cellStyle name="Comma 7 3 8 2 2 2 3" xfId="42183"/>
    <cellStyle name="Comma 7 3 8 2 2 3" xfId="31636"/>
    <cellStyle name="Comma 7 3 8 2 2 3 2" xfId="63018"/>
    <cellStyle name="Comma 7 3 8 2 2 4" xfId="15979"/>
    <cellStyle name="Comma 7 3 8 2 2 4 2" xfId="47364"/>
    <cellStyle name="Comma 7 3 8 2 2 5" xfId="36919"/>
    <cellStyle name="Comma 7 3 8 2 3" xfId="7977"/>
    <cellStyle name="Comma 7 3 8 2 3 2" xfId="26381"/>
    <cellStyle name="Comma 7 3 8 2 3 2 2" xfId="57764"/>
    <cellStyle name="Comma 7 3 8 2 3 3" xfId="18608"/>
    <cellStyle name="Comma 7 3 8 2 3 3 2" xfId="49991"/>
    <cellStyle name="Comma 7 3 8 2 3 4" xfId="39551"/>
    <cellStyle name="Comma 7 3 8 2 4" xfId="21127"/>
    <cellStyle name="Comma 7 3 8 2 4 2" xfId="52510"/>
    <cellStyle name="Comma 7 3 8 2 5" xfId="29009"/>
    <cellStyle name="Comma 7 3 8 2 5 2" xfId="60391"/>
    <cellStyle name="Comma 7 3 8 2 6" xfId="13351"/>
    <cellStyle name="Comma 7 3 8 2 6 2" xfId="44737"/>
    <cellStyle name="Comma 7 3 8 2 7" xfId="34289"/>
    <cellStyle name="Comma 7 3 8 3" xfId="5273"/>
    <cellStyle name="Comma 7 3 8 3 2" xfId="10634"/>
    <cellStyle name="Comma 7 3 8 3 2 2" xfId="23753"/>
    <cellStyle name="Comma 7 3 8 3 2 2 2" xfId="55136"/>
    <cellStyle name="Comma 7 3 8 3 2 3" xfId="42182"/>
    <cellStyle name="Comma 7 3 8 3 3" xfId="31635"/>
    <cellStyle name="Comma 7 3 8 3 3 2" xfId="63017"/>
    <cellStyle name="Comma 7 3 8 3 4" xfId="15978"/>
    <cellStyle name="Comma 7 3 8 3 4 2" xfId="47363"/>
    <cellStyle name="Comma 7 3 8 3 5" xfId="36918"/>
    <cellStyle name="Comma 7 3 8 4" xfId="7976"/>
    <cellStyle name="Comma 7 3 8 4 2" xfId="26380"/>
    <cellStyle name="Comma 7 3 8 4 2 2" xfId="57763"/>
    <cellStyle name="Comma 7 3 8 4 3" xfId="18607"/>
    <cellStyle name="Comma 7 3 8 4 3 2" xfId="49990"/>
    <cellStyle name="Comma 7 3 8 4 4" xfId="39550"/>
    <cellStyle name="Comma 7 3 8 5" xfId="21126"/>
    <cellStyle name="Comma 7 3 8 5 2" xfId="52509"/>
    <cellStyle name="Comma 7 3 8 6" xfId="29008"/>
    <cellStyle name="Comma 7 3 8 6 2" xfId="60390"/>
    <cellStyle name="Comma 7 3 8 7" xfId="13350"/>
    <cellStyle name="Comma 7 3 8 7 2" xfId="44736"/>
    <cellStyle name="Comma 7 3 8 8" xfId="34288"/>
    <cellStyle name="Comma 7 3 9" xfId="2575"/>
    <cellStyle name="Comma 7 3 9 2" xfId="5275"/>
    <cellStyle name="Comma 7 3 9 2 2" xfId="10636"/>
    <cellStyle name="Comma 7 3 9 2 2 2" xfId="23755"/>
    <cellStyle name="Comma 7 3 9 2 2 2 2" xfId="55138"/>
    <cellStyle name="Comma 7 3 9 2 2 3" xfId="42184"/>
    <cellStyle name="Comma 7 3 9 2 3" xfId="31637"/>
    <cellStyle name="Comma 7 3 9 2 3 2" xfId="63019"/>
    <cellStyle name="Comma 7 3 9 2 4" xfId="15980"/>
    <cellStyle name="Comma 7 3 9 2 4 2" xfId="47365"/>
    <cellStyle name="Comma 7 3 9 2 5" xfId="36920"/>
    <cellStyle name="Comma 7 3 9 3" xfId="7978"/>
    <cellStyle name="Comma 7 3 9 3 2" xfId="26382"/>
    <cellStyle name="Comma 7 3 9 3 2 2" xfId="57765"/>
    <cellStyle name="Comma 7 3 9 3 3" xfId="18609"/>
    <cellStyle name="Comma 7 3 9 3 3 2" xfId="49992"/>
    <cellStyle name="Comma 7 3 9 3 4" xfId="39552"/>
    <cellStyle name="Comma 7 3 9 4" xfId="21128"/>
    <cellStyle name="Comma 7 3 9 4 2" xfId="52511"/>
    <cellStyle name="Comma 7 3 9 5" xfId="29010"/>
    <cellStyle name="Comma 7 3 9 5 2" xfId="60392"/>
    <cellStyle name="Comma 7 3 9 6" xfId="13352"/>
    <cellStyle name="Comma 7 3 9 6 2" xfId="44738"/>
    <cellStyle name="Comma 7 3 9 7" xfId="34290"/>
    <cellStyle name="Comma 7 4" xfId="2576"/>
    <cellStyle name="Comma 7 4 10" xfId="2577"/>
    <cellStyle name="Comma 7 4 10 2" xfId="5277"/>
    <cellStyle name="Comma 7 4 10 2 2" xfId="10638"/>
    <cellStyle name="Comma 7 4 10 2 2 2" xfId="23757"/>
    <cellStyle name="Comma 7 4 10 2 2 2 2" xfId="55140"/>
    <cellStyle name="Comma 7 4 10 2 2 3" xfId="42186"/>
    <cellStyle name="Comma 7 4 10 2 3" xfId="31639"/>
    <cellStyle name="Comma 7 4 10 2 3 2" xfId="63021"/>
    <cellStyle name="Comma 7 4 10 2 4" xfId="15982"/>
    <cellStyle name="Comma 7 4 10 2 4 2" xfId="47367"/>
    <cellStyle name="Comma 7 4 10 2 5" xfId="36922"/>
    <cellStyle name="Comma 7 4 10 3" xfId="7980"/>
    <cellStyle name="Comma 7 4 10 3 2" xfId="26384"/>
    <cellStyle name="Comma 7 4 10 3 2 2" xfId="57767"/>
    <cellStyle name="Comma 7 4 10 3 3" xfId="18611"/>
    <cellStyle name="Comma 7 4 10 3 3 2" xfId="49994"/>
    <cellStyle name="Comma 7 4 10 3 4" xfId="39554"/>
    <cellStyle name="Comma 7 4 10 4" xfId="21130"/>
    <cellStyle name="Comma 7 4 10 4 2" xfId="52513"/>
    <cellStyle name="Comma 7 4 10 5" xfId="29012"/>
    <cellStyle name="Comma 7 4 10 5 2" xfId="60394"/>
    <cellStyle name="Comma 7 4 10 6" xfId="13354"/>
    <cellStyle name="Comma 7 4 10 6 2" xfId="44740"/>
    <cellStyle name="Comma 7 4 10 7" xfId="34292"/>
    <cellStyle name="Comma 7 4 11" xfId="5276"/>
    <cellStyle name="Comma 7 4 11 2" xfId="10637"/>
    <cellStyle name="Comma 7 4 11 2 2" xfId="23756"/>
    <cellStyle name="Comma 7 4 11 2 2 2" xfId="55139"/>
    <cellStyle name="Comma 7 4 11 2 3" xfId="42185"/>
    <cellStyle name="Comma 7 4 11 3" xfId="31638"/>
    <cellStyle name="Comma 7 4 11 3 2" xfId="63020"/>
    <cellStyle name="Comma 7 4 11 4" xfId="15981"/>
    <cellStyle name="Comma 7 4 11 4 2" xfId="47366"/>
    <cellStyle name="Comma 7 4 11 5" xfId="36921"/>
    <cellStyle name="Comma 7 4 12" xfId="7979"/>
    <cellStyle name="Comma 7 4 12 2" xfId="26383"/>
    <cellStyle name="Comma 7 4 12 2 2" xfId="57766"/>
    <cellStyle name="Comma 7 4 12 3" xfId="18610"/>
    <cellStyle name="Comma 7 4 12 3 2" xfId="49993"/>
    <cellStyle name="Comma 7 4 12 4" xfId="39553"/>
    <cellStyle name="Comma 7 4 13" xfId="21129"/>
    <cellStyle name="Comma 7 4 13 2" xfId="52512"/>
    <cellStyle name="Comma 7 4 14" xfId="29011"/>
    <cellStyle name="Comma 7 4 14 2" xfId="60393"/>
    <cellStyle name="Comma 7 4 15" xfId="13353"/>
    <cellStyle name="Comma 7 4 15 2" xfId="44739"/>
    <cellStyle name="Comma 7 4 16" xfId="34291"/>
    <cellStyle name="Comma 7 4 2" xfId="2578"/>
    <cellStyle name="Comma 7 4 2 10" xfId="5278"/>
    <cellStyle name="Comma 7 4 2 10 2" xfId="10639"/>
    <cellStyle name="Comma 7 4 2 10 2 2" xfId="23758"/>
    <cellStyle name="Comma 7 4 2 10 2 2 2" xfId="55141"/>
    <cellStyle name="Comma 7 4 2 10 2 3" xfId="42187"/>
    <cellStyle name="Comma 7 4 2 10 3" xfId="31640"/>
    <cellStyle name="Comma 7 4 2 10 3 2" xfId="63022"/>
    <cellStyle name="Comma 7 4 2 10 4" xfId="15983"/>
    <cellStyle name="Comma 7 4 2 10 4 2" xfId="47368"/>
    <cellStyle name="Comma 7 4 2 10 5" xfId="36923"/>
    <cellStyle name="Comma 7 4 2 11" xfId="7981"/>
    <cellStyle name="Comma 7 4 2 11 2" xfId="26385"/>
    <cellStyle name="Comma 7 4 2 11 2 2" xfId="57768"/>
    <cellStyle name="Comma 7 4 2 11 3" xfId="18612"/>
    <cellStyle name="Comma 7 4 2 11 3 2" xfId="49995"/>
    <cellStyle name="Comma 7 4 2 11 4" xfId="39555"/>
    <cellStyle name="Comma 7 4 2 12" xfId="21131"/>
    <cellStyle name="Comma 7 4 2 12 2" xfId="52514"/>
    <cellStyle name="Comma 7 4 2 13" xfId="29013"/>
    <cellStyle name="Comma 7 4 2 13 2" xfId="60395"/>
    <cellStyle name="Comma 7 4 2 14" xfId="13355"/>
    <cellStyle name="Comma 7 4 2 14 2" xfId="44741"/>
    <cellStyle name="Comma 7 4 2 15" xfId="34293"/>
    <cellStyle name="Comma 7 4 2 2" xfId="2579"/>
    <cellStyle name="Comma 7 4 2 2 10" xfId="34294"/>
    <cellStyle name="Comma 7 4 2 2 2" xfId="2580"/>
    <cellStyle name="Comma 7 4 2 2 2 2" xfId="2581"/>
    <cellStyle name="Comma 7 4 2 2 2 2 2" xfId="5281"/>
    <cellStyle name="Comma 7 4 2 2 2 2 2 2" xfId="10642"/>
    <cellStyle name="Comma 7 4 2 2 2 2 2 2 2" xfId="23761"/>
    <cellStyle name="Comma 7 4 2 2 2 2 2 2 2 2" xfId="55144"/>
    <cellStyle name="Comma 7 4 2 2 2 2 2 2 3" xfId="42190"/>
    <cellStyle name="Comma 7 4 2 2 2 2 2 3" xfId="31643"/>
    <cellStyle name="Comma 7 4 2 2 2 2 2 3 2" xfId="63025"/>
    <cellStyle name="Comma 7 4 2 2 2 2 2 4" xfId="15986"/>
    <cellStyle name="Comma 7 4 2 2 2 2 2 4 2" xfId="47371"/>
    <cellStyle name="Comma 7 4 2 2 2 2 2 5" xfId="36926"/>
    <cellStyle name="Comma 7 4 2 2 2 2 3" xfId="7984"/>
    <cellStyle name="Comma 7 4 2 2 2 2 3 2" xfId="26388"/>
    <cellStyle name="Comma 7 4 2 2 2 2 3 2 2" xfId="57771"/>
    <cellStyle name="Comma 7 4 2 2 2 2 3 3" xfId="18615"/>
    <cellStyle name="Comma 7 4 2 2 2 2 3 3 2" xfId="49998"/>
    <cellStyle name="Comma 7 4 2 2 2 2 3 4" xfId="39558"/>
    <cellStyle name="Comma 7 4 2 2 2 2 4" xfId="21134"/>
    <cellStyle name="Comma 7 4 2 2 2 2 4 2" xfId="52517"/>
    <cellStyle name="Comma 7 4 2 2 2 2 5" xfId="29016"/>
    <cellStyle name="Comma 7 4 2 2 2 2 5 2" xfId="60398"/>
    <cellStyle name="Comma 7 4 2 2 2 2 6" xfId="13358"/>
    <cellStyle name="Comma 7 4 2 2 2 2 6 2" xfId="44744"/>
    <cellStyle name="Comma 7 4 2 2 2 2 7" xfId="34296"/>
    <cellStyle name="Comma 7 4 2 2 2 3" xfId="5280"/>
    <cellStyle name="Comma 7 4 2 2 2 3 2" xfId="10641"/>
    <cellStyle name="Comma 7 4 2 2 2 3 2 2" xfId="23760"/>
    <cellStyle name="Comma 7 4 2 2 2 3 2 2 2" xfId="55143"/>
    <cellStyle name="Comma 7 4 2 2 2 3 2 3" xfId="42189"/>
    <cellStyle name="Comma 7 4 2 2 2 3 3" xfId="31642"/>
    <cellStyle name="Comma 7 4 2 2 2 3 3 2" xfId="63024"/>
    <cellStyle name="Comma 7 4 2 2 2 3 4" xfId="15985"/>
    <cellStyle name="Comma 7 4 2 2 2 3 4 2" xfId="47370"/>
    <cellStyle name="Comma 7 4 2 2 2 3 5" xfId="36925"/>
    <cellStyle name="Comma 7 4 2 2 2 4" xfId="7983"/>
    <cellStyle name="Comma 7 4 2 2 2 4 2" xfId="26387"/>
    <cellStyle name="Comma 7 4 2 2 2 4 2 2" xfId="57770"/>
    <cellStyle name="Comma 7 4 2 2 2 4 3" xfId="18614"/>
    <cellStyle name="Comma 7 4 2 2 2 4 3 2" xfId="49997"/>
    <cellStyle name="Comma 7 4 2 2 2 4 4" xfId="39557"/>
    <cellStyle name="Comma 7 4 2 2 2 5" xfId="21133"/>
    <cellStyle name="Comma 7 4 2 2 2 5 2" xfId="52516"/>
    <cellStyle name="Comma 7 4 2 2 2 6" xfId="29015"/>
    <cellStyle name="Comma 7 4 2 2 2 6 2" xfId="60397"/>
    <cellStyle name="Comma 7 4 2 2 2 7" xfId="13357"/>
    <cellStyle name="Comma 7 4 2 2 2 7 2" xfId="44743"/>
    <cellStyle name="Comma 7 4 2 2 2 8" xfId="34295"/>
    <cellStyle name="Comma 7 4 2 2 3" xfId="2582"/>
    <cellStyle name="Comma 7 4 2 2 3 2" xfId="5282"/>
    <cellStyle name="Comma 7 4 2 2 3 2 2" xfId="10643"/>
    <cellStyle name="Comma 7 4 2 2 3 2 2 2" xfId="23762"/>
    <cellStyle name="Comma 7 4 2 2 3 2 2 2 2" xfId="55145"/>
    <cellStyle name="Comma 7 4 2 2 3 2 2 3" xfId="42191"/>
    <cellStyle name="Comma 7 4 2 2 3 2 3" xfId="31644"/>
    <cellStyle name="Comma 7 4 2 2 3 2 3 2" xfId="63026"/>
    <cellStyle name="Comma 7 4 2 2 3 2 4" xfId="15987"/>
    <cellStyle name="Comma 7 4 2 2 3 2 4 2" xfId="47372"/>
    <cellStyle name="Comma 7 4 2 2 3 2 5" xfId="36927"/>
    <cellStyle name="Comma 7 4 2 2 3 3" xfId="7985"/>
    <cellStyle name="Comma 7 4 2 2 3 3 2" xfId="26389"/>
    <cellStyle name="Comma 7 4 2 2 3 3 2 2" xfId="57772"/>
    <cellStyle name="Comma 7 4 2 2 3 3 3" xfId="18616"/>
    <cellStyle name="Comma 7 4 2 2 3 3 3 2" xfId="49999"/>
    <cellStyle name="Comma 7 4 2 2 3 3 4" xfId="39559"/>
    <cellStyle name="Comma 7 4 2 2 3 4" xfId="21135"/>
    <cellStyle name="Comma 7 4 2 2 3 4 2" xfId="52518"/>
    <cellStyle name="Comma 7 4 2 2 3 5" xfId="29017"/>
    <cellStyle name="Comma 7 4 2 2 3 5 2" xfId="60399"/>
    <cellStyle name="Comma 7 4 2 2 3 6" xfId="13359"/>
    <cellStyle name="Comma 7 4 2 2 3 6 2" xfId="44745"/>
    <cellStyle name="Comma 7 4 2 2 3 7" xfId="34297"/>
    <cellStyle name="Comma 7 4 2 2 4" xfId="2583"/>
    <cellStyle name="Comma 7 4 2 2 4 2" xfId="5283"/>
    <cellStyle name="Comma 7 4 2 2 4 2 2" xfId="10644"/>
    <cellStyle name="Comma 7 4 2 2 4 2 2 2" xfId="23763"/>
    <cellStyle name="Comma 7 4 2 2 4 2 2 2 2" xfId="55146"/>
    <cellStyle name="Comma 7 4 2 2 4 2 2 3" xfId="42192"/>
    <cellStyle name="Comma 7 4 2 2 4 2 3" xfId="31645"/>
    <cellStyle name="Comma 7 4 2 2 4 2 3 2" xfId="63027"/>
    <cellStyle name="Comma 7 4 2 2 4 2 4" xfId="15988"/>
    <cellStyle name="Comma 7 4 2 2 4 2 4 2" xfId="47373"/>
    <cellStyle name="Comma 7 4 2 2 4 2 5" xfId="36928"/>
    <cellStyle name="Comma 7 4 2 2 4 3" xfId="7986"/>
    <cellStyle name="Comma 7 4 2 2 4 3 2" xfId="26390"/>
    <cellStyle name="Comma 7 4 2 2 4 3 2 2" xfId="57773"/>
    <cellStyle name="Comma 7 4 2 2 4 3 3" xfId="18617"/>
    <cellStyle name="Comma 7 4 2 2 4 3 3 2" xfId="50000"/>
    <cellStyle name="Comma 7 4 2 2 4 3 4" xfId="39560"/>
    <cellStyle name="Comma 7 4 2 2 4 4" xfId="21136"/>
    <cellStyle name="Comma 7 4 2 2 4 4 2" xfId="52519"/>
    <cellStyle name="Comma 7 4 2 2 4 5" xfId="29018"/>
    <cellStyle name="Comma 7 4 2 2 4 5 2" xfId="60400"/>
    <cellStyle name="Comma 7 4 2 2 4 6" xfId="13360"/>
    <cellStyle name="Comma 7 4 2 2 4 6 2" xfId="44746"/>
    <cellStyle name="Comma 7 4 2 2 4 7" xfId="34298"/>
    <cellStyle name="Comma 7 4 2 2 5" xfId="5279"/>
    <cellStyle name="Comma 7 4 2 2 5 2" xfId="10640"/>
    <cellStyle name="Comma 7 4 2 2 5 2 2" xfId="23759"/>
    <cellStyle name="Comma 7 4 2 2 5 2 2 2" xfId="55142"/>
    <cellStyle name="Comma 7 4 2 2 5 2 3" xfId="42188"/>
    <cellStyle name="Comma 7 4 2 2 5 3" xfId="31641"/>
    <cellStyle name="Comma 7 4 2 2 5 3 2" xfId="63023"/>
    <cellStyle name="Comma 7 4 2 2 5 4" xfId="15984"/>
    <cellStyle name="Comma 7 4 2 2 5 4 2" xfId="47369"/>
    <cellStyle name="Comma 7 4 2 2 5 5" xfId="36924"/>
    <cellStyle name="Comma 7 4 2 2 6" xfId="7982"/>
    <cellStyle name="Comma 7 4 2 2 6 2" xfId="26386"/>
    <cellStyle name="Comma 7 4 2 2 6 2 2" xfId="57769"/>
    <cellStyle name="Comma 7 4 2 2 6 3" xfId="18613"/>
    <cellStyle name="Comma 7 4 2 2 6 3 2" xfId="49996"/>
    <cellStyle name="Comma 7 4 2 2 6 4" xfId="39556"/>
    <cellStyle name="Comma 7 4 2 2 7" xfId="21132"/>
    <cellStyle name="Comma 7 4 2 2 7 2" xfId="52515"/>
    <cellStyle name="Comma 7 4 2 2 8" xfId="29014"/>
    <cellStyle name="Comma 7 4 2 2 8 2" xfId="60396"/>
    <cellStyle name="Comma 7 4 2 2 9" xfId="13356"/>
    <cellStyle name="Comma 7 4 2 2 9 2" xfId="44742"/>
    <cellStyle name="Comma 7 4 2 3" xfId="2584"/>
    <cellStyle name="Comma 7 4 2 3 10" xfId="34299"/>
    <cellStyle name="Comma 7 4 2 3 2" xfId="2585"/>
    <cellStyle name="Comma 7 4 2 3 2 2" xfId="2586"/>
    <cellStyle name="Comma 7 4 2 3 2 2 2" xfId="5286"/>
    <cellStyle name="Comma 7 4 2 3 2 2 2 2" xfId="10647"/>
    <cellStyle name="Comma 7 4 2 3 2 2 2 2 2" xfId="23766"/>
    <cellStyle name="Comma 7 4 2 3 2 2 2 2 2 2" xfId="55149"/>
    <cellStyle name="Comma 7 4 2 3 2 2 2 2 3" xfId="42195"/>
    <cellStyle name="Comma 7 4 2 3 2 2 2 3" xfId="31648"/>
    <cellStyle name="Comma 7 4 2 3 2 2 2 3 2" xfId="63030"/>
    <cellStyle name="Comma 7 4 2 3 2 2 2 4" xfId="15991"/>
    <cellStyle name="Comma 7 4 2 3 2 2 2 4 2" xfId="47376"/>
    <cellStyle name="Comma 7 4 2 3 2 2 2 5" xfId="36931"/>
    <cellStyle name="Comma 7 4 2 3 2 2 3" xfId="7989"/>
    <cellStyle name="Comma 7 4 2 3 2 2 3 2" xfId="26393"/>
    <cellStyle name="Comma 7 4 2 3 2 2 3 2 2" xfId="57776"/>
    <cellStyle name="Comma 7 4 2 3 2 2 3 3" xfId="18620"/>
    <cellStyle name="Comma 7 4 2 3 2 2 3 3 2" xfId="50003"/>
    <cellStyle name="Comma 7 4 2 3 2 2 3 4" xfId="39563"/>
    <cellStyle name="Comma 7 4 2 3 2 2 4" xfId="21139"/>
    <cellStyle name="Comma 7 4 2 3 2 2 4 2" xfId="52522"/>
    <cellStyle name="Comma 7 4 2 3 2 2 5" xfId="29021"/>
    <cellStyle name="Comma 7 4 2 3 2 2 5 2" xfId="60403"/>
    <cellStyle name="Comma 7 4 2 3 2 2 6" xfId="13363"/>
    <cellStyle name="Comma 7 4 2 3 2 2 6 2" xfId="44749"/>
    <cellStyle name="Comma 7 4 2 3 2 2 7" xfId="34301"/>
    <cellStyle name="Comma 7 4 2 3 2 3" xfId="5285"/>
    <cellStyle name="Comma 7 4 2 3 2 3 2" xfId="10646"/>
    <cellStyle name="Comma 7 4 2 3 2 3 2 2" xfId="23765"/>
    <cellStyle name="Comma 7 4 2 3 2 3 2 2 2" xfId="55148"/>
    <cellStyle name="Comma 7 4 2 3 2 3 2 3" xfId="42194"/>
    <cellStyle name="Comma 7 4 2 3 2 3 3" xfId="31647"/>
    <cellStyle name="Comma 7 4 2 3 2 3 3 2" xfId="63029"/>
    <cellStyle name="Comma 7 4 2 3 2 3 4" xfId="15990"/>
    <cellStyle name="Comma 7 4 2 3 2 3 4 2" xfId="47375"/>
    <cellStyle name="Comma 7 4 2 3 2 3 5" xfId="36930"/>
    <cellStyle name="Comma 7 4 2 3 2 4" xfId="7988"/>
    <cellStyle name="Comma 7 4 2 3 2 4 2" xfId="26392"/>
    <cellStyle name="Comma 7 4 2 3 2 4 2 2" xfId="57775"/>
    <cellStyle name="Comma 7 4 2 3 2 4 3" xfId="18619"/>
    <cellStyle name="Comma 7 4 2 3 2 4 3 2" xfId="50002"/>
    <cellStyle name="Comma 7 4 2 3 2 4 4" xfId="39562"/>
    <cellStyle name="Comma 7 4 2 3 2 5" xfId="21138"/>
    <cellStyle name="Comma 7 4 2 3 2 5 2" xfId="52521"/>
    <cellStyle name="Comma 7 4 2 3 2 6" xfId="29020"/>
    <cellStyle name="Comma 7 4 2 3 2 6 2" xfId="60402"/>
    <cellStyle name="Comma 7 4 2 3 2 7" xfId="13362"/>
    <cellStyle name="Comma 7 4 2 3 2 7 2" xfId="44748"/>
    <cellStyle name="Comma 7 4 2 3 2 8" xfId="34300"/>
    <cellStyle name="Comma 7 4 2 3 3" xfId="2587"/>
    <cellStyle name="Comma 7 4 2 3 3 2" xfId="5287"/>
    <cellStyle name="Comma 7 4 2 3 3 2 2" xfId="10648"/>
    <cellStyle name="Comma 7 4 2 3 3 2 2 2" xfId="23767"/>
    <cellStyle name="Comma 7 4 2 3 3 2 2 2 2" xfId="55150"/>
    <cellStyle name="Comma 7 4 2 3 3 2 2 3" xfId="42196"/>
    <cellStyle name="Comma 7 4 2 3 3 2 3" xfId="31649"/>
    <cellStyle name="Comma 7 4 2 3 3 2 3 2" xfId="63031"/>
    <cellStyle name="Comma 7 4 2 3 3 2 4" xfId="15992"/>
    <cellStyle name="Comma 7 4 2 3 3 2 4 2" xfId="47377"/>
    <cellStyle name="Comma 7 4 2 3 3 2 5" xfId="36932"/>
    <cellStyle name="Comma 7 4 2 3 3 3" xfId="7990"/>
    <cellStyle name="Comma 7 4 2 3 3 3 2" xfId="26394"/>
    <cellStyle name="Comma 7 4 2 3 3 3 2 2" xfId="57777"/>
    <cellStyle name="Comma 7 4 2 3 3 3 3" xfId="18621"/>
    <cellStyle name="Comma 7 4 2 3 3 3 3 2" xfId="50004"/>
    <cellStyle name="Comma 7 4 2 3 3 3 4" xfId="39564"/>
    <cellStyle name="Comma 7 4 2 3 3 4" xfId="21140"/>
    <cellStyle name="Comma 7 4 2 3 3 4 2" xfId="52523"/>
    <cellStyle name="Comma 7 4 2 3 3 5" xfId="29022"/>
    <cellStyle name="Comma 7 4 2 3 3 5 2" xfId="60404"/>
    <cellStyle name="Comma 7 4 2 3 3 6" xfId="13364"/>
    <cellStyle name="Comma 7 4 2 3 3 6 2" xfId="44750"/>
    <cellStyle name="Comma 7 4 2 3 3 7" xfId="34302"/>
    <cellStyle name="Comma 7 4 2 3 4" xfId="2588"/>
    <cellStyle name="Comma 7 4 2 3 4 2" xfId="5288"/>
    <cellStyle name="Comma 7 4 2 3 4 2 2" xfId="10649"/>
    <cellStyle name="Comma 7 4 2 3 4 2 2 2" xfId="23768"/>
    <cellStyle name="Comma 7 4 2 3 4 2 2 2 2" xfId="55151"/>
    <cellStyle name="Comma 7 4 2 3 4 2 2 3" xfId="42197"/>
    <cellStyle name="Comma 7 4 2 3 4 2 3" xfId="31650"/>
    <cellStyle name="Comma 7 4 2 3 4 2 3 2" xfId="63032"/>
    <cellStyle name="Comma 7 4 2 3 4 2 4" xfId="15993"/>
    <cellStyle name="Comma 7 4 2 3 4 2 4 2" xfId="47378"/>
    <cellStyle name="Comma 7 4 2 3 4 2 5" xfId="36933"/>
    <cellStyle name="Comma 7 4 2 3 4 3" xfId="7991"/>
    <cellStyle name="Comma 7 4 2 3 4 3 2" xfId="26395"/>
    <cellStyle name="Comma 7 4 2 3 4 3 2 2" xfId="57778"/>
    <cellStyle name="Comma 7 4 2 3 4 3 3" xfId="18622"/>
    <cellStyle name="Comma 7 4 2 3 4 3 3 2" xfId="50005"/>
    <cellStyle name="Comma 7 4 2 3 4 3 4" xfId="39565"/>
    <cellStyle name="Comma 7 4 2 3 4 4" xfId="21141"/>
    <cellStyle name="Comma 7 4 2 3 4 4 2" xfId="52524"/>
    <cellStyle name="Comma 7 4 2 3 4 5" xfId="29023"/>
    <cellStyle name="Comma 7 4 2 3 4 5 2" xfId="60405"/>
    <cellStyle name="Comma 7 4 2 3 4 6" xfId="13365"/>
    <cellStyle name="Comma 7 4 2 3 4 6 2" xfId="44751"/>
    <cellStyle name="Comma 7 4 2 3 4 7" xfId="34303"/>
    <cellStyle name="Comma 7 4 2 3 5" xfId="5284"/>
    <cellStyle name="Comma 7 4 2 3 5 2" xfId="10645"/>
    <cellStyle name="Comma 7 4 2 3 5 2 2" xfId="23764"/>
    <cellStyle name="Comma 7 4 2 3 5 2 2 2" xfId="55147"/>
    <cellStyle name="Comma 7 4 2 3 5 2 3" xfId="42193"/>
    <cellStyle name="Comma 7 4 2 3 5 3" xfId="31646"/>
    <cellStyle name="Comma 7 4 2 3 5 3 2" xfId="63028"/>
    <cellStyle name="Comma 7 4 2 3 5 4" xfId="15989"/>
    <cellStyle name="Comma 7 4 2 3 5 4 2" xfId="47374"/>
    <cellStyle name="Comma 7 4 2 3 5 5" xfId="36929"/>
    <cellStyle name="Comma 7 4 2 3 6" xfId="7987"/>
    <cellStyle name="Comma 7 4 2 3 6 2" xfId="26391"/>
    <cellStyle name="Comma 7 4 2 3 6 2 2" xfId="57774"/>
    <cellStyle name="Comma 7 4 2 3 6 3" xfId="18618"/>
    <cellStyle name="Comma 7 4 2 3 6 3 2" xfId="50001"/>
    <cellStyle name="Comma 7 4 2 3 6 4" xfId="39561"/>
    <cellStyle name="Comma 7 4 2 3 7" xfId="21137"/>
    <cellStyle name="Comma 7 4 2 3 7 2" xfId="52520"/>
    <cellStyle name="Comma 7 4 2 3 8" xfId="29019"/>
    <cellStyle name="Comma 7 4 2 3 8 2" xfId="60401"/>
    <cellStyle name="Comma 7 4 2 3 9" xfId="13361"/>
    <cellStyle name="Comma 7 4 2 3 9 2" xfId="44747"/>
    <cellStyle name="Comma 7 4 2 4" xfId="2589"/>
    <cellStyle name="Comma 7 4 2 4 10" xfId="34304"/>
    <cellStyle name="Comma 7 4 2 4 2" xfId="2590"/>
    <cellStyle name="Comma 7 4 2 4 2 2" xfId="2591"/>
    <cellStyle name="Comma 7 4 2 4 2 2 2" xfId="5291"/>
    <cellStyle name="Comma 7 4 2 4 2 2 2 2" xfId="10652"/>
    <cellStyle name="Comma 7 4 2 4 2 2 2 2 2" xfId="23771"/>
    <cellStyle name="Comma 7 4 2 4 2 2 2 2 2 2" xfId="55154"/>
    <cellStyle name="Comma 7 4 2 4 2 2 2 2 3" xfId="42200"/>
    <cellStyle name="Comma 7 4 2 4 2 2 2 3" xfId="31653"/>
    <cellStyle name="Comma 7 4 2 4 2 2 2 3 2" xfId="63035"/>
    <cellStyle name="Comma 7 4 2 4 2 2 2 4" xfId="15996"/>
    <cellStyle name="Comma 7 4 2 4 2 2 2 4 2" xfId="47381"/>
    <cellStyle name="Comma 7 4 2 4 2 2 2 5" xfId="36936"/>
    <cellStyle name="Comma 7 4 2 4 2 2 3" xfId="7994"/>
    <cellStyle name="Comma 7 4 2 4 2 2 3 2" xfId="26398"/>
    <cellStyle name="Comma 7 4 2 4 2 2 3 2 2" xfId="57781"/>
    <cellStyle name="Comma 7 4 2 4 2 2 3 3" xfId="18625"/>
    <cellStyle name="Comma 7 4 2 4 2 2 3 3 2" xfId="50008"/>
    <cellStyle name="Comma 7 4 2 4 2 2 3 4" xfId="39568"/>
    <cellStyle name="Comma 7 4 2 4 2 2 4" xfId="21144"/>
    <cellStyle name="Comma 7 4 2 4 2 2 4 2" xfId="52527"/>
    <cellStyle name="Comma 7 4 2 4 2 2 5" xfId="29026"/>
    <cellStyle name="Comma 7 4 2 4 2 2 5 2" xfId="60408"/>
    <cellStyle name="Comma 7 4 2 4 2 2 6" xfId="13368"/>
    <cellStyle name="Comma 7 4 2 4 2 2 6 2" xfId="44754"/>
    <cellStyle name="Comma 7 4 2 4 2 2 7" xfId="34306"/>
    <cellStyle name="Comma 7 4 2 4 2 3" xfId="5290"/>
    <cellStyle name="Comma 7 4 2 4 2 3 2" xfId="10651"/>
    <cellStyle name="Comma 7 4 2 4 2 3 2 2" xfId="23770"/>
    <cellStyle name="Comma 7 4 2 4 2 3 2 2 2" xfId="55153"/>
    <cellStyle name="Comma 7 4 2 4 2 3 2 3" xfId="42199"/>
    <cellStyle name="Comma 7 4 2 4 2 3 3" xfId="31652"/>
    <cellStyle name="Comma 7 4 2 4 2 3 3 2" xfId="63034"/>
    <cellStyle name="Comma 7 4 2 4 2 3 4" xfId="15995"/>
    <cellStyle name="Comma 7 4 2 4 2 3 4 2" xfId="47380"/>
    <cellStyle name="Comma 7 4 2 4 2 3 5" xfId="36935"/>
    <cellStyle name="Comma 7 4 2 4 2 4" xfId="7993"/>
    <cellStyle name="Comma 7 4 2 4 2 4 2" xfId="26397"/>
    <cellStyle name="Comma 7 4 2 4 2 4 2 2" xfId="57780"/>
    <cellStyle name="Comma 7 4 2 4 2 4 3" xfId="18624"/>
    <cellStyle name="Comma 7 4 2 4 2 4 3 2" xfId="50007"/>
    <cellStyle name="Comma 7 4 2 4 2 4 4" xfId="39567"/>
    <cellStyle name="Comma 7 4 2 4 2 5" xfId="21143"/>
    <cellStyle name="Comma 7 4 2 4 2 5 2" xfId="52526"/>
    <cellStyle name="Comma 7 4 2 4 2 6" xfId="29025"/>
    <cellStyle name="Comma 7 4 2 4 2 6 2" xfId="60407"/>
    <cellStyle name="Comma 7 4 2 4 2 7" xfId="13367"/>
    <cellStyle name="Comma 7 4 2 4 2 7 2" xfId="44753"/>
    <cellStyle name="Comma 7 4 2 4 2 8" xfId="34305"/>
    <cellStyle name="Comma 7 4 2 4 3" xfId="2592"/>
    <cellStyle name="Comma 7 4 2 4 3 2" xfId="5292"/>
    <cellStyle name="Comma 7 4 2 4 3 2 2" xfId="10653"/>
    <cellStyle name="Comma 7 4 2 4 3 2 2 2" xfId="23772"/>
    <cellStyle name="Comma 7 4 2 4 3 2 2 2 2" xfId="55155"/>
    <cellStyle name="Comma 7 4 2 4 3 2 2 3" xfId="42201"/>
    <cellStyle name="Comma 7 4 2 4 3 2 3" xfId="31654"/>
    <cellStyle name="Comma 7 4 2 4 3 2 3 2" xfId="63036"/>
    <cellStyle name="Comma 7 4 2 4 3 2 4" xfId="15997"/>
    <cellStyle name="Comma 7 4 2 4 3 2 4 2" xfId="47382"/>
    <cellStyle name="Comma 7 4 2 4 3 2 5" xfId="36937"/>
    <cellStyle name="Comma 7 4 2 4 3 3" xfId="7995"/>
    <cellStyle name="Comma 7 4 2 4 3 3 2" xfId="26399"/>
    <cellStyle name="Comma 7 4 2 4 3 3 2 2" xfId="57782"/>
    <cellStyle name="Comma 7 4 2 4 3 3 3" xfId="18626"/>
    <cellStyle name="Comma 7 4 2 4 3 3 3 2" xfId="50009"/>
    <cellStyle name="Comma 7 4 2 4 3 3 4" xfId="39569"/>
    <cellStyle name="Comma 7 4 2 4 3 4" xfId="21145"/>
    <cellStyle name="Comma 7 4 2 4 3 4 2" xfId="52528"/>
    <cellStyle name="Comma 7 4 2 4 3 5" xfId="29027"/>
    <cellStyle name="Comma 7 4 2 4 3 5 2" xfId="60409"/>
    <cellStyle name="Comma 7 4 2 4 3 6" xfId="13369"/>
    <cellStyle name="Comma 7 4 2 4 3 6 2" xfId="44755"/>
    <cellStyle name="Comma 7 4 2 4 3 7" xfId="34307"/>
    <cellStyle name="Comma 7 4 2 4 4" xfId="2593"/>
    <cellStyle name="Comma 7 4 2 4 4 2" xfId="5293"/>
    <cellStyle name="Comma 7 4 2 4 4 2 2" xfId="10654"/>
    <cellStyle name="Comma 7 4 2 4 4 2 2 2" xfId="23773"/>
    <cellStyle name="Comma 7 4 2 4 4 2 2 2 2" xfId="55156"/>
    <cellStyle name="Comma 7 4 2 4 4 2 2 3" xfId="42202"/>
    <cellStyle name="Comma 7 4 2 4 4 2 3" xfId="31655"/>
    <cellStyle name="Comma 7 4 2 4 4 2 3 2" xfId="63037"/>
    <cellStyle name="Comma 7 4 2 4 4 2 4" xfId="15998"/>
    <cellStyle name="Comma 7 4 2 4 4 2 4 2" xfId="47383"/>
    <cellStyle name="Comma 7 4 2 4 4 2 5" xfId="36938"/>
    <cellStyle name="Comma 7 4 2 4 4 3" xfId="7996"/>
    <cellStyle name="Comma 7 4 2 4 4 3 2" xfId="26400"/>
    <cellStyle name="Comma 7 4 2 4 4 3 2 2" xfId="57783"/>
    <cellStyle name="Comma 7 4 2 4 4 3 3" xfId="18627"/>
    <cellStyle name="Comma 7 4 2 4 4 3 3 2" xfId="50010"/>
    <cellStyle name="Comma 7 4 2 4 4 3 4" xfId="39570"/>
    <cellStyle name="Comma 7 4 2 4 4 4" xfId="21146"/>
    <cellStyle name="Comma 7 4 2 4 4 4 2" xfId="52529"/>
    <cellStyle name="Comma 7 4 2 4 4 5" xfId="29028"/>
    <cellStyle name="Comma 7 4 2 4 4 5 2" xfId="60410"/>
    <cellStyle name="Comma 7 4 2 4 4 6" xfId="13370"/>
    <cellStyle name="Comma 7 4 2 4 4 6 2" xfId="44756"/>
    <cellStyle name="Comma 7 4 2 4 4 7" xfId="34308"/>
    <cellStyle name="Comma 7 4 2 4 5" xfId="5289"/>
    <cellStyle name="Comma 7 4 2 4 5 2" xfId="10650"/>
    <cellStyle name="Comma 7 4 2 4 5 2 2" xfId="23769"/>
    <cellStyle name="Comma 7 4 2 4 5 2 2 2" xfId="55152"/>
    <cellStyle name="Comma 7 4 2 4 5 2 3" xfId="42198"/>
    <cellStyle name="Comma 7 4 2 4 5 3" xfId="31651"/>
    <cellStyle name="Comma 7 4 2 4 5 3 2" xfId="63033"/>
    <cellStyle name="Comma 7 4 2 4 5 4" xfId="15994"/>
    <cellStyle name="Comma 7 4 2 4 5 4 2" xfId="47379"/>
    <cellStyle name="Comma 7 4 2 4 5 5" xfId="36934"/>
    <cellStyle name="Comma 7 4 2 4 6" xfId="7992"/>
    <cellStyle name="Comma 7 4 2 4 6 2" xfId="26396"/>
    <cellStyle name="Comma 7 4 2 4 6 2 2" xfId="57779"/>
    <cellStyle name="Comma 7 4 2 4 6 3" xfId="18623"/>
    <cellStyle name="Comma 7 4 2 4 6 3 2" xfId="50006"/>
    <cellStyle name="Comma 7 4 2 4 6 4" xfId="39566"/>
    <cellStyle name="Comma 7 4 2 4 7" xfId="21142"/>
    <cellStyle name="Comma 7 4 2 4 7 2" xfId="52525"/>
    <cellStyle name="Comma 7 4 2 4 8" xfId="29024"/>
    <cellStyle name="Comma 7 4 2 4 8 2" xfId="60406"/>
    <cellStyle name="Comma 7 4 2 4 9" xfId="13366"/>
    <cellStyle name="Comma 7 4 2 4 9 2" xfId="44752"/>
    <cellStyle name="Comma 7 4 2 5" xfId="2594"/>
    <cellStyle name="Comma 7 4 2 5 10" xfId="34309"/>
    <cellStyle name="Comma 7 4 2 5 2" xfId="2595"/>
    <cellStyle name="Comma 7 4 2 5 2 2" xfId="2596"/>
    <cellStyle name="Comma 7 4 2 5 2 2 2" xfId="5296"/>
    <cellStyle name="Comma 7 4 2 5 2 2 2 2" xfId="10657"/>
    <cellStyle name="Comma 7 4 2 5 2 2 2 2 2" xfId="23776"/>
    <cellStyle name="Comma 7 4 2 5 2 2 2 2 2 2" xfId="55159"/>
    <cellStyle name="Comma 7 4 2 5 2 2 2 2 3" xfId="42205"/>
    <cellStyle name="Comma 7 4 2 5 2 2 2 3" xfId="31658"/>
    <cellStyle name="Comma 7 4 2 5 2 2 2 3 2" xfId="63040"/>
    <cellStyle name="Comma 7 4 2 5 2 2 2 4" xfId="16001"/>
    <cellStyle name="Comma 7 4 2 5 2 2 2 4 2" xfId="47386"/>
    <cellStyle name="Comma 7 4 2 5 2 2 2 5" xfId="36941"/>
    <cellStyle name="Comma 7 4 2 5 2 2 3" xfId="7999"/>
    <cellStyle name="Comma 7 4 2 5 2 2 3 2" xfId="26403"/>
    <cellStyle name="Comma 7 4 2 5 2 2 3 2 2" xfId="57786"/>
    <cellStyle name="Comma 7 4 2 5 2 2 3 3" xfId="18630"/>
    <cellStyle name="Comma 7 4 2 5 2 2 3 3 2" xfId="50013"/>
    <cellStyle name="Comma 7 4 2 5 2 2 3 4" xfId="39573"/>
    <cellStyle name="Comma 7 4 2 5 2 2 4" xfId="21149"/>
    <cellStyle name="Comma 7 4 2 5 2 2 4 2" xfId="52532"/>
    <cellStyle name="Comma 7 4 2 5 2 2 5" xfId="29031"/>
    <cellStyle name="Comma 7 4 2 5 2 2 5 2" xfId="60413"/>
    <cellStyle name="Comma 7 4 2 5 2 2 6" xfId="13373"/>
    <cellStyle name="Comma 7 4 2 5 2 2 6 2" xfId="44759"/>
    <cellStyle name="Comma 7 4 2 5 2 2 7" xfId="34311"/>
    <cellStyle name="Comma 7 4 2 5 2 3" xfId="5295"/>
    <cellStyle name="Comma 7 4 2 5 2 3 2" xfId="10656"/>
    <cellStyle name="Comma 7 4 2 5 2 3 2 2" xfId="23775"/>
    <cellStyle name="Comma 7 4 2 5 2 3 2 2 2" xfId="55158"/>
    <cellStyle name="Comma 7 4 2 5 2 3 2 3" xfId="42204"/>
    <cellStyle name="Comma 7 4 2 5 2 3 3" xfId="31657"/>
    <cellStyle name="Comma 7 4 2 5 2 3 3 2" xfId="63039"/>
    <cellStyle name="Comma 7 4 2 5 2 3 4" xfId="16000"/>
    <cellStyle name="Comma 7 4 2 5 2 3 4 2" xfId="47385"/>
    <cellStyle name="Comma 7 4 2 5 2 3 5" xfId="36940"/>
    <cellStyle name="Comma 7 4 2 5 2 4" xfId="7998"/>
    <cellStyle name="Comma 7 4 2 5 2 4 2" xfId="26402"/>
    <cellStyle name="Comma 7 4 2 5 2 4 2 2" xfId="57785"/>
    <cellStyle name="Comma 7 4 2 5 2 4 3" xfId="18629"/>
    <cellStyle name="Comma 7 4 2 5 2 4 3 2" xfId="50012"/>
    <cellStyle name="Comma 7 4 2 5 2 4 4" xfId="39572"/>
    <cellStyle name="Comma 7 4 2 5 2 5" xfId="21148"/>
    <cellStyle name="Comma 7 4 2 5 2 5 2" xfId="52531"/>
    <cellStyle name="Comma 7 4 2 5 2 6" xfId="29030"/>
    <cellStyle name="Comma 7 4 2 5 2 6 2" xfId="60412"/>
    <cellStyle name="Comma 7 4 2 5 2 7" xfId="13372"/>
    <cellStyle name="Comma 7 4 2 5 2 7 2" xfId="44758"/>
    <cellStyle name="Comma 7 4 2 5 2 8" xfId="34310"/>
    <cellStyle name="Comma 7 4 2 5 3" xfId="2597"/>
    <cellStyle name="Comma 7 4 2 5 3 2" xfId="5297"/>
    <cellStyle name="Comma 7 4 2 5 3 2 2" xfId="10658"/>
    <cellStyle name="Comma 7 4 2 5 3 2 2 2" xfId="23777"/>
    <cellStyle name="Comma 7 4 2 5 3 2 2 2 2" xfId="55160"/>
    <cellStyle name="Comma 7 4 2 5 3 2 2 3" xfId="42206"/>
    <cellStyle name="Comma 7 4 2 5 3 2 3" xfId="31659"/>
    <cellStyle name="Comma 7 4 2 5 3 2 3 2" xfId="63041"/>
    <cellStyle name="Comma 7 4 2 5 3 2 4" xfId="16002"/>
    <cellStyle name="Comma 7 4 2 5 3 2 4 2" xfId="47387"/>
    <cellStyle name="Comma 7 4 2 5 3 2 5" xfId="36942"/>
    <cellStyle name="Comma 7 4 2 5 3 3" xfId="8000"/>
    <cellStyle name="Comma 7 4 2 5 3 3 2" xfId="26404"/>
    <cellStyle name="Comma 7 4 2 5 3 3 2 2" xfId="57787"/>
    <cellStyle name="Comma 7 4 2 5 3 3 3" xfId="18631"/>
    <cellStyle name="Comma 7 4 2 5 3 3 3 2" xfId="50014"/>
    <cellStyle name="Comma 7 4 2 5 3 3 4" xfId="39574"/>
    <cellStyle name="Comma 7 4 2 5 3 4" xfId="21150"/>
    <cellStyle name="Comma 7 4 2 5 3 4 2" xfId="52533"/>
    <cellStyle name="Comma 7 4 2 5 3 5" xfId="29032"/>
    <cellStyle name="Comma 7 4 2 5 3 5 2" xfId="60414"/>
    <cellStyle name="Comma 7 4 2 5 3 6" xfId="13374"/>
    <cellStyle name="Comma 7 4 2 5 3 6 2" xfId="44760"/>
    <cellStyle name="Comma 7 4 2 5 3 7" xfId="34312"/>
    <cellStyle name="Comma 7 4 2 5 4" xfId="2598"/>
    <cellStyle name="Comma 7 4 2 5 4 2" xfId="5298"/>
    <cellStyle name="Comma 7 4 2 5 4 2 2" xfId="10659"/>
    <cellStyle name="Comma 7 4 2 5 4 2 2 2" xfId="23778"/>
    <cellStyle name="Comma 7 4 2 5 4 2 2 2 2" xfId="55161"/>
    <cellStyle name="Comma 7 4 2 5 4 2 2 3" xfId="42207"/>
    <cellStyle name="Comma 7 4 2 5 4 2 3" xfId="31660"/>
    <cellStyle name="Comma 7 4 2 5 4 2 3 2" xfId="63042"/>
    <cellStyle name="Comma 7 4 2 5 4 2 4" xfId="16003"/>
    <cellStyle name="Comma 7 4 2 5 4 2 4 2" xfId="47388"/>
    <cellStyle name="Comma 7 4 2 5 4 2 5" xfId="36943"/>
    <cellStyle name="Comma 7 4 2 5 4 3" xfId="8001"/>
    <cellStyle name="Comma 7 4 2 5 4 3 2" xfId="26405"/>
    <cellStyle name="Comma 7 4 2 5 4 3 2 2" xfId="57788"/>
    <cellStyle name="Comma 7 4 2 5 4 3 3" xfId="18632"/>
    <cellStyle name="Comma 7 4 2 5 4 3 3 2" xfId="50015"/>
    <cellStyle name="Comma 7 4 2 5 4 3 4" xfId="39575"/>
    <cellStyle name="Comma 7 4 2 5 4 4" xfId="21151"/>
    <cellStyle name="Comma 7 4 2 5 4 4 2" xfId="52534"/>
    <cellStyle name="Comma 7 4 2 5 4 5" xfId="29033"/>
    <cellStyle name="Comma 7 4 2 5 4 5 2" xfId="60415"/>
    <cellStyle name="Comma 7 4 2 5 4 6" xfId="13375"/>
    <cellStyle name="Comma 7 4 2 5 4 6 2" xfId="44761"/>
    <cellStyle name="Comma 7 4 2 5 4 7" xfId="34313"/>
    <cellStyle name="Comma 7 4 2 5 5" xfId="5294"/>
    <cellStyle name="Comma 7 4 2 5 5 2" xfId="10655"/>
    <cellStyle name="Comma 7 4 2 5 5 2 2" xfId="23774"/>
    <cellStyle name="Comma 7 4 2 5 5 2 2 2" xfId="55157"/>
    <cellStyle name="Comma 7 4 2 5 5 2 3" xfId="42203"/>
    <cellStyle name="Comma 7 4 2 5 5 3" xfId="31656"/>
    <cellStyle name="Comma 7 4 2 5 5 3 2" xfId="63038"/>
    <cellStyle name="Comma 7 4 2 5 5 4" xfId="15999"/>
    <cellStyle name="Comma 7 4 2 5 5 4 2" xfId="47384"/>
    <cellStyle name="Comma 7 4 2 5 5 5" xfId="36939"/>
    <cellStyle name="Comma 7 4 2 5 6" xfId="7997"/>
    <cellStyle name="Comma 7 4 2 5 6 2" xfId="26401"/>
    <cellStyle name="Comma 7 4 2 5 6 2 2" xfId="57784"/>
    <cellStyle name="Comma 7 4 2 5 6 3" xfId="18628"/>
    <cellStyle name="Comma 7 4 2 5 6 3 2" xfId="50011"/>
    <cellStyle name="Comma 7 4 2 5 6 4" xfId="39571"/>
    <cellStyle name="Comma 7 4 2 5 7" xfId="21147"/>
    <cellStyle name="Comma 7 4 2 5 7 2" xfId="52530"/>
    <cellStyle name="Comma 7 4 2 5 8" xfId="29029"/>
    <cellStyle name="Comma 7 4 2 5 8 2" xfId="60411"/>
    <cellStyle name="Comma 7 4 2 5 9" xfId="13371"/>
    <cellStyle name="Comma 7 4 2 5 9 2" xfId="44757"/>
    <cellStyle name="Comma 7 4 2 6" xfId="2599"/>
    <cellStyle name="Comma 7 4 2 6 2" xfId="2600"/>
    <cellStyle name="Comma 7 4 2 6 2 2" xfId="5300"/>
    <cellStyle name="Comma 7 4 2 6 2 2 2" xfId="10661"/>
    <cellStyle name="Comma 7 4 2 6 2 2 2 2" xfId="23780"/>
    <cellStyle name="Comma 7 4 2 6 2 2 2 2 2" xfId="55163"/>
    <cellStyle name="Comma 7 4 2 6 2 2 2 3" xfId="42209"/>
    <cellStyle name="Comma 7 4 2 6 2 2 3" xfId="31662"/>
    <cellStyle name="Comma 7 4 2 6 2 2 3 2" xfId="63044"/>
    <cellStyle name="Comma 7 4 2 6 2 2 4" xfId="16005"/>
    <cellStyle name="Comma 7 4 2 6 2 2 4 2" xfId="47390"/>
    <cellStyle name="Comma 7 4 2 6 2 2 5" xfId="36945"/>
    <cellStyle name="Comma 7 4 2 6 2 3" xfId="8003"/>
    <cellStyle name="Comma 7 4 2 6 2 3 2" xfId="26407"/>
    <cellStyle name="Comma 7 4 2 6 2 3 2 2" xfId="57790"/>
    <cellStyle name="Comma 7 4 2 6 2 3 3" xfId="18634"/>
    <cellStyle name="Comma 7 4 2 6 2 3 3 2" xfId="50017"/>
    <cellStyle name="Comma 7 4 2 6 2 3 4" xfId="39577"/>
    <cellStyle name="Comma 7 4 2 6 2 4" xfId="21153"/>
    <cellStyle name="Comma 7 4 2 6 2 4 2" xfId="52536"/>
    <cellStyle name="Comma 7 4 2 6 2 5" xfId="29035"/>
    <cellStyle name="Comma 7 4 2 6 2 5 2" xfId="60417"/>
    <cellStyle name="Comma 7 4 2 6 2 6" xfId="13377"/>
    <cellStyle name="Comma 7 4 2 6 2 6 2" xfId="44763"/>
    <cellStyle name="Comma 7 4 2 6 2 7" xfId="34315"/>
    <cellStyle name="Comma 7 4 2 6 3" xfId="2601"/>
    <cellStyle name="Comma 7 4 2 6 3 2" xfId="5301"/>
    <cellStyle name="Comma 7 4 2 6 3 2 2" xfId="10662"/>
    <cellStyle name="Comma 7 4 2 6 3 2 2 2" xfId="23781"/>
    <cellStyle name="Comma 7 4 2 6 3 2 2 2 2" xfId="55164"/>
    <cellStyle name="Comma 7 4 2 6 3 2 2 3" xfId="42210"/>
    <cellStyle name="Comma 7 4 2 6 3 2 3" xfId="31663"/>
    <cellStyle name="Comma 7 4 2 6 3 2 3 2" xfId="63045"/>
    <cellStyle name="Comma 7 4 2 6 3 2 4" xfId="16006"/>
    <cellStyle name="Comma 7 4 2 6 3 2 4 2" xfId="47391"/>
    <cellStyle name="Comma 7 4 2 6 3 2 5" xfId="36946"/>
    <cellStyle name="Comma 7 4 2 6 3 3" xfId="8004"/>
    <cellStyle name="Comma 7 4 2 6 3 3 2" xfId="26408"/>
    <cellStyle name="Comma 7 4 2 6 3 3 2 2" xfId="57791"/>
    <cellStyle name="Comma 7 4 2 6 3 3 3" xfId="18635"/>
    <cellStyle name="Comma 7 4 2 6 3 3 3 2" xfId="50018"/>
    <cellStyle name="Comma 7 4 2 6 3 3 4" xfId="39578"/>
    <cellStyle name="Comma 7 4 2 6 3 4" xfId="21154"/>
    <cellStyle name="Comma 7 4 2 6 3 4 2" xfId="52537"/>
    <cellStyle name="Comma 7 4 2 6 3 5" xfId="29036"/>
    <cellStyle name="Comma 7 4 2 6 3 5 2" xfId="60418"/>
    <cellStyle name="Comma 7 4 2 6 3 6" xfId="13378"/>
    <cellStyle name="Comma 7 4 2 6 3 6 2" xfId="44764"/>
    <cellStyle name="Comma 7 4 2 6 3 7" xfId="34316"/>
    <cellStyle name="Comma 7 4 2 6 4" xfId="5299"/>
    <cellStyle name="Comma 7 4 2 6 4 2" xfId="10660"/>
    <cellStyle name="Comma 7 4 2 6 4 2 2" xfId="23779"/>
    <cellStyle name="Comma 7 4 2 6 4 2 2 2" xfId="55162"/>
    <cellStyle name="Comma 7 4 2 6 4 2 3" xfId="42208"/>
    <cellStyle name="Comma 7 4 2 6 4 3" xfId="31661"/>
    <cellStyle name="Comma 7 4 2 6 4 3 2" xfId="63043"/>
    <cellStyle name="Comma 7 4 2 6 4 4" xfId="16004"/>
    <cellStyle name="Comma 7 4 2 6 4 4 2" xfId="47389"/>
    <cellStyle name="Comma 7 4 2 6 4 5" xfId="36944"/>
    <cellStyle name="Comma 7 4 2 6 5" xfId="8002"/>
    <cellStyle name="Comma 7 4 2 6 5 2" xfId="26406"/>
    <cellStyle name="Comma 7 4 2 6 5 2 2" xfId="57789"/>
    <cellStyle name="Comma 7 4 2 6 5 3" xfId="18633"/>
    <cellStyle name="Comma 7 4 2 6 5 3 2" xfId="50016"/>
    <cellStyle name="Comma 7 4 2 6 5 4" xfId="39576"/>
    <cellStyle name="Comma 7 4 2 6 6" xfId="21152"/>
    <cellStyle name="Comma 7 4 2 6 6 2" xfId="52535"/>
    <cellStyle name="Comma 7 4 2 6 7" xfId="29034"/>
    <cellStyle name="Comma 7 4 2 6 7 2" xfId="60416"/>
    <cellStyle name="Comma 7 4 2 6 8" xfId="13376"/>
    <cellStyle name="Comma 7 4 2 6 8 2" xfId="44762"/>
    <cellStyle name="Comma 7 4 2 6 9" xfId="34314"/>
    <cellStyle name="Comma 7 4 2 7" xfId="2602"/>
    <cellStyle name="Comma 7 4 2 7 2" xfId="2603"/>
    <cellStyle name="Comma 7 4 2 7 2 2" xfId="5303"/>
    <cellStyle name="Comma 7 4 2 7 2 2 2" xfId="10664"/>
    <cellStyle name="Comma 7 4 2 7 2 2 2 2" xfId="23783"/>
    <cellStyle name="Comma 7 4 2 7 2 2 2 2 2" xfId="55166"/>
    <cellStyle name="Comma 7 4 2 7 2 2 2 3" xfId="42212"/>
    <cellStyle name="Comma 7 4 2 7 2 2 3" xfId="31665"/>
    <cellStyle name="Comma 7 4 2 7 2 2 3 2" xfId="63047"/>
    <cellStyle name="Comma 7 4 2 7 2 2 4" xfId="16008"/>
    <cellStyle name="Comma 7 4 2 7 2 2 4 2" xfId="47393"/>
    <cellStyle name="Comma 7 4 2 7 2 2 5" xfId="36948"/>
    <cellStyle name="Comma 7 4 2 7 2 3" xfId="8006"/>
    <cellStyle name="Comma 7 4 2 7 2 3 2" xfId="26410"/>
    <cellStyle name="Comma 7 4 2 7 2 3 2 2" xfId="57793"/>
    <cellStyle name="Comma 7 4 2 7 2 3 3" xfId="18637"/>
    <cellStyle name="Comma 7 4 2 7 2 3 3 2" xfId="50020"/>
    <cellStyle name="Comma 7 4 2 7 2 3 4" xfId="39580"/>
    <cellStyle name="Comma 7 4 2 7 2 4" xfId="21156"/>
    <cellStyle name="Comma 7 4 2 7 2 4 2" xfId="52539"/>
    <cellStyle name="Comma 7 4 2 7 2 5" xfId="29038"/>
    <cellStyle name="Comma 7 4 2 7 2 5 2" xfId="60420"/>
    <cellStyle name="Comma 7 4 2 7 2 6" xfId="13380"/>
    <cellStyle name="Comma 7 4 2 7 2 6 2" xfId="44766"/>
    <cellStyle name="Comma 7 4 2 7 2 7" xfId="34318"/>
    <cellStyle name="Comma 7 4 2 7 3" xfId="5302"/>
    <cellStyle name="Comma 7 4 2 7 3 2" xfId="10663"/>
    <cellStyle name="Comma 7 4 2 7 3 2 2" xfId="23782"/>
    <cellStyle name="Comma 7 4 2 7 3 2 2 2" xfId="55165"/>
    <cellStyle name="Comma 7 4 2 7 3 2 3" xfId="42211"/>
    <cellStyle name="Comma 7 4 2 7 3 3" xfId="31664"/>
    <cellStyle name="Comma 7 4 2 7 3 3 2" xfId="63046"/>
    <cellStyle name="Comma 7 4 2 7 3 4" xfId="16007"/>
    <cellStyle name="Comma 7 4 2 7 3 4 2" xfId="47392"/>
    <cellStyle name="Comma 7 4 2 7 3 5" xfId="36947"/>
    <cellStyle name="Comma 7 4 2 7 4" xfId="8005"/>
    <cellStyle name="Comma 7 4 2 7 4 2" xfId="26409"/>
    <cellStyle name="Comma 7 4 2 7 4 2 2" xfId="57792"/>
    <cellStyle name="Comma 7 4 2 7 4 3" xfId="18636"/>
    <cellStyle name="Comma 7 4 2 7 4 3 2" xfId="50019"/>
    <cellStyle name="Comma 7 4 2 7 4 4" xfId="39579"/>
    <cellStyle name="Comma 7 4 2 7 5" xfId="21155"/>
    <cellStyle name="Comma 7 4 2 7 5 2" xfId="52538"/>
    <cellStyle name="Comma 7 4 2 7 6" xfId="29037"/>
    <cellStyle name="Comma 7 4 2 7 6 2" xfId="60419"/>
    <cellStyle name="Comma 7 4 2 7 7" xfId="13379"/>
    <cellStyle name="Comma 7 4 2 7 7 2" xfId="44765"/>
    <cellStyle name="Comma 7 4 2 7 8" xfId="34317"/>
    <cellStyle name="Comma 7 4 2 8" xfId="2604"/>
    <cellStyle name="Comma 7 4 2 8 2" xfId="5304"/>
    <cellStyle name="Comma 7 4 2 8 2 2" xfId="10665"/>
    <cellStyle name="Comma 7 4 2 8 2 2 2" xfId="23784"/>
    <cellStyle name="Comma 7 4 2 8 2 2 2 2" xfId="55167"/>
    <cellStyle name="Comma 7 4 2 8 2 2 3" xfId="42213"/>
    <cellStyle name="Comma 7 4 2 8 2 3" xfId="31666"/>
    <cellStyle name="Comma 7 4 2 8 2 3 2" xfId="63048"/>
    <cellStyle name="Comma 7 4 2 8 2 4" xfId="16009"/>
    <cellStyle name="Comma 7 4 2 8 2 4 2" xfId="47394"/>
    <cellStyle name="Comma 7 4 2 8 2 5" xfId="36949"/>
    <cellStyle name="Comma 7 4 2 8 3" xfId="8007"/>
    <cellStyle name="Comma 7 4 2 8 3 2" xfId="26411"/>
    <cellStyle name="Comma 7 4 2 8 3 2 2" xfId="57794"/>
    <cellStyle name="Comma 7 4 2 8 3 3" xfId="18638"/>
    <cellStyle name="Comma 7 4 2 8 3 3 2" xfId="50021"/>
    <cellStyle name="Comma 7 4 2 8 3 4" xfId="39581"/>
    <cellStyle name="Comma 7 4 2 8 4" xfId="21157"/>
    <cellStyle name="Comma 7 4 2 8 4 2" xfId="52540"/>
    <cellStyle name="Comma 7 4 2 8 5" xfId="29039"/>
    <cellStyle name="Comma 7 4 2 8 5 2" xfId="60421"/>
    <cellStyle name="Comma 7 4 2 8 6" xfId="13381"/>
    <cellStyle name="Comma 7 4 2 8 6 2" xfId="44767"/>
    <cellStyle name="Comma 7 4 2 8 7" xfId="34319"/>
    <cellStyle name="Comma 7 4 2 9" xfId="2605"/>
    <cellStyle name="Comma 7 4 2 9 2" xfId="5305"/>
    <cellStyle name="Comma 7 4 2 9 2 2" xfId="10666"/>
    <cellStyle name="Comma 7 4 2 9 2 2 2" xfId="23785"/>
    <cellStyle name="Comma 7 4 2 9 2 2 2 2" xfId="55168"/>
    <cellStyle name="Comma 7 4 2 9 2 2 3" xfId="42214"/>
    <cellStyle name="Comma 7 4 2 9 2 3" xfId="31667"/>
    <cellStyle name="Comma 7 4 2 9 2 3 2" xfId="63049"/>
    <cellStyle name="Comma 7 4 2 9 2 4" xfId="16010"/>
    <cellStyle name="Comma 7 4 2 9 2 4 2" xfId="47395"/>
    <cellStyle name="Comma 7 4 2 9 2 5" xfId="36950"/>
    <cellStyle name="Comma 7 4 2 9 3" xfId="8008"/>
    <cellStyle name="Comma 7 4 2 9 3 2" xfId="26412"/>
    <cellStyle name="Comma 7 4 2 9 3 2 2" xfId="57795"/>
    <cellStyle name="Comma 7 4 2 9 3 3" xfId="18639"/>
    <cellStyle name="Comma 7 4 2 9 3 3 2" xfId="50022"/>
    <cellStyle name="Comma 7 4 2 9 3 4" xfId="39582"/>
    <cellStyle name="Comma 7 4 2 9 4" xfId="21158"/>
    <cellStyle name="Comma 7 4 2 9 4 2" xfId="52541"/>
    <cellStyle name="Comma 7 4 2 9 5" xfId="29040"/>
    <cellStyle name="Comma 7 4 2 9 5 2" xfId="60422"/>
    <cellStyle name="Comma 7 4 2 9 6" xfId="13382"/>
    <cellStyle name="Comma 7 4 2 9 6 2" xfId="44768"/>
    <cellStyle name="Comma 7 4 2 9 7" xfId="34320"/>
    <cellStyle name="Comma 7 4 3" xfId="2606"/>
    <cellStyle name="Comma 7 4 3 10" xfId="34321"/>
    <cellStyle name="Comma 7 4 3 2" xfId="2607"/>
    <cellStyle name="Comma 7 4 3 2 2" xfId="2608"/>
    <cellStyle name="Comma 7 4 3 2 2 2" xfId="5308"/>
    <cellStyle name="Comma 7 4 3 2 2 2 2" xfId="10669"/>
    <cellStyle name="Comma 7 4 3 2 2 2 2 2" xfId="23788"/>
    <cellStyle name="Comma 7 4 3 2 2 2 2 2 2" xfId="55171"/>
    <cellStyle name="Comma 7 4 3 2 2 2 2 3" xfId="42217"/>
    <cellStyle name="Comma 7 4 3 2 2 2 3" xfId="31670"/>
    <cellStyle name="Comma 7 4 3 2 2 2 3 2" xfId="63052"/>
    <cellStyle name="Comma 7 4 3 2 2 2 4" xfId="16013"/>
    <cellStyle name="Comma 7 4 3 2 2 2 4 2" xfId="47398"/>
    <cellStyle name="Comma 7 4 3 2 2 2 5" xfId="36953"/>
    <cellStyle name="Comma 7 4 3 2 2 3" xfId="8011"/>
    <cellStyle name="Comma 7 4 3 2 2 3 2" xfId="26415"/>
    <cellStyle name="Comma 7 4 3 2 2 3 2 2" xfId="57798"/>
    <cellStyle name="Comma 7 4 3 2 2 3 3" xfId="18642"/>
    <cellStyle name="Comma 7 4 3 2 2 3 3 2" xfId="50025"/>
    <cellStyle name="Comma 7 4 3 2 2 3 4" xfId="39585"/>
    <cellStyle name="Comma 7 4 3 2 2 4" xfId="21161"/>
    <cellStyle name="Comma 7 4 3 2 2 4 2" xfId="52544"/>
    <cellStyle name="Comma 7 4 3 2 2 5" xfId="29043"/>
    <cellStyle name="Comma 7 4 3 2 2 5 2" xfId="60425"/>
    <cellStyle name="Comma 7 4 3 2 2 6" xfId="13385"/>
    <cellStyle name="Comma 7 4 3 2 2 6 2" xfId="44771"/>
    <cellStyle name="Comma 7 4 3 2 2 7" xfId="34323"/>
    <cellStyle name="Comma 7 4 3 2 3" xfId="5307"/>
    <cellStyle name="Comma 7 4 3 2 3 2" xfId="10668"/>
    <cellStyle name="Comma 7 4 3 2 3 2 2" xfId="23787"/>
    <cellStyle name="Comma 7 4 3 2 3 2 2 2" xfId="55170"/>
    <cellStyle name="Comma 7 4 3 2 3 2 3" xfId="42216"/>
    <cellStyle name="Comma 7 4 3 2 3 3" xfId="31669"/>
    <cellStyle name="Comma 7 4 3 2 3 3 2" xfId="63051"/>
    <cellStyle name="Comma 7 4 3 2 3 4" xfId="16012"/>
    <cellStyle name="Comma 7 4 3 2 3 4 2" xfId="47397"/>
    <cellStyle name="Comma 7 4 3 2 3 5" xfId="36952"/>
    <cellStyle name="Comma 7 4 3 2 4" xfId="8010"/>
    <cellStyle name="Comma 7 4 3 2 4 2" xfId="26414"/>
    <cellStyle name="Comma 7 4 3 2 4 2 2" xfId="57797"/>
    <cellStyle name="Comma 7 4 3 2 4 3" xfId="18641"/>
    <cellStyle name="Comma 7 4 3 2 4 3 2" xfId="50024"/>
    <cellStyle name="Comma 7 4 3 2 4 4" xfId="39584"/>
    <cellStyle name="Comma 7 4 3 2 5" xfId="21160"/>
    <cellStyle name="Comma 7 4 3 2 5 2" xfId="52543"/>
    <cellStyle name="Comma 7 4 3 2 6" xfId="29042"/>
    <cellStyle name="Comma 7 4 3 2 6 2" xfId="60424"/>
    <cellStyle name="Comma 7 4 3 2 7" xfId="13384"/>
    <cellStyle name="Comma 7 4 3 2 7 2" xfId="44770"/>
    <cellStyle name="Comma 7 4 3 2 8" xfId="34322"/>
    <cellStyle name="Comma 7 4 3 3" xfId="2609"/>
    <cellStyle name="Comma 7 4 3 3 2" xfId="5309"/>
    <cellStyle name="Comma 7 4 3 3 2 2" xfId="10670"/>
    <cellStyle name="Comma 7 4 3 3 2 2 2" xfId="23789"/>
    <cellStyle name="Comma 7 4 3 3 2 2 2 2" xfId="55172"/>
    <cellStyle name="Comma 7 4 3 3 2 2 3" xfId="42218"/>
    <cellStyle name="Comma 7 4 3 3 2 3" xfId="31671"/>
    <cellStyle name="Comma 7 4 3 3 2 3 2" xfId="63053"/>
    <cellStyle name="Comma 7 4 3 3 2 4" xfId="16014"/>
    <cellStyle name="Comma 7 4 3 3 2 4 2" xfId="47399"/>
    <cellStyle name="Comma 7 4 3 3 2 5" xfId="36954"/>
    <cellStyle name="Comma 7 4 3 3 3" xfId="8012"/>
    <cellStyle name="Comma 7 4 3 3 3 2" xfId="26416"/>
    <cellStyle name="Comma 7 4 3 3 3 2 2" xfId="57799"/>
    <cellStyle name="Comma 7 4 3 3 3 3" xfId="18643"/>
    <cellStyle name="Comma 7 4 3 3 3 3 2" xfId="50026"/>
    <cellStyle name="Comma 7 4 3 3 3 4" xfId="39586"/>
    <cellStyle name="Comma 7 4 3 3 4" xfId="21162"/>
    <cellStyle name="Comma 7 4 3 3 4 2" xfId="52545"/>
    <cellStyle name="Comma 7 4 3 3 5" xfId="29044"/>
    <cellStyle name="Comma 7 4 3 3 5 2" xfId="60426"/>
    <cellStyle name="Comma 7 4 3 3 6" xfId="13386"/>
    <cellStyle name="Comma 7 4 3 3 6 2" xfId="44772"/>
    <cellStyle name="Comma 7 4 3 3 7" xfId="34324"/>
    <cellStyle name="Comma 7 4 3 4" xfId="2610"/>
    <cellStyle name="Comma 7 4 3 4 2" xfId="5310"/>
    <cellStyle name="Comma 7 4 3 4 2 2" xfId="10671"/>
    <cellStyle name="Comma 7 4 3 4 2 2 2" xfId="23790"/>
    <cellStyle name="Comma 7 4 3 4 2 2 2 2" xfId="55173"/>
    <cellStyle name="Comma 7 4 3 4 2 2 3" xfId="42219"/>
    <cellStyle name="Comma 7 4 3 4 2 3" xfId="31672"/>
    <cellStyle name="Comma 7 4 3 4 2 3 2" xfId="63054"/>
    <cellStyle name="Comma 7 4 3 4 2 4" xfId="16015"/>
    <cellStyle name="Comma 7 4 3 4 2 4 2" xfId="47400"/>
    <cellStyle name="Comma 7 4 3 4 2 5" xfId="36955"/>
    <cellStyle name="Comma 7 4 3 4 3" xfId="8013"/>
    <cellStyle name="Comma 7 4 3 4 3 2" xfId="26417"/>
    <cellStyle name="Comma 7 4 3 4 3 2 2" xfId="57800"/>
    <cellStyle name="Comma 7 4 3 4 3 3" xfId="18644"/>
    <cellStyle name="Comma 7 4 3 4 3 3 2" xfId="50027"/>
    <cellStyle name="Comma 7 4 3 4 3 4" xfId="39587"/>
    <cellStyle name="Comma 7 4 3 4 4" xfId="21163"/>
    <cellStyle name="Comma 7 4 3 4 4 2" xfId="52546"/>
    <cellStyle name="Comma 7 4 3 4 5" xfId="29045"/>
    <cellStyle name="Comma 7 4 3 4 5 2" xfId="60427"/>
    <cellStyle name="Comma 7 4 3 4 6" xfId="13387"/>
    <cellStyle name="Comma 7 4 3 4 6 2" xfId="44773"/>
    <cellStyle name="Comma 7 4 3 4 7" xfId="34325"/>
    <cellStyle name="Comma 7 4 3 5" xfId="5306"/>
    <cellStyle name="Comma 7 4 3 5 2" xfId="10667"/>
    <cellStyle name="Comma 7 4 3 5 2 2" xfId="23786"/>
    <cellStyle name="Comma 7 4 3 5 2 2 2" xfId="55169"/>
    <cellStyle name="Comma 7 4 3 5 2 3" xfId="42215"/>
    <cellStyle name="Comma 7 4 3 5 3" xfId="31668"/>
    <cellStyle name="Comma 7 4 3 5 3 2" xfId="63050"/>
    <cellStyle name="Comma 7 4 3 5 4" xfId="16011"/>
    <cellStyle name="Comma 7 4 3 5 4 2" xfId="47396"/>
    <cellStyle name="Comma 7 4 3 5 5" xfId="36951"/>
    <cellStyle name="Comma 7 4 3 6" xfId="8009"/>
    <cellStyle name="Comma 7 4 3 6 2" xfId="26413"/>
    <cellStyle name="Comma 7 4 3 6 2 2" xfId="57796"/>
    <cellStyle name="Comma 7 4 3 6 3" xfId="18640"/>
    <cellStyle name="Comma 7 4 3 6 3 2" xfId="50023"/>
    <cellStyle name="Comma 7 4 3 6 4" xfId="39583"/>
    <cellStyle name="Comma 7 4 3 7" xfId="21159"/>
    <cellStyle name="Comma 7 4 3 7 2" xfId="52542"/>
    <cellStyle name="Comma 7 4 3 8" xfId="29041"/>
    <cellStyle name="Comma 7 4 3 8 2" xfId="60423"/>
    <cellStyle name="Comma 7 4 3 9" xfId="13383"/>
    <cellStyle name="Comma 7 4 3 9 2" xfId="44769"/>
    <cellStyle name="Comma 7 4 4" xfId="2611"/>
    <cellStyle name="Comma 7 4 4 10" xfId="34326"/>
    <cellStyle name="Comma 7 4 4 2" xfId="2612"/>
    <cellStyle name="Comma 7 4 4 2 2" xfId="2613"/>
    <cellStyle name="Comma 7 4 4 2 2 2" xfId="5313"/>
    <cellStyle name="Comma 7 4 4 2 2 2 2" xfId="10674"/>
    <cellStyle name="Comma 7 4 4 2 2 2 2 2" xfId="23793"/>
    <cellStyle name="Comma 7 4 4 2 2 2 2 2 2" xfId="55176"/>
    <cellStyle name="Comma 7 4 4 2 2 2 2 3" xfId="42222"/>
    <cellStyle name="Comma 7 4 4 2 2 2 3" xfId="31675"/>
    <cellStyle name="Comma 7 4 4 2 2 2 3 2" xfId="63057"/>
    <cellStyle name="Comma 7 4 4 2 2 2 4" xfId="16018"/>
    <cellStyle name="Comma 7 4 4 2 2 2 4 2" xfId="47403"/>
    <cellStyle name="Comma 7 4 4 2 2 2 5" xfId="36958"/>
    <cellStyle name="Comma 7 4 4 2 2 3" xfId="8016"/>
    <cellStyle name="Comma 7 4 4 2 2 3 2" xfId="26420"/>
    <cellStyle name="Comma 7 4 4 2 2 3 2 2" xfId="57803"/>
    <cellStyle name="Comma 7 4 4 2 2 3 3" xfId="18647"/>
    <cellStyle name="Comma 7 4 4 2 2 3 3 2" xfId="50030"/>
    <cellStyle name="Comma 7 4 4 2 2 3 4" xfId="39590"/>
    <cellStyle name="Comma 7 4 4 2 2 4" xfId="21166"/>
    <cellStyle name="Comma 7 4 4 2 2 4 2" xfId="52549"/>
    <cellStyle name="Comma 7 4 4 2 2 5" xfId="29048"/>
    <cellStyle name="Comma 7 4 4 2 2 5 2" xfId="60430"/>
    <cellStyle name="Comma 7 4 4 2 2 6" xfId="13390"/>
    <cellStyle name="Comma 7 4 4 2 2 6 2" xfId="44776"/>
    <cellStyle name="Comma 7 4 4 2 2 7" xfId="34328"/>
    <cellStyle name="Comma 7 4 4 2 3" xfId="5312"/>
    <cellStyle name="Comma 7 4 4 2 3 2" xfId="10673"/>
    <cellStyle name="Comma 7 4 4 2 3 2 2" xfId="23792"/>
    <cellStyle name="Comma 7 4 4 2 3 2 2 2" xfId="55175"/>
    <cellStyle name="Comma 7 4 4 2 3 2 3" xfId="42221"/>
    <cellStyle name="Comma 7 4 4 2 3 3" xfId="31674"/>
    <cellStyle name="Comma 7 4 4 2 3 3 2" xfId="63056"/>
    <cellStyle name="Comma 7 4 4 2 3 4" xfId="16017"/>
    <cellStyle name="Comma 7 4 4 2 3 4 2" xfId="47402"/>
    <cellStyle name="Comma 7 4 4 2 3 5" xfId="36957"/>
    <cellStyle name="Comma 7 4 4 2 4" xfId="8015"/>
    <cellStyle name="Comma 7 4 4 2 4 2" xfId="26419"/>
    <cellStyle name="Comma 7 4 4 2 4 2 2" xfId="57802"/>
    <cellStyle name="Comma 7 4 4 2 4 3" xfId="18646"/>
    <cellStyle name="Comma 7 4 4 2 4 3 2" xfId="50029"/>
    <cellStyle name="Comma 7 4 4 2 4 4" xfId="39589"/>
    <cellStyle name="Comma 7 4 4 2 5" xfId="21165"/>
    <cellStyle name="Comma 7 4 4 2 5 2" xfId="52548"/>
    <cellStyle name="Comma 7 4 4 2 6" xfId="29047"/>
    <cellStyle name="Comma 7 4 4 2 6 2" xfId="60429"/>
    <cellStyle name="Comma 7 4 4 2 7" xfId="13389"/>
    <cellStyle name="Comma 7 4 4 2 7 2" xfId="44775"/>
    <cellStyle name="Comma 7 4 4 2 8" xfId="34327"/>
    <cellStyle name="Comma 7 4 4 3" xfId="2614"/>
    <cellStyle name="Comma 7 4 4 3 2" xfId="5314"/>
    <cellStyle name="Comma 7 4 4 3 2 2" xfId="10675"/>
    <cellStyle name="Comma 7 4 4 3 2 2 2" xfId="23794"/>
    <cellStyle name="Comma 7 4 4 3 2 2 2 2" xfId="55177"/>
    <cellStyle name="Comma 7 4 4 3 2 2 3" xfId="42223"/>
    <cellStyle name="Comma 7 4 4 3 2 3" xfId="31676"/>
    <cellStyle name="Comma 7 4 4 3 2 3 2" xfId="63058"/>
    <cellStyle name="Comma 7 4 4 3 2 4" xfId="16019"/>
    <cellStyle name="Comma 7 4 4 3 2 4 2" xfId="47404"/>
    <cellStyle name="Comma 7 4 4 3 2 5" xfId="36959"/>
    <cellStyle name="Comma 7 4 4 3 3" xfId="8017"/>
    <cellStyle name="Comma 7 4 4 3 3 2" xfId="26421"/>
    <cellStyle name="Comma 7 4 4 3 3 2 2" xfId="57804"/>
    <cellStyle name="Comma 7 4 4 3 3 3" xfId="18648"/>
    <cellStyle name="Comma 7 4 4 3 3 3 2" xfId="50031"/>
    <cellStyle name="Comma 7 4 4 3 3 4" xfId="39591"/>
    <cellStyle name="Comma 7 4 4 3 4" xfId="21167"/>
    <cellStyle name="Comma 7 4 4 3 4 2" xfId="52550"/>
    <cellStyle name="Comma 7 4 4 3 5" xfId="29049"/>
    <cellStyle name="Comma 7 4 4 3 5 2" xfId="60431"/>
    <cellStyle name="Comma 7 4 4 3 6" xfId="13391"/>
    <cellStyle name="Comma 7 4 4 3 6 2" xfId="44777"/>
    <cellStyle name="Comma 7 4 4 3 7" xfId="34329"/>
    <cellStyle name="Comma 7 4 4 4" xfId="2615"/>
    <cellStyle name="Comma 7 4 4 4 2" xfId="5315"/>
    <cellStyle name="Comma 7 4 4 4 2 2" xfId="10676"/>
    <cellStyle name="Comma 7 4 4 4 2 2 2" xfId="23795"/>
    <cellStyle name="Comma 7 4 4 4 2 2 2 2" xfId="55178"/>
    <cellStyle name="Comma 7 4 4 4 2 2 3" xfId="42224"/>
    <cellStyle name="Comma 7 4 4 4 2 3" xfId="31677"/>
    <cellStyle name="Comma 7 4 4 4 2 3 2" xfId="63059"/>
    <cellStyle name="Comma 7 4 4 4 2 4" xfId="16020"/>
    <cellStyle name="Comma 7 4 4 4 2 4 2" xfId="47405"/>
    <cellStyle name="Comma 7 4 4 4 2 5" xfId="36960"/>
    <cellStyle name="Comma 7 4 4 4 3" xfId="8018"/>
    <cellStyle name="Comma 7 4 4 4 3 2" xfId="26422"/>
    <cellStyle name="Comma 7 4 4 4 3 2 2" xfId="57805"/>
    <cellStyle name="Comma 7 4 4 4 3 3" xfId="18649"/>
    <cellStyle name="Comma 7 4 4 4 3 3 2" xfId="50032"/>
    <cellStyle name="Comma 7 4 4 4 3 4" xfId="39592"/>
    <cellStyle name="Comma 7 4 4 4 4" xfId="21168"/>
    <cellStyle name="Comma 7 4 4 4 4 2" xfId="52551"/>
    <cellStyle name="Comma 7 4 4 4 5" xfId="29050"/>
    <cellStyle name="Comma 7 4 4 4 5 2" xfId="60432"/>
    <cellStyle name="Comma 7 4 4 4 6" xfId="13392"/>
    <cellStyle name="Comma 7 4 4 4 6 2" xfId="44778"/>
    <cellStyle name="Comma 7 4 4 4 7" xfId="34330"/>
    <cellStyle name="Comma 7 4 4 5" xfId="5311"/>
    <cellStyle name="Comma 7 4 4 5 2" xfId="10672"/>
    <cellStyle name="Comma 7 4 4 5 2 2" xfId="23791"/>
    <cellStyle name="Comma 7 4 4 5 2 2 2" xfId="55174"/>
    <cellStyle name="Comma 7 4 4 5 2 3" xfId="42220"/>
    <cellStyle name="Comma 7 4 4 5 3" xfId="31673"/>
    <cellStyle name="Comma 7 4 4 5 3 2" xfId="63055"/>
    <cellStyle name="Comma 7 4 4 5 4" xfId="16016"/>
    <cellStyle name="Comma 7 4 4 5 4 2" xfId="47401"/>
    <cellStyle name="Comma 7 4 4 5 5" xfId="36956"/>
    <cellStyle name="Comma 7 4 4 6" xfId="8014"/>
    <cellStyle name="Comma 7 4 4 6 2" xfId="26418"/>
    <cellStyle name="Comma 7 4 4 6 2 2" xfId="57801"/>
    <cellStyle name="Comma 7 4 4 6 3" xfId="18645"/>
    <cellStyle name="Comma 7 4 4 6 3 2" xfId="50028"/>
    <cellStyle name="Comma 7 4 4 6 4" xfId="39588"/>
    <cellStyle name="Comma 7 4 4 7" xfId="21164"/>
    <cellStyle name="Comma 7 4 4 7 2" xfId="52547"/>
    <cellStyle name="Comma 7 4 4 8" xfId="29046"/>
    <cellStyle name="Comma 7 4 4 8 2" xfId="60428"/>
    <cellStyle name="Comma 7 4 4 9" xfId="13388"/>
    <cellStyle name="Comma 7 4 4 9 2" xfId="44774"/>
    <cellStyle name="Comma 7 4 5" xfId="2616"/>
    <cellStyle name="Comma 7 4 5 10" xfId="34331"/>
    <cellStyle name="Comma 7 4 5 2" xfId="2617"/>
    <cellStyle name="Comma 7 4 5 2 2" xfId="2618"/>
    <cellStyle name="Comma 7 4 5 2 2 2" xfId="5318"/>
    <cellStyle name="Comma 7 4 5 2 2 2 2" xfId="10679"/>
    <cellStyle name="Comma 7 4 5 2 2 2 2 2" xfId="23798"/>
    <cellStyle name="Comma 7 4 5 2 2 2 2 2 2" xfId="55181"/>
    <cellStyle name="Comma 7 4 5 2 2 2 2 3" xfId="42227"/>
    <cellStyle name="Comma 7 4 5 2 2 2 3" xfId="31680"/>
    <cellStyle name="Comma 7 4 5 2 2 2 3 2" xfId="63062"/>
    <cellStyle name="Comma 7 4 5 2 2 2 4" xfId="16023"/>
    <cellStyle name="Comma 7 4 5 2 2 2 4 2" xfId="47408"/>
    <cellStyle name="Comma 7 4 5 2 2 2 5" xfId="36963"/>
    <cellStyle name="Comma 7 4 5 2 2 3" xfId="8021"/>
    <cellStyle name="Comma 7 4 5 2 2 3 2" xfId="26425"/>
    <cellStyle name="Comma 7 4 5 2 2 3 2 2" xfId="57808"/>
    <cellStyle name="Comma 7 4 5 2 2 3 3" xfId="18652"/>
    <cellStyle name="Comma 7 4 5 2 2 3 3 2" xfId="50035"/>
    <cellStyle name="Comma 7 4 5 2 2 3 4" xfId="39595"/>
    <cellStyle name="Comma 7 4 5 2 2 4" xfId="21171"/>
    <cellStyle name="Comma 7 4 5 2 2 4 2" xfId="52554"/>
    <cellStyle name="Comma 7 4 5 2 2 5" xfId="29053"/>
    <cellStyle name="Comma 7 4 5 2 2 5 2" xfId="60435"/>
    <cellStyle name="Comma 7 4 5 2 2 6" xfId="13395"/>
    <cellStyle name="Comma 7 4 5 2 2 6 2" xfId="44781"/>
    <cellStyle name="Comma 7 4 5 2 2 7" xfId="34333"/>
    <cellStyle name="Comma 7 4 5 2 3" xfId="5317"/>
    <cellStyle name="Comma 7 4 5 2 3 2" xfId="10678"/>
    <cellStyle name="Comma 7 4 5 2 3 2 2" xfId="23797"/>
    <cellStyle name="Comma 7 4 5 2 3 2 2 2" xfId="55180"/>
    <cellStyle name="Comma 7 4 5 2 3 2 3" xfId="42226"/>
    <cellStyle name="Comma 7 4 5 2 3 3" xfId="31679"/>
    <cellStyle name="Comma 7 4 5 2 3 3 2" xfId="63061"/>
    <cellStyle name="Comma 7 4 5 2 3 4" xfId="16022"/>
    <cellStyle name="Comma 7 4 5 2 3 4 2" xfId="47407"/>
    <cellStyle name="Comma 7 4 5 2 3 5" xfId="36962"/>
    <cellStyle name="Comma 7 4 5 2 4" xfId="8020"/>
    <cellStyle name="Comma 7 4 5 2 4 2" xfId="26424"/>
    <cellStyle name="Comma 7 4 5 2 4 2 2" xfId="57807"/>
    <cellStyle name="Comma 7 4 5 2 4 3" xfId="18651"/>
    <cellStyle name="Comma 7 4 5 2 4 3 2" xfId="50034"/>
    <cellStyle name="Comma 7 4 5 2 4 4" xfId="39594"/>
    <cellStyle name="Comma 7 4 5 2 5" xfId="21170"/>
    <cellStyle name="Comma 7 4 5 2 5 2" xfId="52553"/>
    <cellStyle name="Comma 7 4 5 2 6" xfId="29052"/>
    <cellStyle name="Comma 7 4 5 2 6 2" xfId="60434"/>
    <cellStyle name="Comma 7 4 5 2 7" xfId="13394"/>
    <cellStyle name="Comma 7 4 5 2 7 2" xfId="44780"/>
    <cellStyle name="Comma 7 4 5 2 8" xfId="34332"/>
    <cellStyle name="Comma 7 4 5 3" xfId="2619"/>
    <cellStyle name="Comma 7 4 5 3 2" xfId="5319"/>
    <cellStyle name="Comma 7 4 5 3 2 2" xfId="10680"/>
    <cellStyle name="Comma 7 4 5 3 2 2 2" xfId="23799"/>
    <cellStyle name="Comma 7 4 5 3 2 2 2 2" xfId="55182"/>
    <cellStyle name="Comma 7 4 5 3 2 2 3" xfId="42228"/>
    <cellStyle name="Comma 7 4 5 3 2 3" xfId="31681"/>
    <cellStyle name="Comma 7 4 5 3 2 3 2" xfId="63063"/>
    <cellStyle name="Comma 7 4 5 3 2 4" xfId="16024"/>
    <cellStyle name="Comma 7 4 5 3 2 4 2" xfId="47409"/>
    <cellStyle name="Comma 7 4 5 3 2 5" xfId="36964"/>
    <cellStyle name="Comma 7 4 5 3 3" xfId="8022"/>
    <cellStyle name="Comma 7 4 5 3 3 2" xfId="26426"/>
    <cellStyle name="Comma 7 4 5 3 3 2 2" xfId="57809"/>
    <cellStyle name="Comma 7 4 5 3 3 3" xfId="18653"/>
    <cellStyle name="Comma 7 4 5 3 3 3 2" xfId="50036"/>
    <cellStyle name="Comma 7 4 5 3 3 4" xfId="39596"/>
    <cellStyle name="Comma 7 4 5 3 4" xfId="21172"/>
    <cellStyle name="Comma 7 4 5 3 4 2" xfId="52555"/>
    <cellStyle name="Comma 7 4 5 3 5" xfId="29054"/>
    <cellStyle name="Comma 7 4 5 3 5 2" xfId="60436"/>
    <cellStyle name="Comma 7 4 5 3 6" xfId="13396"/>
    <cellStyle name="Comma 7 4 5 3 6 2" xfId="44782"/>
    <cellStyle name="Comma 7 4 5 3 7" xfId="34334"/>
    <cellStyle name="Comma 7 4 5 4" xfId="2620"/>
    <cellStyle name="Comma 7 4 5 4 2" xfId="5320"/>
    <cellStyle name="Comma 7 4 5 4 2 2" xfId="10681"/>
    <cellStyle name="Comma 7 4 5 4 2 2 2" xfId="23800"/>
    <cellStyle name="Comma 7 4 5 4 2 2 2 2" xfId="55183"/>
    <cellStyle name="Comma 7 4 5 4 2 2 3" xfId="42229"/>
    <cellStyle name="Comma 7 4 5 4 2 3" xfId="31682"/>
    <cellStyle name="Comma 7 4 5 4 2 3 2" xfId="63064"/>
    <cellStyle name="Comma 7 4 5 4 2 4" xfId="16025"/>
    <cellStyle name="Comma 7 4 5 4 2 4 2" xfId="47410"/>
    <cellStyle name="Comma 7 4 5 4 2 5" xfId="36965"/>
    <cellStyle name="Comma 7 4 5 4 3" xfId="8023"/>
    <cellStyle name="Comma 7 4 5 4 3 2" xfId="26427"/>
    <cellStyle name="Comma 7 4 5 4 3 2 2" xfId="57810"/>
    <cellStyle name="Comma 7 4 5 4 3 3" xfId="18654"/>
    <cellStyle name="Comma 7 4 5 4 3 3 2" xfId="50037"/>
    <cellStyle name="Comma 7 4 5 4 3 4" xfId="39597"/>
    <cellStyle name="Comma 7 4 5 4 4" xfId="21173"/>
    <cellStyle name="Comma 7 4 5 4 4 2" xfId="52556"/>
    <cellStyle name="Comma 7 4 5 4 5" xfId="29055"/>
    <cellStyle name="Comma 7 4 5 4 5 2" xfId="60437"/>
    <cellStyle name="Comma 7 4 5 4 6" xfId="13397"/>
    <cellStyle name="Comma 7 4 5 4 6 2" xfId="44783"/>
    <cellStyle name="Comma 7 4 5 4 7" xfId="34335"/>
    <cellStyle name="Comma 7 4 5 5" xfId="5316"/>
    <cellStyle name="Comma 7 4 5 5 2" xfId="10677"/>
    <cellStyle name="Comma 7 4 5 5 2 2" xfId="23796"/>
    <cellStyle name="Comma 7 4 5 5 2 2 2" xfId="55179"/>
    <cellStyle name="Comma 7 4 5 5 2 3" xfId="42225"/>
    <cellStyle name="Comma 7 4 5 5 3" xfId="31678"/>
    <cellStyle name="Comma 7 4 5 5 3 2" xfId="63060"/>
    <cellStyle name="Comma 7 4 5 5 4" xfId="16021"/>
    <cellStyle name="Comma 7 4 5 5 4 2" xfId="47406"/>
    <cellStyle name="Comma 7 4 5 5 5" xfId="36961"/>
    <cellStyle name="Comma 7 4 5 6" xfId="8019"/>
    <cellStyle name="Comma 7 4 5 6 2" xfId="26423"/>
    <cellStyle name="Comma 7 4 5 6 2 2" xfId="57806"/>
    <cellStyle name="Comma 7 4 5 6 3" xfId="18650"/>
    <cellStyle name="Comma 7 4 5 6 3 2" xfId="50033"/>
    <cellStyle name="Comma 7 4 5 6 4" xfId="39593"/>
    <cellStyle name="Comma 7 4 5 7" xfId="21169"/>
    <cellStyle name="Comma 7 4 5 7 2" xfId="52552"/>
    <cellStyle name="Comma 7 4 5 8" xfId="29051"/>
    <cellStyle name="Comma 7 4 5 8 2" xfId="60433"/>
    <cellStyle name="Comma 7 4 5 9" xfId="13393"/>
    <cellStyle name="Comma 7 4 5 9 2" xfId="44779"/>
    <cellStyle name="Comma 7 4 6" xfId="2621"/>
    <cellStyle name="Comma 7 4 6 10" xfId="34336"/>
    <cellStyle name="Comma 7 4 6 2" xfId="2622"/>
    <cellStyle name="Comma 7 4 6 2 2" xfId="2623"/>
    <cellStyle name="Comma 7 4 6 2 2 2" xfId="5323"/>
    <cellStyle name="Comma 7 4 6 2 2 2 2" xfId="10684"/>
    <cellStyle name="Comma 7 4 6 2 2 2 2 2" xfId="23803"/>
    <cellStyle name="Comma 7 4 6 2 2 2 2 2 2" xfId="55186"/>
    <cellStyle name="Comma 7 4 6 2 2 2 2 3" xfId="42232"/>
    <cellStyle name="Comma 7 4 6 2 2 2 3" xfId="31685"/>
    <cellStyle name="Comma 7 4 6 2 2 2 3 2" xfId="63067"/>
    <cellStyle name="Comma 7 4 6 2 2 2 4" xfId="16028"/>
    <cellStyle name="Comma 7 4 6 2 2 2 4 2" xfId="47413"/>
    <cellStyle name="Comma 7 4 6 2 2 2 5" xfId="36968"/>
    <cellStyle name="Comma 7 4 6 2 2 3" xfId="8026"/>
    <cellStyle name="Comma 7 4 6 2 2 3 2" xfId="26430"/>
    <cellStyle name="Comma 7 4 6 2 2 3 2 2" xfId="57813"/>
    <cellStyle name="Comma 7 4 6 2 2 3 3" xfId="18657"/>
    <cellStyle name="Comma 7 4 6 2 2 3 3 2" xfId="50040"/>
    <cellStyle name="Comma 7 4 6 2 2 3 4" xfId="39600"/>
    <cellStyle name="Comma 7 4 6 2 2 4" xfId="21176"/>
    <cellStyle name="Comma 7 4 6 2 2 4 2" xfId="52559"/>
    <cellStyle name="Comma 7 4 6 2 2 5" xfId="29058"/>
    <cellStyle name="Comma 7 4 6 2 2 5 2" xfId="60440"/>
    <cellStyle name="Comma 7 4 6 2 2 6" xfId="13400"/>
    <cellStyle name="Comma 7 4 6 2 2 6 2" xfId="44786"/>
    <cellStyle name="Comma 7 4 6 2 2 7" xfId="34338"/>
    <cellStyle name="Comma 7 4 6 2 3" xfId="5322"/>
    <cellStyle name="Comma 7 4 6 2 3 2" xfId="10683"/>
    <cellStyle name="Comma 7 4 6 2 3 2 2" xfId="23802"/>
    <cellStyle name="Comma 7 4 6 2 3 2 2 2" xfId="55185"/>
    <cellStyle name="Comma 7 4 6 2 3 2 3" xfId="42231"/>
    <cellStyle name="Comma 7 4 6 2 3 3" xfId="31684"/>
    <cellStyle name="Comma 7 4 6 2 3 3 2" xfId="63066"/>
    <cellStyle name="Comma 7 4 6 2 3 4" xfId="16027"/>
    <cellStyle name="Comma 7 4 6 2 3 4 2" xfId="47412"/>
    <cellStyle name="Comma 7 4 6 2 3 5" xfId="36967"/>
    <cellStyle name="Comma 7 4 6 2 4" xfId="8025"/>
    <cellStyle name="Comma 7 4 6 2 4 2" xfId="26429"/>
    <cellStyle name="Comma 7 4 6 2 4 2 2" xfId="57812"/>
    <cellStyle name="Comma 7 4 6 2 4 3" xfId="18656"/>
    <cellStyle name="Comma 7 4 6 2 4 3 2" xfId="50039"/>
    <cellStyle name="Comma 7 4 6 2 4 4" xfId="39599"/>
    <cellStyle name="Comma 7 4 6 2 5" xfId="21175"/>
    <cellStyle name="Comma 7 4 6 2 5 2" xfId="52558"/>
    <cellStyle name="Comma 7 4 6 2 6" xfId="29057"/>
    <cellStyle name="Comma 7 4 6 2 6 2" xfId="60439"/>
    <cellStyle name="Comma 7 4 6 2 7" xfId="13399"/>
    <cellStyle name="Comma 7 4 6 2 7 2" xfId="44785"/>
    <cellStyle name="Comma 7 4 6 2 8" xfId="34337"/>
    <cellStyle name="Comma 7 4 6 3" xfId="2624"/>
    <cellStyle name="Comma 7 4 6 3 2" xfId="5324"/>
    <cellStyle name="Comma 7 4 6 3 2 2" xfId="10685"/>
    <cellStyle name="Comma 7 4 6 3 2 2 2" xfId="23804"/>
    <cellStyle name="Comma 7 4 6 3 2 2 2 2" xfId="55187"/>
    <cellStyle name="Comma 7 4 6 3 2 2 3" xfId="42233"/>
    <cellStyle name="Comma 7 4 6 3 2 3" xfId="31686"/>
    <cellStyle name="Comma 7 4 6 3 2 3 2" xfId="63068"/>
    <cellStyle name="Comma 7 4 6 3 2 4" xfId="16029"/>
    <cellStyle name="Comma 7 4 6 3 2 4 2" xfId="47414"/>
    <cellStyle name="Comma 7 4 6 3 2 5" xfId="36969"/>
    <cellStyle name="Comma 7 4 6 3 3" xfId="8027"/>
    <cellStyle name="Comma 7 4 6 3 3 2" xfId="26431"/>
    <cellStyle name="Comma 7 4 6 3 3 2 2" xfId="57814"/>
    <cellStyle name="Comma 7 4 6 3 3 3" xfId="18658"/>
    <cellStyle name="Comma 7 4 6 3 3 3 2" xfId="50041"/>
    <cellStyle name="Comma 7 4 6 3 3 4" xfId="39601"/>
    <cellStyle name="Comma 7 4 6 3 4" xfId="21177"/>
    <cellStyle name="Comma 7 4 6 3 4 2" xfId="52560"/>
    <cellStyle name="Comma 7 4 6 3 5" xfId="29059"/>
    <cellStyle name="Comma 7 4 6 3 5 2" xfId="60441"/>
    <cellStyle name="Comma 7 4 6 3 6" xfId="13401"/>
    <cellStyle name="Comma 7 4 6 3 6 2" xfId="44787"/>
    <cellStyle name="Comma 7 4 6 3 7" xfId="34339"/>
    <cellStyle name="Comma 7 4 6 4" xfId="2625"/>
    <cellStyle name="Comma 7 4 6 4 2" xfId="5325"/>
    <cellStyle name="Comma 7 4 6 4 2 2" xfId="10686"/>
    <cellStyle name="Comma 7 4 6 4 2 2 2" xfId="23805"/>
    <cellStyle name="Comma 7 4 6 4 2 2 2 2" xfId="55188"/>
    <cellStyle name="Comma 7 4 6 4 2 2 3" xfId="42234"/>
    <cellStyle name="Comma 7 4 6 4 2 3" xfId="31687"/>
    <cellStyle name="Comma 7 4 6 4 2 3 2" xfId="63069"/>
    <cellStyle name="Comma 7 4 6 4 2 4" xfId="16030"/>
    <cellStyle name="Comma 7 4 6 4 2 4 2" xfId="47415"/>
    <cellStyle name="Comma 7 4 6 4 2 5" xfId="36970"/>
    <cellStyle name="Comma 7 4 6 4 3" xfId="8028"/>
    <cellStyle name="Comma 7 4 6 4 3 2" xfId="26432"/>
    <cellStyle name="Comma 7 4 6 4 3 2 2" xfId="57815"/>
    <cellStyle name="Comma 7 4 6 4 3 3" xfId="18659"/>
    <cellStyle name="Comma 7 4 6 4 3 3 2" xfId="50042"/>
    <cellStyle name="Comma 7 4 6 4 3 4" xfId="39602"/>
    <cellStyle name="Comma 7 4 6 4 4" xfId="21178"/>
    <cellStyle name="Comma 7 4 6 4 4 2" xfId="52561"/>
    <cellStyle name="Comma 7 4 6 4 5" xfId="29060"/>
    <cellStyle name="Comma 7 4 6 4 5 2" xfId="60442"/>
    <cellStyle name="Comma 7 4 6 4 6" xfId="13402"/>
    <cellStyle name="Comma 7 4 6 4 6 2" xfId="44788"/>
    <cellStyle name="Comma 7 4 6 4 7" xfId="34340"/>
    <cellStyle name="Comma 7 4 6 5" xfId="5321"/>
    <cellStyle name="Comma 7 4 6 5 2" xfId="10682"/>
    <cellStyle name="Comma 7 4 6 5 2 2" xfId="23801"/>
    <cellStyle name="Comma 7 4 6 5 2 2 2" xfId="55184"/>
    <cellStyle name="Comma 7 4 6 5 2 3" xfId="42230"/>
    <cellStyle name="Comma 7 4 6 5 3" xfId="31683"/>
    <cellStyle name="Comma 7 4 6 5 3 2" xfId="63065"/>
    <cellStyle name="Comma 7 4 6 5 4" xfId="16026"/>
    <cellStyle name="Comma 7 4 6 5 4 2" xfId="47411"/>
    <cellStyle name="Comma 7 4 6 5 5" xfId="36966"/>
    <cellStyle name="Comma 7 4 6 6" xfId="8024"/>
    <cellStyle name="Comma 7 4 6 6 2" xfId="26428"/>
    <cellStyle name="Comma 7 4 6 6 2 2" xfId="57811"/>
    <cellStyle name="Comma 7 4 6 6 3" xfId="18655"/>
    <cellStyle name="Comma 7 4 6 6 3 2" xfId="50038"/>
    <cellStyle name="Comma 7 4 6 6 4" xfId="39598"/>
    <cellStyle name="Comma 7 4 6 7" xfId="21174"/>
    <cellStyle name="Comma 7 4 6 7 2" xfId="52557"/>
    <cellStyle name="Comma 7 4 6 8" xfId="29056"/>
    <cellStyle name="Comma 7 4 6 8 2" xfId="60438"/>
    <cellStyle name="Comma 7 4 6 9" xfId="13398"/>
    <cellStyle name="Comma 7 4 6 9 2" xfId="44784"/>
    <cellStyle name="Comma 7 4 7" xfId="2626"/>
    <cellStyle name="Comma 7 4 7 2" xfId="2627"/>
    <cellStyle name="Comma 7 4 7 2 2" xfId="5327"/>
    <cellStyle name="Comma 7 4 7 2 2 2" xfId="10688"/>
    <cellStyle name="Comma 7 4 7 2 2 2 2" xfId="23807"/>
    <cellStyle name="Comma 7 4 7 2 2 2 2 2" xfId="55190"/>
    <cellStyle name="Comma 7 4 7 2 2 2 3" xfId="42236"/>
    <cellStyle name="Comma 7 4 7 2 2 3" xfId="31689"/>
    <cellStyle name="Comma 7 4 7 2 2 3 2" xfId="63071"/>
    <cellStyle name="Comma 7 4 7 2 2 4" xfId="16032"/>
    <cellStyle name="Comma 7 4 7 2 2 4 2" xfId="47417"/>
    <cellStyle name="Comma 7 4 7 2 2 5" xfId="36972"/>
    <cellStyle name="Comma 7 4 7 2 3" xfId="8030"/>
    <cellStyle name="Comma 7 4 7 2 3 2" xfId="26434"/>
    <cellStyle name="Comma 7 4 7 2 3 2 2" xfId="57817"/>
    <cellStyle name="Comma 7 4 7 2 3 3" xfId="18661"/>
    <cellStyle name="Comma 7 4 7 2 3 3 2" xfId="50044"/>
    <cellStyle name="Comma 7 4 7 2 3 4" xfId="39604"/>
    <cellStyle name="Comma 7 4 7 2 4" xfId="21180"/>
    <cellStyle name="Comma 7 4 7 2 4 2" xfId="52563"/>
    <cellStyle name="Comma 7 4 7 2 5" xfId="29062"/>
    <cellStyle name="Comma 7 4 7 2 5 2" xfId="60444"/>
    <cellStyle name="Comma 7 4 7 2 6" xfId="13404"/>
    <cellStyle name="Comma 7 4 7 2 6 2" xfId="44790"/>
    <cellStyle name="Comma 7 4 7 2 7" xfId="34342"/>
    <cellStyle name="Comma 7 4 7 3" xfId="2628"/>
    <cellStyle name="Comma 7 4 7 3 2" xfId="5328"/>
    <cellStyle name="Comma 7 4 7 3 2 2" xfId="10689"/>
    <cellStyle name="Comma 7 4 7 3 2 2 2" xfId="23808"/>
    <cellStyle name="Comma 7 4 7 3 2 2 2 2" xfId="55191"/>
    <cellStyle name="Comma 7 4 7 3 2 2 3" xfId="42237"/>
    <cellStyle name="Comma 7 4 7 3 2 3" xfId="31690"/>
    <cellStyle name="Comma 7 4 7 3 2 3 2" xfId="63072"/>
    <cellStyle name="Comma 7 4 7 3 2 4" xfId="16033"/>
    <cellStyle name="Comma 7 4 7 3 2 4 2" xfId="47418"/>
    <cellStyle name="Comma 7 4 7 3 2 5" xfId="36973"/>
    <cellStyle name="Comma 7 4 7 3 3" xfId="8031"/>
    <cellStyle name="Comma 7 4 7 3 3 2" xfId="26435"/>
    <cellStyle name="Comma 7 4 7 3 3 2 2" xfId="57818"/>
    <cellStyle name="Comma 7 4 7 3 3 3" xfId="18662"/>
    <cellStyle name="Comma 7 4 7 3 3 3 2" xfId="50045"/>
    <cellStyle name="Comma 7 4 7 3 3 4" xfId="39605"/>
    <cellStyle name="Comma 7 4 7 3 4" xfId="21181"/>
    <cellStyle name="Comma 7 4 7 3 4 2" xfId="52564"/>
    <cellStyle name="Comma 7 4 7 3 5" xfId="29063"/>
    <cellStyle name="Comma 7 4 7 3 5 2" xfId="60445"/>
    <cellStyle name="Comma 7 4 7 3 6" xfId="13405"/>
    <cellStyle name="Comma 7 4 7 3 6 2" xfId="44791"/>
    <cellStyle name="Comma 7 4 7 3 7" xfId="34343"/>
    <cellStyle name="Comma 7 4 7 4" xfId="5326"/>
    <cellStyle name="Comma 7 4 7 4 2" xfId="10687"/>
    <cellStyle name="Comma 7 4 7 4 2 2" xfId="23806"/>
    <cellStyle name="Comma 7 4 7 4 2 2 2" xfId="55189"/>
    <cellStyle name="Comma 7 4 7 4 2 3" xfId="42235"/>
    <cellStyle name="Comma 7 4 7 4 3" xfId="31688"/>
    <cellStyle name="Comma 7 4 7 4 3 2" xfId="63070"/>
    <cellStyle name="Comma 7 4 7 4 4" xfId="16031"/>
    <cellStyle name="Comma 7 4 7 4 4 2" xfId="47416"/>
    <cellStyle name="Comma 7 4 7 4 5" xfId="36971"/>
    <cellStyle name="Comma 7 4 7 5" xfId="8029"/>
    <cellStyle name="Comma 7 4 7 5 2" xfId="26433"/>
    <cellStyle name="Comma 7 4 7 5 2 2" xfId="57816"/>
    <cellStyle name="Comma 7 4 7 5 3" xfId="18660"/>
    <cellStyle name="Comma 7 4 7 5 3 2" xfId="50043"/>
    <cellStyle name="Comma 7 4 7 5 4" xfId="39603"/>
    <cellStyle name="Comma 7 4 7 6" xfId="21179"/>
    <cellStyle name="Comma 7 4 7 6 2" xfId="52562"/>
    <cellStyle name="Comma 7 4 7 7" xfId="29061"/>
    <cellStyle name="Comma 7 4 7 7 2" xfId="60443"/>
    <cellStyle name="Comma 7 4 7 8" xfId="13403"/>
    <cellStyle name="Comma 7 4 7 8 2" xfId="44789"/>
    <cellStyle name="Comma 7 4 7 9" xfId="34341"/>
    <cellStyle name="Comma 7 4 8" xfId="2629"/>
    <cellStyle name="Comma 7 4 8 2" xfId="2630"/>
    <cellStyle name="Comma 7 4 8 2 2" xfId="5330"/>
    <cellStyle name="Comma 7 4 8 2 2 2" xfId="10691"/>
    <cellStyle name="Comma 7 4 8 2 2 2 2" xfId="23810"/>
    <cellStyle name="Comma 7 4 8 2 2 2 2 2" xfId="55193"/>
    <cellStyle name="Comma 7 4 8 2 2 2 3" xfId="42239"/>
    <cellStyle name="Comma 7 4 8 2 2 3" xfId="31692"/>
    <cellStyle name="Comma 7 4 8 2 2 3 2" xfId="63074"/>
    <cellStyle name="Comma 7 4 8 2 2 4" xfId="16035"/>
    <cellStyle name="Comma 7 4 8 2 2 4 2" xfId="47420"/>
    <cellStyle name="Comma 7 4 8 2 2 5" xfId="36975"/>
    <cellStyle name="Comma 7 4 8 2 3" xfId="8033"/>
    <cellStyle name="Comma 7 4 8 2 3 2" xfId="26437"/>
    <cellStyle name="Comma 7 4 8 2 3 2 2" xfId="57820"/>
    <cellStyle name="Comma 7 4 8 2 3 3" xfId="18664"/>
    <cellStyle name="Comma 7 4 8 2 3 3 2" xfId="50047"/>
    <cellStyle name="Comma 7 4 8 2 3 4" xfId="39607"/>
    <cellStyle name="Comma 7 4 8 2 4" xfId="21183"/>
    <cellStyle name="Comma 7 4 8 2 4 2" xfId="52566"/>
    <cellStyle name="Comma 7 4 8 2 5" xfId="29065"/>
    <cellStyle name="Comma 7 4 8 2 5 2" xfId="60447"/>
    <cellStyle name="Comma 7 4 8 2 6" xfId="13407"/>
    <cellStyle name="Comma 7 4 8 2 6 2" xfId="44793"/>
    <cellStyle name="Comma 7 4 8 2 7" xfId="34345"/>
    <cellStyle name="Comma 7 4 8 3" xfId="5329"/>
    <cellStyle name="Comma 7 4 8 3 2" xfId="10690"/>
    <cellStyle name="Comma 7 4 8 3 2 2" xfId="23809"/>
    <cellStyle name="Comma 7 4 8 3 2 2 2" xfId="55192"/>
    <cellStyle name="Comma 7 4 8 3 2 3" xfId="42238"/>
    <cellStyle name="Comma 7 4 8 3 3" xfId="31691"/>
    <cellStyle name="Comma 7 4 8 3 3 2" xfId="63073"/>
    <cellStyle name="Comma 7 4 8 3 4" xfId="16034"/>
    <cellStyle name="Comma 7 4 8 3 4 2" xfId="47419"/>
    <cellStyle name="Comma 7 4 8 3 5" xfId="36974"/>
    <cellStyle name="Comma 7 4 8 4" xfId="8032"/>
    <cellStyle name="Comma 7 4 8 4 2" xfId="26436"/>
    <cellStyle name="Comma 7 4 8 4 2 2" xfId="57819"/>
    <cellStyle name="Comma 7 4 8 4 3" xfId="18663"/>
    <cellStyle name="Comma 7 4 8 4 3 2" xfId="50046"/>
    <cellStyle name="Comma 7 4 8 4 4" xfId="39606"/>
    <cellStyle name="Comma 7 4 8 5" xfId="21182"/>
    <cellStyle name="Comma 7 4 8 5 2" xfId="52565"/>
    <cellStyle name="Comma 7 4 8 6" xfId="29064"/>
    <cellStyle name="Comma 7 4 8 6 2" xfId="60446"/>
    <cellStyle name="Comma 7 4 8 7" xfId="13406"/>
    <cellStyle name="Comma 7 4 8 7 2" xfId="44792"/>
    <cellStyle name="Comma 7 4 8 8" xfId="34344"/>
    <cellStyle name="Comma 7 4 9" xfId="2631"/>
    <cellStyle name="Comma 7 4 9 2" xfId="5331"/>
    <cellStyle name="Comma 7 4 9 2 2" xfId="10692"/>
    <cellStyle name="Comma 7 4 9 2 2 2" xfId="23811"/>
    <cellStyle name="Comma 7 4 9 2 2 2 2" xfId="55194"/>
    <cellStyle name="Comma 7 4 9 2 2 3" xfId="42240"/>
    <cellStyle name="Comma 7 4 9 2 3" xfId="31693"/>
    <cellStyle name="Comma 7 4 9 2 3 2" xfId="63075"/>
    <cellStyle name="Comma 7 4 9 2 4" xfId="16036"/>
    <cellStyle name="Comma 7 4 9 2 4 2" xfId="47421"/>
    <cellStyle name="Comma 7 4 9 2 5" xfId="36976"/>
    <cellStyle name="Comma 7 4 9 3" xfId="8034"/>
    <cellStyle name="Comma 7 4 9 3 2" xfId="26438"/>
    <cellStyle name="Comma 7 4 9 3 2 2" xfId="57821"/>
    <cellStyle name="Comma 7 4 9 3 3" xfId="18665"/>
    <cellStyle name="Comma 7 4 9 3 3 2" xfId="50048"/>
    <cellStyle name="Comma 7 4 9 3 4" xfId="39608"/>
    <cellStyle name="Comma 7 4 9 4" xfId="21184"/>
    <cellStyle name="Comma 7 4 9 4 2" xfId="52567"/>
    <cellStyle name="Comma 7 4 9 5" xfId="29066"/>
    <cellStyle name="Comma 7 4 9 5 2" xfId="60448"/>
    <cellStyle name="Comma 7 4 9 6" xfId="13408"/>
    <cellStyle name="Comma 7 4 9 6 2" xfId="44794"/>
    <cellStyle name="Comma 7 4 9 7" xfId="34346"/>
    <cellStyle name="Comma 7 5" xfId="2632"/>
    <cellStyle name="Comma 7 5 10" xfId="5332"/>
    <cellStyle name="Comma 7 5 10 2" xfId="10693"/>
    <cellStyle name="Comma 7 5 10 2 2" xfId="23812"/>
    <cellStyle name="Comma 7 5 10 2 2 2" xfId="55195"/>
    <cellStyle name="Comma 7 5 10 2 3" xfId="42241"/>
    <cellStyle name="Comma 7 5 10 3" xfId="31694"/>
    <cellStyle name="Comma 7 5 10 3 2" xfId="63076"/>
    <cellStyle name="Comma 7 5 10 4" xfId="16037"/>
    <cellStyle name="Comma 7 5 10 4 2" xfId="47422"/>
    <cellStyle name="Comma 7 5 10 5" xfId="36977"/>
    <cellStyle name="Comma 7 5 11" xfId="8035"/>
    <cellStyle name="Comma 7 5 11 2" xfId="26439"/>
    <cellStyle name="Comma 7 5 11 2 2" xfId="57822"/>
    <cellStyle name="Comma 7 5 11 3" xfId="18666"/>
    <cellStyle name="Comma 7 5 11 3 2" xfId="50049"/>
    <cellStyle name="Comma 7 5 11 4" xfId="39609"/>
    <cellStyle name="Comma 7 5 12" xfId="21185"/>
    <cellStyle name="Comma 7 5 12 2" xfId="52568"/>
    <cellStyle name="Comma 7 5 13" xfId="29067"/>
    <cellStyle name="Comma 7 5 13 2" xfId="60449"/>
    <cellStyle name="Comma 7 5 14" xfId="13409"/>
    <cellStyle name="Comma 7 5 14 2" xfId="44795"/>
    <cellStyle name="Comma 7 5 15" xfId="34347"/>
    <cellStyle name="Comma 7 5 2" xfId="2633"/>
    <cellStyle name="Comma 7 5 2 10" xfId="34348"/>
    <cellStyle name="Comma 7 5 2 2" xfId="2634"/>
    <cellStyle name="Comma 7 5 2 2 2" xfId="2635"/>
    <cellStyle name="Comma 7 5 2 2 2 2" xfId="5335"/>
    <cellStyle name="Comma 7 5 2 2 2 2 2" xfId="10696"/>
    <cellStyle name="Comma 7 5 2 2 2 2 2 2" xfId="23815"/>
    <cellStyle name="Comma 7 5 2 2 2 2 2 2 2" xfId="55198"/>
    <cellStyle name="Comma 7 5 2 2 2 2 2 3" xfId="42244"/>
    <cellStyle name="Comma 7 5 2 2 2 2 3" xfId="31697"/>
    <cellStyle name="Comma 7 5 2 2 2 2 3 2" xfId="63079"/>
    <cellStyle name="Comma 7 5 2 2 2 2 4" xfId="16040"/>
    <cellStyle name="Comma 7 5 2 2 2 2 4 2" xfId="47425"/>
    <cellStyle name="Comma 7 5 2 2 2 2 5" xfId="36980"/>
    <cellStyle name="Comma 7 5 2 2 2 3" xfId="8038"/>
    <cellStyle name="Comma 7 5 2 2 2 3 2" xfId="26442"/>
    <cellStyle name="Comma 7 5 2 2 2 3 2 2" xfId="57825"/>
    <cellStyle name="Comma 7 5 2 2 2 3 3" xfId="18669"/>
    <cellStyle name="Comma 7 5 2 2 2 3 3 2" xfId="50052"/>
    <cellStyle name="Comma 7 5 2 2 2 3 4" xfId="39612"/>
    <cellStyle name="Comma 7 5 2 2 2 4" xfId="21188"/>
    <cellStyle name="Comma 7 5 2 2 2 4 2" xfId="52571"/>
    <cellStyle name="Comma 7 5 2 2 2 5" xfId="29070"/>
    <cellStyle name="Comma 7 5 2 2 2 5 2" xfId="60452"/>
    <cellStyle name="Comma 7 5 2 2 2 6" xfId="13412"/>
    <cellStyle name="Comma 7 5 2 2 2 6 2" xfId="44798"/>
    <cellStyle name="Comma 7 5 2 2 2 7" xfId="34350"/>
    <cellStyle name="Comma 7 5 2 2 3" xfId="5334"/>
    <cellStyle name="Comma 7 5 2 2 3 2" xfId="10695"/>
    <cellStyle name="Comma 7 5 2 2 3 2 2" xfId="23814"/>
    <cellStyle name="Comma 7 5 2 2 3 2 2 2" xfId="55197"/>
    <cellStyle name="Comma 7 5 2 2 3 2 3" xfId="42243"/>
    <cellStyle name="Comma 7 5 2 2 3 3" xfId="31696"/>
    <cellStyle name="Comma 7 5 2 2 3 3 2" xfId="63078"/>
    <cellStyle name="Comma 7 5 2 2 3 4" xfId="16039"/>
    <cellStyle name="Comma 7 5 2 2 3 4 2" xfId="47424"/>
    <cellStyle name="Comma 7 5 2 2 3 5" xfId="36979"/>
    <cellStyle name="Comma 7 5 2 2 4" xfId="8037"/>
    <cellStyle name="Comma 7 5 2 2 4 2" xfId="26441"/>
    <cellStyle name="Comma 7 5 2 2 4 2 2" xfId="57824"/>
    <cellStyle name="Comma 7 5 2 2 4 3" xfId="18668"/>
    <cellStyle name="Comma 7 5 2 2 4 3 2" xfId="50051"/>
    <cellStyle name="Comma 7 5 2 2 4 4" xfId="39611"/>
    <cellStyle name="Comma 7 5 2 2 5" xfId="21187"/>
    <cellStyle name="Comma 7 5 2 2 5 2" xfId="52570"/>
    <cellStyle name="Comma 7 5 2 2 6" xfId="29069"/>
    <cellStyle name="Comma 7 5 2 2 6 2" xfId="60451"/>
    <cellStyle name="Comma 7 5 2 2 7" xfId="13411"/>
    <cellStyle name="Comma 7 5 2 2 7 2" xfId="44797"/>
    <cellStyle name="Comma 7 5 2 2 8" xfId="34349"/>
    <cellStyle name="Comma 7 5 2 3" xfId="2636"/>
    <cellStyle name="Comma 7 5 2 3 2" xfId="5336"/>
    <cellStyle name="Comma 7 5 2 3 2 2" xfId="10697"/>
    <cellStyle name="Comma 7 5 2 3 2 2 2" xfId="23816"/>
    <cellStyle name="Comma 7 5 2 3 2 2 2 2" xfId="55199"/>
    <cellStyle name="Comma 7 5 2 3 2 2 3" xfId="42245"/>
    <cellStyle name="Comma 7 5 2 3 2 3" xfId="31698"/>
    <cellStyle name="Comma 7 5 2 3 2 3 2" xfId="63080"/>
    <cellStyle name="Comma 7 5 2 3 2 4" xfId="16041"/>
    <cellStyle name="Comma 7 5 2 3 2 4 2" xfId="47426"/>
    <cellStyle name="Comma 7 5 2 3 2 5" xfId="36981"/>
    <cellStyle name="Comma 7 5 2 3 3" xfId="8039"/>
    <cellStyle name="Comma 7 5 2 3 3 2" xfId="26443"/>
    <cellStyle name="Comma 7 5 2 3 3 2 2" xfId="57826"/>
    <cellStyle name="Comma 7 5 2 3 3 3" xfId="18670"/>
    <cellStyle name="Comma 7 5 2 3 3 3 2" xfId="50053"/>
    <cellStyle name="Comma 7 5 2 3 3 4" xfId="39613"/>
    <cellStyle name="Comma 7 5 2 3 4" xfId="21189"/>
    <cellStyle name="Comma 7 5 2 3 4 2" xfId="52572"/>
    <cellStyle name="Comma 7 5 2 3 5" xfId="29071"/>
    <cellStyle name="Comma 7 5 2 3 5 2" xfId="60453"/>
    <cellStyle name="Comma 7 5 2 3 6" xfId="13413"/>
    <cellStyle name="Comma 7 5 2 3 6 2" xfId="44799"/>
    <cellStyle name="Comma 7 5 2 3 7" xfId="34351"/>
    <cellStyle name="Comma 7 5 2 4" xfId="2637"/>
    <cellStyle name="Comma 7 5 2 4 2" xfId="5337"/>
    <cellStyle name="Comma 7 5 2 4 2 2" xfId="10698"/>
    <cellStyle name="Comma 7 5 2 4 2 2 2" xfId="23817"/>
    <cellStyle name="Comma 7 5 2 4 2 2 2 2" xfId="55200"/>
    <cellStyle name="Comma 7 5 2 4 2 2 3" xfId="42246"/>
    <cellStyle name="Comma 7 5 2 4 2 3" xfId="31699"/>
    <cellStyle name="Comma 7 5 2 4 2 3 2" xfId="63081"/>
    <cellStyle name="Comma 7 5 2 4 2 4" xfId="16042"/>
    <cellStyle name="Comma 7 5 2 4 2 4 2" xfId="47427"/>
    <cellStyle name="Comma 7 5 2 4 2 5" xfId="36982"/>
    <cellStyle name="Comma 7 5 2 4 3" xfId="8040"/>
    <cellStyle name="Comma 7 5 2 4 3 2" xfId="26444"/>
    <cellStyle name="Comma 7 5 2 4 3 2 2" xfId="57827"/>
    <cellStyle name="Comma 7 5 2 4 3 3" xfId="18671"/>
    <cellStyle name="Comma 7 5 2 4 3 3 2" xfId="50054"/>
    <cellStyle name="Comma 7 5 2 4 3 4" xfId="39614"/>
    <cellStyle name="Comma 7 5 2 4 4" xfId="21190"/>
    <cellStyle name="Comma 7 5 2 4 4 2" xfId="52573"/>
    <cellStyle name="Comma 7 5 2 4 5" xfId="29072"/>
    <cellStyle name="Comma 7 5 2 4 5 2" xfId="60454"/>
    <cellStyle name="Comma 7 5 2 4 6" xfId="13414"/>
    <cellStyle name="Comma 7 5 2 4 6 2" xfId="44800"/>
    <cellStyle name="Comma 7 5 2 4 7" xfId="34352"/>
    <cellStyle name="Comma 7 5 2 5" xfId="5333"/>
    <cellStyle name="Comma 7 5 2 5 2" xfId="10694"/>
    <cellStyle name="Comma 7 5 2 5 2 2" xfId="23813"/>
    <cellStyle name="Comma 7 5 2 5 2 2 2" xfId="55196"/>
    <cellStyle name="Comma 7 5 2 5 2 3" xfId="42242"/>
    <cellStyle name="Comma 7 5 2 5 3" xfId="31695"/>
    <cellStyle name="Comma 7 5 2 5 3 2" xfId="63077"/>
    <cellStyle name="Comma 7 5 2 5 4" xfId="16038"/>
    <cellStyle name="Comma 7 5 2 5 4 2" xfId="47423"/>
    <cellStyle name="Comma 7 5 2 5 5" xfId="36978"/>
    <cellStyle name="Comma 7 5 2 6" xfId="8036"/>
    <cellStyle name="Comma 7 5 2 6 2" xfId="26440"/>
    <cellStyle name="Comma 7 5 2 6 2 2" xfId="57823"/>
    <cellStyle name="Comma 7 5 2 6 3" xfId="18667"/>
    <cellStyle name="Comma 7 5 2 6 3 2" xfId="50050"/>
    <cellStyle name="Comma 7 5 2 6 4" xfId="39610"/>
    <cellStyle name="Comma 7 5 2 7" xfId="21186"/>
    <cellStyle name="Comma 7 5 2 7 2" xfId="52569"/>
    <cellStyle name="Comma 7 5 2 8" xfId="29068"/>
    <cellStyle name="Comma 7 5 2 8 2" xfId="60450"/>
    <cellStyle name="Comma 7 5 2 9" xfId="13410"/>
    <cellStyle name="Comma 7 5 2 9 2" xfId="44796"/>
    <cellStyle name="Comma 7 5 3" xfId="2638"/>
    <cellStyle name="Comma 7 5 3 10" xfId="34353"/>
    <cellStyle name="Comma 7 5 3 2" xfId="2639"/>
    <cellStyle name="Comma 7 5 3 2 2" xfId="2640"/>
    <cellStyle name="Comma 7 5 3 2 2 2" xfId="5340"/>
    <cellStyle name="Comma 7 5 3 2 2 2 2" xfId="10701"/>
    <cellStyle name="Comma 7 5 3 2 2 2 2 2" xfId="23820"/>
    <cellStyle name="Comma 7 5 3 2 2 2 2 2 2" xfId="55203"/>
    <cellStyle name="Comma 7 5 3 2 2 2 2 3" xfId="42249"/>
    <cellStyle name="Comma 7 5 3 2 2 2 3" xfId="31702"/>
    <cellStyle name="Comma 7 5 3 2 2 2 3 2" xfId="63084"/>
    <cellStyle name="Comma 7 5 3 2 2 2 4" xfId="16045"/>
    <cellStyle name="Comma 7 5 3 2 2 2 4 2" xfId="47430"/>
    <cellStyle name="Comma 7 5 3 2 2 2 5" xfId="36985"/>
    <cellStyle name="Comma 7 5 3 2 2 3" xfId="8043"/>
    <cellStyle name="Comma 7 5 3 2 2 3 2" xfId="26447"/>
    <cellStyle name="Comma 7 5 3 2 2 3 2 2" xfId="57830"/>
    <cellStyle name="Comma 7 5 3 2 2 3 3" xfId="18674"/>
    <cellStyle name="Comma 7 5 3 2 2 3 3 2" xfId="50057"/>
    <cellStyle name="Comma 7 5 3 2 2 3 4" xfId="39617"/>
    <cellStyle name="Comma 7 5 3 2 2 4" xfId="21193"/>
    <cellStyle name="Comma 7 5 3 2 2 4 2" xfId="52576"/>
    <cellStyle name="Comma 7 5 3 2 2 5" xfId="29075"/>
    <cellStyle name="Comma 7 5 3 2 2 5 2" xfId="60457"/>
    <cellStyle name="Comma 7 5 3 2 2 6" xfId="13417"/>
    <cellStyle name="Comma 7 5 3 2 2 6 2" xfId="44803"/>
    <cellStyle name="Comma 7 5 3 2 2 7" xfId="34355"/>
    <cellStyle name="Comma 7 5 3 2 3" xfId="5339"/>
    <cellStyle name="Comma 7 5 3 2 3 2" xfId="10700"/>
    <cellStyle name="Comma 7 5 3 2 3 2 2" xfId="23819"/>
    <cellStyle name="Comma 7 5 3 2 3 2 2 2" xfId="55202"/>
    <cellStyle name="Comma 7 5 3 2 3 2 3" xfId="42248"/>
    <cellStyle name="Comma 7 5 3 2 3 3" xfId="31701"/>
    <cellStyle name="Comma 7 5 3 2 3 3 2" xfId="63083"/>
    <cellStyle name="Comma 7 5 3 2 3 4" xfId="16044"/>
    <cellStyle name="Comma 7 5 3 2 3 4 2" xfId="47429"/>
    <cellStyle name="Comma 7 5 3 2 3 5" xfId="36984"/>
    <cellStyle name="Comma 7 5 3 2 4" xfId="8042"/>
    <cellStyle name="Comma 7 5 3 2 4 2" xfId="26446"/>
    <cellStyle name="Comma 7 5 3 2 4 2 2" xfId="57829"/>
    <cellStyle name="Comma 7 5 3 2 4 3" xfId="18673"/>
    <cellStyle name="Comma 7 5 3 2 4 3 2" xfId="50056"/>
    <cellStyle name="Comma 7 5 3 2 4 4" xfId="39616"/>
    <cellStyle name="Comma 7 5 3 2 5" xfId="21192"/>
    <cellStyle name="Comma 7 5 3 2 5 2" xfId="52575"/>
    <cellStyle name="Comma 7 5 3 2 6" xfId="29074"/>
    <cellStyle name="Comma 7 5 3 2 6 2" xfId="60456"/>
    <cellStyle name="Comma 7 5 3 2 7" xfId="13416"/>
    <cellStyle name="Comma 7 5 3 2 7 2" xfId="44802"/>
    <cellStyle name="Comma 7 5 3 2 8" xfId="34354"/>
    <cellStyle name="Comma 7 5 3 3" xfId="2641"/>
    <cellStyle name="Comma 7 5 3 3 2" xfId="5341"/>
    <cellStyle name="Comma 7 5 3 3 2 2" xfId="10702"/>
    <cellStyle name="Comma 7 5 3 3 2 2 2" xfId="23821"/>
    <cellStyle name="Comma 7 5 3 3 2 2 2 2" xfId="55204"/>
    <cellStyle name="Comma 7 5 3 3 2 2 3" xfId="42250"/>
    <cellStyle name="Comma 7 5 3 3 2 3" xfId="31703"/>
    <cellStyle name="Comma 7 5 3 3 2 3 2" xfId="63085"/>
    <cellStyle name="Comma 7 5 3 3 2 4" xfId="16046"/>
    <cellStyle name="Comma 7 5 3 3 2 4 2" xfId="47431"/>
    <cellStyle name="Comma 7 5 3 3 2 5" xfId="36986"/>
    <cellStyle name="Comma 7 5 3 3 3" xfId="8044"/>
    <cellStyle name="Comma 7 5 3 3 3 2" xfId="26448"/>
    <cellStyle name="Comma 7 5 3 3 3 2 2" xfId="57831"/>
    <cellStyle name="Comma 7 5 3 3 3 3" xfId="18675"/>
    <cellStyle name="Comma 7 5 3 3 3 3 2" xfId="50058"/>
    <cellStyle name="Comma 7 5 3 3 3 4" xfId="39618"/>
    <cellStyle name="Comma 7 5 3 3 4" xfId="21194"/>
    <cellStyle name="Comma 7 5 3 3 4 2" xfId="52577"/>
    <cellStyle name="Comma 7 5 3 3 5" xfId="29076"/>
    <cellStyle name="Comma 7 5 3 3 5 2" xfId="60458"/>
    <cellStyle name="Comma 7 5 3 3 6" xfId="13418"/>
    <cellStyle name="Comma 7 5 3 3 6 2" xfId="44804"/>
    <cellStyle name="Comma 7 5 3 3 7" xfId="34356"/>
    <cellStyle name="Comma 7 5 3 4" xfId="2642"/>
    <cellStyle name="Comma 7 5 3 4 2" xfId="5342"/>
    <cellStyle name="Comma 7 5 3 4 2 2" xfId="10703"/>
    <cellStyle name="Comma 7 5 3 4 2 2 2" xfId="23822"/>
    <cellStyle name="Comma 7 5 3 4 2 2 2 2" xfId="55205"/>
    <cellStyle name="Comma 7 5 3 4 2 2 3" xfId="42251"/>
    <cellStyle name="Comma 7 5 3 4 2 3" xfId="31704"/>
    <cellStyle name="Comma 7 5 3 4 2 3 2" xfId="63086"/>
    <cellStyle name="Comma 7 5 3 4 2 4" xfId="16047"/>
    <cellStyle name="Comma 7 5 3 4 2 4 2" xfId="47432"/>
    <cellStyle name="Comma 7 5 3 4 2 5" xfId="36987"/>
    <cellStyle name="Comma 7 5 3 4 3" xfId="8045"/>
    <cellStyle name="Comma 7 5 3 4 3 2" xfId="26449"/>
    <cellStyle name="Comma 7 5 3 4 3 2 2" xfId="57832"/>
    <cellStyle name="Comma 7 5 3 4 3 3" xfId="18676"/>
    <cellStyle name="Comma 7 5 3 4 3 3 2" xfId="50059"/>
    <cellStyle name="Comma 7 5 3 4 3 4" xfId="39619"/>
    <cellStyle name="Comma 7 5 3 4 4" xfId="21195"/>
    <cellStyle name="Comma 7 5 3 4 4 2" xfId="52578"/>
    <cellStyle name="Comma 7 5 3 4 5" xfId="29077"/>
    <cellStyle name="Comma 7 5 3 4 5 2" xfId="60459"/>
    <cellStyle name="Comma 7 5 3 4 6" xfId="13419"/>
    <cellStyle name="Comma 7 5 3 4 6 2" xfId="44805"/>
    <cellStyle name="Comma 7 5 3 4 7" xfId="34357"/>
    <cellStyle name="Comma 7 5 3 5" xfId="5338"/>
    <cellStyle name="Comma 7 5 3 5 2" xfId="10699"/>
    <cellStyle name="Comma 7 5 3 5 2 2" xfId="23818"/>
    <cellStyle name="Comma 7 5 3 5 2 2 2" xfId="55201"/>
    <cellStyle name="Comma 7 5 3 5 2 3" xfId="42247"/>
    <cellStyle name="Comma 7 5 3 5 3" xfId="31700"/>
    <cellStyle name="Comma 7 5 3 5 3 2" xfId="63082"/>
    <cellStyle name="Comma 7 5 3 5 4" xfId="16043"/>
    <cellStyle name="Comma 7 5 3 5 4 2" xfId="47428"/>
    <cellStyle name="Comma 7 5 3 5 5" xfId="36983"/>
    <cellStyle name="Comma 7 5 3 6" xfId="8041"/>
    <cellStyle name="Comma 7 5 3 6 2" xfId="26445"/>
    <cellStyle name="Comma 7 5 3 6 2 2" xfId="57828"/>
    <cellStyle name="Comma 7 5 3 6 3" xfId="18672"/>
    <cellStyle name="Comma 7 5 3 6 3 2" xfId="50055"/>
    <cellStyle name="Comma 7 5 3 6 4" xfId="39615"/>
    <cellStyle name="Comma 7 5 3 7" xfId="21191"/>
    <cellStyle name="Comma 7 5 3 7 2" xfId="52574"/>
    <cellStyle name="Comma 7 5 3 8" xfId="29073"/>
    <cellStyle name="Comma 7 5 3 8 2" xfId="60455"/>
    <cellStyle name="Comma 7 5 3 9" xfId="13415"/>
    <cellStyle name="Comma 7 5 3 9 2" xfId="44801"/>
    <cellStyle name="Comma 7 5 4" xfId="2643"/>
    <cellStyle name="Comma 7 5 4 10" xfId="34358"/>
    <cellStyle name="Comma 7 5 4 2" xfId="2644"/>
    <cellStyle name="Comma 7 5 4 2 2" xfId="2645"/>
    <cellStyle name="Comma 7 5 4 2 2 2" xfId="5345"/>
    <cellStyle name="Comma 7 5 4 2 2 2 2" xfId="10706"/>
    <cellStyle name="Comma 7 5 4 2 2 2 2 2" xfId="23825"/>
    <cellStyle name="Comma 7 5 4 2 2 2 2 2 2" xfId="55208"/>
    <cellStyle name="Comma 7 5 4 2 2 2 2 3" xfId="42254"/>
    <cellStyle name="Comma 7 5 4 2 2 2 3" xfId="31707"/>
    <cellStyle name="Comma 7 5 4 2 2 2 3 2" xfId="63089"/>
    <cellStyle name="Comma 7 5 4 2 2 2 4" xfId="16050"/>
    <cellStyle name="Comma 7 5 4 2 2 2 4 2" xfId="47435"/>
    <cellStyle name="Comma 7 5 4 2 2 2 5" xfId="36990"/>
    <cellStyle name="Comma 7 5 4 2 2 3" xfId="8048"/>
    <cellStyle name="Comma 7 5 4 2 2 3 2" xfId="26452"/>
    <cellStyle name="Comma 7 5 4 2 2 3 2 2" xfId="57835"/>
    <cellStyle name="Comma 7 5 4 2 2 3 3" xfId="18679"/>
    <cellStyle name="Comma 7 5 4 2 2 3 3 2" xfId="50062"/>
    <cellStyle name="Comma 7 5 4 2 2 3 4" xfId="39622"/>
    <cellStyle name="Comma 7 5 4 2 2 4" xfId="21198"/>
    <cellStyle name="Comma 7 5 4 2 2 4 2" xfId="52581"/>
    <cellStyle name="Comma 7 5 4 2 2 5" xfId="29080"/>
    <cellStyle name="Comma 7 5 4 2 2 5 2" xfId="60462"/>
    <cellStyle name="Comma 7 5 4 2 2 6" xfId="13422"/>
    <cellStyle name="Comma 7 5 4 2 2 6 2" xfId="44808"/>
    <cellStyle name="Comma 7 5 4 2 2 7" xfId="34360"/>
    <cellStyle name="Comma 7 5 4 2 3" xfId="5344"/>
    <cellStyle name="Comma 7 5 4 2 3 2" xfId="10705"/>
    <cellStyle name="Comma 7 5 4 2 3 2 2" xfId="23824"/>
    <cellStyle name="Comma 7 5 4 2 3 2 2 2" xfId="55207"/>
    <cellStyle name="Comma 7 5 4 2 3 2 3" xfId="42253"/>
    <cellStyle name="Comma 7 5 4 2 3 3" xfId="31706"/>
    <cellStyle name="Comma 7 5 4 2 3 3 2" xfId="63088"/>
    <cellStyle name="Comma 7 5 4 2 3 4" xfId="16049"/>
    <cellStyle name="Comma 7 5 4 2 3 4 2" xfId="47434"/>
    <cellStyle name="Comma 7 5 4 2 3 5" xfId="36989"/>
    <cellStyle name="Comma 7 5 4 2 4" xfId="8047"/>
    <cellStyle name="Comma 7 5 4 2 4 2" xfId="26451"/>
    <cellStyle name="Comma 7 5 4 2 4 2 2" xfId="57834"/>
    <cellStyle name="Comma 7 5 4 2 4 3" xfId="18678"/>
    <cellStyle name="Comma 7 5 4 2 4 3 2" xfId="50061"/>
    <cellStyle name="Comma 7 5 4 2 4 4" xfId="39621"/>
    <cellStyle name="Comma 7 5 4 2 5" xfId="21197"/>
    <cellStyle name="Comma 7 5 4 2 5 2" xfId="52580"/>
    <cellStyle name="Comma 7 5 4 2 6" xfId="29079"/>
    <cellStyle name="Comma 7 5 4 2 6 2" xfId="60461"/>
    <cellStyle name="Comma 7 5 4 2 7" xfId="13421"/>
    <cellStyle name="Comma 7 5 4 2 7 2" xfId="44807"/>
    <cellStyle name="Comma 7 5 4 2 8" xfId="34359"/>
    <cellStyle name="Comma 7 5 4 3" xfId="2646"/>
    <cellStyle name="Comma 7 5 4 3 2" xfId="5346"/>
    <cellStyle name="Comma 7 5 4 3 2 2" xfId="10707"/>
    <cellStyle name="Comma 7 5 4 3 2 2 2" xfId="23826"/>
    <cellStyle name="Comma 7 5 4 3 2 2 2 2" xfId="55209"/>
    <cellStyle name="Comma 7 5 4 3 2 2 3" xfId="42255"/>
    <cellStyle name="Comma 7 5 4 3 2 3" xfId="31708"/>
    <cellStyle name="Comma 7 5 4 3 2 3 2" xfId="63090"/>
    <cellStyle name="Comma 7 5 4 3 2 4" xfId="16051"/>
    <cellStyle name="Comma 7 5 4 3 2 4 2" xfId="47436"/>
    <cellStyle name="Comma 7 5 4 3 2 5" xfId="36991"/>
    <cellStyle name="Comma 7 5 4 3 3" xfId="8049"/>
    <cellStyle name="Comma 7 5 4 3 3 2" xfId="26453"/>
    <cellStyle name="Comma 7 5 4 3 3 2 2" xfId="57836"/>
    <cellStyle name="Comma 7 5 4 3 3 3" xfId="18680"/>
    <cellStyle name="Comma 7 5 4 3 3 3 2" xfId="50063"/>
    <cellStyle name="Comma 7 5 4 3 3 4" xfId="39623"/>
    <cellStyle name="Comma 7 5 4 3 4" xfId="21199"/>
    <cellStyle name="Comma 7 5 4 3 4 2" xfId="52582"/>
    <cellStyle name="Comma 7 5 4 3 5" xfId="29081"/>
    <cellStyle name="Comma 7 5 4 3 5 2" xfId="60463"/>
    <cellStyle name="Comma 7 5 4 3 6" xfId="13423"/>
    <cellStyle name="Comma 7 5 4 3 6 2" xfId="44809"/>
    <cellStyle name="Comma 7 5 4 3 7" xfId="34361"/>
    <cellStyle name="Comma 7 5 4 4" xfId="2647"/>
    <cellStyle name="Comma 7 5 4 4 2" xfId="5347"/>
    <cellStyle name="Comma 7 5 4 4 2 2" xfId="10708"/>
    <cellStyle name="Comma 7 5 4 4 2 2 2" xfId="23827"/>
    <cellStyle name="Comma 7 5 4 4 2 2 2 2" xfId="55210"/>
    <cellStyle name="Comma 7 5 4 4 2 2 3" xfId="42256"/>
    <cellStyle name="Comma 7 5 4 4 2 3" xfId="31709"/>
    <cellStyle name="Comma 7 5 4 4 2 3 2" xfId="63091"/>
    <cellStyle name="Comma 7 5 4 4 2 4" xfId="16052"/>
    <cellStyle name="Comma 7 5 4 4 2 4 2" xfId="47437"/>
    <cellStyle name="Comma 7 5 4 4 2 5" xfId="36992"/>
    <cellStyle name="Comma 7 5 4 4 3" xfId="8050"/>
    <cellStyle name="Comma 7 5 4 4 3 2" xfId="26454"/>
    <cellStyle name="Comma 7 5 4 4 3 2 2" xfId="57837"/>
    <cellStyle name="Comma 7 5 4 4 3 3" xfId="18681"/>
    <cellStyle name="Comma 7 5 4 4 3 3 2" xfId="50064"/>
    <cellStyle name="Comma 7 5 4 4 3 4" xfId="39624"/>
    <cellStyle name="Comma 7 5 4 4 4" xfId="21200"/>
    <cellStyle name="Comma 7 5 4 4 4 2" xfId="52583"/>
    <cellStyle name="Comma 7 5 4 4 5" xfId="29082"/>
    <cellStyle name="Comma 7 5 4 4 5 2" xfId="60464"/>
    <cellStyle name="Comma 7 5 4 4 6" xfId="13424"/>
    <cellStyle name="Comma 7 5 4 4 6 2" xfId="44810"/>
    <cellStyle name="Comma 7 5 4 4 7" xfId="34362"/>
    <cellStyle name="Comma 7 5 4 5" xfId="5343"/>
    <cellStyle name="Comma 7 5 4 5 2" xfId="10704"/>
    <cellStyle name="Comma 7 5 4 5 2 2" xfId="23823"/>
    <cellStyle name="Comma 7 5 4 5 2 2 2" xfId="55206"/>
    <cellStyle name="Comma 7 5 4 5 2 3" xfId="42252"/>
    <cellStyle name="Comma 7 5 4 5 3" xfId="31705"/>
    <cellStyle name="Comma 7 5 4 5 3 2" xfId="63087"/>
    <cellStyle name="Comma 7 5 4 5 4" xfId="16048"/>
    <cellStyle name="Comma 7 5 4 5 4 2" xfId="47433"/>
    <cellStyle name="Comma 7 5 4 5 5" xfId="36988"/>
    <cellStyle name="Comma 7 5 4 6" xfId="8046"/>
    <cellStyle name="Comma 7 5 4 6 2" xfId="26450"/>
    <cellStyle name="Comma 7 5 4 6 2 2" xfId="57833"/>
    <cellStyle name="Comma 7 5 4 6 3" xfId="18677"/>
    <cellStyle name="Comma 7 5 4 6 3 2" xfId="50060"/>
    <cellStyle name="Comma 7 5 4 6 4" xfId="39620"/>
    <cellStyle name="Comma 7 5 4 7" xfId="21196"/>
    <cellStyle name="Comma 7 5 4 7 2" xfId="52579"/>
    <cellStyle name="Comma 7 5 4 8" xfId="29078"/>
    <cellStyle name="Comma 7 5 4 8 2" xfId="60460"/>
    <cellStyle name="Comma 7 5 4 9" xfId="13420"/>
    <cellStyle name="Comma 7 5 4 9 2" xfId="44806"/>
    <cellStyle name="Comma 7 5 5" xfId="2648"/>
    <cellStyle name="Comma 7 5 5 10" xfId="34363"/>
    <cellStyle name="Comma 7 5 5 2" xfId="2649"/>
    <cellStyle name="Comma 7 5 5 2 2" xfId="2650"/>
    <cellStyle name="Comma 7 5 5 2 2 2" xfId="5350"/>
    <cellStyle name="Comma 7 5 5 2 2 2 2" xfId="10711"/>
    <cellStyle name="Comma 7 5 5 2 2 2 2 2" xfId="23830"/>
    <cellStyle name="Comma 7 5 5 2 2 2 2 2 2" xfId="55213"/>
    <cellStyle name="Comma 7 5 5 2 2 2 2 3" xfId="42259"/>
    <cellStyle name="Comma 7 5 5 2 2 2 3" xfId="31712"/>
    <cellStyle name="Comma 7 5 5 2 2 2 3 2" xfId="63094"/>
    <cellStyle name="Comma 7 5 5 2 2 2 4" xfId="16055"/>
    <cellStyle name="Comma 7 5 5 2 2 2 4 2" xfId="47440"/>
    <cellStyle name="Comma 7 5 5 2 2 2 5" xfId="36995"/>
    <cellStyle name="Comma 7 5 5 2 2 3" xfId="8053"/>
    <cellStyle name="Comma 7 5 5 2 2 3 2" xfId="26457"/>
    <cellStyle name="Comma 7 5 5 2 2 3 2 2" xfId="57840"/>
    <cellStyle name="Comma 7 5 5 2 2 3 3" xfId="18684"/>
    <cellStyle name="Comma 7 5 5 2 2 3 3 2" xfId="50067"/>
    <cellStyle name="Comma 7 5 5 2 2 3 4" xfId="39627"/>
    <cellStyle name="Comma 7 5 5 2 2 4" xfId="21203"/>
    <cellStyle name="Comma 7 5 5 2 2 4 2" xfId="52586"/>
    <cellStyle name="Comma 7 5 5 2 2 5" xfId="29085"/>
    <cellStyle name="Comma 7 5 5 2 2 5 2" xfId="60467"/>
    <cellStyle name="Comma 7 5 5 2 2 6" xfId="13427"/>
    <cellStyle name="Comma 7 5 5 2 2 6 2" xfId="44813"/>
    <cellStyle name="Comma 7 5 5 2 2 7" xfId="34365"/>
    <cellStyle name="Comma 7 5 5 2 3" xfId="5349"/>
    <cellStyle name="Comma 7 5 5 2 3 2" xfId="10710"/>
    <cellStyle name="Comma 7 5 5 2 3 2 2" xfId="23829"/>
    <cellStyle name="Comma 7 5 5 2 3 2 2 2" xfId="55212"/>
    <cellStyle name="Comma 7 5 5 2 3 2 3" xfId="42258"/>
    <cellStyle name="Comma 7 5 5 2 3 3" xfId="31711"/>
    <cellStyle name="Comma 7 5 5 2 3 3 2" xfId="63093"/>
    <cellStyle name="Comma 7 5 5 2 3 4" xfId="16054"/>
    <cellStyle name="Comma 7 5 5 2 3 4 2" xfId="47439"/>
    <cellStyle name="Comma 7 5 5 2 3 5" xfId="36994"/>
    <cellStyle name="Comma 7 5 5 2 4" xfId="8052"/>
    <cellStyle name="Comma 7 5 5 2 4 2" xfId="26456"/>
    <cellStyle name="Comma 7 5 5 2 4 2 2" xfId="57839"/>
    <cellStyle name="Comma 7 5 5 2 4 3" xfId="18683"/>
    <cellStyle name="Comma 7 5 5 2 4 3 2" xfId="50066"/>
    <cellStyle name="Comma 7 5 5 2 4 4" xfId="39626"/>
    <cellStyle name="Comma 7 5 5 2 5" xfId="21202"/>
    <cellStyle name="Comma 7 5 5 2 5 2" xfId="52585"/>
    <cellStyle name="Comma 7 5 5 2 6" xfId="29084"/>
    <cellStyle name="Comma 7 5 5 2 6 2" xfId="60466"/>
    <cellStyle name="Comma 7 5 5 2 7" xfId="13426"/>
    <cellStyle name="Comma 7 5 5 2 7 2" xfId="44812"/>
    <cellStyle name="Comma 7 5 5 2 8" xfId="34364"/>
    <cellStyle name="Comma 7 5 5 3" xfId="2651"/>
    <cellStyle name="Comma 7 5 5 3 2" xfId="5351"/>
    <cellStyle name="Comma 7 5 5 3 2 2" xfId="10712"/>
    <cellStyle name="Comma 7 5 5 3 2 2 2" xfId="23831"/>
    <cellStyle name="Comma 7 5 5 3 2 2 2 2" xfId="55214"/>
    <cellStyle name="Comma 7 5 5 3 2 2 3" xfId="42260"/>
    <cellStyle name="Comma 7 5 5 3 2 3" xfId="31713"/>
    <cellStyle name="Comma 7 5 5 3 2 3 2" xfId="63095"/>
    <cellStyle name="Comma 7 5 5 3 2 4" xfId="16056"/>
    <cellStyle name="Comma 7 5 5 3 2 4 2" xfId="47441"/>
    <cellStyle name="Comma 7 5 5 3 2 5" xfId="36996"/>
    <cellStyle name="Comma 7 5 5 3 3" xfId="8054"/>
    <cellStyle name="Comma 7 5 5 3 3 2" xfId="26458"/>
    <cellStyle name="Comma 7 5 5 3 3 2 2" xfId="57841"/>
    <cellStyle name="Comma 7 5 5 3 3 3" xfId="18685"/>
    <cellStyle name="Comma 7 5 5 3 3 3 2" xfId="50068"/>
    <cellStyle name="Comma 7 5 5 3 3 4" xfId="39628"/>
    <cellStyle name="Comma 7 5 5 3 4" xfId="21204"/>
    <cellStyle name="Comma 7 5 5 3 4 2" xfId="52587"/>
    <cellStyle name="Comma 7 5 5 3 5" xfId="29086"/>
    <cellStyle name="Comma 7 5 5 3 5 2" xfId="60468"/>
    <cellStyle name="Comma 7 5 5 3 6" xfId="13428"/>
    <cellStyle name="Comma 7 5 5 3 6 2" xfId="44814"/>
    <cellStyle name="Comma 7 5 5 3 7" xfId="34366"/>
    <cellStyle name="Comma 7 5 5 4" xfId="2652"/>
    <cellStyle name="Comma 7 5 5 4 2" xfId="5352"/>
    <cellStyle name="Comma 7 5 5 4 2 2" xfId="10713"/>
    <cellStyle name="Comma 7 5 5 4 2 2 2" xfId="23832"/>
    <cellStyle name="Comma 7 5 5 4 2 2 2 2" xfId="55215"/>
    <cellStyle name="Comma 7 5 5 4 2 2 3" xfId="42261"/>
    <cellStyle name="Comma 7 5 5 4 2 3" xfId="31714"/>
    <cellStyle name="Comma 7 5 5 4 2 3 2" xfId="63096"/>
    <cellStyle name="Comma 7 5 5 4 2 4" xfId="16057"/>
    <cellStyle name="Comma 7 5 5 4 2 4 2" xfId="47442"/>
    <cellStyle name="Comma 7 5 5 4 2 5" xfId="36997"/>
    <cellStyle name="Comma 7 5 5 4 3" xfId="8055"/>
    <cellStyle name="Comma 7 5 5 4 3 2" xfId="26459"/>
    <cellStyle name="Comma 7 5 5 4 3 2 2" xfId="57842"/>
    <cellStyle name="Comma 7 5 5 4 3 3" xfId="18686"/>
    <cellStyle name="Comma 7 5 5 4 3 3 2" xfId="50069"/>
    <cellStyle name="Comma 7 5 5 4 3 4" xfId="39629"/>
    <cellStyle name="Comma 7 5 5 4 4" xfId="21205"/>
    <cellStyle name="Comma 7 5 5 4 4 2" xfId="52588"/>
    <cellStyle name="Comma 7 5 5 4 5" xfId="29087"/>
    <cellStyle name="Comma 7 5 5 4 5 2" xfId="60469"/>
    <cellStyle name="Comma 7 5 5 4 6" xfId="13429"/>
    <cellStyle name="Comma 7 5 5 4 6 2" xfId="44815"/>
    <cellStyle name="Comma 7 5 5 4 7" xfId="34367"/>
    <cellStyle name="Comma 7 5 5 5" xfId="5348"/>
    <cellStyle name="Comma 7 5 5 5 2" xfId="10709"/>
    <cellStyle name="Comma 7 5 5 5 2 2" xfId="23828"/>
    <cellStyle name="Comma 7 5 5 5 2 2 2" xfId="55211"/>
    <cellStyle name="Comma 7 5 5 5 2 3" xfId="42257"/>
    <cellStyle name="Comma 7 5 5 5 3" xfId="31710"/>
    <cellStyle name="Comma 7 5 5 5 3 2" xfId="63092"/>
    <cellStyle name="Comma 7 5 5 5 4" xfId="16053"/>
    <cellStyle name="Comma 7 5 5 5 4 2" xfId="47438"/>
    <cellStyle name="Comma 7 5 5 5 5" xfId="36993"/>
    <cellStyle name="Comma 7 5 5 6" xfId="8051"/>
    <cellStyle name="Comma 7 5 5 6 2" xfId="26455"/>
    <cellStyle name="Comma 7 5 5 6 2 2" xfId="57838"/>
    <cellStyle name="Comma 7 5 5 6 3" xfId="18682"/>
    <cellStyle name="Comma 7 5 5 6 3 2" xfId="50065"/>
    <cellStyle name="Comma 7 5 5 6 4" xfId="39625"/>
    <cellStyle name="Comma 7 5 5 7" xfId="21201"/>
    <cellStyle name="Comma 7 5 5 7 2" xfId="52584"/>
    <cellStyle name="Comma 7 5 5 8" xfId="29083"/>
    <cellStyle name="Comma 7 5 5 8 2" xfId="60465"/>
    <cellStyle name="Comma 7 5 5 9" xfId="13425"/>
    <cellStyle name="Comma 7 5 5 9 2" xfId="44811"/>
    <cellStyle name="Comma 7 5 6" xfId="2653"/>
    <cellStyle name="Comma 7 5 6 2" xfId="2654"/>
    <cellStyle name="Comma 7 5 6 2 2" xfId="5354"/>
    <cellStyle name="Comma 7 5 6 2 2 2" xfId="10715"/>
    <cellStyle name="Comma 7 5 6 2 2 2 2" xfId="23834"/>
    <cellStyle name="Comma 7 5 6 2 2 2 2 2" xfId="55217"/>
    <cellStyle name="Comma 7 5 6 2 2 2 3" xfId="42263"/>
    <cellStyle name="Comma 7 5 6 2 2 3" xfId="31716"/>
    <cellStyle name="Comma 7 5 6 2 2 3 2" xfId="63098"/>
    <cellStyle name="Comma 7 5 6 2 2 4" xfId="16059"/>
    <cellStyle name="Comma 7 5 6 2 2 4 2" xfId="47444"/>
    <cellStyle name="Comma 7 5 6 2 2 5" xfId="36999"/>
    <cellStyle name="Comma 7 5 6 2 3" xfId="8057"/>
    <cellStyle name="Comma 7 5 6 2 3 2" xfId="26461"/>
    <cellStyle name="Comma 7 5 6 2 3 2 2" xfId="57844"/>
    <cellStyle name="Comma 7 5 6 2 3 3" xfId="18688"/>
    <cellStyle name="Comma 7 5 6 2 3 3 2" xfId="50071"/>
    <cellStyle name="Comma 7 5 6 2 3 4" xfId="39631"/>
    <cellStyle name="Comma 7 5 6 2 4" xfId="21207"/>
    <cellStyle name="Comma 7 5 6 2 4 2" xfId="52590"/>
    <cellStyle name="Comma 7 5 6 2 5" xfId="29089"/>
    <cellStyle name="Comma 7 5 6 2 5 2" xfId="60471"/>
    <cellStyle name="Comma 7 5 6 2 6" xfId="13431"/>
    <cellStyle name="Comma 7 5 6 2 6 2" xfId="44817"/>
    <cellStyle name="Comma 7 5 6 2 7" xfId="34369"/>
    <cellStyle name="Comma 7 5 6 3" xfId="2655"/>
    <cellStyle name="Comma 7 5 6 3 2" xfId="5355"/>
    <cellStyle name="Comma 7 5 6 3 2 2" xfId="10716"/>
    <cellStyle name="Comma 7 5 6 3 2 2 2" xfId="23835"/>
    <cellStyle name="Comma 7 5 6 3 2 2 2 2" xfId="55218"/>
    <cellStyle name="Comma 7 5 6 3 2 2 3" xfId="42264"/>
    <cellStyle name="Comma 7 5 6 3 2 3" xfId="31717"/>
    <cellStyle name="Comma 7 5 6 3 2 3 2" xfId="63099"/>
    <cellStyle name="Comma 7 5 6 3 2 4" xfId="16060"/>
    <cellStyle name="Comma 7 5 6 3 2 4 2" xfId="47445"/>
    <cellStyle name="Comma 7 5 6 3 2 5" xfId="37000"/>
    <cellStyle name="Comma 7 5 6 3 3" xfId="8058"/>
    <cellStyle name="Comma 7 5 6 3 3 2" xfId="26462"/>
    <cellStyle name="Comma 7 5 6 3 3 2 2" xfId="57845"/>
    <cellStyle name="Comma 7 5 6 3 3 3" xfId="18689"/>
    <cellStyle name="Comma 7 5 6 3 3 3 2" xfId="50072"/>
    <cellStyle name="Comma 7 5 6 3 3 4" xfId="39632"/>
    <cellStyle name="Comma 7 5 6 3 4" xfId="21208"/>
    <cellStyle name="Comma 7 5 6 3 4 2" xfId="52591"/>
    <cellStyle name="Comma 7 5 6 3 5" xfId="29090"/>
    <cellStyle name="Comma 7 5 6 3 5 2" xfId="60472"/>
    <cellStyle name="Comma 7 5 6 3 6" xfId="13432"/>
    <cellStyle name="Comma 7 5 6 3 6 2" xfId="44818"/>
    <cellStyle name="Comma 7 5 6 3 7" xfId="34370"/>
    <cellStyle name="Comma 7 5 6 4" xfId="5353"/>
    <cellStyle name="Comma 7 5 6 4 2" xfId="10714"/>
    <cellStyle name="Comma 7 5 6 4 2 2" xfId="23833"/>
    <cellStyle name="Comma 7 5 6 4 2 2 2" xfId="55216"/>
    <cellStyle name="Comma 7 5 6 4 2 3" xfId="42262"/>
    <cellStyle name="Comma 7 5 6 4 3" xfId="31715"/>
    <cellStyle name="Comma 7 5 6 4 3 2" xfId="63097"/>
    <cellStyle name="Comma 7 5 6 4 4" xfId="16058"/>
    <cellStyle name="Comma 7 5 6 4 4 2" xfId="47443"/>
    <cellStyle name="Comma 7 5 6 4 5" xfId="36998"/>
    <cellStyle name="Comma 7 5 6 5" xfId="8056"/>
    <cellStyle name="Comma 7 5 6 5 2" xfId="26460"/>
    <cellStyle name="Comma 7 5 6 5 2 2" xfId="57843"/>
    <cellStyle name="Comma 7 5 6 5 3" xfId="18687"/>
    <cellStyle name="Comma 7 5 6 5 3 2" xfId="50070"/>
    <cellStyle name="Comma 7 5 6 5 4" xfId="39630"/>
    <cellStyle name="Comma 7 5 6 6" xfId="21206"/>
    <cellStyle name="Comma 7 5 6 6 2" xfId="52589"/>
    <cellStyle name="Comma 7 5 6 7" xfId="29088"/>
    <cellStyle name="Comma 7 5 6 7 2" xfId="60470"/>
    <cellStyle name="Comma 7 5 6 8" xfId="13430"/>
    <cellStyle name="Comma 7 5 6 8 2" xfId="44816"/>
    <cellStyle name="Comma 7 5 6 9" xfId="34368"/>
    <cellStyle name="Comma 7 5 7" xfId="2656"/>
    <cellStyle name="Comma 7 5 7 2" xfId="2657"/>
    <cellStyle name="Comma 7 5 7 2 2" xfId="5357"/>
    <cellStyle name="Comma 7 5 7 2 2 2" xfId="10718"/>
    <cellStyle name="Comma 7 5 7 2 2 2 2" xfId="23837"/>
    <cellStyle name="Comma 7 5 7 2 2 2 2 2" xfId="55220"/>
    <cellStyle name="Comma 7 5 7 2 2 2 3" xfId="42266"/>
    <cellStyle name="Comma 7 5 7 2 2 3" xfId="31719"/>
    <cellStyle name="Comma 7 5 7 2 2 3 2" xfId="63101"/>
    <cellStyle name="Comma 7 5 7 2 2 4" xfId="16062"/>
    <cellStyle name="Comma 7 5 7 2 2 4 2" xfId="47447"/>
    <cellStyle name="Comma 7 5 7 2 2 5" xfId="37002"/>
    <cellStyle name="Comma 7 5 7 2 3" xfId="8060"/>
    <cellStyle name="Comma 7 5 7 2 3 2" xfId="26464"/>
    <cellStyle name="Comma 7 5 7 2 3 2 2" xfId="57847"/>
    <cellStyle name="Comma 7 5 7 2 3 3" xfId="18691"/>
    <cellStyle name="Comma 7 5 7 2 3 3 2" xfId="50074"/>
    <cellStyle name="Comma 7 5 7 2 3 4" xfId="39634"/>
    <cellStyle name="Comma 7 5 7 2 4" xfId="21210"/>
    <cellStyle name="Comma 7 5 7 2 4 2" xfId="52593"/>
    <cellStyle name="Comma 7 5 7 2 5" xfId="29092"/>
    <cellStyle name="Comma 7 5 7 2 5 2" xfId="60474"/>
    <cellStyle name="Comma 7 5 7 2 6" xfId="13434"/>
    <cellStyle name="Comma 7 5 7 2 6 2" xfId="44820"/>
    <cellStyle name="Comma 7 5 7 2 7" xfId="34372"/>
    <cellStyle name="Comma 7 5 7 3" xfId="5356"/>
    <cellStyle name="Comma 7 5 7 3 2" xfId="10717"/>
    <cellStyle name="Comma 7 5 7 3 2 2" xfId="23836"/>
    <cellStyle name="Comma 7 5 7 3 2 2 2" xfId="55219"/>
    <cellStyle name="Comma 7 5 7 3 2 3" xfId="42265"/>
    <cellStyle name="Comma 7 5 7 3 3" xfId="31718"/>
    <cellStyle name="Comma 7 5 7 3 3 2" xfId="63100"/>
    <cellStyle name="Comma 7 5 7 3 4" xfId="16061"/>
    <cellStyle name="Comma 7 5 7 3 4 2" xfId="47446"/>
    <cellStyle name="Comma 7 5 7 3 5" xfId="37001"/>
    <cellStyle name="Comma 7 5 7 4" xfId="8059"/>
    <cellStyle name="Comma 7 5 7 4 2" xfId="26463"/>
    <cellStyle name="Comma 7 5 7 4 2 2" xfId="57846"/>
    <cellStyle name="Comma 7 5 7 4 3" xfId="18690"/>
    <cellStyle name="Comma 7 5 7 4 3 2" xfId="50073"/>
    <cellStyle name="Comma 7 5 7 4 4" xfId="39633"/>
    <cellStyle name="Comma 7 5 7 5" xfId="21209"/>
    <cellStyle name="Comma 7 5 7 5 2" xfId="52592"/>
    <cellStyle name="Comma 7 5 7 6" xfId="29091"/>
    <cellStyle name="Comma 7 5 7 6 2" xfId="60473"/>
    <cellStyle name="Comma 7 5 7 7" xfId="13433"/>
    <cellStyle name="Comma 7 5 7 7 2" xfId="44819"/>
    <cellStyle name="Comma 7 5 7 8" xfId="34371"/>
    <cellStyle name="Comma 7 5 8" xfId="2658"/>
    <cellStyle name="Comma 7 5 8 2" xfId="5358"/>
    <cellStyle name="Comma 7 5 8 2 2" xfId="10719"/>
    <cellStyle name="Comma 7 5 8 2 2 2" xfId="23838"/>
    <cellStyle name="Comma 7 5 8 2 2 2 2" xfId="55221"/>
    <cellStyle name="Comma 7 5 8 2 2 3" xfId="42267"/>
    <cellStyle name="Comma 7 5 8 2 3" xfId="31720"/>
    <cellStyle name="Comma 7 5 8 2 3 2" xfId="63102"/>
    <cellStyle name="Comma 7 5 8 2 4" xfId="16063"/>
    <cellStyle name="Comma 7 5 8 2 4 2" xfId="47448"/>
    <cellStyle name="Comma 7 5 8 2 5" xfId="37003"/>
    <cellStyle name="Comma 7 5 8 3" xfId="8061"/>
    <cellStyle name="Comma 7 5 8 3 2" xfId="26465"/>
    <cellStyle name="Comma 7 5 8 3 2 2" xfId="57848"/>
    <cellStyle name="Comma 7 5 8 3 3" xfId="18692"/>
    <cellStyle name="Comma 7 5 8 3 3 2" xfId="50075"/>
    <cellStyle name="Comma 7 5 8 3 4" xfId="39635"/>
    <cellStyle name="Comma 7 5 8 4" xfId="21211"/>
    <cellStyle name="Comma 7 5 8 4 2" xfId="52594"/>
    <cellStyle name="Comma 7 5 8 5" xfId="29093"/>
    <cellStyle name="Comma 7 5 8 5 2" xfId="60475"/>
    <cellStyle name="Comma 7 5 8 6" xfId="13435"/>
    <cellStyle name="Comma 7 5 8 6 2" xfId="44821"/>
    <cellStyle name="Comma 7 5 8 7" xfId="34373"/>
    <cellStyle name="Comma 7 5 9" xfId="2659"/>
    <cellStyle name="Comma 7 5 9 2" xfId="5359"/>
    <cellStyle name="Comma 7 5 9 2 2" xfId="10720"/>
    <cellStyle name="Comma 7 5 9 2 2 2" xfId="23839"/>
    <cellStyle name="Comma 7 5 9 2 2 2 2" xfId="55222"/>
    <cellStyle name="Comma 7 5 9 2 2 3" xfId="42268"/>
    <cellStyle name="Comma 7 5 9 2 3" xfId="31721"/>
    <cellStyle name="Comma 7 5 9 2 3 2" xfId="63103"/>
    <cellStyle name="Comma 7 5 9 2 4" xfId="16064"/>
    <cellStyle name="Comma 7 5 9 2 4 2" xfId="47449"/>
    <cellStyle name="Comma 7 5 9 2 5" xfId="37004"/>
    <cellStyle name="Comma 7 5 9 3" xfId="8062"/>
    <cellStyle name="Comma 7 5 9 3 2" xfId="26466"/>
    <cellStyle name="Comma 7 5 9 3 2 2" xfId="57849"/>
    <cellStyle name="Comma 7 5 9 3 3" xfId="18693"/>
    <cellStyle name="Comma 7 5 9 3 3 2" xfId="50076"/>
    <cellStyle name="Comma 7 5 9 3 4" xfId="39636"/>
    <cellStyle name="Comma 7 5 9 4" xfId="21212"/>
    <cellStyle name="Comma 7 5 9 4 2" xfId="52595"/>
    <cellStyle name="Comma 7 5 9 5" xfId="29094"/>
    <cellStyle name="Comma 7 5 9 5 2" xfId="60476"/>
    <cellStyle name="Comma 7 5 9 6" xfId="13436"/>
    <cellStyle name="Comma 7 5 9 6 2" xfId="44822"/>
    <cellStyle name="Comma 7 5 9 7" xfId="34374"/>
    <cellStyle name="Comma 7 6" xfId="2660"/>
    <cellStyle name="Comma 7 6 10" xfId="34375"/>
    <cellStyle name="Comma 7 6 2" xfId="2661"/>
    <cellStyle name="Comma 7 6 2 2" xfId="2662"/>
    <cellStyle name="Comma 7 6 2 2 2" xfId="5362"/>
    <cellStyle name="Comma 7 6 2 2 2 2" xfId="10723"/>
    <cellStyle name="Comma 7 6 2 2 2 2 2" xfId="23842"/>
    <cellStyle name="Comma 7 6 2 2 2 2 2 2" xfId="55225"/>
    <cellStyle name="Comma 7 6 2 2 2 2 3" xfId="42271"/>
    <cellStyle name="Comma 7 6 2 2 2 3" xfId="31724"/>
    <cellStyle name="Comma 7 6 2 2 2 3 2" xfId="63106"/>
    <cellStyle name="Comma 7 6 2 2 2 4" xfId="16067"/>
    <cellStyle name="Comma 7 6 2 2 2 4 2" xfId="47452"/>
    <cellStyle name="Comma 7 6 2 2 2 5" xfId="37007"/>
    <cellStyle name="Comma 7 6 2 2 3" xfId="8065"/>
    <cellStyle name="Comma 7 6 2 2 3 2" xfId="26469"/>
    <cellStyle name="Comma 7 6 2 2 3 2 2" xfId="57852"/>
    <cellStyle name="Comma 7 6 2 2 3 3" xfId="18696"/>
    <cellStyle name="Comma 7 6 2 2 3 3 2" xfId="50079"/>
    <cellStyle name="Comma 7 6 2 2 3 4" xfId="39639"/>
    <cellStyle name="Comma 7 6 2 2 4" xfId="21215"/>
    <cellStyle name="Comma 7 6 2 2 4 2" xfId="52598"/>
    <cellStyle name="Comma 7 6 2 2 5" xfId="29097"/>
    <cellStyle name="Comma 7 6 2 2 5 2" xfId="60479"/>
    <cellStyle name="Comma 7 6 2 2 6" xfId="13439"/>
    <cellStyle name="Comma 7 6 2 2 6 2" xfId="44825"/>
    <cellStyle name="Comma 7 6 2 2 7" xfId="34377"/>
    <cellStyle name="Comma 7 6 2 3" xfId="5361"/>
    <cellStyle name="Comma 7 6 2 3 2" xfId="10722"/>
    <cellStyle name="Comma 7 6 2 3 2 2" xfId="23841"/>
    <cellStyle name="Comma 7 6 2 3 2 2 2" xfId="55224"/>
    <cellStyle name="Comma 7 6 2 3 2 3" xfId="42270"/>
    <cellStyle name="Comma 7 6 2 3 3" xfId="31723"/>
    <cellStyle name="Comma 7 6 2 3 3 2" xfId="63105"/>
    <cellStyle name="Comma 7 6 2 3 4" xfId="16066"/>
    <cellStyle name="Comma 7 6 2 3 4 2" xfId="47451"/>
    <cellStyle name="Comma 7 6 2 3 5" xfId="37006"/>
    <cellStyle name="Comma 7 6 2 4" xfId="8064"/>
    <cellStyle name="Comma 7 6 2 4 2" xfId="26468"/>
    <cellStyle name="Comma 7 6 2 4 2 2" xfId="57851"/>
    <cellStyle name="Comma 7 6 2 4 3" xfId="18695"/>
    <cellStyle name="Comma 7 6 2 4 3 2" xfId="50078"/>
    <cellStyle name="Comma 7 6 2 4 4" xfId="39638"/>
    <cellStyle name="Comma 7 6 2 5" xfId="21214"/>
    <cellStyle name="Comma 7 6 2 5 2" xfId="52597"/>
    <cellStyle name="Comma 7 6 2 6" xfId="29096"/>
    <cellStyle name="Comma 7 6 2 6 2" xfId="60478"/>
    <cellStyle name="Comma 7 6 2 7" xfId="13438"/>
    <cellStyle name="Comma 7 6 2 7 2" xfId="44824"/>
    <cellStyle name="Comma 7 6 2 8" xfId="34376"/>
    <cellStyle name="Comma 7 6 3" xfId="2663"/>
    <cellStyle name="Comma 7 6 3 2" xfId="5363"/>
    <cellStyle name="Comma 7 6 3 2 2" xfId="10724"/>
    <cellStyle name="Comma 7 6 3 2 2 2" xfId="23843"/>
    <cellStyle name="Comma 7 6 3 2 2 2 2" xfId="55226"/>
    <cellStyle name="Comma 7 6 3 2 2 3" xfId="42272"/>
    <cellStyle name="Comma 7 6 3 2 3" xfId="31725"/>
    <cellStyle name="Comma 7 6 3 2 3 2" xfId="63107"/>
    <cellStyle name="Comma 7 6 3 2 4" xfId="16068"/>
    <cellStyle name="Comma 7 6 3 2 4 2" xfId="47453"/>
    <cellStyle name="Comma 7 6 3 2 5" xfId="37008"/>
    <cellStyle name="Comma 7 6 3 3" xfId="8066"/>
    <cellStyle name="Comma 7 6 3 3 2" xfId="26470"/>
    <cellStyle name="Comma 7 6 3 3 2 2" xfId="57853"/>
    <cellStyle name="Comma 7 6 3 3 3" xfId="18697"/>
    <cellStyle name="Comma 7 6 3 3 3 2" xfId="50080"/>
    <cellStyle name="Comma 7 6 3 3 4" xfId="39640"/>
    <cellStyle name="Comma 7 6 3 4" xfId="21216"/>
    <cellStyle name="Comma 7 6 3 4 2" xfId="52599"/>
    <cellStyle name="Comma 7 6 3 5" xfId="29098"/>
    <cellStyle name="Comma 7 6 3 5 2" xfId="60480"/>
    <cellStyle name="Comma 7 6 3 6" xfId="13440"/>
    <cellStyle name="Comma 7 6 3 6 2" xfId="44826"/>
    <cellStyle name="Comma 7 6 3 7" xfId="34378"/>
    <cellStyle name="Comma 7 6 4" xfId="2664"/>
    <cellStyle name="Comma 7 6 4 2" xfId="5364"/>
    <cellStyle name="Comma 7 6 4 2 2" xfId="10725"/>
    <cellStyle name="Comma 7 6 4 2 2 2" xfId="23844"/>
    <cellStyle name="Comma 7 6 4 2 2 2 2" xfId="55227"/>
    <cellStyle name="Comma 7 6 4 2 2 3" xfId="42273"/>
    <cellStyle name="Comma 7 6 4 2 3" xfId="31726"/>
    <cellStyle name="Comma 7 6 4 2 3 2" xfId="63108"/>
    <cellStyle name="Comma 7 6 4 2 4" xfId="16069"/>
    <cellStyle name="Comma 7 6 4 2 4 2" xfId="47454"/>
    <cellStyle name="Comma 7 6 4 2 5" xfId="37009"/>
    <cellStyle name="Comma 7 6 4 3" xfId="8067"/>
    <cellStyle name="Comma 7 6 4 3 2" xfId="26471"/>
    <cellStyle name="Comma 7 6 4 3 2 2" xfId="57854"/>
    <cellStyle name="Comma 7 6 4 3 3" xfId="18698"/>
    <cellStyle name="Comma 7 6 4 3 3 2" xfId="50081"/>
    <cellStyle name="Comma 7 6 4 3 4" xfId="39641"/>
    <cellStyle name="Comma 7 6 4 4" xfId="21217"/>
    <cellStyle name="Comma 7 6 4 4 2" xfId="52600"/>
    <cellStyle name="Comma 7 6 4 5" xfId="29099"/>
    <cellStyle name="Comma 7 6 4 5 2" xfId="60481"/>
    <cellStyle name="Comma 7 6 4 6" xfId="13441"/>
    <cellStyle name="Comma 7 6 4 6 2" xfId="44827"/>
    <cellStyle name="Comma 7 6 4 7" xfId="34379"/>
    <cellStyle name="Comma 7 6 5" xfId="5360"/>
    <cellStyle name="Comma 7 6 5 2" xfId="10721"/>
    <cellStyle name="Comma 7 6 5 2 2" xfId="23840"/>
    <cellStyle name="Comma 7 6 5 2 2 2" xfId="55223"/>
    <cellStyle name="Comma 7 6 5 2 3" xfId="42269"/>
    <cellStyle name="Comma 7 6 5 3" xfId="31722"/>
    <cellStyle name="Comma 7 6 5 3 2" xfId="63104"/>
    <cellStyle name="Comma 7 6 5 4" xfId="16065"/>
    <cellStyle name="Comma 7 6 5 4 2" xfId="47450"/>
    <cellStyle name="Comma 7 6 5 5" xfId="37005"/>
    <cellStyle name="Comma 7 6 6" xfId="8063"/>
    <cellStyle name="Comma 7 6 6 2" xfId="26467"/>
    <cellStyle name="Comma 7 6 6 2 2" xfId="57850"/>
    <cellStyle name="Comma 7 6 6 3" xfId="18694"/>
    <cellStyle name="Comma 7 6 6 3 2" xfId="50077"/>
    <cellStyle name="Comma 7 6 6 4" xfId="39637"/>
    <cellStyle name="Comma 7 6 7" xfId="21213"/>
    <cellStyle name="Comma 7 6 7 2" xfId="52596"/>
    <cellStyle name="Comma 7 6 8" xfId="29095"/>
    <cellStyle name="Comma 7 6 8 2" xfId="60477"/>
    <cellStyle name="Comma 7 6 9" xfId="13437"/>
    <cellStyle name="Comma 7 6 9 2" xfId="44823"/>
    <cellStyle name="Comma 7 7" xfId="2665"/>
    <cellStyle name="Comma 7 7 10" xfId="34380"/>
    <cellStyle name="Comma 7 7 2" xfId="2666"/>
    <cellStyle name="Comma 7 7 2 2" xfId="2667"/>
    <cellStyle name="Comma 7 7 2 2 2" xfId="5367"/>
    <cellStyle name="Comma 7 7 2 2 2 2" xfId="10728"/>
    <cellStyle name="Comma 7 7 2 2 2 2 2" xfId="23847"/>
    <cellStyle name="Comma 7 7 2 2 2 2 2 2" xfId="55230"/>
    <cellStyle name="Comma 7 7 2 2 2 2 3" xfId="42276"/>
    <cellStyle name="Comma 7 7 2 2 2 3" xfId="31729"/>
    <cellStyle name="Comma 7 7 2 2 2 3 2" xfId="63111"/>
    <cellStyle name="Comma 7 7 2 2 2 4" xfId="16072"/>
    <cellStyle name="Comma 7 7 2 2 2 4 2" xfId="47457"/>
    <cellStyle name="Comma 7 7 2 2 2 5" xfId="37012"/>
    <cellStyle name="Comma 7 7 2 2 3" xfId="8070"/>
    <cellStyle name="Comma 7 7 2 2 3 2" xfId="26474"/>
    <cellStyle name="Comma 7 7 2 2 3 2 2" xfId="57857"/>
    <cellStyle name="Comma 7 7 2 2 3 3" xfId="18701"/>
    <cellStyle name="Comma 7 7 2 2 3 3 2" xfId="50084"/>
    <cellStyle name="Comma 7 7 2 2 3 4" xfId="39644"/>
    <cellStyle name="Comma 7 7 2 2 4" xfId="21220"/>
    <cellStyle name="Comma 7 7 2 2 4 2" xfId="52603"/>
    <cellStyle name="Comma 7 7 2 2 5" xfId="29102"/>
    <cellStyle name="Comma 7 7 2 2 5 2" xfId="60484"/>
    <cellStyle name="Comma 7 7 2 2 6" xfId="13444"/>
    <cellStyle name="Comma 7 7 2 2 6 2" xfId="44830"/>
    <cellStyle name="Comma 7 7 2 2 7" xfId="34382"/>
    <cellStyle name="Comma 7 7 2 3" xfId="5366"/>
    <cellStyle name="Comma 7 7 2 3 2" xfId="10727"/>
    <cellStyle name="Comma 7 7 2 3 2 2" xfId="23846"/>
    <cellStyle name="Comma 7 7 2 3 2 2 2" xfId="55229"/>
    <cellStyle name="Comma 7 7 2 3 2 3" xfId="42275"/>
    <cellStyle name="Comma 7 7 2 3 3" xfId="31728"/>
    <cellStyle name="Comma 7 7 2 3 3 2" xfId="63110"/>
    <cellStyle name="Comma 7 7 2 3 4" xfId="16071"/>
    <cellStyle name="Comma 7 7 2 3 4 2" xfId="47456"/>
    <cellStyle name="Comma 7 7 2 3 5" xfId="37011"/>
    <cellStyle name="Comma 7 7 2 4" xfId="8069"/>
    <cellStyle name="Comma 7 7 2 4 2" xfId="26473"/>
    <cellStyle name="Comma 7 7 2 4 2 2" xfId="57856"/>
    <cellStyle name="Comma 7 7 2 4 3" xfId="18700"/>
    <cellStyle name="Comma 7 7 2 4 3 2" xfId="50083"/>
    <cellStyle name="Comma 7 7 2 4 4" xfId="39643"/>
    <cellStyle name="Comma 7 7 2 5" xfId="21219"/>
    <cellStyle name="Comma 7 7 2 5 2" xfId="52602"/>
    <cellStyle name="Comma 7 7 2 6" xfId="29101"/>
    <cellStyle name="Comma 7 7 2 6 2" xfId="60483"/>
    <cellStyle name="Comma 7 7 2 7" xfId="13443"/>
    <cellStyle name="Comma 7 7 2 7 2" xfId="44829"/>
    <cellStyle name="Comma 7 7 2 8" xfId="34381"/>
    <cellStyle name="Comma 7 7 3" xfId="2668"/>
    <cellStyle name="Comma 7 7 3 2" xfId="5368"/>
    <cellStyle name="Comma 7 7 3 2 2" xfId="10729"/>
    <cellStyle name="Comma 7 7 3 2 2 2" xfId="23848"/>
    <cellStyle name="Comma 7 7 3 2 2 2 2" xfId="55231"/>
    <cellStyle name="Comma 7 7 3 2 2 3" xfId="42277"/>
    <cellStyle name="Comma 7 7 3 2 3" xfId="31730"/>
    <cellStyle name="Comma 7 7 3 2 3 2" xfId="63112"/>
    <cellStyle name="Comma 7 7 3 2 4" xfId="16073"/>
    <cellStyle name="Comma 7 7 3 2 4 2" xfId="47458"/>
    <cellStyle name="Comma 7 7 3 2 5" xfId="37013"/>
    <cellStyle name="Comma 7 7 3 3" xfId="8071"/>
    <cellStyle name="Comma 7 7 3 3 2" xfId="26475"/>
    <cellStyle name="Comma 7 7 3 3 2 2" xfId="57858"/>
    <cellStyle name="Comma 7 7 3 3 3" xfId="18702"/>
    <cellStyle name="Comma 7 7 3 3 3 2" xfId="50085"/>
    <cellStyle name="Comma 7 7 3 3 4" xfId="39645"/>
    <cellStyle name="Comma 7 7 3 4" xfId="21221"/>
    <cellStyle name="Comma 7 7 3 4 2" xfId="52604"/>
    <cellStyle name="Comma 7 7 3 5" xfId="29103"/>
    <cellStyle name="Comma 7 7 3 5 2" xfId="60485"/>
    <cellStyle name="Comma 7 7 3 6" xfId="13445"/>
    <cellStyle name="Comma 7 7 3 6 2" xfId="44831"/>
    <cellStyle name="Comma 7 7 3 7" xfId="34383"/>
    <cellStyle name="Comma 7 7 4" xfId="2669"/>
    <cellStyle name="Comma 7 7 4 2" xfId="5369"/>
    <cellStyle name="Comma 7 7 4 2 2" xfId="10730"/>
    <cellStyle name="Comma 7 7 4 2 2 2" xfId="23849"/>
    <cellStyle name="Comma 7 7 4 2 2 2 2" xfId="55232"/>
    <cellStyle name="Comma 7 7 4 2 2 3" xfId="42278"/>
    <cellStyle name="Comma 7 7 4 2 3" xfId="31731"/>
    <cellStyle name="Comma 7 7 4 2 3 2" xfId="63113"/>
    <cellStyle name="Comma 7 7 4 2 4" xfId="16074"/>
    <cellStyle name="Comma 7 7 4 2 4 2" xfId="47459"/>
    <cellStyle name="Comma 7 7 4 2 5" xfId="37014"/>
    <cellStyle name="Comma 7 7 4 3" xfId="8072"/>
    <cellStyle name="Comma 7 7 4 3 2" xfId="26476"/>
    <cellStyle name="Comma 7 7 4 3 2 2" xfId="57859"/>
    <cellStyle name="Comma 7 7 4 3 3" xfId="18703"/>
    <cellStyle name="Comma 7 7 4 3 3 2" xfId="50086"/>
    <cellStyle name="Comma 7 7 4 3 4" xfId="39646"/>
    <cellStyle name="Comma 7 7 4 4" xfId="21222"/>
    <cellStyle name="Comma 7 7 4 4 2" xfId="52605"/>
    <cellStyle name="Comma 7 7 4 5" xfId="29104"/>
    <cellStyle name="Comma 7 7 4 5 2" xfId="60486"/>
    <cellStyle name="Comma 7 7 4 6" xfId="13446"/>
    <cellStyle name="Comma 7 7 4 6 2" xfId="44832"/>
    <cellStyle name="Comma 7 7 4 7" xfId="34384"/>
    <cellStyle name="Comma 7 7 5" xfId="5365"/>
    <cellStyle name="Comma 7 7 5 2" xfId="10726"/>
    <cellStyle name="Comma 7 7 5 2 2" xfId="23845"/>
    <cellStyle name="Comma 7 7 5 2 2 2" xfId="55228"/>
    <cellStyle name="Comma 7 7 5 2 3" xfId="42274"/>
    <cellStyle name="Comma 7 7 5 3" xfId="31727"/>
    <cellStyle name="Comma 7 7 5 3 2" xfId="63109"/>
    <cellStyle name="Comma 7 7 5 4" xfId="16070"/>
    <cellStyle name="Comma 7 7 5 4 2" xfId="47455"/>
    <cellStyle name="Comma 7 7 5 5" xfId="37010"/>
    <cellStyle name="Comma 7 7 6" xfId="8068"/>
    <cellStyle name="Comma 7 7 6 2" xfId="26472"/>
    <cellStyle name="Comma 7 7 6 2 2" xfId="57855"/>
    <cellStyle name="Comma 7 7 6 3" xfId="18699"/>
    <cellStyle name="Comma 7 7 6 3 2" xfId="50082"/>
    <cellStyle name="Comma 7 7 6 4" xfId="39642"/>
    <cellStyle name="Comma 7 7 7" xfId="21218"/>
    <cellStyle name="Comma 7 7 7 2" xfId="52601"/>
    <cellStyle name="Comma 7 7 8" xfId="29100"/>
    <cellStyle name="Comma 7 7 8 2" xfId="60482"/>
    <cellStyle name="Comma 7 7 9" xfId="13442"/>
    <cellStyle name="Comma 7 7 9 2" xfId="44828"/>
    <cellStyle name="Comma 7 8" xfId="2670"/>
    <cellStyle name="Comma 7 8 10" xfId="34385"/>
    <cellStyle name="Comma 7 8 2" xfId="2671"/>
    <cellStyle name="Comma 7 8 2 2" xfId="2672"/>
    <cellStyle name="Comma 7 8 2 2 2" xfId="5372"/>
    <cellStyle name="Comma 7 8 2 2 2 2" xfId="10733"/>
    <cellStyle name="Comma 7 8 2 2 2 2 2" xfId="23852"/>
    <cellStyle name="Comma 7 8 2 2 2 2 2 2" xfId="55235"/>
    <cellStyle name="Comma 7 8 2 2 2 2 3" xfId="42281"/>
    <cellStyle name="Comma 7 8 2 2 2 3" xfId="31734"/>
    <cellStyle name="Comma 7 8 2 2 2 3 2" xfId="63116"/>
    <cellStyle name="Comma 7 8 2 2 2 4" xfId="16077"/>
    <cellStyle name="Comma 7 8 2 2 2 4 2" xfId="47462"/>
    <cellStyle name="Comma 7 8 2 2 2 5" xfId="37017"/>
    <cellStyle name="Comma 7 8 2 2 3" xfId="8075"/>
    <cellStyle name="Comma 7 8 2 2 3 2" xfId="26479"/>
    <cellStyle name="Comma 7 8 2 2 3 2 2" xfId="57862"/>
    <cellStyle name="Comma 7 8 2 2 3 3" xfId="18706"/>
    <cellStyle name="Comma 7 8 2 2 3 3 2" xfId="50089"/>
    <cellStyle name="Comma 7 8 2 2 3 4" xfId="39649"/>
    <cellStyle name="Comma 7 8 2 2 4" xfId="21225"/>
    <cellStyle name="Comma 7 8 2 2 4 2" xfId="52608"/>
    <cellStyle name="Comma 7 8 2 2 5" xfId="29107"/>
    <cellStyle name="Comma 7 8 2 2 5 2" xfId="60489"/>
    <cellStyle name="Comma 7 8 2 2 6" xfId="13449"/>
    <cellStyle name="Comma 7 8 2 2 6 2" xfId="44835"/>
    <cellStyle name="Comma 7 8 2 2 7" xfId="34387"/>
    <cellStyle name="Comma 7 8 2 3" xfId="5371"/>
    <cellStyle name="Comma 7 8 2 3 2" xfId="10732"/>
    <cellStyle name="Comma 7 8 2 3 2 2" xfId="23851"/>
    <cellStyle name="Comma 7 8 2 3 2 2 2" xfId="55234"/>
    <cellStyle name="Comma 7 8 2 3 2 3" xfId="42280"/>
    <cellStyle name="Comma 7 8 2 3 3" xfId="31733"/>
    <cellStyle name="Comma 7 8 2 3 3 2" xfId="63115"/>
    <cellStyle name="Comma 7 8 2 3 4" xfId="16076"/>
    <cellStyle name="Comma 7 8 2 3 4 2" xfId="47461"/>
    <cellStyle name="Comma 7 8 2 3 5" xfId="37016"/>
    <cellStyle name="Comma 7 8 2 4" xfId="8074"/>
    <cellStyle name="Comma 7 8 2 4 2" xfId="26478"/>
    <cellStyle name="Comma 7 8 2 4 2 2" xfId="57861"/>
    <cellStyle name="Comma 7 8 2 4 3" xfId="18705"/>
    <cellStyle name="Comma 7 8 2 4 3 2" xfId="50088"/>
    <cellStyle name="Comma 7 8 2 4 4" xfId="39648"/>
    <cellStyle name="Comma 7 8 2 5" xfId="21224"/>
    <cellStyle name="Comma 7 8 2 5 2" xfId="52607"/>
    <cellStyle name="Comma 7 8 2 6" xfId="29106"/>
    <cellStyle name="Comma 7 8 2 6 2" xfId="60488"/>
    <cellStyle name="Comma 7 8 2 7" xfId="13448"/>
    <cellStyle name="Comma 7 8 2 7 2" xfId="44834"/>
    <cellStyle name="Comma 7 8 2 8" xfId="34386"/>
    <cellStyle name="Comma 7 8 3" xfId="2673"/>
    <cellStyle name="Comma 7 8 3 2" xfId="5373"/>
    <cellStyle name="Comma 7 8 3 2 2" xfId="10734"/>
    <cellStyle name="Comma 7 8 3 2 2 2" xfId="23853"/>
    <cellStyle name="Comma 7 8 3 2 2 2 2" xfId="55236"/>
    <cellStyle name="Comma 7 8 3 2 2 3" xfId="42282"/>
    <cellStyle name="Comma 7 8 3 2 3" xfId="31735"/>
    <cellStyle name="Comma 7 8 3 2 3 2" xfId="63117"/>
    <cellStyle name="Comma 7 8 3 2 4" xfId="16078"/>
    <cellStyle name="Comma 7 8 3 2 4 2" xfId="47463"/>
    <cellStyle name="Comma 7 8 3 2 5" xfId="37018"/>
    <cellStyle name="Comma 7 8 3 3" xfId="8076"/>
    <cellStyle name="Comma 7 8 3 3 2" xfId="26480"/>
    <cellStyle name="Comma 7 8 3 3 2 2" xfId="57863"/>
    <cellStyle name="Comma 7 8 3 3 3" xfId="18707"/>
    <cellStyle name="Comma 7 8 3 3 3 2" xfId="50090"/>
    <cellStyle name="Comma 7 8 3 3 4" xfId="39650"/>
    <cellStyle name="Comma 7 8 3 4" xfId="21226"/>
    <cellStyle name="Comma 7 8 3 4 2" xfId="52609"/>
    <cellStyle name="Comma 7 8 3 5" xfId="29108"/>
    <cellStyle name="Comma 7 8 3 5 2" xfId="60490"/>
    <cellStyle name="Comma 7 8 3 6" xfId="13450"/>
    <cellStyle name="Comma 7 8 3 6 2" xfId="44836"/>
    <cellStyle name="Comma 7 8 3 7" xfId="34388"/>
    <cellStyle name="Comma 7 8 4" xfId="2674"/>
    <cellStyle name="Comma 7 8 4 2" xfId="5374"/>
    <cellStyle name="Comma 7 8 4 2 2" xfId="10735"/>
    <cellStyle name="Comma 7 8 4 2 2 2" xfId="23854"/>
    <cellStyle name="Comma 7 8 4 2 2 2 2" xfId="55237"/>
    <cellStyle name="Comma 7 8 4 2 2 3" xfId="42283"/>
    <cellStyle name="Comma 7 8 4 2 3" xfId="31736"/>
    <cellStyle name="Comma 7 8 4 2 3 2" xfId="63118"/>
    <cellStyle name="Comma 7 8 4 2 4" xfId="16079"/>
    <cellStyle name="Comma 7 8 4 2 4 2" xfId="47464"/>
    <cellStyle name="Comma 7 8 4 2 5" xfId="37019"/>
    <cellStyle name="Comma 7 8 4 3" xfId="8077"/>
    <cellStyle name="Comma 7 8 4 3 2" xfId="26481"/>
    <cellStyle name="Comma 7 8 4 3 2 2" xfId="57864"/>
    <cellStyle name="Comma 7 8 4 3 3" xfId="18708"/>
    <cellStyle name="Comma 7 8 4 3 3 2" xfId="50091"/>
    <cellStyle name="Comma 7 8 4 3 4" xfId="39651"/>
    <cellStyle name="Comma 7 8 4 4" xfId="21227"/>
    <cellStyle name="Comma 7 8 4 4 2" xfId="52610"/>
    <cellStyle name="Comma 7 8 4 5" xfId="29109"/>
    <cellStyle name="Comma 7 8 4 5 2" xfId="60491"/>
    <cellStyle name="Comma 7 8 4 6" xfId="13451"/>
    <cellStyle name="Comma 7 8 4 6 2" xfId="44837"/>
    <cellStyle name="Comma 7 8 4 7" xfId="34389"/>
    <cellStyle name="Comma 7 8 5" xfId="5370"/>
    <cellStyle name="Comma 7 8 5 2" xfId="10731"/>
    <cellStyle name="Comma 7 8 5 2 2" xfId="23850"/>
    <cellStyle name="Comma 7 8 5 2 2 2" xfId="55233"/>
    <cellStyle name="Comma 7 8 5 2 3" xfId="42279"/>
    <cellStyle name="Comma 7 8 5 3" xfId="31732"/>
    <cellStyle name="Comma 7 8 5 3 2" xfId="63114"/>
    <cellStyle name="Comma 7 8 5 4" xfId="16075"/>
    <cellStyle name="Comma 7 8 5 4 2" xfId="47460"/>
    <cellStyle name="Comma 7 8 5 5" xfId="37015"/>
    <cellStyle name="Comma 7 8 6" xfId="8073"/>
    <cellStyle name="Comma 7 8 6 2" xfId="26477"/>
    <cellStyle name="Comma 7 8 6 2 2" xfId="57860"/>
    <cellStyle name="Comma 7 8 6 3" xfId="18704"/>
    <cellStyle name="Comma 7 8 6 3 2" xfId="50087"/>
    <cellStyle name="Comma 7 8 6 4" xfId="39647"/>
    <cellStyle name="Comma 7 8 7" xfId="21223"/>
    <cellStyle name="Comma 7 8 7 2" xfId="52606"/>
    <cellStyle name="Comma 7 8 8" xfId="29105"/>
    <cellStyle name="Comma 7 8 8 2" xfId="60487"/>
    <cellStyle name="Comma 7 8 9" xfId="13447"/>
    <cellStyle name="Comma 7 8 9 2" xfId="44833"/>
    <cellStyle name="Comma 7 9" xfId="2675"/>
    <cellStyle name="Comma 7 9 10" xfId="34390"/>
    <cellStyle name="Comma 7 9 2" xfId="2676"/>
    <cellStyle name="Comma 7 9 2 2" xfId="2677"/>
    <cellStyle name="Comma 7 9 2 2 2" xfId="5377"/>
    <cellStyle name="Comma 7 9 2 2 2 2" xfId="10738"/>
    <cellStyle name="Comma 7 9 2 2 2 2 2" xfId="23857"/>
    <cellStyle name="Comma 7 9 2 2 2 2 2 2" xfId="55240"/>
    <cellStyle name="Comma 7 9 2 2 2 2 3" xfId="42286"/>
    <cellStyle name="Comma 7 9 2 2 2 3" xfId="31739"/>
    <cellStyle name="Comma 7 9 2 2 2 3 2" xfId="63121"/>
    <cellStyle name="Comma 7 9 2 2 2 4" xfId="16082"/>
    <cellStyle name="Comma 7 9 2 2 2 4 2" xfId="47467"/>
    <cellStyle name="Comma 7 9 2 2 2 5" xfId="37022"/>
    <cellStyle name="Comma 7 9 2 2 3" xfId="8080"/>
    <cellStyle name="Comma 7 9 2 2 3 2" xfId="26484"/>
    <cellStyle name="Comma 7 9 2 2 3 2 2" xfId="57867"/>
    <cellStyle name="Comma 7 9 2 2 3 3" xfId="18711"/>
    <cellStyle name="Comma 7 9 2 2 3 3 2" xfId="50094"/>
    <cellStyle name="Comma 7 9 2 2 3 4" xfId="39654"/>
    <cellStyle name="Comma 7 9 2 2 4" xfId="21230"/>
    <cellStyle name="Comma 7 9 2 2 4 2" xfId="52613"/>
    <cellStyle name="Comma 7 9 2 2 5" xfId="29112"/>
    <cellStyle name="Comma 7 9 2 2 5 2" xfId="60494"/>
    <cellStyle name="Comma 7 9 2 2 6" xfId="13454"/>
    <cellStyle name="Comma 7 9 2 2 6 2" xfId="44840"/>
    <cellStyle name="Comma 7 9 2 2 7" xfId="34392"/>
    <cellStyle name="Comma 7 9 2 3" xfId="5376"/>
    <cellStyle name="Comma 7 9 2 3 2" xfId="10737"/>
    <cellStyle name="Comma 7 9 2 3 2 2" xfId="23856"/>
    <cellStyle name="Comma 7 9 2 3 2 2 2" xfId="55239"/>
    <cellStyle name="Comma 7 9 2 3 2 3" xfId="42285"/>
    <cellStyle name="Comma 7 9 2 3 3" xfId="31738"/>
    <cellStyle name="Comma 7 9 2 3 3 2" xfId="63120"/>
    <cellStyle name="Comma 7 9 2 3 4" xfId="16081"/>
    <cellStyle name="Comma 7 9 2 3 4 2" xfId="47466"/>
    <cellStyle name="Comma 7 9 2 3 5" xfId="37021"/>
    <cellStyle name="Comma 7 9 2 4" xfId="8079"/>
    <cellStyle name="Comma 7 9 2 4 2" xfId="26483"/>
    <cellStyle name="Comma 7 9 2 4 2 2" xfId="57866"/>
    <cellStyle name="Comma 7 9 2 4 3" xfId="18710"/>
    <cellStyle name="Comma 7 9 2 4 3 2" xfId="50093"/>
    <cellStyle name="Comma 7 9 2 4 4" xfId="39653"/>
    <cellStyle name="Comma 7 9 2 5" xfId="21229"/>
    <cellStyle name="Comma 7 9 2 5 2" xfId="52612"/>
    <cellStyle name="Comma 7 9 2 6" xfId="29111"/>
    <cellStyle name="Comma 7 9 2 6 2" xfId="60493"/>
    <cellStyle name="Comma 7 9 2 7" xfId="13453"/>
    <cellStyle name="Comma 7 9 2 7 2" xfId="44839"/>
    <cellStyle name="Comma 7 9 2 8" xfId="34391"/>
    <cellStyle name="Comma 7 9 3" xfId="2678"/>
    <cellStyle name="Comma 7 9 3 2" xfId="5378"/>
    <cellStyle name="Comma 7 9 3 2 2" xfId="10739"/>
    <cellStyle name="Comma 7 9 3 2 2 2" xfId="23858"/>
    <cellStyle name="Comma 7 9 3 2 2 2 2" xfId="55241"/>
    <cellStyle name="Comma 7 9 3 2 2 3" xfId="42287"/>
    <cellStyle name="Comma 7 9 3 2 3" xfId="31740"/>
    <cellStyle name="Comma 7 9 3 2 3 2" xfId="63122"/>
    <cellStyle name="Comma 7 9 3 2 4" xfId="16083"/>
    <cellStyle name="Comma 7 9 3 2 4 2" xfId="47468"/>
    <cellStyle name="Comma 7 9 3 2 5" xfId="37023"/>
    <cellStyle name="Comma 7 9 3 3" xfId="8081"/>
    <cellStyle name="Comma 7 9 3 3 2" xfId="26485"/>
    <cellStyle name="Comma 7 9 3 3 2 2" xfId="57868"/>
    <cellStyle name="Comma 7 9 3 3 3" xfId="18712"/>
    <cellStyle name="Comma 7 9 3 3 3 2" xfId="50095"/>
    <cellStyle name="Comma 7 9 3 3 4" xfId="39655"/>
    <cellStyle name="Comma 7 9 3 4" xfId="21231"/>
    <cellStyle name="Comma 7 9 3 4 2" xfId="52614"/>
    <cellStyle name="Comma 7 9 3 5" xfId="29113"/>
    <cellStyle name="Comma 7 9 3 5 2" xfId="60495"/>
    <cellStyle name="Comma 7 9 3 6" xfId="13455"/>
    <cellStyle name="Comma 7 9 3 6 2" xfId="44841"/>
    <cellStyle name="Comma 7 9 3 7" xfId="34393"/>
    <cellStyle name="Comma 7 9 4" xfId="2679"/>
    <cellStyle name="Comma 7 9 4 2" xfId="5379"/>
    <cellStyle name="Comma 7 9 4 2 2" xfId="10740"/>
    <cellStyle name="Comma 7 9 4 2 2 2" xfId="23859"/>
    <cellStyle name="Comma 7 9 4 2 2 2 2" xfId="55242"/>
    <cellStyle name="Comma 7 9 4 2 2 3" xfId="42288"/>
    <cellStyle name="Comma 7 9 4 2 3" xfId="31741"/>
    <cellStyle name="Comma 7 9 4 2 3 2" xfId="63123"/>
    <cellStyle name="Comma 7 9 4 2 4" xfId="16084"/>
    <cellStyle name="Comma 7 9 4 2 4 2" xfId="47469"/>
    <cellStyle name="Comma 7 9 4 2 5" xfId="37024"/>
    <cellStyle name="Comma 7 9 4 3" xfId="8082"/>
    <cellStyle name="Comma 7 9 4 3 2" xfId="26486"/>
    <cellStyle name="Comma 7 9 4 3 2 2" xfId="57869"/>
    <cellStyle name="Comma 7 9 4 3 3" xfId="18713"/>
    <cellStyle name="Comma 7 9 4 3 3 2" xfId="50096"/>
    <cellStyle name="Comma 7 9 4 3 4" xfId="39656"/>
    <cellStyle name="Comma 7 9 4 4" xfId="21232"/>
    <cellStyle name="Comma 7 9 4 4 2" xfId="52615"/>
    <cellStyle name="Comma 7 9 4 5" xfId="29114"/>
    <cellStyle name="Comma 7 9 4 5 2" xfId="60496"/>
    <cellStyle name="Comma 7 9 4 6" xfId="13456"/>
    <cellStyle name="Comma 7 9 4 6 2" xfId="44842"/>
    <cellStyle name="Comma 7 9 4 7" xfId="34394"/>
    <cellStyle name="Comma 7 9 5" xfId="5375"/>
    <cellStyle name="Comma 7 9 5 2" xfId="10736"/>
    <cellStyle name="Comma 7 9 5 2 2" xfId="23855"/>
    <cellStyle name="Comma 7 9 5 2 2 2" xfId="55238"/>
    <cellStyle name="Comma 7 9 5 2 3" xfId="42284"/>
    <cellStyle name="Comma 7 9 5 3" xfId="31737"/>
    <cellStyle name="Comma 7 9 5 3 2" xfId="63119"/>
    <cellStyle name="Comma 7 9 5 4" xfId="16080"/>
    <cellStyle name="Comma 7 9 5 4 2" xfId="47465"/>
    <cellStyle name="Comma 7 9 5 5" xfId="37020"/>
    <cellStyle name="Comma 7 9 6" xfId="8078"/>
    <cellStyle name="Comma 7 9 6 2" xfId="26482"/>
    <cellStyle name="Comma 7 9 6 2 2" xfId="57865"/>
    <cellStyle name="Comma 7 9 6 3" xfId="18709"/>
    <cellStyle name="Comma 7 9 6 3 2" xfId="50092"/>
    <cellStyle name="Comma 7 9 6 4" xfId="39652"/>
    <cellStyle name="Comma 7 9 7" xfId="21228"/>
    <cellStyle name="Comma 7 9 7 2" xfId="52611"/>
    <cellStyle name="Comma 7 9 8" xfId="29110"/>
    <cellStyle name="Comma 7 9 8 2" xfId="60492"/>
    <cellStyle name="Comma 7 9 9" xfId="13452"/>
    <cellStyle name="Comma 7 9 9 2" xfId="44838"/>
    <cellStyle name="Comma 8" xfId="2680"/>
    <cellStyle name="Comma 8 2" xfId="5380"/>
    <cellStyle name="Comma 8 2 2" xfId="10741"/>
    <cellStyle name="Comma 8 2 2 2" xfId="23860"/>
    <cellStyle name="Comma 8 2 2 2 2" xfId="55243"/>
    <cellStyle name="Comma 8 2 2 3" xfId="42289"/>
    <cellStyle name="Comma 8 2 3" xfId="31742"/>
    <cellStyle name="Comma 8 2 3 2" xfId="63124"/>
    <cellStyle name="Comma 8 2 4" xfId="16085"/>
    <cellStyle name="Comma 8 2 4 2" xfId="47470"/>
    <cellStyle name="Comma 8 2 5" xfId="37025"/>
    <cellStyle name="Comma 8 3" xfId="8083"/>
    <cellStyle name="Comma 8 3 2" xfId="26487"/>
    <cellStyle name="Comma 8 3 2 2" xfId="57870"/>
    <cellStyle name="Comma 8 3 3" xfId="18714"/>
    <cellStyle name="Comma 8 3 3 2" xfId="50097"/>
    <cellStyle name="Comma 8 3 4" xfId="39657"/>
    <cellStyle name="Comma 8 4" xfId="21233"/>
    <cellStyle name="Comma 8 4 2" xfId="52616"/>
    <cellStyle name="Comma 8 5" xfId="29115"/>
    <cellStyle name="Comma 8 5 2" xfId="60497"/>
    <cellStyle name="Comma 8 6" xfId="13457"/>
    <cellStyle name="Comma 8 6 2" xfId="44843"/>
    <cellStyle name="Comma 8 7" xfId="34395"/>
    <cellStyle name="Comma 9" xfId="2711"/>
    <cellStyle name="Comma 9 2" xfId="5386"/>
    <cellStyle name="Comma 9 2 2" xfId="10744"/>
    <cellStyle name="Comma 9 2 2 2" xfId="23861"/>
    <cellStyle name="Comma 9 2 2 2 2" xfId="55244"/>
    <cellStyle name="Comma 9 2 2 3" xfId="42290"/>
    <cellStyle name="Comma 9 2 3" xfId="31743"/>
    <cellStyle name="Comma 9 2 3 2" xfId="63125"/>
    <cellStyle name="Comma 9 2 4" xfId="16086"/>
    <cellStyle name="Comma 9 2 4 2" xfId="47471"/>
    <cellStyle name="Comma 9 2 5" xfId="37026"/>
    <cellStyle name="Comma 9 3" xfId="8098"/>
    <cellStyle name="Comma 9 3 2" xfId="26488"/>
    <cellStyle name="Comma 9 3 2 2" xfId="57871"/>
    <cellStyle name="Comma 9 3 3" xfId="18715"/>
    <cellStyle name="Comma 9 3 3 2" xfId="50098"/>
    <cellStyle name="Comma 9 3 4" xfId="39660"/>
    <cellStyle name="Comma 9 4" xfId="21234"/>
    <cellStyle name="Comma 9 4 2" xfId="52617"/>
    <cellStyle name="Comma 9 5" xfId="29116"/>
    <cellStyle name="Comma 9 5 2" xfId="60498"/>
    <cellStyle name="Comma 9 6" xfId="13458"/>
    <cellStyle name="Comma 9 6 2" xfId="44844"/>
    <cellStyle name="Comma 9 7" xfId="34396"/>
    <cellStyle name="Counterflow" xfId="54"/>
    <cellStyle name="DateLong" xfId="60"/>
    <cellStyle name="DateLong 2" xfId="194"/>
    <cellStyle name="DateLong 2 2" xfId="2917"/>
    <cellStyle name="DateLong 3" xfId="83"/>
    <cellStyle name="DateShort" xfId="61"/>
    <cellStyle name="DateShort 2" xfId="195"/>
    <cellStyle name="DateShort 2 2" xfId="2918"/>
    <cellStyle name="DateShort 2 3" xfId="5622"/>
    <cellStyle name="DateShort 2 4" xfId="5570"/>
    <cellStyle name="DateShort 3" xfId="84"/>
    <cellStyle name="Descriptor text" xfId="198"/>
    <cellStyle name="Documentation" xfId="59"/>
    <cellStyle name="Error" xfId="8092"/>
    <cellStyle name="Explanatory Text" xfId="18" builtinId="53" hidden="1"/>
    <cellStyle name="Explanatory Text 2" xfId="117"/>
    <cellStyle name="Explanatory Text 3" xfId="8091"/>
    <cellStyle name="Export" xfId="56"/>
    <cellStyle name="Factor" xfId="62"/>
    <cellStyle name="Factor 2" xfId="182"/>
    <cellStyle name="Factor 2 2" xfId="2909"/>
    <cellStyle name="Factor 2 3" xfId="5615"/>
    <cellStyle name="Factor 2 4" xfId="5572"/>
    <cellStyle name="False" xfId="10949"/>
    <cellStyle name="False 2" xfId="11086"/>
    <cellStyle name="False 2 2" xfId="63291"/>
    <cellStyle name="Fountain Col Header" xfId="5587"/>
    <cellStyle name="Fountain Col Header 2" xfId="11002"/>
    <cellStyle name="Fountain Col Header 3" xfId="11024"/>
    <cellStyle name="Fountain Error" xfId="11065"/>
    <cellStyle name="Fountain Input" xfId="10972"/>
    <cellStyle name="Fountain Input 2" xfId="10978"/>
    <cellStyle name="Fountain Input 2 2" xfId="11089"/>
    <cellStyle name="Fountain Input 2 2 2" xfId="63294"/>
    <cellStyle name="Fountain Input 2 3" xfId="11028"/>
    <cellStyle name="Fountain Input 2 3 2" xfId="63289"/>
    <cellStyle name="Fountain Input 3" xfId="11088"/>
    <cellStyle name="Fountain Input 3 2" xfId="63293"/>
    <cellStyle name="Fountain Input 4" xfId="11085"/>
    <cellStyle name="Fountain Input 4 2" xfId="10999"/>
    <cellStyle name="Fountain Input 4 2 2" xfId="63288"/>
    <cellStyle name="Fountain Table Header" xfId="8157"/>
    <cellStyle name="Fountain Table Header 2" xfId="11030"/>
    <cellStyle name="Fountain Table Header 3" xfId="11064"/>
    <cellStyle name="Fountain Text" xfId="5579"/>
    <cellStyle name="Fountain Text 2" xfId="151"/>
    <cellStyle name="Fountain Text 2 2" xfId="8156"/>
    <cellStyle name="Fountain Text 2 3" xfId="8100"/>
    <cellStyle name="Fountain Text 2 4" xfId="11046"/>
    <cellStyle name="Fountain Text 2 5" xfId="11068"/>
    <cellStyle name="Fountain Text 4" xfId="11009"/>
    <cellStyle name="Good" xfId="8" builtinId="26" hidden="1"/>
    <cellStyle name="Good 2" xfId="118"/>
    <cellStyle name="Good 3" xfId="5600"/>
    <cellStyle name="Hard coded" xfId="57"/>
    <cellStyle name="Header" xfId="119"/>
    <cellStyle name="Header3rdlevel" xfId="120"/>
    <cellStyle name="Header3rdlevel 2" xfId="11047"/>
    <cellStyle name="Header3rdlevel 3" xfId="11006"/>
    <cellStyle name="headerStyle" xfId="2681"/>
    <cellStyle name="Heading" xfId="197"/>
    <cellStyle name="Heading 1" xfId="4" builtinId="16" hidden="1"/>
    <cellStyle name="Heading 1" xfId="5561" builtinId="16" customBuiltin="1"/>
    <cellStyle name="Heading 1 2" xfId="121"/>
    <cellStyle name="Heading 2" xfId="5" builtinId="17" hidden="1"/>
    <cellStyle name="Heading 2" xfId="5562" builtinId="17" customBuiltin="1"/>
    <cellStyle name="Heading 2 2" xfId="122"/>
    <cellStyle name="Heading 3" xfId="6" builtinId="18" hidden="1"/>
    <cellStyle name="Heading 3" xfId="5563" builtinId="18" customBuiltin="1"/>
    <cellStyle name="Heading 3 2" xfId="123"/>
    <cellStyle name="Heading 4" xfId="7" builtinId="19" hidden="1"/>
    <cellStyle name="Heading 4" xfId="5564" builtinId="19" customBuiltin="1"/>
    <cellStyle name="Heading 4 2" xfId="124"/>
    <cellStyle name="Hyperlink 2" xfId="138"/>
    <cellStyle name="Hyperlink 2 2" xfId="2682"/>
    <cellStyle name="Hyperlink 3" xfId="141"/>
    <cellStyle name="Hyperlink 3 2" xfId="10916"/>
    <cellStyle name="Hyperlink 3 3" xfId="11067"/>
    <cellStyle name="Hyperlink 3 4" xfId="10989"/>
    <cellStyle name="Hyperlink 4" xfId="188"/>
    <cellStyle name="Hyperlink 5" xfId="82"/>
    <cellStyle name="Hyperlink 6" xfId="75"/>
    <cellStyle name="Import" xfId="55"/>
    <cellStyle name="In Development" xfId="10948"/>
    <cellStyle name="Input" xfId="11" builtinId="20" hidden="1"/>
    <cellStyle name="Input 2" xfId="125"/>
    <cellStyle name="Input 2 2" xfId="11082"/>
    <cellStyle name="Input 2 2 2" xfId="11095"/>
    <cellStyle name="Input 2 2 2 2" xfId="10996"/>
    <cellStyle name="Input 2 2 2 3" xfId="11100"/>
    <cellStyle name="Input 2 2 2 3 2" xfId="42486"/>
    <cellStyle name="Input 2 2 3" xfId="11096"/>
    <cellStyle name="Input 2 3" xfId="11080"/>
    <cellStyle name="Input 2 3 2" xfId="11023"/>
    <cellStyle name="Input 2 3 3" xfId="11097"/>
    <cellStyle name="Input 2 3 3 2" xfId="42483"/>
    <cellStyle name="Input 2 4" xfId="10984"/>
    <cellStyle name="Input 3" xfId="10745"/>
    <cellStyle name="Level 1 Heading" xfId="63"/>
    <cellStyle name="Level 2 Heading" xfId="64"/>
    <cellStyle name="Level 3 Heading" xfId="65"/>
    <cellStyle name="Linked Cell" xfId="14" builtinId="24" hidden="1"/>
    <cellStyle name="Linked Cell 2" xfId="126"/>
    <cellStyle name="Linked Cell 3" xfId="10742"/>
    <cellStyle name="Neutral" xfId="10" builtinId="28" hidden="1"/>
    <cellStyle name="Neutral 2" xfId="127"/>
    <cellStyle name="Neutral 3" xfId="8088"/>
    <cellStyle name="NJS" xfId="128"/>
    <cellStyle name="No Error" xfId="10947"/>
    <cellStyle name="Normal" xfId="0" builtinId="0"/>
    <cellStyle name="Normal 10" xfId="2726"/>
    <cellStyle name="Normal 10 2" xfId="165"/>
    <cellStyle name="Normal 10 3" xfId="5399"/>
    <cellStyle name="Normal 11" xfId="2777"/>
    <cellStyle name="Normal 11 2" xfId="5450"/>
    <cellStyle name="Normal 12" xfId="185"/>
    <cellStyle name="Normal 12 2" xfId="2910"/>
    <cellStyle name="Normal 13" xfId="2714"/>
    <cellStyle name="Normal 13 2" xfId="5389"/>
    <cellStyle name="Normal 14" xfId="2778"/>
    <cellStyle name="Normal 14 2" xfId="5451"/>
    <cellStyle name="Normal 15" xfId="2775"/>
    <cellStyle name="Normal 15 2" xfId="5448"/>
    <cellStyle name="Normal 16" xfId="2776"/>
    <cellStyle name="Normal 16 2" xfId="5449"/>
    <cellStyle name="Normal 17" xfId="2717"/>
    <cellStyle name="Normal 17 2" xfId="5391"/>
    <cellStyle name="Normal 18" xfId="2779"/>
    <cellStyle name="Normal 18 2" xfId="5452"/>
    <cellStyle name="Normal 19" xfId="314"/>
    <cellStyle name="Normal 19 2" xfId="3023"/>
    <cellStyle name="Normal 2" xfId="70"/>
    <cellStyle name="Normal 2 10" xfId="137"/>
    <cellStyle name="Normal 2 2" xfId="161"/>
    <cellStyle name="Normal 2 2 2" xfId="5605"/>
    <cellStyle name="Normal 2 2 3" xfId="5577"/>
    <cellStyle name="Normal 2 2 4" xfId="5588"/>
    <cellStyle name="Normal 2 2 5" xfId="10945"/>
    <cellStyle name="Normal 2 2 6" xfId="10939"/>
    <cellStyle name="Normal 2 3" xfId="166"/>
    <cellStyle name="Normal 2 3 2" xfId="190"/>
    <cellStyle name="Normal 2 3 3" xfId="2901"/>
    <cellStyle name="Normal 2 3 4" xfId="8103"/>
    <cellStyle name="Normal 2 3 5" xfId="10986"/>
    <cellStyle name="Normal 2 3 6" xfId="11083"/>
    <cellStyle name="Normal 2 3 7" xfId="31930"/>
    <cellStyle name="Normal 2 4" xfId="69"/>
    <cellStyle name="Normal 2 4 2" xfId="2940"/>
    <cellStyle name="Normal 2 4 3" xfId="5644"/>
    <cellStyle name="Normal 2 4 4" xfId="11048"/>
    <cellStyle name="Normal 2 4 5" xfId="11034"/>
    <cellStyle name="Normal 2 4 6" xfId="10988"/>
    <cellStyle name="Normal 2 4 7" xfId="31957"/>
    <cellStyle name="Normal 2 4 8" xfId="231"/>
    <cellStyle name="Normal 2 5" xfId="5591"/>
    <cellStyle name="Normal 2 5 2" xfId="11039"/>
    <cellStyle name="Normal 2 5 3" xfId="11072"/>
    <cellStyle name="Normal 2 5 4" xfId="11025"/>
    <cellStyle name="Normal 2 6" xfId="5571"/>
    <cellStyle name="Normal 2 6 2" xfId="11021"/>
    <cellStyle name="Normal 2 6 3" xfId="5602"/>
    <cellStyle name="Normal 2 7" xfId="5586"/>
    <cellStyle name="Normal 2 8" xfId="10946"/>
    <cellStyle name="Normal 2 9" xfId="10921"/>
    <cellStyle name="Normal 20" xfId="156"/>
    <cellStyle name="Normal 20 2" xfId="2894"/>
    <cellStyle name="Normal 20 2 2" xfId="31910"/>
    <cellStyle name="Normal 21" xfId="77"/>
    <cellStyle name="Normal 21 2" xfId="31911"/>
    <cellStyle name="Normal 21 3" xfId="13627"/>
    <cellStyle name="Normal 22" xfId="2888"/>
    <cellStyle name="Normal 22 2" xfId="16248"/>
    <cellStyle name="Normal 23" xfId="5565"/>
    <cellStyle name="Normal 23 2" xfId="16249"/>
    <cellStyle name="Normal 24" xfId="176"/>
    <cellStyle name="Normal 25" xfId="11013"/>
    <cellStyle name="Normal 25 2" xfId="26650"/>
    <cellStyle name="Normal 26" xfId="5607"/>
    <cellStyle name="Normal 26 2" xfId="31906"/>
    <cellStyle name="Normal 27" xfId="10934"/>
    <cellStyle name="Normal 27 2" xfId="31907"/>
    <cellStyle name="Normal 28" xfId="10923"/>
    <cellStyle name="Normal 28 2" xfId="31909"/>
    <cellStyle name="Normal 29" xfId="10985"/>
    <cellStyle name="Normal 29 2" xfId="31908"/>
    <cellStyle name="Normal 3" xfId="72"/>
    <cellStyle name="Normal 3 10" xfId="140"/>
    <cellStyle name="Normal 3 2" xfId="71"/>
    <cellStyle name="Normal 3 2 10" xfId="160"/>
    <cellStyle name="Normal 3 2 2" xfId="171"/>
    <cellStyle name="Normal 3 2 2 2" xfId="2904"/>
    <cellStyle name="Normal 3 2 3" xfId="2683"/>
    <cellStyle name="Normal 3 2 4" xfId="2898"/>
    <cellStyle name="Normal 3 2 5" xfId="10980"/>
    <cellStyle name="Normal 3 2 6" xfId="10943"/>
    <cellStyle name="Normal 3 2 7" xfId="11045"/>
    <cellStyle name="Normal 3 2 8" xfId="10982"/>
    <cellStyle name="Normal 3 2 9" xfId="31928"/>
    <cellStyle name="Normal 3 3" xfId="184"/>
    <cellStyle name="Normal 3 3 2" xfId="173"/>
    <cellStyle name="Normal 3 3 2 2" xfId="2906"/>
    <cellStyle name="Normal 3 3 2 3" xfId="31931"/>
    <cellStyle name="Normal 3 4" xfId="168"/>
    <cellStyle name="Normal 3 4 2" xfId="2902"/>
    <cellStyle name="Normal 3 5" xfId="159"/>
    <cellStyle name="Normal 3 5 2" xfId="2897"/>
    <cellStyle name="Normal 3 5 3" xfId="31905"/>
    <cellStyle name="Normal 3 6" xfId="5594"/>
    <cellStyle name="Normal 3 7" xfId="164"/>
    <cellStyle name="Normal 3 7 2" xfId="2685"/>
    <cellStyle name="Normal 3 7 3" xfId="2686"/>
    <cellStyle name="Normal 3 7 4" xfId="2684"/>
    <cellStyle name="Normal 3 8" xfId="5575"/>
    <cellStyle name="Normal 3 9" xfId="31921"/>
    <cellStyle name="Normal 30" xfId="10933"/>
    <cellStyle name="Normal 31" xfId="10924"/>
    <cellStyle name="Normal 32" xfId="31916"/>
    <cellStyle name="Normal 33" xfId="31912"/>
    <cellStyle name="Normal 34" xfId="74"/>
    <cellStyle name="Normal 4" xfId="73"/>
    <cellStyle name="Normal 4 2" xfId="148"/>
    <cellStyle name="Normal 4 2 2" xfId="167"/>
    <cellStyle name="Normal 4 2 3" xfId="2715"/>
    <cellStyle name="Normal 4 2 3 2" xfId="5390"/>
    <cellStyle name="Normal 4 2 4" xfId="169"/>
    <cellStyle name="Normal 4 2 4 2" xfId="2903"/>
    <cellStyle name="Normal 4 2 5" xfId="5618"/>
    <cellStyle name="Normal 4 2 6" xfId="10971"/>
    <cellStyle name="Normal 4 2 7" xfId="11063"/>
    <cellStyle name="Normal 4 2 8" xfId="11066"/>
    <cellStyle name="Normal 4 2 9" xfId="31925"/>
    <cellStyle name="Normal 4 3" xfId="2718"/>
    <cellStyle name="Normal 4 3 2" xfId="5392"/>
    <cellStyle name="Normal 4 4" xfId="172"/>
    <cellStyle name="Normal 4 4 2" xfId="2905"/>
    <cellStyle name="Normal 4 5" xfId="5596"/>
    <cellStyle name="Normal 4 6" xfId="8266"/>
    <cellStyle name="Normal 4 7" xfId="11074"/>
    <cellStyle name="Normal 4 8" xfId="31922"/>
    <cellStyle name="Normal 4 9" xfId="144"/>
    <cellStyle name="Normal 5" xfId="146"/>
    <cellStyle name="Normal 5 2" xfId="150"/>
    <cellStyle name="Normal 5 2 2" xfId="2688"/>
    <cellStyle name="Normal 5 3" xfId="2689"/>
    <cellStyle name="Normal 5 3 2" xfId="5382"/>
    <cellStyle name="Normal 5 4" xfId="2690"/>
    <cellStyle name="Normal 5 5" xfId="183"/>
    <cellStyle name="Normal 5 6" xfId="2687"/>
    <cellStyle name="Normal 5 6 2" xfId="5381"/>
    <cellStyle name="Normal 5 7" xfId="180"/>
    <cellStyle name="Normal 5 8" xfId="31924"/>
    <cellStyle name="Normal 5 9" xfId="31914"/>
    <cellStyle name="Normal 6" xfId="85"/>
    <cellStyle name="Normal 6 2" xfId="186"/>
    <cellStyle name="Normal 6 2 2" xfId="2911"/>
    <cellStyle name="Normal 6 3" xfId="2890"/>
    <cellStyle name="Normal 6 4" xfId="5617"/>
    <cellStyle name="Normal 6 5" xfId="11011"/>
    <cellStyle name="Normal 6 6" xfId="11059"/>
    <cellStyle name="Normal 6 7" xfId="10964"/>
    <cellStyle name="Normal 6 8" xfId="10931"/>
    <cellStyle name="Normal 6 9" xfId="31918"/>
    <cellStyle name="Normal 7" xfId="76"/>
    <cellStyle name="Normal 7 2" xfId="187"/>
    <cellStyle name="Normal 7 2 2" xfId="2912"/>
    <cellStyle name="Normal 7 3" xfId="155"/>
    <cellStyle name="Normal 7 4" xfId="2889"/>
    <cellStyle name="Normal 7 5" xfId="10966"/>
    <cellStyle name="Normal 7 6" xfId="10748"/>
    <cellStyle name="Normal 7 7" xfId="11040"/>
    <cellStyle name="Normal 7 8" xfId="11057"/>
    <cellStyle name="Normal 7 9" xfId="10937"/>
    <cellStyle name="Normal 8" xfId="189"/>
    <cellStyle name="Normal 8 10" xfId="10998"/>
    <cellStyle name="Normal 8 2" xfId="2722"/>
    <cellStyle name="Normal 8 2 2" xfId="5395"/>
    <cellStyle name="Normal 8 3" xfId="315"/>
    <cellStyle name="Normal 8 4" xfId="2913"/>
    <cellStyle name="Normal 8 5" xfId="11007"/>
    <cellStyle name="Normal 8 6" xfId="10977"/>
    <cellStyle name="Normal 8 7" xfId="10944"/>
    <cellStyle name="Normal 8 8" xfId="10994"/>
    <cellStyle name="Normal 8 9" xfId="11051"/>
    <cellStyle name="Normal 9" xfId="2710"/>
    <cellStyle name="Normal 9 2" xfId="5385"/>
    <cellStyle name="Normal 9 3" xfId="10927"/>
    <cellStyle name="Normal 9 4" xfId="8275"/>
    <cellStyle name="Normal 9 5" xfId="11079"/>
    <cellStyle name="Normal 9 6" xfId="10930"/>
    <cellStyle name="Note" xfId="17" builtinId="10" hidden="1"/>
    <cellStyle name="Note 2" xfId="129"/>
    <cellStyle name="Note 2 2" xfId="8101"/>
    <cellStyle name="Note 2 2 2" xfId="11032"/>
    <cellStyle name="Note 2 2 2 2" xfId="10928"/>
    <cellStyle name="Note 2 2 2 3" xfId="10997"/>
    <cellStyle name="Note 2 2 2 3 2" xfId="42465"/>
    <cellStyle name="Note 2 2 3" xfId="11060"/>
    <cellStyle name="Note 2 3" xfId="5584"/>
    <cellStyle name="Note 2 4" xfId="8086"/>
    <cellStyle name="Note 2 4 2" xfId="10915"/>
    <cellStyle name="Note 2 4 2 2" xfId="11073"/>
    <cellStyle name="Note 2 4 2 3" xfId="11017"/>
    <cellStyle name="Note 2 4 2 3 2" xfId="42467"/>
    <cellStyle name="Note 2 4 3" xfId="11031"/>
    <cellStyle name="Note 2 5" xfId="10995"/>
    <cellStyle name="Note 2 5 2" xfId="10914"/>
    <cellStyle name="Note 2 5 3" xfId="10917"/>
    <cellStyle name="Note 2 5 3 2" xfId="42453"/>
    <cellStyle name="Note 2 6" xfId="11055"/>
    <cellStyle name="OfwatAmber" xfId="200"/>
    <cellStyle name="OfwatCalculation" xfId="201"/>
    <cellStyle name="OfwatCopy" xfId="202"/>
    <cellStyle name="OfwatDescTxt" xfId="203"/>
    <cellStyle name="OfwatEmphasis" xfId="204"/>
    <cellStyle name="OfwatGreen" xfId="205"/>
    <cellStyle name="OfwatHeaderTxt" xfId="206"/>
    <cellStyle name="OfwatInput" xfId="207"/>
    <cellStyle name="OfwatINVALID" xfId="208"/>
    <cellStyle name="OfwatNormal" xfId="209"/>
    <cellStyle name="OfwatRedPurple" xfId="210"/>
    <cellStyle name="Output" xfId="12" builtinId="21" hidden="1"/>
    <cellStyle name="Output 2" xfId="130"/>
    <cellStyle name="Output 2 2" xfId="11084"/>
    <cellStyle name="Output 2 2 2" xfId="11061"/>
    <cellStyle name="Output 2 2 3" xfId="11098"/>
    <cellStyle name="Output 2 2 3 2" xfId="42484"/>
    <cellStyle name="Output 2 3" xfId="10987"/>
    <cellStyle name="Output 3" xfId="5582"/>
    <cellStyle name="Output Amounts" xfId="2691"/>
    <cellStyle name="Output Column Headings" xfId="2692"/>
    <cellStyle name="Output Line Items" xfId="2693"/>
    <cellStyle name="Output Report Heading" xfId="2694"/>
    <cellStyle name="Output Report Title" xfId="2695"/>
    <cellStyle name="Pantone 130C" xfId="47"/>
    <cellStyle name="Pantone 179C" xfId="52"/>
    <cellStyle name="Pantone 232C" xfId="51"/>
    <cellStyle name="Pantone 2745C" xfId="50"/>
    <cellStyle name="Pantone 279C" xfId="45"/>
    <cellStyle name="Pantone 281C" xfId="44"/>
    <cellStyle name="Pantone 451C" xfId="46"/>
    <cellStyle name="Pantone 583C" xfId="49"/>
    <cellStyle name="Pantone 633C" xfId="48"/>
    <cellStyle name="Percent" xfId="2" builtinId="5" customBuiltin="1"/>
    <cellStyle name="Percent [0]" xfId="58"/>
    <cellStyle name="Percent 10" xfId="5589"/>
    <cellStyle name="Percent 11" xfId="10912"/>
    <cellStyle name="Percent 12" xfId="11005"/>
    <cellStyle name="Percent 13" xfId="11008"/>
    <cellStyle name="Percent 14" xfId="11020"/>
    <cellStyle name="Percent 15" xfId="11062"/>
    <cellStyle name="Percent 16" xfId="11054"/>
    <cellStyle name="Percent 17" xfId="11026"/>
    <cellStyle name="Percent 18" xfId="11015"/>
    <cellStyle name="Percent 19" xfId="31913"/>
    <cellStyle name="Percent 2" xfId="143"/>
    <cellStyle name="Percent 2 10" xfId="5595"/>
    <cellStyle name="Percent 2 11" xfId="5573"/>
    <cellStyle name="Percent 2 2" xfId="147"/>
    <cellStyle name="Percent 2 2 2" xfId="2698"/>
    <cellStyle name="Percent 2 2 3" xfId="2699"/>
    <cellStyle name="Percent 2 2 3 2" xfId="5383"/>
    <cellStyle name="Percent 2 2 4" xfId="2700"/>
    <cellStyle name="Percent 2 2 5" xfId="2716"/>
    <cellStyle name="Percent 2 2 6" xfId="2697"/>
    <cellStyle name="Percent 2 2 7" xfId="170"/>
    <cellStyle name="Percent 2 3" xfId="177"/>
    <cellStyle name="Percent 2 3 2" xfId="2702"/>
    <cellStyle name="Percent 2 3 3" xfId="2703"/>
    <cellStyle name="Percent 2 3 4" xfId="2720"/>
    <cellStyle name="Percent 2 3 5" xfId="2701"/>
    <cellStyle name="Percent 2 4" xfId="232"/>
    <cellStyle name="Percent 2 4 2" xfId="2705"/>
    <cellStyle name="Percent 2 4 3" xfId="2706"/>
    <cellStyle name="Percent 2 4 4" xfId="2747"/>
    <cellStyle name="Percent 2 4 4 2" xfId="5420"/>
    <cellStyle name="Percent 2 4 5" xfId="2704"/>
    <cellStyle name="Percent 2 4 6" xfId="2941"/>
    <cellStyle name="Percent 2 5" xfId="2707"/>
    <cellStyle name="Percent 2 6" xfId="2708"/>
    <cellStyle name="Percent 2 6 2" xfId="5384"/>
    <cellStyle name="Percent 2 7" xfId="2709"/>
    <cellStyle name="Percent 2 8" xfId="2696"/>
    <cellStyle name="Percent 2 9" xfId="163"/>
    <cellStyle name="Percent 2 9 2" xfId="2900"/>
    <cellStyle name="Percent 3" xfId="131"/>
    <cellStyle name="Percent 3 2" xfId="179"/>
    <cellStyle name="Percent 3 3" xfId="8276"/>
    <cellStyle name="Percent 3 4" xfId="10963"/>
    <cellStyle name="Percent 3 5" xfId="10935"/>
    <cellStyle name="Percent 3 6" xfId="10925"/>
    <cellStyle name="Percent 3 7" xfId="31919"/>
    <cellStyle name="Percent 4" xfId="154"/>
    <cellStyle name="Percent 4 2" xfId="2712"/>
    <cellStyle name="Percent 4 2 2" xfId="5387"/>
    <cellStyle name="Percent 4 2 3" xfId="10993"/>
    <cellStyle name="Percent 4 2 4" xfId="10979"/>
    <cellStyle name="Percent 4 2 5" xfId="11042"/>
    <cellStyle name="Percent 4 2 6" xfId="11033"/>
    <cellStyle name="Percent 4 3" xfId="10991"/>
    <cellStyle name="Percent 4 4" xfId="10941"/>
    <cellStyle name="Percent 4 5" xfId="11052"/>
    <cellStyle name="Percent 5" xfId="153"/>
    <cellStyle name="Percent 6" xfId="158"/>
    <cellStyle name="Percent 6 2" xfId="2896"/>
    <cellStyle name="Percent 7" xfId="79"/>
    <cellStyle name="Percent 8" xfId="81"/>
    <cellStyle name="Percent 9" xfId="5568"/>
    <cellStyle name="Style 1" xfId="132"/>
    <cellStyle name="Style 1 2" xfId="8267"/>
    <cellStyle name="Style 1 3" xfId="5585"/>
    <cellStyle name="Style 1 4" xfId="11053"/>
    <cellStyle name="Title" xfId="3" builtinId="15" hidden="1"/>
    <cellStyle name="Title 2" xfId="133"/>
    <cellStyle name="Total" xfId="19" builtinId="25" hidden="1"/>
    <cellStyle name="Total 2" xfId="134"/>
    <cellStyle name="Total 2 2" xfId="10920"/>
    <cellStyle name="Total 2 2 2" xfId="11050"/>
    <cellStyle name="Total 2 2 3" xfId="10926"/>
    <cellStyle name="Total 2 2 3 2" xfId="42456"/>
    <cellStyle name="Total 2 3" xfId="11071"/>
    <cellStyle name="Total 3" xfId="10973"/>
    <cellStyle name="True" xfId="5592"/>
    <cellStyle name="True 2" xfId="11014"/>
    <cellStyle name="True 2 2" xfId="11092"/>
    <cellStyle name="True 2 2 2" xfId="63295"/>
    <cellStyle name="True 2 3" xfId="10918"/>
    <cellStyle name="True 2 3 2" xfId="63287"/>
    <cellStyle name="True 3" xfId="11043"/>
    <cellStyle name="True 3 2" xfId="63290"/>
    <cellStyle name="Unique Formula" xfId="8084"/>
    <cellStyle name="Validation error" xfId="199"/>
    <cellStyle name="Warning Text" xfId="16" builtinId="11" customBuiltin="1"/>
    <cellStyle name="Warning Text 2" xfId="135"/>
    <cellStyle name="Warning Text 2 2" xfId="5590"/>
    <cellStyle name="Warning Text 2 3" xfId="5576"/>
    <cellStyle name="Warning Text 3" xfId="80"/>
    <cellStyle name="Warning Text 4" xfId="10743"/>
    <cellStyle name="white_text_on_blue" xfId="136"/>
    <cellStyle name="WIP" xfId="53"/>
    <cellStyle name="Year" xfId="152"/>
    <cellStyle name="Year 2" xfId="196"/>
    <cellStyle name="Year 2 2" xfId="2919"/>
    <cellStyle name="Year 3" xfId="5601"/>
    <cellStyle name="Year 4" xfId="5574"/>
    <cellStyle name="year_formats_pink" xfId="10975"/>
  </cellStyles>
  <dxfs count="24"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</dxfs>
  <tableStyles count="0" defaultTableStyle="TableStyleMedium2" defaultPivotStyle="PivotStyleLight16"/>
  <colors>
    <mruColors>
      <color rgb="FFFFFF99"/>
      <color rgb="FF0000FF"/>
      <color rgb="FFFF0000"/>
      <color rgb="FF99CCFF"/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2"/>
  <sheetViews>
    <sheetView zoomScale="90" zoomScaleNormal="90" workbookViewId="0"/>
  </sheetViews>
  <sheetFormatPr defaultColWidth="9" defaultRowHeight="12.5"/>
  <cols>
    <col min="1" max="1" width="4.26953125" customWidth="1"/>
    <col min="2" max="2" width="8.81640625" customWidth="1"/>
    <col min="3" max="3" width="135" bestFit="1" customWidth="1"/>
    <col min="4" max="4" width="7.26953125" customWidth="1"/>
    <col min="5" max="5" width="15.81640625" customWidth="1"/>
    <col min="6" max="35" width="7.26953125" customWidth="1"/>
  </cols>
  <sheetData>
    <row r="1" spans="1:35">
      <c r="C1" t="s">
        <v>280</v>
      </c>
    </row>
    <row r="2" spans="1:35">
      <c r="A2" t="s">
        <v>182</v>
      </c>
      <c r="B2" t="s">
        <v>183</v>
      </c>
      <c r="C2" t="s">
        <v>184</v>
      </c>
      <c r="D2" t="s">
        <v>16</v>
      </c>
      <c r="E2" t="s">
        <v>185</v>
      </c>
      <c r="F2" t="s">
        <v>186</v>
      </c>
      <c r="G2" t="s">
        <v>187</v>
      </c>
      <c r="H2" t="s">
        <v>188</v>
      </c>
      <c r="I2" t="s">
        <v>189</v>
      </c>
      <c r="J2" t="s">
        <v>190</v>
      </c>
      <c r="K2" t="s">
        <v>191</v>
      </c>
      <c r="L2" t="s">
        <v>192</v>
      </c>
      <c r="M2" t="s">
        <v>193</v>
      </c>
      <c r="N2" t="s">
        <v>194</v>
      </c>
      <c r="O2" t="s">
        <v>195</v>
      </c>
      <c r="P2" t="s">
        <v>196</v>
      </c>
      <c r="Q2" t="s">
        <v>197</v>
      </c>
      <c r="R2" t="s">
        <v>198</v>
      </c>
      <c r="S2" t="s">
        <v>200</v>
      </c>
      <c r="T2" t="s">
        <v>201</v>
      </c>
      <c r="U2" t="s">
        <v>202</v>
      </c>
      <c r="V2" t="s">
        <v>203</v>
      </c>
      <c r="W2" t="s">
        <v>204</v>
      </c>
      <c r="X2" t="s">
        <v>205</v>
      </c>
      <c r="Y2" t="s">
        <v>206</v>
      </c>
      <c r="Z2" t="s">
        <v>207</v>
      </c>
      <c r="AA2" t="s">
        <v>208</v>
      </c>
      <c r="AB2" t="s">
        <v>209</v>
      </c>
      <c r="AC2" t="s">
        <v>210</v>
      </c>
      <c r="AD2" t="s">
        <v>211</v>
      </c>
      <c r="AE2" t="s">
        <v>212</v>
      </c>
      <c r="AF2" t="s">
        <v>213</v>
      </c>
      <c r="AG2" t="s">
        <v>214</v>
      </c>
      <c r="AH2" t="s">
        <v>215</v>
      </c>
      <c r="AI2" t="s">
        <v>216</v>
      </c>
    </row>
    <row r="4" spans="1:35">
      <c r="A4" t="s">
        <v>367</v>
      </c>
      <c r="B4" t="s">
        <v>257</v>
      </c>
      <c r="C4" t="s">
        <v>281</v>
      </c>
      <c r="D4" t="s">
        <v>239</v>
      </c>
      <c r="E4" t="s">
        <v>199</v>
      </c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 t="b">
        <v>0</v>
      </c>
    </row>
    <row r="5" spans="1:35">
      <c r="A5" t="s">
        <v>367</v>
      </c>
      <c r="B5" t="s">
        <v>258</v>
      </c>
      <c r="C5" t="s">
        <v>282</v>
      </c>
      <c r="D5" t="s">
        <v>241</v>
      </c>
      <c r="E5" t="s">
        <v>199</v>
      </c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>
        <v>3.7599999999999897E-2</v>
      </c>
    </row>
    <row r="6" spans="1:35">
      <c r="A6" t="s">
        <v>367</v>
      </c>
      <c r="B6" t="s">
        <v>259</v>
      </c>
      <c r="C6" t="s">
        <v>283</v>
      </c>
      <c r="D6" t="s">
        <v>260</v>
      </c>
      <c r="E6" t="s">
        <v>199</v>
      </c>
      <c r="F6" s="296"/>
      <c r="G6" s="296"/>
      <c r="H6" s="296">
        <v>-1</v>
      </c>
      <c r="I6" s="296">
        <v>0</v>
      </c>
      <c r="J6" s="296">
        <v>1</v>
      </c>
      <c r="K6" s="296">
        <v>2</v>
      </c>
      <c r="L6" s="296">
        <v>3</v>
      </c>
      <c r="M6" s="296">
        <v>4</v>
      </c>
      <c r="N6" s="296">
        <v>5</v>
      </c>
      <c r="O6" s="296">
        <v>6</v>
      </c>
      <c r="P6" s="296">
        <v>7</v>
      </c>
      <c r="Q6" s="296">
        <v>8</v>
      </c>
      <c r="R6" s="296">
        <v>9</v>
      </c>
      <c r="S6" s="296">
        <v>10</v>
      </c>
      <c r="T6" s="296">
        <v>11</v>
      </c>
      <c r="U6" s="296">
        <v>12</v>
      </c>
      <c r="V6" s="296">
        <v>13</v>
      </c>
      <c r="W6" s="296">
        <v>14</v>
      </c>
      <c r="X6" s="296">
        <v>15</v>
      </c>
      <c r="Y6" s="296">
        <v>16</v>
      </c>
      <c r="Z6" s="296">
        <v>17</v>
      </c>
      <c r="AA6" s="296">
        <v>18</v>
      </c>
      <c r="AB6" s="296">
        <v>19</v>
      </c>
      <c r="AC6" s="296">
        <v>20</v>
      </c>
      <c r="AD6" s="296">
        <v>21</v>
      </c>
      <c r="AE6" s="296">
        <v>22</v>
      </c>
      <c r="AF6" s="296">
        <v>23</v>
      </c>
      <c r="AG6" s="296">
        <v>24</v>
      </c>
      <c r="AH6" s="296">
        <v>25</v>
      </c>
      <c r="AI6" s="296"/>
    </row>
    <row r="7" spans="1:35">
      <c r="A7" t="s">
        <v>367</v>
      </c>
      <c r="B7" t="s">
        <v>237</v>
      </c>
      <c r="C7" t="s">
        <v>284</v>
      </c>
      <c r="D7" t="s">
        <v>119</v>
      </c>
      <c r="E7" t="s">
        <v>199</v>
      </c>
      <c r="AI7" t="s">
        <v>368</v>
      </c>
    </row>
    <row r="8" spans="1:35">
      <c r="A8" t="s">
        <v>367</v>
      </c>
      <c r="B8" t="s">
        <v>238</v>
      </c>
      <c r="C8" t="s">
        <v>285</v>
      </c>
      <c r="D8" t="s">
        <v>239</v>
      </c>
      <c r="E8" t="s">
        <v>199</v>
      </c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6"/>
      <c r="AC8" s="296"/>
      <c r="AD8" s="296"/>
      <c r="AE8" s="296"/>
      <c r="AF8" s="296"/>
      <c r="AG8" s="296"/>
      <c r="AH8" s="296"/>
      <c r="AI8" s="296" t="b">
        <v>1</v>
      </c>
    </row>
    <row r="9" spans="1:35">
      <c r="A9" t="s">
        <v>367</v>
      </c>
      <c r="B9" t="s">
        <v>240</v>
      </c>
      <c r="C9" t="s">
        <v>286</v>
      </c>
      <c r="D9" t="s">
        <v>241</v>
      </c>
      <c r="E9" t="s">
        <v>199</v>
      </c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H9" s="297"/>
      <c r="AI9" s="297">
        <v>0.5</v>
      </c>
    </row>
    <row r="10" spans="1:35">
      <c r="A10" t="s">
        <v>367</v>
      </c>
      <c r="B10" t="s">
        <v>242</v>
      </c>
      <c r="C10" t="s">
        <v>287</v>
      </c>
      <c r="D10" t="s">
        <v>241</v>
      </c>
      <c r="E10" t="s">
        <v>199</v>
      </c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  <c r="AH10" s="297"/>
      <c r="AI10" s="297">
        <v>0.5</v>
      </c>
    </row>
    <row r="11" spans="1:35">
      <c r="A11" t="s">
        <v>367</v>
      </c>
      <c r="B11" t="s">
        <v>218</v>
      </c>
      <c r="C11" t="s">
        <v>288</v>
      </c>
      <c r="D11" t="s">
        <v>217</v>
      </c>
      <c r="E11" t="s">
        <v>199</v>
      </c>
      <c r="F11" s="298"/>
      <c r="G11" s="298"/>
      <c r="H11" s="298"/>
      <c r="I11" s="298">
        <v>8.5000000000000006E-2</v>
      </c>
      <c r="J11" s="298">
        <v>5.6000000000000001E-2</v>
      </c>
      <c r="K11" s="298">
        <v>8.2000000000000003E-2</v>
      </c>
      <c r="L11" s="298">
        <v>4.8000000000000001E-2</v>
      </c>
      <c r="M11" s="298">
        <v>4.8000000000000001E-2</v>
      </c>
      <c r="N11" s="298">
        <v>4.8000000000000001E-2</v>
      </c>
      <c r="O11" s="298">
        <v>4.8000000000000001E-2</v>
      </c>
      <c r="P11" s="298">
        <v>4.8000000000000001E-2</v>
      </c>
      <c r="Q11" s="298">
        <v>4.8000000000000001E-2</v>
      </c>
      <c r="R11" s="298">
        <v>4.8000000000000001E-2</v>
      </c>
      <c r="S11" s="298">
        <v>4.8000000000000001E-2</v>
      </c>
      <c r="T11" s="298">
        <v>4.8000000000000001E-2</v>
      </c>
      <c r="U11" s="298">
        <v>4.8000000000000001E-2</v>
      </c>
      <c r="V11" s="298">
        <v>4.8000000000000001E-2</v>
      </c>
      <c r="W11" s="298">
        <v>4.8000000000000001E-2</v>
      </c>
      <c r="X11" s="298">
        <v>4.8000000000000001E-2</v>
      </c>
      <c r="Y11" s="298">
        <v>4.8000000000000001E-2</v>
      </c>
      <c r="Z11" s="298">
        <v>4.8000000000000001E-2</v>
      </c>
      <c r="AA11" s="298">
        <v>4.8000000000000001E-2</v>
      </c>
      <c r="AB11" s="298">
        <v>4.8000000000000001E-2</v>
      </c>
      <c r="AC11" s="298">
        <v>4.8000000000000001E-2</v>
      </c>
      <c r="AD11" s="298">
        <v>4.8000000000000001E-2</v>
      </c>
      <c r="AE11" s="298">
        <v>4.8000000000000001E-2</v>
      </c>
      <c r="AF11" s="298">
        <v>4.8000000000000001E-2</v>
      </c>
      <c r="AG11" s="298">
        <v>4.8000000000000001E-2</v>
      </c>
      <c r="AH11" s="298">
        <v>4.8000000000000001E-2</v>
      </c>
      <c r="AI11" s="298"/>
    </row>
    <row r="12" spans="1:35">
      <c r="A12" t="s">
        <v>367</v>
      </c>
      <c r="B12" t="s">
        <v>219</v>
      </c>
      <c r="C12" t="s">
        <v>289</v>
      </c>
      <c r="D12" t="s">
        <v>217</v>
      </c>
      <c r="E12" t="s">
        <v>199</v>
      </c>
      <c r="F12" s="298"/>
      <c r="G12" s="298"/>
      <c r="H12" s="298"/>
      <c r="I12" s="298">
        <v>5.8999999999999997E-2</v>
      </c>
      <c r="J12" s="298">
        <v>3.9E-2</v>
      </c>
      <c r="K12" s="298">
        <v>5.7000000000000002E-2</v>
      </c>
      <c r="L12" s="298">
        <v>3.4000000000000002E-2</v>
      </c>
      <c r="M12" s="298">
        <v>3.4000000000000002E-2</v>
      </c>
      <c r="N12" s="298">
        <v>3.4000000000000002E-2</v>
      </c>
      <c r="O12" s="298">
        <v>3.4000000000000002E-2</v>
      </c>
      <c r="P12" s="298">
        <v>3.4000000000000002E-2</v>
      </c>
      <c r="Q12" s="298">
        <v>3.4000000000000002E-2</v>
      </c>
      <c r="R12" s="298">
        <v>3.4000000000000002E-2</v>
      </c>
      <c r="S12" s="298">
        <v>3.4000000000000002E-2</v>
      </c>
      <c r="T12" s="298">
        <v>3.4000000000000002E-2</v>
      </c>
      <c r="U12" s="298">
        <v>3.4000000000000002E-2</v>
      </c>
      <c r="V12" s="298">
        <v>3.4000000000000002E-2</v>
      </c>
      <c r="W12" s="298">
        <v>3.4000000000000002E-2</v>
      </c>
      <c r="X12" s="298">
        <v>3.4000000000000002E-2</v>
      </c>
      <c r="Y12" s="298">
        <v>3.4000000000000002E-2</v>
      </c>
      <c r="Z12" s="298">
        <v>3.4000000000000002E-2</v>
      </c>
      <c r="AA12" s="298">
        <v>3.4000000000000002E-2</v>
      </c>
      <c r="AB12" s="298">
        <v>3.4000000000000002E-2</v>
      </c>
      <c r="AC12" s="298">
        <v>3.4000000000000002E-2</v>
      </c>
      <c r="AD12" s="298">
        <v>3.4000000000000002E-2</v>
      </c>
      <c r="AE12" s="298">
        <v>3.4000000000000002E-2</v>
      </c>
      <c r="AF12" s="298">
        <v>3.4000000000000002E-2</v>
      </c>
      <c r="AG12" s="298">
        <v>3.4000000000000002E-2</v>
      </c>
      <c r="AH12" s="298">
        <v>3.4000000000000002E-2</v>
      </c>
      <c r="AI12" s="298"/>
    </row>
    <row r="13" spans="1:35">
      <c r="A13" t="s">
        <v>367</v>
      </c>
      <c r="B13" t="s">
        <v>261</v>
      </c>
      <c r="C13" t="s">
        <v>290</v>
      </c>
      <c r="D13" t="s">
        <v>217</v>
      </c>
      <c r="E13" t="s">
        <v>199</v>
      </c>
      <c r="F13" s="298"/>
      <c r="G13" s="298"/>
      <c r="H13" s="298"/>
      <c r="I13" s="298">
        <v>2.5999999999999999E-2</v>
      </c>
      <c r="J13" s="298">
        <v>1.7000000000000001E-2</v>
      </c>
      <c r="K13" s="298">
        <v>2.5000000000000001E-2</v>
      </c>
      <c r="L13" s="298">
        <v>1.4E-2</v>
      </c>
      <c r="M13" s="298">
        <v>1.4E-2</v>
      </c>
      <c r="N13" s="298">
        <v>1.4E-2</v>
      </c>
      <c r="O13" s="298">
        <v>1.4E-2</v>
      </c>
      <c r="P13" s="298">
        <v>1.4E-2</v>
      </c>
      <c r="Q13" s="298">
        <v>1.4E-2</v>
      </c>
      <c r="R13" s="298">
        <v>1.4E-2</v>
      </c>
      <c r="S13" s="298">
        <v>1.4E-2</v>
      </c>
      <c r="T13" s="298">
        <v>1.4E-2</v>
      </c>
      <c r="U13" s="298">
        <v>1.4E-2</v>
      </c>
      <c r="V13" s="298">
        <v>1.4E-2</v>
      </c>
      <c r="W13" s="298">
        <v>1.4E-2</v>
      </c>
      <c r="X13" s="298">
        <v>1.4E-2</v>
      </c>
      <c r="Y13" s="298">
        <v>1.4E-2</v>
      </c>
      <c r="Z13" s="298">
        <v>1.4E-2</v>
      </c>
      <c r="AA13" s="298">
        <v>1.4E-2</v>
      </c>
      <c r="AB13" s="298">
        <v>1.4E-2</v>
      </c>
      <c r="AC13" s="298">
        <v>1.4E-2</v>
      </c>
      <c r="AD13" s="298">
        <v>1.4E-2</v>
      </c>
      <c r="AE13" s="298">
        <v>1.4E-2</v>
      </c>
      <c r="AF13" s="298">
        <v>1.4E-2</v>
      </c>
      <c r="AG13" s="298">
        <v>1.4E-2</v>
      </c>
      <c r="AH13" s="298">
        <v>1.4E-2</v>
      </c>
      <c r="AI13" s="298"/>
    </row>
    <row r="14" spans="1:35">
      <c r="A14" t="s">
        <v>367</v>
      </c>
      <c r="B14" t="s">
        <v>262</v>
      </c>
      <c r="C14" t="s">
        <v>291</v>
      </c>
      <c r="D14" t="s">
        <v>28</v>
      </c>
      <c r="E14" t="s">
        <v>199</v>
      </c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296">
        <v>2016</v>
      </c>
    </row>
    <row r="15" spans="1:35">
      <c r="A15" t="s">
        <v>367</v>
      </c>
      <c r="B15" t="s">
        <v>263</v>
      </c>
      <c r="C15" t="s">
        <v>292</v>
      </c>
      <c r="D15" t="s">
        <v>28</v>
      </c>
      <c r="E15" t="s">
        <v>199</v>
      </c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6"/>
      <c r="AF15" s="296"/>
      <c r="AG15" s="296"/>
      <c r="AH15" s="296"/>
      <c r="AI15" s="296">
        <v>2020</v>
      </c>
    </row>
    <row r="16" spans="1:35">
      <c r="A16" t="s">
        <v>367</v>
      </c>
      <c r="B16" t="s">
        <v>243</v>
      </c>
      <c r="C16" t="s">
        <v>293</v>
      </c>
      <c r="D16" t="s">
        <v>119</v>
      </c>
      <c r="E16" t="s">
        <v>199</v>
      </c>
      <c r="AI16" t="s">
        <v>369</v>
      </c>
    </row>
    <row r="17" spans="1:35">
      <c r="A17" t="s">
        <v>367</v>
      </c>
      <c r="B17" t="s">
        <v>244</v>
      </c>
      <c r="C17" t="s">
        <v>294</v>
      </c>
      <c r="D17" t="s">
        <v>239</v>
      </c>
      <c r="E17" t="s">
        <v>199</v>
      </c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296"/>
      <c r="AB17" s="296"/>
      <c r="AC17" s="296"/>
      <c r="AD17" s="296"/>
      <c r="AE17" s="296"/>
      <c r="AF17" s="296"/>
      <c r="AG17" s="296"/>
      <c r="AH17" s="296"/>
      <c r="AI17" s="296" t="b">
        <v>1</v>
      </c>
    </row>
    <row r="18" spans="1:35">
      <c r="A18" t="s">
        <v>367</v>
      </c>
      <c r="B18" t="s">
        <v>245</v>
      </c>
      <c r="C18" t="s">
        <v>295</v>
      </c>
      <c r="D18" t="s">
        <v>241</v>
      </c>
      <c r="E18" t="s">
        <v>199</v>
      </c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7"/>
      <c r="AC18" s="297"/>
      <c r="AD18" s="297"/>
      <c r="AE18" s="297"/>
      <c r="AF18" s="297"/>
      <c r="AG18" s="297"/>
      <c r="AH18" s="297"/>
      <c r="AI18" s="297">
        <v>0.5</v>
      </c>
    </row>
    <row r="19" spans="1:35">
      <c r="A19" t="s">
        <v>367</v>
      </c>
      <c r="B19" t="s">
        <v>246</v>
      </c>
      <c r="C19" t="s">
        <v>296</v>
      </c>
      <c r="D19" t="s">
        <v>241</v>
      </c>
      <c r="E19" t="s">
        <v>199</v>
      </c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7"/>
      <c r="AG19" s="297"/>
      <c r="AH19" s="297"/>
      <c r="AI19" s="297">
        <v>0.5</v>
      </c>
    </row>
    <row r="20" spans="1:35">
      <c r="A20" t="s">
        <v>367</v>
      </c>
      <c r="B20" t="s">
        <v>220</v>
      </c>
      <c r="C20" t="s">
        <v>297</v>
      </c>
      <c r="D20" t="s">
        <v>217</v>
      </c>
      <c r="E20" t="s">
        <v>199</v>
      </c>
      <c r="F20" s="298"/>
      <c r="G20" s="298"/>
      <c r="H20" s="298"/>
      <c r="I20" s="298">
        <v>0</v>
      </c>
      <c r="J20" s="298">
        <v>0</v>
      </c>
      <c r="K20" s="298">
        <v>0</v>
      </c>
      <c r="L20" s="298">
        <v>2.5168587394067798E-2</v>
      </c>
      <c r="M20" s="298">
        <v>2.5168587394067798E-2</v>
      </c>
      <c r="N20" s="298">
        <v>2.5168587394067798E-2</v>
      </c>
      <c r="O20" s="298">
        <v>2.5168587394067798E-2</v>
      </c>
      <c r="P20" s="298">
        <v>2.5168587394067798E-2</v>
      </c>
      <c r="Q20" s="298">
        <v>2.5168587394067798E-2</v>
      </c>
      <c r="R20" s="298">
        <v>2.5168587394067798E-2</v>
      </c>
      <c r="S20" s="298">
        <v>2.5168587394067798E-2</v>
      </c>
      <c r="T20" s="298">
        <v>2.5168587394067798E-2</v>
      </c>
      <c r="U20" s="298">
        <v>2.5168587394067798E-2</v>
      </c>
      <c r="V20" s="298">
        <v>2.5168587394067798E-2</v>
      </c>
      <c r="W20" s="298">
        <v>2.5168587394067798E-2</v>
      </c>
      <c r="X20" s="298">
        <v>2.5168587394067798E-2</v>
      </c>
      <c r="Y20" s="298">
        <v>2.5168587394067798E-2</v>
      </c>
      <c r="Z20" s="298">
        <v>2.5168587394067798E-2</v>
      </c>
      <c r="AA20" s="298">
        <v>2.5168587394067798E-2</v>
      </c>
      <c r="AB20" s="298">
        <v>2.5168587394067798E-2</v>
      </c>
      <c r="AC20" s="298">
        <v>2.5168587394067798E-2</v>
      </c>
      <c r="AD20" s="298">
        <v>2.5168587394067798E-2</v>
      </c>
      <c r="AE20" s="298">
        <v>2.5168587394067798E-2</v>
      </c>
      <c r="AF20" s="298">
        <v>2.5168587394067798E-2</v>
      </c>
      <c r="AG20" s="298">
        <v>2.5168587394067798E-2</v>
      </c>
      <c r="AH20" s="298">
        <v>2.5168587394067798E-2</v>
      </c>
      <c r="AI20" s="298"/>
    </row>
    <row r="21" spans="1:35">
      <c r="A21" t="s">
        <v>367</v>
      </c>
      <c r="B21" t="s">
        <v>221</v>
      </c>
      <c r="C21" t="s">
        <v>298</v>
      </c>
      <c r="D21" t="s">
        <v>217</v>
      </c>
      <c r="E21" t="s">
        <v>199</v>
      </c>
      <c r="F21" s="298"/>
      <c r="G21" s="298"/>
      <c r="H21" s="298"/>
      <c r="I21" s="298">
        <v>0</v>
      </c>
      <c r="J21" s="298">
        <v>0</v>
      </c>
      <c r="K21" s="298">
        <v>0</v>
      </c>
      <c r="L21" s="298">
        <v>2.5168587394067798E-2</v>
      </c>
      <c r="M21" s="298">
        <v>2.5168587394067798E-2</v>
      </c>
      <c r="N21" s="298">
        <v>2.5168587394067798E-2</v>
      </c>
      <c r="O21" s="298">
        <v>2.5168587394067798E-2</v>
      </c>
      <c r="P21" s="298">
        <v>2.5168587394067798E-2</v>
      </c>
      <c r="Q21" s="298">
        <v>2.5168587394067798E-2</v>
      </c>
      <c r="R21" s="298">
        <v>2.5168587394067798E-2</v>
      </c>
      <c r="S21" s="298">
        <v>2.5168587394067798E-2</v>
      </c>
      <c r="T21" s="298">
        <v>2.5168587394067798E-2</v>
      </c>
      <c r="U21" s="298">
        <v>2.5168587394067798E-2</v>
      </c>
      <c r="V21" s="298">
        <v>2.5168587394067798E-2</v>
      </c>
      <c r="W21" s="298">
        <v>2.5168587394067798E-2</v>
      </c>
      <c r="X21" s="298">
        <v>2.5168587394067798E-2</v>
      </c>
      <c r="Y21" s="298">
        <v>2.5168587394067798E-2</v>
      </c>
      <c r="Z21" s="298">
        <v>2.5168587394067798E-2</v>
      </c>
      <c r="AA21" s="298">
        <v>2.5168587394067798E-2</v>
      </c>
      <c r="AB21" s="298">
        <v>2.5168587394067798E-2</v>
      </c>
      <c r="AC21" s="298">
        <v>2.5168587394067798E-2</v>
      </c>
      <c r="AD21" s="298">
        <v>2.5168587394067798E-2</v>
      </c>
      <c r="AE21" s="298">
        <v>2.5168587394067798E-2</v>
      </c>
      <c r="AF21" s="298">
        <v>2.5168587394067798E-2</v>
      </c>
      <c r="AG21" s="298">
        <v>2.5168587394067798E-2</v>
      </c>
      <c r="AH21" s="298">
        <v>2.5168587394067798E-2</v>
      </c>
      <c r="AI21" s="298"/>
    </row>
    <row r="22" spans="1:35">
      <c r="A22" t="s">
        <v>367</v>
      </c>
      <c r="B22" t="s">
        <v>264</v>
      </c>
      <c r="C22" t="s">
        <v>299</v>
      </c>
      <c r="D22" t="s">
        <v>217</v>
      </c>
      <c r="E22" t="s">
        <v>199</v>
      </c>
      <c r="F22" s="298"/>
      <c r="G22" s="298"/>
      <c r="H22" s="298"/>
      <c r="I22" s="298">
        <v>0</v>
      </c>
      <c r="J22" s="298">
        <v>0</v>
      </c>
      <c r="K22" s="298">
        <v>0</v>
      </c>
      <c r="L22" s="298">
        <v>0</v>
      </c>
      <c r="M22" s="298">
        <v>0</v>
      </c>
      <c r="N22" s="298">
        <v>0</v>
      </c>
      <c r="O22" s="298">
        <v>0</v>
      </c>
      <c r="P22" s="298">
        <v>0</v>
      </c>
      <c r="Q22" s="298">
        <v>0</v>
      </c>
      <c r="R22" s="298">
        <v>0</v>
      </c>
      <c r="S22" s="298">
        <v>0</v>
      </c>
      <c r="T22" s="298">
        <v>0</v>
      </c>
      <c r="U22" s="298">
        <v>0</v>
      </c>
      <c r="V22" s="298">
        <v>0</v>
      </c>
      <c r="W22" s="298">
        <v>0</v>
      </c>
      <c r="X22" s="298">
        <v>0</v>
      </c>
      <c r="Y22" s="298">
        <v>0</v>
      </c>
      <c r="Z22" s="298">
        <v>0</v>
      </c>
      <c r="AA22" s="298">
        <v>0</v>
      </c>
      <c r="AB22" s="298">
        <v>0</v>
      </c>
      <c r="AC22" s="298">
        <v>0</v>
      </c>
      <c r="AD22" s="298">
        <v>0</v>
      </c>
      <c r="AE22" s="298">
        <v>0</v>
      </c>
      <c r="AF22" s="298">
        <v>0</v>
      </c>
      <c r="AG22" s="298">
        <v>0</v>
      </c>
      <c r="AH22" s="298">
        <v>0</v>
      </c>
      <c r="AI22" s="298"/>
    </row>
    <row r="23" spans="1:35">
      <c r="A23" t="s">
        <v>367</v>
      </c>
      <c r="B23" t="s">
        <v>265</v>
      </c>
      <c r="C23" t="s">
        <v>300</v>
      </c>
      <c r="D23" t="s">
        <v>28</v>
      </c>
      <c r="E23" t="s">
        <v>199</v>
      </c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>
        <v>2016</v>
      </c>
    </row>
    <row r="24" spans="1:35">
      <c r="A24" t="s">
        <v>367</v>
      </c>
      <c r="B24" t="s">
        <v>266</v>
      </c>
      <c r="C24" t="s">
        <v>301</v>
      </c>
      <c r="D24" t="s">
        <v>28</v>
      </c>
      <c r="E24" t="s">
        <v>199</v>
      </c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6"/>
      <c r="AA24" s="296"/>
      <c r="AB24" s="296"/>
      <c r="AC24" s="296"/>
      <c r="AD24" s="296"/>
      <c r="AE24" s="296"/>
      <c r="AF24" s="296"/>
      <c r="AG24" s="296"/>
      <c r="AH24" s="296"/>
      <c r="AI24" s="296">
        <v>2020</v>
      </c>
    </row>
    <row r="25" spans="1:35">
      <c r="A25" t="s">
        <v>367</v>
      </c>
      <c r="B25" t="s">
        <v>247</v>
      </c>
      <c r="C25" t="s">
        <v>302</v>
      </c>
      <c r="D25" t="s">
        <v>119</v>
      </c>
      <c r="E25" t="s">
        <v>199</v>
      </c>
      <c r="AI25">
        <v>0</v>
      </c>
    </row>
    <row r="26" spans="1:35">
      <c r="A26" t="s">
        <v>367</v>
      </c>
      <c r="B26" t="s">
        <v>248</v>
      </c>
      <c r="C26" t="s">
        <v>303</v>
      </c>
      <c r="D26" t="s">
        <v>239</v>
      </c>
      <c r="E26" t="s">
        <v>199</v>
      </c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296" t="b">
        <v>1</v>
      </c>
    </row>
    <row r="27" spans="1:35">
      <c r="A27" t="s">
        <v>367</v>
      </c>
      <c r="B27" t="s">
        <v>249</v>
      </c>
      <c r="C27" t="s">
        <v>304</v>
      </c>
      <c r="D27" t="s">
        <v>241</v>
      </c>
      <c r="E27" t="s">
        <v>199</v>
      </c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297"/>
      <c r="AC27" s="297"/>
      <c r="AD27" s="297"/>
      <c r="AE27" s="297"/>
      <c r="AF27" s="297"/>
      <c r="AG27" s="297"/>
      <c r="AH27" s="297"/>
      <c r="AI27" s="297">
        <v>0</v>
      </c>
    </row>
    <row r="28" spans="1:35">
      <c r="A28" t="s">
        <v>367</v>
      </c>
      <c r="B28" t="s">
        <v>250</v>
      </c>
      <c r="C28" t="s">
        <v>305</v>
      </c>
      <c r="D28" t="s">
        <v>241</v>
      </c>
      <c r="E28" t="s">
        <v>199</v>
      </c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297"/>
      <c r="AA28" s="297"/>
      <c r="AB28" s="297"/>
      <c r="AC28" s="297"/>
      <c r="AD28" s="297"/>
      <c r="AE28" s="297"/>
      <c r="AF28" s="297"/>
      <c r="AG28" s="297"/>
      <c r="AH28" s="297"/>
      <c r="AI28" s="297">
        <v>0</v>
      </c>
    </row>
    <row r="29" spans="1:35">
      <c r="A29" t="s">
        <v>367</v>
      </c>
      <c r="B29" t="s">
        <v>222</v>
      </c>
      <c r="C29" t="s">
        <v>306</v>
      </c>
      <c r="D29" t="s">
        <v>217</v>
      </c>
      <c r="E29" t="s">
        <v>199</v>
      </c>
      <c r="F29" s="298"/>
      <c r="G29" s="298"/>
      <c r="H29" s="298"/>
      <c r="I29" s="298">
        <v>0</v>
      </c>
      <c r="J29" s="298">
        <v>0</v>
      </c>
      <c r="K29" s="298">
        <v>0</v>
      </c>
      <c r="L29" s="298">
        <v>0</v>
      </c>
      <c r="M29" s="298">
        <v>0</v>
      </c>
      <c r="N29" s="298">
        <v>0</v>
      </c>
      <c r="O29" s="298">
        <v>0</v>
      </c>
      <c r="P29" s="298">
        <v>0</v>
      </c>
      <c r="Q29" s="298">
        <v>0</v>
      </c>
      <c r="R29" s="298">
        <v>0</v>
      </c>
      <c r="S29" s="298">
        <v>0</v>
      </c>
      <c r="T29" s="298">
        <v>0</v>
      </c>
      <c r="U29" s="298">
        <v>0</v>
      </c>
      <c r="V29" s="298">
        <v>0</v>
      </c>
      <c r="W29" s="298">
        <v>0</v>
      </c>
      <c r="X29" s="298">
        <v>0</v>
      </c>
      <c r="Y29" s="298">
        <v>0</v>
      </c>
      <c r="Z29" s="298">
        <v>0</v>
      </c>
      <c r="AA29" s="298">
        <v>0</v>
      </c>
      <c r="AB29" s="298">
        <v>0</v>
      </c>
      <c r="AC29" s="298">
        <v>0</v>
      </c>
      <c r="AD29" s="298">
        <v>0</v>
      </c>
      <c r="AE29" s="298">
        <v>0</v>
      </c>
      <c r="AF29" s="298">
        <v>0</v>
      </c>
      <c r="AG29" s="298">
        <v>0</v>
      </c>
      <c r="AH29" s="298">
        <v>0</v>
      </c>
      <c r="AI29" s="298"/>
    </row>
    <row r="30" spans="1:35">
      <c r="A30" t="s">
        <v>367</v>
      </c>
      <c r="B30" t="s">
        <v>223</v>
      </c>
      <c r="C30" t="s">
        <v>307</v>
      </c>
      <c r="D30" t="s">
        <v>217</v>
      </c>
      <c r="E30" t="s">
        <v>199</v>
      </c>
      <c r="F30" s="298"/>
      <c r="G30" s="298"/>
      <c r="H30" s="298"/>
      <c r="I30" s="298">
        <v>0</v>
      </c>
      <c r="J30" s="298">
        <v>0</v>
      </c>
      <c r="K30" s="298">
        <v>0</v>
      </c>
      <c r="L30" s="298">
        <v>0</v>
      </c>
      <c r="M30" s="298">
        <v>0</v>
      </c>
      <c r="N30" s="298">
        <v>0</v>
      </c>
      <c r="O30" s="298">
        <v>0</v>
      </c>
      <c r="P30" s="298">
        <v>0</v>
      </c>
      <c r="Q30" s="298">
        <v>0</v>
      </c>
      <c r="R30" s="298">
        <v>0</v>
      </c>
      <c r="S30" s="298">
        <v>0</v>
      </c>
      <c r="T30" s="298">
        <v>0</v>
      </c>
      <c r="U30" s="298">
        <v>0</v>
      </c>
      <c r="V30" s="298">
        <v>0</v>
      </c>
      <c r="W30" s="298">
        <v>0</v>
      </c>
      <c r="X30" s="298">
        <v>0</v>
      </c>
      <c r="Y30" s="298">
        <v>0</v>
      </c>
      <c r="Z30" s="298">
        <v>0</v>
      </c>
      <c r="AA30" s="298">
        <v>0</v>
      </c>
      <c r="AB30" s="298">
        <v>0</v>
      </c>
      <c r="AC30" s="298">
        <v>0</v>
      </c>
      <c r="AD30" s="298">
        <v>0</v>
      </c>
      <c r="AE30" s="298">
        <v>0</v>
      </c>
      <c r="AF30" s="298">
        <v>0</v>
      </c>
      <c r="AG30" s="298">
        <v>0</v>
      </c>
      <c r="AH30" s="298">
        <v>0</v>
      </c>
      <c r="AI30" s="298"/>
    </row>
    <row r="31" spans="1:35">
      <c r="A31" t="s">
        <v>367</v>
      </c>
      <c r="B31" t="s">
        <v>267</v>
      </c>
      <c r="C31" t="s">
        <v>308</v>
      </c>
      <c r="D31" t="s">
        <v>217</v>
      </c>
      <c r="E31" t="s">
        <v>199</v>
      </c>
      <c r="F31" s="298"/>
      <c r="G31" s="298"/>
      <c r="H31" s="298"/>
      <c r="I31" s="298">
        <v>0</v>
      </c>
      <c r="J31" s="298">
        <v>0</v>
      </c>
      <c r="K31" s="298">
        <v>0</v>
      </c>
      <c r="L31" s="298">
        <v>0</v>
      </c>
      <c r="M31" s="298">
        <v>0</v>
      </c>
      <c r="N31" s="298">
        <v>0</v>
      </c>
      <c r="O31" s="298">
        <v>0</v>
      </c>
      <c r="P31" s="298">
        <v>0</v>
      </c>
      <c r="Q31" s="298">
        <v>0</v>
      </c>
      <c r="R31" s="298">
        <v>0</v>
      </c>
      <c r="S31" s="298">
        <v>0</v>
      </c>
      <c r="T31" s="298">
        <v>0</v>
      </c>
      <c r="U31" s="298">
        <v>0</v>
      </c>
      <c r="V31" s="298">
        <v>0</v>
      </c>
      <c r="W31" s="298">
        <v>0</v>
      </c>
      <c r="X31" s="298">
        <v>0</v>
      </c>
      <c r="Y31" s="298">
        <v>0</v>
      </c>
      <c r="Z31" s="298">
        <v>0</v>
      </c>
      <c r="AA31" s="298">
        <v>0</v>
      </c>
      <c r="AB31" s="298">
        <v>0</v>
      </c>
      <c r="AC31" s="298">
        <v>0</v>
      </c>
      <c r="AD31" s="298">
        <v>0</v>
      </c>
      <c r="AE31" s="298">
        <v>0</v>
      </c>
      <c r="AF31" s="298">
        <v>0</v>
      </c>
      <c r="AG31" s="298">
        <v>0</v>
      </c>
      <c r="AH31" s="298">
        <v>0</v>
      </c>
      <c r="AI31" s="298"/>
    </row>
    <row r="32" spans="1:35">
      <c r="A32" t="s">
        <v>367</v>
      </c>
      <c r="B32" t="s">
        <v>268</v>
      </c>
      <c r="C32" t="s">
        <v>309</v>
      </c>
      <c r="D32" t="s">
        <v>28</v>
      </c>
      <c r="E32" t="s">
        <v>199</v>
      </c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296"/>
      <c r="X32" s="296"/>
      <c r="Y32" s="296"/>
      <c r="Z32" s="296"/>
      <c r="AA32" s="296"/>
      <c r="AB32" s="296"/>
      <c r="AC32" s="296"/>
      <c r="AD32" s="296"/>
      <c r="AE32" s="296"/>
      <c r="AF32" s="296"/>
      <c r="AG32" s="296"/>
      <c r="AH32" s="296"/>
      <c r="AI32" s="296">
        <v>2016</v>
      </c>
    </row>
    <row r="33" spans="1:35">
      <c r="A33" t="s">
        <v>367</v>
      </c>
      <c r="B33" t="s">
        <v>269</v>
      </c>
      <c r="C33" t="s">
        <v>310</v>
      </c>
      <c r="D33" t="s">
        <v>28</v>
      </c>
      <c r="E33" t="s">
        <v>199</v>
      </c>
      <c r="F33" s="296"/>
      <c r="G33" s="296"/>
      <c r="H33" s="296"/>
      <c r="I33" s="296"/>
      <c r="J33" s="296"/>
      <c r="K33" s="296"/>
      <c r="L33" s="296"/>
      <c r="M33" s="296"/>
      <c r="N33" s="296"/>
      <c r="O33" s="296"/>
      <c r="P33" s="296"/>
      <c r="Q33" s="296"/>
      <c r="R33" s="296"/>
      <c r="S33" s="296"/>
      <c r="T33" s="296"/>
      <c r="U33" s="296"/>
      <c r="V33" s="296"/>
      <c r="W33" s="296"/>
      <c r="X33" s="296"/>
      <c r="Y33" s="296"/>
      <c r="Z33" s="296"/>
      <c r="AA33" s="296"/>
      <c r="AB33" s="296"/>
      <c r="AC33" s="296"/>
      <c r="AD33" s="296"/>
      <c r="AE33" s="296"/>
      <c r="AF33" s="296"/>
      <c r="AG33" s="296"/>
      <c r="AH33" s="296"/>
      <c r="AI33" s="296">
        <v>2020</v>
      </c>
    </row>
    <row r="34" spans="1:35">
      <c r="A34" t="s">
        <v>367</v>
      </c>
      <c r="B34" t="s">
        <v>224</v>
      </c>
      <c r="C34" t="s">
        <v>311</v>
      </c>
      <c r="D34" t="s">
        <v>217</v>
      </c>
      <c r="E34" t="s">
        <v>199</v>
      </c>
      <c r="F34" s="298"/>
      <c r="G34" s="298"/>
      <c r="H34" s="298"/>
      <c r="I34" s="298"/>
      <c r="J34" s="298"/>
      <c r="K34" s="298"/>
      <c r="L34" s="298"/>
      <c r="M34" s="298">
        <v>0</v>
      </c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  <c r="AH34" s="298"/>
      <c r="AI34" s="298"/>
    </row>
    <row r="35" spans="1:35">
      <c r="A35" t="s">
        <v>367</v>
      </c>
      <c r="B35" t="s">
        <v>225</v>
      </c>
      <c r="C35" t="s">
        <v>312</v>
      </c>
      <c r="D35" t="s">
        <v>217</v>
      </c>
      <c r="E35" t="s">
        <v>199</v>
      </c>
      <c r="F35" s="298"/>
      <c r="G35" s="298"/>
      <c r="H35" s="298"/>
      <c r="I35" s="298"/>
      <c r="J35" s="298"/>
      <c r="K35" s="298"/>
      <c r="L35" s="298"/>
      <c r="M35" s="298">
        <v>0.28799999999999998</v>
      </c>
      <c r="N35" s="298"/>
      <c r="O35" s="298"/>
      <c r="P35" s="298"/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8"/>
      <c r="AD35" s="298"/>
      <c r="AE35" s="298"/>
      <c r="AF35" s="298"/>
      <c r="AG35" s="298"/>
      <c r="AH35" s="298"/>
      <c r="AI35" s="298"/>
    </row>
    <row r="36" spans="1:35">
      <c r="A36" t="s">
        <v>367</v>
      </c>
      <c r="B36" t="s">
        <v>226</v>
      </c>
      <c r="C36" t="s">
        <v>313</v>
      </c>
      <c r="D36" t="s">
        <v>217</v>
      </c>
      <c r="E36" t="s">
        <v>199</v>
      </c>
      <c r="F36" s="298"/>
      <c r="G36" s="298"/>
      <c r="H36" s="298"/>
      <c r="I36" s="298"/>
      <c r="J36" s="298"/>
      <c r="K36" s="298"/>
      <c r="L36" s="298"/>
      <c r="M36" s="298">
        <v>7.1999999999999995E-2</v>
      </c>
      <c r="N36" s="298"/>
      <c r="O36" s="298"/>
      <c r="P36" s="298"/>
      <c r="Q36" s="298"/>
      <c r="R36" s="298"/>
      <c r="S36" s="298"/>
      <c r="T36" s="298"/>
      <c r="U36" s="298"/>
      <c r="V36" s="298"/>
      <c r="W36" s="298"/>
      <c r="X36" s="298"/>
      <c r="Y36" s="298"/>
      <c r="Z36" s="298"/>
      <c r="AA36" s="298"/>
      <c r="AB36" s="298"/>
      <c r="AC36" s="298"/>
      <c r="AD36" s="298"/>
      <c r="AE36" s="298"/>
      <c r="AF36" s="298"/>
      <c r="AG36" s="298"/>
      <c r="AH36" s="298"/>
      <c r="AI36" s="298"/>
    </row>
    <row r="37" spans="1:35">
      <c r="A37" t="s">
        <v>367</v>
      </c>
      <c r="B37" t="s">
        <v>270</v>
      </c>
      <c r="C37" t="s">
        <v>314</v>
      </c>
      <c r="D37" t="s">
        <v>260</v>
      </c>
      <c r="E37" t="s">
        <v>199</v>
      </c>
      <c r="F37" s="296"/>
      <c r="G37" s="296"/>
      <c r="H37" s="296"/>
      <c r="I37" s="296">
        <v>5</v>
      </c>
      <c r="J37" s="296">
        <v>4</v>
      </c>
      <c r="K37" s="296">
        <v>3</v>
      </c>
      <c r="L37" s="296">
        <v>2</v>
      </c>
      <c r="M37" s="296">
        <v>1</v>
      </c>
      <c r="N37" s="296"/>
      <c r="O37" s="296"/>
      <c r="P37" s="296"/>
      <c r="Q37" s="296"/>
      <c r="R37" s="296"/>
      <c r="S37" s="296"/>
      <c r="T37" s="296"/>
      <c r="U37" s="296"/>
      <c r="V37" s="296"/>
      <c r="W37" s="296"/>
      <c r="X37" s="296"/>
      <c r="Y37" s="296"/>
      <c r="Z37" s="296"/>
      <c r="AA37" s="296"/>
      <c r="AB37" s="296"/>
      <c r="AC37" s="296"/>
      <c r="AD37" s="296"/>
      <c r="AE37" s="296"/>
      <c r="AF37" s="296"/>
      <c r="AG37" s="296"/>
      <c r="AH37" s="296"/>
      <c r="AI37" s="296"/>
    </row>
    <row r="38" spans="1:35">
      <c r="A38" t="s">
        <v>367</v>
      </c>
      <c r="B38" t="s">
        <v>251</v>
      </c>
      <c r="C38" t="s">
        <v>315</v>
      </c>
      <c r="D38" t="s">
        <v>119</v>
      </c>
      <c r="E38" t="s">
        <v>199</v>
      </c>
    </row>
    <row r="39" spans="1:35">
      <c r="A39" t="s">
        <v>367</v>
      </c>
      <c r="B39" t="s">
        <v>252</v>
      </c>
      <c r="C39" t="s">
        <v>316</v>
      </c>
      <c r="D39" t="s">
        <v>239</v>
      </c>
      <c r="E39" t="s">
        <v>199</v>
      </c>
      <c r="F39" s="296"/>
      <c r="G39" s="296"/>
      <c r="H39" s="296"/>
      <c r="I39" s="296"/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6"/>
      <c r="U39" s="296"/>
      <c r="V39" s="296"/>
      <c r="W39" s="296"/>
      <c r="X39" s="296"/>
      <c r="Y39" s="296"/>
      <c r="Z39" s="296"/>
      <c r="AA39" s="296"/>
      <c r="AB39" s="296"/>
      <c r="AC39" s="296"/>
      <c r="AD39" s="296"/>
      <c r="AE39" s="296"/>
      <c r="AF39" s="296"/>
      <c r="AG39" s="296"/>
      <c r="AH39" s="296"/>
      <c r="AI39" s="296"/>
    </row>
    <row r="40" spans="1:35">
      <c r="A40" t="s">
        <v>367</v>
      </c>
      <c r="B40" t="s">
        <v>227</v>
      </c>
      <c r="C40" t="s">
        <v>317</v>
      </c>
      <c r="D40" t="s">
        <v>217</v>
      </c>
      <c r="E40" t="s">
        <v>199</v>
      </c>
      <c r="F40" s="298"/>
      <c r="G40" s="298"/>
      <c r="H40" s="298"/>
      <c r="I40" s="298">
        <v>0</v>
      </c>
      <c r="J40" s="298">
        <v>0</v>
      </c>
      <c r="K40" s="298">
        <v>0</v>
      </c>
      <c r="L40" s="298">
        <v>0</v>
      </c>
      <c r="M40" s="298">
        <v>0</v>
      </c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8"/>
      <c r="AH40" s="298"/>
      <c r="AI40" s="298">
        <v>0</v>
      </c>
    </row>
    <row r="41" spans="1:35">
      <c r="A41" t="s">
        <v>367</v>
      </c>
      <c r="B41" t="s">
        <v>271</v>
      </c>
      <c r="C41" t="s">
        <v>318</v>
      </c>
      <c r="D41" t="s">
        <v>241</v>
      </c>
      <c r="E41" t="s">
        <v>199</v>
      </c>
      <c r="F41" s="297"/>
      <c r="G41" s="297"/>
      <c r="H41" s="297"/>
      <c r="I41" s="297"/>
      <c r="J41" s="297"/>
      <c r="K41" s="297"/>
      <c r="L41" s="297"/>
      <c r="M41" s="297"/>
      <c r="N41" s="297"/>
      <c r="O41" s="297"/>
      <c r="P41" s="297"/>
      <c r="Q41" s="297"/>
      <c r="R41" s="297"/>
      <c r="S41" s="297"/>
      <c r="T41" s="297"/>
      <c r="U41" s="297"/>
      <c r="V41" s="297"/>
      <c r="W41" s="297"/>
      <c r="X41" s="297"/>
      <c r="Y41" s="297"/>
      <c r="Z41" s="297"/>
      <c r="AA41" s="297"/>
      <c r="AB41" s="297"/>
      <c r="AC41" s="297"/>
      <c r="AD41" s="297"/>
      <c r="AE41" s="297"/>
      <c r="AF41" s="297"/>
      <c r="AG41" s="297"/>
      <c r="AH41" s="297"/>
      <c r="AI41" s="297"/>
    </row>
    <row r="42" spans="1:35">
      <c r="A42" t="s">
        <v>367</v>
      </c>
      <c r="B42" t="s">
        <v>272</v>
      </c>
      <c r="C42" t="s">
        <v>319</v>
      </c>
      <c r="D42" t="s">
        <v>241</v>
      </c>
      <c r="E42" t="s">
        <v>199</v>
      </c>
      <c r="F42" s="297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  <c r="S42" s="297"/>
      <c r="T42" s="297"/>
      <c r="U42" s="297"/>
      <c r="V42" s="297"/>
      <c r="W42" s="297"/>
      <c r="X42" s="297"/>
      <c r="Y42" s="297"/>
      <c r="Z42" s="297"/>
      <c r="AA42" s="297"/>
      <c r="AB42" s="297"/>
      <c r="AC42" s="297"/>
      <c r="AD42" s="297"/>
      <c r="AE42" s="297"/>
      <c r="AF42" s="297"/>
      <c r="AG42" s="297"/>
      <c r="AH42" s="297"/>
      <c r="AI42" s="297"/>
    </row>
    <row r="43" spans="1:35">
      <c r="A43" t="s">
        <v>367</v>
      </c>
      <c r="B43" t="s">
        <v>253</v>
      </c>
      <c r="C43" t="s">
        <v>320</v>
      </c>
      <c r="D43" t="s">
        <v>119</v>
      </c>
      <c r="E43" t="s">
        <v>199</v>
      </c>
    </row>
    <row r="44" spans="1:35">
      <c r="A44" t="s">
        <v>367</v>
      </c>
      <c r="B44" t="s">
        <v>254</v>
      </c>
      <c r="C44" t="s">
        <v>321</v>
      </c>
      <c r="D44" t="s">
        <v>239</v>
      </c>
      <c r="E44" t="s">
        <v>199</v>
      </c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296"/>
      <c r="V44" s="296"/>
      <c r="W44" s="296"/>
      <c r="X44" s="296"/>
      <c r="Y44" s="296"/>
      <c r="Z44" s="296"/>
      <c r="AA44" s="296"/>
      <c r="AB44" s="296"/>
      <c r="AC44" s="296"/>
      <c r="AD44" s="296"/>
      <c r="AE44" s="296"/>
      <c r="AF44" s="296"/>
      <c r="AG44" s="296"/>
      <c r="AH44" s="296"/>
      <c r="AI44" s="296"/>
    </row>
    <row r="45" spans="1:35">
      <c r="A45" t="s">
        <v>367</v>
      </c>
      <c r="B45" t="s">
        <v>228</v>
      </c>
      <c r="C45" t="s">
        <v>322</v>
      </c>
      <c r="D45" t="s">
        <v>217</v>
      </c>
      <c r="E45" t="s">
        <v>199</v>
      </c>
      <c r="F45" s="298"/>
      <c r="G45" s="298"/>
      <c r="H45" s="298"/>
      <c r="I45" s="298">
        <v>0</v>
      </c>
      <c r="J45" s="298">
        <v>0</v>
      </c>
      <c r="K45" s="298">
        <v>0</v>
      </c>
      <c r="L45" s="298">
        <v>0</v>
      </c>
      <c r="M45" s="298">
        <v>0</v>
      </c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  <c r="AI45" s="298">
        <v>0</v>
      </c>
    </row>
    <row r="46" spans="1:35">
      <c r="A46" t="s">
        <v>367</v>
      </c>
      <c r="B46" t="s">
        <v>273</v>
      </c>
      <c r="C46" t="s">
        <v>323</v>
      </c>
      <c r="D46" t="s">
        <v>241</v>
      </c>
      <c r="E46" t="s">
        <v>199</v>
      </c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297"/>
      <c r="Q46" s="297"/>
      <c r="R46" s="297"/>
      <c r="S46" s="297"/>
      <c r="T46" s="297"/>
      <c r="U46" s="297"/>
      <c r="V46" s="297"/>
      <c r="W46" s="297"/>
      <c r="X46" s="297"/>
      <c r="Y46" s="297"/>
      <c r="Z46" s="297"/>
      <c r="AA46" s="297"/>
      <c r="AB46" s="297"/>
      <c r="AC46" s="297"/>
      <c r="AD46" s="297"/>
      <c r="AE46" s="297"/>
      <c r="AF46" s="297"/>
      <c r="AG46" s="297"/>
      <c r="AH46" s="297"/>
      <c r="AI46" s="297"/>
    </row>
    <row r="47" spans="1:35">
      <c r="A47" t="s">
        <v>367</v>
      </c>
      <c r="B47" t="s">
        <v>274</v>
      </c>
      <c r="C47" t="s">
        <v>324</v>
      </c>
      <c r="D47" t="s">
        <v>241</v>
      </c>
      <c r="E47" t="s">
        <v>199</v>
      </c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97"/>
      <c r="S47" s="297"/>
      <c r="T47" s="297"/>
      <c r="U47" s="297"/>
      <c r="V47" s="297"/>
      <c r="W47" s="297"/>
      <c r="X47" s="297"/>
      <c r="Y47" s="297"/>
      <c r="Z47" s="297"/>
      <c r="AA47" s="297"/>
      <c r="AB47" s="297"/>
      <c r="AC47" s="297"/>
      <c r="AD47" s="297"/>
      <c r="AE47" s="297"/>
      <c r="AF47" s="297"/>
      <c r="AG47" s="297"/>
      <c r="AH47" s="297"/>
      <c r="AI47" s="297"/>
    </row>
    <row r="48" spans="1:35">
      <c r="A48" t="s">
        <v>367</v>
      </c>
      <c r="B48" t="s">
        <v>255</v>
      </c>
      <c r="C48" t="s">
        <v>325</v>
      </c>
      <c r="D48" t="s">
        <v>119</v>
      </c>
      <c r="E48" t="s">
        <v>199</v>
      </c>
    </row>
    <row r="49" spans="1:35">
      <c r="A49" t="s">
        <v>367</v>
      </c>
      <c r="B49" t="s">
        <v>256</v>
      </c>
      <c r="C49" t="s">
        <v>326</v>
      </c>
      <c r="D49" t="s">
        <v>239</v>
      </c>
      <c r="E49" t="s">
        <v>199</v>
      </c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296"/>
      <c r="U49" s="296"/>
      <c r="V49" s="296"/>
      <c r="W49" s="296"/>
      <c r="X49" s="296"/>
      <c r="Y49" s="296"/>
      <c r="Z49" s="296"/>
      <c r="AA49" s="296"/>
      <c r="AB49" s="296"/>
      <c r="AC49" s="296"/>
      <c r="AD49" s="296"/>
      <c r="AE49" s="296"/>
      <c r="AF49" s="296"/>
      <c r="AG49" s="296"/>
      <c r="AH49" s="296"/>
      <c r="AI49" s="296"/>
    </row>
    <row r="50" spans="1:35">
      <c r="A50" t="s">
        <v>367</v>
      </c>
      <c r="B50" t="s">
        <v>229</v>
      </c>
      <c r="C50" t="s">
        <v>327</v>
      </c>
      <c r="D50" t="s">
        <v>217</v>
      </c>
      <c r="E50" t="s">
        <v>199</v>
      </c>
      <c r="F50" s="298"/>
      <c r="G50" s="298"/>
      <c r="H50" s="298"/>
      <c r="I50" s="298">
        <v>0</v>
      </c>
      <c r="J50" s="298">
        <v>0</v>
      </c>
      <c r="K50" s="298">
        <v>0</v>
      </c>
      <c r="L50" s="298">
        <v>0</v>
      </c>
      <c r="M50" s="298">
        <v>0</v>
      </c>
      <c r="N50" s="298"/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8"/>
      <c r="AH50" s="298"/>
      <c r="AI50" s="298">
        <v>0</v>
      </c>
    </row>
    <row r="51" spans="1:35">
      <c r="A51" t="s">
        <v>367</v>
      </c>
      <c r="B51" t="s">
        <v>275</v>
      </c>
      <c r="C51" t="s">
        <v>328</v>
      </c>
      <c r="D51" t="s">
        <v>241</v>
      </c>
      <c r="E51" t="s">
        <v>199</v>
      </c>
      <c r="F51" s="297"/>
      <c r="G51" s="297"/>
      <c r="H51" s="297"/>
      <c r="I51" s="297"/>
      <c r="J51" s="297"/>
      <c r="K51" s="297"/>
      <c r="L51" s="297"/>
      <c r="M51" s="297"/>
      <c r="N51" s="297"/>
      <c r="O51" s="297"/>
      <c r="P51" s="297"/>
      <c r="Q51" s="297"/>
      <c r="R51" s="297"/>
      <c r="S51" s="297"/>
      <c r="T51" s="297"/>
      <c r="U51" s="297"/>
      <c r="V51" s="297"/>
      <c r="W51" s="297"/>
      <c r="X51" s="297"/>
      <c r="Y51" s="297"/>
      <c r="Z51" s="297"/>
      <c r="AA51" s="297"/>
      <c r="AB51" s="297"/>
      <c r="AC51" s="297"/>
      <c r="AD51" s="297"/>
      <c r="AE51" s="297"/>
      <c r="AF51" s="297"/>
      <c r="AG51" s="297"/>
      <c r="AH51" s="297"/>
      <c r="AI51" s="297"/>
    </row>
    <row r="52" spans="1:35">
      <c r="A52" t="s">
        <v>367</v>
      </c>
      <c r="B52" t="s">
        <v>276</v>
      </c>
      <c r="C52" t="s">
        <v>329</v>
      </c>
      <c r="D52" t="s">
        <v>241</v>
      </c>
      <c r="E52" t="s">
        <v>199</v>
      </c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7"/>
      <c r="X52" s="297"/>
      <c r="Y52" s="297"/>
      <c r="Z52" s="297"/>
      <c r="AA52" s="297"/>
      <c r="AB52" s="297"/>
      <c r="AC52" s="297"/>
      <c r="AD52" s="297"/>
      <c r="AE52" s="297"/>
      <c r="AF52" s="297"/>
      <c r="AG52" s="297"/>
      <c r="AH52" s="297"/>
      <c r="AI52" s="297"/>
    </row>
    <row r="53" spans="1:35">
      <c r="A53" t="s">
        <v>367</v>
      </c>
      <c r="B53" t="s">
        <v>277</v>
      </c>
      <c r="C53" t="s">
        <v>330</v>
      </c>
      <c r="D53" t="s">
        <v>241</v>
      </c>
      <c r="E53" t="s">
        <v>199</v>
      </c>
      <c r="F53" s="297"/>
      <c r="G53" s="297"/>
      <c r="H53" s="297"/>
      <c r="I53" s="297">
        <v>0.05</v>
      </c>
      <c r="J53" s="297">
        <v>0.05</v>
      </c>
      <c r="K53" s="297">
        <v>0.05</v>
      </c>
      <c r="L53" s="297">
        <v>0.05</v>
      </c>
      <c r="M53" s="297">
        <v>0.05</v>
      </c>
      <c r="N53" s="297"/>
      <c r="O53" s="297"/>
      <c r="P53" s="297"/>
      <c r="Q53" s="297"/>
      <c r="R53" s="297"/>
      <c r="S53" s="297"/>
      <c r="T53" s="297"/>
      <c r="U53" s="297"/>
      <c r="V53" s="297"/>
      <c r="W53" s="297"/>
      <c r="X53" s="297"/>
      <c r="Y53" s="297"/>
      <c r="Z53" s="297"/>
      <c r="AA53" s="297"/>
      <c r="AB53" s="297"/>
      <c r="AC53" s="297"/>
      <c r="AD53" s="297"/>
      <c r="AE53" s="297"/>
      <c r="AF53" s="297"/>
      <c r="AG53" s="297"/>
      <c r="AH53" s="297"/>
      <c r="AI53" s="297"/>
    </row>
    <row r="54" spans="1:35">
      <c r="A54" t="s">
        <v>367</v>
      </c>
      <c r="B54" t="s">
        <v>278</v>
      </c>
      <c r="C54" t="s">
        <v>331</v>
      </c>
      <c r="D54" t="s">
        <v>217</v>
      </c>
      <c r="E54" t="s">
        <v>199</v>
      </c>
      <c r="F54" s="298"/>
      <c r="G54" s="298"/>
      <c r="H54" s="298"/>
      <c r="I54" s="298">
        <v>30.907154157963099</v>
      </c>
      <c r="J54" s="298">
        <v>31.015285578779199</v>
      </c>
      <c r="K54" s="298">
        <v>31.280975384736401</v>
      </c>
      <c r="L54" s="298">
        <v>31.591170560541102</v>
      </c>
      <c r="M54" s="298">
        <v>31.6855454825903</v>
      </c>
      <c r="N54" s="298"/>
      <c r="O54" s="298"/>
      <c r="P54" s="298"/>
      <c r="Q54" s="298"/>
      <c r="R54" s="298"/>
      <c r="S54" s="298"/>
      <c r="T54" s="298"/>
      <c r="U54" s="298"/>
      <c r="V54" s="298"/>
      <c r="W54" s="298"/>
      <c r="X54" s="298"/>
      <c r="Y54" s="298"/>
      <c r="Z54" s="298"/>
      <c r="AA54" s="298"/>
      <c r="AB54" s="298"/>
      <c r="AC54" s="298"/>
      <c r="AD54" s="298"/>
      <c r="AE54" s="298"/>
      <c r="AF54" s="298"/>
      <c r="AG54" s="298"/>
      <c r="AH54" s="298"/>
      <c r="AI54" s="298"/>
    </row>
    <row r="55" spans="1:35">
      <c r="A55" t="s">
        <v>367</v>
      </c>
      <c r="B55" t="s">
        <v>279</v>
      </c>
      <c r="C55" t="s">
        <v>332</v>
      </c>
      <c r="D55" t="s">
        <v>241</v>
      </c>
      <c r="E55" t="s">
        <v>199</v>
      </c>
      <c r="F55" s="297"/>
      <c r="G55" s="297"/>
      <c r="H55" s="297"/>
      <c r="I55" s="297">
        <v>1E-3</v>
      </c>
      <c r="J55" s="297">
        <v>1E-3</v>
      </c>
      <c r="K55" s="297">
        <v>1E-3</v>
      </c>
      <c r="L55" s="297">
        <v>1E-3</v>
      </c>
      <c r="M55" s="297">
        <v>1E-3</v>
      </c>
      <c r="N55" s="297"/>
      <c r="O55" s="297"/>
      <c r="P55" s="297"/>
      <c r="Q55" s="297"/>
      <c r="R55" s="297"/>
      <c r="S55" s="297"/>
      <c r="T55" s="297"/>
      <c r="U55" s="297"/>
      <c r="V55" s="297"/>
      <c r="W55" s="297"/>
      <c r="X55" s="297"/>
      <c r="Y55" s="297"/>
      <c r="Z55" s="297"/>
      <c r="AA55" s="297"/>
      <c r="AB55" s="297"/>
      <c r="AC55" s="297"/>
      <c r="AD55" s="297"/>
      <c r="AE55" s="297"/>
      <c r="AF55" s="297"/>
      <c r="AG55" s="297"/>
      <c r="AH55" s="297"/>
      <c r="AI55" s="297"/>
    </row>
    <row r="56" spans="1:35">
      <c r="A56" t="s">
        <v>367</v>
      </c>
      <c r="B56" t="s">
        <v>230</v>
      </c>
      <c r="C56" t="s">
        <v>333</v>
      </c>
      <c r="D56" t="s">
        <v>217</v>
      </c>
      <c r="E56" t="s">
        <v>199</v>
      </c>
      <c r="F56" s="298"/>
      <c r="G56" s="298"/>
      <c r="H56" s="298"/>
      <c r="I56" s="298"/>
      <c r="J56" s="298"/>
      <c r="K56" s="298"/>
      <c r="L56" s="298"/>
      <c r="M56" s="298">
        <v>0</v>
      </c>
      <c r="N56" s="298"/>
      <c r="O56" s="298"/>
      <c r="P56" s="298"/>
      <c r="Q56" s="298"/>
      <c r="R56" s="298"/>
      <c r="S56" s="298"/>
      <c r="T56" s="298"/>
      <c r="U56" s="298"/>
      <c r="V56" s="298"/>
      <c r="W56" s="298"/>
      <c r="X56" s="298"/>
      <c r="Y56" s="298"/>
      <c r="Z56" s="298"/>
      <c r="AA56" s="298"/>
      <c r="AB56" s="298"/>
      <c r="AC56" s="298"/>
      <c r="AD56" s="298"/>
      <c r="AE56" s="298"/>
      <c r="AF56" s="298"/>
      <c r="AG56" s="298"/>
      <c r="AH56" s="298"/>
      <c r="AI56" s="298"/>
    </row>
    <row r="57" spans="1:35">
      <c r="A57" t="s">
        <v>367</v>
      </c>
      <c r="B57" t="s">
        <v>231</v>
      </c>
      <c r="C57" t="s">
        <v>334</v>
      </c>
      <c r="D57" t="s">
        <v>217</v>
      </c>
      <c r="E57" t="s">
        <v>199</v>
      </c>
      <c r="F57" s="298"/>
      <c r="G57" s="298"/>
      <c r="H57" s="298"/>
      <c r="I57" s="298"/>
      <c r="J57" s="298"/>
      <c r="K57" s="298"/>
      <c r="L57" s="298"/>
      <c r="M57" s="298">
        <v>0</v>
      </c>
      <c r="N57" s="298"/>
      <c r="O57" s="298"/>
      <c r="P57" s="298"/>
      <c r="Q57" s="298"/>
      <c r="R57" s="298"/>
      <c r="S57" s="298"/>
      <c r="T57" s="298"/>
      <c r="U57" s="298"/>
      <c r="V57" s="298"/>
      <c r="W57" s="298"/>
      <c r="X57" s="298"/>
      <c r="Y57" s="298"/>
      <c r="Z57" s="298"/>
      <c r="AA57" s="298"/>
      <c r="AB57" s="298"/>
      <c r="AC57" s="298"/>
      <c r="AD57" s="298"/>
      <c r="AE57" s="298"/>
      <c r="AF57" s="298"/>
      <c r="AG57" s="298"/>
      <c r="AH57" s="298"/>
      <c r="AI57" s="298"/>
    </row>
    <row r="58" spans="1:35">
      <c r="A58" t="s">
        <v>367</v>
      </c>
      <c r="B58" t="s">
        <v>232</v>
      </c>
      <c r="C58" t="s">
        <v>335</v>
      </c>
      <c r="D58" t="s">
        <v>217</v>
      </c>
      <c r="E58" t="s">
        <v>199</v>
      </c>
      <c r="F58" s="298"/>
      <c r="G58" s="298"/>
      <c r="H58" s="298"/>
      <c r="I58" s="298"/>
      <c r="J58" s="298"/>
      <c r="K58" s="298"/>
      <c r="L58" s="298"/>
      <c r="M58" s="298">
        <v>0</v>
      </c>
      <c r="N58" s="298"/>
      <c r="O58" s="298"/>
      <c r="P58" s="298"/>
      <c r="Q58" s="298"/>
      <c r="R58" s="298"/>
      <c r="S58" s="298"/>
      <c r="T58" s="298"/>
      <c r="U58" s="298"/>
      <c r="V58" s="298"/>
      <c r="W58" s="298"/>
      <c r="X58" s="298"/>
      <c r="Y58" s="298"/>
      <c r="Z58" s="298"/>
      <c r="AA58" s="298"/>
      <c r="AB58" s="298"/>
      <c r="AC58" s="298"/>
      <c r="AD58" s="298"/>
      <c r="AE58" s="298"/>
      <c r="AF58" s="298"/>
      <c r="AG58" s="298"/>
      <c r="AH58" s="298"/>
      <c r="AI58" s="298"/>
    </row>
    <row r="59" spans="1:35">
      <c r="A59" t="s">
        <v>367</v>
      </c>
      <c r="B59" t="s">
        <v>233</v>
      </c>
      <c r="C59" t="s">
        <v>336</v>
      </c>
      <c r="D59" t="s">
        <v>217</v>
      </c>
      <c r="E59" t="s">
        <v>199</v>
      </c>
      <c r="F59" s="298"/>
      <c r="G59" s="298"/>
      <c r="H59" s="298"/>
      <c r="I59" s="298"/>
      <c r="J59" s="298"/>
      <c r="K59" s="298"/>
      <c r="L59" s="298"/>
      <c r="M59" s="298">
        <v>0.33200000000000002</v>
      </c>
      <c r="N59" s="298"/>
      <c r="O59" s="298"/>
      <c r="P59" s="298"/>
      <c r="Q59" s="298"/>
      <c r="R59" s="298"/>
      <c r="S59" s="298"/>
      <c r="T59" s="298"/>
      <c r="U59" s="298"/>
      <c r="V59" s="298"/>
      <c r="W59" s="298"/>
      <c r="X59" s="298"/>
      <c r="Y59" s="298"/>
      <c r="Z59" s="298"/>
      <c r="AA59" s="298"/>
      <c r="AB59" s="298"/>
      <c r="AC59" s="298"/>
      <c r="AD59" s="298"/>
      <c r="AE59" s="298"/>
      <c r="AF59" s="298"/>
      <c r="AG59" s="298"/>
      <c r="AH59" s="298"/>
      <c r="AI59" s="298"/>
    </row>
    <row r="60" spans="1:35">
      <c r="A60" t="s">
        <v>367</v>
      </c>
      <c r="B60" t="s">
        <v>234</v>
      </c>
      <c r="C60" t="s">
        <v>337</v>
      </c>
      <c r="D60" t="s">
        <v>217</v>
      </c>
      <c r="E60" t="s">
        <v>199</v>
      </c>
      <c r="F60" s="298"/>
      <c r="G60" s="298"/>
      <c r="H60" s="298"/>
      <c r="I60" s="298"/>
      <c r="J60" s="298"/>
      <c r="K60" s="298"/>
      <c r="L60" s="298"/>
      <c r="M60" s="298">
        <v>8.3000000000000004E-2</v>
      </c>
      <c r="N60" s="298"/>
      <c r="O60" s="298"/>
      <c r="P60" s="298"/>
      <c r="Q60" s="298"/>
      <c r="R60" s="298"/>
      <c r="S60" s="298"/>
      <c r="T60" s="298"/>
      <c r="U60" s="298"/>
      <c r="V60" s="298"/>
      <c r="W60" s="298"/>
      <c r="X60" s="298"/>
      <c r="Y60" s="298"/>
      <c r="Z60" s="298"/>
      <c r="AA60" s="298"/>
      <c r="AB60" s="298"/>
      <c r="AC60" s="298"/>
      <c r="AD60" s="298"/>
      <c r="AE60" s="298"/>
      <c r="AF60" s="298"/>
      <c r="AG60" s="298"/>
      <c r="AH60" s="298"/>
      <c r="AI60" s="298"/>
    </row>
    <row r="61" spans="1:35">
      <c r="A61" t="s">
        <v>367</v>
      </c>
      <c r="B61" t="s">
        <v>235</v>
      </c>
      <c r="C61" t="s">
        <v>338</v>
      </c>
      <c r="D61" t="s">
        <v>217</v>
      </c>
      <c r="E61" t="s">
        <v>199</v>
      </c>
      <c r="F61" s="298"/>
      <c r="G61" s="298"/>
      <c r="H61" s="298"/>
      <c r="I61" s="298"/>
      <c r="J61" s="298"/>
      <c r="K61" s="298"/>
      <c r="L61" s="298"/>
      <c r="M61" s="298">
        <v>0</v>
      </c>
      <c r="N61" s="298"/>
      <c r="O61" s="298"/>
      <c r="P61" s="298"/>
      <c r="Q61" s="298"/>
      <c r="R61" s="298"/>
      <c r="S61" s="298"/>
      <c r="T61" s="298"/>
      <c r="U61" s="298"/>
      <c r="V61" s="298"/>
      <c r="W61" s="298"/>
      <c r="X61" s="298"/>
      <c r="Y61" s="298"/>
      <c r="Z61" s="298"/>
      <c r="AA61" s="298"/>
      <c r="AB61" s="298"/>
      <c r="AC61" s="298"/>
      <c r="AD61" s="298"/>
      <c r="AE61" s="298"/>
      <c r="AF61" s="298"/>
      <c r="AG61" s="298"/>
      <c r="AH61" s="298"/>
      <c r="AI61" s="298"/>
    </row>
    <row r="62" spans="1:35">
      <c r="A62" t="s">
        <v>367</v>
      </c>
      <c r="B62" t="s">
        <v>236</v>
      </c>
      <c r="C62" t="s">
        <v>339</v>
      </c>
      <c r="D62" t="s">
        <v>217</v>
      </c>
      <c r="E62" t="s">
        <v>199</v>
      </c>
      <c r="F62" s="298"/>
      <c r="G62" s="298"/>
      <c r="H62" s="298"/>
      <c r="I62" s="298"/>
      <c r="J62" s="298"/>
      <c r="K62" s="298"/>
      <c r="L62" s="298"/>
      <c r="M62" s="298">
        <v>0</v>
      </c>
      <c r="N62" s="298"/>
      <c r="O62" s="298"/>
      <c r="P62" s="298"/>
      <c r="Q62" s="298"/>
      <c r="R62" s="298"/>
      <c r="S62" s="298"/>
      <c r="T62" s="298"/>
      <c r="U62" s="298"/>
      <c r="V62" s="298"/>
      <c r="W62" s="298"/>
      <c r="X62" s="298"/>
      <c r="Y62" s="298"/>
      <c r="Z62" s="298"/>
      <c r="AA62" s="298"/>
      <c r="AB62" s="298"/>
      <c r="AC62" s="298"/>
      <c r="AD62" s="298"/>
      <c r="AE62" s="298"/>
      <c r="AF62" s="298"/>
      <c r="AG62" s="298"/>
      <c r="AH62" s="298"/>
      <c r="AI62" s="298"/>
    </row>
  </sheetData>
  <sheetProtection sort="0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6"/>
  <sheetViews>
    <sheetView zoomScale="53" zoomScaleNormal="53" workbookViewId="0"/>
  </sheetViews>
  <sheetFormatPr defaultColWidth="9" defaultRowHeight="12.5"/>
  <cols>
    <col min="1" max="1" width="5.26953125" style="83" customWidth="1"/>
    <col min="2" max="2" width="9" style="83" customWidth="1"/>
    <col min="3" max="3" width="88.26953125" style="83" customWidth="1"/>
    <col min="4" max="4" width="8.81640625" style="83" customWidth="1"/>
    <col min="5" max="5" width="17" style="83" customWidth="1"/>
    <col min="6" max="12" width="7.7265625" style="83" customWidth="1"/>
    <col min="13" max="15" width="7.81640625" style="83" customWidth="1"/>
    <col min="16" max="23" width="8.26953125" style="83" customWidth="1"/>
    <col min="24" max="25" width="7.81640625" style="83" customWidth="1"/>
    <col min="26" max="33" width="8.26953125" style="83" customWidth="1"/>
    <col min="34" max="35" width="7.81640625" style="83" customWidth="1"/>
    <col min="36" max="16384" width="9" style="83"/>
  </cols>
  <sheetData>
    <row r="1" spans="1:35">
      <c r="C1" s="83" t="s">
        <v>280</v>
      </c>
    </row>
    <row r="2" spans="1:35">
      <c r="A2" s="83" t="s">
        <v>182</v>
      </c>
      <c r="B2" s="83" t="s">
        <v>183</v>
      </c>
      <c r="C2" s="83" t="s">
        <v>184</v>
      </c>
      <c r="D2" s="83" t="s">
        <v>16</v>
      </c>
      <c r="E2" s="83" t="s">
        <v>185</v>
      </c>
      <c r="F2" s="83" t="s">
        <v>186</v>
      </c>
      <c r="G2" s="83" t="s">
        <v>187</v>
      </c>
      <c r="H2" s="83" t="s">
        <v>188</v>
      </c>
      <c r="I2" s="83" t="s">
        <v>189</v>
      </c>
      <c r="J2" s="83" t="s">
        <v>190</v>
      </c>
      <c r="K2" s="83" t="s">
        <v>191</v>
      </c>
      <c r="L2" s="83" t="s">
        <v>192</v>
      </c>
      <c r="M2" s="83" t="s">
        <v>193</v>
      </c>
      <c r="N2" s="83" t="s">
        <v>194</v>
      </c>
      <c r="O2" s="83" t="s">
        <v>195</v>
      </c>
      <c r="P2" s="83" t="s">
        <v>196</v>
      </c>
      <c r="Q2" s="83" t="s">
        <v>197</v>
      </c>
      <c r="R2" s="83" t="s">
        <v>198</v>
      </c>
      <c r="S2" s="83" t="s">
        <v>200</v>
      </c>
      <c r="T2" s="83" t="s">
        <v>201</v>
      </c>
      <c r="U2" s="83" t="s">
        <v>202</v>
      </c>
      <c r="V2" s="83" t="s">
        <v>203</v>
      </c>
      <c r="W2" s="83" t="s">
        <v>204</v>
      </c>
      <c r="X2" s="83" t="s">
        <v>205</v>
      </c>
      <c r="Y2" s="83" t="s">
        <v>206</v>
      </c>
      <c r="Z2" s="83" t="s">
        <v>207</v>
      </c>
      <c r="AA2" s="83" t="s">
        <v>208</v>
      </c>
      <c r="AB2" s="83" t="s">
        <v>209</v>
      </c>
      <c r="AC2" s="83" t="s">
        <v>210</v>
      </c>
      <c r="AD2" s="83" t="s">
        <v>211</v>
      </c>
      <c r="AE2" s="83" t="s">
        <v>212</v>
      </c>
      <c r="AF2" s="83" t="s">
        <v>213</v>
      </c>
      <c r="AG2" s="83" t="s">
        <v>214</v>
      </c>
      <c r="AH2" s="83" t="s">
        <v>215</v>
      </c>
      <c r="AI2" s="83" t="s">
        <v>216</v>
      </c>
    </row>
    <row r="4" spans="1:35">
      <c r="A4" s="83" t="s">
        <v>363</v>
      </c>
      <c r="B4" s="83" t="s">
        <v>257</v>
      </c>
      <c r="C4" s="83" t="s">
        <v>281</v>
      </c>
      <c r="D4" s="83" t="s">
        <v>239</v>
      </c>
      <c r="E4" s="83" t="s">
        <v>199</v>
      </c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320" t="b">
        <v>1</v>
      </c>
    </row>
    <row r="5" spans="1:35">
      <c r="A5" s="83" t="s">
        <v>363</v>
      </c>
      <c r="B5" s="83" t="s">
        <v>258</v>
      </c>
      <c r="C5" s="83" t="s">
        <v>282</v>
      </c>
      <c r="D5" s="83" t="s">
        <v>241</v>
      </c>
      <c r="E5" s="83" t="s">
        <v>199</v>
      </c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324"/>
    </row>
    <row r="6" spans="1:35">
      <c r="A6" s="83" t="s">
        <v>363</v>
      </c>
      <c r="B6" s="83" t="s">
        <v>259</v>
      </c>
      <c r="C6" s="83" t="s">
        <v>283</v>
      </c>
      <c r="D6" s="83" t="s">
        <v>260</v>
      </c>
      <c r="E6" s="83" t="s">
        <v>199</v>
      </c>
      <c r="F6" s="296"/>
      <c r="G6" s="296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296"/>
    </row>
    <row r="7" spans="1:35">
      <c r="A7" s="83" t="s">
        <v>363</v>
      </c>
      <c r="B7" s="83" t="s">
        <v>237</v>
      </c>
      <c r="C7" s="83" t="s">
        <v>284</v>
      </c>
      <c r="D7" s="83" t="s">
        <v>119</v>
      </c>
      <c r="E7" s="83" t="s">
        <v>199</v>
      </c>
      <c r="AI7" s="323"/>
    </row>
    <row r="8" spans="1:35">
      <c r="A8" s="83" t="s">
        <v>363</v>
      </c>
      <c r="B8" s="83" t="s">
        <v>238</v>
      </c>
      <c r="C8" s="83" t="s">
        <v>285</v>
      </c>
      <c r="D8" s="83" t="s">
        <v>239</v>
      </c>
      <c r="E8" s="83" t="s">
        <v>199</v>
      </c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6"/>
      <c r="AC8" s="296"/>
      <c r="AD8" s="296"/>
      <c r="AE8" s="296"/>
      <c r="AF8" s="296"/>
      <c r="AG8" s="296"/>
      <c r="AH8" s="296"/>
      <c r="AI8" s="321"/>
    </row>
    <row r="9" spans="1:35">
      <c r="A9" s="83" t="s">
        <v>363</v>
      </c>
      <c r="B9" s="83" t="s">
        <v>240</v>
      </c>
      <c r="C9" s="83" t="s">
        <v>286</v>
      </c>
      <c r="D9" s="83" t="s">
        <v>241</v>
      </c>
      <c r="E9" s="83" t="s">
        <v>199</v>
      </c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H9" s="297"/>
      <c r="AI9" s="324"/>
    </row>
    <row r="10" spans="1:35">
      <c r="A10" s="83" t="s">
        <v>363</v>
      </c>
      <c r="B10" s="83" t="s">
        <v>242</v>
      </c>
      <c r="C10" s="83" t="s">
        <v>287</v>
      </c>
      <c r="D10" s="83" t="s">
        <v>241</v>
      </c>
      <c r="E10" s="83" t="s">
        <v>199</v>
      </c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  <c r="AH10" s="297"/>
      <c r="AI10" s="324"/>
    </row>
    <row r="11" spans="1:35">
      <c r="A11" s="83" t="s">
        <v>363</v>
      </c>
      <c r="B11" s="83" t="s">
        <v>218</v>
      </c>
      <c r="C11" s="83" t="s">
        <v>288</v>
      </c>
      <c r="D11" s="83" t="s">
        <v>217</v>
      </c>
      <c r="E11" s="83" t="s">
        <v>199</v>
      </c>
      <c r="F11" s="298"/>
      <c r="G11" s="298"/>
      <c r="H11" s="298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298"/>
    </row>
    <row r="12" spans="1:35">
      <c r="A12" s="83" t="s">
        <v>363</v>
      </c>
      <c r="B12" s="83" t="s">
        <v>219</v>
      </c>
      <c r="C12" s="83" t="s">
        <v>289</v>
      </c>
      <c r="D12" s="83" t="s">
        <v>217</v>
      </c>
      <c r="E12" s="83" t="s">
        <v>199</v>
      </c>
      <c r="F12" s="298"/>
      <c r="G12" s="298"/>
      <c r="H12" s="298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298"/>
    </row>
    <row r="13" spans="1:35">
      <c r="A13" s="83" t="s">
        <v>363</v>
      </c>
      <c r="B13" s="83" t="s">
        <v>261</v>
      </c>
      <c r="C13" s="83" t="s">
        <v>290</v>
      </c>
      <c r="D13" s="83" t="s">
        <v>217</v>
      </c>
      <c r="E13" s="83" t="s">
        <v>199</v>
      </c>
      <c r="F13" s="298"/>
      <c r="G13" s="298"/>
      <c r="H13" s="298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298"/>
    </row>
    <row r="14" spans="1:35">
      <c r="A14" s="83" t="s">
        <v>363</v>
      </c>
      <c r="B14" s="83" t="s">
        <v>262</v>
      </c>
      <c r="C14" s="83" t="s">
        <v>291</v>
      </c>
      <c r="D14" s="83" t="s">
        <v>28</v>
      </c>
      <c r="E14" s="83" t="s">
        <v>199</v>
      </c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321"/>
    </row>
    <row r="15" spans="1:35">
      <c r="A15" s="83" t="s">
        <v>363</v>
      </c>
      <c r="B15" s="83" t="s">
        <v>263</v>
      </c>
      <c r="C15" s="83" t="s">
        <v>292</v>
      </c>
      <c r="D15" s="83" t="s">
        <v>28</v>
      </c>
      <c r="E15" s="83" t="s">
        <v>199</v>
      </c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6"/>
      <c r="AF15" s="296"/>
      <c r="AG15" s="296"/>
      <c r="AH15" s="296"/>
      <c r="AI15" s="321"/>
    </row>
    <row r="16" spans="1:35">
      <c r="A16" s="83" t="s">
        <v>363</v>
      </c>
      <c r="B16" s="83" t="s">
        <v>243</v>
      </c>
      <c r="C16" s="83" t="s">
        <v>293</v>
      </c>
      <c r="D16" s="83" t="s">
        <v>119</v>
      </c>
      <c r="E16" s="83" t="s">
        <v>199</v>
      </c>
      <c r="AI16" s="323"/>
    </row>
    <row r="17" spans="1:35">
      <c r="A17" s="83" t="s">
        <v>363</v>
      </c>
      <c r="B17" s="83" t="s">
        <v>244</v>
      </c>
      <c r="C17" s="83" t="s">
        <v>294</v>
      </c>
      <c r="D17" s="83" t="s">
        <v>239</v>
      </c>
      <c r="E17" s="83" t="s">
        <v>199</v>
      </c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296"/>
      <c r="AB17" s="296"/>
      <c r="AC17" s="296"/>
      <c r="AD17" s="296"/>
      <c r="AE17" s="296"/>
      <c r="AF17" s="296"/>
      <c r="AG17" s="296"/>
      <c r="AH17" s="296"/>
      <c r="AI17" s="321"/>
    </row>
    <row r="18" spans="1:35">
      <c r="A18" s="83" t="s">
        <v>363</v>
      </c>
      <c r="B18" s="83" t="s">
        <v>245</v>
      </c>
      <c r="C18" s="83" t="s">
        <v>295</v>
      </c>
      <c r="D18" s="83" t="s">
        <v>241</v>
      </c>
      <c r="E18" s="83" t="s">
        <v>199</v>
      </c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7"/>
      <c r="AC18" s="297"/>
      <c r="AD18" s="297"/>
      <c r="AE18" s="297"/>
      <c r="AF18" s="297"/>
      <c r="AG18" s="297"/>
      <c r="AH18" s="297"/>
      <c r="AI18" s="324"/>
    </row>
    <row r="19" spans="1:35">
      <c r="A19" s="83" t="s">
        <v>363</v>
      </c>
      <c r="B19" s="83" t="s">
        <v>246</v>
      </c>
      <c r="C19" s="83" t="s">
        <v>296</v>
      </c>
      <c r="D19" s="83" t="s">
        <v>241</v>
      </c>
      <c r="E19" s="83" t="s">
        <v>199</v>
      </c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7"/>
      <c r="AG19" s="297"/>
      <c r="AH19" s="297"/>
      <c r="AI19" s="324"/>
    </row>
    <row r="20" spans="1:35">
      <c r="A20" s="83" t="s">
        <v>363</v>
      </c>
      <c r="B20" s="83" t="s">
        <v>220</v>
      </c>
      <c r="C20" s="83" t="s">
        <v>297</v>
      </c>
      <c r="D20" s="83" t="s">
        <v>217</v>
      </c>
      <c r="E20" s="83" t="s">
        <v>199</v>
      </c>
      <c r="F20" s="298"/>
      <c r="G20" s="298"/>
      <c r="H20" s="298"/>
      <c r="I20" s="322"/>
      <c r="J20" s="322"/>
      <c r="K20" s="322"/>
      <c r="L20" s="322"/>
      <c r="M20" s="322"/>
      <c r="N20" s="322"/>
      <c r="O20" s="322"/>
      <c r="P20" s="322"/>
      <c r="Q20" s="322"/>
      <c r="R20" s="322"/>
      <c r="S20" s="322"/>
      <c r="T20" s="322"/>
      <c r="U20" s="322"/>
      <c r="V20" s="322"/>
      <c r="W20" s="322"/>
      <c r="X20" s="322"/>
      <c r="Y20" s="322"/>
      <c r="Z20" s="322"/>
      <c r="AA20" s="322"/>
      <c r="AB20" s="322"/>
      <c r="AC20" s="322"/>
      <c r="AD20" s="322"/>
      <c r="AE20" s="322"/>
      <c r="AF20" s="322"/>
      <c r="AG20" s="322"/>
      <c r="AH20" s="322"/>
      <c r="AI20" s="298"/>
    </row>
    <row r="21" spans="1:35">
      <c r="A21" s="83" t="s">
        <v>363</v>
      </c>
      <c r="B21" s="83" t="s">
        <v>221</v>
      </c>
      <c r="C21" s="83" t="s">
        <v>298</v>
      </c>
      <c r="D21" s="83" t="s">
        <v>217</v>
      </c>
      <c r="E21" s="83" t="s">
        <v>199</v>
      </c>
      <c r="F21" s="298"/>
      <c r="G21" s="298"/>
      <c r="H21" s="298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2"/>
      <c r="AG21" s="322"/>
      <c r="AH21" s="322"/>
      <c r="AI21" s="298"/>
    </row>
    <row r="22" spans="1:35">
      <c r="A22" s="83" t="s">
        <v>363</v>
      </c>
      <c r="B22" s="83" t="s">
        <v>264</v>
      </c>
      <c r="C22" s="83" t="s">
        <v>299</v>
      </c>
      <c r="D22" s="83" t="s">
        <v>217</v>
      </c>
      <c r="E22" s="83" t="s">
        <v>199</v>
      </c>
      <c r="F22" s="298"/>
      <c r="G22" s="298"/>
      <c r="H22" s="298"/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S22" s="322"/>
      <c r="T22" s="322"/>
      <c r="U22" s="322"/>
      <c r="V22" s="322"/>
      <c r="W22" s="322"/>
      <c r="X22" s="322"/>
      <c r="Y22" s="322"/>
      <c r="Z22" s="322"/>
      <c r="AA22" s="322"/>
      <c r="AB22" s="322"/>
      <c r="AC22" s="322"/>
      <c r="AD22" s="322"/>
      <c r="AE22" s="322"/>
      <c r="AF22" s="322"/>
      <c r="AG22" s="322"/>
      <c r="AH22" s="322"/>
      <c r="AI22" s="298"/>
    </row>
    <row r="23" spans="1:35">
      <c r="A23" s="83" t="s">
        <v>363</v>
      </c>
      <c r="B23" s="83" t="s">
        <v>265</v>
      </c>
      <c r="C23" s="83" t="s">
        <v>300</v>
      </c>
      <c r="D23" s="83" t="s">
        <v>28</v>
      </c>
      <c r="E23" s="83" t="s">
        <v>199</v>
      </c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321"/>
    </row>
    <row r="24" spans="1:35">
      <c r="A24" s="83" t="s">
        <v>363</v>
      </c>
      <c r="B24" s="83" t="s">
        <v>266</v>
      </c>
      <c r="C24" s="83" t="s">
        <v>301</v>
      </c>
      <c r="D24" s="83" t="s">
        <v>28</v>
      </c>
      <c r="E24" s="83" t="s">
        <v>199</v>
      </c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6"/>
      <c r="AA24" s="296"/>
      <c r="AB24" s="296"/>
      <c r="AC24" s="296"/>
      <c r="AD24" s="296"/>
      <c r="AE24" s="296"/>
      <c r="AF24" s="296"/>
      <c r="AG24" s="296"/>
      <c r="AH24" s="296"/>
      <c r="AI24" s="321"/>
    </row>
    <row r="25" spans="1:35">
      <c r="A25" s="83" t="s">
        <v>363</v>
      </c>
      <c r="B25" s="83" t="s">
        <v>247</v>
      </c>
      <c r="C25" s="83" t="s">
        <v>302</v>
      </c>
      <c r="D25" s="83" t="s">
        <v>119</v>
      </c>
      <c r="E25" s="83" t="s">
        <v>199</v>
      </c>
      <c r="AI25" s="323"/>
    </row>
    <row r="26" spans="1:35">
      <c r="A26" s="83" t="s">
        <v>363</v>
      </c>
      <c r="B26" s="83" t="s">
        <v>248</v>
      </c>
      <c r="C26" s="83" t="s">
        <v>303</v>
      </c>
      <c r="D26" s="83" t="s">
        <v>239</v>
      </c>
      <c r="E26" s="83" t="s">
        <v>199</v>
      </c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321"/>
    </row>
    <row r="27" spans="1:35">
      <c r="A27" s="83" t="s">
        <v>363</v>
      </c>
      <c r="B27" s="83" t="s">
        <v>249</v>
      </c>
      <c r="C27" s="83" t="s">
        <v>304</v>
      </c>
      <c r="D27" s="83" t="s">
        <v>241</v>
      </c>
      <c r="E27" s="83" t="s">
        <v>199</v>
      </c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297"/>
      <c r="AC27" s="297"/>
      <c r="AD27" s="297"/>
      <c r="AE27" s="297"/>
      <c r="AF27" s="297"/>
      <c r="AG27" s="297"/>
      <c r="AH27" s="297"/>
      <c r="AI27" s="324"/>
    </row>
    <row r="28" spans="1:35">
      <c r="A28" s="83" t="s">
        <v>363</v>
      </c>
      <c r="B28" s="83" t="s">
        <v>250</v>
      </c>
      <c r="C28" s="83" t="s">
        <v>305</v>
      </c>
      <c r="D28" s="83" t="s">
        <v>241</v>
      </c>
      <c r="E28" s="83" t="s">
        <v>199</v>
      </c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297"/>
      <c r="AA28" s="297"/>
      <c r="AB28" s="297"/>
      <c r="AC28" s="297"/>
      <c r="AD28" s="297"/>
      <c r="AE28" s="297"/>
      <c r="AF28" s="297"/>
      <c r="AG28" s="297"/>
      <c r="AH28" s="297"/>
      <c r="AI28" s="324"/>
    </row>
    <row r="29" spans="1:35">
      <c r="A29" s="83" t="s">
        <v>363</v>
      </c>
      <c r="B29" s="83" t="s">
        <v>222</v>
      </c>
      <c r="C29" s="83" t="s">
        <v>306</v>
      </c>
      <c r="D29" s="83" t="s">
        <v>217</v>
      </c>
      <c r="E29" s="83" t="s">
        <v>199</v>
      </c>
      <c r="F29" s="298"/>
      <c r="G29" s="298"/>
      <c r="H29" s="298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2"/>
      <c r="U29" s="322"/>
      <c r="V29" s="322"/>
      <c r="W29" s="322"/>
      <c r="X29" s="322"/>
      <c r="Y29" s="322"/>
      <c r="Z29" s="322"/>
      <c r="AA29" s="322"/>
      <c r="AB29" s="322"/>
      <c r="AC29" s="322"/>
      <c r="AD29" s="322"/>
      <c r="AE29" s="322"/>
      <c r="AF29" s="322"/>
      <c r="AG29" s="322"/>
      <c r="AH29" s="322"/>
      <c r="AI29" s="298"/>
    </row>
    <row r="30" spans="1:35">
      <c r="A30" s="83" t="s">
        <v>363</v>
      </c>
      <c r="B30" s="83" t="s">
        <v>223</v>
      </c>
      <c r="C30" s="83" t="s">
        <v>307</v>
      </c>
      <c r="D30" s="83" t="s">
        <v>217</v>
      </c>
      <c r="E30" s="83" t="s">
        <v>199</v>
      </c>
      <c r="F30" s="298"/>
      <c r="G30" s="298"/>
      <c r="H30" s="298"/>
      <c r="I30" s="322"/>
      <c r="J30" s="322"/>
      <c r="K30" s="322"/>
      <c r="L30" s="322"/>
      <c r="M30" s="322"/>
      <c r="N30" s="322"/>
      <c r="O30" s="322"/>
      <c r="P30" s="322"/>
      <c r="Q30" s="322"/>
      <c r="R30" s="322"/>
      <c r="S30" s="322"/>
      <c r="T30" s="322"/>
      <c r="U30" s="322"/>
      <c r="V30" s="322"/>
      <c r="W30" s="322"/>
      <c r="X30" s="322"/>
      <c r="Y30" s="322"/>
      <c r="Z30" s="322"/>
      <c r="AA30" s="322"/>
      <c r="AB30" s="322"/>
      <c r="AC30" s="322"/>
      <c r="AD30" s="322"/>
      <c r="AE30" s="322"/>
      <c r="AF30" s="322"/>
      <c r="AG30" s="322"/>
      <c r="AH30" s="322"/>
      <c r="AI30" s="298"/>
    </row>
    <row r="31" spans="1:35">
      <c r="A31" s="83" t="s">
        <v>363</v>
      </c>
      <c r="B31" s="83" t="s">
        <v>267</v>
      </c>
      <c r="C31" s="83" t="s">
        <v>308</v>
      </c>
      <c r="D31" s="83" t="s">
        <v>217</v>
      </c>
      <c r="E31" s="83" t="s">
        <v>199</v>
      </c>
      <c r="F31" s="298"/>
      <c r="G31" s="298"/>
      <c r="H31" s="298"/>
      <c r="I31" s="322"/>
      <c r="J31" s="322"/>
      <c r="K31" s="322"/>
      <c r="L31" s="322"/>
      <c r="M31" s="322"/>
      <c r="N31" s="322"/>
      <c r="O31" s="322"/>
      <c r="P31" s="322"/>
      <c r="Q31" s="322"/>
      <c r="R31" s="322"/>
      <c r="S31" s="322"/>
      <c r="T31" s="322"/>
      <c r="U31" s="322"/>
      <c r="V31" s="322"/>
      <c r="W31" s="322"/>
      <c r="X31" s="322"/>
      <c r="Y31" s="322"/>
      <c r="Z31" s="322"/>
      <c r="AA31" s="322"/>
      <c r="AB31" s="322"/>
      <c r="AC31" s="322"/>
      <c r="AD31" s="322"/>
      <c r="AE31" s="322"/>
      <c r="AF31" s="322"/>
      <c r="AG31" s="322"/>
      <c r="AH31" s="322"/>
      <c r="AI31" s="298"/>
    </row>
    <row r="32" spans="1:35">
      <c r="A32" s="83" t="s">
        <v>363</v>
      </c>
      <c r="B32" s="83" t="s">
        <v>268</v>
      </c>
      <c r="C32" s="83" t="s">
        <v>309</v>
      </c>
      <c r="D32" s="83" t="s">
        <v>28</v>
      </c>
      <c r="E32" s="83" t="s">
        <v>199</v>
      </c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296"/>
      <c r="X32" s="296"/>
      <c r="Y32" s="296"/>
      <c r="Z32" s="296"/>
      <c r="AA32" s="296"/>
      <c r="AB32" s="296"/>
      <c r="AC32" s="296"/>
      <c r="AD32" s="296"/>
      <c r="AE32" s="296"/>
      <c r="AF32" s="296"/>
      <c r="AG32" s="296"/>
      <c r="AH32" s="296"/>
      <c r="AI32" s="321"/>
    </row>
    <row r="33" spans="1:35">
      <c r="A33" s="83" t="s">
        <v>363</v>
      </c>
      <c r="B33" s="83" t="s">
        <v>269</v>
      </c>
      <c r="C33" s="83" t="s">
        <v>310</v>
      </c>
      <c r="D33" s="83" t="s">
        <v>28</v>
      </c>
      <c r="E33" s="83" t="s">
        <v>199</v>
      </c>
      <c r="F33" s="296"/>
      <c r="G33" s="296"/>
      <c r="H33" s="296"/>
      <c r="I33" s="296"/>
      <c r="J33" s="296"/>
      <c r="K33" s="296"/>
      <c r="L33" s="296"/>
      <c r="M33" s="296"/>
      <c r="N33" s="296"/>
      <c r="O33" s="296"/>
      <c r="P33" s="296"/>
      <c r="Q33" s="296"/>
      <c r="R33" s="296"/>
      <c r="S33" s="296"/>
      <c r="T33" s="296"/>
      <c r="U33" s="296"/>
      <c r="V33" s="296"/>
      <c r="W33" s="296"/>
      <c r="X33" s="296"/>
      <c r="Y33" s="296"/>
      <c r="Z33" s="296"/>
      <c r="AA33" s="296"/>
      <c r="AB33" s="296"/>
      <c r="AC33" s="296"/>
      <c r="AD33" s="296"/>
      <c r="AE33" s="296"/>
      <c r="AF33" s="296"/>
      <c r="AG33" s="296"/>
      <c r="AH33" s="296"/>
      <c r="AI33" s="321"/>
    </row>
    <row r="34" spans="1:35">
      <c r="A34" s="83" t="s">
        <v>363</v>
      </c>
      <c r="B34" s="83" t="s">
        <v>224</v>
      </c>
      <c r="C34" s="83" t="s">
        <v>311</v>
      </c>
      <c r="D34" s="83" t="s">
        <v>217</v>
      </c>
      <c r="E34" s="83" t="s">
        <v>199</v>
      </c>
      <c r="F34" s="298"/>
      <c r="G34" s="298"/>
      <c r="H34" s="298"/>
      <c r="I34" s="298"/>
      <c r="J34" s="298"/>
      <c r="K34" s="298"/>
      <c r="L34" s="298"/>
      <c r="M34" s="322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  <c r="AH34" s="298"/>
      <c r="AI34" s="298"/>
    </row>
    <row r="35" spans="1:35">
      <c r="A35" s="83" t="s">
        <v>363</v>
      </c>
      <c r="B35" s="83" t="s">
        <v>225</v>
      </c>
      <c r="C35" s="83" t="s">
        <v>312</v>
      </c>
      <c r="D35" s="83" t="s">
        <v>217</v>
      </c>
      <c r="E35" s="83" t="s">
        <v>199</v>
      </c>
      <c r="F35" s="298"/>
      <c r="G35" s="298"/>
      <c r="H35" s="298"/>
      <c r="I35" s="298"/>
      <c r="J35" s="298"/>
      <c r="K35" s="298"/>
      <c r="L35" s="298"/>
      <c r="M35" s="322"/>
      <c r="N35" s="298"/>
      <c r="O35" s="298"/>
      <c r="P35" s="298"/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8"/>
      <c r="AD35" s="298"/>
      <c r="AE35" s="298"/>
      <c r="AF35" s="298"/>
      <c r="AG35" s="298"/>
      <c r="AH35" s="298"/>
      <c r="AI35" s="298"/>
    </row>
    <row r="36" spans="1:35">
      <c r="A36" s="83" t="s">
        <v>363</v>
      </c>
      <c r="B36" s="83" t="s">
        <v>226</v>
      </c>
      <c r="C36" s="83" t="s">
        <v>313</v>
      </c>
      <c r="D36" s="83" t="s">
        <v>217</v>
      </c>
      <c r="E36" s="83" t="s">
        <v>199</v>
      </c>
      <c r="F36" s="298"/>
      <c r="G36" s="298"/>
      <c r="H36" s="298"/>
      <c r="I36" s="298"/>
      <c r="J36" s="298"/>
      <c r="K36" s="298"/>
      <c r="L36" s="298"/>
      <c r="M36" s="322"/>
      <c r="N36" s="298"/>
      <c r="O36" s="298"/>
      <c r="P36" s="298"/>
      <c r="Q36" s="298"/>
      <c r="R36" s="298"/>
      <c r="S36" s="298"/>
      <c r="T36" s="298"/>
      <c r="U36" s="298"/>
      <c r="V36" s="298"/>
      <c r="W36" s="298"/>
      <c r="X36" s="298"/>
      <c r="Y36" s="298"/>
      <c r="Z36" s="298"/>
      <c r="AA36" s="298"/>
      <c r="AB36" s="298"/>
      <c r="AC36" s="298"/>
      <c r="AD36" s="298"/>
      <c r="AE36" s="298"/>
      <c r="AF36" s="298"/>
      <c r="AG36" s="298"/>
      <c r="AH36" s="298"/>
      <c r="AI36" s="298"/>
    </row>
    <row r="37" spans="1:35">
      <c r="A37" s="83" t="s">
        <v>363</v>
      </c>
      <c r="B37" s="83" t="s">
        <v>270</v>
      </c>
      <c r="C37" s="83" t="s">
        <v>314</v>
      </c>
      <c r="D37" s="83" t="s">
        <v>260</v>
      </c>
      <c r="E37" s="83" t="s">
        <v>199</v>
      </c>
      <c r="F37" s="296"/>
      <c r="G37" s="296"/>
      <c r="H37" s="296"/>
      <c r="I37" s="321"/>
      <c r="J37" s="321"/>
      <c r="K37" s="321"/>
      <c r="L37" s="321"/>
      <c r="M37" s="321"/>
      <c r="N37" s="296"/>
      <c r="O37" s="296"/>
      <c r="P37" s="296"/>
      <c r="Q37" s="296"/>
      <c r="R37" s="296"/>
      <c r="S37" s="296"/>
      <c r="T37" s="296"/>
      <c r="U37" s="296"/>
      <c r="V37" s="296"/>
      <c r="W37" s="296"/>
      <c r="X37" s="296"/>
      <c r="Y37" s="296"/>
      <c r="Z37" s="296"/>
      <c r="AA37" s="296"/>
      <c r="AB37" s="296"/>
      <c r="AC37" s="296"/>
      <c r="AD37" s="296"/>
      <c r="AE37" s="296"/>
      <c r="AF37" s="296"/>
      <c r="AG37" s="296"/>
      <c r="AH37" s="296"/>
      <c r="AI37" s="296"/>
    </row>
    <row r="38" spans="1:35">
      <c r="A38" s="83" t="s">
        <v>363</v>
      </c>
      <c r="B38" s="83" t="s">
        <v>251</v>
      </c>
      <c r="C38" s="83" t="s">
        <v>315</v>
      </c>
      <c r="D38" s="83" t="s">
        <v>119</v>
      </c>
      <c r="E38" s="83" t="s">
        <v>199</v>
      </c>
      <c r="AI38" s="323"/>
    </row>
    <row r="39" spans="1:35">
      <c r="A39" s="83" t="s">
        <v>363</v>
      </c>
      <c r="B39" s="83" t="s">
        <v>252</v>
      </c>
      <c r="C39" s="83" t="s">
        <v>316</v>
      </c>
      <c r="D39" s="83" t="s">
        <v>239</v>
      </c>
      <c r="E39" s="83" t="s">
        <v>199</v>
      </c>
      <c r="F39" s="296"/>
      <c r="G39" s="296"/>
      <c r="H39" s="296"/>
      <c r="I39" s="296"/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6"/>
      <c r="U39" s="296"/>
      <c r="V39" s="296"/>
      <c r="W39" s="296"/>
      <c r="X39" s="296"/>
      <c r="Y39" s="296"/>
      <c r="Z39" s="296"/>
      <c r="AA39" s="296"/>
      <c r="AB39" s="296"/>
      <c r="AC39" s="296"/>
      <c r="AD39" s="296"/>
      <c r="AE39" s="296"/>
      <c r="AF39" s="296"/>
      <c r="AG39" s="296"/>
      <c r="AH39" s="296"/>
      <c r="AI39" s="321"/>
    </row>
    <row r="40" spans="1:35">
      <c r="A40" s="83" t="s">
        <v>363</v>
      </c>
      <c r="B40" s="83" t="s">
        <v>227</v>
      </c>
      <c r="C40" s="83" t="s">
        <v>317</v>
      </c>
      <c r="D40" s="83" t="s">
        <v>217</v>
      </c>
      <c r="E40" s="83" t="s">
        <v>199</v>
      </c>
      <c r="F40" s="298"/>
      <c r="G40" s="298"/>
      <c r="H40" s="298"/>
      <c r="I40" s="322"/>
      <c r="J40" s="322"/>
      <c r="K40" s="322"/>
      <c r="L40" s="322"/>
      <c r="M40" s="322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8"/>
      <c r="AH40" s="298"/>
      <c r="AI40" s="322"/>
    </row>
    <row r="41" spans="1:35">
      <c r="A41" s="83" t="s">
        <v>363</v>
      </c>
      <c r="B41" s="83" t="s">
        <v>271</v>
      </c>
      <c r="C41" s="83" t="s">
        <v>318</v>
      </c>
      <c r="D41" s="83" t="s">
        <v>241</v>
      </c>
      <c r="E41" s="83" t="s">
        <v>199</v>
      </c>
      <c r="F41" s="297"/>
      <c r="G41" s="297"/>
      <c r="H41" s="297"/>
      <c r="I41" s="297"/>
      <c r="J41" s="297"/>
      <c r="K41" s="297"/>
      <c r="L41" s="297"/>
      <c r="M41" s="297"/>
      <c r="N41" s="297"/>
      <c r="O41" s="297"/>
      <c r="P41" s="297"/>
      <c r="Q41" s="297"/>
      <c r="R41" s="297"/>
      <c r="S41" s="297"/>
      <c r="T41" s="297"/>
      <c r="U41" s="297"/>
      <c r="V41" s="297"/>
      <c r="W41" s="297"/>
      <c r="X41" s="297"/>
      <c r="Y41" s="297"/>
      <c r="Z41" s="297"/>
      <c r="AA41" s="297"/>
      <c r="AB41" s="297"/>
      <c r="AC41" s="297"/>
      <c r="AD41" s="297"/>
      <c r="AE41" s="297"/>
      <c r="AF41" s="297"/>
      <c r="AG41" s="297"/>
      <c r="AH41" s="297"/>
      <c r="AI41" s="324"/>
    </row>
    <row r="42" spans="1:35">
      <c r="A42" s="83" t="s">
        <v>363</v>
      </c>
      <c r="B42" s="83" t="s">
        <v>272</v>
      </c>
      <c r="C42" s="83" t="s">
        <v>319</v>
      </c>
      <c r="D42" s="83" t="s">
        <v>241</v>
      </c>
      <c r="E42" s="83" t="s">
        <v>199</v>
      </c>
      <c r="F42" s="297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  <c r="S42" s="297"/>
      <c r="T42" s="297"/>
      <c r="U42" s="297"/>
      <c r="V42" s="297"/>
      <c r="W42" s="297"/>
      <c r="X42" s="297"/>
      <c r="Y42" s="297"/>
      <c r="Z42" s="297"/>
      <c r="AA42" s="297"/>
      <c r="AB42" s="297"/>
      <c r="AC42" s="297"/>
      <c r="AD42" s="297"/>
      <c r="AE42" s="297"/>
      <c r="AF42" s="297"/>
      <c r="AG42" s="297"/>
      <c r="AH42" s="297"/>
      <c r="AI42" s="324"/>
    </row>
    <row r="43" spans="1:35">
      <c r="A43" s="83" t="s">
        <v>363</v>
      </c>
      <c r="B43" s="83" t="s">
        <v>253</v>
      </c>
      <c r="C43" s="83" t="s">
        <v>320</v>
      </c>
      <c r="D43" s="83" t="s">
        <v>119</v>
      </c>
      <c r="E43" s="83" t="s">
        <v>199</v>
      </c>
      <c r="AI43" s="323"/>
    </row>
    <row r="44" spans="1:35">
      <c r="A44" s="83" t="s">
        <v>363</v>
      </c>
      <c r="B44" s="83" t="s">
        <v>254</v>
      </c>
      <c r="C44" s="83" t="s">
        <v>321</v>
      </c>
      <c r="D44" s="83" t="s">
        <v>239</v>
      </c>
      <c r="E44" s="83" t="s">
        <v>199</v>
      </c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296"/>
      <c r="V44" s="296"/>
      <c r="W44" s="296"/>
      <c r="X44" s="296"/>
      <c r="Y44" s="296"/>
      <c r="Z44" s="296"/>
      <c r="AA44" s="296"/>
      <c r="AB44" s="296"/>
      <c r="AC44" s="296"/>
      <c r="AD44" s="296"/>
      <c r="AE44" s="296"/>
      <c r="AF44" s="296"/>
      <c r="AG44" s="296"/>
      <c r="AH44" s="296"/>
      <c r="AI44" s="321"/>
    </row>
    <row r="45" spans="1:35">
      <c r="A45" s="83" t="s">
        <v>363</v>
      </c>
      <c r="B45" s="83" t="s">
        <v>228</v>
      </c>
      <c r="C45" s="83" t="s">
        <v>322</v>
      </c>
      <c r="D45" s="83" t="s">
        <v>217</v>
      </c>
      <c r="E45" s="83" t="s">
        <v>199</v>
      </c>
      <c r="F45" s="298"/>
      <c r="G45" s="298"/>
      <c r="H45" s="298"/>
      <c r="I45" s="322"/>
      <c r="J45" s="322"/>
      <c r="K45" s="322"/>
      <c r="L45" s="322"/>
      <c r="M45" s="322"/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  <c r="AI45" s="322"/>
    </row>
    <row r="46" spans="1:35">
      <c r="A46" s="83" t="s">
        <v>363</v>
      </c>
      <c r="B46" s="83" t="s">
        <v>273</v>
      </c>
      <c r="C46" s="83" t="s">
        <v>323</v>
      </c>
      <c r="D46" s="83" t="s">
        <v>241</v>
      </c>
      <c r="E46" s="83" t="s">
        <v>199</v>
      </c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297"/>
      <c r="Q46" s="297"/>
      <c r="R46" s="297"/>
      <c r="S46" s="297"/>
      <c r="T46" s="297"/>
      <c r="U46" s="297"/>
      <c r="V46" s="297"/>
      <c r="W46" s="297"/>
      <c r="X46" s="297"/>
      <c r="Y46" s="297"/>
      <c r="Z46" s="297"/>
      <c r="AA46" s="297"/>
      <c r="AB46" s="297"/>
      <c r="AC46" s="297"/>
      <c r="AD46" s="297"/>
      <c r="AE46" s="297"/>
      <c r="AF46" s="297"/>
      <c r="AG46" s="297"/>
      <c r="AH46" s="297"/>
      <c r="AI46" s="324"/>
    </row>
    <row r="47" spans="1:35">
      <c r="A47" s="83" t="s">
        <v>363</v>
      </c>
      <c r="B47" s="83" t="s">
        <v>274</v>
      </c>
      <c r="C47" s="83" t="s">
        <v>324</v>
      </c>
      <c r="D47" s="83" t="s">
        <v>241</v>
      </c>
      <c r="E47" s="83" t="s">
        <v>199</v>
      </c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97"/>
      <c r="S47" s="297"/>
      <c r="T47" s="297"/>
      <c r="U47" s="297"/>
      <c r="V47" s="297"/>
      <c r="W47" s="297"/>
      <c r="X47" s="297"/>
      <c r="Y47" s="297"/>
      <c r="Z47" s="297"/>
      <c r="AA47" s="297"/>
      <c r="AB47" s="297"/>
      <c r="AC47" s="297"/>
      <c r="AD47" s="297"/>
      <c r="AE47" s="297"/>
      <c r="AF47" s="297"/>
      <c r="AG47" s="297"/>
      <c r="AH47" s="297"/>
      <c r="AI47" s="324"/>
    </row>
    <row r="48" spans="1:35">
      <c r="A48" s="83" t="s">
        <v>363</v>
      </c>
      <c r="B48" s="83" t="s">
        <v>255</v>
      </c>
      <c r="C48" s="83" t="s">
        <v>325</v>
      </c>
      <c r="D48" s="83" t="s">
        <v>119</v>
      </c>
      <c r="E48" s="83" t="s">
        <v>199</v>
      </c>
      <c r="AI48" s="323"/>
    </row>
    <row r="49" spans="1:35">
      <c r="A49" s="83" t="s">
        <v>363</v>
      </c>
      <c r="B49" s="83" t="s">
        <v>256</v>
      </c>
      <c r="C49" s="83" t="s">
        <v>326</v>
      </c>
      <c r="D49" s="83" t="s">
        <v>239</v>
      </c>
      <c r="E49" s="83" t="s">
        <v>199</v>
      </c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296"/>
      <c r="U49" s="296"/>
      <c r="V49" s="296"/>
      <c r="W49" s="296"/>
      <c r="X49" s="296"/>
      <c r="Y49" s="296"/>
      <c r="Z49" s="296"/>
      <c r="AA49" s="296"/>
      <c r="AB49" s="296"/>
      <c r="AC49" s="296"/>
      <c r="AD49" s="296"/>
      <c r="AE49" s="296"/>
      <c r="AF49" s="296"/>
      <c r="AG49" s="296"/>
      <c r="AH49" s="296"/>
      <c r="AI49" s="321"/>
    </row>
    <row r="50" spans="1:35">
      <c r="A50" s="83" t="s">
        <v>363</v>
      </c>
      <c r="B50" s="83" t="s">
        <v>229</v>
      </c>
      <c r="C50" s="83" t="s">
        <v>327</v>
      </c>
      <c r="D50" s="83" t="s">
        <v>217</v>
      </c>
      <c r="E50" s="83" t="s">
        <v>199</v>
      </c>
      <c r="F50" s="298"/>
      <c r="G50" s="298"/>
      <c r="H50" s="298"/>
      <c r="I50" s="322"/>
      <c r="J50" s="322"/>
      <c r="K50" s="322"/>
      <c r="L50" s="322"/>
      <c r="M50" s="322"/>
      <c r="N50" s="298"/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8"/>
      <c r="AH50" s="298"/>
      <c r="AI50" s="322"/>
    </row>
    <row r="51" spans="1:35">
      <c r="A51" s="83" t="s">
        <v>363</v>
      </c>
      <c r="B51" s="83" t="s">
        <v>275</v>
      </c>
      <c r="C51" s="83" t="s">
        <v>328</v>
      </c>
      <c r="D51" s="83" t="s">
        <v>241</v>
      </c>
      <c r="E51" s="83" t="s">
        <v>199</v>
      </c>
      <c r="F51" s="297"/>
      <c r="G51" s="297"/>
      <c r="H51" s="297"/>
      <c r="I51" s="297"/>
      <c r="J51" s="297"/>
      <c r="K51" s="297"/>
      <c r="L51" s="297"/>
      <c r="M51" s="297"/>
      <c r="N51" s="297"/>
      <c r="O51" s="297"/>
      <c r="P51" s="297"/>
      <c r="Q51" s="297"/>
      <c r="R51" s="297"/>
      <c r="S51" s="297"/>
      <c r="T51" s="297"/>
      <c r="U51" s="297"/>
      <c r="V51" s="297"/>
      <c r="W51" s="297"/>
      <c r="X51" s="297"/>
      <c r="Y51" s="297"/>
      <c r="Z51" s="297"/>
      <c r="AA51" s="297"/>
      <c r="AB51" s="297"/>
      <c r="AC51" s="297"/>
      <c r="AD51" s="297"/>
      <c r="AE51" s="297"/>
      <c r="AF51" s="297"/>
      <c r="AG51" s="297"/>
      <c r="AH51" s="297"/>
      <c r="AI51" s="324"/>
    </row>
    <row r="52" spans="1:35">
      <c r="A52" s="83" t="s">
        <v>363</v>
      </c>
      <c r="B52" s="83" t="s">
        <v>276</v>
      </c>
      <c r="C52" s="83" t="s">
        <v>329</v>
      </c>
      <c r="D52" s="83" t="s">
        <v>241</v>
      </c>
      <c r="E52" s="83" t="s">
        <v>199</v>
      </c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7"/>
      <c r="X52" s="297"/>
      <c r="Y52" s="297"/>
      <c r="Z52" s="297"/>
      <c r="AA52" s="297"/>
      <c r="AB52" s="297"/>
      <c r="AC52" s="297"/>
      <c r="AD52" s="297"/>
      <c r="AE52" s="297"/>
      <c r="AF52" s="297"/>
      <c r="AG52" s="297"/>
      <c r="AH52" s="297"/>
      <c r="AI52" s="324"/>
    </row>
    <row r="53" spans="1:35">
      <c r="A53" s="83" t="s">
        <v>363</v>
      </c>
      <c r="B53" s="83" t="s">
        <v>277</v>
      </c>
      <c r="C53" s="83" t="s">
        <v>330</v>
      </c>
      <c r="D53" s="83" t="s">
        <v>241</v>
      </c>
      <c r="E53" s="83" t="s">
        <v>199</v>
      </c>
      <c r="F53" s="297"/>
      <c r="G53" s="297"/>
      <c r="H53" s="297"/>
      <c r="I53" s="324"/>
      <c r="J53" s="324"/>
      <c r="K53" s="324"/>
      <c r="L53" s="324"/>
      <c r="M53" s="324"/>
      <c r="N53" s="297"/>
      <c r="O53" s="297"/>
      <c r="P53" s="297"/>
      <c r="Q53" s="297"/>
      <c r="R53" s="297"/>
      <c r="S53" s="297"/>
      <c r="T53" s="297"/>
      <c r="U53" s="297"/>
      <c r="V53" s="297"/>
      <c r="W53" s="297"/>
      <c r="X53" s="297"/>
      <c r="Y53" s="297"/>
      <c r="Z53" s="297"/>
      <c r="AA53" s="297"/>
      <c r="AB53" s="297"/>
      <c r="AC53" s="297"/>
      <c r="AD53" s="297"/>
      <c r="AE53" s="297"/>
      <c r="AF53" s="297"/>
      <c r="AG53" s="297"/>
      <c r="AH53" s="297"/>
      <c r="AI53" s="297"/>
    </row>
    <row r="54" spans="1:35">
      <c r="A54" s="83" t="s">
        <v>363</v>
      </c>
      <c r="B54" s="83" t="s">
        <v>278</v>
      </c>
      <c r="C54" s="83" t="s">
        <v>331</v>
      </c>
      <c r="D54" s="83" t="s">
        <v>217</v>
      </c>
      <c r="E54" s="83" t="s">
        <v>199</v>
      </c>
      <c r="F54" s="298"/>
      <c r="G54" s="298"/>
      <c r="H54" s="298"/>
      <c r="I54" s="322"/>
      <c r="J54" s="322"/>
      <c r="K54" s="322"/>
      <c r="L54" s="322"/>
      <c r="M54" s="322"/>
      <c r="N54" s="298"/>
      <c r="O54" s="298"/>
      <c r="P54" s="298"/>
      <c r="Q54" s="298"/>
      <c r="R54" s="298"/>
      <c r="S54" s="298"/>
      <c r="T54" s="298"/>
      <c r="U54" s="298"/>
      <c r="V54" s="298"/>
      <c r="W54" s="298"/>
      <c r="X54" s="298"/>
      <c r="Y54" s="298"/>
      <c r="Z54" s="298"/>
      <c r="AA54" s="298"/>
      <c r="AB54" s="298"/>
      <c r="AC54" s="298"/>
      <c r="AD54" s="298"/>
      <c r="AE54" s="298"/>
      <c r="AF54" s="298"/>
      <c r="AG54" s="298"/>
      <c r="AH54" s="298"/>
      <c r="AI54" s="298"/>
    </row>
    <row r="55" spans="1:35">
      <c r="A55" s="83" t="s">
        <v>363</v>
      </c>
      <c r="B55" s="83" t="s">
        <v>279</v>
      </c>
      <c r="C55" s="83" t="s">
        <v>332</v>
      </c>
      <c r="D55" s="83" t="s">
        <v>241</v>
      </c>
      <c r="E55" s="83" t="s">
        <v>199</v>
      </c>
      <c r="F55" s="297"/>
      <c r="G55" s="297"/>
      <c r="H55" s="297"/>
      <c r="I55" s="324"/>
      <c r="J55" s="324"/>
      <c r="K55" s="324"/>
      <c r="L55" s="324"/>
      <c r="M55" s="324"/>
      <c r="N55" s="297"/>
      <c r="O55" s="297"/>
      <c r="P55" s="297"/>
      <c r="Q55" s="297"/>
      <c r="R55" s="297"/>
      <c r="S55" s="297"/>
      <c r="T55" s="297"/>
      <c r="U55" s="297"/>
      <c r="V55" s="297"/>
      <c r="W55" s="297"/>
      <c r="X55" s="297"/>
      <c r="Y55" s="297"/>
      <c r="Z55" s="297"/>
      <c r="AA55" s="297"/>
      <c r="AB55" s="297"/>
      <c r="AC55" s="297"/>
      <c r="AD55" s="297"/>
      <c r="AE55" s="297"/>
      <c r="AF55" s="297"/>
      <c r="AG55" s="297"/>
      <c r="AH55" s="297"/>
      <c r="AI55" s="297"/>
    </row>
    <row r="56" spans="1:35">
      <c r="A56" s="83" t="s">
        <v>363</v>
      </c>
      <c r="B56" s="83" t="s">
        <v>230</v>
      </c>
      <c r="C56" s="83" t="s">
        <v>333</v>
      </c>
      <c r="D56" s="83" t="s">
        <v>217</v>
      </c>
      <c r="E56" s="83" t="s">
        <v>199</v>
      </c>
      <c r="F56" s="298"/>
      <c r="G56" s="298"/>
      <c r="H56" s="298"/>
      <c r="I56" s="298"/>
      <c r="J56" s="298"/>
      <c r="K56" s="298"/>
      <c r="L56" s="298"/>
      <c r="M56" s="322"/>
      <c r="N56" s="298"/>
      <c r="O56" s="298"/>
      <c r="P56" s="298"/>
      <c r="Q56" s="298"/>
      <c r="R56" s="298"/>
      <c r="S56" s="298"/>
      <c r="T56" s="298"/>
      <c r="U56" s="298"/>
      <c r="V56" s="298"/>
      <c r="W56" s="298"/>
      <c r="X56" s="298"/>
      <c r="Y56" s="298"/>
      <c r="Z56" s="298"/>
      <c r="AA56" s="298"/>
      <c r="AB56" s="298"/>
      <c r="AC56" s="298"/>
      <c r="AD56" s="298"/>
      <c r="AE56" s="298"/>
      <c r="AF56" s="298"/>
      <c r="AG56" s="298"/>
      <c r="AH56" s="298"/>
      <c r="AI56" s="298"/>
    </row>
    <row r="57" spans="1:35">
      <c r="A57" s="83" t="s">
        <v>363</v>
      </c>
      <c r="B57" s="83" t="s">
        <v>231</v>
      </c>
      <c r="C57" s="83" t="s">
        <v>334</v>
      </c>
      <c r="D57" s="83" t="s">
        <v>217</v>
      </c>
      <c r="E57" s="83" t="s">
        <v>199</v>
      </c>
      <c r="F57" s="298"/>
      <c r="G57" s="298"/>
      <c r="H57" s="298"/>
      <c r="I57" s="298"/>
      <c r="J57" s="298"/>
      <c r="K57" s="298"/>
      <c r="L57" s="298"/>
      <c r="M57" s="322"/>
      <c r="N57" s="298"/>
      <c r="O57" s="298"/>
      <c r="P57" s="298"/>
      <c r="Q57" s="298"/>
      <c r="R57" s="298"/>
      <c r="S57" s="298"/>
      <c r="T57" s="298"/>
      <c r="U57" s="298"/>
      <c r="V57" s="298"/>
      <c r="W57" s="298"/>
      <c r="X57" s="298"/>
      <c r="Y57" s="298"/>
      <c r="Z57" s="298"/>
      <c r="AA57" s="298"/>
      <c r="AB57" s="298"/>
      <c r="AC57" s="298"/>
      <c r="AD57" s="298"/>
      <c r="AE57" s="298"/>
      <c r="AF57" s="298"/>
      <c r="AG57" s="298"/>
      <c r="AH57" s="298"/>
      <c r="AI57" s="298"/>
    </row>
    <row r="58" spans="1:35">
      <c r="A58" s="83" t="s">
        <v>363</v>
      </c>
      <c r="B58" s="83" t="s">
        <v>232</v>
      </c>
      <c r="C58" s="83" t="s">
        <v>335</v>
      </c>
      <c r="D58" s="83" t="s">
        <v>217</v>
      </c>
      <c r="E58" s="83" t="s">
        <v>199</v>
      </c>
      <c r="F58" s="298"/>
      <c r="G58" s="298"/>
      <c r="H58" s="298"/>
      <c r="I58" s="298"/>
      <c r="J58" s="298"/>
      <c r="K58" s="298"/>
      <c r="L58" s="298"/>
      <c r="M58" s="322"/>
      <c r="N58" s="298"/>
      <c r="O58" s="298"/>
      <c r="P58" s="298"/>
      <c r="Q58" s="298"/>
      <c r="R58" s="298"/>
      <c r="S58" s="298"/>
      <c r="T58" s="298"/>
      <c r="U58" s="298"/>
      <c r="V58" s="298"/>
      <c r="W58" s="298"/>
      <c r="X58" s="298"/>
      <c r="Y58" s="298"/>
      <c r="Z58" s="298"/>
      <c r="AA58" s="298"/>
      <c r="AB58" s="298"/>
      <c r="AC58" s="298"/>
      <c r="AD58" s="298"/>
      <c r="AE58" s="298"/>
      <c r="AF58" s="298"/>
      <c r="AG58" s="298"/>
      <c r="AH58" s="298"/>
      <c r="AI58" s="298"/>
    </row>
    <row r="59" spans="1:35">
      <c r="A59" s="83" t="s">
        <v>363</v>
      </c>
      <c r="B59" s="83" t="s">
        <v>233</v>
      </c>
      <c r="C59" s="83" t="s">
        <v>336</v>
      </c>
      <c r="D59" s="83" t="s">
        <v>217</v>
      </c>
      <c r="E59" s="83" t="s">
        <v>199</v>
      </c>
      <c r="F59" s="298"/>
      <c r="G59" s="298"/>
      <c r="H59" s="298"/>
      <c r="I59" s="298"/>
      <c r="J59" s="298"/>
      <c r="K59" s="298"/>
      <c r="L59" s="298"/>
      <c r="M59" s="322"/>
      <c r="N59" s="298"/>
      <c r="O59" s="298"/>
      <c r="P59" s="298"/>
      <c r="Q59" s="298"/>
      <c r="R59" s="298"/>
      <c r="S59" s="298"/>
      <c r="T59" s="298"/>
      <c r="U59" s="298"/>
      <c r="V59" s="298"/>
      <c r="W59" s="298"/>
      <c r="X59" s="298"/>
      <c r="Y59" s="298"/>
      <c r="Z59" s="298"/>
      <c r="AA59" s="298"/>
      <c r="AB59" s="298"/>
      <c r="AC59" s="298"/>
      <c r="AD59" s="298"/>
      <c r="AE59" s="298"/>
      <c r="AF59" s="298"/>
      <c r="AG59" s="298"/>
      <c r="AH59" s="298"/>
      <c r="AI59" s="298"/>
    </row>
    <row r="60" spans="1:35">
      <c r="A60" s="83" t="s">
        <v>363</v>
      </c>
      <c r="B60" s="83" t="s">
        <v>234</v>
      </c>
      <c r="C60" s="83" t="s">
        <v>337</v>
      </c>
      <c r="D60" s="83" t="s">
        <v>217</v>
      </c>
      <c r="E60" s="83" t="s">
        <v>199</v>
      </c>
      <c r="F60" s="298"/>
      <c r="G60" s="298"/>
      <c r="H60" s="298"/>
      <c r="I60" s="298"/>
      <c r="J60" s="298"/>
      <c r="K60" s="298"/>
      <c r="L60" s="298"/>
      <c r="M60" s="322"/>
      <c r="N60" s="298"/>
      <c r="O60" s="298"/>
      <c r="P60" s="298"/>
      <c r="Q60" s="298"/>
      <c r="R60" s="298"/>
      <c r="S60" s="298"/>
      <c r="T60" s="298"/>
      <c r="U60" s="298"/>
      <c r="V60" s="298"/>
      <c r="W60" s="298"/>
      <c r="X60" s="298"/>
      <c r="Y60" s="298"/>
      <c r="Z60" s="298"/>
      <c r="AA60" s="298"/>
      <c r="AB60" s="298"/>
      <c r="AC60" s="298"/>
      <c r="AD60" s="298"/>
      <c r="AE60" s="298"/>
      <c r="AF60" s="298"/>
      <c r="AG60" s="298"/>
      <c r="AH60" s="298"/>
      <c r="AI60" s="298"/>
    </row>
    <row r="61" spans="1:35">
      <c r="A61" s="83" t="s">
        <v>363</v>
      </c>
      <c r="B61" s="83" t="s">
        <v>235</v>
      </c>
      <c r="C61" s="83" t="s">
        <v>338</v>
      </c>
      <c r="D61" s="83" t="s">
        <v>217</v>
      </c>
      <c r="E61" s="83" t="s">
        <v>199</v>
      </c>
      <c r="F61" s="298"/>
      <c r="G61" s="298"/>
      <c r="H61" s="298"/>
      <c r="I61" s="298"/>
      <c r="J61" s="298"/>
      <c r="K61" s="298"/>
      <c r="L61" s="298"/>
      <c r="M61" s="322"/>
      <c r="N61" s="298"/>
      <c r="O61" s="298"/>
      <c r="P61" s="298"/>
      <c r="Q61" s="298"/>
      <c r="R61" s="298"/>
      <c r="S61" s="298"/>
      <c r="T61" s="298"/>
      <c r="U61" s="298"/>
      <c r="V61" s="298"/>
      <c r="W61" s="298"/>
      <c r="X61" s="298"/>
      <c r="Y61" s="298"/>
      <c r="Z61" s="298"/>
      <c r="AA61" s="298"/>
      <c r="AB61" s="298"/>
      <c r="AC61" s="298"/>
      <c r="AD61" s="298"/>
      <c r="AE61" s="298"/>
      <c r="AF61" s="298"/>
      <c r="AG61" s="298"/>
      <c r="AH61" s="298"/>
      <c r="AI61" s="298"/>
    </row>
    <row r="62" spans="1:35">
      <c r="A62" s="83" t="s">
        <v>363</v>
      </c>
      <c r="B62" s="83" t="s">
        <v>236</v>
      </c>
      <c r="C62" s="83" t="s">
        <v>339</v>
      </c>
      <c r="D62" s="83" t="s">
        <v>217</v>
      </c>
      <c r="E62" s="83" t="s">
        <v>199</v>
      </c>
      <c r="F62" s="298"/>
      <c r="G62" s="298"/>
      <c r="H62" s="298"/>
      <c r="I62" s="298"/>
      <c r="J62" s="298"/>
      <c r="K62" s="298"/>
      <c r="L62" s="298"/>
      <c r="M62" s="322"/>
      <c r="N62" s="298"/>
      <c r="O62" s="298"/>
      <c r="P62" s="298"/>
      <c r="Q62" s="298"/>
      <c r="R62" s="298"/>
      <c r="S62" s="298"/>
      <c r="T62" s="298"/>
      <c r="U62" s="298"/>
      <c r="V62" s="298"/>
      <c r="W62" s="298"/>
      <c r="X62" s="298"/>
      <c r="Y62" s="298"/>
      <c r="Z62" s="298"/>
      <c r="AA62" s="298"/>
      <c r="AB62" s="298"/>
      <c r="AC62" s="298"/>
      <c r="AD62" s="298"/>
      <c r="AE62" s="298"/>
      <c r="AF62" s="298"/>
      <c r="AG62" s="298"/>
      <c r="AH62" s="298"/>
      <c r="AI62" s="298"/>
    </row>
    <row r="65" spans="2:2">
      <c r="B65" s="83" t="s">
        <v>364</v>
      </c>
    </row>
    <row r="66" spans="2:2">
      <c r="B66" s="83" t="s">
        <v>366</v>
      </c>
    </row>
  </sheetData>
  <sheetProtection sort="0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99"/>
    <outlinePr summaryBelow="0" summaryRight="0"/>
  </sheetPr>
  <dimension ref="A1:CQ43"/>
  <sheetViews>
    <sheetView showGridLines="0" tabSelected="1" zoomScale="83" zoomScaleNormal="83" workbookViewId="0">
      <pane xSplit="7" ySplit="8" topLeftCell="H9" activePane="bottomRight" state="frozen"/>
      <selection activeCell="F3" sqref="F3"/>
      <selection pane="topRight" activeCell="F3" sqref="F3"/>
      <selection pane="bottomLeft" activeCell="F3" sqref="F3"/>
      <selection pane="bottomRight"/>
    </sheetView>
  </sheetViews>
  <sheetFormatPr defaultColWidth="0" defaultRowHeight="13" zeroHeight="1"/>
  <cols>
    <col min="1" max="1" width="1.26953125" style="11" customWidth="1"/>
    <col min="2" max="3" width="1.26953125" style="77" customWidth="1"/>
    <col min="4" max="4" width="1.26953125" style="76" customWidth="1"/>
    <col min="5" max="5" width="67.26953125" style="153" bestFit="1" customWidth="1"/>
    <col min="6" max="7" width="11.54296875" style="75" customWidth="1"/>
    <col min="8" max="8" width="21.54296875" style="75" customWidth="1"/>
    <col min="9" max="10" width="4.54296875" style="75" customWidth="1"/>
    <col min="11" max="11" width="2.54296875" style="14" customWidth="1"/>
    <col min="12" max="12" width="11.54296875" style="75" customWidth="1"/>
    <col min="13" max="13" width="2.54296875" style="14" customWidth="1"/>
    <col min="14" max="16384" width="9" style="8" hidden="1"/>
  </cols>
  <sheetData>
    <row r="1" spans="1:95" s="1" customFormat="1" ht="30">
      <c r="A1" s="4" t="str">
        <f ca="1" xml:space="preserve"> RIGHT(CELL("filename", $A$1), LEN(CELL("filename", $A$1)) - SEARCH("]", CELL("filename", $A$1)))</f>
        <v>InpCol</v>
      </c>
      <c r="B1" s="81"/>
      <c r="C1" s="81"/>
      <c r="D1" s="81"/>
      <c r="E1" s="150"/>
      <c r="F1" s="81"/>
      <c r="G1" s="81"/>
      <c r="H1" s="81"/>
      <c r="I1" s="81"/>
      <c r="J1" s="81"/>
      <c r="K1" s="81"/>
      <c r="L1" s="81"/>
    </row>
    <row r="2" spans="1:95" s="42" customFormat="1">
      <c r="A2" s="49"/>
      <c r="B2" s="55"/>
      <c r="C2" s="55"/>
      <c r="D2" s="20"/>
      <c r="E2" s="82"/>
      <c r="K2" s="51"/>
      <c r="M2" s="51"/>
    </row>
    <row r="3" spans="1:95" s="49" customFormat="1">
      <c r="B3" s="54"/>
      <c r="C3" s="54"/>
      <c r="D3" s="53"/>
      <c r="E3" s="82"/>
      <c r="F3" s="42"/>
      <c r="G3" s="42"/>
      <c r="H3" s="42"/>
      <c r="I3" s="42"/>
      <c r="J3" s="42"/>
      <c r="K3" s="51"/>
      <c r="L3" s="42"/>
      <c r="M3" s="50"/>
    </row>
    <row r="4" spans="1:95" s="38" customFormat="1">
      <c r="B4" s="48"/>
      <c r="C4" s="48"/>
      <c r="D4" s="5"/>
      <c r="E4" s="317" t="s">
        <v>365</v>
      </c>
      <c r="F4" s="42"/>
      <c r="G4" s="42"/>
      <c r="H4" s="42"/>
      <c r="I4" s="7"/>
      <c r="J4" s="7"/>
      <c r="K4" s="40"/>
      <c r="L4" s="319" t="s">
        <v>366</v>
      </c>
      <c r="M4" s="39"/>
    </row>
    <row r="5" spans="1:95" s="44" customFormat="1">
      <c r="B5" s="47"/>
      <c r="C5" s="47"/>
      <c r="E5" s="82"/>
      <c r="F5" s="42"/>
      <c r="G5" s="42"/>
      <c r="H5" s="42"/>
      <c r="I5" s="41"/>
      <c r="J5" s="41"/>
      <c r="K5" s="46"/>
      <c r="L5" s="41"/>
      <c r="M5" s="45"/>
    </row>
    <row r="6" spans="1:95" s="44" customFormat="1">
      <c r="B6" s="47"/>
      <c r="C6" s="47"/>
      <c r="E6" s="82" t="s">
        <v>20</v>
      </c>
      <c r="F6" s="43">
        <v>1</v>
      </c>
      <c r="G6" s="42" t="s">
        <v>18</v>
      </c>
      <c r="H6" s="42"/>
      <c r="I6" s="41"/>
      <c r="J6" s="41">
        <f xml:space="preserve"> MATCH($F$6, K6:M6, 0)</f>
        <v>2</v>
      </c>
      <c r="K6" s="46"/>
      <c r="L6" s="318">
        <v>1</v>
      </c>
      <c r="M6" s="45"/>
    </row>
    <row r="7" spans="1:95" s="38" customFormat="1">
      <c r="B7" s="5"/>
      <c r="C7" s="5"/>
      <c r="D7" s="5"/>
      <c r="E7" s="82" t="s">
        <v>19</v>
      </c>
      <c r="F7" s="43">
        <v>1</v>
      </c>
      <c r="G7" s="42" t="s">
        <v>18</v>
      </c>
      <c r="H7" s="7"/>
      <c r="I7" s="7"/>
      <c r="J7" s="41">
        <f xml:space="preserve"> MATCH($F$7, K6:M6, 0)</f>
        <v>2</v>
      </c>
      <c r="K7" s="40"/>
      <c r="L7" s="7"/>
      <c r="M7" s="39"/>
    </row>
    <row r="8" spans="1:95">
      <c r="B8" s="78"/>
      <c r="C8" s="78"/>
      <c r="F8" s="165" t="s">
        <v>17</v>
      </c>
      <c r="G8" s="166" t="s">
        <v>16</v>
      </c>
      <c r="H8" s="10" t="s">
        <v>15</v>
      </c>
    </row>
    <row r="9" spans="1:95"/>
    <row r="10" spans="1:95">
      <c r="E10" s="153" t="s">
        <v>14</v>
      </c>
      <c r="J10" s="171">
        <f xml:space="preserve"> SUM(J14:J33)</f>
        <v>0</v>
      </c>
    </row>
    <row r="11" spans="1:95"/>
    <row r="12" spans="1:95">
      <c r="E12" s="153" t="s">
        <v>13</v>
      </c>
      <c r="L12" s="75" t="s">
        <v>12</v>
      </c>
    </row>
    <row r="13" spans="1:95"/>
    <row r="14" spans="1:95" s="14" customFormat="1">
      <c r="A14" s="19"/>
      <c r="B14" s="18"/>
      <c r="C14" s="18"/>
      <c r="D14" s="17"/>
      <c r="E14" s="164" t="s">
        <v>1</v>
      </c>
    </row>
    <row r="15" spans="1:95"/>
    <row r="16" spans="1:95" s="23" customFormat="1">
      <c r="A16" s="24" t="s">
        <v>11</v>
      </c>
      <c r="B16" s="9"/>
      <c r="C16" s="9"/>
      <c r="D16" s="9"/>
      <c r="E16" s="154"/>
      <c r="F16" s="9"/>
      <c r="G16" s="167"/>
      <c r="H16" s="168"/>
      <c r="I16" s="168"/>
      <c r="J16" s="168"/>
      <c r="K16" s="169"/>
      <c r="L16" s="9"/>
      <c r="M16" s="22"/>
      <c r="CQ16" s="22"/>
    </row>
    <row r="17" spans="1:13"/>
    <row r="18" spans="1:13">
      <c r="E18" s="153" t="s">
        <v>10</v>
      </c>
      <c r="F18" s="20">
        <f t="shared" ref="F18:F30" si="0" xml:space="preserve"> INDEX(K18:M18, J$6)</f>
        <v>41730</v>
      </c>
      <c r="G18" s="37" t="s">
        <v>2</v>
      </c>
      <c r="J18" s="52">
        <f t="shared" ref="J18:J32" si="1" xml:space="preserve"> IF(F18 = INDEX(K18:CQ18, J$7), 0, 1)</f>
        <v>0</v>
      </c>
      <c r="L18" s="25">
        <v>41730</v>
      </c>
      <c r="M18" s="21"/>
    </row>
    <row r="19" spans="1:13">
      <c r="F19" s="20">
        <f t="shared" si="0"/>
        <v>0</v>
      </c>
      <c r="J19" s="52">
        <f t="shared" si="1"/>
        <v>0</v>
      </c>
      <c r="L19" s="26"/>
    </row>
    <row r="20" spans="1:13">
      <c r="E20" s="153" t="s">
        <v>9</v>
      </c>
      <c r="F20" s="20">
        <f t="shared" si="0"/>
        <v>42094</v>
      </c>
      <c r="G20" s="37" t="s">
        <v>2</v>
      </c>
      <c r="J20" s="52">
        <f t="shared" si="1"/>
        <v>0</v>
      </c>
      <c r="L20" s="25">
        <v>42094</v>
      </c>
      <c r="M20" s="21"/>
    </row>
    <row r="21" spans="1:13">
      <c r="E21" s="155"/>
      <c r="F21" s="20">
        <f t="shared" si="0"/>
        <v>0</v>
      </c>
      <c r="G21" s="27"/>
      <c r="J21" s="52">
        <f t="shared" si="1"/>
        <v>0</v>
      </c>
      <c r="L21" s="26"/>
    </row>
    <row r="22" spans="1:13">
      <c r="E22" s="153" t="s">
        <v>8</v>
      </c>
      <c r="F22" s="20">
        <f t="shared" si="0"/>
        <v>42094</v>
      </c>
      <c r="G22" s="37" t="s">
        <v>2</v>
      </c>
      <c r="J22" s="52">
        <f t="shared" si="1"/>
        <v>0</v>
      </c>
      <c r="L22" s="25">
        <v>42094</v>
      </c>
      <c r="M22" s="21"/>
    </row>
    <row r="23" spans="1:13" s="28" customFormat="1">
      <c r="A23" s="36"/>
      <c r="B23" s="35"/>
      <c r="C23" s="35"/>
      <c r="D23" s="34"/>
      <c r="E23" s="155" t="s">
        <v>7</v>
      </c>
      <c r="F23" s="32">
        <f t="shared" si="0"/>
        <v>5</v>
      </c>
      <c r="G23" s="31" t="s">
        <v>6</v>
      </c>
      <c r="J23" s="52">
        <f t="shared" si="1"/>
        <v>0</v>
      </c>
      <c r="K23" s="29"/>
      <c r="L23" s="30">
        <v>5</v>
      </c>
      <c r="M23" s="29"/>
    </row>
    <row r="24" spans="1:13">
      <c r="E24" s="155" t="s">
        <v>5</v>
      </c>
      <c r="F24" s="20">
        <f t="shared" si="0"/>
        <v>43921</v>
      </c>
      <c r="G24" s="27" t="s">
        <v>2</v>
      </c>
      <c r="J24" s="52">
        <f t="shared" si="1"/>
        <v>0</v>
      </c>
      <c r="L24" s="26">
        <f>DATE(YEAR(L22)+L23,MONTH(L22),DAY(L22))</f>
        <v>43921</v>
      </c>
      <c r="M24" s="21"/>
    </row>
    <row r="25" spans="1:13">
      <c r="F25" s="20">
        <f t="shared" si="0"/>
        <v>0</v>
      </c>
      <c r="J25" s="52">
        <f t="shared" si="1"/>
        <v>0</v>
      </c>
      <c r="L25" s="26"/>
    </row>
    <row r="26" spans="1:13">
      <c r="F26" s="20">
        <f t="shared" si="0"/>
        <v>0</v>
      </c>
      <c r="J26" s="52">
        <f t="shared" si="1"/>
        <v>0</v>
      </c>
      <c r="L26" s="26"/>
    </row>
    <row r="27" spans="1:13">
      <c r="E27" s="153" t="s">
        <v>4</v>
      </c>
      <c r="F27" s="20">
        <f t="shared" si="0"/>
        <v>42094</v>
      </c>
      <c r="G27" s="75" t="s">
        <v>2</v>
      </c>
      <c r="J27" s="52">
        <f t="shared" si="1"/>
        <v>0</v>
      </c>
      <c r="L27" s="25">
        <v>42094</v>
      </c>
      <c r="M27" s="21"/>
    </row>
    <row r="28" spans="1:13">
      <c r="E28" s="153" t="s">
        <v>3</v>
      </c>
      <c r="F28" s="20">
        <f t="shared" si="0"/>
        <v>43921</v>
      </c>
      <c r="G28" s="75" t="s">
        <v>2</v>
      </c>
      <c r="J28" s="52">
        <f t="shared" si="1"/>
        <v>0</v>
      </c>
      <c r="L28" s="25">
        <v>43921</v>
      </c>
      <c r="M28" s="21"/>
    </row>
    <row r="29" spans="1:13">
      <c r="E29" s="153" t="s">
        <v>29</v>
      </c>
      <c r="F29" s="83">
        <f t="shared" si="0"/>
        <v>2015</v>
      </c>
      <c r="G29" s="75" t="s">
        <v>28</v>
      </c>
      <c r="J29" s="52">
        <f t="shared" si="1"/>
        <v>0</v>
      </c>
      <c r="L29" s="80">
        <v>2015</v>
      </c>
    </row>
    <row r="30" spans="1:13">
      <c r="E30" s="153" t="s">
        <v>27</v>
      </c>
      <c r="F30" s="83">
        <f t="shared" si="0"/>
        <v>3</v>
      </c>
      <c r="G30" s="75" t="s">
        <v>26</v>
      </c>
      <c r="J30" s="52">
        <f t="shared" si="1"/>
        <v>0</v>
      </c>
      <c r="L30" s="80">
        <v>3</v>
      </c>
      <c r="M30" s="21"/>
    </row>
    <row r="31" spans="1:13">
      <c r="F31" s="20"/>
      <c r="J31" s="52">
        <f t="shared" si="1"/>
        <v>0</v>
      </c>
      <c r="L31" s="60"/>
      <c r="M31" s="21"/>
    </row>
    <row r="32" spans="1:13">
      <c r="F32" s="20"/>
      <c r="J32" s="52">
        <f t="shared" si="1"/>
        <v>0</v>
      </c>
    </row>
    <row r="33" spans="1:9" s="14" customFormat="1">
      <c r="A33" s="19"/>
      <c r="B33" s="18"/>
      <c r="C33" s="18"/>
      <c r="D33" s="17"/>
      <c r="E33" s="164" t="s">
        <v>1</v>
      </c>
    </row>
    <row r="34" spans="1:9"/>
    <row r="35" spans="1:9" ht="15.5" hidden="1">
      <c r="A35" s="15"/>
      <c r="B35" s="13"/>
      <c r="C35" s="13"/>
      <c r="D35" s="13"/>
      <c r="E35" s="2"/>
      <c r="F35" s="13"/>
      <c r="G35" s="13"/>
      <c r="H35" s="13"/>
      <c r="I35" s="13"/>
    </row>
    <row r="36" spans="1:9" hidden="1"/>
    <row r="37" spans="1:9" hidden="1"/>
    <row r="38" spans="1:9" hidden="1"/>
    <row r="39" spans="1:9" hidden="1"/>
    <row r="40" spans="1:9" hidden="1"/>
    <row r="41" spans="1:9" hidden="1"/>
    <row r="42" spans="1:9" hidden="1"/>
    <row r="43" spans="1:9" hidden="1"/>
  </sheetData>
  <conditionalFormatting sqref="J4:L4">
    <cfRule type="cellIs" dxfId="23" priority="17" operator="equal">
      <formula>"Post-Fcst"</formula>
    </cfRule>
    <cfRule type="cellIs" dxfId="22" priority="18" operator="equal">
      <formula>"Forecast"</formula>
    </cfRule>
    <cfRule type="cellIs" dxfId="21" priority="19" operator="equal">
      <formula>"Pre Fcst"</formula>
    </cfRule>
  </conditionalFormatting>
  <conditionalFormatting sqref="J30:J31">
    <cfRule type="cellIs" dxfId="20" priority="15" stopIfTrue="1" operator="notEqual">
      <formula>0</formula>
    </cfRule>
    <cfRule type="cellIs" dxfId="19" priority="16" stopIfTrue="1" operator="equal">
      <formula>""</formula>
    </cfRule>
  </conditionalFormatting>
  <conditionalFormatting sqref="J19:J29">
    <cfRule type="cellIs" dxfId="18" priority="13" stopIfTrue="1" operator="notEqual">
      <formula>0</formula>
    </cfRule>
    <cfRule type="cellIs" dxfId="17" priority="14" stopIfTrue="1" operator="equal">
      <formula>""</formula>
    </cfRule>
  </conditionalFormatting>
  <conditionalFormatting sqref="J18">
    <cfRule type="cellIs" dxfId="16" priority="11" stopIfTrue="1" operator="notEqual">
      <formula>0</formula>
    </cfRule>
    <cfRule type="cellIs" dxfId="15" priority="12" stopIfTrue="1" operator="equal">
      <formula>""</formula>
    </cfRule>
  </conditionalFormatting>
  <conditionalFormatting sqref="J10">
    <cfRule type="cellIs" dxfId="14" priority="9" stopIfTrue="1" operator="notEqual">
      <formula>0</formula>
    </cfRule>
    <cfRule type="cellIs" dxfId="13" priority="10" stopIfTrue="1" operator="equal">
      <formula>""</formula>
    </cfRule>
  </conditionalFormatting>
  <conditionalFormatting sqref="J32">
    <cfRule type="cellIs" dxfId="12" priority="7" stopIfTrue="1" operator="notEqual">
      <formula>0</formula>
    </cfRule>
    <cfRule type="cellIs" dxfId="11" priority="8" stopIfTrue="1" operator="equal">
      <formula>""</formula>
    </cfRule>
  </conditionalFormatting>
  <dataValidations count="1">
    <dataValidation type="list" allowBlank="1" showInputMessage="1" showErrorMessage="1" sqref="F6:F7">
      <formula1>$L$6:$M$6</formula1>
    </dataValidation>
  </dataValidations>
  <printOptions headings="1"/>
  <pageMargins left="0.74803149606299213" right="0.74803149606299213" top="0.98425196850393704" bottom="0.98425196850393704" header="0.51181102362204722" footer="0.51181102362204722"/>
  <pageSetup paperSize="9" scale="55" orientation="landscape" blackAndWhite="1" horizontalDpi="300" verticalDpi="300" r:id="rId1"/>
  <headerFooter alignWithMargins="0">
    <oddHeader xml:space="preserve">&amp;L&amp;F&amp;CSheet: &amp;A&amp;R OFFICIAL </oddHeader>
    <oddFooter>&amp;L(Printed on &amp;D at &amp;T) &amp;CPage &amp;P of &amp;N&amp;ROfwat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'F_Inputs (override)'!$B$65:$B$66</xm:f>
          </x14:formula1>
          <xm:sqref>L4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</sheetPr>
  <dimension ref="A1:CA103"/>
  <sheetViews>
    <sheetView showGridLines="0" zoomScale="80" zoomScaleNormal="80" workbookViewId="0">
      <pane xSplit="9" ySplit="7" topLeftCell="J8" activePane="bottomRight" state="frozen"/>
      <selection activeCell="H9" sqref="H9"/>
      <selection pane="topRight" activeCell="H9" sqref="H9"/>
      <selection pane="bottomLeft" activeCell="H9" sqref="H9"/>
      <selection pane="bottomRight"/>
    </sheetView>
  </sheetViews>
  <sheetFormatPr defaultColWidth="9" defaultRowHeight="13" zeroHeight="1"/>
  <cols>
    <col min="1" max="1" width="1.26953125" style="85" customWidth="1"/>
    <col min="2" max="3" width="1.26953125" style="94" customWidth="1"/>
    <col min="4" max="4" width="1.26953125" style="89" customWidth="1"/>
    <col min="5" max="5" width="40.54296875" style="153" customWidth="1"/>
    <col min="6" max="6" width="12.54296875" style="8" customWidth="1"/>
    <col min="7" max="8" width="11.54296875" style="8" customWidth="1"/>
    <col min="9" max="9" width="2.54296875" style="8" customWidth="1"/>
    <col min="10" max="19" width="11.54296875" style="8" customWidth="1"/>
    <col min="20" max="46" width="11.54296875" style="75" customWidth="1"/>
    <col min="47" max="79" width="11.54296875" style="8" customWidth="1"/>
    <col min="80" max="106" width="9" style="8" customWidth="1"/>
    <col min="107" max="16384" width="9" style="8"/>
  </cols>
  <sheetData>
    <row r="1" spans="1:79" s="1" customFormat="1" ht="30">
      <c r="A1" s="4" t="str">
        <f ca="1" xml:space="preserve"> RIGHT(CELL("filename", $A$1), LEN(CELL("filename", $A$1)) - SEARCH("]", CELL("filename", $A$1)))</f>
        <v>Time</v>
      </c>
      <c r="E1" s="150"/>
    </row>
    <row r="2" spans="1:79" s="42" customFormat="1">
      <c r="A2" s="99"/>
      <c r="B2" s="100"/>
      <c r="C2" s="100"/>
      <c r="D2" s="101"/>
      <c r="E2" s="82" t="str">
        <f>Time!E$23</f>
        <v>Model Period BEG</v>
      </c>
      <c r="J2" s="42">
        <f>Time!J$23</f>
        <v>41730</v>
      </c>
      <c r="K2" s="42">
        <f>Time!K$23</f>
        <v>42095</v>
      </c>
      <c r="L2" s="42">
        <f>Time!L$23</f>
        <v>42461</v>
      </c>
      <c r="M2" s="42">
        <f>Time!M$23</f>
        <v>42826</v>
      </c>
      <c r="N2" s="42">
        <f>Time!N$23</f>
        <v>43191</v>
      </c>
      <c r="O2" s="42">
        <f>Time!O$23</f>
        <v>43556</v>
      </c>
      <c r="P2" s="42">
        <f>Time!P$23</f>
        <v>43922</v>
      </c>
      <c r="Q2" s="42">
        <f>Time!Q$23</f>
        <v>44287</v>
      </c>
      <c r="R2" s="42">
        <f>Time!R$23</f>
        <v>44652</v>
      </c>
      <c r="S2" s="42">
        <f>Time!S$23</f>
        <v>45017</v>
      </c>
      <c r="T2" s="42">
        <f>Time!T$23</f>
        <v>45383</v>
      </c>
      <c r="U2" s="42">
        <f>Time!U$23</f>
        <v>45748</v>
      </c>
      <c r="V2" s="42">
        <f>Time!V$23</f>
        <v>46113</v>
      </c>
      <c r="W2" s="42">
        <f>Time!W$23</f>
        <v>46478</v>
      </c>
      <c r="X2" s="42">
        <f>Time!X$23</f>
        <v>46844</v>
      </c>
      <c r="Y2" s="42">
        <f>Time!Y$23</f>
        <v>47209</v>
      </c>
      <c r="Z2" s="42">
        <f>Time!Z$23</f>
        <v>47574</v>
      </c>
      <c r="AA2" s="42">
        <f>Time!AA$23</f>
        <v>47939</v>
      </c>
      <c r="AB2" s="42">
        <f>Time!AB$23</f>
        <v>48305</v>
      </c>
      <c r="AC2" s="42">
        <f>Time!AC$23</f>
        <v>48670</v>
      </c>
      <c r="AD2" s="42">
        <f>Time!AD$23</f>
        <v>49035</v>
      </c>
      <c r="AE2" s="42">
        <f>Time!AE$23</f>
        <v>49400</v>
      </c>
      <c r="AF2" s="42">
        <f>Time!AF$23</f>
        <v>49766</v>
      </c>
      <c r="AG2" s="42">
        <f>Time!AG$23</f>
        <v>50131</v>
      </c>
      <c r="AH2" s="42">
        <f>Time!AH$23</f>
        <v>50496</v>
      </c>
      <c r="AI2" s="42">
        <f>Time!AI$23</f>
        <v>50861</v>
      </c>
      <c r="AJ2" s="42">
        <f>Time!AJ$23</f>
        <v>51227</v>
      </c>
      <c r="AK2" s="42">
        <f>Time!AK$23</f>
        <v>51592</v>
      </c>
      <c r="AL2" s="42">
        <f>Time!AL$23</f>
        <v>51957</v>
      </c>
      <c r="AM2" s="42">
        <f>Time!AM$23</f>
        <v>52322</v>
      </c>
      <c r="AN2" s="42">
        <f>Time!AN$23</f>
        <v>52688</v>
      </c>
      <c r="AO2" s="42">
        <f>Time!AO$23</f>
        <v>53053</v>
      </c>
      <c r="AP2" s="42">
        <f>Time!AP$23</f>
        <v>53418</v>
      </c>
      <c r="AQ2" s="42">
        <f>Time!AQ$23</f>
        <v>53783</v>
      </c>
      <c r="AR2" s="42">
        <f>Time!AR$23</f>
        <v>54149</v>
      </c>
      <c r="AS2" s="42">
        <f>Time!AS$23</f>
        <v>54514</v>
      </c>
      <c r="AT2" s="42">
        <f>Time!AT$23</f>
        <v>54879</v>
      </c>
    </row>
    <row r="3" spans="1:79" s="49" customFormat="1">
      <c r="A3" s="99"/>
      <c r="B3" s="100"/>
      <c r="C3" s="100"/>
      <c r="D3" s="101"/>
      <c r="E3" s="82" t="str">
        <f>Time!E$24</f>
        <v>Model Period END</v>
      </c>
      <c r="F3" s="42"/>
      <c r="G3" s="42"/>
      <c r="H3" s="42"/>
      <c r="I3" s="42"/>
      <c r="J3" s="42">
        <f>Time!J$24</f>
        <v>42094</v>
      </c>
      <c r="K3" s="42">
        <f>Time!K$24</f>
        <v>42460</v>
      </c>
      <c r="L3" s="42">
        <f>Time!L$24</f>
        <v>42825</v>
      </c>
      <c r="M3" s="42">
        <f>Time!M$24</f>
        <v>43190</v>
      </c>
      <c r="N3" s="42">
        <f>Time!N$24</f>
        <v>43555</v>
      </c>
      <c r="O3" s="42">
        <f>Time!O$24</f>
        <v>43921</v>
      </c>
      <c r="P3" s="42">
        <f>Time!P$24</f>
        <v>44286</v>
      </c>
      <c r="Q3" s="42">
        <f>Time!Q$24</f>
        <v>44651</v>
      </c>
      <c r="R3" s="42">
        <f>Time!R$24</f>
        <v>45016</v>
      </c>
      <c r="S3" s="42">
        <f>Time!S$24</f>
        <v>45382</v>
      </c>
      <c r="T3" s="42">
        <f>Time!T$24</f>
        <v>45747</v>
      </c>
      <c r="U3" s="42">
        <f>Time!U$24</f>
        <v>46112</v>
      </c>
      <c r="V3" s="42">
        <f>Time!V$24</f>
        <v>46477</v>
      </c>
      <c r="W3" s="42">
        <f>Time!W$24</f>
        <v>46843</v>
      </c>
      <c r="X3" s="42">
        <f>Time!X$24</f>
        <v>47208</v>
      </c>
      <c r="Y3" s="42">
        <f>Time!Y$24</f>
        <v>47573</v>
      </c>
      <c r="Z3" s="42">
        <f>Time!Z$24</f>
        <v>47938</v>
      </c>
      <c r="AA3" s="42">
        <f>Time!AA$24</f>
        <v>48304</v>
      </c>
      <c r="AB3" s="42">
        <f>Time!AB$24</f>
        <v>48669</v>
      </c>
      <c r="AC3" s="42">
        <f>Time!AC$24</f>
        <v>49034</v>
      </c>
      <c r="AD3" s="42">
        <f>Time!AD$24</f>
        <v>49399</v>
      </c>
      <c r="AE3" s="42">
        <f>Time!AE$24</f>
        <v>49765</v>
      </c>
      <c r="AF3" s="42">
        <f>Time!AF$24</f>
        <v>50130</v>
      </c>
      <c r="AG3" s="42">
        <f>Time!AG$24</f>
        <v>50495</v>
      </c>
      <c r="AH3" s="42">
        <f>Time!AH$24</f>
        <v>50860</v>
      </c>
      <c r="AI3" s="42">
        <f>Time!AI$24</f>
        <v>51226</v>
      </c>
      <c r="AJ3" s="42">
        <f>Time!AJ$24</f>
        <v>51591</v>
      </c>
      <c r="AK3" s="42">
        <f>Time!AK$24</f>
        <v>51956</v>
      </c>
      <c r="AL3" s="42">
        <f>Time!AL$24</f>
        <v>52321</v>
      </c>
      <c r="AM3" s="42">
        <f>Time!AM$24</f>
        <v>52687</v>
      </c>
      <c r="AN3" s="42">
        <f>Time!AN$24</f>
        <v>53052</v>
      </c>
      <c r="AO3" s="42">
        <f>Time!AO$24</f>
        <v>53417</v>
      </c>
      <c r="AP3" s="42">
        <f>Time!AP$24</f>
        <v>53782</v>
      </c>
      <c r="AQ3" s="42">
        <f>Time!AQ$24</f>
        <v>54148</v>
      </c>
      <c r="AR3" s="42">
        <f>Time!AR$24</f>
        <v>54513</v>
      </c>
      <c r="AS3" s="42">
        <f>Time!AS$24</f>
        <v>54878</v>
      </c>
      <c r="AT3" s="42">
        <f>Time!AT$24</f>
        <v>55243</v>
      </c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</row>
    <row r="4" spans="1:79" s="5" customFormat="1">
      <c r="A4" s="102"/>
      <c r="B4" s="103"/>
      <c r="C4" s="103"/>
      <c r="D4" s="104"/>
      <c r="E4" s="82" t="str">
        <f>Time!E$60</f>
        <v>Pre Forecast vs Forecast</v>
      </c>
      <c r="F4" s="42"/>
      <c r="G4" s="42"/>
      <c r="H4" s="42"/>
      <c r="I4" s="42"/>
      <c r="J4" s="42" t="str">
        <f>Time!J$60</f>
        <v>Pre Fcst</v>
      </c>
      <c r="K4" s="42" t="str">
        <f>Time!K$60</f>
        <v>Forecast</v>
      </c>
      <c r="L4" s="42" t="str">
        <f>Time!L$60</f>
        <v>Forecast</v>
      </c>
      <c r="M4" s="42" t="str">
        <f>Time!M$60</f>
        <v>Forecast</v>
      </c>
      <c r="N4" s="42" t="str">
        <f>Time!N$60</f>
        <v>Forecast</v>
      </c>
      <c r="O4" s="42" t="str">
        <f>Time!O$60</f>
        <v>Forecast</v>
      </c>
      <c r="P4" s="42" t="str">
        <f>Time!P$60</f>
        <v>Post-Fcst</v>
      </c>
      <c r="Q4" s="42" t="str">
        <f>Time!Q$60</f>
        <v>Post-Fcst</v>
      </c>
      <c r="R4" s="42" t="str">
        <f>Time!R$60</f>
        <v>Post-Fcst</v>
      </c>
      <c r="S4" s="42" t="str">
        <f>Time!S$60</f>
        <v>Post-Fcst</v>
      </c>
      <c r="T4" s="42" t="str">
        <f>Time!T$60</f>
        <v>Post-Fcst</v>
      </c>
      <c r="U4" s="42" t="str">
        <f>Time!U$60</f>
        <v>Post-Fcst</v>
      </c>
      <c r="V4" s="42" t="str">
        <f>Time!V$60</f>
        <v>Post-Fcst</v>
      </c>
      <c r="W4" s="42" t="str">
        <f>Time!W$60</f>
        <v>Post-Fcst</v>
      </c>
      <c r="X4" s="42" t="str">
        <f>Time!X$60</f>
        <v>Post-Fcst</v>
      </c>
      <c r="Y4" s="42" t="str">
        <f>Time!Y$60</f>
        <v>Post-Fcst</v>
      </c>
      <c r="Z4" s="42" t="str">
        <f>Time!Z$60</f>
        <v>Post-Fcst</v>
      </c>
      <c r="AA4" s="42" t="str">
        <f>Time!AA$60</f>
        <v>Post-Fcst</v>
      </c>
      <c r="AB4" s="42" t="str">
        <f>Time!AB$60</f>
        <v>Post-Fcst</v>
      </c>
      <c r="AC4" s="42" t="str">
        <f>Time!AC$60</f>
        <v>Post-Fcst</v>
      </c>
      <c r="AD4" s="42" t="str">
        <f>Time!AD$60</f>
        <v>Post-Fcst</v>
      </c>
      <c r="AE4" s="42" t="str">
        <f>Time!AE$60</f>
        <v>Post-Fcst</v>
      </c>
      <c r="AF4" s="42" t="str">
        <f>Time!AF$60</f>
        <v>Post-Fcst</v>
      </c>
      <c r="AG4" s="42" t="str">
        <f>Time!AG$60</f>
        <v>Post-Fcst</v>
      </c>
      <c r="AH4" s="42" t="str">
        <f>Time!AH$60</f>
        <v>Post-Fcst</v>
      </c>
      <c r="AI4" s="42" t="str">
        <f>Time!AI$60</f>
        <v>Post-Fcst</v>
      </c>
      <c r="AJ4" s="42" t="str">
        <f>Time!AJ$60</f>
        <v>Post-Fcst</v>
      </c>
      <c r="AK4" s="42" t="str">
        <f>Time!AK$60</f>
        <v>Post-Fcst</v>
      </c>
      <c r="AL4" s="42" t="str">
        <f>Time!AL$60</f>
        <v>Post-Fcst</v>
      </c>
      <c r="AM4" s="42" t="str">
        <f>Time!AM$60</f>
        <v>Post-Fcst</v>
      </c>
      <c r="AN4" s="42" t="str">
        <f>Time!AN$60</f>
        <v>Post-Fcst</v>
      </c>
      <c r="AO4" s="42" t="str">
        <f>Time!AO$60</f>
        <v>Post-Fcst</v>
      </c>
      <c r="AP4" s="42" t="str">
        <f>Time!AP$60</f>
        <v>Post-Fcst</v>
      </c>
      <c r="AQ4" s="42" t="str">
        <f>Time!AQ$60</f>
        <v>Post-Fcst</v>
      </c>
      <c r="AR4" s="42" t="str">
        <f>Time!AR$60</f>
        <v>Post-Fcst</v>
      </c>
      <c r="AS4" s="42" t="str">
        <f>Time!AS$60</f>
        <v>Post-Fcst</v>
      </c>
      <c r="AT4" s="42" t="str">
        <f>Time!AT$60</f>
        <v>Post-Fcst</v>
      </c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</row>
    <row r="5" spans="1:79" s="12" customFormat="1">
      <c r="A5" s="105"/>
      <c r="B5" s="106"/>
      <c r="C5" s="106"/>
      <c r="D5" s="107"/>
      <c r="E5" s="151" t="str">
        <f>Time!E$102</f>
        <v>Financial Year Ending</v>
      </c>
      <c r="J5" s="12">
        <f>Time!J$102</f>
        <v>2015</v>
      </c>
      <c r="K5" s="12">
        <f>Time!K$102</f>
        <v>2016</v>
      </c>
      <c r="L5" s="12">
        <f>Time!L$102</f>
        <v>2017</v>
      </c>
      <c r="M5" s="12">
        <f>Time!M$102</f>
        <v>2018</v>
      </c>
      <c r="N5" s="12">
        <f>Time!N$102</f>
        <v>2019</v>
      </c>
      <c r="O5" s="12">
        <f>Time!O$102</f>
        <v>2020</v>
      </c>
      <c r="P5" s="12">
        <f>Time!P$102</f>
        <v>2021</v>
      </c>
      <c r="Q5" s="12">
        <f>Time!Q$102</f>
        <v>2022</v>
      </c>
      <c r="R5" s="12">
        <f>Time!R$102</f>
        <v>2023</v>
      </c>
      <c r="S5" s="12">
        <f>Time!S$102</f>
        <v>2024</v>
      </c>
      <c r="T5" s="12">
        <f>Time!T$102</f>
        <v>2025</v>
      </c>
      <c r="U5" s="12">
        <f>Time!U$102</f>
        <v>2026</v>
      </c>
      <c r="V5" s="12">
        <f>Time!V$102</f>
        <v>2027</v>
      </c>
      <c r="W5" s="12">
        <f>Time!W$102</f>
        <v>2028</v>
      </c>
      <c r="X5" s="12">
        <f>Time!X$102</f>
        <v>2029</v>
      </c>
      <c r="Y5" s="12">
        <f>Time!Y$102</f>
        <v>2030</v>
      </c>
      <c r="Z5" s="12">
        <f>Time!Z$102</f>
        <v>2031</v>
      </c>
      <c r="AA5" s="12">
        <f>Time!AA$102</f>
        <v>2032</v>
      </c>
      <c r="AB5" s="12">
        <f>Time!AB$102</f>
        <v>2033</v>
      </c>
      <c r="AC5" s="12">
        <f>Time!AC$102</f>
        <v>2034</v>
      </c>
      <c r="AD5" s="12">
        <f>Time!AD$102</f>
        <v>2035</v>
      </c>
      <c r="AE5" s="12">
        <f>Time!AE$102</f>
        <v>2036</v>
      </c>
      <c r="AF5" s="12">
        <f>Time!AF$102</f>
        <v>2037</v>
      </c>
      <c r="AG5" s="12">
        <f>Time!AG$102</f>
        <v>2038</v>
      </c>
      <c r="AH5" s="12">
        <f>Time!AH$102</f>
        <v>2039</v>
      </c>
      <c r="AI5" s="12">
        <f>Time!AI$102</f>
        <v>2040</v>
      </c>
      <c r="AJ5" s="12">
        <f>Time!AJ$102</f>
        <v>2041</v>
      </c>
      <c r="AK5" s="12">
        <f>Time!AK$102</f>
        <v>2042</v>
      </c>
      <c r="AL5" s="12">
        <f>Time!AL$102</f>
        <v>2043</v>
      </c>
      <c r="AM5" s="12">
        <f>Time!AM$102</f>
        <v>2044</v>
      </c>
      <c r="AN5" s="12">
        <f>Time!AN$102</f>
        <v>2045</v>
      </c>
      <c r="AO5" s="12">
        <f>Time!AO$102</f>
        <v>2046</v>
      </c>
      <c r="AP5" s="12">
        <f>Time!AP$102</f>
        <v>2047</v>
      </c>
      <c r="AQ5" s="12">
        <f>Time!AQ$102</f>
        <v>2048</v>
      </c>
      <c r="AR5" s="12">
        <f>Time!AR$102</f>
        <v>2049</v>
      </c>
      <c r="AS5" s="12">
        <f>Time!AS$102</f>
        <v>2050</v>
      </c>
      <c r="AT5" s="12">
        <f>Time!AT$102</f>
        <v>2051</v>
      </c>
    </row>
    <row r="6" spans="1:79" s="44" customFormat="1">
      <c r="A6" s="108"/>
      <c r="B6" s="109"/>
      <c r="C6" s="109"/>
      <c r="D6" s="110"/>
      <c r="E6" s="82" t="str">
        <f>Time!E$12</f>
        <v>Model column counter</v>
      </c>
      <c r="F6" s="41"/>
      <c r="G6" s="41"/>
      <c r="H6" s="41"/>
      <c r="I6" s="41"/>
      <c r="J6" s="41">
        <f>Time!J$12</f>
        <v>1</v>
      </c>
      <c r="K6" s="41">
        <f>Time!K$12</f>
        <v>2</v>
      </c>
      <c r="L6" s="41">
        <f>Time!L$12</f>
        <v>3</v>
      </c>
      <c r="M6" s="41">
        <f>Time!M$12</f>
        <v>4</v>
      </c>
      <c r="N6" s="41">
        <f>Time!N$12</f>
        <v>5</v>
      </c>
      <c r="O6" s="41">
        <f>Time!O$12</f>
        <v>6</v>
      </c>
      <c r="P6" s="41">
        <f>Time!P$12</f>
        <v>7</v>
      </c>
      <c r="Q6" s="41">
        <f>Time!Q$12</f>
        <v>8</v>
      </c>
      <c r="R6" s="41">
        <f>Time!R$12</f>
        <v>9</v>
      </c>
      <c r="S6" s="41">
        <f>Time!S$12</f>
        <v>10</v>
      </c>
      <c r="T6" s="41">
        <f>Time!T$12</f>
        <v>11</v>
      </c>
      <c r="U6" s="41">
        <f>Time!U$12</f>
        <v>12</v>
      </c>
      <c r="V6" s="41">
        <f>Time!V$12</f>
        <v>13</v>
      </c>
      <c r="W6" s="41">
        <f>Time!W$12</f>
        <v>14</v>
      </c>
      <c r="X6" s="41">
        <f>Time!X$12</f>
        <v>15</v>
      </c>
      <c r="Y6" s="41">
        <f>Time!Y$12</f>
        <v>16</v>
      </c>
      <c r="Z6" s="41">
        <f>Time!Z$12</f>
        <v>17</v>
      </c>
      <c r="AA6" s="41">
        <f>Time!AA$12</f>
        <v>18</v>
      </c>
      <c r="AB6" s="41">
        <f>Time!AB$12</f>
        <v>19</v>
      </c>
      <c r="AC6" s="41">
        <f>Time!AC$12</f>
        <v>20</v>
      </c>
      <c r="AD6" s="41">
        <f>Time!AD$12</f>
        <v>21</v>
      </c>
      <c r="AE6" s="41">
        <f>Time!AE$12</f>
        <v>22</v>
      </c>
      <c r="AF6" s="41">
        <f>Time!AF$12</f>
        <v>23</v>
      </c>
      <c r="AG6" s="41">
        <f>Time!AG$12</f>
        <v>24</v>
      </c>
      <c r="AH6" s="41">
        <f>Time!AH$12</f>
        <v>25</v>
      </c>
      <c r="AI6" s="41">
        <f>Time!AI$12</f>
        <v>26</v>
      </c>
      <c r="AJ6" s="41">
        <f>Time!AJ$12</f>
        <v>27</v>
      </c>
      <c r="AK6" s="41">
        <f>Time!AK$12</f>
        <v>28</v>
      </c>
      <c r="AL6" s="41">
        <f>Time!AL$12</f>
        <v>29</v>
      </c>
      <c r="AM6" s="41">
        <f>Time!AM$12</f>
        <v>30</v>
      </c>
      <c r="AN6" s="41">
        <f>Time!AN$12</f>
        <v>31</v>
      </c>
      <c r="AO6" s="41">
        <f>Time!AO$12</f>
        <v>32</v>
      </c>
      <c r="AP6" s="41">
        <f>Time!AP$12</f>
        <v>33</v>
      </c>
      <c r="AQ6" s="41">
        <f>Time!AQ$12</f>
        <v>34</v>
      </c>
      <c r="AR6" s="41">
        <f>Time!AR$12</f>
        <v>35</v>
      </c>
      <c r="AS6" s="41">
        <f>Time!AS$12</f>
        <v>36</v>
      </c>
      <c r="AT6" s="41">
        <f>Time!AT$12</f>
        <v>37</v>
      </c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</row>
    <row r="7" spans="1:79" s="48" customFormat="1">
      <c r="A7" s="102"/>
      <c r="B7" s="103"/>
      <c r="C7" s="103"/>
      <c r="D7" s="104"/>
      <c r="E7" s="152"/>
      <c r="F7" s="6" t="s">
        <v>17</v>
      </c>
      <c r="G7" s="6" t="s">
        <v>16</v>
      </c>
      <c r="H7" s="6" t="s">
        <v>22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</row>
    <row r="8" spans="1:79" s="75" customFormat="1">
      <c r="A8" s="105"/>
      <c r="B8" s="111"/>
      <c r="C8" s="111"/>
      <c r="D8" s="107"/>
      <c r="E8" s="153"/>
    </row>
    <row r="9" spans="1:79" s="16" customFormat="1">
      <c r="A9" s="112" t="s">
        <v>65</v>
      </c>
      <c r="B9" s="113"/>
      <c r="C9" s="113"/>
      <c r="D9" s="114"/>
      <c r="E9" s="154"/>
    </row>
    <row r="10" spans="1:79" s="78" customFormat="1">
      <c r="A10" s="115"/>
      <c r="B10" s="111"/>
      <c r="C10" s="111"/>
      <c r="D10" s="116"/>
      <c r="E10" s="155"/>
    </row>
    <row r="11" spans="1:79" s="117" customFormat="1">
      <c r="A11" s="102"/>
      <c r="B11" s="103" t="s">
        <v>64</v>
      </c>
      <c r="C11" s="103"/>
      <c r="D11" s="104"/>
      <c r="E11" s="156"/>
      <c r="G11" s="68"/>
    </row>
    <row r="12" spans="1:79" s="73" customFormat="1">
      <c r="A12" s="118"/>
      <c r="B12" s="119"/>
      <c r="C12" s="119"/>
      <c r="D12" s="120"/>
      <c r="E12" s="153" t="s">
        <v>63</v>
      </c>
      <c r="G12" s="73" t="s">
        <v>62</v>
      </c>
      <c r="I12" s="74"/>
      <c r="J12" s="73">
        <f t="shared" ref="J12:S12" si="0" xml:space="preserve"> I12 + 1</f>
        <v>1</v>
      </c>
      <c r="K12" s="73">
        <f t="shared" si="0"/>
        <v>2</v>
      </c>
      <c r="L12" s="73">
        <f t="shared" si="0"/>
        <v>3</v>
      </c>
      <c r="M12" s="73">
        <f t="shared" si="0"/>
        <v>4</v>
      </c>
      <c r="N12" s="73">
        <f t="shared" si="0"/>
        <v>5</v>
      </c>
      <c r="O12" s="73">
        <f t="shared" si="0"/>
        <v>6</v>
      </c>
      <c r="P12" s="73">
        <f t="shared" si="0"/>
        <v>7</v>
      </c>
      <c r="Q12" s="73">
        <f t="shared" si="0"/>
        <v>8</v>
      </c>
      <c r="R12" s="73">
        <f t="shared" si="0"/>
        <v>9</v>
      </c>
      <c r="S12" s="73">
        <f t="shared" si="0"/>
        <v>10</v>
      </c>
      <c r="T12" s="73">
        <f t="shared" ref="T12" si="1" xml:space="preserve"> S12 + 1</f>
        <v>11</v>
      </c>
      <c r="U12" s="73">
        <f t="shared" ref="U12" si="2" xml:space="preserve"> T12 + 1</f>
        <v>12</v>
      </c>
      <c r="V12" s="73">
        <f t="shared" ref="V12" si="3" xml:space="preserve"> U12 + 1</f>
        <v>13</v>
      </c>
      <c r="W12" s="73">
        <f t="shared" ref="W12" si="4" xml:space="preserve"> V12 + 1</f>
        <v>14</v>
      </c>
      <c r="X12" s="73">
        <f t="shared" ref="X12" si="5" xml:space="preserve"> W12 + 1</f>
        <v>15</v>
      </c>
      <c r="Y12" s="73">
        <f t="shared" ref="Y12" si="6" xml:space="preserve"> X12 + 1</f>
        <v>16</v>
      </c>
      <c r="Z12" s="73">
        <f t="shared" ref="Z12" si="7" xml:space="preserve"> Y12 + 1</f>
        <v>17</v>
      </c>
      <c r="AA12" s="73">
        <f t="shared" ref="AA12" si="8" xml:space="preserve"> Z12 + 1</f>
        <v>18</v>
      </c>
      <c r="AB12" s="73">
        <f t="shared" ref="AB12" si="9" xml:space="preserve"> AA12 + 1</f>
        <v>19</v>
      </c>
      <c r="AC12" s="73">
        <f t="shared" ref="AC12" si="10" xml:space="preserve"> AB12 + 1</f>
        <v>20</v>
      </c>
      <c r="AD12" s="73">
        <f t="shared" ref="AD12" si="11" xml:space="preserve"> AC12 + 1</f>
        <v>21</v>
      </c>
      <c r="AE12" s="73">
        <f t="shared" ref="AE12" si="12" xml:space="preserve"> AD12 + 1</f>
        <v>22</v>
      </c>
      <c r="AF12" s="73">
        <f t="shared" ref="AF12" si="13" xml:space="preserve"> AE12 + 1</f>
        <v>23</v>
      </c>
      <c r="AG12" s="73">
        <f t="shared" ref="AG12" si="14" xml:space="preserve"> AF12 + 1</f>
        <v>24</v>
      </c>
      <c r="AH12" s="73">
        <f t="shared" ref="AH12" si="15" xml:space="preserve"> AG12 + 1</f>
        <v>25</v>
      </c>
      <c r="AI12" s="73">
        <f t="shared" ref="AI12" si="16" xml:space="preserve"> AH12 + 1</f>
        <v>26</v>
      </c>
      <c r="AJ12" s="73">
        <f t="shared" ref="AJ12" si="17" xml:space="preserve"> AI12 + 1</f>
        <v>27</v>
      </c>
      <c r="AK12" s="73">
        <f t="shared" ref="AK12" si="18" xml:space="preserve"> AJ12 + 1</f>
        <v>28</v>
      </c>
      <c r="AL12" s="73">
        <f t="shared" ref="AL12" si="19" xml:space="preserve"> AK12 + 1</f>
        <v>29</v>
      </c>
      <c r="AM12" s="73">
        <f t="shared" ref="AM12" si="20" xml:space="preserve"> AL12 + 1</f>
        <v>30</v>
      </c>
      <c r="AN12" s="73">
        <f t="shared" ref="AN12" si="21" xml:space="preserve"> AM12 + 1</f>
        <v>31</v>
      </c>
      <c r="AO12" s="73">
        <f t="shared" ref="AO12" si="22" xml:space="preserve"> AN12 + 1</f>
        <v>32</v>
      </c>
      <c r="AP12" s="73">
        <f t="shared" ref="AP12" si="23" xml:space="preserve"> AO12 + 1</f>
        <v>33</v>
      </c>
      <c r="AQ12" s="73">
        <f t="shared" ref="AQ12" si="24" xml:space="preserve"> AP12 + 1</f>
        <v>34</v>
      </c>
      <c r="AR12" s="73">
        <f t="shared" ref="AR12" si="25" xml:space="preserve"> AQ12 + 1</f>
        <v>35</v>
      </c>
      <c r="AS12" s="73">
        <f xml:space="preserve"> AR12 + 1</f>
        <v>36</v>
      </c>
      <c r="AT12" s="73">
        <f t="shared" ref="AT12" si="26" xml:space="preserve"> AS12 + 1</f>
        <v>37</v>
      </c>
    </row>
    <row r="13" spans="1:79" s="78" customFormat="1">
      <c r="A13" s="115"/>
      <c r="B13" s="111"/>
      <c r="C13" s="111"/>
      <c r="D13" s="116"/>
      <c r="E13" s="155" t="s">
        <v>61</v>
      </c>
      <c r="F13" s="212">
        <f xml:space="preserve"> MAX(J12:CA12)</f>
        <v>37</v>
      </c>
      <c r="G13" s="78" t="s">
        <v>60</v>
      </c>
    </row>
    <row r="14" spans="1:79" s="78" customFormat="1">
      <c r="A14" s="115"/>
      <c r="B14" s="111"/>
      <c r="C14" s="111"/>
      <c r="D14" s="116"/>
      <c r="E14" s="155"/>
    </row>
    <row r="15" spans="1:79" s="72" customFormat="1">
      <c r="A15" s="121"/>
      <c r="B15" s="122"/>
      <c r="C15" s="122"/>
      <c r="D15" s="123"/>
      <c r="E15" s="155" t="str">
        <f t="shared" ref="E15:AT15" si="27" xml:space="preserve"> E$12</f>
        <v>Model column counter</v>
      </c>
      <c r="F15" s="72">
        <f t="shared" si="27"/>
        <v>0</v>
      </c>
      <c r="G15" s="72" t="str">
        <f t="shared" si="27"/>
        <v>counter</v>
      </c>
      <c r="H15" s="72">
        <f t="shared" si="27"/>
        <v>0</v>
      </c>
      <c r="I15" s="72">
        <f t="shared" si="27"/>
        <v>0</v>
      </c>
      <c r="J15" s="72">
        <f t="shared" si="27"/>
        <v>1</v>
      </c>
      <c r="K15" s="72">
        <f t="shared" si="27"/>
        <v>2</v>
      </c>
      <c r="L15" s="72">
        <f t="shared" si="27"/>
        <v>3</v>
      </c>
      <c r="M15" s="72">
        <f t="shared" si="27"/>
        <v>4</v>
      </c>
      <c r="N15" s="72">
        <f t="shared" si="27"/>
        <v>5</v>
      </c>
      <c r="O15" s="72">
        <f t="shared" si="27"/>
        <v>6</v>
      </c>
      <c r="P15" s="72">
        <f t="shared" si="27"/>
        <v>7</v>
      </c>
      <c r="Q15" s="72">
        <f t="shared" si="27"/>
        <v>8</v>
      </c>
      <c r="R15" s="72">
        <f t="shared" si="27"/>
        <v>9</v>
      </c>
      <c r="S15" s="72">
        <f t="shared" si="27"/>
        <v>10</v>
      </c>
      <c r="T15" s="72">
        <f t="shared" si="27"/>
        <v>11</v>
      </c>
      <c r="U15" s="72">
        <f t="shared" si="27"/>
        <v>12</v>
      </c>
      <c r="V15" s="72">
        <f t="shared" si="27"/>
        <v>13</v>
      </c>
      <c r="W15" s="72">
        <f t="shared" si="27"/>
        <v>14</v>
      </c>
      <c r="X15" s="72">
        <f t="shared" si="27"/>
        <v>15</v>
      </c>
      <c r="Y15" s="72">
        <f t="shared" si="27"/>
        <v>16</v>
      </c>
      <c r="Z15" s="72">
        <f t="shared" si="27"/>
        <v>17</v>
      </c>
      <c r="AA15" s="72">
        <f t="shared" si="27"/>
        <v>18</v>
      </c>
      <c r="AB15" s="72">
        <f t="shared" si="27"/>
        <v>19</v>
      </c>
      <c r="AC15" s="72">
        <f t="shared" si="27"/>
        <v>20</v>
      </c>
      <c r="AD15" s="72">
        <f t="shared" si="27"/>
        <v>21</v>
      </c>
      <c r="AE15" s="72">
        <f t="shared" si="27"/>
        <v>22</v>
      </c>
      <c r="AF15" s="72">
        <f t="shared" si="27"/>
        <v>23</v>
      </c>
      <c r="AG15" s="72">
        <f t="shared" si="27"/>
        <v>24</v>
      </c>
      <c r="AH15" s="72">
        <f t="shared" si="27"/>
        <v>25</v>
      </c>
      <c r="AI15" s="72">
        <f t="shared" si="27"/>
        <v>26</v>
      </c>
      <c r="AJ15" s="72">
        <f t="shared" si="27"/>
        <v>27</v>
      </c>
      <c r="AK15" s="72">
        <f t="shared" si="27"/>
        <v>28</v>
      </c>
      <c r="AL15" s="72">
        <f t="shared" si="27"/>
        <v>29</v>
      </c>
      <c r="AM15" s="72">
        <f t="shared" si="27"/>
        <v>30</v>
      </c>
      <c r="AN15" s="72">
        <f t="shared" si="27"/>
        <v>31</v>
      </c>
      <c r="AO15" s="72">
        <f t="shared" si="27"/>
        <v>32</v>
      </c>
      <c r="AP15" s="72">
        <f t="shared" si="27"/>
        <v>33</v>
      </c>
      <c r="AQ15" s="72">
        <f t="shared" si="27"/>
        <v>34</v>
      </c>
      <c r="AR15" s="72">
        <f t="shared" si="27"/>
        <v>35</v>
      </c>
      <c r="AS15" s="72">
        <f t="shared" si="27"/>
        <v>36</v>
      </c>
      <c r="AT15" s="72">
        <f t="shared" si="27"/>
        <v>37</v>
      </c>
    </row>
    <row r="16" spans="1:79" s="75" customFormat="1">
      <c r="A16" s="115"/>
      <c r="B16" s="106"/>
      <c r="C16" s="106"/>
      <c r="D16" s="107"/>
      <c r="E16" s="153" t="s">
        <v>59</v>
      </c>
      <c r="G16" s="75" t="s">
        <v>23</v>
      </c>
      <c r="H16" s="75">
        <f xml:space="preserve"> SUM(J16:CA16)</f>
        <v>1</v>
      </c>
      <c r="J16" s="75">
        <f t="shared" ref="J16:S16" si="28" xml:space="preserve"> IF( J15 = 1, 1, 0)</f>
        <v>1</v>
      </c>
      <c r="K16" s="75">
        <f t="shared" si="28"/>
        <v>0</v>
      </c>
      <c r="L16" s="75">
        <f t="shared" si="28"/>
        <v>0</v>
      </c>
      <c r="M16" s="75">
        <f t="shared" si="28"/>
        <v>0</v>
      </c>
      <c r="N16" s="75">
        <f t="shared" si="28"/>
        <v>0</v>
      </c>
      <c r="O16" s="75">
        <f t="shared" si="28"/>
        <v>0</v>
      </c>
      <c r="P16" s="75">
        <f t="shared" si="28"/>
        <v>0</v>
      </c>
      <c r="Q16" s="75">
        <f t="shared" si="28"/>
        <v>0</v>
      </c>
      <c r="R16" s="75">
        <f t="shared" si="28"/>
        <v>0</v>
      </c>
      <c r="S16" s="75">
        <f t="shared" si="28"/>
        <v>0</v>
      </c>
      <c r="T16" s="75">
        <f t="shared" ref="T16:AT16" si="29" xml:space="preserve"> IF( T15 = 1, 1, 0)</f>
        <v>0</v>
      </c>
      <c r="U16" s="75">
        <f t="shared" si="29"/>
        <v>0</v>
      </c>
      <c r="V16" s="75">
        <f t="shared" si="29"/>
        <v>0</v>
      </c>
      <c r="W16" s="75">
        <f t="shared" si="29"/>
        <v>0</v>
      </c>
      <c r="X16" s="75">
        <f t="shared" si="29"/>
        <v>0</v>
      </c>
      <c r="Y16" s="75">
        <f t="shared" si="29"/>
        <v>0</v>
      </c>
      <c r="Z16" s="75">
        <f t="shared" si="29"/>
        <v>0</v>
      </c>
      <c r="AA16" s="75">
        <f t="shared" si="29"/>
        <v>0</v>
      </c>
      <c r="AB16" s="75">
        <f t="shared" si="29"/>
        <v>0</v>
      </c>
      <c r="AC16" s="75">
        <f t="shared" si="29"/>
        <v>0</v>
      </c>
      <c r="AD16" s="75">
        <f t="shared" si="29"/>
        <v>0</v>
      </c>
      <c r="AE16" s="75">
        <f t="shared" si="29"/>
        <v>0</v>
      </c>
      <c r="AF16" s="75">
        <f t="shared" si="29"/>
        <v>0</v>
      </c>
      <c r="AG16" s="75">
        <f t="shared" si="29"/>
        <v>0</v>
      </c>
      <c r="AH16" s="75">
        <f t="shared" si="29"/>
        <v>0</v>
      </c>
      <c r="AI16" s="75">
        <f t="shared" si="29"/>
        <v>0</v>
      </c>
      <c r="AJ16" s="75">
        <f t="shared" si="29"/>
        <v>0</v>
      </c>
      <c r="AK16" s="75">
        <f t="shared" si="29"/>
        <v>0</v>
      </c>
      <c r="AL16" s="75">
        <f t="shared" si="29"/>
        <v>0</v>
      </c>
      <c r="AM16" s="75">
        <f t="shared" si="29"/>
        <v>0</v>
      </c>
      <c r="AN16" s="75">
        <f t="shared" si="29"/>
        <v>0</v>
      </c>
      <c r="AO16" s="75">
        <f t="shared" si="29"/>
        <v>0</v>
      </c>
      <c r="AP16" s="75">
        <f t="shared" si="29"/>
        <v>0</v>
      </c>
      <c r="AQ16" s="75">
        <f t="shared" si="29"/>
        <v>0</v>
      </c>
      <c r="AR16" s="75">
        <f t="shared" si="29"/>
        <v>0</v>
      </c>
      <c r="AS16" s="75">
        <f t="shared" si="29"/>
        <v>0</v>
      </c>
      <c r="AT16" s="75">
        <f t="shared" si="29"/>
        <v>0</v>
      </c>
    </row>
    <row r="17" spans="1:79" s="75" customFormat="1">
      <c r="A17" s="115"/>
      <c r="B17" s="106"/>
      <c r="C17" s="106"/>
      <c r="D17" s="107"/>
      <c r="E17" s="153"/>
    </row>
    <row r="18" spans="1:79" s="67" customFormat="1">
      <c r="A18" s="124"/>
      <c r="B18" s="125"/>
      <c r="C18" s="125"/>
      <c r="D18" s="126"/>
      <c r="E18" s="157" t="str">
        <f xml:space="preserve"> InpCol!E$18</f>
        <v>First date of time ruler</v>
      </c>
      <c r="F18" s="273">
        <f xml:space="preserve"> InpCol!F$18</f>
        <v>41730</v>
      </c>
      <c r="G18" s="67" t="str">
        <f xml:space="preserve"> InpCol!G$18</f>
        <v>date</v>
      </c>
      <c r="I18" s="61"/>
    </row>
    <row r="19" spans="1:79" s="37" customFormat="1">
      <c r="A19" s="124"/>
      <c r="B19" s="125"/>
      <c r="C19" s="125"/>
      <c r="D19" s="126"/>
      <c r="E19" s="153" t="s">
        <v>58</v>
      </c>
      <c r="F19" s="37">
        <f xml:space="preserve"> DATE(YEAR(F18), MONTH(F18), 1)</f>
        <v>41730</v>
      </c>
      <c r="G19" s="37" t="s">
        <v>57</v>
      </c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</row>
    <row r="20" spans="1:79" s="67" customFormat="1">
      <c r="A20" s="124"/>
      <c r="B20" s="125"/>
      <c r="C20" s="125"/>
      <c r="D20" s="126"/>
      <c r="E20" s="157"/>
      <c r="I20" s="61"/>
    </row>
    <row r="21" spans="1:79" s="37" customFormat="1">
      <c r="A21" s="124"/>
      <c r="B21" s="125"/>
      <c r="C21" s="125"/>
      <c r="D21" s="126"/>
      <c r="E21" s="153" t="str">
        <f xml:space="preserve"> E$19</f>
        <v>First model period BEG</v>
      </c>
      <c r="F21" s="37">
        <f xml:space="preserve"> F$19</f>
        <v>41730</v>
      </c>
      <c r="G21" s="37" t="str">
        <f xml:space="preserve"> G$19</f>
        <v>month</v>
      </c>
      <c r="I21" s="27"/>
    </row>
    <row r="22" spans="1:79" s="75" customFormat="1">
      <c r="A22" s="115"/>
      <c r="B22" s="106"/>
      <c r="C22" s="106"/>
      <c r="D22" s="107"/>
      <c r="E22" s="153" t="str">
        <f t="shared" ref="E22:AT22" si="30" xml:space="preserve"> E$16</f>
        <v>First model column flag</v>
      </c>
      <c r="F22" s="75">
        <f t="shared" si="30"/>
        <v>0</v>
      </c>
      <c r="G22" s="75" t="str">
        <f t="shared" si="30"/>
        <v>flag</v>
      </c>
      <c r="H22" s="75">
        <f t="shared" si="30"/>
        <v>1</v>
      </c>
      <c r="I22" s="75">
        <f t="shared" si="30"/>
        <v>0</v>
      </c>
      <c r="J22" s="75">
        <f t="shared" si="30"/>
        <v>1</v>
      </c>
      <c r="K22" s="75">
        <f t="shared" si="30"/>
        <v>0</v>
      </c>
      <c r="L22" s="75">
        <f t="shared" si="30"/>
        <v>0</v>
      </c>
      <c r="M22" s="75">
        <f t="shared" si="30"/>
        <v>0</v>
      </c>
      <c r="N22" s="75">
        <f t="shared" si="30"/>
        <v>0</v>
      </c>
      <c r="O22" s="75">
        <f t="shared" si="30"/>
        <v>0</v>
      </c>
      <c r="P22" s="75">
        <f t="shared" si="30"/>
        <v>0</v>
      </c>
      <c r="Q22" s="75">
        <f t="shared" si="30"/>
        <v>0</v>
      </c>
      <c r="R22" s="75">
        <f t="shared" si="30"/>
        <v>0</v>
      </c>
      <c r="S22" s="75">
        <f t="shared" si="30"/>
        <v>0</v>
      </c>
      <c r="T22" s="75">
        <f t="shared" si="30"/>
        <v>0</v>
      </c>
      <c r="U22" s="75">
        <f t="shared" si="30"/>
        <v>0</v>
      </c>
      <c r="V22" s="75">
        <f t="shared" si="30"/>
        <v>0</v>
      </c>
      <c r="W22" s="75">
        <f t="shared" si="30"/>
        <v>0</v>
      </c>
      <c r="X22" s="75">
        <f t="shared" si="30"/>
        <v>0</v>
      </c>
      <c r="Y22" s="75">
        <f t="shared" si="30"/>
        <v>0</v>
      </c>
      <c r="Z22" s="75">
        <f t="shared" si="30"/>
        <v>0</v>
      </c>
      <c r="AA22" s="75">
        <f t="shared" si="30"/>
        <v>0</v>
      </c>
      <c r="AB22" s="75">
        <f t="shared" si="30"/>
        <v>0</v>
      </c>
      <c r="AC22" s="75">
        <f t="shared" si="30"/>
        <v>0</v>
      </c>
      <c r="AD22" s="75">
        <f t="shared" si="30"/>
        <v>0</v>
      </c>
      <c r="AE22" s="75">
        <f t="shared" si="30"/>
        <v>0</v>
      </c>
      <c r="AF22" s="75">
        <f t="shared" si="30"/>
        <v>0</v>
      </c>
      <c r="AG22" s="75">
        <f t="shared" si="30"/>
        <v>0</v>
      </c>
      <c r="AH22" s="75">
        <f t="shared" si="30"/>
        <v>0</v>
      </c>
      <c r="AI22" s="75">
        <f t="shared" si="30"/>
        <v>0</v>
      </c>
      <c r="AJ22" s="75">
        <f t="shared" si="30"/>
        <v>0</v>
      </c>
      <c r="AK22" s="75">
        <f t="shared" si="30"/>
        <v>0</v>
      </c>
      <c r="AL22" s="75">
        <f t="shared" si="30"/>
        <v>0</v>
      </c>
      <c r="AM22" s="75">
        <f t="shared" si="30"/>
        <v>0</v>
      </c>
      <c r="AN22" s="75">
        <f t="shared" si="30"/>
        <v>0</v>
      </c>
      <c r="AO22" s="75">
        <f t="shared" si="30"/>
        <v>0</v>
      </c>
      <c r="AP22" s="75">
        <f t="shared" si="30"/>
        <v>0</v>
      </c>
      <c r="AQ22" s="75">
        <f t="shared" si="30"/>
        <v>0</v>
      </c>
      <c r="AR22" s="75">
        <f t="shared" si="30"/>
        <v>0</v>
      </c>
      <c r="AS22" s="75">
        <f t="shared" si="30"/>
        <v>0</v>
      </c>
      <c r="AT22" s="75">
        <f t="shared" si="30"/>
        <v>0</v>
      </c>
    </row>
    <row r="23" spans="1:79" s="26" customFormat="1">
      <c r="A23" s="127"/>
      <c r="B23" s="128"/>
      <c r="C23" s="128"/>
      <c r="D23" s="129"/>
      <c r="E23" s="153" t="s">
        <v>56</v>
      </c>
      <c r="G23" s="26" t="s">
        <v>2</v>
      </c>
      <c r="J23" s="26">
        <f t="shared" ref="J23:S23" si="31" xml:space="preserve"> IF( J22 = 1, $F21, I24 + 1)</f>
        <v>41730</v>
      </c>
      <c r="K23" s="26">
        <f t="shared" si="31"/>
        <v>42095</v>
      </c>
      <c r="L23" s="26">
        <f t="shared" si="31"/>
        <v>42461</v>
      </c>
      <c r="M23" s="26">
        <f t="shared" si="31"/>
        <v>42826</v>
      </c>
      <c r="N23" s="26">
        <f t="shared" si="31"/>
        <v>43191</v>
      </c>
      <c r="O23" s="26">
        <f t="shared" si="31"/>
        <v>43556</v>
      </c>
      <c r="P23" s="26">
        <f t="shared" si="31"/>
        <v>43922</v>
      </c>
      <c r="Q23" s="26">
        <f t="shared" si="31"/>
        <v>44287</v>
      </c>
      <c r="R23" s="26">
        <f t="shared" si="31"/>
        <v>44652</v>
      </c>
      <c r="S23" s="26">
        <f t="shared" si="31"/>
        <v>45017</v>
      </c>
      <c r="T23" s="26">
        <f t="shared" ref="T23" si="32" xml:space="preserve"> IF( T22 = 1, $F21, S24 + 1)</f>
        <v>45383</v>
      </c>
      <c r="U23" s="26">
        <f t="shared" ref="U23" si="33" xml:space="preserve"> IF( U22 = 1, $F21, T24 + 1)</f>
        <v>45748</v>
      </c>
      <c r="V23" s="26">
        <f t="shared" ref="V23" si="34" xml:space="preserve"> IF( V22 = 1, $F21, U24 + 1)</f>
        <v>46113</v>
      </c>
      <c r="W23" s="26">
        <f t="shared" ref="W23" si="35" xml:space="preserve"> IF( W22 = 1, $F21, V24 + 1)</f>
        <v>46478</v>
      </c>
      <c r="X23" s="26">
        <f t="shared" ref="X23" si="36" xml:space="preserve"> IF( X22 = 1, $F21, W24 + 1)</f>
        <v>46844</v>
      </c>
      <c r="Y23" s="26">
        <f t="shared" ref="Y23" si="37" xml:space="preserve"> IF( Y22 = 1, $F21, X24 + 1)</f>
        <v>47209</v>
      </c>
      <c r="Z23" s="26">
        <f t="shared" ref="Z23" si="38" xml:space="preserve"> IF( Z22 = 1, $F21, Y24 + 1)</f>
        <v>47574</v>
      </c>
      <c r="AA23" s="26">
        <f t="shared" ref="AA23" si="39" xml:space="preserve"> IF( AA22 = 1, $F21, Z24 + 1)</f>
        <v>47939</v>
      </c>
      <c r="AB23" s="26">
        <f t="shared" ref="AB23" si="40" xml:space="preserve"> IF( AB22 = 1, $F21, AA24 + 1)</f>
        <v>48305</v>
      </c>
      <c r="AC23" s="26">
        <f t="shared" ref="AC23" si="41" xml:space="preserve"> IF( AC22 = 1, $F21, AB24 + 1)</f>
        <v>48670</v>
      </c>
      <c r="AD23" s="26">
        <f t="shared" ref="AD23" si="42" xml:space="preserve"> IF( AD22 = 1, $F21, AC24 + 1)</f>
        <v>49035</v>
      </c>
      <c r="AE23" s="26">
        <f t="shared" ref="AE23" si="43" xml:space="preserve"> IF( AE22 = 1, $F21, AD24 + 1)</f>
        <v>49400</v>
      </c>
      <c r="AF23" s="26">
        <f t="shared" ref="AF23" si="44" xml:space="preserve"> IF( AF22 = 1, $F21, AE24 + 1)</f>
        <v>49766</v>
      </c>
      <c r="AG23" s="26">
        <f t="shared" ref="AG23" si="45" xml:space="preserve"> IF( AG22 = 1, $F21, AF24 + 1)</f>
        <v>50131</v>
      </c>
      <c r="AH23" s="26">
        <f t="shared" ref="AH23" si="46" xml:space="preserve"> IF( AH22 = 1, $F21, AG24 + 1)</f>
        <v>50496</v>
      </c>
      <c r="AI23" s="26">
        <f t="shared" ref="AI23" si="47" xml:space="preserve"> IF( AI22 = 1, $F21, AH24 + 1)</f>
        <v>50861</v>
      </c>
      <c r="AJ23" s="26">
        <f t="shared" ref="AJ23" si="48" xml:space="preserve"> IF( AJ22 = 1, $F21, AI24 + 1)</f>
        <v>51227</v>
      </c>
      <c r="AK23" s="26">
        <f t="shared" ref="AK23" si="49" xml:space="preserve"> IF( AK22 = 1, $F21, AJ24 + 1)</f>
        <v>51592</v>
      </c>
      <c r="AL23" s="26">
        <f t="shared" ref="AL23" si="50" xml:space="preserve"> IF( AL22 = 1, $F21, AK24 + 1)</f>
        <v>51957</v>
      </c>
      <c r="AM23" s="26">
        <f t="shared" ref="AM23" si="51" xml:space="preserve"> IF( AM22 = 1, $F21, AL24 + 1)</f>
        <v>52322</v>
      </c>
      <c r="AN23" s="26">
        <f t="shared" ref="AN23" si="52" xml:space="preserve"> IF( AN22 = 1, $F21, AM24 + 1)</f>
        <v>52688</v>
      </c>
      <c r="AO23" s="26">
        <f t="shared" ref="AO23" si="53" xml:space="preserve"> IF( AO22 = 1, $F21, AN24 + 1)</f>
        <v>53053</v>
      </c>
      <c r="AP23" s="26">
        <f t="shared" ref="AP23" si="54" xml:space="preserve"> IF( AP22 = 1, $F21, AO24 + 1)</f>
        <v>53418</v>
      </c>
      <c r="AQ23" s="26">
        <f t="shared" ref="AQ23" si="55" xml:space="preserve"> IF( AQ22 = 1, $F21, AP24 + 1)</f>
        <v>53783</v>
      </c>
      <c r="AR23" s="26">
        <f t="shared" ref="AR23" si="56" xml:space="preserve"> IF( AR22 = 1, $F21, AQ24 + 1)</f>
        <v>54149</v>
      </c>
      <c r="AS23" s="26">
        <f t="shared" ref="AS23" si="57" xml:space="preserve"> IF( AS22 = 1, $F21, AR24 + 1)</f>
        <v>54514</v>
      </c>
      <c r="AT23" s="26">
        <f t="shared" ref="AT23" si="58" xml:space="preserve"> IF( AT22 = 1, $F21, AS24 + 1)</f>
        <v>54879</v>
      </c>
    </row>
    <row r="24" spans="1:79" s="70" customFormat="1">
      <c r="A24" s="127"/>
      <c r="B24" s="130"/>
      <c r="C24" s="130"/>
      <c r="D24" s="131"/>
      <c r="E24" s="158" t="s">
        <v>67</v>
      </c>
      <c r="F24" s="65"/>
      <c r="G24" s="70" t="s">
        <v>2</v>
      </c>
      <c r="I24" s="71"/>
      <c r="J24" s="70">
        <f t="shared" ref="J24:S24" si="59" xml:space="preserve"> DATE(YEAR(J23), MONTH(J23) + 12, DAY(1) - 1)</f>
        <v>42094</v>
      </c>
      <c r="K24" s="70">
        <f t="shared" si="59"/>
        <v>42460</v>
      </c>
      <c r="L24" s="70">
        <f t="shared" si="59"/>
        <v>42825</v>
      </c>
      <c r="M24" s="70">
        <f t="shared" si="59"/>
        <v>43190</v>
      </c>
      <c r="N24" s="70">
        <f t="shared" si="59"/>
        <v>43555</v>
      </c>
      <c r="O24" s="70">
        <f t="shared" si="59"/>
        <v>43921</v>
      </c>
      <c r="P24" s="70">
        <f t="shared" si="59"/>
        <v>44286</v>
      </c>
      <c r="Q24" s="70">
        <f t="shared" si="59"/>
        <v>44651</v>
      </c>
      <c r="R24" s="70">
        <f t="shared" si="59"/>
        <v>45016</v>
      </c>
      <c r="S24" s="70">
        <f t="shared" si="59"/>
        <v>45382</v>
      </c>
      <c r="T24" s="70">
        <f t="shared" ref="T24:AT24" si="60" xml:space="preserve"> DATE(YEAR(T23), MONTH(T23) + 12, DAY(1) - 1)</f>
        <v>45747</v>
      </c>
      <c r="U24" s="70">
        <f t="shared" si="60"/>
        <v>46112</v>
      </c>
      <c r="V24" s="70">
        <f t="shared" si="60"/>
        <v>46477</v>
      </c>
      <c r="W24" s="70">
        <f t="shared" si="60"/>
        <v>46843</v>
      </c>
      <c r="X24" s="70">
        <f t="shared" si="60"/>
        <v>47208</v>
      </c>
      <c r="Y24" s="70">
        <f t="shared" si="60"/>
        <v>47573</v>
      </c>
      <c r="Z24" s="70">
        <f t="shared" si="60"/>
        <v>47938</v>
      </c>
      <c r="AA24" s="70">
        <f t="shared" si="60"/>
        <v>48304</v>
      </c>
      <c r="AB24" s="70">
        <f t="shared" si="60"/>
        <v>48669</v>
      </c>
      <c r="AC24" s="70">
        <f t="shared" si="60"/>
        <v>49034</v>
      </c>
      <c r="AD24" s="70">
        <f t="shared" si="60"/>
        <v>49399</v>
      </c>
      <c r="AE24" s="70">
        <f t="shared" si="60"/>
        <v>49765</v>
      </c>
      <c r="AF24" s="70">
        <f t="shared" si="60"/>
        <v>50130</v>
      </c>
      <c r="AG24" s="70">
        <f t="shared" si="60"/>
        <v>50495</v>
      </c>
      <c r="AH24" s="70">
        <f t="shared" si="60"/>
        <v>50860</v>
      </c>
      <c r="AI24" s="70">
        <f t="shared" si="60"/>
        <v>51226</v>
      </c>
      <c r="AJ24" s="70">
        <f t="shared" si="60"/>
        <v>51591</v>
      </c>
      <c r="AK24" s="70">
        <f t="shared" si="60"/>
        <v>51956</v>
      </c>
      <c r="AL24" s="70">
        <f t="shared" si="60"/>
        <v>52321</v>
      </c>
      <c r="AM24" s="70">
        <f t="shared" si="60"/>
        <v>52687</v>
      </c>
      <c r="AN24" s="70">
        <f t="shared" si="60"/>
        <v>53052</v>
      </c>
      <c r="AO24" s="70">
        <f t="shared" si="60"/>
        <v>53417</v>
      </c>
      <c r="AP24" s="70">
        <f t="shared" si="60"/>
        <v>53782</v>
      </c>
      <c r="AQ24" s="70">
        <f t="shared" si="60"/>
        <v>54148</v>
      </c>
      <c r="AR24" s="70">
        <f t="shared" si="60"/>
        <v>54513</v>
      </c>
      <c r="AS24" s="70">
        <f t="shared" si="60"/>
        <v>54878</v>
      </c>
      <c r="AT24" s="70">
        <f t="shared" si="60"/>
        <v>55243</v>
      </c>
    </row>
    <row r="25" spans="1:79" s="60" customFormat="1">
      <c r="A25" s="127"/>
      <c r="B25" s="130"/>
      <c r="C25" s="130"/>
      <c r="D25" s="131"/>
      <c r="E25" s="155"/>
    </row>
    <row r="26" spans="1:79" s="60" customFormat="1">
      <c r="A26" s="127"/>
      <c r="B26" s="130"/>
      <c r="C26" s="130"/>
      <c r="D26" s="131"/>
      <c r="E26" s="155" t="str">
        <f t="shared" ref="E26:AT26" si="61" xml:space="preserve"> E$24</f>
        <v>Model Period END</v>
      </c>
      <c r="F26" s="60">
        <f t="shared" si="61"/>
        <v>0</v>
      </c>
      <c r="G26" s="60" t="str">
        <f t="shared" si="61"/>
        <v>date</v>
      </c>
      <c r="H26" s="60">
        <f t="shared" si="61"/>
        <v>0</v>
      </c>
      <c r="I26" s="60">
        <f t="shared" si="61"/>
        <v>0</v>
      </c>
      <c r="J26" s="60">
        <f t="shared" si="61"/>
        <v>42094</v>
      </c>
      <c r="K26" s="60">
        <f t="shared" si="61"/>
        <v>42460</v>
      </c>
      <c r="L26" s="60">
        <f t="shared" si="61"/>
        <v>42825</v>
      </c>
      <c r="M26" s="60">
        <f t="shared" si="61"/>
        <v>43190</v>
      </c>
      <c r="N26" s="60">
        <f t="shared" si="61"/>
        <v>43555</v>
      </c>
      <c r="O26" s="60">
        <f t="shared" si="61"/>
        <v>43921</v>
      </c>
      <c r="P26" s="60">
        <f t="shared" si="61"/>
        <v>44286</v>
      </c>
      <c r="Q26" s="60">
        <f t="shared" si="61"/>
        <v>44651</v>
      </c>
      <c r="R26" s="60">
        <f t="shared" si="61"/>
        <v>45016</v>
      </c>
      <c r="S26" s="60">
        <f t="shared" si="61"/>
        <v>45382</v>
      </c>
      <c r="T26" s="60">
        <f t="shared" si="61"/>
        <v>45747</v>
      </c>
      <c r="U26" s="60">
        <f t="shared" si="61"/>
        <v>46112</v>
      </c>
      <c r="V26" s="60">
        <f t="shared" si="61"/>
        <v>46477</v>
      </c>
      <c r="W26" s="60">
        <f t="shared" si="61"/>
        <v>46843</v>
      </c>
      <c r="X26" s="60">
        <f t="shared" si="61"/>
        <v>47208</v>
      </c>
      <c r="Y26" s="60">
        <f t="shared" si="61"/>
        <v>47573</v>
      </c>
      <c r="Z26" s="60">
        <f t="shared" si="61"/>
        <v>47938</v>
      </c>
      <c r="AA26" s="60">
        <f t="shared" si="61"/>
        <v>48304</v>
      </c>
      <c r="AB26" s="60">
        <f t="shared" si="61"/>
        <v>48669</v>
      </c>
      <c r="AC26" s="60">
        <f t="shared" si="61"/>
        <v>49034</v>
      </c>
      <c r="AD26" s="60">
        <f t="shared" si="61"/>
        <v>49399</v>
      </c>
      <c r="AE26" s="60">
        <f t="shared" si="61"/>
        <v>49765</v>
      </c>
      <c r="AF26" s="60">
        <f t="shared" si="61"/>
        <v>50130</v>
      </c>
      <c r="AG26" s="60">
        <f t="shared" si="61"/>
        <v>50495</v>
      </c>
      <c r="AH26" s="60">
        <f t="shared" si="61"/>
        <v>50860</v>
      </c>
      <c r="AI26" s="60">
        <f t="shared" si="61"/>
        <v>51226</v>
      </c>
      <c r="AJ26" s="60">
        <f t="shared" si="61"/>
        <v>51591</v>
      </c>
      <c r="AK26" s="60">
        <f t="shared" si="61"/>
        <v>51956</v>
      </c>
      <c r="AL26" s="60">
        <f t="shared" si="61"/>
        <v>52321</v>
      </c>
      <c r="AM26" s="60">
        <f t="shared" si="61"/>
        <v>52687</v>
      </c>
      <c r="AN26" s="60">
        <f t="shared" si="61"/>
        <v>53052</v>
      </c>
      <c r="AO26" s="60">
        <f t="shared" si="61"/>
        <v>53417</v>
      </c>
      <c r="AP26" s="60">
        <f t="shared" si="61"/>
        <v>53782</v>
      </c>
      <c r="AQ26" s="60">
        <f t="shared" si="61"/>
        <v>54148</v>
      </c>
      <c r="AR26" s="60">
        <f t="shared" si="61"/>
        <v>54513</v>
      </c>
      <c r="AS26" s="60">
        <f t="shared" si="61"/>
        <v>54878</v>
      </c>
      <c r="AT26" s="60">
        <f t="shared" si="61"/>
        <v>55243</v>
      </c>
    </row>
    <row r="27" spans="1:79" s="60" customFormat="1">
      <c r="A27" s="127"/>
      <c r="B27" s="130"/>
      <c r="C27" s="130"/>
      <c r="D27" s="131" t="s">
        <v>37</v>
      </c>
      <c r="E27" s="155" t="str">
        <f t="shared" ref="E27:AT27" si="62" xml:space="preserve"> E$23</f>
        <v>Model Period BEG</v>
      </c>
      <c r="F27" s="60">
        <f t="shared" si="62"/>
        <v>0</v>
      </c>
      <c r="G27" s="60" t="str">
        <f t="shared" si="62"/>
        <v>date</v>
      </c>
      <c r="H27" s="60">
        <f t="shared" si="62"/>
        <v>0</v>
      </c>
      <c r="I27" s="60">
        <f t="shared" si="62"/>
        <v>0</v>
      </c>
      <c r="J27" s="60">
        <f t="shared" si="62"/>
        <v>41730</v>
      </c>
      <c r="K27" s="60">
        <f t="shared" si="62"/>
        <v>42095</v>
      </c>
      <c r="L27" s="60">
        <f t="shared" si="62"/>
        <v>42461</v>
      </c>
      <c r="M27" s="60">
        <f t="shared" si="62"/>
        <v>42826</v>
      </c>
      <c r="N27" s="60">
        <f t="shared" si="62"/>
        <v>43191</v>
      </c>
      <c r="O27" s="60">
        <f t="shared" si="62"/>
        <v>43556</v>
      </c>
      <c r="P27" s="60">
        <f t="shared" si="62"/>
        <v>43922</v>
      </c>
      <c r="Q27" s="60">
        <f t="shared" si="62"/>
        <v>44287</v>
      </c>
      <c r="R27" s="60">
        <f t="shared" si="62"/>
        <v>44652</v>
      </c>
      <c r="S27" s="60">
        <f t="shared" si="62"/>
        <v>45017</v>
      </c>
      <c r="T27" s="60">
        <f t="shared" si="62"/>
        <v>45383</v>
      </c>
      <c r="U27" s="60">
        <f t="shared" si="62"/>
        <v>45748</v>
      </c>
      <c r="V27" s="60">
        <f t="shared" si="62"/>
        <v>46113</v>
      </c>
      <c r="W27" s="60">
        <f t="shared" si="62"/>
        <v>46478</v>
      </c>
      <c r="X27" s="60">
        <f t="shared" si="62"/>
        <v>46844</v>
      </c>
      <c r="Y27" s="60">
        <f t="shared" si="62"/>
        <v>47209</v>
      </c>
      <c r="Z27" s="60">
        <f t="shared" si="62"/>
        <v>47574</v>
      </c>
      <c r="AA27" s="60">
        <f t="shared" si="62"/>
        <v>47939</v>
      </c>
      <c r="AB27" s="60">
        <f t="shared" si="62"/>
        <v>48305</v>
      </c>
      <c r="AC27" s="60">
        <f t="shared" si="62"/>
        <v>48670</v>
      </c>
      <c r="AD27" s="60">
        <f t="shared" si="62"/>
        <v>49035</v>
      </c>
      <c r="AE27" s="60">
        <f t="shared" si="62"/>
        <v>49400</v>
      </c>
      <c r="AF27" s="60">
        <f t="shared" si="62"/>
        <v>49766</v>
      </c>
      <c r="AG27" s="60">
        <f t="shared" si="62"/>
        <v>50131</v>
      </c>
      <c r="AH27" s="60">
        <f t="shared" si="62"/>
        <v>50496</v>
      </c>
      <c r="AI27" s="60">
        <f t="shared" si="62"/>
        <v>50861</v>
      </c>
      <c r="AJ27" s="60">
        <f t="shared" si="62"/>
        <v>51227</v>
      </c>
      <c r="AK27" s="60">
        <f t="shared" si="62"/>
        <v>51592</v>
      </c>
      <c r="AL27" s="60">
        <f t="shared" si="62"/>
        <v>51957</v>
      </c>
      <c r="AM27" s="60">
        <f t="shared" si="62"/>
        <v>52322</v>
      </c>
      <c r="AN27" s="60">
        <f t="shared" si="62"/>
        <v>52688</v>
      </c>
      <c r="AO27" s="60">
        <f t="shared" si="62"/>
        <v>53053</v>
      </c>
      <c r="AP27" s="60">
        <f t="shared" si="62"/>
        <v>53418</v>
      </c>
      <c r="AQ27" s="60">
        <f t="shared" si="62"/>
        <v>53783</v>
      </c>
      <c r="AR27" s="60">
        <f t="shared" si="62"/>
        <v>54149</v>
      </c>
      <c r="AS27" s="60">
        <f t="shared" si="62"/>
        <v>54514</v>
      </c>
      <c r="AT27" s="60">
        <f t="shared" si="62"/>
        <v>54879</v>
      </c>
    </row>
    <row r="28" spans="1:79" s="69" customFormat="1">
      <c r="A28" s="132"/>
      <c r="B28" s="133"/>
      <c r="C28" s="133"/>
      <c r="D28" s="134"/>
      <c r="E28" s="155" t="s">
        <v>55</v>
      </c>
      <c r="G28" s="69" t="s">
        <v>33</v>
      </c>
      <c r="H28" s="33">
        <f xml:space="preserve"> SUM(J28:CA28)</f>
        <v>13514</v>
      </c>
      <c r="J28" s="33">
        <f t="shared" ref="J28:S28" si="63" xml:space="preserve"> J26 - J27 + 1</f>
        <v>365</v>
      </c>
      <c r="K28" s="33">
        <f t="shared" si="63"/>
        <v>366</v>
      </c>
      <c r="L28" s="33">
        <f t="shared" si="63"/>
        <v>365</v>
      </c>
      <c r="M28" s="33">
        <f t="shared" si="63"/>
        <v>365</v>
      </c>
      <c r="N28" s="33">
        <f t="shared" si="63"/>
        <v>365</v>
      </c>
      <c r="O28" s="33">
        <f t="shared" si="63"/>
        <v>366</v>
      </c>
      <c r="P28" s="33">
        <f t="shared" si="63"/>
        <v>365</v>
      </c>
      <c r="Q28" s="33">
        <f t="shared" si="63"/>
        <v>365</v>
      </c>
      <c r="R28" s="33">
        <f t="shared" si="63"/>
        <v>365</v>
      </c>
      <c r="S28" s="33">
        <f t="shared" si="63"/>
        <v>366</v>
      </c>
      <c r="T28" s="33">
        <f t="shared" ref="T28:AT28" si="64" xml:space="preserve"> T26 - T27 + 1</f>
        <v>365</v>
      </c>
      <c r="U28" s="33">
        <f t="shared" si="64"/>
        <v>365</v>
      </c>
      <c r="V28" s="33">
        <f t="shared" si="64"/>
        <v>365</v>
      </c>
      <c r="W28" s="33">
        <f t="shared" si="64"/>
        <v>366</v>
      </c>
      <c r="X28" s="33">
        <f t="shared" si="64"/>
        <v>365</v>
      </c>
      <c r="Y28" s="33">
        <f t="shared" si="64"/>
        <v>365</v>
      </c>
      <c r="Z28" s="33">
        <f t="shared" si="64"/>
        <v>365</v>
      </c>
      <c r="AA28" s="33">
        <f t="shared" si="64"/>
        <v>366</v>
      </c>
      <c r="AB28" s="33">
        <f t="shared" si="64"/>
        <v>365</v>
      </c>
      <c r="AC28" s="33">
        <f t="shared" si="64"/>
        <v>365</v>
      </c>
      <c r="AD28" s="33">
        <f t="shared" si="64"/>
        <v>365</v>
      </c>
      <c r="AE28" s="33">
        <f t="shared" si="64"/>
        <v>366</v>
      </c>
      <c r="AF28" s="33">
        <f t="shared" si="64"/>
        <v>365</v>
      </c>
      <c r="AG28" s="33">
        <f t="shared" si="64"/>
        <v>365</v>
      </c>
      <c r="AH28" s="33">
        <f t="shared" si="64"/>
        <v>365</v>
      </c>
      <c r="AI28" s="33">
        <f t="shared" si="64"/>
        <v>366</v>
      </c>
      <c r="AJ28" s="33">
        <f t="shared" si="64"/>
        <v>365</v>
      </c>
      <c r="AK28" s="33">
        <f t="shared" si="64"/>
        <v>365</v>
      </c>
      <c r="AL28" s="33">
        <f t="shared" si="64"/>
        <v>365</v>
      </c>
      <c r="AM28" s="33">
        <f t="shared" si="64"/>
        <v>366</v>
      </c>
      <c r="AN28" s="33">
        <f t="shared" si="64"/>
        <v>365</v>
      </c>
      <c r="AO28" s="33">
        <f t="shared" si="64"/>
        <v>365</v>
      </c>
      <c r="AP28" s="33">
        <f t="shared" si="64"/>
        <v>365</v>
      </c>
      <c r="AQ28" s="33">
        <f t="shared" si="64"/>
        <v>366</v>
      </c>
      <c r="AR28" s="33">
        <f t="shared" si="64"/>
        <v>365</v>
      </c>
      <c r="AS28" s="33">
        <f t="shared" si="64"/>
        <v>365</v>
      </c>
      <c r="AT28" s="33">
        <f t="shared" si="64"/>
        <v>365</v>
      </c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</row>
    <row r="29" spans="1:79" s="117" customFormat="1">
      <c r="A29" s="135"/>
      <c r="B29" s="103"/>
      <c r="C29" s="103"/>
      <c r="D29" s="104"/>
      <c r="E29" s="156"/>
      <c r="G29" s="68"/>
    </row>
    <row r="30" spans="1:79" s="117" customFormat="1">
      <c r="A30" s="135"/>
      <c r="B30" s="103"/>
      <c r="C30" s="103"/>
      <c r="D30" s="104"/>
      <c r="E30" s="156"/>
      <c r="G30" s="68"/>
    </row>
    <row r="31" spans="1:79" s="98" customFormat="1">
      <c r="A31" s="136" t="s">
        <v>54</v>
      </c>
      <c r="B31" s="137"/>
      <c r="C31" s="137"/>
      <c r="D31" s="138"/>
      <c r="E31" s="154"/>
    </row>
    <row r="32" spans="1:79" s="60" customFormat="1">
      <c r="A32" s="127"/>
      <c r="B32" s="130"/>
      <c r="C32" s="130"/>
      <c r="D32" s="131"/>
      <c r="E32" s="155"/>
    </row>
    <row r="33" spans="1:46" s="61" customFormat="1">
      <c r="A33" s="124"/>
      <c r="B33" s="139"/>
      <c r="C33" s="139"/>
      <c r="D33" s="140"/>
      <c r="E33" s="159" t="str">
        <f xml:space="preserve"> InpCol!E$20</f>
        <v>Last Pre Forecast Date</v>
      </c>
      <c r="F33" s="61">
        <f xml:space="preserve"> InpCol!F$20</f>
        <v>42094</v>
      </c>
      <c r="G33" s="61" t="str">
        <f xml:space="preserve"> InpCol!G$20</f>
        <v>date</v>
      </c>
    </row>
    <row r="34" spans="1:46" s="141" customFormat="1">
      <c r="A34" s="127"/>
      <c r="B34" s="128"/>
      <c r="C34" s="128"/>
      <c r="D34" s="129"/>
      <c r="E34" s="160" t="str">
        <f t="shared" ref="E34:AT34" si="65" xml:space="preserve"> E$24</f>
        <v>Model Period END</v>
      </c>
      <c r="F34" s="141">
        <f t="shared" si="65"/>
        <v>0</v>
      </c>
      <c r="G34" s="141" t="str">
        <f t="shared" si="65"/>
        <v>date</v>
      </c>
      <c r="H34" s="141">
        <f t="shared" si="65"/>
        <v>0</v>
      </c>
      <c r="I34" s="141">
        <f t="shared" si="65"/>
        <v>0</v>
      </c>
      <c r="J34" s="141">
        <f t="shared" si="65"/>
        <v>42094</v>
      </c>
      <c r="K34" s="141">
        <f t="shared" si="65"/>
        <v>42460</v>
      </c>
      <c r="L34" s="141">
        <f t="shared" si="65"/>
        <v>42825</v>
      </c>
      <c r="M34" s="141">
        <f t="shared" si="65"/>
        <v>43190</v>
      </c>
      <c r="N34" s="141">
        <f t="shared" si="65"/>
        <v>43555</v>
      </c>
      <c r="O34" s="141">
        <f t="shared" si="65"/>
        <v>43921</v>
      </c>
      <c r="P34" s="141">
        <f t="shared" si="65"/>
        <v>44286</v>
      </c>
      <c r="Q34" s="141">
        <f t="shared" si="65"/>
        <v>44651</v>
      </c>
      <c r="R34" s="141">
        <f t="shared" si="65"/>
        <v>45016</v>
      </c>
      <c r="S34" s="141">
        <f t="shared" si="65"/>
        <v>45382</v>
      </c>
      <c r="T34" s="141">
        <f t="shared" si="65"/>
        <v>45747</v>
      </c>
      <c r="U34" s="141">
        <f t="shared" si="65"/>
        <v>46112</v>
      </c>
      <c r="V34" s="141">
        <f t="shared" si="65"/>
        <v>46477</v>
      </c>
      <c r="W34" s="141">
        <f t="shared" si="65"/>
        <v>46843</v>
      </c>
      <c r="X34" s="141">
        <f t="shared" si="65"/>
        <v>47208</v>
      </c>
      <c r="Y34" s="141">
        <f t="shared" si="65"/>
        <v>47573</v>
      </c>
      <c r="Z34" s="141">
        <f t="shared" si="65"/>
        <v>47938</v>
      </c>
      <c r="AA34" s="141">
        <f t="shared" si="65"/>
        <v>48304</v>
      </c>
      <c r="AB34" s="141">
        <f t="shared" si="65"/>
        <v>48669</v>
      </c>
      <c r="AC34" s="141">
        <f t="shared" si="65"/>
        <v>49034</v>
      </c>
      <c r="AD34" s="141">
        <f t="shared" si="65"/>
        <v>49399</v>
      </c>
      <c r="AE34" s="141">
        <f t="shared" si="65"/>
        <v>49765</v>
      </c>
      <c r="AF34" s="141">
        <f t="shared" si="65"/>
        <v>50130</v>
      </c>
      <c r="AG34" s="141">
        <f t="shared" si="65"/>
        <v>50495</v>
      </c>
      <c r="AH34" s="141">
        <f t="shared" si="65"/>
        <v>50860</v>
      </c>
      <c r="AI34" s="141">
        <f t="shared" si="65"/>
        <v>51226</v>
      </c>
      <c r="AJ34" s="141">
        <f t="shared" si="65"/>
        <v>51591</v>
      </c>
      <c r="AK34" s="141">
        <f t="shared" si="65"/>
        <v>51956</v>
      </c>
      <c r="AL34" s="141">
        <f t="shared" si="65"/>
        <v>52321</v>
      </c>
      <c r="AM34" s="141">
        <f t="shared" si="65"/>
        <v>52687</v>
      </c>
      <c r="AN34" s="141">
        <f t="shared" si="65"/>
        <v>53052</v>
      </c>
      <c r="AO34" s="141">
        <f t="shared" si="65"/>
        <v>53417</v>
      </c>
      <c r="AP34" s="141">
        <f t="shared" si="65"/>
        <v>53782</v>
      </c>
      <c r="AQ34" s="141">
        <f t="shared" si="65"/>
        <v>54148</v>
      </c>
      <c r="AR34" s="141">
        <f t="shared" si="65"/>
        <v>54513</v>
      </c>
      <c r="AS34" s="141">
        <f t="shared" si="65"/>
        <v>54878</v>
      </c>
      <c r="AT34" s="141">
        <f t="shared" si="65"/>
        <v>55243</v>
      </c>
    </row>
    <row r="35" spans="1:46" s="75" customFormat="1">
      <c r="A35" s="115"/>
      <c r="B35" s="106"/>
      <c r="C35" s="106"/>
      <c r="D35" s="107"/>
      <c r="E35" s="153" t="s">
        <v>53</v>
      </c>
      <c r="G35" s="75" t="s">
        <v>23</v>
      </c>
      <c r="H35" s="75">
        <f xml:space="preserve"> SUM(J35:CA35)</f>
        <v>1</v>
      </c>
      <c r="J35" s="75">
        <f t="shared" ref="J35:S35" si="66" xml:space="preserve"> IF(J34 = $F33, 1, 0)</f>
        <v>1</v>
      </c>
      <c r="K35" s="75">
        <f t="shared" si="66"/>
        <v>0</v>
      </c>
      <c r="L35" s="75">
        <f t="shared" si="66"/>
        <v>0</v>
      </c>
      <c r="M35" s="75">
        <f t="shared" si="66"/>
        <v>0</v>
      </c>
      <c r="N35" s="75">
        <f t="shared" si="66"/>
        <v>0</v>
      </c>
      <c r="O35" s="75">
        <f t="shared" si="66"/>
        <v>0</v>
      </c>
      <c r="P35" s="75">
        <f t="shared" si="66"/>
        <v>0</v>
      </c>
      <c r="Q35" s="75">
        <f t="shared" si="66"/>
        <v>0</v>
      </c>
      <c r="R35" s="75">
        <f t="shared" si="66"/>
        <v>0</v>
      </c>
      <c r="S35" s="75">
        <f t="shared" si="66"/>
        <v>0</v>
      </c>
      <c r="T35" s="75">
        <f t="shared" ref="T35:AT35" si="67" xml:space="preserve"> IF(T34 = $F33, 1, 0)</f>
        <v>0</v>
      </c>
      <c r="U35" s="75">
        <f t="shared" si="67"/>
        <v>0</v>
      </c>
      <c r="V35" s="75">
        <f t="shared" si="67"/>
        <v>0</v>
      </c>
      <c r="W35" s="75">
        <f t="shared" si="67"/>
        <v>0</v>
      </c>
      <c r="X35" s="75">
        <f t="shared" si="67"/>
        <v>0</v>
      </c>
      <c r="Y35" s="75">
        <f t="shared" si="67"/>
        <v>0</v>
      </c>
      <c r="Z35" s="75">
        <f t="shared" si="67"/>
        <v>0</v>
      </c>
      <c r="AA35" s="75">
        <f t="shared" si="67"/>
        <v>0</v>
      </c>
      <c r="AB35" s="75">
        <f t="shared" si="67"/>
        <v>0</v>
      </c>
      <c r="AC35" s="75">
        <f t="shared" si="67"/>
        <v>0</v>
      </c>
      <c r="AD35" s="75">
        <f t="shared" si="67"/>
        <v>0</v>
      </c>
      <c r="AE35" s="75">
        <f t="shared" si="67"/>
        <v>0</v>
      </c>
      <c r="AF35" s="75">
        <f t="shared" si="67"/>
        <v>0</v>
      </c>
      <c r="AG35" s="75">
        <f t="shared" si="67"/>
        <v>0</v>
      </c>
      <c r="AH35" s="75">
        <f t="shared" si="67"/>
        <v>0</v>
      </c>
      <c r="AI35" s="75">
        <f t="shared" si="67"/>
        <v>0</v>
      </c>
      <c r="AJ35" s="75">
        <f t="shared" si="67"/>
        <v>0</v>
      </c>
      <c r="AK35" s="75">
        <f t="shared" si="67"/>
        <v>0</v>
      </c>
      <c r="AL35" s="75">
        <f t="shared" si="67"/>
        <v>0</v>
      </c>
      <c r="AM35" s="75">
        <f t="shared" si="67"/>
        <v>0</v>
      </c>
      <c r="AN35" s="75">
        <f t="shared" si="67"/>
        <v>0</v>
      </c>
      <c r="AO35" s="75">
        <f t="shared" si="67"/>
        <v>0</v>
      </c>
      <c r="AP35" s="75">
        <f t="shared" si="67"/>
        <v>0</v>
      </c>
      <c r="AQ35" s="75">
        <f t="shared" si="67"/>
        <v>0</v>
      </c>
      <c r="AR35" s="75">
        <f t="shared" si="67"/>
        <v>0</v>
      </c>
      <c r="AS35" s="75">
        <f t="shared" si="67"/>
        <v>0</v>
      </c>
      <c r="AT35" s="75">
        <f t="shared" si="67"/>
        <v>0</v>
      </c>
    </row>
    <row r="36" spans="1:46" s="75" customFormat="1">
      <c r="A36" s="115"/>
      <c r="B36" s="106"/>
      <c r="C36" s="106"/>
      <c r="D36" s="107"/>
      <c r="E36" s="153" t="s">
        <v>52</v>
      </c>
      <c r="G36" s="75" t="s">
        <v>23</v>
      </c>
      <c r="H36" s="75">
        <f xml:space="preserve"> SUM(J36:CA36)</f>
        <v>1</v>
      </c>
      <c r="J36" s="75">
        <f t="shared" ref="J36:S36" si="68" xml:space="preserve"> IF($F33 &gt;= J34, 1, 0)</f>
        <v>1</v>
      </c>
      <c r="K36" s="75">
        <f t="shared" si="68"/>
        <v>0</v>
      </c>
      <c r="L36" s="75">
        <f t="shared" si="68"/>
        <v>0</v>
      </c>
      <c r="M36" s="75">
        <f t="shared" si="68"/>
        <v>0</v>
      </c>
      <c r="N36" s="75">
        <f t="shared" si="68"/>
        <v>0</v>
      </c>
      <c r="O36" s="75">
        <f t="shared" si="68"/>
        <v>0</v>
      </c>
      <c r="P36" s="75">
        <f t="shared" si="68"/>
        <v>0</v>
      </c>
      <c r="Q36" s="75">
        <f t="shared" si="68"/>
        <v>0</v>
      </c>
      <c r="R36" s="75">
        <f t="shared" si="68"/>
        <v>0</v>
      </c>
      <c r="S36" s="75">
        <f t="shared" si="68"/>
        <v>0</v>
      </c>
      <c r="T36" s="75">
        <f t="shared" ref="T36:AT36" si="69" xml:space="preserve"> IF($F33 &gt;= T34, 1, 0)</f>
        <v>0</v>
      </c>
      <c r="U36" s="75">
        <f t="shared" si="69"/>
        <v>0</v>
      </c>
      <c r="V36" s="75">
        <f t="shared" si="69"/>
        <v>0</v>
      </c>
      <c r="W36" s="75">
        <f t="shared" si="69"/>
        <v>0</v>
      </c>
      <c r="X36" s="75">
        <f t="shared" si="69"/>
        <v>0</v>
      </c>
      <c r="Y36" s="75">
        <f t="shared" si="69"/>
        <v>0</v>
      </c>
      <c r="Z36" s="75">
        <f t="shared" si="69"/>
        <v>0</v>
      </c>
      <c r="AA36" s="75">
        <f t="shared" si="69"/>
        <v>0</v>
      </c>
      <c r="AB36" s="75">
        <f t="shared" si="69"/>
        <v>0</v>
      </c>
      <c r="AC36" s="75">
        <f t="shared" si="69"/>
        <v>0</v>
      </c>
      <c r="AD36" s="75">
        <f t="shared" si="69"/>
        <v>0</v>
      </c>
      <c r="AE36" s="75">
        <f t="shared" si="69"/>
        <v>0</v>
      </c>
      <c r="AF36" s="75">
        <f t="shared" si="69"/>
        <v>0</v>
      </c>
      <c r="AG36" s="75">
        <f t="shared" si="69"/>
        <v>0</v>
      </c>
      <c r="AH36" s="75">
        <f t="shared" si="69"/>
        <v>0</v>
      </c>
      <c r="AI36" s="75">
        <f t="shared" si="69"/>
        <v>0</v>
      </c>
      <c r="AJ36" s="75">
        <f t="shared" si="69"/>
        <v>0</v>
      </c>
      <c r="AK36" s="75">
        <f t="shared" si="69"/>
        <v>0</v>
      </c>
      <c r="AL36" s="75">
        <f t="shared" si="69"/>
        <v>0</v>
      </c>
      <c r="AM36" s="75">
        <f t="shared" si="69"/>
        <v>0</v>
      </c>
      <c r="AN36" s="75">
        <f t="shared" si="69"/>
        <v>0</v>
      </c>
      <c r="AO36" s="75">
        <f t="shared" si="69"/>
        <v>0</v>
      </c>
      <c r="AP36" s="75">
        <f t="shared" si="69"/>
        <v>0</v>
      </c>
      <c r="AQ36" s="75">
        <f t="shared" si="69"/>
        <v>0</v>
      </c>
      <c r="AR36" s="75">
        <f t="shared" si="69"/>
        <v>0</v>
      </c>
      <c r="AS36" s="75">
        <f t="shared" si="69"/>
        <v>0</v>
      </c>
      <c r="AT36" s="75">
        <f t="shared" si="69"/>
        <v>0</v>
      </c>
    </row>
    <row r="37" spans="1:46" s="78" customFormat="1">
      <c r="A37" s="115"/>
      <c r="B37" s="111"/>
      <c r="C37" s="111"/>
      <c r="D37" s="116"/>
      <c r="E37" s="155" t="s">
        <v>51</v>
      </c>
      <c r="F37" s="33">
        <f xml:space="preserve"> SUM(J36:CA36)</f>
        <v>1</v>
      </c>
      <c r="G37" s="78" t="s">
        <v>39</v>
      </c>
    </row>
    <row r="38" spans="1:46" s="78" customFormat="1">
      <c r="A38" s="115"/>
      <c r="B38" s="111"/>
      <c r="C38" s="111"/>
      <c r="D38" s="116"/>
      <c r="E38" s="155"/>
    </row>
    <row r="39" spans="1:46" s="67" customFormat="1">
      <c r="A39" s="142"/>
      <c r="B39" s="125"/>
      <c r="C39" s="125"/>
      <c r="D39" s="126"/>
      <c r="E39" s="157" t="str">
        <f xml:space="preserve"> InpCol!E$22</f>
        <v>Acquisition date (midnight)</v>
      </c>
      <c r="F39" s="67">
        <f xml:space="preserve"> InpCol!F$22</f>
        <v>42094</v>
      </c>
      <c r="G39" s="67" t="str">
        <f xml:space="preserve"> InpCol!G$22</f>
        <v>date</v>
      </c>
    </row>
    <row r="40" spans="1:46" s="141" customFormat="1">
      <c r="A40" s="127"/>
      <c r="B40" s="128"/>
      <c r="C40" s="128"/>
      <c r="D40" s="129"/>
      <c r="E40" s="160" t="str">
        <f t="shared" ref="E40:AT40" si="70" xml:space="preserve"> E$24</f>
        <v>Model Period END</v>
      </c>
      <c r="F40" s="141">
        <f t="shared" si="70"/>
        <v>0</v>
      </c>
      <c r="G40" s="141" t="str">
        <f t="shared" si="70"/>
        <v>date</v>
      </c>
      <c r="H40" s="141">
        <f t="shared" si="70"/>
        <v>0</v>
      </c>
      <c r="I40" s="141">
        <f t="shared" si="70"/>
        <v>0</v>
      </c>
      <c r="J40" s="141">
        <f t="shared" si="70"/>
        <v>42094</v>
      </c>
      <c r="K40" s="141">
        <f t="shared" si="70"/>
        <v>42460</v>
      </c>
      <c r="L40" s="141">
        <f t="shared" si="70"/>
        <v>42825</v>
      </c>
      <c r="M40" s="141">
        <f t="shared" si="70"/>
        <v>43190</v>
      </c>
      <c r="N40" s="141">
        <f t="shared" si="70"/>
        <v>43555</v>
      </c>
      <c r="O40" s="141">
        <f t="shared" si="70"/>
        <v>43921</v>
      </c>
      <c r="P40" s="141">
        <f t="shared" si="70"/>
        <v>44286</v>
      </c>
      <c r="Q40" s="141">
        <f t="shared" si="70"/>
        <v>44651</v>
      </c>
      <c r="R40" s="141">
        <f t="shared" si="70"/>
        <v>45016</v>
      </c>
      <c r="S40" s="141">
        <f t="shared" si="70"/>
        <v>45382</v>
      </c>
      <c r="T40" s="141">
        <f t="shared" si="70"/>
        <v>45747</v>
      </c>
      <c r="U40" s="141">
        <f t="shared" si="70"/>
        <v>46112</v>
      </c>
      <c r="V40" s="141">
        <f t="shared" si="70"/>
        <v>46477</v>
      </c>
      <c r="W40" s="141">
        <f t="shared" si="70"/>
        <v>46843</v>
      </c>
      <c r="X40" s="141">
        <f t="shared" si="70"/>
        <v>47208</v>
      </c>
      <c r="Y40" s="141">
        <f t="shared" si="70"/>
        <v>47573</v>
      </c>
      <c r="Z40" s="141">
        <f t="shared" si="70"/>
        <v>47938</v>
      </c>
      <c r="AA40" s="141">
        <f t="shared" si="70"/>
        <v>48304</v>
      </c>
      <c r="AB40" s="141">
        <f t="shared" si="70"/>
        <v>48669</v>
      </c>
      <c r="AC40" s="141">
        <f t="shared" si="70"/>
        <v>49034</v>
      </c>
      <c r="AD40" s="141">
        <f t="shared" si="70"/>
        <v>49399</v>
      </c>
      <c r="AE40" s="141">
        <f t="shared" si="70"/>
        <v>49765</v>
      </c>
      <c r="AF40" s="141">
        <f t="shared" si="70"/>
        <v>50130</v>
      </c>
      <c r="AG40" s="141">
        <f t="shared" si="70"/>
        <v>50495</v>
      </c>
      <c r="AH40" s="141">
        <f t="shared" si="70"/>
        <v>50860</v>
      </c>
      <c r="AI40" s="141">
        <f t="shared" si="70"/>
        <v>51226</v>
      </c>
      <c r="AJ40" s="141">
        <f t="shared" si="70"/>
        <v>51591</v>
      </c>
      <c r="AK40" s="141">
        <f t="shared" si="70"/>
        <v>51956</v>
      </c>
      <c r="AL40" s="141">
        <f t="shared" si="70"/>
        <v>52321</v>
      </c>
      <c r="AM40" s="141">
        <f t="shared" si="70"/>
        <v>52687</v>
      </c>
      <c r="AN40" s="141">
        <f t="shared" si="70"/>
        <v>53052</v>
      </c>
      <c r="AO40" s="141">
        <f t="shared" si="70"/>
        <v>53417</v>
      </c>
      <c r="AP40" s="141">
        <f t="shared" si="70"/>
        <v>53782</v>
      </c>
      <c r="AQ40" s="141">
        <f t="shared" si="70"/>
        <v>54148</v>
      </c>
      <c r="AR40" s="141">
        <f t="shared" si="70"/>
        <v>54513</v>
      </c>
      <c r="AS40" s="141">
        <f t="shared" si="70"/>
        <v>54878</v>
      </c>
      <c r="AT40" s="141">
        <f t="shared" si="70"/>
        <v>55243</v>
      </c>
    </row>
    <row r="41" spans="1:46" s="66" customFormat="1">
      <c r="A41" s="115"/>
      <c r="B41" s="106"/>
      <c r="C41" s="106"/>
      <c r="D41" s="107"/>
      <c r="E41" s="161" t="s">
        <v>50</v>
      </c>
      <c r="G41" s="66" t="s">
        <v>23</v>
      </c>
      <c r="H41" s="66">
        <f xml:space="preserve"> SUM(J41:CA41)</f>
        <v>1</v>
      </c>
      <c r="J41" s="66">
        <f t="shared" ref="J41:S41" si="71" xml:space="preserve"> IF(J40 = $F39, 1, 0)</f>
        <v>1</v>
      </c>
      <c r="K41" s="66">
        <f t="shared" si="71"/>
        <v>0</v>
      </c>
      <c r="L41" s="66">
        <f t="shared" si="71"/>
        <v>0</v>
      </c>
      <c r="M41" s="66">
        <f t="shared" si="71"/>
        <v>0</v>
      </c>
      <c r="N41" s="66">
        <f t="shared" si="71"/>
        <v>0</v>
      </c>
      <c r="O41" s="66">
        <f t="shared" si="71"/>
        <v>0</v>
      </c>
      <c r="P41" s="66">
        <f t="shared" si="71"/>
        <v>0</v>
      </c>
      <c r="Q41" s="66">
        <f t="shared" si="71"/>
        <v>0</v>
      </c>
      <c r="R41" s="66">
        <f t="shared" si="71"/>
        <v>0</v>
      </c>
      <c r="S41" s="66">
        <f t="shared" si="71"/>
        <v>0</v>
      </c>
      <c r="T41" s="66">
        <f t="shared" ref="T41:AT41" si="72" xml:space="preserve"> IF(T40 = $F39, 1, 0)</f>
        <v>0</v>
      </c>
      <c r="U41" s="66">
        <f t="shared" si="72"/>
        <v>0</v>
      </c>
      <c r="V41" s="66">
        <f t="shared" si="72"/>
        <v>0</v>
      </c>
      <c r="W41" s="66">
        <f t="shared" si="72"/>
        <v>0</v>
      </c>
      <c r="X41" s="66">
        <f t="shared" si="72"/>
        <v>0</v>
      </c>
      <c r="Y41" s="66">
        <f t="shared" si="72"/>
        <v>0</v>
      </c>
      <c r="Z41" s="66">
        <f t="shared" si="72"/>
        <v>0</v>
      </c>
      <c r="AA41" s="66">
        <f t="shared" si="72"/>
        <v>0</v>
      </c>
      <c r="AB41" s="66">
        <f t="shared" si="72"/>
        <v>0</v>
      </c>
      <c r="AC41" s="66">
        <f t="shared" si="72"/>
        <v>0</v>
      </c>
      <c r="AD41" s="66">
        <f t="shared" si="72"/>
        <v>0</v>
      </c>
      <c r="AE41" s="66">
        <f t="shared" si="72"/>
        <v>0</v>
      </c>
      <c r="AF41" s="66">
        <f t="shared" si="72"/>
        <v>0</v>
      </c>
      <c r="AG41" s="66">
        <f t="shared" si="72"/>
        <v>0</v>
      </c>
      <c r="AH41" s="66">
        <f t="shared" si="72"/>
        <v>0</v>
      </c>
      <c r="AI41" s="66">
        <f t="shared" si="72"/>
        <v>0</v>
      </c>
      <c r="AJ41" s="66">
        <f t="shared" si="72"/>
        <v>0</v>
      </c>
      <c r="AK41" s="66">
        <f t="shared" si="72"/>
        <v>0</v>
      </c>
      <c r="AL41" s="66">
        <f t="shared" si="72"/>
        <v>0</v>
      </c>
      <c r="AM41" s="66">
        <f t="shared" si="72"/>
        <v>0</v>
      </c>
      <c r="AN41" s="66">
        <f t="shared" si="72"/>
        <v>0</v>
      </c>
      <c r="AO41" s="66">
        <f t="shared" si="72"/>
        <v>0</v>
      </c>
      <c r="AP41" s="66">
        <f t="shared" si="72"/>
        <v>0</v>
      </c>
      <c r="AQ41" s="66">
        <f t="shared" si="72"/>
        <v>0</v>
      </c>
      <c r="AR41" s="66">
        <f t="shared" si="72"/>
        <v>0</v>
      </c>
      <c r="AS41" s="66">
        <f t="shared" si="72"/>
        <v>0</v>
      </c>
      <c r="AT41" s="66">
        <f t="shared" si="72"/>
        <v>0</v>
      </c>
    </row>
    <row r="42" spans="1:46" s="60" customFormat="1">
      <c r="A42" s="127"/>
      <c r="B42" s="130"/>
      <c r="C42" s="130"/>
      <c r="D42" s="131"/>
      <c r="E42" s="155"/>
    </row>
    <row r="43" spans="1:46" s="60" customFormat="1">
      <c r="A43" s="127"/>
      <c r="B43" s="130"/>
      <c r="C43" s="130"/>
      <c r="D43" s="131"/>
      <c r="E43" s="155"/>
    </row>
    <row r="44" spans="1:46" s="16" customFormat="1">
      <c r="A44" s="112" t="s">
        <v>49</v>
      </c>
      <c r="B44" s="113"/>
      <c r="C44" s="113"/>
      <c r="D44" s="114"/>
      <c r="E44" s="154"/>
    </row>
    <row r="45" spans="1:46" s="78" customFormat="1">
      <c r="A45" s="115"/>
      <c r="B45" s="111"/>
      <c r="C45" s="111"/>
      <c r="D45" s="116"/>
      <c r="E45" s="155"/>
    </row>
    <row r="46" spans="1:46" s="75" customFormat="1">
      <c r="A46" s="105"/>
      <c r="B46" s="111"/>
      <c r="C46" s="111"/>
      <c r="D46" s="107"/>
      <c r="E46" s="153" t="str">
        <f t="shared" ref="E46:AT46" si="73" xml:space="preserve"> E$35</f>
        <v>Last Pre Forecast Flag</v>
      </c>
      <c r="F46" s="75">
        <f t="shared" si="73"/>
        <v>0</v>
      </c>
      <c r="G46" s="75" t="str">
        <f t="shared" si="73"/>
        <v>flag</v>
      </c>
      <c r="H46" s="75">
        <f t="shared" si="73"/>
        <v>1</v>
      </c>
      <c r="I46" s="75">
        <f t="shared" si="73"/>
        <v>0</v>
      </c>
      <c r="J46" s="75">
        <f t="shared" si="73"/>
        <v>1</v>
      </c>
      <c r="K46" s="75">
        <f t="shared" si="73"/>
        <v>0</v>
      </c>
      <c r="L46" s="75">
        <f t="shared" si="73"/>
        <v>0</v>
      </c>
      <c r="M46" s="75">
        <f t="shared" si="73"/>
        <v>0</v>
      </c>
      <c r="N46" s="75">
        <f t="shared" si="73"/>
        <v>0</v>
      </c>
      <c r="O46" s="75">
        <f t="shared" si="73"/>
        <v>0</v>
      </c>
      <c r="P46" s="75">
        <f t="shared" si="73"/>
        <v>0</v>
      </c>
      <c r="Q46" s="75">
        <f t="shared" si="73"/>
        <v>0</v>
      </c>
      <c r="R46" s="75">
        <f t="shared" si="73"/>
        <v>0</v>
      </c>
      <c r="S46" s="75">
        <f t="shared" si="73"/>
        <v>0</v>
      </c>
      <c r="T46" s="75">
        <f t="shared" si="73"/>
        <v>0</v>
      </c>
      <c r="U46" s="75">
        <f t="shared" si="73"/>
        <v>0</v>
      </c>
      <c r="V46" s="75">
        <f t="shared" si="73"/>
        <v>0</v>
      </c>
      <c r="W46" s="75">
        <f t="shared" si="73"/>
        <v>0</v>
      </c>
      <c r="X46" s="75">
        <f t="shared" si="73"/>
        <v>0</v>
      </c>
      <c r="Y46" s="75">
        <f t="shared" si="73"/>
        <v>0</v>
      </c>
      <c r="Z46" s="75">
        <f t="shared" si="73"/>
        <v>0</v>
      </c>
      <c r="AA46" s="75">
        <f t="shared" si="73"/>
        <v>0</v>
      </c>
      <c r="AB46" s="75">
        <f t="shared" si="73"/>
        <v>0</v>
      </c>
      <c r="AC46" s="75">
        <f t="shared" si="73"/>
        <v>0</v>
      </c>
      <c r="AD46" s="75">
        <f t="shared" si="73"/>
        <v>0</v>
      </c>
      <c r="AE46" s="75">
        <f t="shared" si="73"/>
        <v>0</v>
      </c>
      <c r="AF46" s="75">
        <f t="shared" si="73"/>
        <v>0</v>
      </c>
      <c r="AG46" s="75">
        <f t="shared" si="73"/>
        <v>0</v>
      </c>
      <c r="AH46" s="75">
        <f t="shared" si="73"/>
        <v>0</v>
      </c>
      <c r="AI46" s="75">
        <f t="shared" si="73"/>
        <v>0</v>
      </c>
      <c r="AJ46" s="75">
        <f t="shared" si="73"/>
        <v>0</v>
      </c>
      <c r="AK46" s="75">
        <f t="shared" si="73"/>
        <v>0</v>
      </c>
      <c r="AL46" s="75">
        <f t="shared" si="73"/>
        <v>0</v>
      </c>
      <c r="AM46" s="75">
        <f t="shared" si="73"/>
        <v>0</v>
      </c>
      <c r="AN46" s="75">
        <f t="shared" si="73"/>
        <v>0</v>
      </c>
      <c r="AO46" s="75">
        <f t="shared" si="73"/>
        <v>0</v>
      </c>
      <c r="AP46" s="75">
        <f t="shared" si="73"/>
        <v>0</v>
      </c>
      <c r="AQ46" s="75">
        <f t="shared" si="73"/>
        <v>0</v>
      </c>
      <c r="AR46" s="75">
        <f t="shared" si="73"/>
        <v>0</v>
      </c>
      <c r="AS46" s="75">
        <f t="shared" si="73"/>
        <v>0</v>
      </c>
      <c r="AT46" s="75">
        <f t="shared" si="73"/>
        <v>0</v>
      </c>
    </row>
    <row r="47" spans="1:46" s="75" customFormat="1">
      <c r="A47" s="105"/>
      <c r="B47" s="111"/>
      <c r="C47" s="111"/>
      <c r="D47" s="107"/>
      <c r="E47" s="153" t="s">
        <v>48</v>
      </c>
      <c r="G47" s="75" t="s">
        <v>23</v>
      </c>
      <c r="H47" s="75">
        <f xml:space="preserve"> SUM(J47:CA47)</f>
        <v>1</v>
      </c>
      <c r="J47" s="75">
        <f t="shared" ref="J47:S47" si="74" xml:space="preserve"> I46</f>
        <v>0</v>
      </c>
      <c r="K47" s="75">
        <f t="shared" si="74"/>
        <v>1</v>
      </c>
      <c r="L47" s="75">
        <f t="shared" si="74"/>
        <v>0</v>
      </c>
      <c r="M47" s="75">
        <f t="shared" si="74"/>
        <v>0</v>
      </c>
      <c r="N47" s="75">
        <f t="shared" si="74"/>
        <v>0</v>
      </c>
      <c r="O47" s="75">
        <f t="shared" si="74"/>
        <v>0</v>
      </c>
      <c r="P47" s="75">
        <f t="shared" si="74"/>
        <v>0</v>
      </c>
      <c r="Q47" s="75">
        <f t="shared" si="74"/>
        <v>0</v>
      </c>
      <c r="R47" s="75">
        <f t="shared" si="74"/>
        <v>0</v>
      </c>
      <c r="S47" s="75">
        <f t="shared" si="74"/>
        <v>0</v>
      </c>
      <c r="T47" s="75">
        <f t="shared" ref="T47" si="75" xml:space="preserve"> S46</f>
        <v>0</v>
      </c>
      <c r="U47" s="75">
        <f t="shared" ref="U47" si="76" xml:space="preserve"> T46</f>
        <v>0</v>
      </c>
      <c r="V47" s="75">
        <f t="shared" ref="V47" si="77" xml:space="preserve"> U46</f>
        <v>0</v>
      </c>
      <c r="W47" s="75">
        <f t="shared" ref="W47" si="78" xml:space="preserve"> V46</f>
        <v>0</v>
      </c>
      <c r="X47" s="75">
        <f t="shared" ref="X47" si="79" xml:space="preserve"> W46</f>
        <v>0</v>
      </c>
      <c r="Y47" s="75">
        <f t="shared" ref="Y47" si="80" xml:space="preserve"> X46</f>
        <v>0</v>
      </c>
      <c r="Z47" s="75">
        <f t="shared" ref="Z47" si="81" xml:space="preserve"> Y46</f>
        <v>0</v>
      </c>
      <c r="AA47" s="75">
        <f t="shared" ref="AA47" si="82" xml:space="preserve"> Z46</f>
        <v>0</v>
      </c>
      <c r="AB47" s="75">
        <f t="shared" ref="AB47" si="83" xml:space="preserve"> AA46</f>
        <v>0</v>
      </c>
      <c r="AC47" s="75">
        <f t="shared" ref="AC47" si="84" xml:space="preserve"> AB46</f>
        <v>0</v>
      </c>
      <c r="AD47" s="75">
        <f t="shared" ref="AD47" si="85" xml:space="preserve"> AC46</f>
        <v>0</v>
      </c>
      <c r="AE47" s="75">
        <f t="shared" ref="AE47" si="86" xml:space="preserve"> AD46</f>
        <v>0</v>
      </c>
      <c r="AF47" s="75">
        <f t="shared" ref="AF47" si="87" xml:space="preserve"> AE46</f>
        <v>0</v>
      </c>
      <c r="AG47" s="75">
        <f t="shared" ref="AG47" si="88" xml:space="preserve"> AF46</f>
        <v>0</v>
      </c>
      <c r="AH47" s="75">
        <f t="shared" ref="AH47" si="89" xml:space="preserve"> AG46</f>
        <v>0</v>
      </c>
      <c r="AI47" s="75">
        <f t="shared" ref="AI47" si="90" xml:space="preserve"> AH46</f>
        <v>0</v>
      </c>
      <c r="AJ47" s="75">
        <f t="shared" ref="AJ47" si="91" xml:space="preserve"> AI46</f>
        <v>0</v>
      </c>
      <c r="AK47" s="75">
        <f t="shared" ref="AK47" si="92" xml:space="preserve"> AJ46</f>
        <v>0</v>
      </c>
      <c r="AL47" s="75">
        <f t="shared" ref="AL47" si="93" xml:space="preserve"> AK46</f>
        <v>0</v>
      </c>
      <c r="AM47" s="75">
        <f t="shared" ref="AM47" si="94" xml:space="preserve"> AL46</f>
        <v>0</v>
      </c>
      <c r="AN47" s="75">
        <f t="shared" ref="AN47" si="95" xml:space="preserve"> AM46</f>
        <v>0</v>
      </c>
      <c r="AO47" s="75">
        <f t="shared" ref="AO47" si="96" xml:space="preserve"> AN46</f>
        <v>0</v>
      </c>
      <c r="AP47" s="75">
        <f t="shared" ref="AP47" si="97" xml:space="preserve"> AO46</f>
        <v>0</v>
      </c>
      <c r="AQ47" s="75">
        <f t="shared" ref="AQ47" si="98" xml:space="preserve"> AP46</f>
        <v>0</v>
      </c>
      <c r="AR47" s="75">
        <f t="shared" ref="AR47" si="99" xml:space="preserve"> AQ46</f>
        <v>0</v>
      </c>
      <c r="AS47" s="75">
        <f t="shared" ref="AS47" si="100" xml:space="preserve"> AR46</f>
        <v>0</v>
      </c>
      <c r="AT47" s="75">
        <f t="shared" ref="AT47" si="101" xml:space="preserve"> AS46</f>
        <v>0</v>
      </c>
    </row>
    <row r="48" spans="1:46" s="75" customFormat="1">
      <c r="A48" s="105"/>
      <c r="B48" s="111"/>
      <c r="C48" s="111"/>
      <c r="D48" s="107"/>
      <c r="E48" s="153"/>
    </row>
    <row r="49" spans="1:79" s="61" customFormat="1">
      <c r="A49" s="124"/>
      <c r="B49" s="139"/>
      <c r="C49" s="139"/>
      <c r="D49" s="140"/>
      <c r="E49" s="159" t="str">
        <f>InpCol!E$24</f>
        <v>Last forecast date</v>
      </c>
      <c r="F49" s="61">
        <f>InpCol!F$24</f>
        <v>43921</v>
      </c>
      <c r="G49" s="61" t="str">
        <f>InpCol!G$24</f>
        <v>date</v>
      </c>
    </row>
    <row r="50" spans="1:79" s="75" customFormat="1">
      <c r="A50" s="105"/>
      <c r="B50" s="111"/>
      <c r="C50" s="111"/>
      <c r="D50" s="107"/>
      <c r="E50" s="162" t="str">
        <f t="shared" ref="E50:AT50" si="102" xml:space="preserve"> E$24</f>
        <v>Model Period END</v>
      </c>
      <c r="F50" s="143">
        <f t="shared" si="102"/>
        <v>0</v>
      </c>
      <c r="G50" s="143" t="str">
        <f t="shared" si="102"/>
        <v>date</v>
      </c>
      <c r="H50" s="143">
        <f t="shared" si="102"/>
        <v>0</v>
      </c>
      <c r="I50" s="144">
        <f t="shared" si="102"/>
        <v>0</v>
      </c>
      <c r="J50" s="143">
        <f t="shared" si="102"/>
        <v>42094</v>
      </c>
      <c r="K50" s="143">
        <f t="shared" si="102"/>
        <v>42460</v>
      </c>
      <c r="L50" s="143">
        <f t="shared" si="102"/>
        <v>42825</v>
      </c>
      <c r="M50" s="143">
        <f t="shared" si="102"/>
        <v>43190</v>
      </c>
      <c r="N50" s="143">
        <f t="shared" si="102"/>
        <v>43555</v>
      </c>
      <c r="O50" s="143">
        <f t="shared" si="102"/>
        <v>43921</v>
      </c>
      <c r="P50" s="143">
        <f t="shared" si="102"/>
        <v>44286</v>
      </c>
      <c r="Q50" s="143">
        <f t="shared" si="102"/>
        <v>44651</v>
      </c>
      <c r="R50" s="143">
        <f t="shared" si="102"/>
        <v>45016</v>
      </c>
      <c r="S50" s="143">
        <f t="shared" si="102"/>
        <v>45382</v>
      </c>
      <c r="T50" s="143">
        <f t="shared" si="102"/>
        <v>45747</v>
      </c>
      <c r="U50" s="143">
        <f t="shared" si="102"/>
        <v>46112</v>
      </c>
      <c r="V50" s="143">
        <f t="shared" si="102"/>
        <v>46477</v>
      </c>
      <c r="W50" s="143">
        <f t="shared" si="102"/>
        <v>46843</v>
      </c>
      <c r="X50" s="143">
        <f t="shared" si="102"/>
        <v>47208</v>
      </c>
      <c r="Y50" s="143">
        <f t="shared" si="102"/>
        <v>47573</v>
      </c>
      <c r="Z50" s="143">
        <f t="shared" si="102"/>
        <v>47938</v>
      </c>
      <c r="AA50" s="143">
        <f t="shared" si="102"/>
        <v>48304</v>
      </c>
      <c r="AB50" s="143">
        <f t="shared" si="102"/>
        <v>48669</v>
      </c>
      <c r="AC50" s="143">
        <f t="shared" si="102"/>
        <v>49034</v>
      </c>
      <c r="AD50" s="143">
        <f t="shared" si="102"/>
        <v>49399</v>
      </c>
      <c r="AE50" s="143">
        <f t="shared" si="102"/>
        <v>49765</v>
      </c>
      <c r="AF50" s="143">
        <f t="shared" si="102"/>
        <v>50130</v>
      </c>
      <c r="AG50" s="143">
        <f t="shared" si="102"/>
        <v>50495</v>
      </c>
      <c r="AH50" s="143">
        <f t="shared" si="102"/>
        <v>50860</v>
      </c>
      <c r="AI50" s="143">
        <f t="shared" si="102"/>
        <v>51226</v>
      </c>
      <c r="AJ50" s="143">
        <f t="shared" si="102"/>
        <v>51591</v>
      </c>
      <c r="AK50" s="143">
        <f t="shared" si="102"/>
        <v>51956</v>
      </c>
      <c r="AL50" s="143">
        <f t="shared" si="102"/>
        <v>52321</v>
      </c>
      <c r="AM50" s="143">
        <f t="shared" si="102"/>
        <v>52687</v>
      </c>
      <c r="AN50" s="143">
        <f t="shared" si="102"/>
        <v>53052</v>
      </c>
      <c r="AO50" s="143">
        <f t="shared" si="102"/>
        <v>53417</v>
      </c>
      <c r="AP50" s="143">
        <f t="shared" si="102"/>
        <v>53782</v>
      </c>
      <c r="AQ50" s="143">
        <f t="shared" si="102"/>
        <v>54148</v>
      </c>
      <c r="AR50" s="143">
        <f t="shared" si="102"/>
        <v>54513</v>
      </c>
      <c r="AS50" s="143">
        <f t="shared" si="102"/>
        <v>54878</v>
      </c>
      <c r="AT50" s="143">
        <f t="shared" si="102"/>
        <v>55243</v>
      </c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3"/>
      <c r="BR50" s="143"/>
      <c r="BS50" s="143"/>
      <c r="BT50" s="143"/>
      <c r="BU50" s="143"/>
      <c r="BV50" s="143"/>
      <c r="BW50" s="143"/>
      <c r="BX50" s="143"/>
      <c r="BY50" s="143"/>
      <c r="BZ50" s="143"/>
      <c r="CA50" s="143"/>
    </row>
    <row r="51" spans="1:79" s="75" customFormat="1">
      <c r="A51" s="105"/>
      <c r="B51" s="111"/>
      <c r="C51" s="111"/>
      <c r="D51" s="107"/>
      <c r="E51" s="155" t="s">
        <v>47</v>
      </c>
      <c r="G51" s="75" t="s">
        <v>23</v>
      </c>
      <c r="H51" s="75">
        <f xml:space="preserve"> SUM(J51:CA51)</f>
        <v>1</v>
      </c>
      <c r="J51" s="75">
        <f t="shared" ref="J51:S51" si="103" xml:space="preserve"> IF(AND($F49 &gt; I50, $F49 &lt;= J50), 1, 0)</f>
        <v>0</v>
      </c>
      <c r="K51" s="75">
        <f t="shared" si="103"/>
        <v>0</v>
      </c>
      <c r="L51" s="75">
        <f t="shared" si="103"/>
        <v>0</v>
      </c>
      <c r="M51" s="75">
        <f t="shared" si="103"/>
        <v>0</v>
      </c>
      <c r="N51" s="75">
        <f t="shared" si="103"/>
        <v>0</v>
      </c>
      <c r="O51" s="75">
        <f t="shared" si="103"/>
        <v>1</v>
      </c>
      <c r="P51" s="75">
        <f t="shared" si="103"/>
        <v>0</v>
      </c>
      <c r="Q51" s="75">
        <f t="shared" si="103"/>
        <v>0</v>
      </c>
      <c r="R51" s="75">
        <f t="shared" si="103"/>
        <v>0</v>
      </c>
      <c r="S51" s="75">
        <f t="shared" si="103"/>
        <v>0</v>
      </c>
      <c r="T51" s="75">
        <f t="shared" ref="T51" si="104" xml:space="preserve"> IF(AND($F49 &gt; S50, $F49 &lt;= T50), 1, 0)</f>
        <v>0</v>
      </c>
      <c r="U51" s="75">
        <f t="shared" ref="U51" si="105" xml:space="preserve"> IF(AND($F49 &gt; T50, $F49 &lt;= U50), 1, 0)</f>
        <v>0</v>
      </c>
      <c r="V51" s="75">
        <f t="shared" ref="V51" si="106" xml:space="preserve"> IF(AND($F49 &gt; U50, $F49 &lt;= V50), 1, 0)</f>
        <v>0</v>
      </c>
      <c r="W51" s="75">
        <f t="shared" ref="W51" si="107" xml:space="preserve"> IF(AND($F49 &gt; V50, $F49 &lt;= W50), 1, 0)</f>
        <v>0</v>
      </c>
      <c r="X51" s="75">
        <f t="shared" ref="X51" si="108" xml:space="preserve"> IF(AND($F49 &gt; W50, $F49 &lt;= X50), 1, 0)</f>
        <v>0</v>
      </c>
      <c r="Y51" s="75">
        <f t="shared" ref="Y51" si="109" xml:space="preserve"> IF(AND($F49 &gt; X50, $F49 &lt;= Y50), 1, 0)</f>
        <v>0</v>
      </c>
      <c r="Z51" s="75">
        <f t="shared" ref="Z51" si="110" xml:space="preserve"> IF(AND($F49 &gt; Y50, $F49 &lt;= Z50), 1, 0)</f>
        <v>0</v>
      </c>
      <c r="AA51" s="75">
        <f t="shared" ref="AA51" si="111" xml:space="preserve"> IF(AND($F49 &gt; Z50, $F49 &lt;= AA50), 1, 0)</f>
        <v>0</v>
      </c>
      <c r="AB51" s="75">
        <f t="shared" ref="AB51" si="112" xml:space="preserve"> IF(AND($F49 &gt; AA50, $F49 &lt;= AB50), 1, 0)</f>
        <v>0</v>
      </c>
      <c r="AC51" s="75">
        <f t="shared" ref="AC51" si="113" xml:space="preserve"> IF(AND($F49 &gt; AB50, $F49 &lt;= AC50), 1, 0)</f>
        <v>0</v>
      </c>
      <c r="AD51" s="75">
        <f t="shared" ref="AD51" si="114" xml:space="preserve"> IF(AND($F49 &gt; AC50, $F49 &lt;= AD50), 1, 0)</f>
        <v>0</v>
      </c>
      <c r="AE51" s="75">
        <f t="shared" ref="AE51" si="115" xml:space="preserve"> IF(AND($F49 &gt; AD50, $F49 &lt;= AE50), 1, 0)</f>
        <v>0</v>
      </c>
      <c r="AF51" s="75">
        <f t="shared" ref="AF51" si="116" xml:space="preserve"> IF(AND($F49 &gt; AE50, $F49 &lt;= AF50), 1, 0)</f>
        <v>0</v>
      </c>
      <c r="AG51" s="75">
        <f t="shared" ref="AG51" si="117" xml:space="preserve"> IF(AND($F49 &gt; AF50, $F49 &lt;= AG50), 1, 0)</f>
        <v>0</v>
      </c>
      <c r="AH51" s="75">
        <f t="shared" ref="AH51" si="118" xml:space="preserve"> IF(AND($F49 &gt; AG50, $F49 &lt;= AH50), 1, 0)</f>
        <v>0</v>
      </c>
      <c r="AI51" s="75">
        <f t="shared" ref="AI51" si="119" xml:space="preserve"> IF(AND($F49 &gt; AH50, $F49 &lt;= AI50), 1, 0)</f>
        <v>0</v>
      </c>
      <c r="AJ51" s="75">
        <f t="shared" ref="AJ51" si="120" xml:space="preserve"> IF(AND($F49 &gt; AI50, $F49 &lt;= AJ50), 1, 0)</f>
        <v>0</v>
      </c>
      <c r="AK51" s="75">
        <f t="shared" ref="AK51" si="121" xml:space="preserve"> IF(AND($F49 &gt; AJ50, $F49 &lt;= AK50), 1, 0)</f>
        <v>0</v>
      </c>
      <c r="AL51" s="75">
        <f t="shared" ref="AL51" si="122" xml:space="preserve"> IF(AND($F49 &gt; AK50, $F49 &lt;= AL50), 1, 0)</f>
        <v>0</v>
      </c>
      <c r="AM51" s="75">
        <f t="shared" ref="AM51" si="123" xml:space="preserve"> IF(AND($F49 &gt; AL50, $F49 &lt;= AM50), 1, 0)</f>
        <v>0</v>
      </c>
      <c r="AN51" s="75">
        <f t="shared" ref="AN51" si="124" xml:space="preserve"> IF(AND($F49 &gt; AM50, $F49 &lt;= AN50), 1, 0)</f>
        <v>0</v>
      </c>
      <c r="AO51" s="75">
        <f t="shared" ref="AO51" si="125" xml:space="preserve"> IF(AND($F49 &gt; AN50, $F49 &lt;= AO50), 1, 0)</f>
        <v>0</v>
      </c>
      <c r="AP51" s="75">
        <f t="shared" ref="AP51" si="126" xml:space="preserve"> IF(AND($F49 &gt; AO50, $F49 &lt;= AP50), 1, 0)</f>
        <v>0</v>
      </c>
      <c r="AQ51" s="75">
        <f t="shared" ref="AQ51" si="127" xml:space="preserve"> IF(AND($F49 &gt; AP50, $F49 &lt;= AQ50), 1, 0)</f>
        <v>0</v>
      </c>
      <c r="AR51" s="75">
        <f t="shared" ref="AR51" si="128" xml:space="preserve"> IF(AND($F49 &gt; AQ50, $F49 &lt;= AR50), 1, 0)</f>
        <v>0</v>
      </c>
      <c r="AS51" s="75">
        <f t="shared" ref="AS51" si="129" xml:space="preserve"> IF(AND($F49 &gt; AR50, $F49 &lt;= AS50), 1, 0)</f>
        <v>0</v>
      </c>
      <c r="AT51" s="75">
        <f t="shared" ref="AT51" si="130" xml:space="preserve"> IF(AND($F49 &gt; AS50, $F49 &lt;= AT50), 1, 0)</f>
        <v>0</v>
      </c>
    </row>
    <row r="52" spans="1:79" s="75" customFormat="1">
      <c r="A52" s="105"/>
      <c r="B52" s="111"/>
      <c r="C52" s="111"/>
      <c r="D52" s="107"/>
      <c r="E52" s="155"/>
    </row>
    <row r="53" spans="1:79" s="75" customFormat="1">
      <c r="A53" s="105"/>
      <c r="B53" s="111"/>
      <c r="C53" s="111"/>
      <c r="D53" s="107"/>
      <c r="E53" s="155" t="str">
        <f t="shared" ref="E53:AT53" si="131" xml:space="preserve"> E$47</f>
        <v>1st Forecast Period Flag</v>
      </c>
      <c r="F53" s="78">
        <f t="shared" si="131"/>
        <v>0</v>
      </c>
      <c r="G53" s="78" t="str">
        <f t="shared" si="131"/>
        <v>flag</v>
      </c>
      <c r="H53" s="78">
        <f t="shared" si="131"/>
        <v>1</v>
      </c>
      <c r="I53" s="78">
        <f t="shared" si="131"/>
        <v>0</v>
      </c>
      <c r="J53" s="78">
        <f t="shared" si="131"/>
        <v>0</v>
      </c>
      <c r="K53" s="78">
        <f t="shared" si="131"/>
        <v>1</v>
      </c>
      <c r="L53" s="78">
        <f t="shared" si="131"/>
        <v>0</v>
      </c>
      <c r="M53" s="78">
        <f t="shared" si="131"/>
        <v>0</v>
      </c>
      <c r="N53" s="78">
        <f t="shared" si="131"/>
        <v>0</v>
      </c>
      <c r="O53" s="78">
        <f t="shared" si="131"/>
        <v>0</v>
      </c>
      <c r="P53" s="78">
        <f t="shared" si="131"/>
        <v>0</v>
      </c>
      <c r="Q53" s="78">
        <f t="shared" si="131"/>
        <v>0</v>
      </c>
      <c r="R53" s="78">
        <f t="shared" si="131"/>
        <v>0</v>
      </c>
      <c r="S53" s="78">
        <f t="shared" si="131"/>
        <v>0</v>
      </c>
      <c r="T53" s="78">
        <f t="shared" si="131"/>
        <v>0</v>
      </c>
      <c r="U53" s="78">
        <f t="shared" si="131"/>
        <v>0</v>
      </c>
      <c r="V53" s="78">
        <f t="shared" si="131"/>
        <v>0</v>
      </c>
      <c r="W53" s="78">
        <f t="shared" si="131"/>
        <v>0</v>
      </c>
      <c r="X53" s="78">
        <f t="shared" si="131"/>
        <v>0</v>
      </c>
      <c r="Y53" s="78">
        <f t="shared" si="131"/>
        <v>0</v>
      </c>
      <c r="Z53" s="78">
        <f t="shared" si="131"/>
        <v>0</v>
      </c>
      <c r="AA53" s="78">
        <f t="shared" si="131"/>
        <v>0</v>
      </c>
      <c r="AB53" s="78">
        <f t="shared" si="131"/>
        <v>0</v>
      </c>
      <c r="AC53" s="78">
        <f t="shared" si="131"/>
        <v>0</v>
      </c>
      <c r="AD53" s="78">
        <f t="shared" si="131"/>
        <v>0</v>
      </c>
      <c r="AE53" s="78">
        <f t="shared" si="131"/>
        <v>0</v>
      </c>
      <c r="AF53" s="78">
        <f t="shared" si="131"/>
        <v>0</v>
      </c>
      <c r="AG53" s="78">
        <f t="shared" si="131"/>
        <v>0</v>
      </c>
      <c r="AH53" s="78">
        <f t="shared" si="131"/>
        <v>0</v>
      </c>
      <c r="AI53" s="78">
        <f t="shared" si="131"/>
        <v>0</v>
      </c>
      <c r="AJ53" s="78">
        <f t="shared" si="131"/>
        <v>0</v>
      </c>
      <c r="AK53" s="78">
        <f t="shared" si="131"/>
        <v>0</v>
      </c>
      <c r="AL53" s="78">
        <f t="shared" si="131"/>
        <v>0</v>
      </c>
      <c r="AM53" s="78">
        <f t="shared" si="131"/>
        <v>0</v>
      </c>
      <c r="AN53" s="78">
        <f t="shared" si="131"/>
        <v>0</v>
      </c>
      <c r="AO53" s="78">
        <f t="shared" si="131"/>
        <v>0</v>
      </c>
      <c r="AP53" s="78">
        <f t="shared" si="131"/>
        <v>0</v>
      </c>
      <c r="AQ53" s="78">
        <f t="shared" si="131"/>
        <v>0</v>
      </c>
      <c r="AR53" s="78">
        <f t="shared" si="131"/>
        <v>0</v>
      </c>
      <c r="AS53" s="78">
        <f t="shared" si="131"/>
        <v>0</v>
      </c>
      <c r="AT53" s="78">
        <f t="shared" si="131"/>
        <v>0</v>
      </c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</row>
    <row r="54" spans="1:79" s="75" customFormat="1">
      <c r="A54" s="105"/>
      <c r="B54" s="111"/>
      <c r="C54" s="111"/>
      <c r="D54" s="107"/>
      <c r="E54" s="155" t="str">
        <f t="shared" ref="E54:AT54" si="132" xml:space="preserve"> E$51</f>
        <v>Last Forecast Period Flag</v>
      </c>
      <c r="F54" s="78">
        <f t="shared" si="132"/>
        <v>0</v>
      </c>
      <c r="G54" s="78" t="str">
        <f t="shared" si="132"/>
        <v>flag</v>
      </c>
      <c r="H54" s="78">
        <f t="shared" si="132"/>
        <v>1</v>
      </c>
      <c r="I54" s="14">
        <f t="shared" si="132"/>
        <v>0</v>
      </c>
      <c r="J54" s="78">
        <f t="shared" si="132"/>
        <v>0</v>
      </c>
      <c r="K54" s="78">
        <f t="shared" si="132"/>
        <v>0</v>
      </c>
      <c r="L54" s="78">
        <f t="shared" si="132"/>
        <v>0</v>
      </c>
      <c r="M54" s="78">
        <f t="shared" si="132"/>
        <v>0</v>
      </c>
      <c r="N54" s="78">
        <f t="shared" si="132"/>
        <v>0</v>
      </c>
      <c r="O54" s="78">
        <f t="shared" si="132"/>
        <v>1</v>
      </c>
      <c r="P54" s="78">
        <f t="shared" si="132"/>
        <v>0</v>
      </c>
      <c r="Q54" s="78">
        <f t="shared" si="132"/>
        <v>0</v>
      </c>
      <c r="R54" s="78">
        <f t="shared" si="132"/>
        <v>0</v>
      </c>
      <c r="S54" s="78">
        <f t="shared" si="132"/>
        <v>0</v>
      </c>
      <c r="T54" s="78">
        <f t="shared" si="132"/>
        <v>0</v>
      </c>
      <c r="U54" s="78">
        <f t="shared" si="132"/>
        <v>0</v>
      </c>
      <c r="V54" s="78">
        <f t="shared" si="132"/>
        <v>0</v>
      </c>
      <c r="W54" s="78">
        <f t="shared" si="132"/>
        <v>0</v>
      </c>
      <c r="X54" s="78">
        <f t="shared" si="132"/>
        <v>0</v>
      </c>
      <c r="Y54" s="78">
        <f t="shared" si="132"/>
        <v>0</v>
      </c>
      <c r="Z54" s="78">
        <f t="shared" si="132"/>
        <v>0</v>
      </c>
      <c r="AA54" s="78">
        <f t="shared" si="132"/>
        <v>0</v>
      </c>
      <c r="AB54" s="78">
        <f t="shared" si="132"/>
        <v>0</v>
      </c>
      <c r="AC54" s="78">
        <f t="shared" si="132"/>
        <v>0</v>
      </c>
      <c r="AD54" s="78">
        <f t="shared" si="132"/>
        <v>0</v>
      </c>
      <c r="AE54" s="78">
        <f t="shared" si="132"/>
        <v>0</v>
      </c>
      <c r="AF54" s="78">
        <f t="shared" si="132"/>
        <v>0</v>
      </c>
      <c r="AG54" s="78">
        <f t="shared" si="132"/>
        <v>0</v>
      </c>
      <c r="AH54" s="78">
        <f t="shared" si="132"/>
        <v>0</v>
      </c>
      <c r="AI54" s="78">
        <f t="shared" si="132"/>
        <v>0</v>
      </c>
      <c r="AJ54" s="78">
        <f t="shared" si="132"/>
        <v>0</v>
      </c>
      <c r="AK54" s="78">
        <f t="shared" si="132"/>
        <v>0</v>
      </c>
      <c r="AL54" s="78">
        <f t="shared" si="132"/>
        <v>0</v>
      </c>
      <c r="AM54" s="78">
        <f t="shared" si="132"/>
        <v>0</v>
      </c>
      <c r="AN54" s="78">
        <f t="shared" si="132"/>
        <v>0</v>
      </c>
      <c r="AO54" s="78">
        <f t="shared" si="132"/>
        <v>0</v>
      </c>
      <c r="AP54" s="78">
        <f t="shared" si="132"/>
        <v>0</v>
      </c>
      <c r="AQ54" s="78">
        <f t="shared" si="132"/>
        <v>0</v>
      </c>
      <c r="AR54" s="78">
        <f t="shared" si="132"/>
        <v>0</v>
      </c>
      <c r="AS54" s="78">
        <f t="shared" si="132"/>
        <v>0</v>
      </c>
      <c r="AT54" s="78">
        <f t="shared" si="132"/>
        <v>0</v>
      </c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</row>
    <row r="55" spans="1:79" s="63" customFormat="1">
      <c r="A55" s="105"/>
      <c r="B55" s="111"/>
      <c r="C55" s="111"/>
      <c r="D55" s="107"/>
      <c r="E55" s="158" t="s">
        <v>46</v>
      </c>
      <c r="G55" s="63" t="s">
        <v>23</v>
      </c>
      <c r="H55" s="63">
        <f xml:space="preserve"> SUM(J55:CA55)</f>
        <v>5</v>
      </c>
      <c r="I55" s="64"/>
      <c r="J55" s="63">
        <f t="shared" ref="J55:S55" si="133" xml:space="preserve"> J53 - I54 + I55</f>
        <v>0</v>
      </c>
      <c r="K55" s="63">
        <f t="shared" si="133"/>
        <v>1</v>
      </c>
      <c r="L55" s="63">
        <f t="shared" si="133"/>
        <v>1</v>
      </c>
      <c r="M55" s="63">
        <f t="shared" si="133"/>
        <v>1</v>
      </c>
      <c r="N55" s="63">
        <f t="shared" si="133"/>
        <v>1</v>
      </c>
      <c r="O55" s="63">
        <f t="shared" si="133"/>
        <v>1</v>
      </c>
      <c r="P55" s="63">
        <f t="shared" si="133"/>
        <v>0</v>
      </c>
      <c r="Q55" s="63">
        <f t="shared" si="133"/>
        <v>0</v>
      </c>
      <c r="R55" s="63">
        <f t="shared" si="133"/>
        <v>0</v>
      </c>
      <c r="S55" s="63">
        <f t="shared" si="133"/>
        <v>0</v>
      </c>
      <c r="T55" s="63">
        <f t="shared" ref="T55" si="134" xml:space="preserve"> T53 - S54 + S55</f>
        <v>0</v>
      </c>
      <c r="U55" s="63">
        <f t="shared" ref="U55" si="135" xml:space="preserve"> U53 - T54 + T55</f>
        <v>0</v>
      </c>
      <c r="V55" s="63">
        <f t="shared" ref="V55" si="136" xml:space="preserve"> V53 - U54 + U55</f>
        <v>0</v>
      </c>
      <c r="W55" s="63">
        <f t="shared" ref="W55" si="137" xml:space="preserve"> W53 - V54 + V55</f>
        <v>0</v>
      </c>
      <c r="X55" s="63">
        <f t="shared" ref="X55" si="138" xml:space="preserve"> X53 - W54 + W55</f>
        <v>0</v>
      </c>
      <c r="Y55" s="63">
        <f t="shared" ref="Y55" si="139" xml:space="preserve"> Y53 - X54 + X55</f>
        <v>0</v>
      </c>
      <c r="Z55" s="63">
        <f t="shared" ref="Z55" si="140" xml:space="preserve"> Z53 - Y54 + Y55</f>
        <v>0</v>
      </c>
      <c r="AA55" s="63">
        <f t="shared" ref="AA55" si="141" xml:space="preserve"> AA53 - Z54 + Z55</f>
        <v>0</v>
      </c>
      <c r="AB55" s="63">
        <f t="shared" ref="AB55" si="142" xml:space="preserve"> AB53 - AA54 + AA55</f>
        <v>0</v>
      </c>
      <c r="AC55" s="63">
        <f t="shared" ref="AC55" si="143" xml:space="preserve"> AC53 - AB54 + AB55</f>
        <v>0</v>
      </c>
      <c r="AD55" s="63">
        <f t="shared" ref="AD55" si="144" xml:space="preserve"> AD53 - AC54 + AC55</f>
        <v>0</v>
      </c>
      <c r="AE55" s="63">
        <f t="shared" ref="AE55" si="145" xml:space="preserve"> AE53 - AD54 + AD55</f>
        <v>0</v>
      </c>
      <c r="AF55" s="63">
        <f t="shared" ref="AF55" si="146" xml:space="preserve"> AF53 - AE54 + AE55</f>
        <v>0</v>
      </c>
      <c r="AG55" s="63">
        <f t="shared" ref="AG55" si="147" xml:space="preserve"> AG53 - AF54 + AF55</f>
        <v>0</v>
      </c>
      <c r="AH55" s="63">
        <f t="shared" ref="AH55" si="148" xml:space="preserve"> AH53 - AG54 + AG55</f>
        <v>0</v>
      </c>
      <c r="AI55" s="63">
        <f t="shared" ref="AI55" si="149" xml:space="preserve"> AI53 - AH54 + AH55</f>
        <v>0</v>
      </c>
      <c r="AJ55" s="63">
        <f t="shared" ref="AJ55" si="150" xml:space="preserve"> AJ53 - AI54 + AI55</f>
        <v>0</v>
      </c>
      <c r="AK55" s="63">
        <f t="shared" ref="AK55" si="151" xml:space="preserve"> AK53 - AJ54 + AJ55</f>
        <v>0</v>
      </c>
      <c r="AL55" s="63">
        <f t="shared" ref="AL55" si="152" xml:space="preserve"> AL53 - AK54 + AK55</f>
        <v>0</v>
      </c>
      <c r="AM55" s="63">
        <f t="shared" ref="AM55" si="153" xml:space="preserve"> AM53 - AL54 + AL55</f>
        <v>0</v>
      </c>
      <c r="AN55" s="63">
        <f t="shared" ref="AN55" si="154" xml:space="preserve"> AN53 - AM54 + AM55</f>
        <v>0</v>
      </c>
      <c r="AO55" s="63">
        <f t="shared" ref="AO55" si="155" xml:space="preserve"> AO53 - AN54 + AN55</f>
        <v>0</v>
      </c>
      <c r="AP55" s="63">
        <f t="shared" ref="AP55" si="156" xml:space="preserve"> AP53 - AO54 + AO55</f>
        <v>0</v>
      </c>
      <c r="AQ55" s="63">
        <f t="shared" ref="AQ55" si="157" xml:space="preserve"> AQ53 - AP54 + AP55</f>
        <v>0</v>
      </c>
      <c r="AR55" s="63">
        <f t="shared" ref="AR55" si="158" xml:space="preserve"> AR53 - AQ54 + AQ55</f>
        <v>0</v>
      </c>
      <c r="AS55" s="63">
        <f t="shared" ref="AS55" si="159" xml:space="preserve"> AS53 - AR54 + AR55</f>
        <v>0</v>
      </c>
      <c r="AT55" s="63">
        <f t="shared" ref="AT55" si="160" xml:space="preserve"> AT53 - AS54 + AS55</f>
        <v>0</v>
      </c>
    </row>
    <row r="56" spans="1:79" s="78" customFormat="1">
      <c r="A56" s="115"/>
      <c r="B56" s="111"/>
      <c r="C56" s="111"/>
      <c r="D56" s="116"/>
      <c r="E56" s="155" t="s">
        <v>45</v>
      </c>
      <c r="F56" s="78">
        <f xml:space="preserve"> SUM(J55:CA55)</f>
        <v>5</v>
      </c>
      <c r="G56" s="78" t="s">
        <v>39</v>
      </c>
    </row>
    <row r="57" spans="1:79" s="78" customFormat="1">
      <c r="A57" s="115"/>
      <c r="B57" s="111"/>
      <c r="C57" s="111"/>
      <c r="D57" s="116"/>
      <c r="E57" s="155"/>
    </row>
    <row r="58" spans="1:79" s="78" customFormat="1">
      <c r="A58" s="115"/>
      <c r="B58" s="111"/>
      <c r="C58" s="111"/>
      <c r="D58" s="116"/>
      <c r="E58" s="155" t="str">
        <f t="shared" ref="E58:AT58" si="161" xml:space="preserve"> E$36</f>
        <v>Pre Forecast Period Flag</v>
      </c>
      <c r="F58" s="78">
        <f t="shared" si="161"/>
        <v>0</v>
      </c>
      <c r="G58" s="78" t="str">
        <f t="shared" si="161"/>
        <v>flag</v>
      </c>
      <c r="H58" s="78">
        <f t="shared" si="161"/>
        <v>1</v>
      </c>
      <c r="I58" s="78">
        <f t="shared" si="161"/>
        <v>0</v>
      </c>
      <c r="J58" s="78">
        <f t="shared" si="161"/>
        <v>1</v>
      </c>
      <c r="K58" s="78">
        <f t="shared" si="161"/>
        <v>0</v>
      </c>
      <c r="L58" s="78">
        <f t="shared" si="161"/>
        <v>0</v>
      </c>
      <c r="M58" s="78">
        <f t="shared" si="161"/>
        <v>0</v>
      </c>
      <c r="N58" s="78">
        <f t="shared" si="161"/>
        <v>0</v>
      </c>
      <c r="O58" s="78">
        <f t="shared" si="161"/>
        <v>0</v>
      </c>
      <c r="P58" s="78">
        <f t="shared" si="161"/>
        <v>0</v>
      </c>
      <c r="Q58" s="78">
        <f t="shared" si="161"/>
        <v>0</v>
      </c>
      <c r="R58" s="78">
        <f t="shared" si="161"/>
        <v>0</v>
      </c>
      <c r="S58" s="78">
        <f t="shared" si="161"/>
        <v>0</v>
      </c>
      <c r="T58" s="78">
        <f t="shared" si="161"/>
        <v>0</v>
      </c>
      <c r="U58" s="78">
        <f t="shared" si="161"/>
        <v>0</v>
      </c>
      <c r="V58" s="78">
        <f t="shared" si="161"/>
        <v>0</v>
      </c>
      <c r="W58" s="78">
        <f t="shared" si="161"/>
        <v>0</v>
      </c>
      <c r="X58" s="78">
        <f t="shared" si="161"/>
        <v>0</v>
      </c>
      <c r="Y58" s="78">
        <f t="shared" si="161"/>
        <v>0</v>
      </c>
      <c r="Z58" s="78">
        <f t="shared" si="161"/>
        <v>0</v>
      </c>
      <c r="AA58" s="78">
        <f t="shared" si="161"/>
        <v>0</v>
      </c>
      <c r="AB58" s="78">
        <f t="shared" si="161"/>
        <v>0</v>
      </c>
      <c r="AC58" s="78">
        <f t="shared" si="161"/>
        <v>0</v>
      </c>
      <c r="AD58" s="78">
        <f t="shared" si="161"/>
        <v>0</v>
      </c>
      <c r="AE58" s="78">
        <f t="shared" si="161"/>
        <v>0</v>
      </c>
      <c r="AF58" s="78">
        <f t="shared" si="161"/>
        <v>0</v>
      </c>
      <c r="AG58" s="78">
        <f t="shared" si="161"/>
        <v>0</v>
      </c>
      <c r="AH58" s="78">
        <f t="shared" si="161"/>
        <v>0</v>
      </c>
      <c r="AI58" s="78">
        <f t="shared" si="161"/>
        <v>0</v>
      </c>
      <c r="AJ58" s="78">
        <f t="shared" si="161"/>
        <v>0</v>
      </c>
      <c r="AK58" s="78">
        <f t="shared" si="161"/>
        <v>0</v>
      </c>
      <c r="AL58" s="78">
        <f t="shared" si="161"/>
        <v>0</v>
      </c>
      <c r="AM58" s="78">
        <f t="shared" si="161"/>
        <v>0</v>
      </c>
      <c r="AN58" s="78">
        <f t="shared" si="161"/>
        <v>0</v>
      </c>
      <c r="AO58" s="78">
        <f t="shared" si="161"/>
        <v>0</v>
      </c>
      <c r="AP58" s="78">
        <f t="shared" si="161"/>
        <v>0</v>
      </c>
      <c r="AQ58" s="78">
        <f t="shared" si="161"/>
        <v>0</v>
      </c>
      <c r="AR58" s="78">
        <f t="shared" si="161"/>
        <v>0</v>
      </c>
      <c r="AS58" s="78">
        <f t="shared" si="161"/>
        <v>0</v>
      </c>
      <c r="AT58" s="78">
        <f t="shared" si="161"/>
        <v>0</v>
      </c>
    </row>
    <row r="59" spans="1:79" s="78" customFormat="1">
      <c r="A59" s="115"/>
      <c r="B59" s="111"/>
      <c r="C59" s="111"/>
      <c r="D59" s="116"/>
      <c r="E59" s="155" t="str">
        <f t="shared" ref="E59:AT59" si="162" xml:space="preserve"> E$55</f>
        <v>Forecast Period Flag</v>
      </c>
      <c r="F59" s="78">
        <f t="shared" si="162"/>
        <v>0</v>
      </c>
      <c r="G59" s="78" t="str">
        <f t="shared" si="162"/>
        <v>flag</v>
      </c>
      <c r="H59" s="78">
        <f t="shared" si="162"/>
        <v>5</v>
      </c>
      <c r="I59" s="78">
        <f t="shared" si="162"/>
        <v>0</v>
      </c>
      <c r="J59" s="78">
        <f t="shared" si="162"/>
        <v>0</v>
      </c>
      <c r="K59" s="78">
        <f t="shared" si="162"/>
        <v>1</v>
      </c>
      <c r="L59" s="78">
        <f t="shared" si="162"/>
        <v>1</v>
      </c>
      <c r="M59" s="78">
        <f t="shared" si="162"/>
        <v>1</v>
      </c>
      <c r="N59" s="78">
        <f t="shared" si="162"/>
        <v>1</v>
      </c>
      <c r="O59" s="78">
        <f t="shared" si="162"/>
        <v>1</v>
      </c>
      <c r="P59" s="78">
        <f t="shared" si="162"/>
        <v>0</v>
      </c>
      <c r="Q59" s="78">
        <f t="shared" si="162"/>
        <v>0</v>
      </c>
      <c r="R59" s="78">
        <f t="shared" si="162"/>
        <v>0</v>
      </c>
      <c r="S59" s="78">
        <f t="shared" si="162"/>
        <v>0</v>
      </c>
      <c r="T59" s="78">
        <f t="shared" si="162"/>
        <v>0</v>
      </c>
      <c r="U59" s="78">
        <f t="shared" si="162"/>
        <v>0</v>
      </c>
      <c r="V59" s="78">
        <f t="shared" si="162"/>
        <v>0</v>
      </c>
      <c r="W59" s="78">
        <f t="shared" si="162"/>
        <v>0</v>
      </c>
      <c r="X59" s="78">
        <f t="shared" si="162"/>
        <v>0</v>
      </c>
      <c r="Y59" s="78">
        <f t="shared" si="162"/>
        <v>0</v>
      </c>
      <c r="Z59" s="78">
        <f t="shared" si="162"/>
        <v>0</v>
      </c>
      <c r="AA59" s="78">
        <f t="shared" si="162"/>
        <v>0</v>
      </c>
      <c r="AB59" s="78">
        <f t="shared" si="162"/>
        <v>0</v>
      </c>
      <c r="AC59" s="78">
        <f t="shared" si="162"/>
        <v>0</v>
      </c>
      <c r="AD59" s="78">
        <f t="shared" si="162"/>
        <v>0</v>
      </c>
      <c r="AE59" s="78">
        <f t="shared" si="162"/>
        <v>0</v>
      </c>
      <c r="AF59" s="78">
        <f t="shared" si="162"/>
        <v>0</v>
      </c>
      <c r="AG59" s="78">
        <f t="shared" si="162"/>
        <v>0</v>
      </c>
      <c r="AH59" s="78">
        <f t="shared" si="162"/>
        <v>0</v>
      </c>
      <c r="AI59" s="78">
        <f t="shared" si="162"/>
        <v>0</v>
      </c>
      <c r="AJ59" s="78">
        <f t="shared" si="162"/>
        <v>0</v>
      </c>
      <c r="AK59" s="78">
        <f t="shared" si="162"/>
        <v>0</v>
      </c>
      <c r="AL59" s="78">
        <f t="shared" si="162"/>
        <v>0</v>
      </c>
      <c r="AM59" s="78">
        <f t="shared" si="162"/>
        <v>0</v>
      </c>
      <c r="AN59" s="78">
        <f t="shared" si="162"/>
        <v>0</v>
      </c>
      <c r="AO59" s="78">
        <f t="shared" si="162"/>
        <v>0</v>
      </c>
      <c r="AP59" s="78">
        <f t="shared" si="162"/>
        <v>0</v>
      </c>
      <c r="AQ59" s="78">
        <f t="shared" si="162"/>
        <v>0</v>
      </c>
      <c r="AR59" s="78">
        <f t="shared" si="162"/>
        <v>0</v>
      </c>
      <c r="AS59" s="78">
        <f t="shared" si="162"/>
        <v>0</v>
      </c>
      <c r="AT59" s="78">
        <f t="shared" si="162"/>
        <v>0</v>
      </c>
    </row>
    <row r="60" spans="1:79" s="78" customFormat="1">
      <c r="A60" s="115"/>
      <c r="B60" s="111"/>
      <c r="C60" s="111"/>
      <c r="D60" s="116"/>
      <c r="E60" s="155" t="s">
        <v>44</v>
      </c>
      <c r="G60" s="78" t="s">
        <v>23</v>
      </c>
      <c r="J60" s="78" t="str">
        <f t="shared" ref="J60:S60" si="163" xml:space="preserve"> IF(J58 = 1, "Pre Fcst", IF(J59 = 1, "Forecast", "Post-Fcst"))</f>
        <v>Pre Fcst</v>
      </c>
      <c r="K60" s="78" t="str">
        <f t="shared" si="163"/>
        <v>Forecast</v>
      </c>
      <c r="L60" s="78" t="str">
        <f t="shared" si="163"/>
        <v>Forecast</v>
      </c>
      <c r="M60" s="78" t="str">
        <f t="shared" si="163"/>
        <v>Forecast</v>
      </c>
      <c r="N60" s="78" t="str">
        <f t="shared" si="163"/>
        <v>Forecast</v>
      </c>
      <c r="O60" s="78" t="str">
        <f t="shared" si="163"/>
        <v>Forecast</v>
      </c>
      <c r="P60" s="78" t="str">
        <f t="shared" si="163"/>
        <v>Post-Fcst</v>
      </c>
      <c r="Q60" s="78" t="str">
        <f t="shared" si="163"/>
        <v>Post-Fcst</v>
      </c>
      <c r="R60" s="78" t="str">
        <f t="shared" si="163"/>
        <v>Post-Fcst</v>
      </c>
      <c r="S60" s="78" t="str">
        <f t="shared" si="163"/>
        <v>Post-Fcst</v>
      </c>
      <c r="T60" s="78" t="str">
        <f t="shared" ref="T60:AT60" si="164" xml:space="preserve"> IF(T58 = 1, "Pre Fcst", IF(T59 = 1, "Forecast", "Post-Fcst"))</f>
        <v>Post-Fcst</v>
      </c>
      <c r="U60" s="78" t="str">
        <f t="shared" si="164"/>
        <v>Post-Fcst</v>
      </c>
      <c r="V60" s="78" t="str">
        <f t="shared" si="164"/>
        <v>Post-Fcst</v>
      </c>
      <c r="W60" s="78" t="str">
        <f t="shared" si="164"/>
        <v>Post-Fcst</v>
      </c>
      <c r="X60" s="78" t="str">
        <f t="shared" si="164"/>
        <v>Post-Fcst</v>
      </c>
      <c r="Y60" s="78" t="str">
        <f t="shared" si="164"/>
        <v>Post-Fcst</v>
      </c>
      <c r="Z60" s="78" t="str">
        <f t="shared" si="164"/>
        <v>Post-Fcst</v>
      </c>
      <c r="AA60" s="78" t="str">
        <f t="shared" si="164"/>
        <v>Post-Fcst</v>
      </c>
      <c r="AB60" s="78" t="str">
        <f t="shared" si="164"/>
        <v>Post-Fcst</v>
      </c>
      <c r="AC60" s="78" t="str">
        <f t="shared" si="164"/>
        <v>Post-Fcst</v>
      </c>
      <c r="AD60" s="78" t="str">
        <f t="shared" si="164"/>
        <v>Post-Fcst</v>
      </c>
      <c r="AE60" s="78" t="str">
        <f t="shared" si="164"/>
        <v>Post-Fcst</v>
      </c>
      <c r="AF60" s="78" t="str">
        <f t="shared" si="164"/>
        <v>Post-Fcst</v>
      </c>
      <c r="AG60" s="78" t="str">
        <f t="shared" si="164"/>
        <v>Post-Fcst</v>
      </c>
      <c r="AH60" s="78" t="str">
        <f t="shared" si="164"/>
        <v>Post-Fcst</v>
      </c>
      <c r="AI60" s="78" t="str">
        <f t="shared" si="164"/>
        <v>Post-Fcst</v>
      </c>
      <c r="AJ60" s="78" t="str">
        <f t="shared" si="164"/>
        <v>Post-Fcst</v>
      </c>
      <c r="AK60" s="78" t="str">
        <f t="shared" si="164"/>
        <v>Post-Fcst</v>
      </c>
      <c r="AL60" s="78" t="str">
        <f t="shared" si="164"/>
        <v>Post-Fcst</v>
      </c>
      <c r="AM60" s="78" t="str">
        <f t="shared" si="164"/>
        <v>Post-Fcst</v>
      </c>
      <c r="AN60" s="78" t="str">
        <f t="shared" si="164"/>
        <v>Post-Fcst</v>
      </c>
      <c r="AO60" s="78" t="str">
        <f t="shared" si="164"/>
        <v>Post-Fcst</v>
      </c>
      <c r="AP60" s="78" t="str">
        <f t="shared" si="164"/>
        <v>Post-Fcst</v>
      </c>
      <c r="AQ60" s="78" t="str">
        <f t="shared" si="164"/>
        <v>Post-Fcst</v>
      </c>
      <c r="AR60" s="78" t="str">
        <f t="shared" si="164"/>
        <v>Post-Fcst</v>
      </c>
      <c r="AS60" s="78" t="str">
        <f t="shared" si="164"/>
        <v>Post-Fcst</v>
      </c>
      <c r="AT60" s="78" t="str">
        <f t="shared" si="164"/>
        <v>Post-Fcst</v>
      </c>
    </row>
    <row r="61" spans="1:79" s="78" customFormat="1">
      <c r="A61" s="115"/>
      <c r="B61" s="111"/>
      <c r="C61" s="111"/>
      <c r="D61" s="116"/>
      <c r="E61" s="155"/>
    </row>
    <row r="62" spans="1:79" s="78" customFormat="1">
      <c r="A62" s="115"/>
      <c r="B62" s="111"/>
      <c r="C62" s="111"/>
      <c r="D62" s="116"/>
      <c r="E62" s="155"/>
    </row>
    <row r="63" spans="1:79" s="16" customFormat="1">
      <c r="A63" s="112" t="s">
        <v>43</v>
      </c>
      <c r="B63" s="113"/>
      <c r="C63" s="113"/>
      <c r="D63" s="114"/>
      <c r="E63" s="154"/>
    </row>
    <row r="64" spans="1:79" s="78" customFormat="1">
      <c r="A64" s="115"/>
      <c r="B64" s="111"/>
      <c r="C64" s="111"/>
      <c r="D64" s="116"/>
      <c r="E64" s="155"/>
    </row>
    <row r="65" spans="1:46" s="78" customFormat="1">
      <c r="A65" s="115"/>
      <c r="B65" s="111"/>
      <c r="C65" s="111"/>
      <c r="D65" s="116"/>
      <c r="E65" s="155" t="str">
        <f t="shared" ref="E65:AT65" si="165" xml:space="preserve"> E$51</f>
        <v>Last Forecast Period Flag</v>
      </c>
      <c r="F65" s="78">
        <f t="shared" si="165"/>
        <v>0</v>
      </c>
      <c r="G65" s="78" t="str">
        <f t="shared" si="165"/>
        <v>flag</v>
      </c>
      <c r="H65" s="78">
        <f t="shared" si="165"/>
        <v>1</v>
      </c>
      <c r="I65" s="14">
        <f t="shared" si="165"/>
        <v>0</v>
      </c>
      <c r="J65" s="78">
        <f t="shared" si="165"/>
        <v>0</v>
      </c>
      <c r="K65" s="78">
        <f t="shared" si="165"/>
        <v>0</v>
      </c>
      <c r="L65" s="78">
        <f t="shared" si="165"/>
        <v>0</v>
      </c>
      <c r="M65" s="78">
        <f t="shared" si="165"/>
        <v>0</v>
      </c>
      <c r="N65" s="78">
        <f t="shared" si="165"/>
        <v>0</v>
      </c>
      <c r="O65" s="78">
        <f t="shared" si="165"/>
        <v>1</v>
      </c>
      <c r="P65" s="78">
        <f t="shared" si="165"/>
        <v>0</v>
      </c>
      <c r="Q65" s="78">
        <f t="shared" si="165"/>
        <v>0</v>
      </c>
      <c r="R65" s="78">
        <f t="shared" si="165"/>
        <v>0</v>
      </c>
      <c r="S65" s="78">
        <f t="shared" si="165"/>
        <v>0</v>
      </c>
      <c r="T65" s="78">
        <f t="shared" si="165"/>
        <v>0</v>
      </c>
      <c r="U65" s="78">
        <f t="shared" si="165"/>
        <v>0</v>
      </c>
      <c r="V65" s="78">
        <f t="shared" si="165"/>
        <v>0</v>
      </c>
      <c r="W65" s="78">
        <f t="shared" si="165"/>
        <v>0</v>
      </c>
      <c r="X65" s="78">
        <f t="shared" si="165"/>
        <v>0</v>
      </c>
      <c r="Y65" s="78">
        <f t="shared" si="165"/>
        <v>0</v>
      </c>
      <c r="Z65" s="78">
        <f t="shared" si="165"/>
        <v>0</v>
      </c>
      <c r="AA65" s="78">
        <f t="shared" si="165"/>
        <v>0</v>
      </c>
      <c r="AB65" s="78">
        <f t="shared" si="165"/>
        <v>0</v>
      </c>
      <c r="AC65" s="78">
        <f t="shared" si="165"/>
        <v>0</v>
      </c>
      <c r="AD65" s="78">
        <f t="shared" si="165"/>
        <v>0</v>
      </c>
      <c r="AE65" s="78">
        <f t="shared" si="165"/>
        <v>0</v>
      </c>
      <c r="AF65" s="78">
        <f t="shared" si="165"/>
        <v>0</v>
      </c>
      <c r="AG65" s="78">
        <f t="shared" si="165"/>
        <v>0</v>
      </c>
      <c r="AH65" s="78">
        <f t="shared" si="165"/>
        <v>0</v>
      </c>
      <c r="AI65" s="78">
        <f t="shared" si="165"/>
        <v>0</v>
      </c>
      <c r="AJ65" s="78">
        <f t="shared" si="165"/>
        <v>0</v>
      </c>
      <c r="AK65" s="78">
        <f t="shared" si="165"/>
        <v>0</v>
      </c>
      <c r="AL65" s="78">
        <f t="shared" si="165"/>
        <v>0</v>
      </c>
      <c r="AM65" s="78">
        <f t="shared" si="165"/>
        <v>0</v>
      </c>
      <c r="AN65" s="78">
        <f t="shared" si="165"/>
        <v>0</v>
      </c>
      <c r="AO65" s="78">
        <f t="shared" si="165"/>
        <v>0</v>
      </c>
      <c r="AP65" s="78">
        <f t="shared" si="165"/>
        <v>0</v>
      </c>
      <c r="AQ65" s="78">
        <f t="shared" si="165"/>
        <v>0</v>
      </c>
      <c r="AR65" s="78">
        <f t="shared" si="165"/>
        <v>0</v>
      </c>
      <c r="AS65" s="78">
        <f t="shared" si="165"/>
        <v>0</v>
      </c>
      <c r="AT65" s="78">
        <f t="shared" si="165"/>
        <v>0</v>
      </c>
    </row>
    <row r="66" spans="1:46" s="78" customFormat="1">
      <c r="A66" s="115"/>
      <c r="B66" s="111"/>
      <c r="C66" s="111"/>
      <c r="D66" s="116"/>
      <c r="E66" s="155" t="s">
        <v>42</v>
      </c>
      <c r="G66" s="78" t="s">
        <v>23</v>
      </c>
      <c r="H66" s="78">
        <f xml:space="preserve"> SUM(J66:CA66)</f>
        <v>1</v>
      </c>
      <c r="J66" s="78">
        <f t="shared" ref="J66:S66" si="166" xml:space="preserve"> I65</f>
        <v>0</v>
      </c>
      <c r="K66" s="78">
        <f t="shared" si="166"/>
        <v>0</v>
      </c>
      <c r="L66" s="78">
        <f t="shared" si="166"/>
        <v>0</v>
      </c>
      <c r="M66" s="78">
        <f t="shared" si="166"/>
        <v>0</v>
      </c>
      <c r="N66" s="78">
        <f t="shared" si="166"/>
        <v>0</v>
      </c>
      <c r="O66" s="78">
        <f t="shared" si="166"/>
        <v>0</v>
      </c>
      <c r="P66" s="78">
        <f t="shared" si="166"/>
        <v>1</v>
      </c>
      <c r="Q66" s="78">
        <f t="shared" si="166"/>
        <v>0</v>
      </c>
      <c r="R66" s="78">
        <f t="shared" si="166"/>
        <v>0</v>
      </c>
      <c r="S66" s="78">
        <f t="shared" si="166"/>
        <v>0</v>
      </c>
      <c r="T66" s="78">
        <f t="shared" ref="T66" si="167" xml:space="preserve"> S65</f>
        <v>0</v>
      </c>
      <c r="U66" s="78">
        <f t="shared" ref="U66" si="168" xml:space="preserve"> T65</f>
        <v>0</v>
      </c>
      <c r="V66" s="78">
        <f t="shared" ref="V66" si="169" xml:space="preserve"> U65</f>
        <v>0</v>
      </c>
      <c r="W66" s="78">
        <f t="shared" ref="W66" si="170" xml:space="preserve"> V65</f>
        <v>0</v>
      </c>
      <c r="X66" s="78">
        <f t="shared" ref="X66" si="171" xml:space="preserve"> W65</f>
        <v>0</v>
      </c>
      <c r="Y66" s="78">
        <f t="shared" ref="Y66" si="172" xml:space="preserve"> X65</f>
        <v>0</v>
      </c>
      <c r="Z66" s="78">
        <f t="shared" ref="Z66" si="173" xml:space="preserve"> Y65</f>
        <v>0</v>
      </c>
      <c r="AA66" s="78">
        <f t="shared" ref="AA66" si="174" xml:space="preserve"> Z65</f>
        <v>0</v>
      </c>
      <c r="AB66" s="78">
        <f t="shared" ref="AB66" si="175" xml:space="preserve"> AA65</f>
        <v>0</v>
      </c>
      <c r="AC66" s="78">
        <f t="shared" ref="AC66" si="176" xml:space="preserve"> AB65</f>
        <v>0</v>
      </c>
      <c r="AD66" s="78">
        <f t="shared" ref="AD66" si="177" xml:space="preserve"> AC65</f>
        <v>0</v>
      </c>
      <c r="AE66" s="78">
        <f t="shared" ref="AE66" si="178" xml:space="preserve"> AD65</f>
        <v>0</v>
      </c>
      <c r="AF66" s="78">
        <f t="shared" ref="AF66" si="179" xml:space="preserve"> AE65</f>
        <v>0</v>
      </c>
      <c r="AG66" s="78">
        <f t="shared" ref="AG66" si="180" xml:space="preserve"> AF65</f>
        <v>0</v>
      </c>
      <c r="AH66" s="78">
        <f t="shared" ref="AH66" si="181" xml:space="preserve"> AG65</f>
        <v>0</v>
      </c>
      <c r="AI66" s="78">
        <f t="shared" ref="AI66" si="182" xml:space="preserve"> AH65</f>
        <v>0</v>
      </c>
      <c r="AJ66" s="78">
        <f t="shared" ref="AJ66" si="183" xml:space="preserve"> AI65</f>
        <v>0</v>
      </c>
      <c r="AK66" s="78">
        <f t="shared" ref="AK66" si="184" xml:space="preserve"> AJ65</f>
        <v>0</v>
      </c>
      <c r="AL66" s="78">
        <f t="shared" ref="AL66" si="185" xml:space="preserve"> AK65</f>
        <v>0</v>
      </c>
      <c r="AM66" s="78">
        <f t="shared" ref="AM66" si="186" xml:space="preserve"> AL65</f>
        <v>0</v>
      </c>
      <c r="AN66" s="78">
        <f t="shared" ref="AN66" si="187" xml:space="preserve"> AM65</f>
        <v>0</v>
      </c>
      <c r="AO66" s="78">
        <f t="shared" ref="AO66" si="188" xml:space="preserve"> AN65</f>
        <v>0</v>
      </c>
      <c r="AP66" s="78">
        <f t="shared" ref="AP66" si="189" xml:space="preserve"> AO65</f>
        <v>0</v>
      </c>
      <c r="AQ66" s="78">
        <f t="shared" ref="AQ66" si="190" xml:space="preserve"> AP65</f>
        <v>0</v>
      </c>
      <c r="AR66" s="78">
        <f t="shared" ref="AR66" si="191" xml:space="preserve"> AQ65</f>
        <v>0</v>
      </c>
      <c r="AS66" s="78">
        <f t="shared" ref="AS66" si="192" xml:space="preserve"> AR65</f>
        <v>0</v>
      </c>
      <c r="AT66" s="78">
        <f t="shared" ref="AT66" si="193" xml:space="preserve"> AS65</f>
        <v>0</v>
      </c>
    </row>
    <row r="67" spans="1:46" s="78" customFormat="1">
      <c r="A67" s="115"/>
      <c r="B67" s="111"/>
      <c r="C67" s="111"/>
      <c r="D67" s="116"/>
      <c r="E67" s="155"/>
    </row>
    <row r="68" spans="1:46" s="78" customFormat="1">
      <c r="A68" s="115"/>
      <c r="B68" s="111"/>
      <c r="C68" s="111"/>
      <c r="D68" s="116"/>
      <c r="E68" s="155" t="str">
        <f t="shared" ref="E68:AT68" si="194" xml:space="preserve"> E$66</f>
        <v>1st Post Last Forecast Period Flag</v>
      </c>
      <c r="F68" s="78">
        <f t="shared" si="194"/>
        <v>0</v>
      </c>
      <c r="G68" s="78" t="str">
        <f t="shared" si="194"/>
        <v>flag</v>
      </c>
      <c r="H68" s="78">
        <f t="shared" si="194"/>
        <v>1</v>
      </c>
      <c r="I68" s="78">
        <f t="shared" si="194"/>
        <v>0</v>
      </c>
      <c r="J68" s="78">
        <f t="shared" si="194"/>
        <v>0</v>
      </c>
      <c r="K68" s="78">
        <f t="shared" si="194"/>
        <v>0</v>
      </c>
      <c r="L68" s="78">
        <f t="shared" si="194"/>
        <v>0</v>
      </c>
      <c r="M68" s="78">
        <f t="shared" si="194"/>
        <v>0</v>
      </c>
      <c r="N68" s="78">
        <f t="shared" si="194"/>
        <v>0</v>
      </c>
      <c r="O68" s="78">
        <f t="shared" si="194"/>
        <v>0</v>
      </c>
      <c r="P68" s="78">
        <f t="shared" si="194"/>
        <v>1</v>
      </c>
      <c r="Q68" s="78">
        <f t="shared" si="194"/>
        <v>0</v>
      </c>
      <c r="R68" s="78">
        <f t="shared" si="194"/>
        <v>0</v>
      </c>
      <c r="S68" s="78">
        <f t="shared" si="194"/>
        <v>0</v>
      </c>
      <c r="T68" s="78">
        <f t="shared" si="194"/>
        <v>0</v>
      </c>
      <c r="U68" s="78">
        <f t="shared" si="194"/>
        <v>0</v>
      </c>
      <c r="V68" s="78">
        <f t="shared" si="194"/>
        <v>0</v>
      </c>
      <c r="W68" s="78">
        <f t="shared" si="194"/>
        <v>0</v>
      </c>
      <c r="X68" s="78">
        <f t="shared" si="194"/>
        <v>0</v>
      </c>
      <c r="Y68" s="78">
        <f t="shared" si="194"/>
        <v>0</v>
      </c>
      <c r="Z68" s="78">
        <f t="shared" si="194"/>
        <v>0</v>
      </c>
      <c r="AA68" s="78">
        <f t="shared" si="194"/>
        <v>0</v>
      </c>
      <c r="AB68" s="78">
        <f t="shared" si="194"/>
        <v>0</v>
      </c>
      <c r="AC68" s="78">
        <f t="shared" si="194"/>
        <v>0</v>
      </c>
      <c r="AD68" s="78">
        <f t="shared" si="194"/>
        <v>0</v>
      </c>
      <c r="AE68" s="78">
        <f t="shared" si="194"/>
        <v>0</v>
      </c>
      <c r="AF68" s="78">
        <f t="shared" si="194"/>
        <v>0</v>
      </c>
      <c r="AG68" s="78">
        <f t="shared" si="194"/>
        <v>0</v>
      </c>
      <c r="AH68" s="78">
        <f t="shared" si="194"/>
        <v>0</v>
      </c>
      <c r="AI68" s="78">
        <f t="shared" si="194"/>
        <v>0</v>
      </c>
      <c r="AJ68" s="78">
        <f t="shared" si="194"/>
        <v>0</v>
      </c>
      <c r="AK68" s="78">
        <f t="shared" si="194"/>
        <v>0</v>
      </c>
      <c r="AL68" s="78">
        <f t="shared" si="194"/>
        <v>0</v>
      </c>
      <c r="AM68" s="78">
        <f t="shared" si="194"/>
        <v>0</v>
      </c>
      <c r="AN68" s="78">
        <f t="shared" si="194"/>
        <v>0</v>
      </c>
      <c r="AO68" s="78">
        <f t="shared" si="194"/>
        <v>0</v>
      </c>
      <c r="AP68" s="78">
        <f t="shared" si="194"/>
        <v>0</v>
      </c>
      <c r="AQ68" s="78">
        <f t="shared" si="194"/>
        <v>0</v>
      </c>
      <c r="AR68" s="78">
        <f t="shared" si="194"/>
        <v>0</v>
      </c>
      <c r="AS68" s="78">
        <f t="shared" si="194"/>
        <v>0</v>
      </c>
      <c r="AT68" s="78">
        <f t="shared" si="194"/>
        <v>0</v>
      </c>
    </row>
    <row r="69" spans="1:46" s="78" customFormat="1">
      <c r="A69" s="115"/>
      <c r="B69" s="111"/>
      <c r="C69" s="111"/>
      <c r="D69" s="116"/>
      <c r="E69" s="155" t="s">
        <v>41</v>
      </c>
      <c r="G69" s="78" t="s">
        <v>23</v>
      </c>
      <c r="H69" s="78">
        <f xml:space="preserve"> SUM(J69:CA69)</f>
        <v>31</v>
      </c>
      <c r="I69" s="14"/>
      <c r="J69" s="78">
        <f t="shared" ref="J69:S69" si="195" xml:space="preserve"> I69 + J68</f>
        <v>0</v>
      </c>
      <c r="K69" s="78">
        <f t="shared" si="195"/>
        <v>0</v>
      </c>
      <c r="L69" s="78">
        <f t="shared" si="195"/>
        <v>0</v>
      </c>
      <c r="M69" s="78">
        <f t="shared" si="195"/>
        <v>0</v>
      </c>
      <c r="N69" s="78">
        <f t="shared" si="195"/>
        <v>0</v>
      </c>
      <c r="O69" s="78">
        <f t="shared" si="195"/>
        <v>0</v>
      </c>
      <c r="P69" s="78">
        <f t="shared" si="195"/>
        <v>1</v>
      </c>
      <c r="Q69" s="78">
        <f t="shared" si="195"/>
        <v>1</v>
      </c>
      <c r="R69" s="78">
        <f t="shared" si="195"/>
        <v>1</v>
      </c>
      <c r="S69" s="78">
        <f t="shared" si="195"/>
        <v>1</v>
      </c>
      <c r="T69" s="78">
        <f t="shared" ref="T69" si="196" xml:space="preserve"> S69 + T68</f>
        <v>1</v>
      </c>
      <c r="U69" s="78">
        <f t="shared" ref="U69" si="197" xml:space="preserve"> T69 + U68</f>
        <v>1</v>
      </c>
      <c r="V69" s="78">
        <f t="shared" ref="V69" si="198" xml:space="preserve"> U69 + V68</f>
        <v>1</v>
      </c>
      <c r="W69" s="78">
        <f t="shared" ref="W69" si="199" xml:space="preserve"> V69 + W68</f>
        <v>1</v>
      </c>
      <c r="X69" s="78">
        <f t="shared" ref="X69" si="200" xml:space="preserve"> W69 + X68</f>
        <v>1</v>
      </c>
      <c r="Y69" s="78">
        <f t="shared" ref="Y69" si="201" xml:space="preserve"> X69 + Y68</f>
        <v>1</v>
      </c>
      <c r="Z69" s="78">
        <f t="shared" ref="Z69" si="202" xml:space="preserve"> Y69 + Z68</f>
        <v>1</v>
      </c>
      <c r="AA69" s="78">
        <f t="shared" ref="AA69" si="203" xml:space="preserve"> Z69 + AA68</f>
        <v>1</v>
      </c>
      <c r="AB69" s="78">
        <f t="shared" ref="AB69" si="204" xml:space="preserve"> AA69 + AB68</f>
        <v>1</v>
      </c>
      <c r="AC69" s="78">
        <f t="shared" ref="AC69" si="205" xml:space="preserve"> AB69 + AC68</f>
        <v>1</v>
      </c>
      <c r="AD69" s="78">
        <f t="shared" ref="AD69" si="206" xml:space="preserve"> AC69 + AD68</f>
        <v>1</v>
      </c>
      <c r="AE69" s="78">
        <f t="shared" ref="AE69" si="207" xml:space="preserve"> AD69 + AE68</f>
        <v>1</v>
      </c>
      <c r="AF69" s="78">
        <f t="shared" ref="AF69" si="208" xml:space="preserve"> AE69 + AF68</f>
        <v>1</v>
      </c>
      <c r="AG69" s="78">
        <f t="shared" ref="AG69" si="209" xml:space="preserve"> AF69 + AG68</f>
        <v>1</v>
      </c>
      <c r="AH69" s="78">
        <f t="shared" ref="AH69" si="210" xml:space="preserve"> AG69 + AH68</f>
        <v>1</v>
      </c>
      <c r="AI69" s="78">
        <f t="shared" ref="AI69" si="211" xml:space="preserve"> AH69 + AI68</f>
        <v>1</v>
      </c>
      <c r="AJ69" s="78">
        <f t="shared" ref="AJ69" si="212" xml:space="preserve"> AI69 + AJ68</f>
        <v>1</v>
      </c>
      <c r="AK69" s="78">
        <f t="shared" ref="AK69" si="213" xml:space="preserve"> AJ69 + AK68</f>
        <v>1</v>
      </c>
      <c r="AL69" s="78">
        <f t="shared" ref="AL69" si="214" xml:space="preserve"> AK69 + AL68</f>
        <v>1</v>
      </c>
      <c r="AM69" s="78">
        <f t="shared" ref="AM69" si="215" xml:space="preserve"> AL69 + AM68</f>
        <v>1</v>
      </c>
      <c r="AN69" s="78">
        <f t="shared" ref="AN69" si="216" xml:space="preserve"> AM69 + AN68</f>
        <v>1</v>
      </c>
      <c r="AO69" s="78">
        <f t="shared" ref="AO69" si="217" xml:space="preserve"> AN69 + AO68</f>
        <v>1</v>
      </c>
      <c r="AP69" s="78">
        <f t="shared" ref="AP69" si="218" xml:space="preserve"> AO69 + AP68</f>
        <v>1</v>
      </c>
      <c r="AQ69" s="78">
        <f t="shared" ref="AQ69" si="219" xml:space="preserve"> AP69 + AQ68</f>
        <v>1</v>
      </c>
      <c r="AR69" s="78">
        <f t="shared" ref="AR69" si="220" xml:space="preserve"> AQ69 + AR68</f>
        <v>1</v>
      </c>
      <c r="AS69" s="78">
        <f t="shared" ref="AS69" si="221" xml:space="preserve"> AR69 + AS68</f>
        <v>1</v>
      </c>
      <c r="AT69" s="78">
        <f t="shared" ref="AT69" si="222" xml:space="preserve"> AS69 + AT68</f>
        <v>1</v>
      </c>
    </row>
    <row r="70" spans="1:46" s="78" customFormat="1">
      <c r="A70" s="115"/>
      <c r="B70" s="111"/>
      <c r="C70" s="111"/>
      <c r="D70" s="116"/>
      <c r="E70" s="155" t="s">
        <v>40</v>
      </c>
      <c r="F70" s="78">
        <f xml:space="preserve"> SUM(J69:CA69)</f>
        <v>31</v>
      </c>
      <c r="G70" s="78" t="s">
        <v>39</v>
      </c>
    </row>
    <row r="71" spans="1:46" s="75" customFormat="1">
      <c r="A71" s="105"/>
      <c r="B71" s="111"/>
      <c r="C71" s="111"/>
      <c r="D71" s="107"/>
      <c r="E71" s="153"/>
    </row>
    <row r="72" spans="1:46" s="75" customFormat="1">
      <c r="A72" s="105"/>
      <c r="B72" s="111"/>
      <c r="C72" s="111"/>
      <c r="D72" s="107"/>
      <c r="E72" s="153"/>
    </row>
    <row r="73" spans="1:46" s="16" customFormat="1">
      <c r="A73" s="112" t="s">
        <v>38</v>
      </c>
      <c r="B73" s="113"/>
      <c r="C73" s="113"/>
      <c r="D73" s="114"/>
      <c r="E73" s="154"/>
    </row>
    <row r="74" spans="1:46" s="75" customFormat="1">
      <c r="A74" s="105"/>
      <c r="B74" s="111"/>
      <c r="C74" s="111"/>
      <c r="D74" s="107"/>
      <c r="E74" s="153"/>
    </row>
    <row r="75" spans="1:46" s="75" customFormat="1">
      <c r="A75" s="105"/>
      <c r="B75" s="111"/>
      <c r="C75" s="111"/>
      <c r="D75" s="107"/>
      <c r="E75" s="153" t="str">
        <f xml:space="preserve"> E$13</f>
        <v>Model Column Total</v>
      </c>
      <c r="F75" s="75">
        <f xml:space="preserve"> F$13</f>
        <v>37</v>
      </c>
      <c r="G75" s="75" t="str">
        <f xml:space="preserve"> G$13</f>
        <v>column</v>
      </c>
    </row>
    <row r="76" spans="1:46" s="75" customFormat="1">
      <c r="A76" s="105"/>
      <c r="B76" s="111"/>
      <c r="C76" s="111"/>
      <c r="D76" s="107" t="s">
        <v>37</v>
      </c>
      <c r="E76" s="153" t="str">
        <f xml:space="preserve"> E$37</f>
        <v>Pre Forecast Period Total</v>
      </c>
      <c r="F76" s="75">
        <f xml:space="preserve"> F$37</f>
        <v>1</v>
      </c>
      <c r="G76" s="75" t="str">
        <f xml:space="preserve"> G$37</f>
        <v>columns</v>
      </c>
    </row>
    <row r="77" spans="1:46" s="75" customFormat="1">
      <c r="A77" s="105"/>
      <c r="B77" s="111"/>
      <c r="C77" s="111"/>
      <c r="D77" s="107" t="s">
        <v>37</v>
      </c>
      <c r="E77" s="153" t="str">
        <f xml:space="preserve"> E$56</f>
        <v xml:space="preserve">Forecast Period Total </v>
      </c>
      <c r="F77" s="75">
        <f xml:space="preserve"> F$56</f>
        <v>5</v>
      </c>
      <c r="G77" s="75" t="str">
        <f xml:space="preserve"> G$56</f>
        <v>columns</v>
      </c>
    </row>
    <row r="78" spans="1:46" s="75" customFormat="1">
      <c r="A78" s="105"/>
      <c r="B78" s="111"/>
      <c r="C78" s="111"/>
      <c r="D78" s="107" t="s">
        <v>37</v>
      </c>
      <c r="E78" s="153" t="str">
        <f xml:space="preserve"> E$70</f>
        <v>Post Forecast Period Total</v>
      </c>
      <c r="F78" s="75">
        <f xml:space="preserve"> F$70</f>
        <v>31</v>
      </c>
      <c r="G78" s="75" t="str">
        <f xml:space="preserve"> G$70</f>
        <v>columns</v>
      </c>
    </row>
    <row r="79" spans="1:46" s="78" customFormat="1">
      <c r="A79" s="115"/>
      <c r="B79" s="111"/>
      <c r="C79" s="111"/>
      <c r="D79" s="116"/>
      <c r="E79" s="155" t="s">
        <v>36</v>
      </c>
      <c r="F79" s="62">
        <f xml:space="preserve"> IF(F75 - SUM(F76:F78) &lt;&gt; 0, 1, 0)</f>
        <v>0</v>
      </c>
      <c r="G79" s="78" t="s">
        <v>21</v>
      </c>
    </row>
    <row r="80" spans="1:46" s="75" customFormat="1">
      <c r="A80" s="105"/>
      <c r="B80" s="111"/>
      <c r="C80" s="111"/>
      <c r="D80" s="107"/>
      <c r="E80" s="153"/>
    </row>
    <row r="81" spans="1:79" s="75" customFormat="1">
      <c r="A81" s="105"/>
      <c r="B81" s="111"/>
      <c r="C81" s="111"/>
      <c r="D81" s="107"/>
      <c r="E81" s="153"/>
    </row>
    <row r="82" spans="1:79" s="16" customFormat="1">
      <c r="A82" s="112" t="s">
        <v>66</v>
      </c>
      <c r="B82" s="113"/>
      <c r="C82" s="113"/>
      <c r="D82" s="114"/>
      <c r="E82" s="154"/>
    </row>
    <row r="83" spans="1:79" s="75" customFormat="1">
      <c r="A83" s="105"/>
      <c r="B83" s="111"/>
      <c r="C83" s="111"/>
      <c r="D83" s="107"/>
      <c r="E83" s="153"/>
    </row>
    <row r="84" spans="1:79" s="78" customFormat="1">
      <c r="A84" s="115"/>
      <c r="B84" s="111" t="s">
        <v>35</v>
      </c>
      <c r="C84" s="111"/>
      <c r="D84" s="116"/>
      <c r="E84" s="155"/>
    </row>
    <row r="85" spans="1:79" s="37" customFormat="1">
      <c r="A85" s="124"/>
      <c r="B85" s="125"/>
      <c r="C85" s="125"/>
      <c r="D85" s="126"/>
      <c r="E85" s="153" t="str">
        <f xml:space="preserve"> E$19</f>
        <v>First model period BEG</v>
      </c>
      <c r="F85" s="37">
        <f xml:space="preserve"> F$19</f>
        <v>41730</v>
      </c>
      <c r="G85" s="37" t="str">
        <f xml:space="preserve"> G$19</f>
        <v>month</v>
      </c>
      <c r="I85" s="27"/>
    </row>
    <row r="86" spans="1:79" s="61" customFormat="1">
      <c r="A86" s="124"/>
      <c r="B86" s="139"/>
      <c r="C86" s="139"/>
      <c r="D86" s="140"/>
      <c r="E86" s="159" t="str">
        <f>InpCol!E$28</f>
        <v>Operation Finish Date (midnight)</v>
      </c>
      <c r="F86" s="61">
        <f>InpCol!F$28</f>
        <v>43921</v>
      </c>
      <c r="G86" s="61" t="str">
        <f>InpCol!G$28</f>
        <v>date</v>
      </c>
    </row>
    <row r="87" spans="1:79" s="143" customFormat="1">
      <c r="A87" s="127"/>
      <c r="B87" s="130"/>
      <c r="C87" s="130"/>
      <c r="D87" s="131"/>
      <c r="E87" s="155" t="str">
        <f t="shared" ref="E87:AT87" si="223" xml:space="preserve"> E$23</f>
        <v>Model Period BEG</v>
      </c>
      <c r="F87" s="60">
        <f t="shared" si="223"/>
        <v>0</v>
      </c>
      <c r="G87" s="60" t="str">
        <f t="shared" si="223"/>
        <v>date</v>
      </c>
      <c r="H87" s="60">
        <f t="shared" si="223"/>
        <v>0</v>
      </c>
      <c r="I87" s="60">
        <f t="shared" si="223"/>
        <v>0</v>
      </c>
      <c r="J87" s="60">
        <f t="shared" si="223"/>
        <v>41730</v>
      </c>
      <c r="K87" s="60">
        <f t="shared" si="223"/>
        <v>42095</v>
      </c>
      <c r="L87" s="60">
        <f t="shared" si="223"/>
        <v>42461</v>
      </c>
      <c r="M87" s="60">
        <f t="shared" si="223"/>
        <v>42826</v>
      </c>
      <c r="N87" s="60">
        <f t="shared" si="223"/>
        <v>43191</v>
      </c>
      <c r="O87" s="60">
        <f t="shared" si="223"/>
        <v>43556</v>
      </c>
      <c r="P87" s="60">
        <f t="shared" si="223"/>
        <v>43922</v>
      </c>
      <c r="Q87" s="60">
        <f t="shared" si="223"/>
        <v>44287</v>
      </c>
      <c r="R87" s="60">
        <f t="shared" si="223"/>
        <v>44652</v>
      </c>
      <c r="S87" s="60">
        <f t="shared" si="223"/>
        <v>45017</v>
      </c>
      <c r="T87" s="60">
        <f t="shared" si="223"/>
        <v>45383</v>
      </c>
      <c r="U87" s="60">
        <f t="shared" si="223"/>
        <v>45748</v>
      </c>
      <c r="V87" s="60">
        <f t="shared" si="223"/>
        <v>46113</v>
      </c>
      <c r="W87" s="60">
        <f t="shared" si="223"/>
        <v>46478</v>
      </c>
      <c r="X87" s="60">
        <f t="shared" si="223"/>
        <v>46844</v>
      </c>
      <c r="Y87" s="60">
        <f t="shared" si="223"/>
        <v>47209</v>
      </c>
      <c r="Z87" s="60">
        <f t="shared" si="223"/>
        <v>47574</v>
      </c>
      <c r="AA87" s="60">
        <f t="shared" si="223"/>
        <v>47939</v>
      </c>
      <c r="AB87" s="60">
        <f t="shared" si="223"/>
        <v>48305</v>
      </c>
      <c r="AC87" s="60">
        <f t="shared" si="223"/>
        <v>48670</v>
      </c>
      <c r="AD87" s="60">
        <f t="shared" si="223"/>
        <v>49035</v>
      </c>
      <c r="AE87" s="60">
        <f t="shared" si="223"/>
        <v>49400</v>
      </c>
      <c r="AF87" s="60">
        <f t="shared" si="223"/>
        <v>49766</v>
      </c>
      <c r="AG87" s="60">
        <f t="shared" si="223"/>
        <v>50131</v>
      </c>
      <c r="AH87" s="60">
        <f t="shared" si="223"/>
        <v>50496</v>
      </c>
      <c r="AI87" s="60">
        <f t="shared" si="223"/>
        <v>50861</v>
      </c>
      <c r="AJ87" s="60">
        <f t="shared" si="223"/>
        <v>51227</v>
      </c>
      <c r="AK87" s="60">
        <f t="shared" si="223"/>
        <v>51592</v>
      </c>
      <c r="AL87" s="60">
        <f t="shared" si="223"/>
        <v>51957</v>
      </c>
      <c r="AM87" s="60">
        <f t="shared" si="223"/>
        <v>52322</v>
      </c>
      <c r="AN87" s="60">
        <f t="shared" si="223"/>
        <v>52688</v>
      </c>
      <c r="AO87" s="60">
        <f t="shared" si="223"/>
        <v>53053</v>
      </c>
      <c r="AP87" s="60">
        <f t="shared" si="223"/>
        <v>53418</v>
      </c>
      <c r="AQ87" s="60">
        <f t="shared" si="223"/>
        <v>53783</v>
      </c>
      <c r="AR87" s="60">
        <f t="shared" si="223"/>
        <v>54149</v>
      </c>
      <c r="AS87" s="60">
        <f t="shared" si="223"/>
        <v>54514</v>
      </c>
      <c r="AT87" s="60">
        <f t="shared" si="223"/>
        <v>54879</v>
      </c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</row>
    <row r="88" spans="1:79" s="143" customFormat="1">
      <c r="A88" s="127"/>
      <c r="B88" s="130"/>
      <c r="C88" s="130"/>
      <c r="D88" s="131"/>
      <c r="E88" s="155" t="str">
        <f t="shared" ref="E88:AT88" si="224" xml:space="preserve"> E$24</f>
        <v>Model Period END</v>
      </c>
      <c r="F88" s="60">
        <f t="shared" si="224"/>
        <v>0</v>
      </c>
      <c r="G88" s="60" t="str">
        <f t="shared" si="224"/>
        <v>date</v>
      </c>
      <c r="H88" s="60">
        <f t="shared" si="224"/>
        <v>0</v>
      </c>
      <c r="I88" s="60">
        <f t="shared" si="224"/>
        <v>0</v>
      </c>
      <c r="J88" s="60">
        <f t="shared" si="224"/>
        <v>42094</v>
      </c>
      <c r="K88" s="60">
        <f t="shared" si="224"/>
        <v>42460</v>
      </c>
      <c r="L88" s="60">
        <f t="shared" si="224"/>
        <v>42825</v>
      </c>
      <c r="M88" s="60">
        <f t="shared" si="224"/>
        <v>43190</v>
      </c>
      <c r="N88" s="60">
        <f t="shared" si="224"/>
        <v>43555</v>
      </c>
      <c r="O88" s="60">
        <f t="shared" si="224"/>
        <v>43921</v>
      </c>
      <c r="P88" s="60">
        <f t="shared" si="224"/>
        <v>44286</v>
      </c>
      <c r="Q88" s="60">
        <f t="shared" si="224"/>
        <v>44651</v>
      </c>
      <c r="R88" s="60">
        <f t="shared" si="224"/>
        <v>45016</v>
      </c>
      <c r="S88" s="60">
        <f t="shared" si="224"/>
        <v>45382</v>
      </c>
      <c r="T88" s="60">
        <f t="shared" si="224"/>
        <v>45747</v>
      </c>
      <c r="U88" s="60">
        <f t="shared" si="224"/>
        <v>46112</v>
      </c>
      <c r="V88" s="60">
        <f t="shared" si="224"/>
        <v>46477</v>
      </c>
      <c r="W88" s="60">
        <f t="shared" si="224"/>
        <v>46843</v>
      </c>
      <c r="X88" s="60">
        <f t="shared" si="224"/>
        <v>47208</v>
      </c>
      <c r="Y88" s="60">
        <f t="shared" si="224"/>
        <v>47573</v>
      </c>
      <c r="Z88" s="60">
        <f t="shared" si="224"/>
        <v>47938</v>
      </c>
      <c r="AA88" s="60">
        <f t="shared" si="224"/>
        <v>48304</v>
      </c>
      <c r="AB88" s="60">
        <f t="shared" si="224"/>
        <v>48669</v>
      </c>
      <c r="AC88" s="60">
        <f t="shared" si="224"/>
        <v>49034</v>
      </c>
      <c r="AD88" s="60">
        <f t="shared" si="224"/>
        <v>49399</v>
      </c>
      <c r="AE88" s="60">
        <f t="shared" si="224"/>
        <v>49765</v>
      </c>
      <c r="AF88" s="60">
        <f t="shared" si="224"/>
        <v>50130</v>
      </c>
      <c r="AG88" s="60">
        <f t="shared" si="224"/>
        <v>50495</v>
      </c>
      <c r="AH88" s="60">
        <f t="shared" si="224"/>
        <v>50860</v>
      </c>
      <c r="AI88" s="60">
        <f t="shared" si="224"/>
        <v>51226</v>
      </c>
      <c r="AJ88" s="60">
        <f t="shared" si="224"/>
        <v>51591</v>
      </c>
      <c r="AK88" s="60">
        <f t="shared" si="224"/>
        <v>51956</v>
      </c>
      <c r="AL88" s="60">
        <f t="shared" si="224"/>
        <v>52321</v>
      </c>
      <c r="AM88" s="60">
        <f t="shared" si="224"/>
        <v>52687</v>
      </c>
      <c r="AN88" s="60">
        <f t="shared" si="224"/>
        <v>53052</v>
      </c>
      <c r="AO88" s="60">
        <f t="shared" si="224"/>
        <v>53417</v>
      </c>
      <c r="AP88" s="60">
        <f t="shared" si="224"/>
        <v>53782</v>
      </c>
      <c r="AQ88" s="60">
        <f t="shared" si="224"/>
        <v>54148</v>
      </c>
      <c r="AR88" s="60">
        <f t="shared" si="224"/>
        <v>54513</v>
      </c>
      <c r="AS88" s="60">
        <f t="shared" si="224"/>
        <v>54878</v>
      </c>
      <c r="AT88" s="60">
        <f t="shared" si="224"/>
        <v>55243</v>
      </c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</row>
    <row r="89" spans="1:79" s="59" customFormat="1">
      <c r="A89" s="115"/>
      <c r="B89" s="111"/>
      <c r="C89" s="111"/>
      <c r="D89" s="116"/>
      <c r="E89" s="155" t="s">
        <v>34</v>
      </c>
      <c r="F89" s="78"/>
      <c r="G89" s="78" t="s">
        <v>33</v>
      </c>
      <c r="H89" s="78">
        <f xml:space="preserve"> SUM(J89:CA89)</f>
        <v>2192</v>
      </c>
      <c r="I89" s="78"/>
      <c r="J89" s="78">
        <f t="shared" ref="J89:S89" si="225" xml:space="preserve"> MAX(0, (MIN($F86, J88) - MAX($F85, J87) + 1))</f>
        <v>365</v>
      </c>
      <c r="K89" s="78">
        <f t="shared" si="225"/>
        <v>366</v>
      </c>
      <c r="L89" s="78">
        <f t="shared" si="225"/>
        <v>365</v>
      </c>
      <c r="M89" s="78">
        <f t="shared" si="225"/>
        <v>365</v>
      </c>
      <c r="N89" s="78">
        <f t="shared" si="225"/>
        <v>365</v>
      </c>
      <c r="O89" s="78">
        <f t="shared" si="225"/>
        <v>366</v>
      </c>
      <c r="P89" s="78">
        <f t="shared" si="225"/>
        <v>0</v>
      </c>
      <c r="Q89" s="78">
        <f t="shared" si="225"/>
        <v>0</v>
      </c>
      <c r="R89" s="78">
        <f t="shared" si="225"/>
        <v>0</v>
      </c>
      <c r="S89" s="78">
        <f t="shared" si="225"/>
        <v>0</v>
      </c>
      <c r="T89" s="78">
        <f t="shared" ref="T89:AT89" si="226" xml:space="preserve"> MAX(0, (MIN($F86, T88) - MAX($F85, T87) + 1))</f>
        <v>0</v>
      </c>
      <c r="U89" s="78">
        <f t="shared" si="226"/>
        <v>0</v>
      </c>
      <c r="V89" s="78">
        <f t="shared" si="226"/>
        <v>0</v>
      </c>
      <c r="W89" s="78">
        <f t="shared" si="226"/>
        <v>0</v>
      </c>
      <c r="X89" s="78">
        <f t="shared" si="226"/>
        <v>0</v>
      </c>
      <c r="Y89" s="78">
        <f t="shared" si="226"/>
        <v>0</v>
      </c>
      <c r="Z89" s="78">
        <f t="shared" si="226"/>
        <v>0</v>
      </c>
      <c r="AA89" s="78">
        <f t="shared" si="226"/>
        <v>0</v>
      </c>
      <c r="AB89" s="78">
        <f t="shared" si="226"/>
        <v>0</v>
      </c>
      <c r="AC89" s="78">
        <f t="shared" si="226"/>
        <v>0</v>
      </c>
      <c r="AD89" s="78">
        <f t="shared" si="226"/>
        <v>0</v>
      </c>
      <c r="AE89" s="78">
        <f t="shared" si="226"/>
        <v>0</v>
      </c>
      <c r="AF89" s="78">
        <f t="shared" si="226"/>
        <v>0</v>
      </c>
      <c r="AG89" s="78">
        <f t="shared" si="226"/>
        <v>0</v>
      </c>
      <c r="AH89" s="78">
        <f t="shared" si="226"/>
        <v>0</v>
      </c>
      <c r="AI89" s="78">
        <f t="shared" si="226"/>
        <v>0</v>
      </c>
      <c r="AJ89" s="78">
        <f t="shared" si="226"/>
        <v>0</v>
      </c>
      <c r="AK89" s="78">
        <f t="shared" si="226"/>
        <v>0</v>
      </c>
      <c r="AL89" s="78">
        <f t="shared" si="226"/>
        <v>0</v>
      </c>
      <c r="AM89" s="78">
        <f t="shared" si="226"/>
        <v>0</v>
      </c>
      <c r="AN89" s="78">
        <f t="shared" si="226"/>
        <v>0</v>
      </c>
      <c r="AO89" s="78">
        <f t="shared" si="226"/>
        <v>0</v>
      </c>
      <c r="AP89" s="78">
        <f t="shared" si="226"/>
        <v>0</v>
      </c>
      <c r="AQ89" s="78">
        <f t="shared" si="226"/>
        <v>0</v>
      </c>
      <c r="AR89" s="78">
        <f t="shared" si="226"/>
        <v>0</v>
      </c>
      <c r="AS89" s="78">
        <f t="shared" si="226"/>
        <v>0</v>
      </c>
      <c r="AT89" s="78">
        <f t="shared" si="226"/>
        <v>0</v>
      </c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  <c r="BM89" s="78"/>
      <c r="BN89" s="78"/>
      <c r="BO89" s="78"/>
      <c r="BP89" s="78"/>
      <c r="BQ89" s="78"/>
      <c r="BR89" s="78"/>
      <c r="BS89" s="78"/>
      <c r="BT89" s="78"/>
      <c r="BU89" s="78"/>
      <c r="BV89" s="78"/>
      <c r="BW89" s="78"/>
      <c r="BX89" s="78"/>
      <c r="BY89" s="78"/>
      <c r="BZ89" s="78"/>
      <c r="CA89" s="78"/>
    </row>
    <row r="90" spans="1:79" s="59" customFormat="1">
      <c r="A90" s="115"/>
      <c r="B90" s="111"/>
      <c r="C90" s="111"/>
      <c r="D90" s="116"/>
      <c r="E90" s="155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I90" s="78"/>
      <c r="BJ90" s="78"/>
      <c r="BK90" s="78"/>
      <c r="BL90" s="78"/>
      <c r="BM90" s="78"/>
      <c r="BN90" s="78"/>
      <c r="BO90" s="78"/>
      <c r="BP90" s="78"/>
      <c r="BQ90" s="78"/>
      <c r="BR90" s="78"/>
      <c r="BS90" s="78"/>
      <c r="BT90" s="78"/>
      <c r="BU90" s="78"/>
      <c r="BV90" s="78"/>
      <c r="BW90" s="78"/>
      <c r="BX90" s="78"/>
      <c r="BY90" s="78"/>
      <c r="BZ90" s="78"/>
      <c r="CA90" s="78"/>
    </row>
    <row r="91" spans="1:79" s="78" customFormat="1">
      <c r="A91" s="115"/>
      <c r="B91" s="111"/>
      <c r="C91" s="111"/>
      <c r="D91" s="116"/>
      <c r="E91" s="155" t="str">
        <f t="shared" ref="E91:AT91" si="227" xml:space="preserve"> E$89</f>
        <v>Days in Operation Period</v>
      </c>
      <c r="F91" s="78">
        <f t="shared" si="227"/>
        <v>0</v>
      </c>
      <c r="G91" s="78" t="str">
        <f t="shared" si="227"/>
        <v>days</v>
      </c>
      <c r="H91" s="78">
        <f t="shared" si="227"/>
        <v>2192</v>
      </c>
      <c r="I91" s="78">
        <f t="shared" si="227"/>
        <v>0</v>
      </c>
      <c r="J91" s="78">
        <f t="shared" si="227"/>
        <v>365</v>
      </c>
      <c r="K91" s="78">
        <f t="shared" si="227"/>
        <v>366</v>
      </c>
      <c r="L91" s="78">
        <f t="shared" si="227"/>
        <v>365</v>
      </c>
      <c r="M91" s="78">
        <f t="shared" si="227"/>
        <v>365</v>
      </c>
      <c r="N91" s="78">
        <f t="shared" si="227"/>
        <v>365</v>
      </c>
      <c r="O91" s="78">
        <f t="shared" si="227"/>
        <v>366</v>
      </c>
      <c r="P91" s="78">
        <f t="shared" si="227"/>
        <v>0</v>
      </c>
      <c r="Q91" s="78">
        <f t="shared" si="227"/>
        <v>0</v>
      </c>
      <c r="R91" s="78">
        <f t="shared" si="227"/>
        <v>0</v>
      </c>
      <c r="S91" s="78">
        <f t="shared" si="227"/>
        <v>0</v>
      </c>
      <c r="T91" s="78">
        <f t="shared" si="227"/>
        <v>0</v>
      </c>
      <c r="U91" s="78">
        <f t="shared" si="227"/>
        <v>0</v>
      </c>
      <c r="V91" s="78">
        <f t="shared" si="227"/>
        <v>0</v>
      </c>
      <c r="W91" s="78">
        <f t="shared" si="227"/>
        <v>0</v>
      </c>
      <c r="X91" s="78">
        <f t="shared" si="227"/>
        <v>0</v>
      </c>
      <c r="Y91" s="78">
        <f t="shared" si="227"/>
        <v>0</v>
      </c>
      <c r="Z91" s="78">
        <f t="shared" si="227"/>
        <v>0</v>
      </c>
      <c r="AA91" s="78">
        <f t="shared" si="227"/>
        <v>0</v>
      </c>
      <c r="AB91" s="78">
        <f t="shared" si="227"/>
        <v>0</v>
      </c>
      <c r="AC91" s="78">
        <f t="shared" si="227"/>
        <v>0</v>
      </c>
      <c r="AD91" s="78">
        <f t="shared" si="227"/>
        <v>0</v>
      </c>
      <c r="AE91" s="78">
        <f t="shared" si="227"/>
        <v>0</v>
      </c>
      <c r="AF91" s="78">
        <f t="shared" si="227"/>
        <v>0</v>
      </c>
      <c r="AG91" s="78">
        <f t="shared" si="227"/>
        <v>0</v>
      </c>
      <c r="AH91" s="78">
        <f t="shared" si="227"/>
        <v>0</v>
      </c>
      <c r="AI91" s="78">
        <f t="shared" si="227"/>
        <v>0</v>
      </c>
      <c r="AJ91" s="78">
        <f t="shared" si="227"/>
        <v>0</v>
      </c>
      <c r="AK91" s="78">
        <f t="shared" si="227"/>
        <v>0</v>
      </c>
      <c r="AL91" s="78">
        <f t="shared" si="227"/>
        <v>0</v>
      </c>
      <c r="AM91" s="78">
        <f t="shared" si="227"/>
        <v>0</v>
      </c>
      <c r="AN91" s="78">
        <f t="shared" si="227"/>
        <v>0</v>
      </c>
      <c r="AO91" s="78">
        <f t="shared" si="227"/>
        <v>0</v>
      </c>
      <c r="AP91" s="78">
        <f t="shared" si="227"/>
        <v>0</v>
      </c>
      <c r="AQ91" s="78">
        <f t="shared" si="227"/>
        <v>0</v>
      </c>
      <c r="AR91" s="78">
        <f t="shared" si="227"/>
        <v>0</v>
      </c>
      <c r="AS91" s="78">
        <f t="shared" si="227"/>
        <v>0</v>
      </c>
      <c r="AT91" s="78">
        <f t="shared" si="227"/>
        <v>0</v>
      </c>
    </row>
    <row r="92" spans="1:79" s="59" customFormat="1">
      <c r="A92" s="115"/>
      <c r="B92" s="111"/>
      <c r="C92" s="111"/>
      <c r="D92" s="116"/>
      <c r="E92" s="162" t="str">
        <f t="shared" ref="E92:AT92" si="228" xml:space="preserve"> E$28</f>
        <v>Days in Model Period</v>
      </c>
      <c r="F92" s="59">
        <f t="shared" si="228"/>
        <v>0</v>
      </c>
      <c r="G92" s="59" t="str">
        <f t="shared" si="228"/>
        <v>days</v>
      </c>
      <c r="H92" s="59">
        <f t="shared" si="228"/>
        <v>13514</v>
      </c>
      <c r="I92" s="59">
        <f t="shared" si="228"/>
        <v>0</v>
      </c>
      <c r="J92" s="59">
        <f t="shared" si="228"/>
        <v>365</v>
      </c>
      <c r="K92" s="59">
        <f t="shared" si="228"/>
        <v>366</v>
      </c>
      <c r="L92" s="59">
        <f t="shared" si="228"/>
        <v>365</v>
      </c>
      <c r="M92" s="59">
        <f t="shared" si="228"/>
        <v>365</v>
      </c>
      <c r="N92" s="59">
        <f t="shared" si="228"/>
        <v>365</v>
      </c>
      <c r="O92" s="59">
        <f t="shared" si="228"/>
        <v>366</v>
      </c>
      <c r="P92" s="59">
        <f t="shared" si="228"/>
        <v>365</v>
      </c>
      <c r="Q92" s="59">
        <f t="shared" si="228"/>
        <v>365</v>
      </c>
      <c r="R92" s="59">
        <f t="shared" si="228"/>
        <v>365</v>
      </c>
      <c r="S92" s="59">
        <f t="shared" si="228"/>
        <v>366</v>
      </c>
      <c r="T92" s="59">
        <f t="shared" si="228"/>
        <v>365</v>
      </c>
      <c r="U92" s="59">
        <f t="shared" si="228"/>
        <v>365</v>
      </c>
      <c r="V92" s="59">
        <f t="shared" si="228"/>
        <v>365</v>
      </c>
      <c r="W92" s="59">
        <f t="shared" si="228"/>
        <v>366</v>
      </c>
      <c r="X92" s="59">
        <f t="shared" si="228"/>
        <v>365</v>
      </c>
      <c r="Y92" s="59">
        <f t="shared" si="228"/>
        <v>365</v>
      </c>
      <c r="Z92" s="59">
        <f t="shared" si="228"/>
        <v>365</v>
      </c>
      <c r="AA92" s="59">
        <f t="shared" si="228"/>
        <v>366</v>
      </c>
      <c r="AB92" s="59">
        <f t="shared" si="228"/>
        <v>365</v>
      </c>
      <c r="AC92" s="59">
        <f t="shared" si="228"/>
        <v>365</v>
      </c>
      <c r="AD92" s="59">
        <f t="shared" si="228"/>
        <v>365</v>
      </c>
      <c r="AE92" s="59">
        <f t="shared" si="228"/>
        <v>366</v>
      </c>
      <c r="AF92" s="59">
        <f t="shared" si="228"/>
        <v>365</v>
      </c>
      <c r="AG92" s="59">
        <f t="shared" si="228"/>
        <v>365</v>
      </c>
      <c r="AH92" s="59">
        <f t="shared" si="228"/>
        <v>365</v>
      </c>
      <c r="AI92" s="59">
        <f t="shared" si="228"/>
        <v>366</v>
      </c>
      <c r="AJ92" s="59">
        <f t="shared" si="228"/>
        <v>365</v>
      </c>
      <c r="AK92" s="59">
        <f t="shared" si="228"/>
        <v>365</v>
      </c>
      <c r="AL92" s="59">
        <f t="shared" si="228"/>
        <v>365</v>
      </c>
      <c r="AM92" s="59">
        <f t="shared" si="228"/>
        <v>366</v>
      </c>
      <c r="AN92" s="59">
        <f t="shared" si="228"/>
        <v>365</v>
      </c>
      <c r="AO92" s="59">
        <f t="shared" si="228"/>
        <v>365</v>
      </c>
      <c r="AP92" s="59">
        <f t="shared" si="228"/>
        <v>365</v>
      </c>
      <c r="AQ92" s="59">
        <f t="shared" si="228"/>
        <v>366</v>
      </c>
      <c r="AR92" s="59">
        <f t="shared" si="228"/>
        <v>365</v>
      </c>
      <c r="AS92" s="59">
        <f t="shared" si="228"/>
        <v>365</v>
      </c>
      <c r="AT92" s="59">
        <f t="shared" si="228"/>
        <v>365</v>
      </c>
    </row>
    <row r="93" spans="1:79" s="57" customFormat="1">
      <c r="A93" s="145"/>
      <c r="B93" s="146"/>
      <c r="C93" s="146"/>
      <c r="D93" s="147"/>
      <c r="E93" s="163" t="s">
        <v>32</v>
      </c>
      <c r="F93" s="58"/>
      <c r="G93" s="57" t="s">
        <v>31</v>
      </c>
      <c r="H93" s="57">
        <f xml:space="preserve"> SUM(J93:CA93)</f>
        <v>6</v>
      </c>
      <c r="J93" s="57">
        <f t="shared" ref="J93:S93" si="229" xml:space="preserve"> J91 / J92</f>
        <v>1</v>
      </c>
      <c r="K93" s="57">
        <f t="shared" si="229"/>
        <v>1</v>
      </c>
      <c r="L93" s="57">
        <f t="shared" si="229"/>
        <v>1</v>
      </c>
      <c r="M93" s="57">
        <f t="shared" si="229"/>
        <v>1</v>
      </c>
      <c r="N93" s="57">
        <f t="shared" si="229"/>
        <v>1</v>
      </c>
      <c r="O93" s="57">
        <f t="shared" si="229"/>
        <v>1</v>
      </c>
      <c r="P93" s="57">
        <f t="shared" si="229"/>
        <v>0</v>
      </c>
      <c r="Q93" s="57">
        <f t="shared" si="229"/>
        <v>0</v>
      </c>
      <c r="R93" s="57">
        <f t="shared" si="229"/>
        <v>0</v>
      </c>
      <c r="S93" s="57">
        <f t="shared" si="229"/>
        <v>0</v>
      </c>
      <c r="T93" s="57">
        <f t="shared" ref="T93:AT93" si="230" xml:space="preserve"> T91 / T92</f>
        <v>0</v>
      </c>
      <c r="U93" s="57">
        <f t="shared" si="230"/>
        <v>0</v>
      </c>
      <c r="V93" s="57">
        <f t="shared" si="230"/>
        <v>0</v>
      </c>
      <c r="W93" s="57">
        <f t="shared" si="230"/>
        <v>0</v>
      </c>
      <c r="X93" s="57">
        <f t="shared" si="230"/>
        <v>0</v>
      </c>
      <c r="Y93" s="57">
        <f t="shared" si="230"/>
        <v>0</v>
      </c>
      <c r="Z93" s="57">
        <f t="shared" si="230"/>
        <v>0</v>
      </c>
      <c r="AA93" s="57">
        <f t="shared" si="230"/>
        <v>0</v>
      </c>
      <c r="AB93" s="57">
        <f t="shared" si="230"/>
        <v>0</v>
      </c>
      <c r="AC93" s="57">
        <f t="shared" si="230"/>
        <v>0</v>
      </c>
      <c r="AD93" s="57">
        <f t="shared" si="230"/>
        <v>0</v>
      </c>
      <c r="AE93" s="57">
        <f t="shared" si="230"/>
        <v>0</v>
      </c>
      <c r="AF93" s="57">
        <f t="shared" si="230"/>
        <v>0</v>
      </c>
      <c r="AG93" s="57">
        <f t="shared" si="230"/>
        <v>0</v>
      </c>
      <c r="AH93" s="57">
        <f t="shared" si="230"/>
        <v>0</v>
      </c>
      <c r="AI93" s="57">
        <f t="shared" si="230"/>
        <v>0</v>
      </c>
      <c r="AJ93" s="57">
        <f t="shared" si="230"/>
        <v>0</v>
      </c>
      <c r="AK93" s="57">
        <f t="shared" si="230"/>
        <v>0</v>
      </c>
      <c r="AL93" s="57">
        <f t="shared" si="230"/>
        <v>0</v>
      </c>
      <c r="AM93" s="57">
        <f t="shared" si="230"/>
        <v>0</v>
      </c>
      <c r="AN93" s="57">
        <f t="shared" si="230"/>
        <v>0</v>
      </c>
      <c r="AO93" s="57">
        <f t="shared" si="230"/>
        <v>0</v>
      </c>
      <c r="AP93" s="57">
        <f t="shared" si="230"/>
        <v>0</v>
      </c>
      <c r="AQ93" s="57">
        <f t="shared" si="230"/>
        <v>0</v>
      </c>
      <c r="AR93" s="57">
        <f t="shared" si="230"/>
        <v>0</v>
      </c>
      <c r="AS93" s="57">
        <f t="shared" si="230"/>
        <v>0</v>
      </c>
      <c r="AT93" s="57">
        <f t="shared" si="230"/>
        <v>0</v>
      </c>
    </row>
    <row r="94" spans="1:79" s="75" customFormat="1">
      <c r="A94" s="105"/>
      <c r="B94" s="111"/>
      <c r="C94" s="111"/>
      <c r="D94" s="107"/>
      <c r="E94" s="153"/>
    </row>
    <row r="95" spans="1:79" s="75" customFormat="1">
      <c r="A95" s="105"/>
      <c r="B95" s="111"/>
      <c r="C95" s="111"/>
      <c r="D95" s="107"/>
      <c r="E95" s="153"/>
    </row>
    <row r="96" spans="1:79" s="16" customFormat="1">
      <c r="A96" s="148" t="s">
        <v>30</v>
      </c>
      <c r="B96" s="113"/>
      <c r="C96" s="113"/>
      <c r="D96" s="114"/>
      <c r="E96" s="154"/>
    </row>
    <row r="97" spans="1:46" s="75" customFormat="1">
      <c r="A97" s="105"/>
      <c r="B97" s="111"/>
      <c r="C97" s="111"/>
      <c r="D97" s="107"/>
      <c r="E97" s="153"/>
    </row>
    <row r="98" spans="1:46" s="75" customFormat="1">
      <c r="A98" s="105"/>
      <c r="B98" s="111"/>
      <c r="C98" s="111"/>
      <c r="D98" s="107"/>
      <c r="E98" s="159" t="str">
        <f>InpCol!E29</f>
        <v>First Modelling Column Financial Year Number</v>
      </c>
      <c r="F98" s="3">
        <f>InpCol!F29</f>
        <v>2015</v>
      </c>
      <c r="G98" s="170" t="str">
        <f>InpCol!G29</f>
        <v>year</v>
      </c>
    </row>
    <row r="99" spans="1:46" s="75" customFormat="1">
      <c r="A99" s="105"/>
      <c r="B99" s="111"/>
      <c r="C99" s="111"/>
      <c r="D99" s="107"/>
      <c r="E99" s="159" t="str">
        <f>InpCol!E30</f>
        <v>Financial Year End Month Number</v>
      </c>
      <c r="F99" s="170">
        <f>InpCol!F30</f>
        <v>3</v>
      </c>
      <c r="G99" s="170" t="str">
        <f>InpCol!G30</f>
        <v>month #</v>
      </c>
    </row>
    <row r="100" spans="1:46" s="26" customFormat="1">
      <c r="A100" s="149"/>
      <c r="B100" s="130"/>
      <c r="C100" s="130"/>
      <c r="D100" s="129"/>
      <c r="E100" s="153" t="str">
        <f t="shared" ref="E100:AT100" si="231" xml:space="preserve"> E$24</f>
        <v>Model Period END</v>
      </c>
      <c r="F100" s="26">
        <f t="shared" si="231"/>
        <v>0</v>
      </c>
      <c r="G100" s="26" t="str">
        <f t="shared" si="231"/>
        <v>date</v>
      </c>
      <c r="H100" s="26">
        <f t="shared" si="231"/>
        <v>0</v>
      </c>
      <c r="I100" s="26">
        <f t="shared" si="231"/>
        <v>0</v>
      </c>
      <c r="J100" s="26">
        <f t="shared" si="231"/>
        <v>42094</v>
      </c>
      <c r="K100" s="26">
        <f t="shared" si="231"/>
        <v>42460</v>
      </c>
      <c r="L100" s="26">
        <f t="shared" si="231"/>
        <v>42825</v>
      </c>
      <c r="M100" s="26">
        <f t="shared" si="231"/>
        <v>43190</v>
      </c>
      <c r="N100" s="26">
        <f t="shared" si="231"/>
        <v>43555</v>
      </c>
      <c r="O100" s="26">
        <f t="shared" si="231"/>
        <v>43921</v>
      </c>
      <c r="P100" s="26">
        <f t="shared" si="231"/>
        <v>44286</v>
      </c>
      <c r="Q100" s="26">
        <f t="shared" si="231"/>
        <v>44651</v>
      </c>
      <c r="R100" s="26">
        <f t="shared" si="231"/>
        <v>45016</v>
      </c>
      <c r="S100" s="26">
        <f t="shared" si="231"/>
        <v>45382</v>
      </c>
      <c r="T100" s="26">
        <f t="shared" si="231"/>
        <v>45747</v>
      </c>
      <c r="U100" s="26">
        <f t="shared" si="231"/>
        <v>46112</v>
      </c>
      <c r="V100" s="26">
        <f t="shared" si="231"/>
        <v>46477</v>
      </c>
      <c r="W100" s="26">
        <f t="shared" si="231"/>
        <v>46843</v>
      </c>
      <c r="X100" s="26">
        <f t="shared" si="231"/>
        <v>47208</v>
      </c>
      <c r="Y100" s="26">
        <f t="shared" si="231"/>
        <v>47573</v>
      </c>
      <c r="Z100" s="26">
        <f t="shared" si="231"/>
        <v>47938</v>
      </c>
      <c r="AA100" s="26">
        <f t="shared" si="231"/>
        <v>48304</v>
      </c>
      <c r="AB100" s="26">
        <f t="shared" si="231"/>
        <v>48669</v>
      </c>
      <c r="AC100" s="26">
        <f t="shared" si="231"/>
        <v>49034</v>
      </c>
      <c r="AD100" s="26">
        <f t="shared" si="231"/>
        <v>49399</v>
      </c>
      <c r="AE100" s="26">
        <f t="shared" si="231"/>
        <v>49765</v>
      </c>
      <c r="AF100" s="26">
        <f t="shared" si="231"/>
        <v>50130</v>
      </c>
      <c r="AG100" s="26">
        <f t="shared" si="231"/>
        <v>50495</v>
      </c>
      <c r="AH100" s="26">
        <f t="shared" si="231"/>
        <v>50860</v>
      </c>
      <c r="AI100" s="26">
        <f t="shared" si="231"/>
        <v>51226</v>
      </c>
      <c r="AJ100" s="26">
        <f t="shared" si="231"/>
        <v>51591</v>
      </c>
      <c r="AK100" s="26">
        <f t="shared" si="231"/>
        <v>51956</v>
      </c>
      <c r="AL100" s="26">
        <f t="shared" si="231"/>
        <v>52321</v>
      </c>
      <c r="AM100" s="26">
        <f t="shared" si="231"/>
        <v>52687</v>
      </c>
      <c r="AN100" s="26">
        <f t="shared" si="231"/>
        <v>53052</v>
      </c>
      <c r="AO100" s="26">
        <f t="shared" si="231"/>
        <v>53417</v>
      </c>
      <c r="AP100" s="26">
        <f t="shared" si="231"/>
        <v>53782</v>
      </c>
      <c r="AQ100" s="26">
        <f t="shared" si="231"/>
        <v>54148</v>
      </c>
      <c r="AR100" s="26">
        <f t="shared" si="231"/>
        <v>54513</v>
      </c>
      <c r="AS100" s="26">
        <f t="shared" si="231"/>
        <v>54878</v>
      </c>
      <c r="AT100" s="26">
        <f t="shared" si="231"/>
        <v>55243</v>
      </c>
    </row>
    <row r="101" spans="1:46" s="75" customFormat="1">
      <c r="A101" s="105"/>
      <c r="B101" s="111"/>
      <c r="C101" s="111"/>
      <c r="D101" s="107"/>
      <c r="E101" s="153" t="str">
        <f t="shared" ref="E101:AT101" si="232" xml:space="preserve"> E$16</f>
        <v>First model column flag</v>
      </c>
      <c r="F101" s="75">
        <f t="shared" si="232"/>
        <v>0</v>
      </c>
      <c r="G101" s="75" t="str">
        <f t="shared" si="232"/>
        <v>flag</v>
      </c>
      <c r="H101" s="75">
        <f t="shared" si="232"/>
        <v>1</v>
      </c>
      <c r="I101" s="75">
        <f t="shared" si="232"/>
        <v>0</v>
      </c>
      <c r="J101" s="75">
        <f t="shared" si="232"/>
        <v>1</v>
      </c>
      <c r="K101" s="75">
        <f t="shared" si="232"/>
        <v>0</v>
      </c>
      <c r="L101" s="75">
        <f t="shared" si="232"/>
        <v>0</v>
      </c>
      <c r="M101" s="75">
        <f t="shared" si="232"/>
        <v>0</v>
      </c>
      <c r="N101" s="75">
        <f t="shared" si="232"/>
        <v>0</v>
      </c>
      <c r="O101" s="75">
        <f t="shared" si="232"/>
        <v>0</v>
      </c>
      <c r="P101" s="75">
        <f t="shared" si="232"/>
        <v>0</v>
      </c>
      <c r="Q101" s="75">
        <f t="shared" si="232"/>
        <v>0</v>
      </c>
      <c r="R101" s="75">
        <f t="shared" si="232"/>
        <v>0</v>
      </c>
      <c r="S101" s="75">
        <f t="shared" si="232"/>
        <v>0</v>
      </c>
      <c r="T101" s="75">
        <f t="shared" si="232"/>
        <v>0</v>
      </c>
      <c r="U101" s="75">
        <f t="shared" si="232"/>
        <v>0</v>
      </c>
      <c r="V101" s="75">
        <f t="shared" si="232"/>
        <v>0</v>
      </c>
      <c r="W101" s="75">
        <f t="shared" si="232"/>
        <v>0</v>
      </c>
      <c r="X101" s="75">
        <f t="shared" si="232"/>
        <v>0</v>
      </c>
      <c r="Y101" s="75">
        <f t="shared" si="232"/>
        <v>0</v>
      </c>
      <c r="Z101" s="75">
        <f t="shared" si="232"/>
        <v>0</v>
      </c>
      <c r="AA101" s="75">
        <f t="shared" si="232"/>
        <v>0</v>
      </c>
      <c r="AB101" s="75">
        <f t="shared" si="232"/>
        <v>0</v>
      </c>
      <c r="AC101" s="75">
        <f t="shared" si="232"/>
        <v>0</v>
      </c>
      <c r="AD101" s="75">
        <f t="shared" si="232"/>
        <v>0</v>
      </c>
      <c r="AE101" s="75">
        <f t="shared" si="232"/>
        <v>0</v>
      </c>
      <c r="AF101" s="75">
        <f t="shared" si="232"/>
        <v>0</v>
      </c>
      <c r="AG101" s="75">
        <f t="shared" si="232"/>
        <v>0</v>
      </c>
      <c r="AH101" s="75">
        <f t="shared" si="232"/>
        <v>0</v>
      </c>
      <c r="AI101" s="75">
        <f t="shared" si="232"/>
        <v>0</v>
      </c>
      <c r="AJ101" s="75">
        <f t="shared" si="232"/>
        <v>0</v>
      </c>
      <c r="AK101" s="75">
        <f t="shared" si="232"/>
        <v>0</v>
      </c>
      <c r="AL101" s="75">
        <f t="shared" si="232"/>
        <v>0</v>
      </c>
      <c r="AM101" s="75">
        <f t="shared" si="232"/>
        <v>0</v>
      </c>
      <c r="AN101" s="75">
        <f t="shared" si="232"/>
        <v>0</v>
      </c>
      <c r="AO101" s="75">
        <f t="shared" si="232"/>
        <v>0</v>
      </c>
      <c r="AP101" s="75">
        <f t="shared" si="232"/>
        <v>0</v>
      </c>
      <c r="AQ101" s="75">
        <f t="shared" si="232"/>
        <v>0</v>
      </c>
      <c r="AR101" s="75">
        <f t="shared" si="232"/>
        <v>0</v>
      </c>
      <c r="AS101" s="75">
        <f t="shared" si="232"/>
        <v>0</v>
      </c>
      <c r="AT101" s="75">
        <f t="shared" si="232"/>
        <v>0</v>
      </c>
    </row>
    <row r="102" spans="1:46" s="75" customFormat="1">
      <c r="A102" s="105"/>
      <c r="B102" s="111"/>
      <c r="C102" s="111"/>
      <c r="D102" s="107"/>
      <c r="E102" s="153" t="s">
        <v>25</v>
      </c>
      <c r="G102" s="75" t="s">
        <v>24</v>
      </c>
      <c r="I102" s="14"/>
      <c r="J102" s="75">
        <f t="shared" ref="J102:S102" si="233" xml:space="preserve"> IF(J101 = 1, $F98, IF(J100 &gt; (DATE(I102, $F99 + 1, 1) - 1), I102 + 1, I102))</f>
        <v>2015</v>
      </c>
      <c r="K102" s="75">
        <f t="shared" si="233"/>
        <v>2016</v>
      </c>
      <c r="L102" s="75">
        <f t="shared" si="233"/>
        <v>2017</v>
      </c>
      <c r="M102" s="75">
        <f t="shared" si="233"/>
        <v>2018</v>
      </c>
      <c r="N102" s="75">
        <f t="shared" si="233"/>
        <v>2019</v>
      </c>
      <c r="O102" s="75">
        <f t="shared" si="233"/>
        <v>2020</v>
      </c>
      <c r="P102" s="75">
        <f t="shared" si="233"/>
        <v>2021</v>
      </c>
      <c r="Q102" s="75">
        <f t="shared" si="233"/>
        <v>2022</v>
      </c>
      <c r="R102" s="75">
        <f t="shared" si="233"/>
        <v>2023</v>
      </c>
      <c r="S102" s="75">
        <f t="shared" si="233"/>
        <v>2024</v>
      </c>
      <c r="T102" s="75">
        <f t="shared" ref="T102" si="234" xml:space="preserve"> IF(T101 = 1, $F98, IF(T100 &gt; (DATE(S102, $F99 + 1, 1) - 1), S102 + 1, S102))</f>
        <v>2025</v>
      </c>
      <c r="U102" s="75">
        <f t="shared" ref="U102" si="235" xml:space="preserve"> IF(U101 = 1, $F98, IF(U100 &gt; (DATE(T102, $F99 + 1, 1) - 1), T102 + 1, T102))</f>
        <v>2026</v>
      </c>
      <c r="V102" s="75">
        <f t="shared" ref="V102" si="236" xml:space="preserve"> IF(V101 = 1, $F98, IF(V100 &gt; (DATE(U102, $F99 + 1, 1) - 1), U102 + 1, U102))</f>
        <v>2027</v>
      </c>
      <c r="W102" s="75">
        <f t="shared" ref="W102" si="237" xml:space="preserve"> IF(W101 = 1, $F98, IF(W100 &gt; (DATE(V102, $F99 + 1, 1) - 1), V102 + 1, V102))</f>
        <v>2028</v>
      </c>
      <c r="X102" s="75">
        <f t="shared" ref="X102" si="238" xml:space="preserve"> IF(X101 = 1, $F98, IF(X100 &gt; (DATE(W102, $F99 + 1, 1) - 1), W102 + 1, W102))</f>
        <v>2029</v>
      </c>
      <c r="Y102" s="75">
        <f t="shared" ref="Y102" si="239" xml:space="preserve"> IF(Y101 = 1, $F98, IF(Y100 &gt; (DATE(X102, $F99 + 1, 1) - 1), X102 + 1, X102))</f>
        <v>2030</v>
      </c>
      <c r="Z102" s="75">
        <f t="shared" ref="Z102" si="240" xml:space="preserve"> IF(Z101 = 1, $F98, IF(Z100 &gt; (DATE(Y102, $F99 + 1, 1) - 1), Y102 + 1, Y102))</f>
        <v>2031</v>
      </c>
      <c r="AA102" s="75">
        <f t="shared" ref="AA102" si="241" xml:space="preserve"> IF(AA101 = 1, $F98, IF(AA100 &gt; (DATE(Z102, $F99 + 1, 1) - 1), Z102 + 1, Z102))</f>
        <v>2032</v>
      </c>
      <c r="AB102" s="75">
        <f t="shared" ref="AB102" si="242" xml:space="preserve"> IF(AB101 = 1, $F98, IF(AB100 &gt; (DATE(AA102, $F99 + 1, 1) - 1), AA102 + 1, AA102))</f>
        <v>2033</v>
      </c>
      <c r="AC102" s="75">
        <f t="shared" ref="AC102" si="243" xml:space="preserve"> IF(AC101 = 1, $F98, IF(AC100 &gt; (DATE(AB102, $F99 + 1, 1) - 1), AB102 + 1, AB102))</f>
        <v>2034</v>
      </c>
      <c r="AD102" s="75">
        <f t="shared" ref="AD102" si="244" xml:space="preserve"> IF(AD101 = 1, $F98, IF(AD100 &gt; (DATE(AC102, $F99 + 1, 1) - 1), AC102 + 1, AC102))</f>
        <v>2035</v>
      </c>
      <c r="AE102" s="75">
        <f t="shared" ref="AE102" si="245" xml:space="preserve"> IF(AE101 = 1, $F98, IF(AE100 &gt; (DATE(AD102, $F99 + 1, 1) - 1), AD102 + 1, AD102))</f>
        <v>2036</v>
      </c>
      <c r="AF102" s="75">
        <f t="shared" ref="AF102" si="246" xml:space="preserve"> IF(AF101 = 1, $F98, IF(AF100 &gt; (DATE(AE102, $F99 + 1, 1) - 1), AE102 + 1, AE102))</f>
        <v>2037</v>
      </c>
      <c r="AG102" s="75">
        <f t="shared" ref="AG102" si="247" xml:space="preserve"> IF(AG101 = 1, $F98, IF(AG100 &gt; (DATE(AF102, $F99 + 1, 1) - 1), AF102 + 1, AF102))</f>
        <v>2038</v>
      </c>
      <c r="AH102" s="75">
        <f t="shared" ref="AH102" si="248" xml:space="preserve"> IF(AH101 = 1, $F98, IF(AH100 &gt; (DATE(AG102, $F99 + 1, 1) - 1), AG102 + 1, AG102))</f>
        <v>2039</v>
      </c>
      <c r="AI102" s="75">
        <f t="shared" ref="AI102" si="249" xml:space="preserve"> IF(AI101 = 1, $F98, IF(AI100 &gt; (DATE(AH102, $F99 + 1, 1) - 1), AH102 + 1, AH102))</f>
        <v>2040</v>
      </c>
      <c r="AJ102" s="75">
        <f t="shared" ref="AJ102" si="250" xml:space="preserve"> IF(AJ101 = 1, $F98, IF(AJ100 &gt; (DATE(AI102, $F99 + 1, 1) - 1), AI102 + 1, AI102))</f>
        <v>2041</v>
      </c>
      <c r="AK102" s="75">
        <f t="shared" ref="AK102" si="251" xml:space="preserve"> IF(AK101 = 1, $F98, IF(AK100 &gt; (DATE(AJ102, $F99 + 1, 1) - 1), AJ102 + 1, AJ102))</f>
        <v>2042</v>
      </c>
      <c r="AL102" s="75">
        <f t="shared" ref="AL102" si="252" xml:space="preserve"> IF(AL101 = 1, $F98, IF(AL100 &gt; (DATE(AK102, $F99 + 1, 1) - 1), AK102 + 1, AK102))</f>
        <v>2043</v>
      </c>
      <c r="AM102" s="75">
        <f t="shared" ref="AM102" si="253" xml:space="preserve"> IF(AM101 = 1, $F98, IF(AM100 &gt; (DATE(AL102, $F99 + 1, 1) - 1), AL102 + 1, AL102))</f>
        <v>2044</v>
      </c>
      <c r="AN102" s="75">
        <f t="shared" ref="AN102" si="254" xml:space="preserve"> IF(AN101 = 1, $F98, IF(AN100 &gt; (DATE(AM102, $F99 + 1, 1) - 1), AM102 + 1, AM102))</f>
        <v>2045</v>
      </c>
      <c r="AO102" s="75">
        <f t="shared" ref="AO102" si="255" xml:space="preserve"> IF(AO101 = 1, $F98, IF(AO100 &gt; (DATE(AN102, $F99 + 1, 1) - 1), AN102 + 1, AN102))</f>
        <v>2046</v>
      </c>
      <c r="AP102" s="75">
        <f t="shared" ref="AP102" si="256" xml:space="preserve"> IF(AP101 = 1, $F98, IF(AP100 &gt; (DATE(AO102, $F99 + 1, 1) - 1), AO102 + 1, AO102))</f>
        <v>2047</v>
      </c>
      <c r="AQ102" s="75">
        <f t="shared" ref="AQ102" si="257" xml:space="preserve"> IF(AQ101 = 1, $F98, IF(AQ100 &gt; (DATE(AP102, $F99 + 1, 1) - 1), AP102 + 1, AP102))</f>
        <v>2048</v>
      </c>
      <c r="AR102" s="75">
        <f t="shared" ref="AR102" si="258" xml:space="preserve"> IF(AR101 = 1, $F98, IF(AR100 &gt; (DATE(AQ102, $F99 + 1, 1) - 1), AQ102 + 1, AQ102))</f>
        <v>2049</v>
      </c>
      <c r="AS102" s="75">
        <f t="shared" ref="AS102" si="259" xml:space="preserve"> IF(AS101 = 1, $F98, IF(AS100 &gt; (DATE(AR102, $F99 + 1, 1) - 1), AR102 + 1, AR102))</f>
        <v>2050</v>
      </c>
      <c r="AT102" s="75">
        <f t="shared" ref="AT102" si="260" xml:space="preserve"> IF(AT101 = 1, $F98, IF(AT100 &gt; (DATE(AS102, $F99 + 1, 1) - 1), AS102 + 1, AS102))</f>
        <v>2051</v>
      </c>
    </row>
    <row r="103" spans="1:46"/>
  </sheetData>
  <conditionalFormatting sqref="F79">
    <cfRule type="cellIs" dxfId="10" priority="8" stopIfTrue="1" operator="notEqual">
      <formula>0</formula>
    </cfRule>
    <cfRule type="cellIs" dxfId="9" priority="9" stopIfTrue="1" operator="equal">
      <formula>""</formula>
    </cfRule>
  </conditionalFormatting>
  <conditionalFormatting sqref="J4:CA4">
    <cfRule type="cellIs" dxfId="8" priority="5" operator="equal">
      <formula>"Post-Fcst"</formula>
    </cfRule>
    <cfRule type="cellIs" dxfId="7" priority="6" operator="equal">
      <formula>"Forecast"</formula>
    </cfRule>
    <cfRule type="cellIs" dxfId="6" priority="7" operator="equal">
      <formula>"Pre Fcst"</formula>
    </cfRule>
  </conditionalFormatting>
  <printOptions headings="1"/>
  <pageMargins left="0.74803149606299213" right="0.74803149606299213" top="0.98425196850393704" bottom="0.98425196850393704" header="0.51181102362204722" footer="0.51181102362204722"/>
  <pageSetup paperSize="9" scale="55" orientation="landscape" blackAndWhite="1" horizontalDpi="300" verticalDpi="300" r:id="rId1"/>
  <headerFooter alignWithMargins="0">
    <oddHeader xml:space="preserve">&amp;L&amp;F&amp;CSheet: &amp;A&amp;R OFFICIAL </oddHeader>
    <oddFooter>&amp;L(Printed on &amp;D at &amp;T) 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  <outlinePr summaryBelow="0" summaryRight="0"/>
  </sheetPr>
  <dimension ref="A1:XFD228"/>
  <sheetViews>
    <sheetView showGridLines="0" zoomScale="57" zoomScaleNormal="57" workbookViewId="0">
      <pane xSplit="9" ySplit="7" topLeftCell="J8" activePane="bottomRight" state="frozen"/>
      <selection activeCell="H9" sqref="H9"/>
      <selection pane="topRight" activeCell="H9" sqref="H9"/>
      <selection pane="bottomLeft" activeCell="H9" sqref="H9"/>
      <selection pane="bottomRight"/>
    </sheetView>
  </sheetViews>
  <sheetFormatPr defaultColWidth="0" defaultRowHeight="13"/>
  <cols>
    <col min="1" max="1" width="2" style="85" customWidth="1"/>
    <col min="2" max="3" width="2" style="94" customWidth="1"/>
    <col min="4" max="4" width="2" style="89" customWidth="1"/>
    <col min="5" max="5" width="78" style="216" bestFit="1" customWidth="1"/>
    <col min="6" max="6" width="12.54296875" style="75" customWidth="1"/>
    <col min="7" max="7" width="25" style="216" bestFit="1" customWidth="1"/>
    <col min="8" max="8" width="11.54296875" style="75" customWidth="1"/>
    <col min="9" max="9" width="2.54296875" style="75" customWidth="1"/>
    <col min="10" max="19" width="11.54296875" style="75" customWidth="1"/>
    <col min="20" max="27" width="11.54296875" style="78" customWidth="1"/>
    <col min="28" max="36" width="10.26953125" style="75" bestFit="1" customWidth="1"/>
    <col min="37" max="16384" width="9" style="75" hidden="1"/>
  </cols>
  <sheetData>
    <row r="1" spans="1:36" s="1" customFormat="1" ht="30">
      <c r="A1" s="4" t="str">
        <f ca="1" xml:space="preserve"> RIGHT(CELL("filename", $A$1), LEN(CELL("filename", $A$1)) - SEARCH("]", CELL("filename", $A$1)))</f>
        <v>Export incentive</v>
      </c>
      <c r="B1" s="91"/>
      <c r="C1" s="91"/>
      <c r="D1" s="86"/>
      <c r="E1" s="228"/>
      <c r="G1" s="232"/>
    </row>
    <row r="2" spans="1:36" s="280" customFormat="1">
      <c r="A2" s="276"/>
      <c r="B2" s="277"/>
      <c r="C2" s="277"/>
      <c r="D2" s="278"/>
      <c r="E2" s="279" t="str">
        <f>Time!E$23</f>
        <v>Model Period BEG</v>
      </c>
      <c r="G2" s="279"/>
      <c r="J2" s="280">
        <f>Time!J$23</f>
        <v>41730</v>
      </c>
      <c r="K2" s="280">
        <f>Time!K$23</f>
        <v>42095</v>
      </c>
      <c r="L2" s="280">
        <f>Time!L$23</f>
        <v>42461</v>
      </c>
      <c r="M2" s="280">
        <f>Time!M$23</f>
        <v>42826</v>
      </c>
      <c r="N2" s="280">
        <f>Time!N$23</f>
        <v>43191</v>
      </c>
      <c r="O2" s="280">
        <f>Time!O$23</f>
        <v>43556</v>
      </c>
      <c r="P2" s="280">
        <f>Time!P$23</f>
        <v>43922</v>
      </c>
      <c r="Q2" s="280">
        <f>Time!Q$23</f>
        <v>44287</v>
      </c>
      <c r="R2" s="280">
        <f>Time!R$23</f>
        <v>44652</v>
      </c>
      <c r="S2" s="280">
        <f>Time!S$23</f>
        <v>45017</v>
      </c>
      <c r="T2" s="280">
        <f>Time!T$23</f>
        <v>45383</v>
      </c>
      <c r="U2" s="280">
        <f>Time!U$23</f>
        <v>45748</v>
      </c>
      <c r="V2" s="280">
        <f>Time!V$23</f>
        <v>46113</v>
      </c>
      <c r="W2" s="280">
        <f>Time!W$23</f>
        <v>46478</v>
      </c>
      <c r="X2" s="280">
        <f>Time!X$23</f>
        <v>46844</v>
      </c>
      <c r="Y2" s="280">
        <f>Time!Y$23</f>
        <v>47209</v>
      </c>
      <c r="Z2" s="280">
        <f>Time!Z$23</f>
        <v>47574</v>
      </c>
      <c r="AA2" s="280">
        <f>Time!AA$23</f>
        <v>47939</v>
      </c>
      <c r="AB2" s="280">
        <f>Time!AB$23</f>
        <v>48305</v>
      </c>
      <c r="AC2" s="280">
        <f>Time!AC$23</f>
        <v>48670</v>
      </c>
      <c r="AD2" s="280">
        <f>Time!AD$23</f>
        <v>49035</v>
      </c>
      <c r="AE2" s="280">
        <f>Time!AE$23</f>
        <v>49400</v>
      </c>
      <c r="AF2" s="280">
        <f>Time!AF$23</f>
        <v>49766</v>
      </c>
      <c r="AG2" s="280">
        <f>Time!AG$23</f>
        <v>50131</v>
      </c>
      <c r="AH2" s="280">
        <f>Time!AH$23</f>
        <v>50496</v>
      </c>
      <c r="AI2" s="280">
        <f>Time!AI$23</f>
        <v>50861</v>
      </c>
      <c r="AJ2" s="280">
        <f>Time!AJ$23</f>
        <v>51227</v>
      </c>
    </row>
    <row r="3" spans="1:36" s="276" customFormat="1">
      <c r="B3" s="277"/>
      <c r="C3" s="277"/>
      <c r="D3" s="278"/>
      <c r="E3" s="279" t="str">
        <f>Time!E$24</f>
        <v>Model Period END</v>
      </c>
      <c r="F3" s="280"/>
      <c r="G3" s="279"/>
      <c r="H3" s="280"/>
      <c r="I3" s="280"/>
      <c r="J3" s="280">
        <f>Time!J$24</f>
        <v>42094</v>
      </c>
      <c r="K3" s="280">
        <f>Time!K$24</f>
        <v>42460</v>
      </c>
      <c r="L3" s="280">
        <f>Time!L$24</f>
        <v>42825</v>
      </c>
      <c r="M3" s="280">
        <f>Time!M$24</f>
        <v>43190</v>
      </c>
      <c r="N3" s="280">
        <f>Time!N$24</f>
        <v>43555</v>
      </c>
      <c r="O3" s="280">
        <f>Time!O$24</f>
        <v>43921</v>
      </c>
      <c r="P3" s="280">
        <f>Time!P$24</f>
        <v>44286</v>
      </c>
      <c r="Q3" s="280">
        <f>Time!Q$24</f>
        <v>44651</v>
      </c>
      <c r="R3" s="280">
        <f>Time!R$24</f>
        <v>45016</v>
      </c>
      <c r="S3" s="280">
        <f>Time!S$24</f>
        <v>45382</v>
      </c>
      <c r="T3" s="280">
        <f>Time!T$24</f>
        <v>45747</v>
      </c>
      <c r="U3" s="280">
        <f>Time!U$24</f>
        <v>46112</v>
      </c>
      <c r="V3" s="280">
        <f>Time!V$24</f>
        <v>46477</v>
      </c>
      <c r="W3" s="280">
        <f>Time!W$24</f>
        <v>46843</v>
      </c>
      <c r="X3" s="280">
        <f>Time!X$24</f>
        <v>47208</v>
      </c>
      <c r="Y3" s="280">
        <f>Time!Y$24</f>
        <v>47573</v>
      </c>
      <c r="Z3" s="280">
        <f>Time!Z$24</f>
        <v>47938</v>
      </c>
      <c r="AA3" s="280">
        <f>Time!AA$24</f>
        <v>48304</v>
      </c>
      <c r="AB3" s="280">
        <f>Time!AB$24</f>
        <v>48669</v>
      </c>
      <c r="AC3" s="280">
        <f>Time!AC$24</f>
        <v>49034</v>
      </c>
      <c r="AD3" s="280">
        <f>Time!AD$24</f>
        <v>49399</v>
      </c>
      <c r="AE3" s="280">
        <f>Time!AE$24</f>
        <v>49765</v>
      </c>
      <c r="AF3" s="280">
        <f>Time!AF$24</f>
        <v>50130</v>
      </c>
      <c r="AG3" s="280">
        <f>Time!AG$24</f>
        <v>50495</v>
      </c>
      <c r="AH3" s="280">
        <f>Time!AH$24</f>
        <v>50860</v>
      </c>
      <c r="AI3" s="280">
        <f>Time!AI$24</f>
        <v>51226</v>
      </c>
      <c r="AJ3" s="280">
        <f>Time!AJ$24</f>
        <v>51591</v>
      </c>
    </row>
    <row r="4" spans="1:36" s="281" customFormat="1">
      <c r="B4" s="282"/>
      <c r="C4" s="282"/>
      <c r="D4" s="283"/>
      <c r="E4" s="279" t="str">
        <f>Time!E$60</f>
        <v>Pre Forecast vs Forecast</v>
      </c>
      <c r="F4" s="280"/>
      <c r="G4" s="279"/>
      <c r="H4" s="280"/>
      <c r="I4" s="280"/>
      <c r="J4" s="280" t="str">
        <f>Time!J$60</f>
        <v>Pre Fcst</v>
      </c>
      <c r="K4" s="280" t="str">
        <f>Time!K$60</f>
        <v>Forecast</v>
      </c>
      <c r="L4" s="280" t="str">
        <f>Time!L$60</f>
        <v>Forecast</v>
      </c>
      <c r="M4" s="280" t="str">
        <f>Time!M$60</f>
        <v>Forecast</v>
      </c>
      <c r="N4" s="280" t="str">
        <f>Time!N$60</f>
        <v>Forecast</v>
      </c>
      <c r="O4" s="280" t="str">
        <f>Time!O$60</f>
        <v>Forecast</v>
      </c>
      <c r="P4" s="280" t="str">
        <f>Time!P$60</f>
        <v>Post-Fcst</v>
      </c>
      <c r="Q4" s="280" t="str">
        <f>Time!Q$60</f>
        <v>Post-Fcst</v>
      </c>
      <c r="R4" s="280" t="str">
        <f>Time!R$60</f>
        <v>Post-Fcst</v>
      </c>
      <c r="S4" s="280" t="str">
        <f>Time!S$60</f>
        <v>Post-Fcst</v>
      </c>
      <c r="T4" s="280" t="str">
        <f>Time!T$60</f>
        <v>Post-Fcst</v>
      </c>
      <c r="U4" s="280" t="str">
        <f>Time!U$60</f>
        <v>Post-Fcst</v>
      </c>
      <c r="V4" s="280" t="str">
        <f>Time!V$60</f>
        <v>Post-Fcst</v>
      </c>
      <c r="W4" s="280" t="str">
        <f>Time!W$60</f>
        <v>Post-Fcst</v>
      </c>
      <c r="X4" s="280" t="str">
        <f>Time!X$60</f>
        <v>Post-Fcst</v>
      </c>
      <c r="Y4" s="280" t="str">
        <f>Time!Y$60</f>
        <v>Post-Fcst</v>
      </c>
      <c r="Z4" s="280" t="str">
        <f>Time!Z$60</f>
        <v>Post-Fcst</v>
      </c>
      <c r="AA4" s="280" t="str">
        <f>Time!AA$60</f>
        <v>Post-Fcst</v>
      </c>
      <c r="AB4" s="280" t="str">
        <f>Time!AB$60</f>
        <v>Post-Fcst</v>
      </c>
      <c r="AC4" s="280" t="str">
        <f>Time!AC$60</f>
        <v>Post-Fcst</v>
      </c>
      <c r="AD4" s="280" t="str">
        <f>Time!AD$60</f>
        <v>Post-Fcst</v>
      </c>
      <c r="AE4" s="280" t="str">
        <f>Time!AE$60</f>
        <v>Post-Fcst</v>
      </c>
      <c r="AF4" s="280" t="str">
        <f>Time!AF$60</f>
        <v>Post-Fcst</v>
      </c>
      <c r="AG4" s="280" t="str">
        <f>Time!AG$60</f>
        <v>Post-Fcst</v>
      </c>
      <c r="AH4" s="280" t="str">
        <f>Time!AH$60</f>
        <v>Post-Fcst</v>
      </c>
      <c r="AI4" s="280" t="str">
        <f>Time!AI$60</f>
        <v>Post-Fcst</v>
      </c>
      <c r="AJ4" s="280" t="str">
        <f>Time!AJ$60</f>
        <v>Post-Fcst</v>
      </c>
    </row>
    <row r="5" spans="1:36" s="284" customFormat="1">
      <c r="B5" s="285"/>
      <c r="C5" s="285"/>
      <c r="D5" s="286"/>
      <c r="E5" s="287" t="str">
        <f>Time!E$102</f>
        <v>Financial Year Ending</v>
      </c>
      <c r="F5" s="288"/>
      <c r="G5" s="287"/>
      <c r="H5" s="288"/>
      <c r="I5" s="288"/>
      <c r="J5" s="289">
        <f>Time!J$102</f>
        <v>2015</v>
      </c>
      <c r="K5" s="289">
        <f>Time!K$102</f>
        <v>2016</v>
      </c>
      <c r="L5" s="289">
        <f>Time!L$102</f>
        <v>2017</v>
      </c>
      <c r="M5" s="289">
        <f>Time!M$102</f>
        <v>2018</v>
      </c>
      <c r="N5" s="289">
        <f>Time!N$102</f>
        <v>2019</v>
      </c>
      <c r="O5" s="289">
        <f>Time!O$102</f>
        <v>2020</v>
      </c>
      <c r="P5" s="289">
        <f>Time!P$102</f>
        <v>2021</v>
      </c>
      <c r="Q5" s="289">
        <f>Time!Q$102</f>
        <v>2022</v>
      </c>
      <c r="R5" s="289">
        <f>Time!R$102</f>
        <v>2023</v>
      </c>
      <c r="S5" s="289">
        <f>Time!S$102</f>
        <v>2024</v>
      </c>
      <c r="T5" s="289">
        <f>Time!T$102</f>
        <v>2025</v>
      </c>
      <c r="U5" s="289">
        <f>Time!U$102</f>
        <v>2026</v>
      </c>
      <c r="V5" s="289">
        <f>Time!V$102</f>
        <v>2027</v>
      </c>
      <c r="W5" s="289">
        <f>Time!W$102</f>
        <v>2028</v>
      </c>
      <c r="X5" s="289">
        <f>Time!X$102</f>
        <v>2029</v>
      </c>
      <c r="Y5" s="289">
        <f>Time!Y$102</f>
        <v>2030</v>
      </c>
      <c r="Z5" s="289">
        <f>Time!Z$102</f>
        <v>2031</v>
      </c>
      <c r="AA5" s="289">
        <f>Time!AA$102</f>
        <v>2032</v>
      </c>
      <c r="AB5" s="289">
        <f>Time!AB$102</f>
        <v>2033</v>
      </c>
      <c r="AC5" s="289">
        <f>Time!AC$102</f>
        <v>2034</v>
      </c>
      <c r="AD5" s="289">
        <f>Time!AD$102</f>
        <v>2035</v>
      </c>
      <c r="AE5" s="289">
        <f>Time!AE$102</f>
        <v>2036</v>
      </c>
      <c r="AF5" s="289">
        <f>Time!AF$102</f>
        <v>2037</v>
      </c>
      <c r="AG5" s="289">
        <f>Time!AG$102</f>
        <v>2038</v>
      </c>
      <c r="AH5" s="289">
        <f>Time!AH$102</f>
        <v>2039</v>
      </c>
      <c r="AI5" s="289">
        <f>Time!AI$102</f>
        <v>2040</v>
      </c>
      <c r="AJ5" s="289">
        <f>Time!AJ$102</f>
        <v>2041</v>
      </c>
    </row>
    <row r="6" spans="1:36" s="284" customFormat="1">
      <c r="B6" s="285"/>
      <c r="C6" s="285"/>
      <c r="D6" s="286"/>
      <c r="E6" s="287" t="str">
        <f>Time!E$12</f>
        <v>Model column counter</v>
      </c>
      <c r="F6" s="288"/>
      <c r="G6" s="287"/>
      <c r="H6" s="288"/>
      <c r="I6" s="288"/>
      <c r="J6" s="288">
        <f>Time!J$12</f>
        <v>1</v>
      </c>
      <c r="K6" s="288">
        <f>Time!K$12</f>
        <v>2</v>
      </c>
      <c r="L6" s="288">
        <f>Time!L$12</f>
        <v>3</v>
      </c>
      <c r="M6" s="288">
        <f>Time!M$12</f>
        <v>4</v>
      </c>
      <c r="N6" s="288">
        <f>Time!N$12</f>
        <v>5</v>
      </c>
      <c r="O6" s="288">
        <f>Time!O$12</f>
        <v>6</v>
      </c>
      <c r="P6" s="288">
        <f>Time!P$12</f>
        <v>7</v>
      </c>
      <c r="Q6" s="288">
        <f>Time!Q$12</f>
        <v>8</v>
      </c>
      <c r="R6" s="288">
        <f>Time!R$12</f>
        <v>9</v>
      </c>
      <c r="S6" s="288">
        <f>Time!S$12</f>
        <v>10</v>
      </c>
      <c r="T6" s="288">
        <f>Time!T$12</f>
        <v>11</v>
      </c>
      <c r="U6" s="288">
        <f>Time!U$12</f>
        <v>12</v>
      </c>
      <c r="V6" s="288">
        <f>Time!V$12</f>
        <v>13</v>
      </c>
      <c r="W6" s="288">
        <f>Time!W$12</f>
        <v>14</v>
      </c>
      <c r="X6" s="288">
        <f>Time!X$12</f>
        <v>15</v>
      </c>
      <c r="Y6" s="288">
        <f>Time!Y$12</f>
        <v>16</v>
      </c>
      <c r="Z6" s="288">
        <f>Time!Z$12</f>
        <v>17</v>
      </c>
      <c r="AA6" s="288">
        <f>Time!AA$12</f>
        <v>18</v>
      </c>
      <c r="AB6" s="288">
        <f>Time!AB$12</f>
        <v>19</v>
      </c>
      <c r="AC6" s="288">
        <f>Time!AC$12</f>
        <v>20</v>
      </c>
      <c r="AD6" s="288">
        <f>Time!AD$12</f>
        <v>21</v>
      </c>
      <c r="AE6" s="288">
        <f>Time!AE$12</f>
        <v>22</v>
      </c>
      <c r="AF6" s="288">
        <f>Time!AF$12</f>
        <v>23</v>
      </c>
      <c r="AG6" s="288">
        <f>Time!AG$12</f>
        <v>24</v>
      </c>
      <c r="AH6" s="288">
        <f>Time!AH$12</f>
        <v>25</v>
      </c>
      <c r="AI6" s="288">
        <f>Time!AI$12</f>
        <v>26</v>
      </c>
      <c r="AJ6" s="288">
        <f>Time!AJ$12</f>
        <v>27</v>
      </c>
    </row>
    <row r="7" spans="1:36" s="48" customFormat="1">
      <c r="B7" s="92"/>
      <c r="C7" s="92"/>
      <c r="D7" s="87"/>
      <c r="E7" s="229"/>
      <c r="F7" s="56" t="s">
        <v>17</v>
      </c>
      <c r="G7" s="229" t="s">
        <v>16</v>
      </c>
      <c r="H7" s="56" t="s">
        <v>22</v>
      </c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79"/>
      <c r="U7" s="79"/>
      <c r="V7" s="79"/>
      <c r="W7" s="79"/>
      <c r="X7" s="79"/>
      <c r="Y7" s="79"/>
      <c r="Z7" s="79"/>
      <c r="AA7" s="79"/>
    </row>
    <row r="9" spans="1:36" s="16" customFormat="1">
      <c r="A9" s="95" t="s">
        <v>104</v>
      </c>
      <c r="B9" s="96"/>
      <c r="C9" s="96"/>
      <c r="D9" s="97"/>
      <c r="E9" s="230"/>
      <c r="G9" s="230"/>
    </row>
    <row r="10" spans="1:36"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24"/>
      <c r="U10" s="224"/>
      <c r="V10" s="224"/>
      <c r="W10" s="224"/>
      <c r="X10" s="224"/>
      <c r="Y10" s="224"/>
      <c r="Z10" s="224"/>
      <c r="AA10" s="224"/>
      <c r="AB10" s="216"/>
      <c r="AC10" s="216"/>
      <c r="AD10" s="216"/>
      <c r="AE10" s="216"/>
      <c r="AF10" s="216"/>
      <c r="AG10" s="216"/>
      <c r="AH10" s="216"/>
      <c r="AI10" s="216"/>
      <c r="AJ10" s="216"/>
    </row>
    <row r="11" spans="1:36">
      <c r="B11" s="94" t="s">
        <v>68</v>
      </c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24"/>
      <c r="U11" s="224"/>
      <c r="V11" s="224"/>
      <c r="W11" s="224"/>
      <c r="X11" s="224"/>
      <c r="Y11" s="224"/>
      <c r="Z11" s="224"/>
      <c r="AA11" s="224"/>
      <c r="AB11" s="216"/>
      <c r="AC11" s="216"/>
      <c r="AD11" s="216"/>
      <c r="AE11" s="216"/>
      <c r="AF11" s="216"/>
      <c r="AG11" s="216"/>
      <c r="AH11" s="216"/>
      <c r="AI11" s="216"/>
      <c r="AJ11" s="216"/>
    </row>
    <row r="12" spans="1:36">
      <c r="E12" s="216" t="s">
        <v>116</v>
      </c>
      <c r="F12" s="299" t="b">
        <f>IF(InpCol!$L$4="Company",F_Inputs!$AI$4,'F_Inputs (override)'!$AI$4)</f>
        <v>1</v>
      </c>
      <c r="G12" s="216" t="s">
        <v>70</v>
      </c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24"/>
      <c r="U12" s="224"/>
      <c r="V12" s="224"/>
      <c r="W12" s="224"/>
      <c r="X12" s="224"/>
      <c r="Y12" s="224"/>
      <c r="Z12" s="224"/>
      <c r="AA12" s="224"/>
      <c r="AB12" s="216"/>
      <c r="AC12" s="216"/>
      <c r="AD12" s="216"/>
      <c r="AE12" s="216"/>
      <c r="AF12" s="216"/>
      <c r="AG12" s="216"/>
      <c r="AH12" s="216"/>
      <c r="AI12" s="216"/>
      <c r="AJ12" s="216"/>
    </row>
    <row r="13" spans="1:36">
      <c r="F13" s="78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24"/>
      <c r="U13" s="224"/>
      <c r="V13" s="224"/>
      <c r="W13" s="224"/>
      <c r="X13" s="224"/>
      <c r="Y13" s="224"/>
      <c r="Z13" s="224"/>
      <c r="AA13" s="224"/>
      <c r="AB13" s="216"/>
      <c r="AC13" s="216"/>
      <c r="AD13" s="216"/>
      <c r="AE13" s="216"/>
      <c r="AF13" s="216"/>
      <c r="AG13" s="216"/>
      <c r="AH13" s="216"/>
      <c r="AI13" s="216"/>
      <c r="AJ13" s="216"/>
    </row>
    <row r="14" spans="1:36">
      <c r="B14" s="94" t="s">
        <v>73</v>
      </c>
      <c r="F14" s="78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24"/>
      <c r="U14" s="224"/>
      <c r="V14" s="224"/>
      <c r="W14" s="224"/>
      <c r="X14" s="224"/>
      <c r="Y14" s="224"/>
      <c r="Z14" s="224"/>
      <c r="AA14" s="224"/>
      <c r="AB14" s="216"/>
      <c r="AC14" s="216"/>
      <c r="AD14" s="216"/>
      <c r="AE14" s="216"/>
      <c r="AF14" s="216"/>
      <c r="AG14" s="216"/>
      <c r="AH14" s="216"/>
      <c r="AI14" s="216"/>
      <c r="AJ14" s="216"/>
    </row>
    <row r="15" spans="1:36">
      <c r="E15" s="216" t="s">
        <v>74</v>
      </c>
      <c r="F15" s="173">
        <f>F_Inputs!AI$5</f>
        <v>3.7599999999999897E-2</v>
      </c>
      <c r="G15" s="216" t="s">
        <v>75</v>
      </c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24"/>
      <c r="U15" s="224"/>
      <c r="V15" s="224"/>
      <c r="W15" s="224"/>
      <c r="X15" s="224"/>
      <c r="Y15" s="224"/>
      <c r="Z15" s="224"/>
      <c r="AA15" s="224"/>
      <c r="AB15" s="216"/>
      <c r="AC15" s="216"/>
      <c r="AD15" s="216"/>
      <c r="AE15" s="216"/>
      <c r="AF15" s="216"/>
      <c r="AG15" s="216"/>
      <c r="AH15" s="216"/>
      <c r="AI15" s="216"/>
      <c r="AJ15" s="216"/>
    </row>
    <row r="16" spans="1:36">
      <c r="F16" s="174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24"/>
      <c r="U16" s="224"/>
      <c r="V16" s="224"/>
      <c r="W16" s="224"/>
      <c r="X16" s="224"/>
      <c r="Y16" s="224"/>
      <c r="Z16" s="224"/>
      <c r="AA16" s="224"/>
      <c r="AB16" s="216"/>
      <c r="AC16" s="216"/>
      <c r="AD16" s="216"/>
      <c r="AE16" s="216"/>
      <c r="AF16" s="216"/>
      <c r="AG16" s="216"/>
      <c r="AH16" s="216"/>
      <c r="AI16" s="216"/>
      <c r="AJ16" s="216"/>
    </row>
    <row r="17" spans="1:16384" s="78" customFormat="1">
      <c r="A17" s="84"/>
      <c r="B17" s="94"/>
      <c r="C17" s="94"/>
      <c r="D17" s="90"/>
      <c r="E17" s="224" t="s">
        <v>162</v>
      </c>
      <c r="F17" s="174"/>
      <c r="G17" s="224" t="s">
        <v>76</v>
      </c>
      <c r="J17" s="300">
        <f>F_Inputs!H$6</f>
        <v>-1</v>
      </c>
      <c r="K17" s="300">
        <f>F_Inputs!I$6</f>
        <v>0</v>
      </c>
      <c r="L17" s="300">
        <f>F_Inputs!J$6</f>
        <v>1</v>
      </c>
      <c r="M17" s="300">
        <f>F_Inputs!K$6</f>
        <v>2</v>
      </c>
      <c r="N17" s="300">
        <f>F_Inputs!L$6</f>
        <v>3</v>
      </c>
      <c r="O17" s="300">
        <f>F_Inputs!M$6</f>
        <v>4</v>
      </c>
      <c r="P17" s="300">
        <f>F_Inputs!N$6</f>
        <v>5</v>
      </c>
      <c r="Q17" s="300">
        <f>F_Inputs!O$6</f>
        <v>6</v>
      </c>
      <c r="R17" s="300">
        <f>F_Inputs!P$6</f>
        <v>7</v>
      </c>
      <c r="S17" s="300">
        <f>F_Inputs!Q$6</f>
        <v>8</v>
      </c>
      <c r="T17" s="300">
        <f>F_Inputs!R$6</f>
        <v>9</v>
      </c>
      <c r="U17" s="300">
        <f>F_Inputs!S$6</f>
        <v>10</v>
      </c>
      <c r="V17" s="300">
        <f>F_Inputs!T$6</f>
        <v>11</v>
      </c>
      <c r="W17" s="300">
        <f>F_Inputs!U$6</f>
        <v>12</v>
      </c>
      <c r="X17" s="300">
        <f>F_Inputs!V$6</f>
        <v>13</v>
      </c>
      <c r="Y17" s="300">
        <f>F_Inputs!W$6</f>
        <v>14</v>
      </c>
      <c r="Z17" s="300">
        <f>F_Inputs!X$6</f>
        <v>15</v>
      </c>
      <c r="AA17" s="300">
        <f>F_Inputs!Y$6</f>
        <v>16</v>
      </c>
      <c r="AB17" s="300">
        <f>F_Inputs!Z$6</f>
        <v>17</v>
      </c>
      <c r="AC17" s="300">
        <f>F_Inputs!AA$6</f>
        <v>18</v>
      </c>
      <c r="AD17" s="300">
        <f>F_Inputs!AB$6</f>
        <v>19</v>
      </c>
      <c r="AE17" s="300">
        <f>F_Inputs!AC$6</f>
        <v>20</v>
      </c>
      <c r="AF17" s="300">
        <f>F_Inputs!AD$6</f>
        <v>21</v>
      </c>
      <c r="AG17" s="300">
        <f>F_Inputs!AE$6</f>
        <v>22</v>
      </c>
      <c r="AH17" s="300">
        <f>F_Inputs!AF$6</f>
        <v>23</v>
      </c>
      <c r="AI17" s="300">
        <f>F_Inputs!AG$6</f>
        <v>24</v>
      </c>
      <c r="AJ17" s="300">
        <f>F_Inputs!AH$6</f>
        <v>25</v>
      </c>
    </row>
    <row r="18" spans="1:16384" s="180" customFormat="1">
      <c r="A18" s="175"/>
      <c r="B18" s="176"/>
      <c r="C18" s="176"/>
      <c r="D18" s="177"/>
      <c r="E18" s="220" t="s">
        <v>77</v>
      </c>
      <c r="F18" s="179"/>
      <c r="G18" s="220" t="s">
        <v>78</v>
      </c>
      <c r="J18" s="236">
        <f>1/((1+$F15)^J17)</f>
        <v>1.0375999999999999</v>
      </c>
      <c r="K18" s="236">
        <f>1/((1+$F15)^K17)</f>
        <v>1</v>
      </c>
      <c r="L18" s="236">
        <f>1/((1+$F15)^L17)</f>
        <v>0.96376252891287595</v>
      </c>
      <c r="M18" s="236">
        <f t="shared" ref="M18:AJ18" si="0">1/((1+$F15)^M17)</f>
        <v>0.92883821213654216</v>
      </c>
      <c r="N18" s="236">
        <f>1/((1+$F15)^N17)</f>
        <v>0.89517946427962836</v>
      </c>
      <c r="O18" s="236">
        <f t="shared" si="0"/>
        <v>0.86274042432500819</v>
      </c>
      <c r="P18" s="236">
        <f t="shared" si="0"/>
        <v>0.83147689314283757</v>
      </c>
      <c r="Q18" s="236">
        <f t="shared" si="0"/>
        <v>0.80134627326796237</v>
      </c>
      <c r="R18" s="236">
        <f t="shared" si="0"/>
        <v>0.77230751085964011</v>
      </c>
      <c r="S18" s="236">
        <f t="shared" si="0"/>
        <v>0.74432103976449515</v>
      </c>
      <c r="T18" s="236">
        <f t="shared" si="0"/>
        <v>0.71734872760649115</v>
      </c>
      <c r="U18" s="236">
        <f t="shared" si="0"/>
        <v>0.69135382383046595</v>
      </c>
      <c r="V18" s="236">
        <f t="shared" si="0"/>
        <v>0.66630090962843669</v>
      </c>
      <c r="W18" s="236">
        <f t="shared" si="0"/>
        <v>0.64215584968045192</v>
      </c>
      <c r="X18" s="236">
        <f t="shared" si="0"/>
        <v>0.61888574564422894</v>
      </c>
      <c r="Y18" s="236">
        <f t="shared" si="0"/>
        <v>0.59645889133021313</v>
      </c>
      <c r="Z18" s="236">
        <f t="shared" si="0"/>
        <v>0.57484472950097654</v>
      </c>
      <c r="AA18" s="236">
        <f t="shared" si="0"/>
        <v>0.5540138102360993</v>
      </c>
      <c r="AB18" s="236">
        <f t="shared" si="0"/>
        <v>0.53393775080580119</v>
      </c>
      <c r="AC18" s="236">
        <f t="shared" si="0"/>
        <v>0.51458919699865202</v>
      </c>
      <c r="AD18" s="236">
        <f t="shared" si="0"/>
        <v>0.49594178585066701</v>
      </c>
      <c r="AE18" s="236">
        <f t="shared" si="0"/>
        <v>0.47797010972500681</v>
      </c>
      <c r="AF18" s="236">
        <f t="shared" si="0"/>
        <v>0.46064968169333742</v>
      </c>
      <c r="AG18" s="236">
        <f t="shared" si="0"/>
        <v>0.44395690217168227</v>
      </c>
      <c r="AH18" s="236">
        <f t="shared" si="0"/>
        <v>0.42786902676530675</v>
      </c>
      <c r="AI18" s="236">
        <f t="shared" si="0"/>
        <v>0.4123641352788231</v>
      </c>
      <c r="AJ18" s="220">
        <f t="shared" si="0"/>
        <v>0.39742110184928986</v>
      </c>
    </row>
    <row r="19" spans="1:16384">
      <c r="F19" s="174"/>
    </row>
    <row r="20" spans="1:16384" s="16" customFormat="1">
      <c r="A20" s="95" t="s">
        <v>69</v>
      </c>
      <c r="B20" s="96"/>
      <c r="C20" s="96"/>
      <c r="D20" s="97"/>
      <c r="E20" s="230"/>
      <c r="G20" s="230"/>
    </row>
    <row r="22" spans="1:16384">
      <c r="E22" s="216" t="s">
        <v>118</v>
      </c>
      <c r="F22" s="243" t="str">
        <f>F_Inputs!AI$7</f>
        <v>SRN-HARD</v>
      </c>
      <c r="G22" s="216" t="s">
        <v>119</v>
      </c>
    </row>
    <row r="24" spans="1:16384" ht="25">
      <c r="E24" s="219" t="s">
        <v>111</v>
      </c>
      <c r="F24" s="299" t="b">
        <f>F_Inputs!AI8</f>
        <v>1</v>
      </c>
      <c r="G24" s="218" t="s">
        <v>70</v>
      </c>
    </row>
    <row r="25" spans="1:16384">
      <c r="E25" s="220"/>
    </row>
    <row r="26" spans="1:16384" s="203" customFormat="1">
      <c r="A26" s="85"/>
      <c r="B26" s="94"/>
      <c r="C26" s="94"/>
      <c r="D26" s="89"/>
      <c r="E26" s="227" t="s">
        <v>71</v>
      </c>
      <c r="F26" s="75"/>
      <c r="G26" s="216" t="s">
        <v>72</v>
      </c>
      <c r="H26" s="203">
        <f>SUM(K26:AI26)</f>
        <v>1.2790000000000006</v>
      </c>
      <c r="I26" s="75"/>
      <c r="J26" s="204"/>
      <c r="K26" s="204">
        <f>F_Inputs!I$11</f>
        <v>8.5000000000000006E-2</v>
      </c>
      <c r="L26" s="204">
        <f>F_Inputs!J$11</f>
        <v>5.6000000000000001E-2</v>
      </c>
      <c r="M26" s="204">
        <f>F_Inputs!K$11</f>
        <v>8.2000000000000003E-2</v>
      </c>
      <c r="N26" s="204">
        <f>F_Inputs!L$11</f>
        <v>4.8000000000000001E-2</v>
      </c>
      <c r="O26" s="204">
        <f>F_Inputs!M$11</f>
        <v>4.8000000000000001E-2</v>
      </c>
      <c r="P26" s="204">
        <f>F_Inputs!N$11</f>
        <v>4.8000000000000001E-2</v>
      </c>
      <c r="Q26" s="204">
        <f>F_Inputs!O$11</f>
        <v>4.8000000000000001E-2</v>
      </c>
      <c r="R26" s="204">
        <f>F_Inputs!P$11</f>
        <v>4.8000000000000001E-2</v>
      </c>
      <c r="S26" s="204">
        <f>F_Inputs!Q$11</f>
        <v>4.8000000000000001E-2</v>
      </c>
      <c r="T26" s="204">
        <f>F_Inputs!R$11</f>
        <v>4.8000000000000001E-2</v>
      </c>
      <c r="U26" s="204">
        <f>F_Inputs!S$11</f>
        <v>4.8000000000000001E-2</v>
      </c>
      <c r="V26" s="204">
        <f>F_Inputs!T$11</f>
        <v>4.8000000000000001E-2</v>
      </c>
      <c r="W26" s="204">
        <f>F_Inputs!U$11</f>
        <v>4.8000000000000001E-2</v>
      </c>
      <c r="X26" s="204">
        <f>F_Inputs!V$11</f>
        <v>4.8000000000000001E-2</v>
      </c>
      <c r="Y26" s="204">
        <f>F_Inputs!W$11</f>
        <v>4.8000000000000001E-2</v>
      </c>
      <c r="Z26" s="204">
        <f>F_Inputs!X$11</f>
        <v>4.8000000000000001E-2</v>
      </c>
      <c r="AA26" s="204">
        <f>F_Inputs!Y$11</f>
        <v>4.8000000000000001E-2</v>
      </c>
      <c r="AB26" s="204">
        <f>F_Inputs!Z$11</f>
        <v>4.8000000000000001E-2</v>
      </c>
      <c r="AC26" s="204">
        <f>F_Inputs!AA$11</f>
        <v>4.8000000000000001E-2</v>
      </c>
      <c r="AD26" s="204">
        <f>F_Inputs!AB$11</f>
        <v>4.8000000000000001E-2</v>
      </c>
      <c r="AE26" s="204">
        <f>F_Inputs!AC$11</f>
        <v>4.8000000000000001E-2</v>
      </c>
      <c r="AF26" s="204">
        <f>F_Inputs!AD$11</f>
        <v>4.8000000000000001E-2</v>
      </c>
      <c r="AG26" s="204">
        <f>F_Inputs!AE$11</f>
        <v>4.8000000000000001E-2</v>
      </c>
      <c r="AH26" s="204">
        <f>F_Inputs!AF$11</f>
        <v>4.8000000000000001E-2</v>
      </c>
      <c r="AI26" s="204">
        <f>F_Inputs!AG$11</f>
        <v>4.8000000000000001E-2</v>
      </c>
      <c r="AJ26" s="204">
        <f>F_Inputs!AH$11</f>
        <v>4.8000000000000001E-2</v>
      </c>
      <c r="AK26" s="204">
        <f>F_Inputs!AI$11</f>
        <v>0</v>
      </c>
      <c r="AL26" s="204">
        <f>F_Inputs!AJ$11</f>
        <v>0</v>
      </c>
      <c r="AM26" s="204">
        <f>F_Inputs!AK$11</f>
        <v>0</v>
      </c>
      <c r="AN26" s="204">
        <f>F_Inputs!AL$11</f>
        <v>0</v>
      </c>
      <c r="AO26" s="204">
        <f>F_Inputs!AM$11</f>
        <v>0</v>
      </c>
      <c r="AP26" s="204">
        <f>F_Inputs!AN$11</f>
        <v>0</v>
      </c>
      <c r="AQ26" s="204">
        <f>F_Inputs!AO$11</f>
        <v>0</v>
      </c>
      <c r="AR26" s="204">
        <f>F_Inputs!AP$11</f>
        <v>0</v>
      </c>
      <c r="AS26" s="204">
        <f>F_Inputs!AQ$11</f>
        <v>0</v>
      </c>
      <c r="AT26" s="204">
        <f>F_Inputs!AR$11</f>
        <v>0</v>
      </c>
      <c r="AU26" s="204">
        <f>F_Inputs!AS$11</f>
        <v>0</v>
      </c>
      <c r="AV26" s="204">
        <f>F_Inputs!AT$11</f>
        <v>0</v>
      </c>
      <c r="AW26" s="204">
        <f>F_Inputs!AU$11</f>
        <v>0</v>
      </c>
      <c r="AX26" s="204">
        <f>F_Inputs!AV$11</f>
        <v>0</v>
      </c>
      <c r="AY26" s="204">
        <f>F_Inputs!AW$11</f>
        <v>0</v>
      </c>
      <c r="AZ26" s="204">
        <f>F_Inputs!AX$11</f>
        <v>0</v>
      </c>
      <c r="BA26" s="204">
        <f>F_Inputs!AY$11</f>
        <v>0</v>
      </c>
      <c r="BB26" s="204">
        <f>F_Inputs!AZ$11</f>
        <v>0</v>
      </c>
      <c r="BC26" s="204">
        <f>F_Inputs!BA$11</f>
        <v>0</v>
      </c>
      <c r="BD26" s="204">
        <f>F_Inputs!BB$11</f>
        <v>0</v>
      </c>
      <c r="BE26" s="204">
        <f>F_Inputs!BC$11</f>
        <v>0</v>
      </c>
      <c r="BF26" s="204">
        <f>F_Inputs!BD$11</f>
        <v>0</v>
      </c>
      <c r="BG26" s="204">
        <f>F_Inputs!BE$11</f>
        <v>0</v>
      </c>
      <c r="BH26" s="204">
        <f>F_Inputs!BF$11</f>
        <v>0</v>
      </c>
      <c r="BI26" s="204">
        <f>F_Inputs!BG$11</f>
        <v>0</v>
      </c>
      <c r="BJ26" s="204">
        <f>F_Inputs!BH$11</f>
        <v>0</v>
      </c>
      <c r="BK26" s="204">
        <f>F_Inputs!BI$11</f>
        <v>0</v>
      </c>
      <c r="BL26" s="204">
        <f>F_Inputs!BJ$11</f>
        <v>0</v>
      </c>
      <c r="BM26" s="204">
        <f>F_Inputs!BK$11</f>
        <v>0</v>
      </c>
      <c r="BN26" s="204">
        <f>F_Inputs!BL$11</f>
        <v>0</v>
      </c>
      <c r="BO26" s="204">
        <f>F_Inputs!BM$11</f>
        <v>0</v>
      </c>
      <c r="BP26" s="204">
        <f>F_Inputs!BN$11</f>
        <v>0</v>
      </c>
      <c r="BQ26" s="204">
        <f>F_Inputs!BO$11</f>
        <v>0</v>
      </c>
      <c r="BR26" s="204">
        <f>F_Inputs!BP$11</f>
        <v>0</v>
      </c>
      <c r="BS26" s="204">
        <f>F_Inputs!BQ$11</f>
        <v>0</v>
      </c>
      <c r="BT26" s="204">
        <f>F_Inputs!BR$11</f>
        <v>0</v>
      </c>
      <c r="BU26" s="204">
        <f>F_Inputs!BS$11</f>
        <v>0</v>
      </c>
      <c r="BV26" s="204">
        <f>F_Inputs!BT$11</f>
        <v>0</v>
      </c>
      <c r="BW26" s="204">
        <f>F_Inputs!BU$11</f>
        <v>0</v>
      </c>
      <c r="BX26" s="204">
        <f>F_Inputs!BV$11</f>
        <v>0</v>
      </c>
      <c r="BY26" s="204">
        <f>F_Inputs!BW$11</f>
        <v>0</v>
      </c>
      <c r="BZ26" s="204">
        <f>F_Inputs!BX$11</f>
        <v>0</v>
      </c>
      <c r="CA26" s="204">
        <f>F_Inputs!BY$11</f>
        <v>0</v>
      </c>
      <c r="CB26" s="204">
        <f>F_Inputs!BZ$11</f>
        <v>0</v>
      </c>
      <c r="CC26" s="204">
        <f>F_Inputs!CA$11</f>
        <v>0</v>
      </c>
      <c r="CD26" s="204">
        <f>F_Inputs!CB$11</f>
        <v>0</v>
      </c>
      <c r="CE26" s="204">
        <f>F_Inputs!CC$11</f>
        <v>0</v>
      </c>
      <c r="CF26" s="204">
        <f>F_Inputs!CD$11</f>
        <v>0</v>
      </c>
      <c r="CG26" s="204">
        <f>F_Inputs!CE$11</f>
        <v>0</v>
      </c>
      <c r="CH26" s="204">
        <f>F_Inputs!CF$11</f>
        <v>0</v>
      </c>
      <c r="CI26" s="204">
        <f>F_Inputs!CG$11</f>
        <v>0</v>
      </c>
      <c r="CJ26" s="204">
        <f>F_Inputs!CH$11</f>
        <v>0</v>
      </c>
      <c r="CK26" s="204">
        <f>F_Inputs!CI$11</f>
        <v>0</v>
      </c>
      <c r="CL26" s="204">
        <f>F_Inputs!CJ$11</f>
        <v>0</v>
      </c>
      <c r="CM26" s="204">
        <f>F_Inputs!CK$11</f>
        <v>0</v>
      </c>
      <c r="CN26" s="204">
        <f>F_Inputs!CL$11</f>
        <v>0</v>
      </c>
      <c r="CO26" s="204">
        <f>F_Inputs!CM$11</f>
        <v>0</v>
      </c>
      <c r="CP26" s="204">
        <f>F_Inputs!CN$11</f>
        <v>0</v>
      </c>
      <c r="CQ26" s="204">
        <f>F_Inputs!CO$11</f>
        <v>0</v>
      </c>
      <c r="CR26" s="204">
        <f>F_Inputs!CP$11</f>
        <v>0</v>
      </c>
      <c r="CS26" s="204">
        <f>F_Inputs!CQ$11</f>
        <v>0</v>
      </c>
      <c r="CT26" s="204">
        <f>F_Inputs!CR$11</f>
        <v>0</v>
      </c>
      <c r="CU26" s="204">
        <f>F_Inputs!CS$11</f>
        <v>0</v>
      </c>
      <c r="CV26" s="204">
        <f>F_Inputs!CT$11</f>
        <v>0</v>
      </c>
      <c r="CW26" s="204">
        <f>F_Inputs!CU$11</f>
        <v>0</v>
      </c>
      <c r="CX26" s="204">
        <f>F_Inputs!CV$11</f>
        <v>0</v>
      </c>
      <c r="CY26" s="204">
        <f>F_Inputs!CW$11</f>
        <v>0</v>
      </c>
      <c r="CZ26" s="204">
        <f>F_Inputs!CX$11</f>
        <v>0</v>
      </c>
      <c r="DA26" s="204">
        <f>F_Inputs!CY$11</f>
        <v>0</v>
      </c>
      <c r="DB26" s="204">
        <f>F_Inputs!CZ$11</f>
        <v>0</v>
      </c>
      <c r="DC26" s="204">
        <f>F_Inputs!DA$11</f>
        <v>0</v>
      </c>
      <c r="DD26" s="204">
        <f>F_Inputs!DB$11</f>
        <v>0</v>
      </c>
      <c r="DE26" s="204">
        <f>F_Inputs!DC$11</f>
        <v>0</v>
      </c>
      <c r="DF26" s="204">
        <f>F_Inputs!DD$11</f>
        <v>0</v>
      </c>
      <c r="DG26" s="204">
        <f>F_Inputs!DE$11</f>
        <v>0</v>
      </c>
      <c r="DH26" s="204">
        <f>F_Inputs!DF$11</f>
        <v>0</v>
      </c>
      <c r="DI26" s="204">
        <f>F_Inputs!DG$11</f>
        <v>0</v>
      </c>
      <c r="DJ26" s="204">
        <f>F_Inputs!DH$11</f>
        <v>0</v>
      </c>
      <c r="DK26" s="204">
        <f>F_Inputs!DI$11</f>
        <v>0</v>
      </c>
      <c r="DL26" s="204">
        <f>F_Inputs!DJ$11</f>
        <v>0</v>
      </c>
      <c r="DM26" s="204">
        <f>F_Inputs!DK$11</f>
        <v>0</v>
      </c>
      <c r="DN26" s="204">
        <f>F_Inputs!DL$11</f>
        <v>0</v>
      </c>
      <c r="DO26" s="204">
        <f>F_Inputs!DM$11</f>
        <v>0</v>
      </c>
      <c r="DP26" s="204">
        <f>F_Inputs!DN$11</f>
        <v>0</v>
      </c>
      <c r="DQ26" s="204">
        <f>F_Inputs!DO$11</f>
        <v>0</v>
      </c>
      <c r="DR26" s="204">
        <f>F_Inputs!DP$11</f>
        <v>0</v>
      </c>
      <c r="DS26" s="204">
        <f>F_Inputs!DQ$11</f>
        <v>0</v>
      </c>
      <c r="DT26" s="204">
        <f>F_Inputs!DR$11</f>
        <v>0</v>
      </c>
      <c r="DU26" s="204">
        <f>F_Inputs!DS$11</f>
        <v>0</v>
      </c>
      <c r="DV26" s="204">
        <f>F_Inputs!DT$11</f>
        <v>0</v>
      </c>
      <c r="DW26" s="204">
        <f>F_Inputs!DU$11</f>
        <v>0</v>
      </c>
      <c r="DX26" s="204">
        <f>F_Inputs!DV$11</f>
        <v>0</v>
      </c>
      <c r="DY26" s="204">
        <f>F_Inputs!DW$11</f>
        <v>0</v>
      </c>
      <c r="DZ26" s="204">
        <f>F_Inputs!DX$11</f>
        <v>0</v>
      </c>
      <c r="EA26" s="204">
        <f>F_Inputs!DY$11</f>
        <v>0</v>
      </c>
      <c r="EB26" s="204">
        <f>F_Inputs!DZ$11</f>
        <v>0</v>
      </c>
      <c r="EC26" s="204">
        <f>F_Inputs!EA$11</f>
        <v>0</v>
      </c>
      <c r="ED26" s="204">
        <f>F_Inputs!EB$11</f>
        <v>0</v>
      </c>
      <c r="EE26" s="204">
        <f>F_Inputs!EC$11</f>
        <v>0</v>
      </c>
      <c r="EF26" s="204">
        <f>F_Inputs!ED$11</f>
        <v>0</v>
      </c>
      <c r="EG26" s="204">
        <f>F_Inputs!EE$11</f>
        <v>0</v>
      </c>
      <c r="EH26" s="204">
        <f>F_Inputs!EF$11</f>
        <v>0</v>
      </c>
      <c r="EI26" s="204">
        <f>F_Inputs!EG$11</f>
        <v>0</v>
      </c>
      <c r="EJ26" s="204">
        <f>F_Inputs!EH$11</f>
        <v>0</v>
      </c>
      <c r="EK26" s="204">
        <f>F_Inputs!EI$11</f>
        <v>0</v>
      </c>
      <c r="EL26" s="204">
        <f>F_Inputs!EJ$11</f>
        <v>0</v>
      </c>
      <c r="EM26" s="204">
        <f>F_Inputs!EK$11</f>
        <v>0</v>
      </c>
      <c r="EN26" s="204">
        <f>F_Inputs!EL$11</f>
        <v>0</v>
      </c>
      <c r="EO26" s="204">
        <f>F_Inputs!EM$11</f>
        <v>0</v>
      </c>
      <c r="EP26" s="204">
        <f>F_Inputs!EN$11</f>
        <v>0</v>
      </c>
      <c r="EQ26" s="204">
        <f>F_Inputs!EO$11</f>
        <v>0</v>
      </c>
      <c r="ER26" s="204">
        <f>F_Inputs!EP$11</f>
        <v>0</v>
      </c>
      <c r="ES26" s="204">
        <f>F_Inputs!EQ$11</f>
        <v>0</v>
      </c>
      <c r="ET26" s="204">
        <f>F_Inputs!ER$11</f>
        <v>0</v>
      </c>
      <c r="EU26" s="204">
        <f>F_Inputs!ES$11</f>
        <v>0</v>
      </c>
      <c r="EV26" s="204">
        <f>F_Inputs!ET$11</f>
        <v>0</v>
      </c>
      <c r="EW26" s="204">
        <f>F_Inputs!EU$11</f>
        <v>0</v>
      </c>
      <c r="EX26" s="204">
        <f>F_Inputs!EV$11</f>
        <v>0</v>
      </c>
      <c r="EY26" s="204">
        <f>F_Inputs!EW$11</f>
        <v>0</v>
      </c>
      <c r="EZ26" s="204">
        <f>F_Inputs!EX$11</f>
        <v>0</v>
      </c>
      <c r="FA26" s="204">
        <f>F_Inputs!EY$11</f>
        <v>0</v>
      </c>
      <c r="FB26" s="204">
        <f>F_Inputs!EZ$11</f>
        <v>0</v>
      </c>
      <c r="FC26" s="204">
        <f>F_Inputs!FA$11</f>
        <v>0</v>
      </c>
      <c r="FD26" s="204">
        <f>F_Inputs!FB$11</f>
        <v>0</v>
      </c>
      <c r="FE26" s="204">
        <f>F_Inputs!FC$11</f>
        <v>0</v>
      </c>
      <c r="FF26" s="204">
        <f>F_Inputs!FD$11</f>
        <v>0</v>
      </c>
      <c r="FG26" s="204">
        <f>F_Inputs!FE$11</f>
        <v>0</v>
      </c>
      <c r="FH26" s="204">
        <f>F_Inputs!FF$11</f>
        <v>0</v>
      </c>
      <c r="FI26" s="204">
        <f>F_Inputs!FG$11</f>
        <v>0</v>
      </c>
      <c r="FJ26" s="204">
        <f>F_Inputs!FH$11</f>
        <v>0</v>
      </c>
      <c r="FK26" s="204">
        <f>F_Inputs!FI$11</f>
        <v>0</v>
      </c>
      <c r="FL26" s="204">
        <f>F_Inputs!FJ$11</f>
        <v>0</v>
      </c>
      <c r="FM26" s="204">
        <f>F_Inputs!FK$11</f>
        <v>0</v>
      </c>
      <c r="FN26" s="204">
        <f>F_Inputs!FL$11</f>
        <v>0</v>
      </c>
      <c r="FO26" s="204">
        <f>F_Inputs!FM$11</f>
        <v>0</v>
      </c>
      <c r="FP26" s="204">
        <f>F_Inputs!FN$11</f>
        <v>0</v>
      </c>
      <c r="FQ26" s="204">
        <f>F_Inputs!FO$11</f>
        <v>0</v>
      </c>
      <c r="FR26" s="204">
        <f>F_Inputs!FP$11</f>
        <v>0</v>
      </c>
      <c r="FS26" s="204">
        <f>F_Inputs!FQ$11</f>
        <v>0</v>
      </c>
      <c r="FT26" s="204">
        <f>F_Inputs!FR$11</f>
        <v>0</v>
      </c>
      <c r="FU26" s="204">
        <f>F_Inputs!FS$11</f>
        <v>0</v>
      </c>
      <c r="FV26" s="204">
        <f>F_Inputs!FT$11</f>
        <v>0</v>
      </c>
      <c r="FW26" s="204">
        <f>F_Inputs!FU$11</f>
        <v>0</v>
      </c>
      <c r="FX26" s="204">
        <f>F_Inputs!FV$11</f>
        <v>0</v>
      </c>
      <c r="FY26" s="204">
        <f>F_Inputs!FW$11</f>
        <v>0</v>
      </c>
      <c r="FZ26" s="204">
        <f>F_Inputs!FX$11</f>
        <v>0</v>
      </c>
      <c r="GA26" s="204">
        <f>F_Inputs!FY$11</f>
        <v>0</v>
      </c>
      <c r="GB26" s="204">
        <f>F_Inputs!FZ$11</f>
        <v>0</v>
      </c>
      <c r="GC26" s="204">
        <f>F_Inputs!GA$11</f>
        <v>0</v>
      </c>
      <c r="GD26" s="204">
        <f>F_Inputs!GB$11</f>
        <v>0</v>
      </c>
      <c r="GE26" s="204">
        <f>F_Inputs!GC$11</f>
        <v>0</v>
      </c>
      <c r="GF26" s="204">
        <f>F_Inputs!GD$11</f>
        <v>0</v>
      </c>
      <c r="GG26" s="204">
        <f>F_Inputs!GE$11</f>
        <v>0</v>
      </c>
      <c r="GH26" s="204">
        <f>F_Inputs!GF$11</f>
        <v>0</v>
      </c>
      <c r="GI26" s="204">
        <f>F_Inputs!GG$11</f>
        <v>0</v>
      </c>
      <c r="GJ26" s="204">
        <f>F_Inputs!GH$11</f>
        <v>0</v>
      </c>
      <c r="GK26" s="204">
        <f>F_Inputs!GI$11</f>
        <v>0</v>
      </c>
      <c r="GL26" s="204">
        <f>F_Inputs!GJ$11</f>
        <v>0</v>
      </c>
      <c r="GM26" s="204">
        <f>F_Inputs!GK$11</f>
        <v>0</v>
      </c>
      <c r="GN26" s="204">
        <f>F_Inputs!GL$11</f>
        <v>0</v>
      </c>
      <c r="GO26" s="204">
        <f>F_Inputs!GM$11</f>
        <v>0</v>
      </c>
      <c r="GP26" s="204">
        <f>F_Inputs!GN$11</f>
        <v>0</v>
      </c>
      <c r="GQ26" s="204">
        <f>F_Inputs!GO$11</f>
        <v>0</v>
      </c>
      <c r="GR26" s="204">
        <f>F_Inputs!GP$11</f>
        <v>0</v>
      </c>
      <c r="GS26" s="204">
        <f>F_Inputs!GQ$11</f>
        <v>0</v>
      </c>
      <c r="GT26" s="204">
        <f>F_Inputs!GR$11</f>
        <v>0</v>
      </c>
      <c r="GU26" s="204">
        <f>F_Inputs!GS$11</f>
        <v>0</v>
      </c>
      <c r="GV26" s="204">
        <f>F_Inputs!GT$11</f>
        <v>0</v>
      </c>
      <c r="GW26" s="204">
        <f>F_Inputs!GU$11</f>
        <v>0</v>
      </c>
      <c r="GX26" s="204">
        <f>F_Inputs!GV$11</f>
        <v>0</v>
      </c>
      <c r="GY26" s="204">
        <f>F_Inputs!GW$11</f>
        <v>0</v>
      </c>
      <c r="GZ26" s="204">
        <f>F_Inputs!GX$11</f>
        <v>0</v>
      </c>
      <c r="HA26" s="204">
        <f>F_Inputs!GY$11</f>
        <v>0</v>
      </c>
      <c r="HB26" s="204">
        <f>F_Inputs!GZ$11</f>
        <v>0</v>
      </c>
      <c r="HC26" s="204">
        <f>F_Inputs!HA$11</f>
        <v>0</v>
      </c>
      <c r="HD26" s="204">
        <f>F_Inputs!HB$11</f>
        <v>0</v>
      </c>
      <c r="HE26" s="204">
        <f>F_Inputs!HC$11</f>
        <v>0</v>
      </c>
      <c r="HF26" s="204">
        <f>F_Inputs!HD$11</f>
        <v>0</v>
      </c>
      <c r="HG26" s="204">
        <f>F_Inputs!HE$11</f>
        <v>0</v>
      </c>
      <c r="HH26" s="204">
        <f>F_Inputs!HF$11</f>
        <v>0</v>
      </c>
      <c r="HI26" s="204">
        <f>F_Inputs!HG$11</f>
        <v>0</v>
      </c>
      <c r="HJ26" s="204">
        <f>F_Inputs!HH$11</f>
        <v>0</v>
      </c>
      <c r="HK26" s="204">
        <f>F_Inputs!HI$11</f>
        <v>0</v>
      </c>
      <c r="HL26" s="204">
        <f>F_Inputs!HJ$11</f>
        <v>0</v>
      </c>
      <c r="HM26" s="204">
        <f>F_Inputs!HK$11</f>
        <v>0</v>
      </c>
      <c r="HN26" s="204">
        <f>F_Inputs!HL$11</f>
        <v>0</v>
      </c>
      <c r="HO26" s="204">
        <f>F_Inputs!HM$11</f>
        <v>0</v>
      </c>
      <c r="HP26" s="204">
        <f>F_Inputs!HN$11</f>
        <v>0</v>
      </c>
      <c r="HQ26" s="204">
        <f>F_Inputs!HO$11</f>
        <v>0</v>
      </c>
      <c r="HR26" s="204">
        <f>F_Inputs!HP$11</f>
        <v>0</v>
      </c>
      <c r="HS26" s="204">
        <f>F_Inputs!HQ$11</f>
        <v>0</v>
      </c>
      <c r="HT26" s="204">
        <f>F_Inputs!HR$11</f>
        <v>0</v>
      </c>
      <c r="HU26" s="204">
        <f>F_Inputs!HS$11</f>
        <v>0</v>
      </c>
      <c r="HV26" s="204">
        <f>F_Inputs!HT$11</f>
        <v>0</v>
      </c>
      <c r="HW26" s="204">
        <f>F_Inputs!HU$11</f>
        <v>0</v>
      </c>
      <c r="HX26" s="204">
        <f>F_Inputs!HV$11</f>
        <v>0</v>
      </c>
      <c r="HY26" s="204">
        <f>F_Inputs!HW$11</f>
        <v>0</v>
      </c>
      <c r="HZ26" s="204">
        <f>F_Inputs!HX$11</f>
        <v>0</v>
      </c>
      <c r="IA26" s="204">
        <f>F_Inputs!HY$11</f>
        <v>0</v>
      </c>
      <c r="IB26" s="204">
        <f>F_Inputs!HZ$11</f>
        <v>0</v>
      </c>
      <c r="IC26" s="204">
        <f>F_Inputs!IA$11</f>
        <v>0</v>
      </c>
      <c r="ID26" s="204">
        <f>F_Inputs!IB$11</f>
        <v>0</v>
      </c>
      <c r="IE26" s="204">
        <f>F_Inputs!IC$11</f>
        <v>0</v>
      </c>
      <c r="IF26" s="204">
        <f>F_Inputs!ID$11</f>
        <v>0</v>
      </c>
      <c r="IG26" s="204">
        <f>F_Inputs!IE$11</f>
        <v>0</v>
      </c>
      <c r="IH26" s="204">
        <f>F_Inputs!IF$11</f>
        <v>0</v>
      </c>
      <c r="II26" s="204">
        <f>F_Inputs!IG$11</f>
        <v>0</v>
      </c>
      <c r="IJ26" s="204">
        <f>F_Inputs!IH$11</f>
        <v>0</v>
      </c>
      <c r="IK26" s="204">
        <f>F_Inputs!II$11</f>
        <v>0</v>
      </c>
      <c r="IL26" s="204">
        <f>F_Inputs!IJ$11</f>
        <v>0</v>
      </c>
      <c r="IM26" s="204">
        <f>F_Inputs!IK$11</f>
        <v>0</v>
      </c>
      <c r="IN26" s="204">
        <f>F_Inputs!IL$11</f>
        <v>0</v>
      </c>
      <c r="IO26" s="204">
        <f>F_Inputs!IM$11</f>
        <v>0</v>
      </c>
      <c r="IP26" s="204">
        <f>F_Inputs!IN$11</f>
        <v>0</v>
      </c>
      <c r="IQ26" s="204">
        <f>F_Inputs!IO$11</f>
        <v>0</v>
      </c>
      <c r="IR26" s="204">
        <f>F_Inputs!IP$11</f>
        <v>0</v>
      </c>
      <c r="IS26" s="204">
        <f>F_Inputs!IQ$11</f>
        <v>0</v>
      </c>
      <c r="IT26" s="204">
        <f>F_Inputs!IR$11</f>
        <v>0</v>
      </c>
      <c r="IU26" s="204">
        <f>F_Inputs!IS$11</f>
        <v>0</v>
      </c>
      <c r="IV26" s="204">
        <f>F_Inputs!IT$11</f>
        <v>0</v>
      </c>
      <c r="IW26" s="204">
        <f>F_Inputs!IU$11</f>
        <v>0</v>
      </c>
      <c r="IX26" s="204">
        <f>F_Inputs!IV$11</f>
        <v>0</v>
      </c>
      <c r="IY26" s="204">
        <f>F_Inputs!IW$11</f>
        <v>0</v>
      </c>
      <c r="IZ26" s="204">
        <f>F_Inputs!IX$11</f>
        <v>0</v>
      </c>
      <c r="JA26" s="204">
        <f>F_Inputs!IY$11</f>
        <v>0</v>
      </c>
      <c r="JB26" s="204">
        <f>F_Inputs!IZ$11</f>
        <v>0</v>
      </c>
      <c r="JC26" s="204">
        <f>F_Inputs!JA$11</f>
        <v>0</v>
      </c>
      <c r="JD26" s="204">
        <f>F_Inputs!JB$11</f>
        <v>0</v>
      </c>
      <c r="JE26" s="204">
        <f>F_Inputs!JC$11</f>
        <v>0</v>
      </c>
      <c r="JF26" s="204">
        <f>F_Inputs!JD$11</f>
        <v>0</v>
      </c>
      <c r="JG26" s="204">
        <f>F_Inputs!JE$11</f>
        <v>0</v>
      </c>
      <c r="JH26" s="204">
        <f>F_Inputs!JF$11</f>
        <v>0</v>
      </c>
      <c r="JI26" s="204">
        <f>F_Inputs!JG$11</f>
        <v>0</v>
      </c>
      <c r="JJ26" s="204">
        <f>F_Inputs!JH$11</f>
        <v>0</v>
      </c>
      <c r="JK26" s="204">
        <f>F_Inputs!JI$11</f>
        <v>0</v>
      </c>
      <c r="JL26" s="204">
        <f>F_Inputs!JJ$11</f>
        <v>0</v>
      </c>
      <c r="JM26" s="204">
        <f>F_Inputs!JK$11</f>
        <v>0</v>
      </c>
      <c r="JN26" s="204">
        <f>F_Inputs!JL$11</f>
        <v>0</v>
      </c>
      <c r="JO26" s="204">
        <f>F_Inputs!JM$11</f>
        <v>0</v>
      </c>
      <c r="JP26" s="204">
        <f>F_Inputs!JN$11</f>
        <v>0</v>
      </c>
      <c r="JQ26" s="204">
        <f>F_Inputs!JO$11</f>
        <v>0</v>
      </c>
      <c r="JR26" s="204">
        <f>F_Inputs!JP$11</f>
        <v>0</v>
      </c>
      <c r="JS26" s="204">
        <f>F_Inputs!JQ$11</f>
        <v>0</v>
      </c>
      <c r="JT26" s="204">
        <f>F_Inputs!JR$11</f>
        <v>0</v>
      </c>
      <c r="JU26" s="204">
        <f>F_Inputs!JS$11</f>
        <v>0</v>
      </c>
      <c r="JV26" s="204">
        <f>F_Inputs!JT$11</f>
        <v>0</v>
      </c>
      <c r="JW26" s="204">
        <f>F_Inputs!JU$11</f>
        <v>0</v>
      </c>
      <c r="JX26" s="204">
        <f>F_Inputs!JV$11</f>
        <v>0</v>
      </c>
      <c r="JY26" s="204">
        <f>F_Inputs!JW$11</f>
        <v>0</v>
      </c>
      <c r="JZ26" s="204">
        <f>F_Inputs!JX$11</f>
        <v>0</v>
      </c>
      <c r="KA26" s="204">
        <f>F_Inputs!JY$11</f>
        <v>0</v>
      </c>
      <c r="KB26" s="204">
        <f>F_Inputs!JZ$11</f>
        <v>0</v>
      </c>
      <c r="KC26" s="204">
        <f>F_Inputs!KA$11</f>
        <v>0</v>
      </c>
      <c r="KD26" s="204">
        <f>F_Inputs!KB$11</f>
        <v>0</v>
      </c>
      <c r="KE26" s="204">
        <f>F_Inputs!KC$11</f>
        <v>0</v>
      </c>
      <c r="KF26" s="204">
        <f>F_Inputs!KD$11</f>
        <v>0</v>
      </c>
      <c r="KG26" s="204">
        <f>F_Inputs!KE$11</f>
        <v>0</v>
      </c>
      <c r="KH26" s="204">
        <f>F_Inputs!KF$11</f>
        <v>0</v>
      </c>
      <c r="KI26" s="204">
        <f>F_Inputs!KG$11</f>
        <v>0</v>
      </c>
      <c r="KJ26" s="204">
        <f>F_Inputs!KH$11</f>
        <v>0</v>
      </c>
      <c r="KK26" s="204">
        <f>F_Inputs!KI$11</f>
        <v>0</v>
      </c>
      <c r="KL26" s="204">
        <f>F_Inputs!KJ$11</f>
        <v>0</v>
      </c>
      <c r="KM26" s="204">
        <f>F_Inputs!KK$11</f>
        <v>0</v>
      </c>
      <c r="KN26" s="204">
        <f>F_Inputs!KL$11</f>
        <v>0</v>
      </c>
      <c r="KO26" s="204">
        <f>F_Inputs!KM$11</f>
        <v>0</v>
      </c>
      <c r="KP26" s="204">
        <f>F_Inputs!KN$11</f>
        <v>0</v>
      </c>
      <c r="KQ26" s="204">
        <f>F_Inputs!KO$11</f>
        <v>0</v>
      </c>
      <c r="KR26" s="204">
        <f>F_Inputs!KP$11</f>
        <v>0</v>
      </c>
      <c r="KS26" s="204">
        <f>F_Inputs!KQ$11</f>
        <v>0</v>
      </c>
      <c r="KT26" s="204">
        <f>F_Inputs!KR$11</f>
        <v>0</v>
      </c>
      <c r="KU26" s="204">
        <f>F_Inputs!KS$11</f>
        <v>0</v>
      </c>
      <c r="KV26" s="204">
        <f>F_Inputs!KT$11</f>
        <v>0</v>
      </c>
      <c r="KW26" s="204">
        <f>F_Inputs!KU$11</f>
        <v>0</v>
      </c>
      <c r="KX26" s="204">
        <f>F_Inputs!KV$11</f>
        <v>0</v>
      </c>
      <c r="KY26" s="204">
        <f>F_Inputs!KW$11</f>
        <v>0</v>
      </c>
      <c r="KZ26" s="204">
        <f>F_Inputs!KX$11</f>
        <v>0</v>
      </c>
      <c r="LA26" s="204">
        <f>F_Inputs!KY$11</f>
        <v>0</v>
      </c>
      <c r="LB26" s="204">
        <f>F_Inputs!KZ$11</f>
        <v>0</v>
      </c>
      <c r="LC26" s="204">
        <f>F_Inputs!LA$11</f>
        <v>0</v>
      </c>
      <c r="LD26" s="204">
        <f>F_Inputs!LB$11</f>
        <v>0</v>
      </c>
      <c r="LE26" s="204">
        <f>F_Inputs!LC$11</f>
        <v>0</v>
      </c>
      <c r="LF26" s="204">
        <f>F_Inputs!LD$11</f>
        <v>0</v>
      </c>
      <c r="LG26" s="204">
        <f>F_Inputs!LE$11</f>
        <v>0</v>
      </c>
      <c r="LH26" s="204">
        <f>F_Inputs!LF$11</f>
        <v>0</v>
      </c>
      <c r="LI26" s="204">
        <f>F_Inputs!LG$11</f>
        <v>0</v>
      </c>
      <c r="LJ26" s="204">
        <f>F_Inputs!LH$11</f>
        <v>0</v>
      </c>
      <c r="LK26" s="204">
        <f>F_Inputs!LI$11</f>
        <v>0</v>
      </c>
      <c r="LL26" s="204">
        <f>F_Inputs!LJ$11</f>
        <v>0</v>
      </c>
      <c r="LM26" s="204">
        <f>F_Inputs!LK$11</f>
        <v>0</v>
      </c>
      <c r="LN26" s="204">
        <f>F_Inputs!LL$11</f>
        <v>0</v>
      </c>
      <c r="LO26" s="204">
        <f>F_Inputs!LM$11</f>
        <v>0</v>
      </c>
      <c r="LP26" s="204">
        <f>F_Inputs!LN$11</f>
        <v>0</v>
      </c>
      <c r="LQ26" s="204">
        <f>F_Inputs!LO$11</f>
        <v>0</v>
      </c>
      <c r="LR26" s="204">
        <f>F_Inputs!LP$11</f>
        <v>0</v>
      </c>
      <c r="LS26" s="204">
        <f>F_Inputs!LQ$11</f>
        <v>0</v>
      </c>
      <c r="LT26" s="204">
        <f>F_Inputs!LR$11</f>
        <v>0</v>
      </c>
      <c r="LU26" s="204">
        <f>F_Inputs!LS$11</f>
        <v>0</v>
      </c>
      <c r="LV26" s="204">
        <f>F_Inputs!LT$11</f>
        <v>0</v>
      </c>
      <c r="LW26" s="204">
        <f>F_Inputs!LU$11</f>
        <v>0</v>
      </c>
      <c r="LX26" s="204">
        <f>F_Inputs!LV$11</f>
        <v>0</v>
      </c>
      <c r="LY26" s="204">
        <f>F_Inputs!LW$11</f>
        <v>0</v>
      </c>
      <c r="LZ26" s="204">
        <f>F_Inputs!LX$11</f>
        <v>0</v>
      </c>
      <c r="MA26" s="204">
        <f>F_Inputs!LY$11</f>
        <v>0</v>
      </c>
      <c r="MB26" s="204">
        <f>F_Inputs!LZ$11</f>
        <v>0</v>
      </c>
      <c r="MC26" s="204">
        <f>F_Inputs!MA$11</f>
        <v>0</v>
      </c>
      <c r="MD26" s="204">
        <f>F_Inputs!MB$11</f>
        <v>0</v>
      </c>
      <c r="ME26" s="204">
        <f>F_Inputs!MC$11</f>
        <v>0</v>
      </c>
      <c r="MF26" s="204">
        <f>F_Inputs!MD$11</f>
        <v>0</v>
      </c>
      <c r="MG26" s="204">
        <f>F_Inputs!ME$11</f>
        <v>0</v>
      </c>
      <c r="MH26" s="204">
        <f>F_Inputs!MF$11</f>
        <v>0</v>
      </c>
      <c r="MI26" s="204">
        <f>F_Inputs!MG$11</f>
        <v>0</v>
      </c>
      <c r="MJ26" s="204">
        <f>F_Inputs!MH$11</f>
        <v>0</v>
      </c>
      <c r="MK26" s="204">
        <f>F_Inputs!MI$11</f>
        <v>0</v>
      </c>
      <c r="ML26" s="204">
        <f>F_Inputs!MJ$11</f>
        <v>0</v>
      </c>
      <c r="MM26" s="204">
        <f>F_Inputs!MK$11</f>
        <v>0</v>
      </c>
      <c r="MN26" s="204">
        <f>F_Inputs!ML$11</f>
        <v>0</v>
      </c>
      <c r="MO26" s="204">
        <f>F_Inputs!MM$11</f>
        <v>0</v>
      </c>
      <c r="MP26" s="204">
        <f>F_Inputs!MN$11</f>
        <v>0</v>
      </c>
      <c r="MQ26" s="204">
        <f>F_Inputs!MO$11</f>
        <v>0</v>
      </c>
      <c r="MR26" s="204">
        <f>F_Inputs!MP$11</f>
        <v>0</v>
      </c>
      <c r="MS26" s="204">
        <f>F_Inputs!MQ$11</f>
        <v>0</v>
      </c>
      <c r="MT26" s="204">
        <f>F_Inputs!MR$11</f>
        <v>0</v>
      </c>
      <c r="MU26" s="204">
        <f>F_Inputs!MS$11</f>
        <v>0</v>
      </c>
      <c r="MV26" s="204">
        <f>F_Inputs!MT$11</f>
        <v>0</v>
      </c>
      <c r="MW26" s="204">
        <f>F_Inputs!MU$11</f>
        <v>0</v>
      </c>
      <c r="MX26" s="204">
        <f>F_Inputs!MV$11</f>
        <v>0</v>
      </c>
      <c r="MY26" s="204">
        <f>F_Inputs!MW$11</f>
        <v>0</v>
      </c>
      <c r="MZ26" s="204">
        <f>F_Inputs!MX$11</f>
        <v>0</v>
      </c>
      <c r="NA26" s="204">
        <f>F_Inputs!MY$11</f>
        <v>0</v>
      </c>
      <c r="NB26" s="204">
        <f>F_Inputs!MZ$11</f>
        <v>0</v>
      </c>
      <c r="NC26" s="204">
        <f>F_Inputs!NA$11</f>
        <v>0</v>
      </c>
      <c r="ND26" s="204">
        <f>F_Inputs!NB$11</f>
        <v>0</v>
      </c>
      <c r="NE26" s="204">
        <f>F_Inputs!NC$11</f>
        <v>0</v>
      </c>
      <c r="NF26" s="204">
        <f>F_Inputs!ND$11</f>
        <v>0</v>
      </c>
      <c r="NG26" s="204">
        <f>F_Inputs!NE$11</f>
        <v>0</v>
      </c>
      <c r="NH26" s="204">
        <f>F_Inputs!NF$11</f>
        <v>0</v>
      </c>
      <c r="NI26" s="204">
        <f>F_Inputs!NG$11</f>
        <v>0</v>
      </c>
      <c r="NJ26" s="204">
        <f>F_Inputs!NH$11</f>
        <v>0</v>
      </c>
      <c r="NK26" s="204">
        <f>F_Inputs!NI$11</f>
        <v>0</v>
      </c>
      <c r="NL26" s="204">
        <f>F_Inputs!NJ$11</f>
        <v>0</v>
      </c>
      <c r="NM26" s="204">
        <f>F_Inputs!NK$11</f>
        <v>0</v>
      </c>
      <c r="NN26" s="204">
        <f>F_Inputs!NL$11</f>
        <v>0</v>
      </c>
      <c r="NO26" s="204">
        <f>F_Inputs!NM$11</f>
        <v>0</v>
      </c>
      <c r="NP26" s="204">
        <f>F_Inputs!NN$11</f>
        <v>0</v>
      </c>
      <c r="NQ26" s="204">
        <f>F_Inputs!NO$11</f>
        <v>0</v>
      </c>
      <c r="NR26" s="204">
        <f>F_Inputs!NP$11</f>
        <v>0</v>
      </c>
      <c r="NS26" s="204">
        <f>F_Inputs!NQ$11</f>
        <v>0</v>
      </c>
      <c r="NT26" s="204">
        <f>F_Inputs!NR$11</f>
        <v>0</v>
      </c>
      <c r="NU26" s="204">
        <f>F_Inputs!NS$11</f>
        <v>0</v>
      </c>
      <c r="NV26" s="204">
        <f>F_Inputs!NT$11</f>
        <v>0</v>
      </c>
      <c r="NW26" s="204">
        <f>F_Inputs!NU$11</f>
        <v>0</v>
      </c>
      <c r="NX26" s="204">
        <f>F_Inputs!NV$11</f>
        <v>0</v>
      </c>
      <c r="NY26" s="204">
        <f>F_Inputs!NW$11</f>
        <v>0</v>
      </c>
      <c r="NZ26" s="204">
        <f>F_Inputs!NX$11</f>
        <v>0</v>
      </c>
      <c r="OA26" s="204">
        <f>F_Inputs!NY$11</f>
        <v>0</v>
      </c>
      <c r="OB26" s="204">
        <f>F_Inputs!NZ$11</f>
        <v>0</v>
      </c>
      <c r="OC26" s="204">
        <f>F_Inputs!OA$11</f>
        <v>0</v>
      </c>
      <c r="OD26" s="204">
        <f>F_Inputs!OB$11</f>
        <v>0</v>
      </c>
      <c r="OE26" s="204">
        <f>F_Inputs!OC$11</f>
        <v>0</v>
      </c>
      <c r="OF26" s="204">
        <f>F_Inputs!OD$11</f>
        <v>0</v>
      </c>
      <c r="OG26" s="204">
        <f>F_Inputs!OE$11</f>
        <v>0</v>
      </c>
      <c r="OH26" s="204">
        <f>F_Inputs!OF$11</f>
        <v>0</v>
      </c>
      <c r="OI26" s="204">
        <f>F_Inputs!OG$11</f>
        <v>0</v>
      </c>
      <c r="OJ26" s="204">
        <f>F_Inputs!OH$11</f>
        <v>0</v>
      </c>
      <c r="OK26" s="204">
        <f>F_Inputs!OI$11</f>
        <v>0</v>
      </c>
      <c r="OL26" s="204">
        <f>F_Inputs!OJ$11</f>
        <v>0</v>
      </c>
      <c r="OM26" s="204">
        <f>F_Inputs!OK$11</f>
        <v>0</v>
      </c>
      <c r="ON26" s="204">
        <f>F_Inputs!OL$11</f>
        <v>0</v>
      </c>
      <c r="OO26" s="204">
        <f>F_Inputs!OM$11</f>
        <v>0</v>
      </c>
      <c r="OP26" s="204">
        <f>F_Inputs!ON$11</f>
        <v>0</v>
      </c>
      <c r="OQ26" s="204">
        <f>F_Inputs!OO$11</f>
        <v>0</v>
      </c>
      <c r="OR26" s="204">
        <f>F_Inputs!OP$11</f>
        <v>0</v>
      </c>
      <c r="OS26" s="204">
        <f>F_Inputs!OQ$11</f>
        <v>0</v>
      </c>
      <c r="OT26" s="204">
        <f>F_Inputs!OR$11</f>
        <v>0</v>
      </c>
      <c r="OU26" s="204">
        <f>F_Inputs!OS$11</f>
        <v>0</v>
      </c>
      <c r="OV26" s="204">
        <f>F_Inputs!OT$11</f>
        <v>0</v>
      </c>
      <c r="OW26" s="204">
        <f>F_Inputs!OU$11</f>
        <v>0</v>
      </c>
      <c r="OX26" s="204">
        <f>F_Inputs!OV$11</f>
        <v>0</v>
      </c>
      <c r="OY26" s="204">
        <f>F_Inputs!OW$11</f>
        <v>0</v>
      </c>
      <c r="OZ26" s="204">
        <f>F_Inputs!OX$11</f>
        <v>0</v>
      </c>
      <c r="PA26" s="204">
        <f>F_Inputs!OY$11</f>
        <v>0</v>
      </c>
      <c r="PB26" s="204">
        <f>F_Inputs!OZ$11</f>
        <v>0</v>
      </c>
      <c r="PC26" s="204">
        <f>F_Inputs!PA$11</f>
        <v>0</v>
      </c>
      <c r="PD26" s="204">
        <f>F_Inputs!PB$11</f>
        <v>0</v>
      </c>
      <c r="PE26" s="204">
        <f>F_Inputs!PC$11</f>
        <v>0</v>
      </c>
      <c r="PF26" s="204">
        <f>F_Inputs!PD$11</f>
        <v>0</v>
      </c>
      <c r="PG26" s="204">
        <f>F_Inputs!PE$11</f>
        <v>0</v>
      </c>
      <c r="PH26" s="204">
        <f>F_Inputs!PF$11</f>
        <v>0</v>
      </c>
      <c r="PI26" s="204">
        <f>F_Inputs!PG$11</f>
        <v>0</v>
      </c>
      <c r="PJ26" s="204">
        <f>F_Inputs!PH$11</f>
        <v>0</v>
      </c>
      <c r="PK26" s="204">
        <f>F_Inputs!PI$11</f>
        <v>0</v>
      </c>
      <c r="PL26" s="204">
        <f>F_Inputs!PJ$11</f>
        <v>0</v>
      </c>
      <c r="PM26" s="204">
        <f>F_Inputs!PK$11</f>
        <v>0</v>
      </c>
      <c r="PN26" s="204">
        <f>F_Inputs!PL$11</f>
        <v>0</v>
      </c>
      <c r="PO26" s="204">
        <f>F_Inputs!PM$11</f>
        <v>0</v>
      </c>
      <c r="PP26" s="204">
        <f>F_Inputs!PN$11</f>
        <v>0</v>
      </c>
      <c r="PQ26" s="204">
        <f>F_Inputs!PO$11</f>
        <v>0</v>
      </c>
      <c r="PR26" s="204">
        <f>F_Inputs!PP$11</f>
        <v>0</v>
      </c>
      <c r="PS26" s="204">
        <f>F_Inputs!PQ$11</f>
        <v>0</v>
      </c>
      <c r="PT26" s="204">
        <f>F_Inputs!PR$11</f>
        <v>0</v>
      </c>
      <c r="PU26" s="204">
        <f>F_Inputs!PS$11</f>
        <v>0</v>
      </c>
      <c r="PV26" s="204">
        <f>F_Inputs!PT$11</f>
        <v>0</v>
      </c>
      <c r="PW26" s="204">
        <f>F_Inputs!PU$11</f>
        <v>0</v>
      </c>
      <c r="PX26" s="204">
        <f>F_Inputs!PV$11</f>
        <v>0</v>
      </c>
      <c r="PY26" s="204">
        <f>F_Inputs!PW$11</f>
        <v>0</v>
      </c>
      <c r="PZ26" s="204">
        <f>F_Inputs!PX$11</f>
        <v>0</v>
      </c>
      <c r="QA26" s="204">
        <f>F_Inputs!PY$11</f>
        <v>0</v>
      </c>
      <c r="QB26" s="204">
        <f>F_Inputs!PZ$11</f>
        <v>0</v>
      </c>
      <c r="QC26" s="204">
        <f>F_Inputs!QA$11</f>
        <v>0</v>
      </c>
      <c r="QD26" s="204">
        <f>F_Inputs!QB$11</f>
        <v>0</v>
      </c>
      <c r="QE26" s="204">
        <f>F_Inputs!QC$11</f>
        <v>0</v>
      </c>
      <c r="QF26" s="204">
        <f>F_Inputs!QD$11</f>
        <v>0</v>
      </c>
      <c r="QG26" s="204">
        <f>F_Inputs!QE$11</f>
        <v>0</v>
      </c>
      <c r="QH26" s="204">
        <f>F_Inputs!QF$11</f>
        <v>0</v>
      </c>
      <c r="QI26" s="204">
        <f>F_Inputs!QG$11</f>
        <v>0</v>
      </c>
      <c r="QJ26" s="204">
        <f>F_Inputs!QH$11</f>
        <v>0</v>
      </c>
      <c r="QK26" s="204">
        <f>F_Inputs!QI$11</f>
        <v>0</v>
      </c>
      <c r="QL26" s="204">
        <f>F_Inputs!QJ$11</f>
        <v>0</v>
      </c>
      <c r="QM26" s="204">
        <f>F_Inputs!QK$11</f>
        <v>0</v>
      </c>
      <c r="QN26" s="204">
        <f>F_Inputs!QL$11</f>
        <v>0</v>
      </c>
      <c r="QO26" s="204">
        <f>F_Inputs!QM$11</f>
        <v>0</v>
      </c>
      <c r="QP26" s="204">
        <f>F_Inputs!QN$11</f>
        <v>0</v>
      </c>
      <c r="QQ26" s="204">
        <f>F_Inputs!QO$11</f>
        <v>0</v>
      </c>
      <c r="QR26" s="204">
        <f>F_Inputs!QP$11</f>
        <v>0</v>
      </c>
      <c r="QS26" s="204">
        <f>F_Inputs!QQ$11</f>
        <v>0</v>
      </c>
      <c r="QT26" s="204">
        <f>F_Inputs!QR$11</f>
        <v>0</v>
      </c>
      <c r="QU26" s="204">
        <f>F_Inputs!QS$11</f>
        <v>0</v>
      </c>
      <c r="QV26" s="204">
        <f>F_Inputs!QT$11</f>
        <v>0</v>
      </c>
      <c r="QW26" s="204">
        <f>F_Inputs!QU$11</f>
        <v>0</v>
      </c>
      <c r="QX26" s="204">
        <f>F_Inputs!QV$11</f>
        <v>0</v>
      </c>
      <c r="QY26" s="204">
        <f>F_Inputs!QW$11</f>
        <v>0</v>
      </c>
      <c r="QZ26" s="204">
        <f>F_Inputs!QX$11</f>
        <v>0</v>
      </c>
      <c r="RA26" s="204">
        <f>F_Inputs!QY$11</f>
        <v>0</v>
      </c>
      <c r="RB26" s="204">
        <f>F_Inputs!QZ$11</f>
        <v>0</v>
      </c>
      <c r="RC26" s="204">
        <f>F_Inputs!RA$11</f>
        <v>0</v>
      </c>
      <c r="RD26" s="204">
        <f>F_Inputs!RB$11</f>
        <v>0</v>
      </c>
      <c r="RE26" s="204">
        <f>F_Inputs!RC$11</f>
        <v>0</v>
      </c>
      <c r="RF26" s="204">
        <f>F_Inputs!RD$11</f>
        <v>0</v>
      </c>
      <c r="RG26" s="204">
        <f>F_Inputs!RE$11</f>
        <v>0</v>
      </c>
      <c r="RH26" s="204">
        <f>F_Inputs!RF$11</f>
        <v>0</v>
      </c>
      <c r="RI26" s="204">
        <f>F_Inputs!RG$11</f>
        <v>0</v>
      </c>
      <c r="RJ26" s="204">
        <f>F_Inputs!RH$11</f>
        <v>0</v>
      </c>
      <c r="RK26" s="204">
        <f>F_Inputs!RI$11</f>
        <v>0</v>
      </c>
      <c r="RL26" s="204">
        <f>F_Inputs!RJ$11</f>
        <v>0</v>
      </c>
      <c r="RM26" s="204">
        <f>F_Inputs!RK$11</f>
        <v>0</v>
      </c>
      <c r="RN26" s="204">
        <f>F_Inputs!RL$11</f>
        <v>0</v>
      </c>
      <c r="RO26" s="204">
        <f>F_Inputs!RM$11</f>
        <v>0</v>
      </c>
      <c r="RP26" s="204">
        <f>F_Inputs!RN$11</f>
        <v>0</v>
      </c>
      <c r="RQ26" s="204">
        <f>F_Inputs!RO$11</f>
        <v>0</v>
      </c>
      <c r="RR26" s="204">
        <f>F_Inputs!RP$11</f>
        <v>0</v>
      </c>
      <c r="RS26" s="204">
        <f>F_Inputs!RQ$11</f>
        <v>0</v>
      </c>
      <c r="RT26" s="204">
        <f>F_Inputs!RR$11</f>
        <v>0</v>
      </c>
      <c r="RU26" s="204">
        <f>F_Inputs!RS$11</f>
        <v>0</v>
      </c>
      <c r="RV26" s="204">
        <f>F_Inputs!RT$11</f>
        <v>0</v>
      </c>
      <c r="RW26" s="204">
        <f>F_Inputs!RU$11</f>
        <v>0</v>
      </c>
      <c r="RX26" s="204">
        <f>F_Inputs!RV$11</f>
        <v>0</v>
      </c>
      <c r="RY26" s="204">
        <f>F_Inputs!RW$11</f>
        <v>0</v>
      </c>
      <c r="RZ26" s="204">
        <f>F_Inputs!RX$11</f>
        <v>0</v>
      </c>
      <c r="SA26" s="204">
        <f>F_Inputs!RY$11</f>
        <v>0</v>
      </c>
      <c r="SB26" s="204">
        <f>F_Inputs!RZ$11</f>
        <v>0</v>
      </c>
      <c r="SC26" s="204">
        <f>F_Inputs!SA$11</f>
        <v>0</v>
      </c>
      <c r="SD26" s="204">
        <f>F_Inputs!SB$11</f>
        <v>0</v>
      </c>
      <c r="SE26" s="204">
        <f>F_Inputs!SC$11</f>
        <v>0</v>
      </c>
      <c r="SF26" s="204">
        <f>F_Inputs!SD$11</f>
        <v>0</v>
      </c>
      <c r="SG26" s="204">
        <f>F_Inputs!SE$11</f>
        <v>0</v>
      </c>
      <c r="SH26" s="204">
        <f>F_Inputs!SF$11</f>
        <v>0</v>
      </c>
      <c r="SI26" s="204">
        <f>F_Inputs!SG$11</f>
        <v>0</v>
      </c>
      <c r="SJ26" s="204">
        <f>F_Inputs!SH$11</f>
        <v>0</v>
      </c>
      <c r="SK26" s="204">
        <f>F_Inputs!SI$11</f>
        <v>0</v>
      </c>
      <c r="SL26" s="204">
        <f>F_Inputs!SJ$11</f>
        <v>0</v>
      </c>
      <c r="SM26" s="204">
        <f>F_Inputs!SK$11</f>
        <v>0</v>
      </c>
      <c r="SN26" s="204">
        <f>F_Inputs!SL$11</f>
        <v>0</v>
      </c>
      <c r="SO26" s="204">
        <f>F_Inputs!SM$11</f>
        <v>0</v>
      </c>
      <c r="SP26" s="204">
        <f>F_Inputs!SN$11</f>
        <v>0</v>
      </c>
      <c r="SQ26" s="204">
        <f>F_Inputs!SO$11</f>
        <v>0</v>
      </c>
      <c r="SR26" s="204">
        <f>F_Inputs!SP$11</f>
        <v>0</v>
      </c>
      <c r="SS26" s="204">
        <f>F_Inputs!SQ$11</f>
        <v>0</v>
      </c>
      <c r="ST26" s="204">
        <f>F_Inputs!SR$11</f>
        <v>0</v>
      </c>
      <c r="SU26" s="204">
        <f>F_Inputs!SS$11</f>
        <v>0</v>
      </c>
      <c r="SV26" s="204">
        <f>F_Inputs!ST$11</f>
        <v>0</v>
      </c>
      <c r="SW26" s="204">
        <f>F_Inputs!SU$11</f>
        <v>0</v>
      </c>
      <c r="SX26" s="204">
        <f>F_Inputs!SV$11</f>
        <v>0</v>
      </c>
      <c r="SY26" s="204">
        <f>F_Inputs!SW$11</f>
        <v>0</v>
      </c>
      <c r="SZ26" s="204">
        <f>F_Inputs!SX$11</f>
        <v>0</v>
      </c>
      <c r="TA26" s="204">
        <f>F_Inputs!SY$11</f>
        <v>0</v>
      </c>
      <c r="TB26" s="204">
        <f>F_Inputs!SZ$11</f>
        <v>0</v>
      </c>
      <c r="TC26" s="204">
        <f>F_Inputs!TA$11</f>
        <v>0</v>
      </c>
      <c r="TD26" s="204">
        <f>F_Inputs!TB$11</f>
        <v>0</v>
      </c>
      <c r="TE26" s="204">
        <f>F_Inputs!TC$11</f>
        <v>0</v>
      </c>
      <c r="TF26" s="204">
        <f>F_Inputs!TD$11</f>
        <v>0</v>
      </c>
      <c r="TG26" s="204">
        <f>F_Inputs!TE$11</f>
        <v>0</v>
      </c>
      <c r="TH26" s="204">
        <f>F_Inputs!TF$11</f>
        <v>0</v>
      </c>
      <c r="TI26" s="204">
        <f>F_Inputs!TG$11</f>
        <v>0</v>
      </c>
      <c r="TJ26" s="204">
        <f>F_Inputs!TH$11</f>
        <v>0</v>
      </c>
      <c r="TK26" s="204">
        <f>F_Inputs!TI$11</f>
        <v>0</v>
      </c>
      <c r="TL26" s="204">
        <f>F_Inputs!TJ$11</f>
        <v>0</v>
      </c>
      <c r="TM26" s="204">
        <f>F_Inputs!TK$11</f>
        <v>0</v>
      </c>
      <c r="TN26" s="204">
        <f>F_Inputs!TL$11</f>
        <v>0</v>
      </c>
      <c r="TO26" s="204">
        <f>F_Inputs!TM$11</f>
        <v>0</v>
      </c>
      <c r="TP26" s="204">
        <f>F_Inputs!TN$11</f>
        <v>0</v>
      </c>
      <c r="TQ26" s="204">
        <f>F_Inputs!TO$11</f>
        <v>0</v>
      </c>
      <c r="TR26" s="204">
        <f>F_Inputs!TP$11</f>
        <v>0</v>
      </c>
      <c r="TS26" s="204">
        <f>F_Inputs!TQ$11</f>
        <v>0</v>
      </c>
      <c r="TT26" s="204">
        <f>F_Inputs!TR$11</f>
        <v>0</v>
      </c>
      <c r="TU26" s="204">
        <f>F_Inputs!TS$11</f>
        <v>0</v>
      </c>
      <c r="TV26" s="204">
        <f>F_Inputs!TT$11</f>
        <v>0</v>
      </c>
      <c r="TW26" s="204">
        <f>F_Inputs!TU$11</f>
        <v>0</v>
      </c>
      <c r="TX26" s="204">
        <f>F_Inputs!TV$11</f>
        <v>0</v>
      </c>
      <c r="TY26" s="204">
        <f>F_Inputs!TW$11</f>
        <v>0</v>
      </c>
      <c r="TZ26" s="204">
        <f>F_Inputs!TX$11</f>
        <v>0</v>
      </c>
      <c r="UA26" s="204">
        <f>F_Inputs!TY$11</f>
        <v>0</v>
      </c>
      <c r="UB26" s="204">
        <f>F_Inputs!TZ$11</f>
        <v>0</v>
      </c>
      <c r="UC26" s="204">
        <f>F_Inputs!UA$11</f>
        <v>0</v>
      </c>
      <c r="UD26" s="204">
        <f>F_Inputs!UB$11</f>
        <v>0</v>
      </c>
      <c r="UE26" s="204">
        <f>F_Inputs!UC$11</f>
        <v>0</v>
      </c>
      <c r="UF26" s="204">
        <f>F_Inputs!UD$11</f>
        <v>0</v>
      </c>
      <c r="UG26" s="204">
        <f>F_Inputs!UE$11</f>
        <v>0</v>
      </c>
      <c r="UH26" s="204">
        <f>F_Inputs!UF$11</f>
        <v>0</v>
      </c>
      <c r="UI26" s="204">
        <f>F_Inputs!UG$11</f>
        <v>0</v>
      </c>
      <c r="UJ26" s="204">
        <f>F_Inputs!UH$11</f>
        <v>0</v>
      </c>
      <c r="UK26" s="204">
        <f>F_Inputs!UI$11</f>
        <v>0</v>
      </c>
      <c r="UL26" s="204">
        <f>F_Inputs!UJ$11</f>
        <v>0</v>
      </c>
      <c r="UM26" s="204">
        <f>F_Inputs!UK$11</f>
        <v>0</v>
      </c>
      <c r="UN26" s="204">
        <f>F_Inputs!UL$11</f>
        <v>0</v>
      </c>
      <c r="UO26" s="204">
        <f>F_Inputs!UM$11</f>
        <v>0</v>
      </c>
      <c r="UP26" s="204">
        <f>F_Inputs!UN$11</f>
        <v>0</v>
      </c>
      <c r="UQ26" s="204">
        <f>F_Inputs!UO$11</f>
        <v>0</v>
      </c>
      <c r="UR26" s="204">
        <f>F_Inputs!UP$11</f>
        <v>0</v>
      </c>
      <c r="US26" s="204">
        <f>F_Inputs!UQ$11</f>
        <v>0</v>
      </c>
      <c r="UT26" s="204">
        <f>F_Inputs!UR$11</f>
        <v>0</v>
      </c>
      <c r="UU26" s="204">
        <f>F_Inputs!US$11</f>
        <v>0</v>
      </c>
      <c r="UV26" s="204">
        <f>F_Inputs!UT$11</f>
        <v>0</v>
      </c>
      <c r="UW26" s="204">
        <f>F_Inputs!UU$11</f>
        <v>0</v>
      </c>
      <c r="UX26" s="204">
        <f>F_Inputs!UV$11</f>
        <v>0</v>
      </c>
      <c r="UY26" s="204">
        <f>F_Inputs!UW$11</f>
        <v>0</v>
      </c>
      <c r="UZ26" s="204">
        <f>F_Inputs!UX$11</f>
        <v>0</v>
      </c>
      <c r="VA26" s="204">
        <f>F_Inputs!UY$11</f>
        <v>0</v>
      </c>
      <c r="VB26" s="204">
        <f>F_Inputs!UZ$11</f>
        <v>0</v>
      </c>
      <c r="VC26" s="204">
        <f>F_Inputs!VA$11</f>
        <v>0</v>
      </c>
      <c r="VD26" s="204">
        <f>F_Inputs!VB$11</f>
        <v>0</v>
      </c>
      <c r="VE26" s="204">
        <f>F_Inputs!VC$11</f>
        <v>0</v>
      </c>
      <c r="VF26" s="204">
        <f>F_Inputs!VD$11</f>
        <v>0</v>
      </c>
      <c r="VG26" s="204">
        <f>F_Inputs!VE$11</f>
        <v>0</v>
      </c>
      <c r="VH26" s="204">
        <f>F_Inputs!VF$11</f>
        <v>0</v>
      </c>
      <c r="VI26" s="204">
        <f>F_Inputs!VG$11</f>
        <v>0</v>
      </c>
      <c r="VJ26" s="204">
        <f>F_Inputs!VH$11</f>
        <v>0</v>
      </c>
      <c r="VK26" s="204">
        <f>F_Inputs!VI$11</f>
        <v>0</v>
      </c>
      <c r="VL26" s="204">
        <f>F_Inputs!VJ$11</f>
        <v>0</v>
      </c>
      <c r="VM26" s="204">
        <f>F_Inputs!VK$11</f>
        <v>0</v>
      </c>
      <c r="VN26" s="204">
        <f>F_Inputs!VL$11</f>
        <v>0</v>
      </c>
      <c r="VO26" s="204">
        <f>F_Inputs!VM$11</f>
        <v>0</v>
      </c>
      <c r="VP26" s="204">
        <f>F_Inputs!VN$11</f>
        <v>0</v>
      </c>
      <c r="VQ26" s="204">
        <f>F_Inputs!VO$11</f>
        <v>0</v>
      </c>
      <c r="VR26" s="204">
        <f>F_Inputs!VP$11</f>
        <v>0</v>
      </c>
      <c r="VS26" s="204">
        <f>F_Inputs!VQ$11</f>
        <v>0</v>
      </c>
      <c r="VT26" s="204">
        <f>F_Inputs!VR$11</f>
        <v>0</v>
      </c>
      <c r="VU26" s="204">
        <f>F_Inputs!VS$11</f>
        <v>0</v>
      </c>
      <c r="VV26" s="204">
        <f>F_Inputs!VT$11</f>
        <v>0</v>
      </c>
      <c r="VW26" s="204">
        <f>F_Inputs!VU$11</f>
        <v>0</v>
      </c>
      <c r="VX26" s="204">
        <f>F_Inputs!VV$11</f>
        <v>0</v>
      </c>
      <c r="VY26" s="204">
        <f>F_Inputs!VW$11</f>
        <v>0</v>
      </c>
      <c r="VZ26" s="204">
        <f>F_Inputs!VX$11</f>
        <v>0</v>
      </c>
      <c r="WA26" s="204">
        <f>F_Inputs!VY$11</f>
        <v>0</v>
      </c>
      <c r="WB26" s="204">
        <f>F_Inputs!VZ$11</f>
        <v>0</v>
      </c>
      <c r="WC26" s="204">
        <f>F_Inputs!WA$11</f>
        <v>0</v>
      </c>
      <c r="WD26" s="204">
        <f>F_Inputs!WB$11</f>
        <v>0</v>
      </c>
      <c r="WE26" s="204">
        <f>F_Inputs!WC$11</f>
        <v>0</v>
      </c>
      <c r="WF26" s="204">
        <f>F_Inputs!WD$11</f>
        <v>0</v>
      </c>
      <c r="WG26" s="204">
        <f>F_Inputs!WE$11</f>
        <v>0</v>
      </c>
      <c r="WH26" s="204">
        <f>F_Inputs!WF$11</f>
        <v>0</v>
      </c>
      <c r="WI26" s="204">
        <f>F_Inputs!WG$11</f>
        <v>0</v>
      </c>
      <c r="WJ26" s="204">
        <f>F_Inputs!WH$11</f>
        <v>0</v>
      </c>
      <c r="WK26" s="204">
        <f>F_Inputs!WI$11</f>
        <v>0</v>
      </c>
      <c r="WL26" s="204">
        <f>F_Inputs!WJ$11</f>
        <v>0</v>
      </c>
      <c r="WM26" s="204">
        <f>F_Inputs!WK$11</f>
        <v>0</v>
      </c>
      <c r="WN26" s="204">
        <f>F_Inputs!WL$11</f>
        <v>0</v>
      </c>
      <c r="WO26" s="204">
        <f>F_Inputs!WM$11</f>
        <v>0</v>
      </c>
      <c r="WP26" s="204">
        <f>F_Inputs!WN$11</f>
        <v>0</v>
      </c>
      <c r="WQ26" s="204">
        <f>F_Inputs!WO$11</f>
        <v>0</v>
      </c>
      <c r="WR26" s="204">
        <f>F_Inputs!WP$11</f>
        <v>0</v>
      </c>
      <c r="WS26" s="204">
        <f>F_Inputs!WQ$11</f>
        <v>0</v>
      </c>
      <c r="WT26" s="204">
        <f>F_Inputs!WR$11</f>
        <v>0</v>
      </c>
      <c r="WU26" s="204">
        <f>F_Inputs!WS$11</f>
        <v>0</v>
      </c>
      <c r="WV26" s="204">
        <f>F_Inputs!WT$11</f>
        <v>0</v>
      </c>
      <c r="WW26" s="204">
        <f>F_Inputs!WU$11</f>
        <v>0</v>
      </c>
      <c r="WX26" s="204">
        <f>F_Inputs!WV$11</f>
        <v>0</v>
      </c>
      <c r="WY26" s="204">
        <f>F_Inputs!WW$11</f>
        <v>0</v>
      </c>
      <c r="WZ26" s="204">
        <f>F_Inputs!WX$11</f>
        <v>0</v>
      </c>
      <c r="XA26" s="204">
        <f>F_Inputs!WY$11</f>
        <v>0</v>
      </c>
      <c r="XB26" s="204">
        <f>F_Inputs!WZ$11</f>
        <v>0</v>
      </c>
      <c r="XC26" s="204">
        <f>F_Inputs!XA$11</f>
        <v>0</v>
      </c>
      <c r="XD26" s="204">
        <f>F_Inputs!XB$11</f>
        <v>0</v>
      </c>
      <c r="XE26" s="204">
        <f>F_Inputs!XC$11</f>
        <v>0</v>
      </c>
      <c r="XF26" s="204">
        <f>F_Inputs!XD$11</f>
        <v>0</v>
      </c>
      <c r="XG26" s="204">
        <f>F_Inputs!XE$11</f>
        <v>0</v>
      </c>
      <c r="XH26" s="204">
        <f>F_Inputs!XF$11</f>
        <v>0</v>
      </c>
      <c r="XI26" s="204">
        <f>F_Inputs!XG$11</f>
        <v>0</v>
      </c>
      <c r="XJ26" s="204">
        <f>F_Inputs!XH$11</f>
        <v>0</v>
      </c>
      <c r="XK26" s="204">
        <f>F_Inputs!XI$11</f>
        <v>0</v>
      </c>
      <c r="XL26" s="204">
        <f>F_Inputs!XJ$11</f>
        <v>0</v>
      </c>
      <c r="XM26" s="204">
        <f>F_Inputs!XK$11</f>
        <v>0</v>
      </c>
      <c r="XN26" s="204">
        <f>F_Inputs!XL$11</f>
        <v>0</v>
      </c>
      <c r="XO26" s="204">
        <f>F_Inputs!XM$11</f>
        <v>0</v>
      </c>
      <c r="XP26" s="204">
        <f>F_Inputs!XN$11</f>
        <v>0</v>
      </c>
      <c r="XQ26" s="204">
        <f>F_Inputs!XO$11</f>
        <v>0</v>
      </c>
      <c r="XR26" s="204">
        <f>F_Inputs!XP$11</f>
        <v>0</v>
      </c>
      <c r="XS26" s="204">
        <f>F_Inputs!XQ$11</f>
        <v>0</v>
      </c>
      <c r="XT26" s="204">
        <f>F_Inputs!XR$11</f>
        <v>0</v>
      </c>
      <c r="XU26" s="204">
        <f>F_Inputs!XS$11</f>
        <v>0</v>
      </c>
      <c r="XV26" s="204">
        <f>F_Inputs!XT$11</f>
        <v>0</v>
      </c>
      <c r="XW26" s="204">
        <f>F_Inputs!XU$11</f>
        <v>0</v>
      </c>
      <c r="XX26" s="204">
        <f>F_Inputs!XV$11</f>
        <v>0</v>
      </c>
      <c r="XY26" s="204">
        <f>F_Inputs!XW$11</f>
        <v>0</v>
      </c>
      <c r="XZ26" s="204">
        <f>F_Inputs!XX$11</f>
        <v>0</v>
      </c>
      <c r="YA26" s="204">
        <f>F_Inputs!XY$11</f>
        <v>0</v>
      </c>
      <c r="YB26" s="204">
        <f>F_Inputs!XZ$11</f>
        <v>0</v>
      </c>
      <c r="YC26" s="204">
        <f>F_Inputs!YA$11</f>
        <v>0</v>
      </c>
      <c r="YD26" s="204">
        <f>F_Inputs!YB$11</f>
        <v>0</v>
      </c>
      <c r="YE26" s="204">
        <f>F_Inputs!YC$11</f>
        <v>0</v>
      </c>
      <c r="YF26" s="204">
        <f>F_Inputs!YD$11</f>
        <v>0</v>
      </c>
      <c r="YG26" s="204">
        <f>F_Inputs!YE$11</f>
        <v>0</v>
      </c>
      <c r="YH26" s="204">
        <f>F_Inputs!YF$11</f>
        <v>0</v>
      </c>
      <c r="YI26" s="204">
        <f>F_Inputs!YG$11</f>
        <v>0</v>
      </c>
      <c r="YJ26" s="204">
        <f>F_Inputs!YH$11</f>
        <v>0</v>
      </c>
      <c r="YK26" s="204">
        <f>F_Inputs!YI$11</f>
        <v>0</v>
      </c>
      <c r="YL26" s="204">
        <f>F_Inputs!YJ$11</f>
        <v>0</v>
      </c>
      <c r="YM26" s="204">
        <f>F_Inputs!YK$11</f>
        <v>0</v>
      </c>
      <c r="YN26" s="204">
        <f>F_Inputs!YL$11</f>
        <v>0</v>
      </c>
      <c r="YO26" s="204">
        <f>F_Inputs!YM$11</f>
        <v>0</v>
      </c>
      <c r="YP26" s="204">
        <f>F_Inputs!YN$11</f>
        <v>0</v>
      </c>
      <c r="YQ26" s="204">
        <f>F_Inputs!YO$11</f>
        <v>0</v>
      </c>
      <c r="YR26" s="204">
        <f>F_Inputs!YP$11</f>
        <v>0</v>
      </c>
      <c r="YS26" s="204">
        <f>F_Inputs!YQ$11</f>
        <v>0</v>
      </c>
      <c r="YT26" s="204">
        <f>F_Inputs!YR$11</f>
        <v>0</v>
      </c>
      <c r="YU26" s="204">
        <f>F_Inputs!YS$11</f>
        <v>0</v>
      </c>
      <c r="YV26" s="204">
        <f>F_Inputs!YT$11</f>
        <v>0</v>
      </c>
      <c r="YW26" s="204">
        <f>F_Inputs!YU$11</f>
        <v>0</v>
      </c>
      <c r="YX26" s="204">
        <f>F_Inputs!YV$11</f>
        <v>0</v>
      </c>
      <c r="YY26" s="204">
        <f>F_Inputs!YW$11</f>
        <v>0</v>
      </c>
      <c r="YZ26" s="204">
        <f>F_Inputs!YX$11</f>
        <v>0</v>
      </c>
      <c r="ZA26" s="204">
        <f>F_Inputs!YY$11</f>
        <v>0</v>
      </c>
      <c r="ZB26" s="204">
        <f>F_Inputs!YZ$11</f>
        <v>0</v>
      </c>
      <c r="ZC26" s="204">
        <f>F_Inputs!ZA$11</f>
        <v>0</v>
      </c>
      <c r="ZD26" s="204">
        <f>F_Inputs!ZB$11</f>
        <v>0</v>
      </c>
      <c r="ZE26" s="204">
        <f>F_Inputs!ZC$11</f>
        <v>0</v>
      </c>
      <c r="ZF26" s="204">
        <f>F_Inputs!ZD$11</f>
        <v>0</v>
      </c>
      <c r="ZG26" s="204">
        <f>F_Inputs!ZE$11</f>
        <v>0</v>
      </c>
      <c r="ZH26" s="204">
        <f>F_Inputs!ZF$11</f>
        <v>0</v>
      </c>
      <c r="ZI26" s="204">
        <f>F_Inputs!ZG$11</f>
        <v>0</v>
      </c>
      <c r="ZJ26" s="204">
        <f>F_Inputs!ZH$11</f>
        <v>0</v>
      </c>
      <c r="ZK26" s="204">
        <f>F_Inputs!ZI$11</f>
        <v>0</v>
      </c>
      <c r="ZL26" s="204">
        <f>F_Inputs!ZJ$11</f>
        <v>0</v>
      </c>
      <c r="ZM26" s="204">
        <f>F_Inputs!ZK$11</f>
        <v>0</v>
      </c>
      <c r="ZN26" s="204">
        <f>F_Inputs!ZL$11</f>
        <v>0</v>
      </c>
      <c r="ZO26" s="204">
        <f>F_Inputs!ZM$11</f>
        <v>0</v>
      </c>
      <c r="ZP26" s="204">
        <f>F_Inputs!ZN$11</f>
        <v>0</v>
      </c>
      <c r="ZQ26" s="204">
        <f>F_Inputs!ZO$11</f>
        <v>0</v>
      </c>
      <c r="ZR26" s="204">
        <f>F_Inputs!ZP$11</f>
        <v>0</v>
      </c>
      <c r="ZS26" s="204">
        <f>F_Inputs!ZQ$11</f>
        <v>0</v>
      </c>
      <c r="ZT26" s="204">
        <f>F_Inputs!ZR$11</f>
        <v>0</v>
      </c>
      <c r="ZU26" s="204">
        <f>F_Inputs!ZS$11</f>
        <v>0</v>
      </c>
      <c r="ZV26" s="204">
        <f>F_Inputs!ZT$11</f>
        <v>0</v>
      </c>
      <c r="ZW26" s="204">
        <f>F_Inputs!ZU$11</f>
        <v>0</v>
      </c>
      <c r="ZX26" s="204">
        <f>F_Inputs!ZV$11</f>
        <v>0</v>
      </c>
      <c r="ZY26" s="204">
        <f>F_Inputs!ZW$11</f>
        <v>0</v>
      </c>
      <c r="ZZ26" s="204">
        <f>F_Inputs!ZX$11</f>
        <v>0</v>
      </c>
      <c r="AAA26" s="204">
        <f>F_Inputs!ZY$11</f>
        <v>0</v>
      </c>
      <c r="AAB26" s="204">
        <f>F_Inputs!ZZ$11</f>
        <v>0</v>
      </c>
      <c r="AAC26" s="204">
        <f>F_Inputs!AAA$11</f>
        <v>0</v>
      </c>
      <c r="AAD26" s="204">
        <f>F_Inputs!AAB$11</f>
        <v>0</v>
      </c>
      <c r="AAE26" s="204">
        <f>F_Inputs!AAC$11</f>
        <v>0</v>
      </c>
      <c r="AAF26" s="204">
        <f>F_Inputs!AAD$11</f>
        <v>0</v>
      </c>
      <c r="AAG26" s="204">
        <f>F_Inputs!AAE$11</f>
        <v>0</v>
      </c>
      <c r="AAH26" s="204">
        <f>F_Inputs!AAF$11</f>
        <v>0</v>
      </c>
      <c r="AAI26" s="204">
        <f>F_Inputs!AAG$11</f>
        <v>0</v>
      </c>
      <c r="AAJ26" s="204">
        <f>F_Inputs!AAH$11</f>
        <v>0</v>
      </c>
      <c r="AAK26" s="204">
        <f>F_Inputs!AAI$11</f>
        <v>0</v>
      </c>
      <c r="AAL26" s="204">
        <f>F_Inputs!AAJ$11</f>
        <v>0</v>
      </c>
      <c r="AAM26" s="204">
        <f>F_Inputs!AAK$11</f>
        <v>0</v>
      </c>
      <c r="AAN26" s="204">
        <f>F_Inputs!AAL$11</f>
        <v>0</v>
      </c>
      <c r="AAO26" s="204">
        <f>F_Inputs!AAM$11</f>
        <v>0</v>
      </c>
      <c r="AAP26" s="204">
        <f>F_Inputs!AAN$11</f>
        <v>0</v>
      </c>
      <c r="AAQ26" s="204">
        <f>F_Inputs!AAO$11</f>
        <v>0</v>
      </c>
      <c r="AAR26" s="204">
        <f>F_Inputs!AAP$11</f>
        <v>0</v>
      </c>
      <c r="AAS26" s="204">
        <f>F_Inputs!AAQ$11</f>
        <v>0</v>
      </c>
      <c r="AAT26" s="204">
        <f>F_Inputs!AAR$11</f>
        <v>0</v>
      </c>
      <c r="AAU26" s="204">
        <f>F_Inputs!AAS$11</f>
        <v>0</v>
      </c>
      <c r="AAV26" s="204">
        <f>F_Inputs!AAT$11</f>
        <v>0</v>
      </c>
      <c r="AAW26" s="204">
        <f>F_Inputs!AAU$11</f>
        <v>0</v>
      </c>
      <c r="AAX26" s="204">
        <f>F_Inputs!AAV$11</f>
        <v>0</v>
      </c>
      <c r="AAY26" s="204">
        <f>F_Inputs!AAW$11</f>
        <v>0</v>
      </c>
      <c r="AAZ26" s="204">
        <f>F_Inputs!AAX$11</f>
        <v>0</v>
      </c>
      <c r="ABA26" s="204">
        <f>F_Inputs!AAY$11</f>
        <v>0</v>
      </c>
      <c r="ABB26" s="204">
        <f>F_Inputs!AAZ$11</f>
        <v>0</v>
      </c>
      <c r="ABC26" s="204">
        <f>F_Inputs!ABA$11</f>
        <v>0</v>
      </c>
      <c r="ABD26" s="204">
        <f>F_Inputs!ABB$11</f>
        <v>0</v>
      </c>
      <c r="ABE26" s="204">
        <f>F_Inputs!ABC$11</f>
        <v>0</v>
      </c>
      <c r="ABF26" s="204">
        <f>F_Inputs!ABD$11</f>
        <v>0</v>
      </c>
      <c r="ABG26" s="204">
        <f>F_Inputs!ABE$11</f>
        <v>0</v>
      </c>
      <c r="ABH26" s="204">
        <f>F_Inputs!ABF$11</f>
        <v>0</v>
      </c>
      <c r="ABI26" s="204">
        <f>F_Inputs!ABG$11</f>
        <v>0</v>
      </c>
      <c r="ABJ26" s="204">
        <f>F_Inputs!ABH$11</f>
        <v>0</v>
      </c>
      <c r="ABK26" s="204">
        <f>F_Inputs!ABI$11</f>
        <v>0</v>
      </c>
      <c r="ABL26" s="204">
        <f>F_Inputs!ABJ$11</f>
        <v>0</v>
      </c>
      <c r="ABM26" s="204">
        <f>F_Inputs!ABK$11</f>
        <v>0</v>
      </c>
      <c r="ABN26" s="204">
        <f>F_Inputs!ABL$11</f>
        <v>0</v>
      </c>
      <c r="ABO26" s="204">
        <f>F_Inputs!ABM$11</f>
        <v>0</v>
      </c>
      <c r="ABP26" s="204">
        <f>F_Inputs!ABN$11</f>
        <v>0</v>
      </c>
      <c r="ABQ26" s="204">
        <f>F_Inputs!ABO$11</f>
        <v>0</v>
      </c>
      <c r="ABR26" s="204">
        <f>F_Inputs!ABP$11</f>
        <v>0</v>
      </c>
      <c r="ABS26" s="204">
        <f>F_Inputs!ABQ$11</f>
        <v>0</v>
      </c>
      <c r="ABT26" s="204">
        <f>F_Inputs!ABR$11</f>
        <v>0</v>
      </c>
      <c r="ABU26" s="204">
        <f>F_Inputs!ABS$11</f>
        <v>0</v>
      </c>
      <c r="ABV26" s="204">
        <f>F_Inputs!ABT$11</f>
        <v>0</v>
      </c>
      <c r="ABW26" s="204">
        <f>F_Inputs!ABU$11</f>
        <v>0</v>
      </c>
      <c r="ABX26" s="204">
        <f>F_Inputs!ABV$11</f>
        <v>0</v>
      </c>
      <c r="ABY26" s="204">
        <f>F_Inputs!ABW$11</f>
        <v>0</v>
      </c>
      <c r="ABZ26" s="204">
        <f>F_Inputs!ABX$11</f>
        <v>0</v>
      </c>
      <c r="ACA26" s="204">
        <f>F_Inputs!ABY$11</f>
        <v>0</v>
      </c>
      <c r="ACB26" s="204">
        <f>F_Inputs!ABZ$11</f>
        <v>0</v>
      </c>
      <c r="ACC26" s="204">
        <f>F_Inputs!ACA$11</f>
        <v>0</v>
      </c>
      <c r="ACD26" s="204">
        <f>F_Inputs!ACB$11</f>
        <v>0</v>
      </c>
      <c r="ACE26" s="204">
        <f>F_Inputs!ACC$11</f>
        <v>0</v>
      </c>
      <c r="ACF26" s="204">
        <f>F_Inputs!ACD$11</f>
        <v>0</v>
      </c>
      <c r="ACG26" s="204">
        <f>F_Inputs!ACE$11</f>
        <v>0</v>
      </c>
      <c r="ACH26" s="204">
        <f>F_Inputs!ACF$11</f>
        <v>0</v>
      </c>
      <c r="ACI26" s="204">
        <f>F_Inputs!ACG$11</f>
        <v>0</v>
      </c>
      <c r="ACJ26" s="204">
        <f>F_Inputs!ACH$11</f>
        <v>0</v>
      </c>
      <c r="ACK26" s="204">
        <f>F_Inputs!ACI$11</f>
        <v>0</v>
      </c>
      <c r="ACL26" s="204">
        <f>F_Inputs!ACJ$11</f>
        <v>0</v>
      </c>
      <c r="ACM26" s="204">
        <f>F_Inputs!ACK$11</f>
        <v>0</v>
      </c>
      <c r="ACN26" s="204">
        <f>F_Inputs!ACL$11</f>
        <v>0</v>
      </c>
      <c r="ACO26" s="204">
        <f>F_Inputs!ACM$11</f>
        <v>0</v>
      </c>
      <c r="ACP26" s="204">
        <f>F_Inputs!ACN$11</f>
        <v>0</v>
      </c>
      <c r="ACQ26" s="204">
        <f>F_Inputs!ACO$11</f>
        <v>0</v>
      </c>
      <c r="ACR26" s="204">
        <f>F_Inputs!ACP$11</f>
        <v>0</v>
      </c>
      <c r="ACS26" s="204">
        <f>F_Inputs!ACQ$11</f>
        <v>0</v>
      </c>
      <c r="ACT26" s="204">
        <f>F_Inputs!ACR$11</f>
        <v>0</v>
      </c>
      <c r="ACU26" s="204">
        <f>F_Inputs!ACS$11</f>
        <v>0</v>
      </c>
      <c r="ACV26" s="204">
        <f>F_Inputs!ACT$11</f>
        <v>0</v>
      </c>
      <c r="ACW26" s="204">
        <f>F_Inputs!ACU$11</f>
        <v>0</v>
      </c>
      <c r="ACX26" s="204">
        <f>F_Inputs!ACV$11</f>
        <v>0</v>
      </c>
      <c r="ACY26" s="204">
        <f>F_Inputs!ACW$11</f>
        <v>0</v>
      </c>
      <c r="ACZ26" s="204">
        <f>F_Inputs!ACX$11</f>
        <v>0</v>
      </c>
      <c r="ADA26" s="204">
        <f>F_Inputs!ACY$11</f>
        <v>0</v>
      </c>
      <c r="ADB26" s="204">
        <f>F_Inputs!ACZ$11</f>
        <v>0</v>
      </c>
      <c r="ADC26" s="204">
        <f>F_Inputs!ADA$11</f>
        <v>0</v>
      </c>
      <c r="ADD26" s="204">
        <f>F_Inputs!ADB$11</f>
        <v>0</v>
      </c>
      <c r="ADE26" s="204">
        <f>F_Inputs!ADC$11</f>
        <v>0</v>
      </c>
      <c r="ADF26" s="204">
        <f>F_Inputs!ADD$11</f>
        <v>0</v>
      </c>
      <c r="ADG26" s="204">
        <f>F_Inputs!ADE$11</f>
        <v>0</v>
      </c>
      <c r="ADH26" s="204">
        <f>F_Inputs!ADF$11</f>
        <v>0</v>
      </c>
      <c r="ADI26" s="204">
        <f>F_Inputs!ADG$11</f>
        <v>0</v>
      </c>
      <c r="ADJ26" s="204">
        <f>F_Inputs!ADH$11</f>
        <v>0</v>
      </c>
      <c r="ADK26" s="204">
        <f>F_Inputs!ADI$11</f>
        <v>0</v>
      </c>
      <c r="ADL26" s="204">
        <f>F_Inputs!ADJ$11</f>
        <v>0</v>
      </c>
      <c r="ADM26" s="204">
        <f>F_Inputs!ADK$11</f>
        <v>0</v>
      </c>
      <c r="ADN26" s="204">
        <f>F_Inputs!ADL$11</f>
        <v>0</v>
      </c>
      <c r="ADO26" s="204">
        <f>F_Inputs!ADM$11</f>
        <v>0</v>
      </c>
      <c r="ADP26" s="204">
        <f>F_Inputs!ADN$11</f>
        <v>0</v>
      </c>
      <c r="ADQ26" s="204">
        <f>F_Inputs!ADO$11</f>
        <v>0</v>
      </c>
      <c r="ADR26" s="204">
        <f>F_Inputs!ADP$11</f>
        <v>0</v>
      </c>
      <c r="ADS26" s="204">
        <f>F_Inputs!ADQ$11</f>
        <v>0</v>
      </c>
      <c r="ADT26" s="204">
        <f>F_Inputs!ADR$11</f>
        <v>0</v>
      </c>
      <c r="ADU26" s="204">
        <f>F_Inputs!ADS$11</f>
        <v>0</v>
      </c>
      <c r="ADV26" s="204">
        <f>F_Inputs!ADT$11</f>
        <v>0</v>
      </c>
      <c r="ADW26" s="204">
        <f>F_Inputs!ADU$11</f>
        <v>0</v>
      </c>
      <c r="ADX26" s="204">
        <f>F_Inputs!ADV$11</f>
        <v>0</v>
      </c>
      <c r="ADY26" s="204">
        <f>F_Inputs!ADW$11</f>
        <v>0</v>
      </c>
      <c r="ADZ26" s="204">
        <f>F_Inputs!ADX$11</f>
        <v>0</v>
      </c>
      <c r="AEA26" s="204">
        <f>F_Inputs!ADY$11</f>
        <v>0</v>
      </c>
      <c r="AEB26" s="204">
        <f>F_Inputs!ADZ$11</f>
        <v>0</v>
      </c>
      <c r="AEC26" s="204">
        <f>F_Inputs!AEA$11</f>
        <v>0</v>
      </c>
      <c r="AED26" s="204">
        <f>F_Inputs!AEB$11</f>
        <v>0</v>
      </c>
      <c r="AEE26" s="204">
        <f>F_Inputs!AEC$11</f>
        <v>0</v>
      </c>
      <c r="AEF26" s="204">
        <f>F_Inputs!AED$11</f>
        <v>0</v>
      </c>
      <c r="AEG26" s="204">
        <f>F_Inputs!AEE$11</f>
        <v>0</v>
      </c>
      <c r="AEH26" s="204">
        <f>F_Inputs!AEF$11</f>
        <v>0</v>
      </c>
      <c r="AEI26" s="204">
        <f>F_Inputs!AEG$11</f>
        <v>0</v>
      </c>
      <c r="AEJ26" s="204">
        <f>F_Inputs!AEH$11</f>
        <v>0</v>
      </c>
      <c r="AEK26" s="204">
        <f>F_Inputs!AEI$11</f>
        <v>0</v>
      </c>
      <c r="AEL26" s="204">
        <f>F_Inputs!AEJ$11</f>
        <v>0</v>
      </c>
      <c r="AEM26" s="204">
        <f>F_Inputs!AEK$11</f>
        <v>0</v>
      </c>
      <c r="AEN26" s="204">
        <f>F_Inputs!AEL$11</f>
        <v>0</v>
      </c>
      <c r="AEO26" s="204">
        <f>F_Inputs!AEM$11</f>
        <v>0</v>
      </c>
      <c r="AEP26" s="204">
        <f>F_Inputs!AEN$11</f>
        <v>0</v>
      </c>
      <c r="AEQ26" s="204">
        <f>F_Inputs!AEO$11</f>
        <v>0</v>
      </c>
      <c r="AER26" s="204">
        <f>F_Inputs!AEP$11</f>
        <v>0</v>
      </c>
      <c r="AES26" s="204">
        <f>F_Inputs!AEQ$11</f>
        <v>0</v>
      </c>
      <c r="AET26" s="204">
        <f>F_Inputs!AER$11</f>
        <v>0</v>
      </c>
      <c r="AEU26" s="204">
        <f>F_Inputs!AES$11</f>
        <v>0</v>
      </c>
      <c r="AEV26" s="204">
        <f>F_Inputs!AET$11</f>
        <v>0</v>
      </c>
      <c r="AEW26" s="204">
        <f>F_Inputs!AEU$11</f>
        <v>0</v>
      </c>
      <c r="AEX26" s="204">
        <f>F_Inputs!AEV$11</f>
        <v>0</v>
      </c>
      <c r="AEY26" s="204">
        <f>F_Inputs!AEW$11</f>
        <v>0</v>
      </c>
      <c r="AEZ26" s="204">
        <f>F_Inputs!AEX$11</f>
        <v>0</v>
      </c>
      <c r="AFA26" s="204">
        <f>F_Inputs!AEY$11</f>
        <v>0</v>
      </c>
      <c r="AFB26" s="204">
        <f>F_Inputs!AEZ$11</f>
        <v>0</v>
      </c>
      <c r="AFC26" s="204">
        <f>F_Inputs!AFA$11</f>
        <v>0</v>
      </c>
      <c r="AFD26" s="204">
        <f>F_Inputs!AFB$11</f>
        <v>0</v>
      </c>
      <c r="AFE26" s="204">
        <f>F_Inputs!AFC$11</f>
        <v>0</v>
      </c>
      <c r="AFF26" s="204">
        <f>F_Inputs!AFD$11</f>
        <v>0</v>
      </c>
      <c r="AFG26" s="204">
        <f>F_Inputs!AFE$11</f>
        <v>0</v>
      </c>
      <c r="AFH26" s="204">
        <f>F_Inputs!AFF$11</f>
        <v>0</v>
      </c>
      <c r="AFI26" s="204">
        <f>F_Inputs!AFG$11</f>
        <v>0</v>
      </c>
      <c r="AFJ26" s="204">
        <f>F_Inputs!AFH$11</f>
        <v>0</v>
      </c>
      <c r="AFK26" s="204">
        <f>F_Inputs!AFI$11</f>
        <v>0</v>
      </c>
      <c r="AFL26" s="204">
        <f>F_Inputs!AFJ$11</f>
        <v>0</v>
      </c>
      <c r="AFM26" s="204">
        <f>F_Inputs!AFK$11</f>
        <v>0</v>
      </c>
      <c r="AFN26" s="204">
        <f>F_Inputs!AFL$11</f>
        <v>0</v>
      </c>
      <c r="AFO26" s="204">
        <f>F_Inputs!AFM$11</f>
        <v>0</v>
      </c>
      <c r="AFP26" s="204">
        <f>F_Inputs!AFN$11</f>
        <v>0</v>
      </c>
      <c r="AFQ26" s="204">
        <f>F_Inputs!AFO$11</f>
        <v>0</v>
      </c>
      <c r="AFR26" s="204">
        <f>F_Inputs!AFP$11</f>
        <v>0</v>
      </c>
      <c r="AFS26" s="204">
        <f>F_Inputs!AFQ$11</f>
        <v>0</v>
      </c>
      <c r="AFT26" s="204">
        <f>F_Inputs!AFR$11</f>
        <v>0</v>
      </c>
      <c r="AFU26" s="204">
        <f>F_Inputs!AFS$11</f>
        <v>0</v>
      </c>
      <c r="AFV26" s="204">
        <f>F_Inputs!AFT$11</f>
        <v>0</v>
      </c>
      <c r="AFW26" s="204">
        <f>F_Inputs!AFU$11</f>
        <v>0</v>
      </c>
      <c r="AFX26" s="204">
        <f>F_Inputs!AFV$11</f>
        <v>0</v>
      </c>
      <c r="AFY26" s="204">
        <f>F_Inputs!AFW$11</f>
        <v>0</v>
      </c>
      <c r="AFZ26" s="204">
        <f>F_Inputs!AFX$11</f>
        <v>0</v>
      </c>
      <c r="AGA26" s="204">
        <f>F_Inputs!AFY$11</f>
        <v>0</v>
      </c>
      <c r="AGB26" s="204">
        <f>F_Inputs!AFZ$11</f>
        <v>0</v>
      </c>
      <c r="AGC26" s="204">
        <f>F_Inputs!AGA$11</f>
        <v>0</v>
      </c>
      <c r="AGD26" s="204">
        <f>F_Inputs!AGB$11</f>
        <v>0</v>
      </c>
      <c r="AGE26" s="204">
        <f>F_Inputs!AGC$11</f>
        <v>0</v>
      </c>
      <c r="AGF26" s="204">
        <f>F_Inputs!AGD$11</f>
        <v>0</v>
      </c>
      <c r="AGG26" s="204">
        <f>F_Inputs!AGE$11</f>
        <v>0</v>
      </c>
      <c r="AGH26" s="204">
        <f>F_Inputs!AGF$11</f>
        <v>0</v>
      </c>
      <c r="AGI26" s="204">
        <f>F_Inputs!AGG$11</f>
        <v>0</v>
      </c>
      <c r="AGJ26" s="204">
        <f>F_Inputs!AGH$11</f>
        <v>0</v>
      </c>
      <c r="AGK26" s="204">
        <f>F_Inputs!AGI$11</f>
        <v>0</v>
      </c>
      <c r="AGL26" s="204">
        <f>F_Inputs!AGJ$11</f>
        <v>0</v>
      </c>
      <c r="AGM26" s="204">
        <f>F_Inputs!AGK$11</f>
        <v>0</v>
      </c>
      <c r="AGN26" s="204">
        <f>F_Inputs!AGL$11</f>
        <v>0</v>
      </c>
      <c r="AGO26" s="204">
        <f>F_Inputs!AGM$11</f>
        <v>0</v>
      </c>
      <c r="AGP26" s="204">
        <f>F_Inputs!AGN$11</f>
        <v>0</v>
      </c>
      <c r="AGQ26" s="204">
        <f>F_Inputs!AGO$11</f>
        <v>0</v>
      </c>
      <c r="AGR26" s="204">
        <f>F_Inputs!AGP$11</f>
        <v>0</v>
      </c>
      <c r="AGS26" s="204">
        <f>F_Inputs!AGQ$11</f>
        <v>0</v>
      </c>
      <c r="AGT26" s="204">
        <f>F_Inputs!AGR$11</f>
        <v>0</v>
      </c>
      <c r="AGU26" s="204">
        <f>F_Inputs!AGS$11</f>
        <v>0</v>
      </c>
      <c r="AGV26" s="204">
        <f>F_Inputs!AGT$11</f>
        <v>0</v>
      </c>
      <c r="AGW26" s="204">
        <f>F_Inputs!AGU$11</f>
        <v>0</v>
      </c>
      <c r="AGX26" s="204">
        <f>F_Inputs!AGV$11</f>
        <v>0</v>
      </c>
      <c r="AGY26" s="204">
        <f>F_Inputs!AGW$11</f>
        <v>0</v>
      </c>
      <c r="AGZ26" s="204">
        <f>F_Inputs!AGX$11</f>
        <v>0</v>
      </c>
      <c r="AHA26" s="204">
        <f>F_Inputs!AGY$11</f>
        <v>0</v>
      </c>
      <c r="AHB26" s="204">
        <f>F_Inputs!AGZ$11</f>
        <v>0</v>
      </c>
      <c r="AHC26" s="204">
        <f>F_Inputs!AHA$11</f>
        <v>0</v>
      </c>
      <c r="AHD26" s="204">
        <f>F_Inputs!AHB$11</f>
        <v>0</v>
      </c>
      <c r="AHE26" s="204">
        <f>F_Inputs!AHC$11</f>
        <v>0</v>
      </c>
      <c r="AHF26" s="204">
        <f>F_Inputs!AHD$11</f>
        <v>0</v>
      </c>
      <c r="AHG26" s="204">
        <f>F_Inputs!AHE$11</f>
        <v>0</v>
      </c>
      <c r="AHH26" s="204">
        <f>F_Inputs!AHF$11</f>
        <v>0</v>
      </c>
      <c r="AHI26" s="204">
        <f>F_Inputs!AHG$11</f>
        <v>0</v>
      </c>
      <c r="AHJ26" s="204">
        <f>F_Inputs!AHH$11</f>
        <v>0</v>
      </c>
      <c r="AHK26" s="204">
        <f>F_Inputs!AHI$11</f>
        <v>0</v>
      </c>
      <c r="AHL26" s="204">
        <f>F_Inputs!AHJ$11</f>
        <v>0</v>
      </c>
      <c r="AHM26" s="204">
        <f>F_Inputs!AHK$11</f>
        <v>0</v>
      </c>
      <c r="AHN26" s="204">
        <f>F_Inputs!AHL$11</f>
        <v>0</v>
      </c>
      <c r="AHO26" s="204">
        <f>F_Inputs!AHM$11</f>
        <v>0</v>
      </c>
      <c r="AHP26" s="204">
        <f>F_Inputs!AHN$11</f>
        <v>0</v>
      </c>
      <c r="AHQ26" s="204">
        <f>F_Inputs!AHO$11</f>
        <v>0</v>
      </c>
      <c r="AHR26" s="204">
        <f>F_Inputs!AHP$11</f>
        <v>0</v>
      </c>
      <c r="AHS26" s="204">
        <f>F_Inputs!AHQ$11</f>
        <v>0</v>
      </c>
      <c r="AHT26" s="204">
        <f>F_Inputs!AHR$11</f>
        <v>0</v>
      </c>
      <c r="AHU26" s="204">
        <f>F_Inputs!AHS$11</f>
        <v>0</v>
      </c>
      <c r="AHV26" s="204">
        <f>F_Inputs!AHT$11</f>
        <v>0</v>
      </c>
      <c r="AHW26" s="204">
        <f>F_Inputs!AHU$11</f>
        <v>0</v>
      </c>
      <c r="AHX26" s="204">
        <f>F_Inputs!AHV$11</f>
        <v>0</v>
      </c>
      <c r="AHY26" s="204">
        <f>F_Inputs!AHW$11</f>
        <v>0</v>
      </c>
      <c r="AHZ26" s="204">
        <f>F_Inputs!AHX$11</f>
        <v>0</v>
      </c>
      <c r="AIA26" s="204">
        <f>F_Inputs!AHY$11</f>
        <v>0</v>
      </c>
      <c r="AIB26" s="204">
        <f>F_Inputs!AHZ$11</f>
        <v>0</v>
      </c>
      <c r="AIC26" s="204">
        <f>F_Inputs!AIA$11</f>
        <v>0</v>
      </c>
      <c r="AID26" s="204">
        <f>F_Inputs!AIB$11</f>
        <v>0</v>
      </c>
      <c r="AIE26" s="204">
        <f>F_Inputs!AIC$11</f>
        <v>0</v>
      </c>
      <c r="AIF26" s="204">
        <f>F_Inputs!AID$11</f>
        <v>0</v>
      </c>
      <c r="AIG26" s="204">
        <f>F_Inputs!AIE$11</f>
        <v>0</v>
      </c>
      <c r="AIH26" s="204">
        <f>F_Inputs!AIF$11</f>
        <v>0</v>
      </c>
      <c r="AII26" s="204">
        <f>F_Inputs!AIG$11</f>
        <v>0</v>
      </c>
      <c r="AIJ26" s="204">
        <f>F_Inputs!AIH$11</f>
        <v>0</v>
      </c>
      <c r="AIK26" s="204">
        <f>F_Inputs!AII$11</f>
        <v>0</v>
      </c>
      <c r="AIL26" s="204">
        <f>F_Inputs!AIJ$11</f>
        <v>0</v>
      </c>
      <c r="AIM26" s="204">
        <f>F_Inputs!AIK$11</f>
        <v>0</v>
      </c>
      <c r="AIN26" s="204">
        <f>F_Inputs!AIL$11</f>
        <v>0</v>
      </c>
      <c r="AIO26" s="204">
        <f>F_Inputs!AIM$11</f>
        <v>0</v>
      </c>
      <c r="AIP26" s="204">
        <f>F_Inputs!AIN$11</f>
        <v>0</v>
      </c>
      <c r="AIQ26" s="204">
        <f>F_Inputs!AIO$11</f>
        <v>0</v>
      </c>
      <c r="AIR26" s="204">
        <f>F_Inputs!AIP$11</f>
        <v>0</v>
      </c>
      <c r="AIS26" s="204">
        <f>F_Inputs!AIQ$11</f>
        <v>0</v>
      </c>
      <c r="AIT26" s="204">
        <f>F_Inputs!AIR$11</f>
        <v>0</v>
      </c>
      <c r="AIU26" s="204">
        <f>F_Inputs!AIS$11</f>
        <v>0</v>
      </c>
      <c r="AIV26" s="204">
        <f>F_Inputs!AIT$11</f>
        <v>0</v>
      </c>
      <c r="AIW26" s="204">
        <f>F_Inputs!AIU$11</f>
        <v>0</v>
      </c>
      <c r="AIX26" s="204">
        <f>F_Inputs!AIV$11</f>
        <v>0</v>
      </c>
      <c r="AIY26" s="204">
        <f>F_Inputs!AIW$11</f>
        <v>0</v>
      </c>
      <c r="AIZ26" s="204">
        <f>F_Inputs!AIX$11</f>
        <v>0</v>
      </c>
      <c r="AJA26" s="204">
        <f>F_Inputs!AIY$11</f>
        <v>0</v>
      </c>
      <c r="AJB26" s="204">
        <f>F_Inputs!AIZ$11</f>
        <v>0</v>
      </c>
      <c r="AJC26" s="204">
        <f>F_Inputs!AJA$11</f>
        <v>0</v>
      </c>
      <c r="AJD26" s="204">
        <f>F_Inputs!AJB$11</f>
        <v>0</v>
      </c>
      <c r="AJE26" s="204">
        <f>F_Inputs!AJC$11</f>
        <v>0</v>
      </c>
      <c r="AJF26" s="204">
        <f>F_Inputs!AJD$11</f>
        <v>0</v>
      </c>
      <c r="AJG26" s="204">
        <f>F_Inputs!AJE$11</f>
        <v>0</v>
      </c>
      <c r="AJH26" s="204">
        <f>F_Inputs!AJF$11</f>
        <v>0</v>
      </c>
      <c r="AJI26" s="204">
        <f>F_Inputs!AJG$11</f>
        <v>0</v>
      </c>
      <c r="AJJ26" s="204">
        <f>F_Inputs!AJH$11</f>
        <v>0</v>
      </c>
      <c r="AJK26" s="204">
        <f>F_Inputs!AJI$11</f>
        <v>0</v>
      </c>
      <c r="AJL26" s="204">
        <f>F_Inputs!AJJ$11</f>
        <v>0</v>
      </c>
      <c r="AJM26" s="204">
        <f>F_Inputs!AJK$11</f>
        <v>0</v>
      </c>
      <c r="AJN26" s="204">
        <f>F_Inputs!AJL$11</f>
        <v>0</v>
      </c>
      <c r="AJO26" s="204">
        <f>F_Inputs!AJM$11</f>
        <v>0</v>
      </c>
      <c r="AJP26" s="204">
        <f>F_Inputs!AJN$11</f>
        <v>0</v>
      </c>
      <c r="AJQ26" s="204">
        <f>F_Inputs!AJO$11</f>
        <v>0</v>
      </c>
      <c r="AJR26" s="204">
        <f>F_Inputs!AJP$11</f>
        <v>0</v>
      </c>
      <c r="AJS26" s="204">
        <f>F_Inputs!AJQ$11</f>
        <v>0</v>
      </c>
      <c r="AJT26" s="204">
        <f>F_Inputs!AJR$11</f>
        <v>0</v>
      </c>
      <c r="AJU26" s="204">
        <f>F_Inputs!AJS$11</f>
        <v>0</v>
      </c>
      <c r="AJV26" s="204">
        <f>F_Inputs!AJT$11</f>
        <v>0</v>
      </c>
      <c r="AJW26" s="204">
        <f>F_Inputs!AJU$11</f>
        <v>0</v>
      </c>
      <c r="AJX26" s="204">
        <f>F_Inputs!AJV$11</f>
        <v>0</v>
      </c>
      <c r="AJY26" s="204">
        <f>F_Inputs!AJW$11</f>
        <v>0</v>
      </c>
      <c r="AJZ26" s="204">
        <f>F_Inputs!AJX$11</f>
        <v>0</v>
      </c>
      <c r="AKA26" s="204">
        <f>F_Inputs!AJY$11</f>
        <v>0</v>
      </c>
      <c r="AKB26" s="204">
        <f>F_Inputs!AJZ$11</f>
        <v>0</v>
      </c>
      <c r="AKC26" s="204">
        <f>F_Inputs!AKA$11</f>
        <v>0</v>
      </c>
      <c r="AKD26" s="204">
        <f>F_Inputs!AKB$11</f>
        <v>0</v>
      </c>
      <c r="AKE26" s="204">
        <f>F_Inputs!AKC$11</f>
        <v>0</v>
      </c>
      <c r="AKF26" s="204">
        <f>F_Inputs!AKD$11</f>
        <v>0</v>
      </c>
      <c r="AKG26" s="204">
        <f>F_Inputs!AKE$11</f>
        <v>0</v>
      </c>
      <c r="AKH26" s="204">
        <f>F_Inputs!AKF$11</f>
        <v>0</v>
      </c>
      <c r="AKI26" s="204">
        <f>F_Inputs!AKG$11</f>
        <v>0</v>
      </c>
      <c r="AKJ26" s="204">
        <f>F_Inputs!AKH$11</f>
        <v>0</v>
      </c>
      <c r="AKK26" s="204">
        <f>F_Inputs!AKI$11</f>
        <v>0</v>
      </c>
      <c r="AKL26" s="204">
        <f>F_Inputs!AKJ$11</f>
        <v>0</v>
      </c>
      <c r="AKM26" s="204">
        <f>F_Inputs!AKK$11</f>
        <v>0</v>
      </c>
      <c r="AKN26" s="204">
        <f>F_Inputs!AKL$11</f>
        <v>0</v>
      </c>
      <c r="AKO26" s="204">
        <f>F_Inputs!AKM$11</f>
        <v>0</v>
      </c>
      <c r="AKP26" s="204">
        <f>F_Inputs!AKN$11</f>
        <v>0</v>
      </c>
      <c r="AKQ26" s="204">
        <f>F_Inputs!AKO$11</f>
        <v>0</v>
      </c>
      <c r="AKR26" s="204">
        <f>F_Inputs!AKP$11</f>
        <v>0</v>
      </c>
      <c r="AKS26" s="204">
        <f>F_Inputs!AKQ$11</f>
        <v>0</v>
      </c>
      <c r="AKT26" s="204">
        <f>F_Inputs!AKR$11</f>
        <v>0</v>
      </c>
      <c r="AKU26" s="204">
        <f>F_Inputs!AKS$11</f>
        <v>0</v>
      </c>
      <c r="AKV26" s="204">
        <f>F_Inputs!AKT$11</f>
        <v>0</v>
      </c>
      <c r="AKW26" s="204">
        <f>F_Inputs!AKU$11</f>
        <v>0</v>
      </c>
      <c r="AKX26" s="204">
        <f>F_Inputs!AKV$11</f>
        <v>0</v>
      </c>
      <c r="AKY26" s="204">
        <f>F_Inputs!AKW$11</f>
        <v>0</v>
      </c>
      <c r="AKZ26" s="204">
        <f>F_Inputs!AKX$11</f>
        <v>0</v>
      </c>
      <c r="ALA26" s="204">
        <f>F_Inputs!AKY$11</f>
        <v>0</v>
      </c>
      <c r="ALB26" s="204">
        <f>F_Inputs!AKZ$11</f>
        <v>0</v>
      </c>
      <c r="ALC26" s="204">
        <f>F_Inputs!ALA$11</f>
        <v>0</v>
      </c>
      <c r="ALD26" s="204">
        <f>F_Inputs!ALB$11</f>
        <v>0</v>
      </c>
      <c r="ALE26" s="204">
        <f>F_Inputs!ALC$11</f>
        <v>0</v>
      </c>
      <c r="ALF26" s="204">
        <f>F_Inputs!ALD$11</f>
        <v>0</v>
      </c>
      <c r="ALG26" s="204">
        <f>F_Inputs!ALE$11</f>
        <v>0</v>
      </c>
      <c r="ALH26" s="204">
        <f>F_Inputs!ALF$11</f>
        <v>0</v>
      </c>
      <c r="ALI26" s="204">
        <f>F_Inputs!ALG$11</f>
        <v>0</v>
      </c>
      <c r="ALJ26" s="204">
        <f>F_Inputs!ALH$11</f>
        <v>0</v>
      </c>
      <c r="ALK26" s="204">
        <f>F_Inputs!ALI$11</f>
        <v>0</v>
      </c>
      <c r="ALL26" s="204">
        <f>F_Inputs!ALJ$11</f>
        <v>0</v>
      </c>
      <c r="ALM26" s="204">
        <f>F_Inputs!ALK$11</f>
        <v>0</v>
      </c>
      <c r="ALN26" s="204">
        <f>F_Inputs!ALL$11</f>
        <v>0</v>
      </c>
      <c r="ALO26" s="204">
        <f>F_Inputs!ALM$11</f>
        <v>0</v>
      </c>
      <c r="ALP26" s="204">
        <f>F_Inputs!ALN$11</f>
        <v>0</v>
      </c>
      <c r="ALQ26" s="204">
        <f>F_Inputs!ALO$11</f>
        <v>0</v>
      </c>
      <c r="ALR26" s="204">
        <f>F_Inputs!ALP$11</f>
        <v>0</v>
      </c>
      <c r="ALS26" s="204">
        <f>F_Inputs!ALQ$11</f>
        <v>0</v>
      </c>
      <c r="ALT26" s="204">
        <f>F_Inputs!ALR$11</f>
        <v>0</v>
      </c>
      <c r="ALU26" s="204">
        <f>F_Inputs!ALS$11</f>
        <v>0</v>
      </c>
      <c r="ALV26" s="204">
        <f>F_Inputs!ALT$11</f>
        <v>0</v>
      </c>
      <c r="ALW26" s="204">
        <f>F_Inputs!ALU$11</f>
        <v>0</v>
      </c>
      <c r="ALX26" s="204">
        <f>F_Inputs!ALV$11</f>
        <v>0</v>
      </c>
      <c r="ALY26" s="204">
        <f>F_Inputs!ALW$11</f>
        <v>0</v>
      </c>
      <c r="ALZ26" s="204">
        <f>F_Inputs!ALX$11</f>
        <v>0</v>
      </c>
      <c r="AMA26" s="204">
        <f>F_Inputs!ALY$11</f>
        <v>0</v>
      </c>
      <c r="AMB26" s="204">
        <f>F_Inputs!ALZ$11</f>
        <v>0</v>
      </c>
      <c r="AMC26" s="204">
        <f>F_Inputs!AMA$11</f>
        <v>0</v>
      </c>
      <c r="AMD26" s="204">
        <f>F_Inputs!AMB$11</f>
        <v>0</v>
      </c>
      <c r="AME26" s="204">
        <f>F_Inputs!AMC$11</f>
        <v>0</v>
      </c>
      <c r="AMF26" s="204">
        <f>F_Inputs!AMD$11</f>
        <v>0</v>
      </c>
      <c r="AMG26" s="204">
        <f>F_Inputs!AME$11</f>
        <v>0</v>
      </c>
      <c r="AMH26" s="204">
        <f>F_Inputs!AMF$11</f>
        <v>0</v>
      </c>
      <c r="AMI26" s="204">
        <f>F_Inputs!AMG$11</f>
        <v>0</v>
      </c>
      <c r="AMJ26" s="204">
        <f>F_Inputs!AMH$11</f>
        <v>0</v>
      </c>
      <c r="AMK26" s="204">
        <f>F_Inputs!AMI$11</f>
        <v>0</v>
      </c>
      <c r="AML26" s="204">
        <f>F_Inputs!AMJ$11</f>
        <v>0</v>
      </c>
      <c r="AMM26" s="204">
        <f>F_Inputs!AMK$11</f>
        <v>0</v>
      </c>
      <c r="AMN26" s="204">
        <f>F_Inputs!AML$11</f>
        <v>0</v>
      </c>
      <c r="AMO26" s="204">
        <f>F_Inputs!AMM$11</f>
        <v>0</v>
      </c>
      <c r="AMP26" s="204">
        <f>F_Inputs!AMN$11</f>
        <v>0</v>
      </c>
      <c r="AMQ26" s="204">
        <f>F_Inputs!AMO$11</f>
        <v>0</v>
      </c>
      <c r="AMR26" s="204">
        <f>F_Inputs!AMP$11</f>
        <v>0</v>
      </c>
      <c r="AMS26" s="204">
        <f>F_Inputs!AMQ$11</f>
        <v>0</v>
      </c>
      <c r="AMT26" s="204">
        <f>F_Inputs!AMR$11</f>
        <v>0</v>
      </c>
      <c r="AMU26" s="204">
        <f>F_Inputs!AMS$11</f>
        <v>0</v>
      </c>
      <c r="AMV26" s="204">
        <f>F_Inputs!AMT$11</f>
        <v>0</v>
      </c>
      <c r="AMW26" s="204">
        <f>F_Inputs!AMU$11</f>
        <v>0</v>
      </c>
      <c r="AMX26" s="204">
        <f>F_Inputs!AMV$11</f>
        <v>0</v>
      </c>
      <c r="AMY26" s="204">
        <f>F_Inputs!AMW$11</f>
        <v>0</v>
      </c>
      <c r="AMZ26" s="204">
        <f>F_Inputs!AMX$11</f>
        <v>0</v>
      </c>
      <c r="ANA26" s="204">
        <f>F_Inputs!AMY$11</f>
        <v>0</v>
      </c>
      <c r="ANB26" s="204">
        <f>F_Inputs!AMZ$11</f>
        <v>0</v>
      </c>
      <c r="ANC26" s="204">
        <f>F_Inputs!ANA$11</f>
        <v>0</v>
      </c>
      <c r="AND26" s="204">
        <f>F_Inputs!ANB$11</f>
        <v>0</v>
      </c>
      <c r="ANE26" s="204">
        <f>F_Inputs!ANC$11</f>
        <v>0</v>
      </c>
      <c r="ANF26" s="204">
        <f>F_Inputs!AND$11</f>
        <v>0</v>
      </c>
      <c r="ANG26" s="204">
        <f>F_Inputs!ANE$11</f>
        <v>0</v>
      </c>
      <c r="ANH26" s="204">
        <f>F_Inputs!ANF$11</f>
        <v>0</v>
      </c>
      <c r="ANI26" s="204">
        <f>F_Inputs!ANG$11</f>
        <v>0</v>
      </c>
      <c r="ANJ26" s="204">
        <f>F_Inputs!ANH$11</f>
        <v>0</v>
      </c>
      <c r="ANK26" s="204">
        <f>F_Inputs!ANI$11</f>
        <v>0</v>
      </c>
      <c r="ANL26" s="204">
        <f>F_Inputs!ANJ$11</f>
        <v>0</v>
      </c>
      <c r="ANM26" s="204">
        <f>F_Inputs!ANK$11</f>
        <v>0</v>
      </c>
      <c r="ANN26" s="204">
        <f>F_Inputs!ANL$11</f>
        <v>0</v>
      </c>
      <c r="ANO26" s="204">
        <f>F_Inputs!ANM$11</f>
        <v>0</v>
      </c>
      <c r="ANP26" s="204">
        <f>F_Inputs!ANN$11</f>
        <v>0</v>
      </c>
      <c r="ANQ26" s="204">
        <f>F_Inputs!ANO$11</f>
        <v>0</v>
      </c>
      <c r="ANR26" s="204">
        <f>F_Inputs!ANP$11</f>
        <v>0</v>
      </c>
      <c r="ANS26" s="204">
        <f>F_Inputs!ANQ$11</f>
        <v>0</v>
      </c>
      <c r="ANT26" s="204">
        <f>F_Inputs!ANR$11</f>
        <v>0</v>
      </c>
      <c r="ANU26" s="204">
        <f>F_Inputs!ANS$11</f>
        <v>0</v>
      </c>
      <c r="ANV26" s="204">
        <f>F_Inputs!ANT$11</f>
        <v>0</v>
      </c>
      <c r="ANW26" s="204">
        <f>F_Inputs!ANU$11</f>
        <v>0</v>
      </c>
      <c r="ANX26" s="204">
        <f>F_Inputs!ANV$11</f>
        <v>0</v>
      </c>
      <c r="ANY26" s="204">
        <f>F_Inputs!ANW$11</f>
        <v>0</v>
      </c>
      <c r="ANZ26" s="204">
        <f>F_Inputs!ANX$11</f>
        <v>0</v>
      </c>
      <c r="AOA26" s="204">
        <f>F_Inputs!ANY$11</f>
        <v>0</v>
      </c>
      <c r="AOB26" s="204">
        <f>F_Inputs!ANZ$11</f>
        <v>0</v>
      </c>
      <c r="AOC26" s="204">
        <f>F_Inputs!AOA$11</f>
        <v>0</v>
      </c>
      <c r="AOD26" s="204">
        <f>F_Inputs!AOB$11</f>
        <v>0</v>
      </c>
      <c r="AOE26" s="204">
        <f>F_Inputs!AOC$11</f>
        <v>0</v>
      </c>
      <c r="AOF26" s="204">
        <f>F_Inputs!AOD$11</f>
        <v>0</v>
      </c>
      <c r="AOG26" s="204">
        <f>F_Inputs!AOE$11</f>
        <v>0</v>
      </c>
      <c r="AOH26" s="204">
        <f>F_Inputs!AOF$11</f>
        <v>0</v>
      </c>
      <c r="AOI26" s="204">
        <f>F_Inputs!AOG$11</f>
        <v>0</v>
      </c>
      <c r="AOJ26" s="204">
        <f>F_Inputs!AOH$11</f>
        <v>0</v>
      </c>
      <c r="AOK26" s="204">
        <f>F_Inputs!AOI$11</f>
        <v>0</v>
      </c>
      <c r="AOL26" s="204">
        <f>F_Inputs!AOJ$11</f>
        <v>0</v>
      </c>
      <c r="AOM26" s="204">
        <f>F_Inputs!AOK$11</f>
        <v>0</v>
      </c>
      <c r="AON26" s="204">
        <f>F_Inputs!AOL$11</f>
        <v>0</v>
      </c>
      <c r="AOO26" s="204">
        <f>F_Inputs!AOM$11</f>
        <v>0</v>
      </c>
      <c r="AOP26" s="204">
        <f>F_Inputs!AON$11</f>
        <v>0</v>
      </c>
      <c r="AOQ26" s="204">
        <f>F_Inputs!AOO$11</f>
        <v>0</v>
      </c>
      <c r="AOR26" s="204">
        <f>F_Inputs!AOP$11</f>
        <v>0</v>
      </c>
      <c r="AOS26" s="204">
        <f>F_Inputs!AOQ$11</f>
        <v>0</v>
      </c>
      <c r="AOT26" s="204">
        <f>F_Inputs!AOR$11</f>
        <v>0</v>
      </c>
      <c r="AOU26" s="204">
        <f>F_Inputs!AOS$11</f>
        <v>0</v>
      </c>
      <c r="AOV26" s="204">
        <f>F_Inputs!AOT$11</f>
        <v>0</v>
      </c>
      <c r="AOW26" s="204">
        <f>F_Inputs!AOU$11</f>
        <v>0</v>
      </c>
      <c r="AOX26" s="204">
        <f>F_Inputs!AOV$11</f>
        <v>0</v>
      </c>
      <c r="AOY26" s="204">
        <f>F_Inputs!AOW$11</f>
        <v>0</v>
      </c>
      <c r="AOZ26" s="204">
        <f>F_Inputs!AOX$11</f>
        <v>0</v>
      </c>
      <c r="APA26" s="204">
        <f>F_Inputs!AOY$11</f>
        <v>0</v>
      </c>
      <c r="APB26" s="204">
        <f>F_Inputs!AOZ$11</f>
        <v>0</v>
      </c>
      <c r="APC26" s="204">
        <f>F_Inputs!APA$11</f>
        <v>0</v>
      </c>
      <c r="APD26" s="204">
        <f>F_Inputs!APB$11</f>
        <v>0</v>
      </c>
      <c r="APE26" s="204">
        <f>F_Inputs!APC$11</f>
        <v>0</v>
      </c>
      <c r="APF26" s="204">
        <f>F_Inputs!APD$11</f>
        <v>0</v>
      </c>
      <c r="APG26" s="204">
        <f>F_Inputs!APE$11</f>
        <v>0</v>
      </c>
      <c r="APH26" s="204">
        <f>F_Inputs!APF$11</f>
        <v>0</v>
      </c>
      <c r="API26" s="204">
        <f>F_Inputs!APG$11</f>
        <v>0</v>
      </c>
      <c r="APJ26" s="204">
        <f>F_Inputs!APH$11</f>
        <v>0</v>
      </c>
      <c r="APK26" s="204">
        <f>F_Inputs!API$11</f>
        <v>0</v>
      </c>
      <c r="APL26" s="204">
        <f>F_Inputs!APJ$11</f>
        <v>0</v>
      </c>
      <c r="APM26" s="204">
        <f>F_Inputs!APK$11</f>
        <v>0</v>
      </c>
      <c r="APN26" s="204">
        <f>F_Inputs!APL$11</f>
        <v>0</v>
      </c>
      <c r="APO26" s="204">
        <f>F_Inputs!APM$11</f>
        <v>0</v>
      </c>
      <c r="APP26" s="204">
        <f>F_Inputs!APN$11</f>
        <v>0</v>
      </c>
      <c r="APQ26" s="204">
        <f>F_Inputs!APO$11</f>
        <v>0</v>
      </c>
      <c r="APR26" s="204">
        <f>F_Inputs!APP$11</f>
        <v>0</v>
      </c>
      <c r="APS26" s="204">
        <f>F_Inputs!APQ$11</f>
        <v>0</v>
      </c>
      <c r="APT26" s="204">
        <f>F_Inputs!APR$11</f>
        <v>0</v>
      </c>
      <c r="APU26" s="204">
        <f>F_Inputs!APS$11</f>
        <v>0</v>
      </c>
      <c r="APV26" s="204">
        <f>F_Inputs!APT$11</f>
        <v>0</v>
      </c>
      <c r="APW26" s="204">
        <f>F_Inputs!APU$11</f>
        <v>0</v>
      </c>
      <c r="APX26" s="204">
        <f>F_Inputs!APV$11</f>
        <v>0</v>
      </c>
      <c r="APY26" s="204">
        <f>F_Inputs!APW$11</f>
        <v>0</v>
      </c>
      <c r="APZ26" s="204">
        <f>F_Inputs!APX$11</f>
        <v>0</v>
      </c>
      <c r="AQA26" s="204">
        <f>F_Inputs!APY$11</f>
        <v>0</v>
      </c>
      <c r="AQB26" s="204">
        <f>F_Inputs!APZ$11</f>
        <v>0</v>
      </c>
      <c r="AQC26" s="204">
        <f>F_Inputs!AQA$11</f>
        <v>0</v>
      </c>
      <c r="AQD26" s="204">
        <f>F_Inputs!AQB$11</f>
        <v>0</v>
      </c>
      <c r="AQE26" s="204">
        <f>F_Inputs!AQC$11</f>
        <v>0</v>
      </c>
      <c r="AQF26" s="204">
        <f>F_Inputs!AQD$11</f>
        <v>0</v>
      </c>
      <c r="AQG26" s="204">
        <f>F_Inputs!AQE$11</f>
        <v>0</v>
      </c>
      <c r="AQH26" s="204">
        <f>F_Inputs!AQF$11</f>
        <v>0</v>
      </c>
      <c r="AQI26" s="204">
        <f>F_Inputs!AQG$11</f>
        <v>0</v>
      </c>
      <c r="AQJ26" s="204">
        <f>F_Inputs!AQH$11</f>
        <v>0</v>
      </c>
      <c r="AQK26" s="204">
        <f>F_Inputs!AQI$11</f>
        <v>0</v>
      </c>
      <c r="AQL26" s="204">
        <f>F_Inputs!AQJ$11</f>
        <v>0</v>
      </c>
      <c r="AQM26" s="204">
        <f>F_Inputs!AQK$11</f>
        <v>0</v>
      </c>
      <c r="AQN26" s="204">
        <f>F_Inputs!AQL$11</f>
        <v>0</v>
      </c>
      <c r="AQO26" s="204">
        <f>F_Inputs!AQM$11</f>
        <v>0</v>
      </c>
      <c r="AQP26" s="204">
        <f>F_Inputs!AQN$11</f>
        <v>0</v>
      </c>
      <c r="AQQ26" s="204">
        <f>F_Inputs!AQO$11</f>
        <v>0</v>
      </c>
      <c r="AQR26" s="204">
        <f>F_Inputs!AQP$11</f>
        <v>0</v>
      </c>
      <c r="AQS26" s="204">
        <f>F_Inputs!AQQ$11</f>
        <v>0</v>
      </c>
      <c r="AQT26" s="204">
        <f>F_Inputs!AQR$11</f>
        <v>0</v>
      </c>
      <c r="AQU26" s="204">
        <f>F_Inputs!AQS$11</f>
        <v>0</v>
      </c>
      <c r="AQV26" s="204">
        <f>F_Inputs!AQT$11</f>
        <v>0</v>
      </c>
      <c r="AQW26" s="204">
        <f>F_Inputs!AQU$11</f>
        <v>0</v>
      </c>
      <c r="AQX26" s="204">
        <f>F_Inputs!AQV$11</f>
        <v>0</v>
      </c>
      <c r="AQY26" s="204">
        <f>F_Inputs!AQW$11</f>
        <v>0</v>
      </c>
      <c r="AQZ26" s="204">
        <f>F_Inputs!AQX$11</f>
        <v>0</v>
      </c>
      <c r="ARA26" s="204">
        <f>F_Inputs!AQY$11</f>
        <v>0</v>
      </c>
      <c r="ARB26" s="204">
        <f>F_Inputs!AQZ$11</f>
        <v>0</v>
      </c>
      <c r="ARC26" s="204">
        <f>F_Inputs!ARA$11</f>
        <v>0</v>
      </c>
      <c r="ARD26" s="204">
        <f>F_Inputs!ARB$11</f>
        <v>0</v>
      </c>
      <c r="ARE26" s="204">
        <f>F_Inputs!ARC$11</f>
        <v>0</v>
      </c>
      <c r="ARF26" s="204">
        <f>F_Inputs!ARD$11</f>
        <v>0</v>
      </c>
      <c r="ARG26" s="204">
        <f>F_Inputs!ARE$11</f>
        <v>0</v>
      </c>
      <c r="ARH26" s="204">
        <f>F_Inputs!ARF$11</f>
        <v>0</v>
      </c>
      <c r="ARI26" s="204">
        <f>F_Inputs!ARG$11</f>
        <v>0</v>
      </c>
      <c r="ARJ26" s="204">
        <f>F_Inputs!ARH$11</f>
        <v>0</v>
      </c>
      <c r="ARK26" s="204">
        <f>F_Inputs!ARI$11</f>
        <v>0</v>
      </c>
      <c r="ARL26" s="204">
        <f>F_Inputs!ARJ$11</f>
        <v>0</v>
      </c>
      <c r="ARM26" s="204">
        <f>F_Inputs!ARK$11</f>
        <v>0</v>
      </c>
      <c r="ARN26" s="204">
        <f>F_Inputs!ARL$11</f>
        <v>0</v>
      </c>
      <c r="ARO26" s="204">
        <f>F_Inputs!ARM$11</f>
        <v>0</v>
      </c>
      <c r="ARP26" s="204">
        <f>F_Inputs!ARN$11</f>
        <v>0</v>
      </c>
      <c r="ARQ26" s="204">
        <f>F_Inputs!ARO$11</f>
        <v>0</v>
      </c>
      <c r="ARR26" s="204">
        <f>F_Inputs!ARP$11</f>
        <v>0</v>
      </c>
      <c r="ARS26" s="204">
        <f>F_Inputs!ARQ$11</f>
        <v>0</v>
      </c>
      <c r="ART26" s="204">
        <f>F_Inputs!ARR$11</f>
        <v>0</v>
      </c>
      <c r="ARU26" s="204">
        <f>F_Inputs!ARS$11</f>
        <v>0</v>
      </c>
      <c r="ARV26" s="204">
        <f>F_Inputs!ART$11</f>
        <v>0</v>
      </c>
      <c r="ARW26" s="204">
        <f>F_Inputs!ARU$11</f>
        <v>0</v>
      </c>
      <c r="ARX26" s="204">
        <f>F_Inputs!ARV$11</f>
        <v>0</v>
      </c>
      <c r="ARY26" s="204">
        <f>F_Inputs!ARW$11</f>
        <v>0</v>
      </c>
      <c r="ARZ26" s="204">
        <f>F_Inputs!ARX$11</f>
        <v>0</v>
      </c>
      <c r="ASA26" s="204">
        <f>F_Inputs!ARY$11</f>
        <v>0</v>
      </c>
      <c r="ASB26" s="204">
        <f>F_Inputs!ARZ$11</f>
        <v>0</v>
      </c>
      <c r="ASC26" s="204">
        <f>F_Inputs!ASA$11</f>
        <v>0</v>
      </c>
      <c r="ASD26" s="204">
        <f>F_Inputs!ASB$11</f>
        <v>0</v>
      </c>
      <c r="ASE26" s="204">
        <f>F_Inputs!ASC$11</f>
        <v>0</v>
      </c>
      <c r="ASF26" s="204">
        <f>F_Inputs!ASD$11</f>
        <v>0</v>
      </c>
      <c r="ASG26" s="204">
        <f>F_Inputs!ASE$11</f>
        <v>0</v>
      </c>
      <c r="ASH26" s="204">
        <f>F_Inputs!ASF$11</f>
        <v>0</v>
      </c>
      <c r="ASI26" s="204">
        <f>F_Inputs!ASG$11</f>
        <v>0</v>
      </c>
      <c r="ASJ26" s="204">
        <f>F_Inputs!ASH$11</f>
        <v>0</v>
      </c>
      <c r="ASK26" s="204">
        <f>F_Inputs!ASI$11</f>
        <v>0</v>
      </c>
      <c r="ASL26" s="204">
        <f>F_Inputs!ASJ$11</f>
        <v>0</v>
      </c>
      <c r="ASM26" s="204">
        <f>F_Inputs!ASK$11</f>
        <v>0</v>
      </c>
      <c r="ASN26" s="204">
        <f>F_Inputs!ASL$11</f>
        <v>0</v>
      </c>
      <c r="ASO26" s="204">
        <f>F_Inputs!ASM$11</f>
        <v>0</v>
      </c>
      <c r="ASP26" s="204">
        <f>F_Inputs!ASN$11</f>
        <v>0</v>
      </c>
      <c r="ASQ26" s="204">
        <f>F_Inputs!ASO$11</f>
        <v>0</v>
      </c>
      <c r="ASR26" s="204">
        <f>F_Inputs!ASP$11</f>
        <v>0</v>
      </c>
      <c r="ASS26" s="204">
        <f>F_Inputs!ASQ$11</f>
        <v>0</v>
      </c>
      <c r="AST26" s="204">
        <f>F_Inputs!ASR$11</f>
        <v>0</v>
      </c>
      <c r="ASU26" s="204">
        <f>F_Inputs!ASS$11</f>
        <v>0</v>
      </c>
      <c r="ASV26" s="204">
        <f>F_Inputs!AST$11</f>
        <v>0</v>
      </c>
      <c r="ASW26" s="204">
        <f>F_Inputs!ASU$11</f>
        <v>0</v>
      </c>
      <c r="ASX26" s="204">
        <f>F_Inputs!ASV$11</f>
        <v>0</v>
      </c>
      <c r="ASY26" s="204">
        <f>F_Inputs!ASW$11</f>
        <v>0</v>
      </c>
      <c r="ASZ26" s="204">
        <f>F_Inputs!ASX$11</f>
        <v>0</v>
      </c>
      <c r="ATA26" s="204">
        <f>F_Inputs!ASY$11</f>
        <v>0</v>
      </c>
      <c r="ATB26" s="204">
        <f>F_Inputs!ASZ$11</f>
        <v>0</v>
      </c>
      <c r="ATC26" s="204">
        <f>F_Inputs!ATA$11</f>
        <v>0</v>
      </c>
      <c r="ATD26" s="204">
        <f>F_Inputs!ATB$11</f>
        <v>0</v>
      </c>
      <c r="ATE26" s="204">
        <f>F_Inputs!ATC$11</f>
        <v>0</v>
      </c>
      <c r="ATF26" s="204">
        <f>F_Inputs!ATD$11</f>
        <v>0</v>
      </c>
      <c r="ATG26" s="204">
        <f>F_Inputs!ATE$11</f>
        <v>0</v>
      </c>
      <c r="ATH26" s="204">
        <f>F_Inputs!ATF$11</f>
        <v>0</v>
      </c>
      <c r="ATI26" s="204">
        <f>F_Inputs!ATG$11</f>
        <v>0</v>
      </c>
      <c r="ATJ26" s="204">
        <f>F_Inputs!ATH$11</f>
        <v>0</v>
      </c>
      <c r="ATK26" s="204">
        <f>F_Inputs!ATI$11</f>
        <v>0</v>
      </c>
      <c r="ATL26" s="204">
        <f>F_Inputs!ATJ$11</f>
        <v>0</v>
      </c>
      <c r="ATM26" s="204">
        <f>F_Inputs!ATK$11</f>
        <v>0</v>
      </c>
      <c r="ATN26" s="204">
        <f>F_Inputs!ATL$11</f>
        <v>0</v>
      </c>
      <c r="ATO26" s="204">
        <f>F_Inputs!ATM$11</f>
        <v>0</v>
      </c>
      <c r="ATP26" s="204">
        <f>F_Inputs!ATN$11</f>
        <v>0</v>
      </c>
      <c r="ATQ26" s="204">
        <f>F_Inputs!ATO$11</f>
        <v>0</v>
      </c>
      <c r="ATR26" s="204">
        <f>F_Inputs!ATP$11</f>
        <v>0</v>
      </c>
      <c r="ATS26" s="204">
        <f>F_Inputs!ATQ$11</f>
        <v>0</v>
      </c>
      <c r="ATT26" s="204">
        <f>F_Inputs!ATR$11</f>
        <v>0</v>
      </c>
      <c r="ATU26" s="204">
        <f>F_Inputs!ATS$11</f>
        <v>0</v>
      </c>
      <c r="ATV26" s="204">
        <f>F_Inputs!ATT$11</f>
        <v>0</v>
      </c>
      <c r="ATW26" s="204">
        <f>F_Inputs!ATU$11</f>
        <v>0</v>
      </c>
      <c r="ATX26" s="204">
        <f>F_Inputs!ATV$11</f>
        <v>0</v>
      </c>
      <c r="ATY26" s="204">
        <f>F_Inputs!ATW$11</f>
        <v>0</v>
      </c>
      <c r="ATZ26" s="204">
        <f>F_Inputs!ATX$11</f>
        <v>0</v>
      </c>
      <c r="AUA26" s="204">
        <f>F_Inputs!ATY$11</f>
        <v>0</v>
      </c>
      <c r="AUB26" s="204">
        <f>F_Inputs!ATZ$11</f>
        <v>0</v>
      </c>
      <c r="AUC26" s="204">
        <f>F_Inputs!AUA$11</f>
        <v>0</v>
      </c>
      <c r="AUD26" s="204">
        <f>F_Inputs!AUB$11</f>
        <v>0</v>
      </c>
      <c r="AUE26" s="204">
        <f>F_Inputs!AUC$11</f>
        <v>0</v>
      </c>
      <c r="AUF26" s="204">
        <f>F_Inputs!AUD$11</f>
        <v>0</v>
      </c>
      <c r="AUG26" s="204">
        <f>F_Inputs!AUE$11</f>
        <v>0</v>
      </c>
      <c r="AUH26" s="204">
        <f>F_Inputs!AUF$11</f>
        <v>0</v>
      </c>
      <c r="AUI26" s="204">
        <f>F_Inputs!AUG$11</f>
        <v>0</v>
      </c>
      <c r="AUJ26" s="204">
        <f>F_Inputs!AUH$11</f>
        <v>0</v>
      </c>
      <c r="AUK26" s="204">
        <f>F_Inputs!AUI$11</f>
        <v>0</v>
      </c>
      <c r="AUL26" s="204">
        <f>F_Inputs!AUJ$11</f>
        <v>0</v>
      </c>
      <c r="AUM26" s="204">
        <f>F_Inputs!AUK$11</f>
        <v>0</v>
      </c>
      <c r="AUN26" s="204">
        <f>F_Inputs!AUL$11</f>
        <v>0</v>
      </c>
      <c r="AUO26" s="204">
        <f>F_Inputs!AUM$11</f>
        <v>0</v>
      </c>
      <c r="AUP26" s="204">
        <f>F_Inputs!AUN$11</f>
        <v>0</v>
      </c>
      <c r="AUQ26" s="204">
        <f>F_Inputs!AUO$11</f>
        <v>0</v>
      </c>
      <c r="AUR26" s="204">
        <f>F_Inputs!AUP$11</f>
        <v>0</v>
      </c>
      <c r="AUS26" s="204">
        <f>F_Inputs!AUQ$11</f>
        <v>0</v>
      </c>
      <c r="AUT26" s="204">
        <f>F_Inputs!AUR$11</f>
        <v>0</v>
      </c>
      <c r="AUU26" s="204">
        <f>F_Inputs!AUS$11</f>
        <v>0</v>
      </c>
      <c r="AUV26" s="204">
        <f>F_Inputs!AUT$11</f>
        <v>0</v>
      </c>
      <c r="AUW26" s="204">
        <f>F_Inputs!AUU$11</f>
        <v>0</v>
      </c>
      <c r="AUX26" s="204">
        <f>F_Inputs!AUV$11</f>
        <v>0</v>
      </c>
      <c r="AUY26" s="204">
        <f>F_Inputs!AUW$11</f>
        <v>0</v>
      </c>
      <c r="AUZ26" s="204">
        <f>F_Inputs!AUX$11</f>
        <v>0</v>
      </c>
      <c r="AVA26" s="204">
        <f>F_Inputs!AUY$11</f>
        <v>0</v>
      </c>
      <c r="AVB26" s="204">
        <f>F_Inputs!AUZ$11</f>
        <v>0</v>
      </c>
      <c r="AVC26" s="204">
        <f>F_Inputs!AVA$11</f>
        <v>0</v>
      </c>
      <c r="AVD26" s="204">
        <f>F_Inputs!AVB$11</f>
        <v>0</v>
      </c>
      <c r="AVE26" s="204">
        <f>F_Inputs!AVC$11</f>
        <v>0</v>
      </c>
      <c r="AVF26" s="204">
        <f>F_Inputs!AVD$11</f>
        <v>0</v>
      </c>
      <c r="AVG26" s="204">
        <f>F_Inputs!AVE$11</f>
        <v>0</v>
      </c>
      <c r="AVH26" s="204">
        <f>F_Inputs!AVF$11</f>
        <v>0</v>
      </c>
      <c r="AVI26" s="204">
        <f>F_Inputs!AVG$11</f>
        <v>0</v>
      </c>
      <c r="AVJ26" s="204">
        <f>F_Inputs!AVH$11</f>
        <v>0</v>
      </c>
      <c r="AVK26" s="204">
        <f>F_Inputs!AVI$11</f>
        <v>0</v>
      </c>
      <c r="AVL26" s="204">
        <f>F_Inputs!AVJ$11</f>
        <v>0</v>
      </c>
      <c r="AVM26" s="204">
        <f>F_Inputs!AVK$11</f>
        <v>0</v>
      </c>
      <c r="AVN26" s="204">
        <f>F_Inputs!AVL$11</f>
        <v>0</v>
      </c>
      <c r="AVO26" s="204">
        <f>F_Inputs!AVM$11</f>
        <v>0</v>
      </c>
      <c r="AVP26" s="204">
        <f>F_Inputs!AVN$11</f>
        <v>0</v>
      </c>
      <c r="AVQ26" s="204">
        <f>F_Inputs!AVO$11</f>
        <v>0</v>
      </c>
      <c r="AVR26" s="204">
        <f>F_Inputs!AVP$11</f>
        <v>0</v>
      </c>
      <c r="AVS26" s="204">
        <f>F_Inputs!AVQ$11</f>
        <v>0</v>
      </c>
      <c r="AVT26" s="204">
        <f>F_Inputs!AVR$11</f>
        <v>0</v>
      </c>
      <c r="AVU26" s="204">
        <f>F_Inputs!AVS$11</f>
        <v>0</v>
      </c>
      <c r="AVV26" s="204">
        <f>F_Inputs!AVT$11</f>
        <v>0</v>
      </c>
      <c r="AVW26" s="204">
        <f>F_Inputs!AVU$11</f>
        <v>0</v>
      </c>
      <c r="AVX26" s="204">
        <f>F_Inputs!AVV$11</f>
        <v>0</v>
      </c>
      <c r="AVY26" s="204">
        <f>F_Inputs!AVW$11</f>
        <v>0</v>
      </c>
      <c r="AVZ26" s="204">
        <f>F_Inputs!AVX$11</f>
        <v>0</v>
      </c>
      <c r="AWA26" s="204">
        <f>F_Inputs!AVY$11</f>
        <v>0</v>
      </c>
      <c r="AWB26" s="204">
        <f>F_Inputs!AVZ$11</f>
        <v>0</v>
      </c>
      <c r="AWC26" s="204">
        <f>F_Inputs!AWA$11</f>
        <v>0</v>
      </c>
      <c r="AWD26" s="204">
        <f>F_Inputs!AWB$11</f>
        <v>0</v>
      </c>
      <c r="AWE26" s="204">
        <f>F_Inputs!AWC$11</f>
        <v>0</v>
      </c>
      <c r="AWF26" s="204">
        <f>F_Inputs!AWD$11</f>
        <v>0</v>
      </c>
      <c r="AWG26" s="204">
        <f>F_Inputs!AWE$11</f>
        <v>0</v>
      </c>
      <c r="AWH26" s="204">
        <f>F_Inputs!AWF$11</f>
        <v>0</v>
      </c>
      <c r="AWI26" s="204">
        <f>F_Inputs!AWG$11</f>
        <v>0</v>
      </c>
      <c r="AWJ26" s="204">
        <f>F_Inputs!AWH$11</f>
        <v>0</v>
      </c>
      <c r="AWK26" s="204">
        <f>F_Inputs!AWI$11</f>
        <v>0</v>
      </c>
      <c r="AWL26" s="204">
        <f>F_Inputs!AWJ$11</f>
        <v>0</v>
      </c>
      <c r="AWM26" s="204">
        <f>F_Inputs!AWK$11</f>
        <v>0</v>
      </c>
      <c r="AWN26" s="204">
        <f>F_Inputs!AWL$11</f>
        <v>0</v>
      </c>
      <c r="AWO26" s="204">
        <f>F_Inputs!AWM$11</f>
        <v>0</v>
      </c>
      <c r="AWP26" s="204">
        <f>F_Inputs!AWN$11</f>
        <v>0</v>
      </c>
      <c r="AWQ26" s="204">
        <f>F_Inputs!AWO$11</f>
        <v>0</v>
      </c>
      <c r="AWR26" s="204">
        <f>F_Inputs!AWP$11</f>
        <v>0</v>
      </c>
      <c r="AWS26" s="204">
        <f>F_Inputs!AWQ$11</f>
        <v>0</v>
      </c>
      <c r="AWT26" s="204">
        <f>F_Inputs!AWR$11</f>
        <v>0</v>
      </c>
      <c r="AWU26" s="204">
        <f>F_Inputs!AWS$11</f>
        <v>0</v>
      </c>
      <c r="AWV26" s="204">
        <f>F_Inputs!AWT$11</f>
        <v>0</v>
      </c>
      <c r="AWW26" s="204">
        <f>F_Inputs!AWU$11</f>
        <v>0</v>
      </c>
      <c r="AWX26" s="204">
        <f>F_Inputs!AWV$11</f>
        <v>0</v>
      </c>
      <c r="AWY26" s="204">
        <f>F_Inputs!AWW$11</f>
        <v>0</v>
      </c>
      <c r="AWZ26" s="204">
        <f>F_Inputs!AWX$11</f>
        <v>0</v>
      </c>
      <c r="AXA26" s="204">
        <f>F_Inputs!AWY$11</f>
        <v>0</v>
      </c>
      <c r="AXB26" s="204">
        <f>F_Inputs!AWZ$11</f>
        <v>0</v>
      </c>
      <c r="AXC26" s="204">
        <f>F_Inputs!AXA$11</f>
        <v>0</v>
      </c>
      <c r="AXD26" s="204">
        <f>F_Inputs!AXB$11</f>
        <v>0</v>
      </c>
      <c r="AXE26" s="204">
        <f>F_Inputs!AXC$11</f>
        <v>0</v>
      </c>
      <c r="AXF26" s="204">
        <f>F_Inputs!AXD$11</f>
        <v>0</v>
      </c>
      <c r="AXG26" s="204">
        <f>F_Inputs!AXE$11</f>
        <v>0</v>
      </c>
      <c r="AXH26" s="204">
        <f>F_Inputs!AXF$11</f>
        <v>0</v>
      </c>
      <c r="AXI26" s="204">
        <f>F_Inputs!AXG$11</f>
        <v>0</v>
      </c>
      <c r="AXJ26" s="204">
        <f>F_Inputs!AXH$11</f>
        <v>0</v>
      </c>
      <c r="AXK26" s="204">
        <f>F_Inputs!AXI$11</f>
        <v>0</v>
      </c>
      <c r="AXL26" s="204">
        <f>F_Inputs!AXJ$11</f>
        <v>0</v>
      </c>
      <c r="AXM26" s="204">
        <f>F_Inputs!AXK$11</f>
        <v>0</v>
      </c>
      <c r="AXN26" s="204">
        <f>F_Inputs!AXL$11</f>
        <v>0</v>
      </c>
      <c r="AXO26" s="204">
        <f>F_Inputs!AXM$11</f>
        <v>0</v>
      </c>
      <c r="AXP26" s="204">
        <f>F_Inputs!AXN$11</f>
        <v>0</v>
      </c>
      <c r="AXQ26" s="204">
        <f>F_Inputs!AXO$11</f>
        <v>0</v>
      </c>
      <c r="AXR26" s="204">
        <f>F_Inputs!AXP$11</f>
        <v>0</v>
      </c>
      <c r="AXS26" s="204">
        <f>F_Inputs!AXQ$11</f>
        <v>0</v>
      </c>
      <c r="AXT26" s="204">
        <f>F_Inputs!AXR$11</f>
        <v>0</v>
      </c>
      <c r="AXU26" s="204">
        <f>F_Inputs!AXS$11</f>
        <v>0</v>
      </c>
      <c r="AXV26" s="204">
        <f>F_Inputs!AXT$11</f>
        <v>0</v>
      </c>
      <c r="AXW26" s="204">
        <f>F_Inputs!AXU$11</f>
        <v>0</v>
      </c>
      <c r="AXX26" s="204">
        <f>F_Inputs!AXV$11</f>
        <v>0</v>
      </c>
      <c r="AXY26" s="204">
        <f>F_Inputs!AXW$11</f>
        <v>0</v>
      </c>
      <c r="AXZ26" s="204">
        <f>F_Inputs!AXX$11</f>
        <v>0</v>
      </c>
      <c r="AYA26" s="204">
        <f>F_Inputs!AXY$11</f>
        <v>0</v>
      </c>
      <c r="AYB26" s="204">
        <f>F_Inputs!AXZ$11</f>
        <v>0</v>
      </c>
      <c r="AYC26" s="204">
        <f>F_Inputs!AYA$11</f>
        <v>0</v>
      </c>
      <c r="AYD26" s="204">
        <f>F_Inputs!AYB$11</f>
        <v>0</v>
      </c>
      <c r="AYE26" s="204">
        <f>F_Inputs!AYC$11</f>
        <v>0</v>
      </c>
      <c r="AYF26" s="204">
        <f>F_Inputs!AYD$11</f>
        <v>0</v>
      </c>
      <c r="AYG26" s="204">
        <f>F_Inputs!AYE$11</f>
        <v>0</v>
      </c>
      <c r="AYH26" s="204">
        <f>F_Inputs!AYF$11</f>
        <v>0</v>
      </c>
      <c r="AYI26" s="204">
        <f>F_Inputs!AYG$11</f>
        <v>0</v>
      </c>
      <c r="AYJ26" s="204">
        <f>F_Inputs!AYH$11</f>
        <v>0</v>
      </c>
      <c r="AYK26" s="204">
        <f>F_Inputs!AYI$11</f>
        <v>0</v>
      </c>
      <c r="AYL26" s="204">
        <f>F_Inputs!AYJ$11</f>
        <v>0</v>
      </c>
      <c r="AYM26" s="204">
        <f>F_Inputs!AYK$11</f>
        <v>0</v>
      </c>
      <c r="AYN26" s="204">
        <f>F_Inputs!AYL$11</f>
        <v>0</v>
      </c>
      <c r="AYO26" s="204">
        <f>F_Inputs!AYM$11</f>
        <v>0</v>
      </c>
      <c r="AYP26" s="204">
        <f>F_Inputs!AYN$11</f>
        <v>0</v>
      </c>
      <c r="AYQ26" s="204">
        <f>F_Inputs!AYO$11</f>
        <v>0</v>
      </c>
      <c r="AYR26" s="204">
        <f>F_Inputs!AYP$11</f>
        <v>0</v>
      </c>
      <c r="AYS26" s="204">
        <f>F_Inputs!AYQ$11</f>
        <v>0</v>
      </c>
      <c r="AYT26" s="204">
        <f>F_Inputs!AYR$11</f>
        <v>0</v>
      </c>
      <c r="AYU26" s="204">
        <f>F_Inputs!AYS$11</f>
        <v>0</v>
      </c>
      <c r="AYV26" s="204">
        <f>F_Inputs!AYT$11</f>
        <v>0</v>
      </c>
      <c r="AYW26" s="204">
        <f>F_Inputs!AYU$11</f>
        <v>0</v>
      </c>
      <c r="AYX26" s="204">
        <f>F_Inputs!AYV$11</f>
        <v>0</v>
      </c>
      <c r="AYY26" s="204">
        <f>F_Inputs!AYW$11</f>
        <v>0</v>
      </c>
      <c r="AYZ26" s="204">
        <f>F_Inputs!AYX$11</f>
        <v>0</v>
      </c>
      <c r="AZA26" s="204">
        <f>F_Inputs!AYY$11</f>
        <v>0</v>
      </c>
      <c r="AZB26" s="204">
        <f>F_Inputs!AYZ$11</f>
        <v>0</v>
      </c>
      <c r="AZC26" s="204">
        <f>F_Inputs!AZA$11</f>
        <v>0</v>
      </c>
      <c r="AZD26" s="204">
        <f>F_Inputs!AZB$11</f>
        <v>0</v>
      </c>
      <c r="AZE26" s="204">
        <f>F_Inputs!AZC$11</f>
        <v>0</v>
      </c>
      <c r="AZF26" s="204">
        <f>F_Inputs!AZD$11</f>
        <v>0</v>
      </c>
      <c r="AZG26" s="204">
        <f>F_Inputs!AZE$11</f>
        <v>0</v>
      </c>
      <c r="AZH26" s="204">
        <f>F_Inputs!AZF$11</f>
        <v>0</v>
      </c>
      <c r="AZI26" s="204">
        <f>F_Inputs!AZG$11</f>
        <v>0</v>
      </c>
      <c r="AZJ26" s="204">
        <f>F_Inputs!AZH$11</f>
        <v>0</v>
      </c>
      <c r="AZK26" s="204">
        <f>F_Inputs!AZI$11</f>
        <v>0</v>
      </c>
      <c r="AZL26" s="204">
        <f>F_Inputs!AZJ$11</f>
        <v>0</v>
      </c>
      <c r="AZM26" s="204">
        <f>F_Inputs!AZK$11</f>
        <v>0</v>
      </c>
      <c r="AZN26" s="204">
        <f>F_Inputs!AZL$11</f>
        <v>0</v>
      </c>
      <c r="AZO26" s="204">
        <f>F_Inputs!AZM$11</f>
        <v>0</v>
      </c>
      <c r="AZP26" s="204">
        <f>F_Inputs!AZN$11</f>
        <v>0</v>
      </c>
      <c r="AZQ26" s="204">
        <f>F_Inputs!AZO$11</f>
        <v>0</v>
      </c>
      <c r="AZR26" s="204">
        <f>F_Inputs!AZP$11</f>
        <v>0</v>
      </c>
      <c r="AZS26" s="204">
        <f>F_Inputs!AZQ$11</f>
        <v>0</v>
      </c>
      <c r="AZT26" s="204">
        <f>F_Inputs!AZR$11</f>
        <v>0</v>
      </c>
      <c r="AZU26" s="204">
        <f>F_Inputs!AZS$11</f>
        <v>0</v>
      </c>
      <c r="AZV26" s="204">
        <f>F_Inputs!AZT$11</f>
        <v>0</v>
      </c>
      <c r="AZW26" s="204">
        <f>F_Inputs!AZU$11</f>
        <v>0</v>
      </c>
      <c r="AZX26" s="204">
        <f>F_Inputs!AZV$11</f>
        <v>0</v>
      </c>
      <c r="AZY26" s="204">
        <f>F_Inputs!AZW$11</f>
        <v>0</v>
      </c>
      <c r="AZZ26" s="204">
        <f>F_Inputs!AZX$11</f>
        <v>0</v>
      </c>
      <c r="BAA26" s="204">
        <f>F_Inputs!AZY$11</f>
        <v>0</v>
      </c>
      <c r="BAB26" s="204">
        <f>F_Inputs!AZZ$11</f>
        <v>0</v>
      </c>
      <c r="BAC26" s="204">
        <f>F_Inputs!BAA$11</f>
        <v>0</v>
      </c>
      <c r="BAD26" s="204">
        <f>F_Inputs!BAB$11</f>
        <v>0</v>
      </c>
      <c r="BAE26" s="204">
        <f>F_Inputs!BAC$11</f>
        <v>0</v>
      </c>
      <c r="BAF26" s="204">
        <f>F_Inputs!BAD$11</f>
        <v>0</v>
      </c>
      <c r="BAG26" s="204">
        <f>F_Inputs!BAE$11</f>
        <v>0</v>
      </c>
      <c r="BAH26" s="204">
        <f>F_Inputs!BAF$11</f>
        <v>0</v>
      </c>
      <c r="BAI26" s="204">
        <f>F_Inputs!BAG$11</f>
        <v>0</v>
      </c>
      <c r="BAJ26" s="204">
        <f>F_Inputs!BAH$11</f>
        <v>0</v>
      </c>
      <c r="BAK26" s="204">
        <f>F_Inputs!BAI$11</f>
        <v>0</v>
      </c>
      <c r="BAL26" s="204">
        <f>F_Inputs!BAJ$11</f>
        <v>0</v>
      </c>
      <c r="BAM26" s="204">
        <f>F_Inputs!BAK$11</f>
        <v>0</v>
      </c>
      <c r="BAN26" s="204">
        <f>F_Inputs!BAL$11</f>
        <v>0</v>
      </c>
      <c r="BAO26" s="204">
        <f>F_Inputs!BAM$11</f>
        <v>0</v>
      </c>
      <c r="BAP26" s="204">
        <f>F_Inputs!BAN$11</f>
        <v>0</v>
      </c>
      <c r="BAQ26" s="204">
        <f>F_Inputs!BAO$11</f>
        <v>0</v>
      </c>
      <c r="BAR26" s="204">
        <f>F_Inputs!BAP$11</f>
        <v>0</v>
      </c>
      <c r="BAS26" s="204">
        <f>F_Inputs!BAQ$11</f>
        <v>0</v>
      </c>
      <c r="BAT26" s="204">
        <f>F_Inputs!BAR$11</f>
        <v>0</v>
      </c>
      <c r="BAU26" s="204">
        <f>F_Inputs!BAS$11</f>
        <v>0</v>
      </c>
      <c r="BAV26" s="204">
        <f>F_Inputs!BAT$11</f>
        <v>0</v>
      </c>
      <c r="BAW26" s="204">
        <f>F_Inputs!BAU$11</f>
        <v>0</v>
      </c>
      <c r="BAX26" s="204">
        <f>F_Inputs!BAV$11</f>
        <v>0</v>
      </c>
      <c r="BAY26" s="204">
        <f>F_Inputs!BAW$11</f>
        <v>0</v>
      </c>
      <c r="BAZ26" s="204">
        <f>F_Inputs!BAX$11</f>
        <v>0</v>
      </c>
      <c r="BBA26" s="204">
        <f>F_Inputs!BAY$11</f>
        <v>0</v>
      </c>
      <c r="BBB26" s="204">
        <f>F_Inputs!BAZ$11</f>
        <v>0</v>
      </c>
      <c r="BBC26" s="204">
        <f>F_Inputs!BBA$11</f>
        <v>0</v>
      </c>
      <c r="BBD26" s="204">
        <f>F_Inputs!BBB$11</f>
        <v>0</v>
      </c>
      <c r="BBE26" s="204">
        <f>F_Inputs!BBC$11</f>
        <v>0</v>
      </c>
      <c r="BBF26" s="204">
        <f>F_Inputs!BBD$11</f>
        <v>0</v>
      </c>
      <c r="BBG26" s="204">
        <f>F_Inputs!BBE$11</f>
        <v>0</v>
      </c>
      <c r="BBH26" s="204">
        <f>F_Inputs!BBF$11</f>
        <v>0</v>
      </c>
      <c r="BBI26" s="204">
        <f>F_Inputs!BBG$11</f>
        <v>0</v>
      </c>
      <c r="BBJ26" s="204">
        <f>F_Inputs!BBH$11</f>
        <v>0</v>
      </c>
      <c r="BBK26" s="204">
        <f>F_Inputs!BBI$11</f>
        <v>0</v>
      </c>
      <c r="BBL26" s="204">
        <f>F_Inputs!BBJ$11</f>
        <v>0</v>
      </c>
      <c r="BBM26" s="204">
        <f>F_Inputs!BBK$11</f>
        <v>0</v>
      </c>
      <c r="BBN26" s="204">
        <f>F_Inputs!BBL$11</f>
        <v>0</v>
      </c>
      <c r="BBO26" s="204">
        <f>F_Inputs!BBM$11</f>
        <v>0</v>
      </c>
      <c r="BBP26" s="204">
        <f>F_Inputs!BBN$11</f>
        <v>0</v>
      </c>
      <c r="BBQ26" s="204">
        <f>F_Inputs!BBO$11</f>
        <v>0</v>
      </c>
      <c r="BBR26" s="204">
        <f>F_Inputs!BBP$11</f>
        <v>0</v>
      </c>
      <c r="BBS26" s="204">
        <f>F_Inputs!BBQ$11</f>
        <v>0</v>
      </c>
      <c r="BBT26" s="204">
        <f>F_Inputs!BBR$11</f>
        <v>0</v>
      </c>
      <c r="BBU26" s="204">
        <f>F_Inputs!BBS$11</f>
        <v>0</v>
      </c>
      <c r="BBV26" s="204">
        <f>F_Inputs!BBT$11</f>
        <v>0</v>
      </c>
      <c r="BBW26" s="204">
        <f>F_Inputs!BBU$11</f>
        <v>0</v>
      </c>
      <c r="BBX26" s="204">
        <f>F_Inputs!BBV$11</f>
        <v>0</v>
      </c>
      <c r="BBY26" s="204">
        <f>F_Inputs!BBW$11</f>
        <v>0</v>
      </c>
      <c r="BBZ26" s="204">
        <f>F_Inputs!BBX$11</f>
        <v>0</v>
      </c>
      <c r="BCA26" s="204">
        <f>F_Inputs!BBY$11</f>
        <v>0</v>
      </c>
      <c r="BCB26" s="204">
        <f>F_Inputs!BBZ$11</f>
        <v>0</v>
      </c>
      <c r="BCC26" s="204">
        <f>F_Inputs!BCA$11</f>
        <v>0</v>
      </c>
      <c r="BCD26" s="204">
        <f>F_Inputs!BCB$11</f>
        <v>0</v>
      </c>
      <c r="BCE26" s="204">
        <f>F_Inputs!BCC$11</f>
        <v>0</v>
      </c>
      <c r="BCF26" s="204">
        <f>F_Inputs!BCD$11</f>
        <v>0</v>
      </c>
      <c r="BCG26" s="204">
        <f>F_Inputs!BCE$11</f>
        <v>0</v>
      </c>
      <c r="BCH26" s="204">
        <f>F_Inputs!BCF$11</f>
        <v>0</v>
      </c>
      <c r="BCI26" s="204">
        <f>F_Inputs!BCG$11</f>
        <v>0</v>
      </c>
      <c r="BCJ26" s="204">
        <f>F_Inputs!BCH$11</f>
        <v>0</v>
      </c>
      <c r="BCK26" s="204">
        <f>F_Inputs!BCI$11</f>
        <v>0</v>
      </c>
      <c r="BCL26" s="204">
        <f>F_Inputs!BCJ$11</f>
        <v>0</v>
      </c>
      <c r="BCM26" s="204">
        <f>F_Inputs!BCK$11</f>
        <v>0</v>
      </c>
      <c r="BCN26" s="204">
        <f>F_Inputs!BCL$11</f>
        <v>0</v>
      </c>
      <c r="BCO26" s="204">
        <f>F_Inputs!BCM$11</f>
        <v>0</v>
      </c>
      <c r="BCP26" s="204">
        <f>F_Inputs!BCN$11</f>
        <v>0</v>
      </c>
      <c r="BCQ26" s="204">
        <f>F_Inputs!BCO$11</f>
        <v>0</v>
      </c>
      <c r="BCR26" s="204">
        <f>F_Inputs!BCP$11</f>
        <v>0</v>
      </c>
      <c r="BCS26" s="204">
        <f>F_Inputs!BCQ$11</f>
        <v>0</v>
      </c>
      <c r="BCT26" s="204">
        <f>F_Inputs!BCR$11</f>
        <v>0</v>
      </c>
      <c r="BCU26" s="204">
        <f>F_Inputs!BCS$11</f>
        <v>0</v>
      </c>
      <c r="BCV26" s="204">
        <f>F_Inputs!BCT$11</f>
        <v>0</v>
      </c>
      <c r="BCW26" s="204">
        <f>F_Inputs!BCU$11</f>
        <v>0</v>
      </c>
      <c r="BCX26" s="204">
        <f>F_Inputs!BCV$11</f>
        <v>0</v>
      </c>
      <c r="BCY26" s="204">
        <f>F_Inputs!BCW$11</f>
        <v>0</v>
      </c>
      <c r="BCZ26" s="204">
        <f>F_Inputs!BCX$11</f>
        <v>0</v>
      </c>
      <c r="BDA26" s="204">
        <f>F_Inputs!BCY$11</f>
        <v>0</v>
      </c>
      <c r="BDB26" s="204">
        <f>F_Inputs!BCZ$11</f>
        <v>0</v>
      </c>
      <c r="BDC26" s="204">
        <f>F_Inputs!BDA$11</f>
        <v>0</v>
      </c>
      <c r="BDD26" s="204">
        <f>F_Inputs!BDB$11</f>
        <v>0</v>
      </c>
      <c r="BDE26" s="204">
        <f>F_Inputs!BDC$11</f>
        <v>0</v>
      </c>
      <c r="BDF26" s="204">
        <f>F_Inputs!BDD$11</f>
        <v>0</v>
      </c>
      <c r="BDG26" s="204">
        <f>F_Inputs!BDE$11</f>
        <v>0</v>
      </c>
      <c r="BDH26" s="204">
        <f>F_Inputs!BDF$11</f>
        <v>0</v>
      </c>
      <c r="BDI26" s="204">
        <f>F_Inputs!BDG$11</f>
        <v>0</v>
      </c>
      <c r="BDJ26" s="204">
        <f>F_Inputs!BDH$11</f>
        <v>0</v>
      </c>
      <c r="BDK26" s="204">
        <f>F_Inputs!BDI$11</f>
        <v>0</v>
      </c>
      <c r="BDL26" s="204">
        <f>F_Inputs!BDJ$11</f>
        <v>0</v>
      </c>
      <c r="BDM26" s="204">
        <f>F_Inputs!BDK$11</f>
        <v>0</v>
      </c>
      <c r="BDN26" s="204">
        <f>F_Inputs!BDL$11</f>
        <v>0</v>
      </c>
      <c r="BDO26" s="204">
        <f>F_Inputs!BDM$11</f>
        <v>0</v>
      </c>
      <c r="BDP26" s="204">
        <f>F_Inputs!BDN$11</f>
        <v>0</v>
      </c>
      <c r="BDQ26" s="204">
        <f>F_Inputs!BDO$11</f>
        <v>0</v>
      </c>
      <c r="BDR26" s="204">
        <f>F_Inputs!BDP$11</f>
        <v>0</v>
      </c>
      <c r="BDS26" s="204">
        <f>F_Inputs!BDQ$11</f>
        <v>0</v>
      </c>
      <c r="BDT26" s="204">
        <f>F_Inputs!BDR$11</f>
        <v>0</v>
      </c>
      <c r="BDU26" s="204">
        <f>F_Inputs!BDS$11</f>
        <v>0</v>
      </c>
      <c r="BDV26" s="204">
        <f>F_Inputs!BDT$11</f>
        <v>0</v>
      </c>
      <c r="BDW26" s="204">
        <f>F_Inputs!BDU$11</f>
        <v>0</v>
      </c>
      <c r="BDX26" s="204">
        <f>F_Inputs!BDV$11</f>
        <v>0</v>
      </c>
      <c r="BDY26" s="204">
        <f>F_Inputs!BDW$11</f>
        <v>0</v>
      </c>
      <c r="BDZ26" s="204">
        <f>F_Inputs!BDX$11</f>
        <v>0</v>
      </c>
      <c r="BEA26" s="204">
        <f>F_Inputs!BDY$11</f>
        <v>0</v>
      </c>
      <c r="BEB26" s="204">
        <f>F_Inputs!BDZ$11</f>
        <v>0</v>
      </c>
      <c r="BEC26" s="204">
        <f>F_Inputs!BEA$11</f>
        <v>0</v>
      </c>
      <c r="BED26" s="204">
        <f>F_Inputs!BEB$11</f>
        <v>0</v>
      </c>
      <c r="BEE26" s="204">
        <f>F_Inputs!BEC$11</f>
        <v>0</v>
      </c>
      <c r="BEF26" s="204">
        <f>F_Inputs!BED$11</f>
        <v>0</v>
      </c>
      <c r="BEG26" s="204">
        <f>F_Inputs!BEE$11</f>
        <v>0</v>
      </c>
      <c r="BEH26" s="204">
        <f>F_Inputs!BEF$11</f>
        <v>0</v>
      </c>
      <c r="BEI26" s="204">
        <f>F_Inputs!BEG$11</f>
        <v>0</v>
      </c>
      <c r="BEJ26" s="204">
        <f>F_Inputs!BEH$11</f>
        <v>0</v>
      </c>
      <c r="BEK26" s="204">
        <f>F_Inputs!BEI$11</f>
        <v>0</v>
      </c>
      <c r="BEL26" s="204">
        <f>F_Inputs!BEJ$11</f>
        <v>0</v>
      </c>
      <c r="BEM26" s="204">
        <f>F_Inputs!BEK$11</f>
        <v>0</v>
      </c>
      <c r="BEN26" s="204">
        <f>F_Inputs!BEL$11</f>
        <v>0</v>
      </c>
      <c r="BEO26" s="204">
        <f>F_Inputs!BEM$11</f>
        <v>0</v>
      </c>
      <c r="BEP26" s="204">
        <f>F_Inputs!BEN$11</f>
        <v>0</v>
      </c>
      <c r="BEQ26" s="204">
        <f>F_Inputs!BEO$11</f>
        <v>0</v>
      </c>
      <c r="BER26" s="204">
        <f>F_Inputs!BEP$11</f>
        <v>0</v>
      </c>
      <c r="BES26" s="204">
        <f>F_Inputs!BEQ$11</f>
        <v>0</v>
      </c>
      <c r="BET26" s="204">
        <f>F_Inputs!BER$11</f>
        <v>0</v>
      </c>
      <c r="BEU26" s="204">
        <f>F_Inputs!BES$11</f>
        <v>0</v>
      </c>
      <c r="BEV26" s="204">
        <f>F_Inputs!BET$11</f>
        <v>0</v>
      </c>
      <c r="BEW26" s="204">
        <f>F_Inputs!BEU$11</f>
        <v>0</v>
      </c>
      <c r="BEX26" s="204">
        <f>F_Inputs!BEV$11</f>
        <v>0</v>
      </c>
      <c r="BEY26" s="204">
        <f>F_Inputs!BEW$11</f>
        <v>0</v>
      </c>
      <c r="BEZ26" s="204">
        <f>F_Inputs!BEX$11</f>
        <v>0</v>
      </c>
      <c r="BFA26" s="204">
        <f>F_Inputs!BEY$11</f>
        <v>0</v>
      </c>
      <c r="BFB26" s="204">
        <f>F_Inputs!BEZ$11</f>
        <v>0</v>
      </c>
      <c r="BFC26" s="204">
        <f>F_Inputs!BFA$11</f>
        <v>0</v>
      </c>
      <c r="BFD26" s="204">
        <f>F_Inputs!BFB$11</f>
        <v>0</v>
      </c>
      <c r="BFE26" s="204">
        <f>F_Inputs!BFC$11</f>
        <v>0</v>
      </c>
      <c r="BFF26" s="204">
        <f>F_Inputs!BFD$11</f>
        <v>0</v>
      </c>
      <c r="BFG26" s="204">
        <f>F_Inputs!BFE$11</f>
        <v>0</v>
      </c>
      <c r="BFH26" s="204">
        <f>F_Inputs!BFF$11</f>
        <v>0</v>
      </c>
      <c r="BFI26" s="204">
        <f>F_Inputs!BFG$11</f>
        <v>0</v>
      </c>
      <c r="BFJ26" s="204">
        <f>F_Inputs!BFH$11</f>
        <v>0</v>
      </c>
      <c r="BFK26" s="204">
        <f>F_Inputs!BFI$11</f>
        <v>0</v>
      </c>
      <c r="BFL26" s="204">
        <f>F_Inputs!BFJ$11</f>
        <v>0</v>
      </c>
      <c r="BFM26" s="204">
        <f>F_Inputs!BFK$11</f>
        <v>0</v>
      </c>
      <c r="BFN26" s="204">
        <f>F_Inputs!BFL$11</f>
        <v>0</v>
      </c>
      <c r="BFO26" s="204">
        <f>F_Inputs!BFM$11</f>
        <v>0</v>
      </c>
      <c r="BFP26" s="204">
        <f>F_Inputs!BFN$11</f>
        <v>0</v>
      </c>
      <c r="BFQ26" s="204">
        <f>F_Inputs!BFO$11</f>
        <v>0</v>
      </c>
      <c r="BFR26" s="204">
        <f>F_Inputs!BFP$11</f>
        <v>0</v>
      </c>
      <c r="BFS26" s="204">
        <f>F_Inputs!BFQ$11</f>
        <v>0</v>
      </c>
      <c r="BFT26" s="204">
        <f>F_Inputs!BFR$11</f>
        <v>0</v>
      </c>
      <c r="BFU26" s="204">
        <f>F_Inputs!BFS$11</f>
        <v>0</v>
      </c>
      <c r="BFV26" s="204">
        <f>F_Inputs!BFT$11</f>
        <v>0</v>
      </c>
      <c r="BFW26" s="204">
        <f>F_Inputs!BFU$11</f>
        <v>0</v>
      </c>
      <c r="BFX26" s="204">
        <f>F_Inputs!BFV$11</f>
        <v>0</v>
      </c>
      <c r="BFY26" s="204">
        <f>F_Inputs!BFW$11</f>
        <v>0</v>
      </c>
      <c r="BFZ26" s="204">
        <f>F_Inputs!BFX$11</f>
        <v>0</v>
      </c>
      <c r="BGA26" s="204">
        <f>F_Inputs!BFY$11</f>
        <v>0</v>
      </c>
      <c r="BGB26" s="204">
        <f>F_Inputs!BFZ$11</f>
        <v>0</v>
      </c>
      <c r="BGC26" s="204">
        <f>F_Inputs!BGA$11</f>
        <v>0</v>
      </c>
      <c r="BGD26" s="204">
        <f>F_Inputs!BGB$11</f>
        <v>0</v>
      </c>
      <c r="BGE26" s="204">
        <f>F_Inputs!BGC$11</f>
        <v>0</v>
      </c>
      <c r="BGF26" s="204">
        <f>F_Inputs!BGD$11</f>
        <v>0</v>
      </c>
      <c r="BGG26" s="204">
        <f>F_Inputs!BGE$11</f>
        <v>0</v>
      </c>
      <c r="BGH26" s="204">
        <f>F_Inputs!BGF$11</f>
        <v>0</v>
      </c>
      <c r="BGI26" s="204">
        <f>F_Inputs!BGG$11</f>
        <v>0</v>
      </c>
      <c r="BGJ26" s="204">
        <f>F_Inputs!BGH$11</f>
        <v>0</v>
      </c>
      <c r="BGK26" s="204">
        <f>F_Inputs!BGI$11</f>
        <v>0</v>
      </c>
      <c r="BGL26" s="204">
        <f>F_Inputs!BGJ$11</f>
        <v>0</v>
      </c>
      <c r="BGM26" s="204">
        <f>F_Inputs!BGK$11</f>
        <v>0</v>
      </c>
      <c r="BGN26" s="204">
        <f>F_Inputs!BGL$11</f>
        <v>0</v>
      </c>
      <c r="BGO26" s="204">
        <f>F_Inputs!BGM$11</f>
        <v>0</v>
      </c>
      <c r="BGP26" s="204">
        <f>F_Inputs!BGN$11</f>
        <v>0</v>
      </c>
      <c r="BGQ26" s="204">
        <f>F_Inputs!BGO$11</f>
        <v>0</v>
      </c>
      <c r="BGR26" s="204">
        <f>F_Inputs!BGP$11</f>
        <v>0</v>
      </c>
      <c r="BGS26" s="204">
        <f>F_Inputs!BGQ$11</f>
        <v>0</v>
      </c>
      <c r="BGT26" s="204">
        <f>F_Inputs!BGR$11</f>
        <v>0</v>
      </c>
      <c r="BGU26" s="204">
        <f>F_Inputs!BGS$11</f>
        <v>0</v>
      </c>
      <c r="BGV26" s="204">
        <f>F_Inputs!BGT$11</f>
        <v>0</v>
      </c>
      <c r="BGW26" s="204">
        <f>F_Inputs!BGU$11</f>
        <v>0</v>
      </c>
      <c r="BGX26" s="204">
        <f>F_Inputs!BGV$11</f>
        <v>0</v>
      </c>
      <c r="BGY26" s="204">
        <f>F_Inputs!BGW$11</f>
        <v>0</v>
      </c>
      <c r="BGZ26" s="204">
        <f>F_Inputs!BGX$11</f>
        <v>0</v>
      </c>
      <c r="BHA26" s="204">
        <f>F_Inputs!BGY$11</f>
        <v>0</v>
      </c>
      <c r="BHB26" s="204">
        <f>F_Inputs!BGZ$11</f>
        <v>0</v>
      </c>
      <c r="BHC26" s="204">
        <f>F_Inputs!BHA$11</f>
        <v>0</v>
      </c>
      <c r="BHD26" s="204">
        <f>F_Inputs!BHB$11</f>
        <v>0</v>
      </c>
      <c r="BHE26" s="204">
        <f>F_Inputs!BHC$11</f>
        <v>0</v>
      </c>
      <c r="BHF26" s="204">
        <f>F_Inputs!BHD$11</f>
        <v>0</v>
      </c>
      <c r="BHG26" s="204">
        <f>F_Inputs!BHE$11</f>
        <v>0</v>
      </c>
      <c r="BHH26" s="204">
        <f>F_Inputs!BHF$11</f>
        <v>0</v>
      </c>
      <c r="BHI26" s="204">
        <f>F_Inputs!BHG$11</f>
        <v>0</v>
      </c>
      <c r="BHJ26" s="204">
        <f>F_Inputs!BHH$11</f>
        <v>0</v>
      </c>
      <c r="BHK26" s="204">
        <f>F_Inputs!BHI$11</f>
        <v>0</v>
      </c>
      <c r="BHL26" s="204">
        <f>F_Inputs!BHJ$11</f>
        <v>0</v>
      </c>
      <c r="BHM26" s="204">
        <f>F_Inputs!BHK$11</f>
        <v>0</v>
      </c>
      <c r="BHN26" s="204">
        <f>F_Inputs!BHL$11</f>
        <v>0</v>
      </c>
      <c r="BHO26" s="204">
        <f>F_Inputs!BHM$11</f>
        <v>0</v>
      </c>
      <c r="BHP26" s="204">
        <f>F_Inputs!BHN$11</f>
        <v>0</v>
      </c>
      <c r="BHQ26" s="204">
        <f>F_Inputs!BHO$11</f>
        <v>0</v>
      </c>
      <c r="BHR26" s="204">
        <f>F_Inputs!BHP$11</f>
        <v>0</v>
      </c>
      <c r="BHS26" s="204">
        <f>F_Inputs!BHQ$11</f>
        <v>0</v>
      </c>
      <c r="BHT26" s="204">
        <f>F_Inputs!BHR$11</f>
        <v>0</v>
      </c>
      <c r="BHU26" s="204">
        <f>F_Inputs!BHS$11</f>
        <v>0</v>
      </c>
      <c r="BHV26" s="204">
        <f>F_Inputs!BHT$11</f>
        <v>0</v>
      </c>
      <c r="BHW26" s="204">
        <f>F_Inputs!BHU$11</f>
        <v>0</v>
      </c>
      <c r="BHX26" s="204">
        <f>F_Inputs!BHV$11</f>
        <v>0</v>
      </c>
      <c r="BHY26" s="204">
        <f>F_Inputs!BHW$11</f>
        <v>0</v>
      </c>
      <c r="BHZ26" s="204">
        <f>F_Inputs!BHX$11</f>
        <v>0</v>
      </c>
      <c r="BIA26" s="204">
        <f>F_Inputs!BHY$11</f>
        <v>0</v>
      </c>
      <c r="BIB26" s="204">
        <f>F_Inputs!BHZ$11</f>
        <v>0</v>
      </c>
      <c r="BIC26" s="204">
        <f>F_Inputs!BIA$11</f>
        <v>0</v>
      </c>
      <c r="BID26" s="204">
        <f>F_Inputs!BIB$11</f>
        <v>0</v>
      </c>
      <c r="BIE26" s="204">
        <f>F_Inputs!BIC$11</f>
        <v>0</v>
      </c>
      <c r="BIF26" s="204">
        <f>F_Inputs!BID$11</f>
        <v>0</v>
      </c>
      <c r="BIG26" s="204">
        <f>F_Inputs!BIE$11</f>
        <v>0</v>
      </c>
      <c r="BIH26" s="204">
        <f>F_Inputs!BIF$11</f>
        <v>0</v>
      </c>
      <c r="BII26" s="204">
        <f>F_Inputs!BIG$11</f>
        <v>0</v>
      </c>
      <c r="BIJ26" s="204">
        <f>F_Inputs!BIH$11</f>
        <v>0</v>
      </c>
      <c r="BIK26" s="204">
        <f>F_Inputs!BII$11</f>
        <v>0</v>
      </c>
      <c r="BIL26" s="204">
        <f>F_Inputs!BIJ$11</f>
        <v>0</v>
      </c>
      <c r="BIM26" s="204">
        <f>F_Inputs!BIK$11</f>
        <v>0</v>
      </c>
      <c r="BIN26" s="204">
        <f>F_Inputs!BIL$11</f>
        <v>0</v>
      </c>
      <c r="BIO26" s="204">
        <f>F_Inputs!BIM$11</f>
        <v>0</v>
      </c>
      <c r="BIP26" s="204">
        <f>F_Inputs!BIN$11</f>
        <v>0</v>
      </c>
      <c r="BIQ26" s="204">
        <f>F_Inputs!BIO$11</f>
        <v>0</v>
      </c>
      <c r="BIR26" s="204">
        <f>F_Inputs!BIP$11</f>
        <v>0</v>
      </c>
      <c r="BIS26" s="204">
        <f>F_Inputs!BIQ$11</f>
        <v>0</v>
      </c>
      <c r="BIT26" s="204">
        <f>F_Inputs!BIR$11</f>
        <v>0</v>
      </c>
      <c r="BIU26" s="204">
        <f>F_Inputs!BIS$11</f>
        <v>0</v>
      </c>
      <c r="BIV26" s="204">
        <f>F_Inputs!BIT$11</f>
        <v>0</v>
      </c>
      <c r="BIW26" s="204">
        <f>F_Inputs!BIU$11</f>
        <v>0</v>
      </c>
      <c r="BIX26" s="204">
        <f>F_Inputs!BIV$11</f>
        <v>0</v>
      </c>
      <c r="BIY26" s="204">
        <f>F_Inputs!BIW$11</f>
        <v>0</v>
      </c>
      <c r="BIZ26" s="204">
        <f>F_Inputs!BIX$11</f>
        <v>0</v>
      </c>
      <c r="BJA26" s="204">
        <f>F_Inputs!BIY$11</f>
        <v>0</v>
      </c>
      <c r="BJB26" s="204">
        <f>F_Inputs!BIZ$11</f>
        <v>0</v>
      </c>
      <c r="BJC26" s="204">
        <f>F_Inputs!BJA$11</f>
        <v>0</v>
      </c>
      <c r="BJD26" s="204">
        <f>F_Inputs!BJB$11</f>
        <v>0</v>
      </c>
      <c r="BJE26" s="204">
        <f>F_Inputs!BJC$11</f>
        <v>0</v>
      </c>
      <c r="BJF26" s="204">
        <f>F_Inputs!BJD$11</f>
        <v>0</v>
      </c>
      <c r="BJG26" s="204">
        <f>F_Inputs!BJE$11</f>
        <v>0</v>
      </c>
      <c r="BJH26" s="204">
        <f>F_Inputs!BJF$11</f>
        <v>0</v>
      </c>
      <c r="BJI26" s="204">
        <f>F_Inputs!BJG$11</f>
        <v>0</v>
      </c>
      <c r="BJJ26" s="204">
        <f>F_Inputs!BJH$11</f>
        <v>0</v>
      </c>
      <c r="BJK26" s="204">
        <f>F_Inputs!BJI$11</f>
        <v>0</v>
      </c>
      <c r="BJL26" s="204">
        <f>F_Inputs!BJJ$11</f>
        <v>0</v>
      </c>
      <c r="BJM26" s="204">
        <f>F_Inputs!BJK$11</f>
        <v>0</v>
      </c>
      <c r="BJN26" s="204">
        <f>F_Inputs!BJL$11</f>
        <v>0</v>
      </c>
      <c r="BJO26" s="204">
        <f>F_Inputs!BJM$11</f>
        <v>0</v>
      </c>
      <c r="BJP26" s="204">
        <f>F_Inputs!BJN$11</f>
        <v>0</v>
      </c>
      <c r="BJQ26" s="204">
        <f>F_Inputs!BJO$11</f>
        <v>0</v>
      </c>
      <c r="BJR26" s="204">
        <f>F_Inputs!BJP$11</f>
        <v>0</v>
      </c>
      <c r="BJS26" s="204">
        <f>F_Inputs!BJQ$11</f>
        <v>0</v>
      </c>
      <c r="BJT26" s="204">
        <f>F_Inputs!BJR$11</f>
        <v>0</v>
      </c>
      <c r="BJU26" s="204">
        <f>F_Inputs!BJS$11</f>
        <v>0</v>
      </c>
      <c r="BJV26" s="204">
        <f>F_Inputs!BJT$11</f>
        <v>0</v>
      </c>
      <c r="BJW26" s="204">
        <f>F_Inputs!BJU$11</f>
        <v>0</v>
      </c>
      <c r="BJX26" s="204">
        <f>F_Inputs!BJV$11</f>
        <v>0</v>
      </c>
      <c r="BJY26" s="204">
        <f>F_Inputs!BJW$11</f>
        <v>0</v>
      </c>
      <c r="BJZ26" s="204">
        <f>F_Inputs!BJX$11</f>
        <v>0</v>
      </c>
      <c r="BKA26" s="204">
        <f>F_Inputs!BJY$11</f>
        <v>0</v>
      </c>
      <c r="BKB26" s="204">
        <f>F_Inputs!BJZ$11</f>
        <v>0</v>
      </c>
      <c r="BKC26" s="204">
        <f>F_Inputs!BKA$11</f>
        <v>0</v>
      </c>
      <c r="BKD26" s="204">
        <f>F_Inputs!BKB$11</f>
        <v>0</v>
      </c>
      <c r="BKE26" s="204">
        <f>F_Inputs!BKC$11</f>
        <v>0</v>
      </c>
      <c r="BKF26" s="204">
        <f>F_Inputs!BKD$11</f>
        <v>0</v>
      </c>
      <c r="BKG26" s="204">
        <f>F_Inputs!BKE$11</f>
        <v>0</v>
      </c>
      <c r="BKH26" s="204">
        <f>F_Inputs!BKF$11</f>
        <v>0</v>
      </c>
      <c r="BKI26" s="204">
        <f>F_Inputs!BKG$11</f>
        <v>0</v>
      </c>
      <c r="BKJ26" s="204">
        <f>F_Inputs!BKH$11</f>
        <v>0</v>
      </c>
      <c r="BKK26" s="204">
        <f>F_Inputs!BKI$11</f>
        <v>0</v>
      </c>
      <c r="BKL26" s="204">
        <f>F_Inputs!BKJ$11</f>
        <v>0</v>
      </c>
      <c r="BKM26" s="204">
        <f>F_Inputs!BKK$11</f>
        <v>0</v>
      </c>
      <c r="BKN26" s="204">
        <f>F_Inputs!BKL$11</f>
        <v>0</v>
      </c>
      <c r="BKO26" s="204">
        <f>F_Inputs!BKM$11</f>
        <v>0</v>
      </c>
      <c r="BKP26" s="204">
        <f>F_Inputs!BKN$11</f>
        <v>0</v>
      </c>
      <c r="BKQ26" s="204">
        <f>F_Inputs!BKO$11</f>
        <v>0</v>
      </c>
      <c r="BKR26" s="204">
        <f>F_Inputs!BKP$11</f>
        <v>0</v>
      </c>
      <c r="BKS26" s="204">
        <f>F_Inputs!BKQ$11</f>
        <v>0</v>
      </c>
      <c r="BKT26" s="204">
        <f>F_Inputs!BKR$11</f>
        <v>0</v>
      </c>
      <c r="BKU26" s="204">
        <f>F_Inputs!BKS$11</f>
        <v>0</v>
      </c>
      <c r="BKV26" s="204">
        <f>F_Inputs!BKT$11</f>
        <v>0</v>
      </c>
      <c r="BKW26" s="204">
        <f>F_Inputs!BKU$11</f>
        <v>0</v>
      </c>
      <c r="BKX26" s="204">
        <f>F_Inputs!BKV$11</f>
        <v>0</v>
      </c>
      <c r="BKY26" s="204">
        <f>F_Inputs!BKW$11</f>
        <v>0</v>
      </c>
      <c r="BKZ26" s="204">
        <f>F_Inputs!BKX$11</f>
        <v>0</v>
      </c>
      <c r="BLA26" s="204">
        <f>F_Inputs!BKY$11</f>
        <v>0</v>
      </c>
      <c r="BLB26" s="204">
        <f>F_Inputs!BKZ$11</f>
        <v>0</v>
      </c>
      <c r="BLC26" s="204">
        <f>F_Inputs!BLA$11</f>
        <v>0</v>
      </c>
      <c r="BLD26" s="204">
        <f>F_Inputs!BLB$11</f>
        <v>0</v>
      </c>
      <c r="BLE26" s="204">
        <f>F_Inputs!BLC$11</f>
        <v>0</v>
      </c>
      <c r="BLF26" s="204">
        <f>F_Inputs!BLD$11</f>
        <v>0</v>
      </c>
      <c r="BLG26" s="204">
        <f>F_Inputs!BLE$11</f>
        <v>0</v>
      </c>
      <c r="BLH26" s="204">
        <f>F_Inputs!BLF$11</f>
        <v>0</v>
      </c>
      <c r="BLI26" s="204">
        <f>F_Inputs!BLG$11</f>
        <v>0</v>
      </c>
      <c r="BLJ26" s="204">
        <f>F_Inputs!BLH$11</f>
        <v>0</v>
      </c>
      <c r="BLK26" s="204">
        <f>F_Inputs!BLI$11</f>
        <v>0</v>
      </c>
      <c r="BLL26" s="204">
        <f>F_Inputs!BLJ$11</f>
        <v>0</v>
      </c>
      <c r="BLM26" s="204">
        <f>F_Inputs!BLK$11</f>
        <v>0</v>
      </c>
      <c r="BLN26" s="204">
        <f>F_Inputs!BLL$11</f>
        <v>0</v>
      </c>
      <c r="BLO26" s="204">
        <f>F_Inputs!BLM$11</f>
        <v>0</v>
      </c>
      <c r="BLP26" s="204">
        <f>F_Inputs!BLN$11</f>
        <v>0</v>
      </c>
      <c r="BLQ26" s="204">
        <f>F_Inputs!BLO$11</f>
        <v>0</v>
      </c>
      <c r="BLR26" s="204">
        <f>F_Inputs!BLP$11</f>
        <v>0</v>
      </c>
      <c r="BLS26" s="204">
        <f>F_Inputs!BLQ$11</f>
        <v>0</v>
      </c>
      <c r="BLT26" s="204">
        <f>F_Inputs!BLR$11</f>
        <v>0</v>
      </c>
      <c r="BLU26" s="204">
        <f>F_Inputs!BLS$11</f>
        <v>0</v>
      </c>
      <c r="BLV26" s="204">
        <f>F_Inputs!BLT$11</f>
        <v>0</v>
      </c>
      <c r="BLW26" s="204">
        <f>F_Inputs!BLU$11</f>
        <v>0</v>
      </c>
      <c r="BLX26" s="204">
        <f>F_Inputs!BLV$11</f>
        <v>0</v>
      </c>
      <c r="BLY26" s="204">
        <f>F_Inputs!BLW$11</f>
        <v>0</v>
      </c>
      <c r="BLZ26" s="204">
        <f>F_Inputs!BLX$11</f>
        <v>0</v>
      </c>
      <c r="BMA26" s="204">
        <f>F_Inputs!BLY$11</f>
        <v>0</v>
      </c>
      <c r="BMB26" s="204">
        <f>F_Inputs!BLZ$11</f>
        <v>0</v>
      </c>
      <c r="BMC26" s="204">
        <f>F_Inputs!BMA$11</f>
        <v>0</v>
      </c>
      <c r="BMD26" s="204">
        <f>F_Inputs!BMB$11</f>
        <v>0</v>
      </c>
      <c r="BME26" s="204">
        <f>F_Inputs!BMC$11</f>
        <v>0</v>
      </c>
      <c r="BMF26" s="204">
        <f>F_Inputs!BMD$11</f>
        <v>0</v>
      </c>
      <c r="BMG26" s="204">
        <f>F_Inputs!BME$11</f>
        <v>0</v>
      </c>
      <c r="BMH26" s="204">
        <f>F_Inputs!BMF$11</f>
        <v>0</v>
      </c>
      <c r="BMI26" s="204">
        <f>F_Inputs!BMG$11</f>
        <v>0</v>
      </c>
      <c r="BMJ26" s="204">
        <f>F_Inputs!BMH$11</f>
        <v>0</v>
      </c>
      <c r="BMK26" s="204">
        <f>F_Inputs!BMI$11</f>
        <v>0</v>
      </c>
      <c r="BML26" s="204">
        <f>F_Inputs!BMJ$11</f>
        <v>0</v>
      </c>
      <c r="BMM26" s="204">
        <f>F_Inputs!BMK$11</f>
        <v>0</v>
      </c>
      <c r="BMN26" s="204">
        <f>F_Inputs!BML$11</f>
        <v>0</v>
      </c>
      <c r="BMO26" s="204">
        <f>F_Inputs!BMM$11</f>
        <v>0</v>
      </c>
      <c r="BMP26" s="204">
        <f>F_Inputs!BMN$11</f>
        <v>0</v>
      </c>
      <c r="BMQ26" s="204">
        <f>F_Inputs!BMO$11</f>
        <v>0</v>
      </c>
      <c r="BMR26" s="204">
        <f>F_Inputs!BMP$11</f>
        <v>0</v>
      </c>
      <c r="BMS26" s="204">
        <f>F_Inputs!BMQ$11</f>
        <v>0</v>
      </c>
      <c r="BMT26" s="204">
        <f>F_Inputs!BMR$11</f>
        <v>0</v>
      </c>
      <c r="BMU26" s="204">
        <f>F_Inputs!BMS$11</f>
        <v>0</v>
      </c>
      <c r="BMV26" s="204">
        <f>F_Inputs!BMT$11</f>
        <v>0</v>
      </c>
      <c r="BMW26" s="204">
        <f>F_Inputs!BMU$11</f>
        <v>0</v>
      </c>
      <c r="BMX26" s="204">
        <f>F_Inputs!BMV$11</f>
        <v>0</v>
      </c>
      <c r="BMY26" s="204">
        <f>F_Inputs!BMW$11</f>
        <v>0</v>
      </c>
      <c r="BMZ26" s="204">
        <f>F_Inputs!BMX$11</f>
        <v>0</v>
      </c>
      <c r="BNA26" s="204">
        <f>F_Inputs!BMY$11</f>
        <v>0</v>
      </c>
      <c r="BNB26" s="204">
        <f>F_Inputs!BMZ$11</f>
        <v>0</v>
      </c>
      <c r="BNC26" s="204">
        <f>F_Inputs!BNA$11</f>
        <v>0</v>
      </c>
      <c r="BND26" s="204">
        <f>F_Inputs!BNB$11</f>
        <v>0</v>
      </c>
      <c r="BNE26" s="204">
        <f>F_Inputs!BNC$11</f>
        <v>0</v>
      </c>
      <c r="BNF26" s="204">
        <f>F_Inputs!BND$11</f>
        <v>0</v>
      </c>
      <c r="BNG26" s="204">
        <f>F_Inputs!BNE$11</f>
        <v>0</v>
      </c>
      <c r="BNH26" s="204">
        <f>F_Inputs!BNF$11</f>
        <v>0</v>
      </c>
      <c r="BNI26" s="204">
        <f>F_Inputs!BNG$11</f>
        <v>0</v>
      </c>
      <c r="BNJ26" s="204">
        <f>F_Inputs!BNH$11</f>
        <v>0</v>
      </c>
      <c r="BNK26" s="204">
        <f>F_Inputs!BNI$11</f>
        <v>0</v>
      </c>
      <c r="BNL26" s="204">
        <f>F_Inputs!BNJ$11</f>
        <v>0</v>
      </c>
      <c r="BNM26" s="204">
        <f>F_Inputs!BNK$11</f>
        <v>0</v>
      </c>
      <c r="BNN26" s="204">
        <f>F_Inputs!BNL$11</f>
        <v>0</v>
      </c>
      <c r="BNO26" s="204">
        <f>F_Inputs!BNM$11</f>
        <v>0</v>
      </c>
      <c r="BNP26" s="204">
        <f>F_Inputs!BNN$11</f>
        <v>0</v>
      </c>
      <c r="BNQ26" s="204">
        <f>F_Inputs!BNO$11</f>
        <v>0</v>
      </c>
      <c r="BNR26" s="204">
        <f>F_Inputs!BNP$11</f>
        <v>0</v>
      </c>
      <c r="BNS26" s="204">
        <f>F_Inputs!BNQ$11</f>
        <v>0</v>
      </c>
      <c r="BNT26" s="204">
        <f>F_Inputs!BNR$11</f>
        <v>0</v>
      </c>
      <c r="BNU26" s="204">
        <f>F_Inputs!BNS$11</f>
        <v>0</v>
      </c>
      <c r="BNV26" s="204">
        <f>F_Inputs!BNT$11</f>
        <v>0</v>
      </c>
      <c r="BNW26" s="204">
        <f>F_Inputs!BNU$11</f>
        <v>0</v>
      </c>
      <c r="BNX26" s="204">
        <f>F_Inputs!BNV$11</f>
        <v>0</v>
      </c>
      <c r="BNY26" s="204">
        <f>F_Inputs!BNW$11</f>
        <v>0</v>
      </c>
      <c r="BNZ26" s="204">
        <f>F_Inputs!BNX$11</f>
        <v>0</v>
      </c>
      <c r="BOA26" s="204">
        <f>F_Inputs!BNY$11</f>
        <v>0</v>
      </c>
      <c r="BOB26" s="204">
        <f>F_Inputs!BNZ$11</f>
        <v>0</v>
      </c>
      <c r="BOC26" s="204">
        <f>F_Inputs!BOA$11</f>
        <v>0</v>
      </c>
      <c r="BOD26" s="204">
        <f>F_Inputs!BOB$11</f>
        <v>0</v>
      </c>
      <c r="BOE26" s="204">
        <f>F_Inputs!BOC$11</f>
        <v>0</v>
      </c>
      <c r="BOF26" s="204">
        <f>F_Inputs!BOD$11</f>
        <v>0</v>
      </c>
      <c r="BOG26" s="204">
        <f>F_Inputs!BOE$11</f>
        <v>0</v>
      </c>
      <c r="BOH26" s="204">
        <f>F_Inputs!BOF$11</f>
        <v>0</v>
      </c>
      <c r="BOI26" s="204">
        <f>F_Inputs!BOG$11</f>
        <v>0</v>
      </c>
      <c r="BOJ26" s="204">
        <f>F_Inputs!BOH$11</f>
        <v>0</v>
      </c>
      <c r="BOK26" s="204">
        <f>F_Inputs!BOI$11</f>
        <v>0</v>
      </c>
      <c r="BOL26" s="204">
        <f>F_Inputs!BOJ$11</f>
        <v>0</v>
      </c>
      <c r="BOM26" s="204">
        <f>F_Inputs!BOK$11</f>
        <v>0</v>
      </c>
      <c r="BON26" s="204">
        <f>F_Inputs!BOL$11</f>
        <v>0</v>
      </c>
      <c r="BOO26" s="204">
        <f>F_Inputs!BOM$11</f>
        <v>0</v>
      </c>
      <c r="BOP26" s="204">
        <f>F_Inputs!BON$11</f>
        <v>0</v>
      </c>
      <c r="BOQ26" s="204">
        <f>F_Inputs!BOO$11</f>
        <v>0</v>
      </c>
      <c r="BOR26" s="204">
        <f>F_Inputs!BOP$11</f>
        <v>0</v>
      </c>
      <c r="BOS26" s="204">
        <f>F_Inputs!BOQ$11</f>
        <v>0</v>
      </c>
      <c r="BOT26" s="204">
        <f>F_Inputs!BOR$11</f>
        <v>0</v>
      </c>
      <c r="BOU26" s="204">
        <f>F_Inputs!BOS$11</f>
        <v>0</v>
      </c>
      <c r="BOV26" s="204">
        <f>F_Inputs!BOT$11</f>
        <v>0</v>
      </c>
      <c r="BOW26" s="204">
        <f>F_Inputs!BOU$11</f>
        <v>0</v>
      </c>
      <c r="BOX26" s="204">
        <f>F_Inputs!BOV$11</f>
        <v>0</v>
      </c>
      <c r="BOY26" s="204">
        <f>F_Inputs!BOW$11</f>
        <v>0</v>
      </c>
      <c r="BOZ26" s="204">
        <f>F_Inputs!BOX$11</f>
        <v>0</v>
      </c>
      <c r="BPA26" s="204">
        <f>F_Inputs!BOY$11</f>
        <v>0</v>
      </c>
      <c r="BPB26" s="204">
        <f>F_Inputs!BOZ$11</f>
        <v>0</v>
      </c>
      <c r="BPC26" s="204">
        <f>F_Inputs!BPA$11</f>
        <v>0</v>
      </c>
      <c r="BPD26" s="204">
        <f>F_Inputs!BPB$11</f>
        <v>0</v>
      </c>
      <c r="BPE26" s="204">
        <f>F_Inputs!BPC$11</f>
        <v>0</v>
      </c>
      <c r="BPF26" s="204">
        <f>F_Inputs!BPD$11</f>
        <v>0</v>
      </c>
      <c r="BPG26" s="204">
        <f>F_Inputs!BPE$11</f>
        <v>0</v>
      </c>
      <c r="BPH26" s="204">
        <f>F_Inputs!BPF$11</f>
        <v>0</v>
      </c>
      <c r="BPI26" s="204">
        <f>F_Inputs!BPG$11</f>
        <v>0</v>
      </c>
      <c r="BPJ26" s="204">
        <f>F_Inputs!BPH$11</f>
        <v>0</v>
      </c>
      <c r="BPK26" s="204">
        <f>F_Inputs!BPI$11</f>
        <v>0</v>
      </c>
      <c r="BPL26" s="204">
        <f>F_Inputs!BPJ$11</f>
        <v>0</v>
      </c>
      <c r="BPM26" s="204">
        <f>F_Inputs!BPK$11</f>
        <v>0</v>
      </c>
      <c r="BPN26" s="204">
        <f>F_Inputs!BPL$11</f>
        <v>0</v>
      </c>
      <c r="BPO26" s="204">
        <f>F_Inputs!BPM$11</f>
        <v>0</v>
      </c>
      <c r="BPP26" s="204">
        <f>F_Inputs!BPN$11</f>
        <v>0</v>
      </c>
      <c r="BPQ26" s="204">
        <f>F_Inputs!BPO$11</f>
        <v>0</v>
      </c>
      <c r="BPR26" s="204">
        <f>F_Inputs!BPP$11</f>
        <v>0</v>
      </c>
      <c r="BPS26" s="204">
        <f>F_Inputs!BPQ$11</f>
        <v>0</v>
      </c>
      <c r="BPT26" s="204">
        <f>F_Inputs!BPR$11</f>
        <v>0</v>
      </c>
      <c r="BPU26" s="204">
        <f>F_Inputs!BPS$11</f>
        <v>0</v>
      </c>
      <c r="BPV26" s="204">
        <f>F_Inputs!BPT$11</f>
        <v>0</v>
      </c>
      <c r="BPW26" s="204">
        <f>F_Inputs!BPU$11</f>
        <v>0</v>
      </c>
      <c r="BPX26" s="204">
        <f>F_Inputs!BPV$11</f>
        <v>0</v>
      </c>
      <c r="BPY26" s="204">
        <f>F_Inputs!BPW$11</f>
        <v>0</v>
      </c>
      <c r="BPZ26" s="204">
        <f>F_Inputs!BPX$11</f>
        <v>0</v>
      </c>
      <c r="BQA26" s="204">
        <f>F_Inputs!BPY$11</f>
        <v>0</v>
      </c>
      <c r="BQB26" s="204">
        <f>F_Inputs!BPZ$11</f>
        <v>0</v>
      </c>
      <c r="BQC26" s="204">
        <f>F_Inputs!BQA$11</f>
        <v>0</v>
      </c>
      <c r="BQD26" s="204">
        <f>F_Inputs!BQB$11</f>
        <v>0</v>
      </c>
      <c r="BQE26" s="204">
        <f>F_Inputs!BQC$11</f>
        <v>0</v>
      </c>
      <c r="BQF26" s="204">
        <f>F_Inputs!BQD$11</f>
        <v>0</v>
      </c>
      <c r="BQG26" s="204">
        <f>F_Inputs!BQE$11</f>
        <v>0</v>
      </c>
      <c r="BQH26" s="204">
        <f>F_Inputs!BQF$11</f>
        <v>0</v>
      </c>
      <c r="BQI26" s="204">
        <f>F_Inputs!BQG$11</f>
        <v>0</v>
      </c>
      <c r="BQJ26" s="204">
        <f>F_Inputs!BQH$11</f>
        <v>0</v>
      </c>
      <c r="BQK26" s="204">
        <f>F_Inputs!BQI$11</f>
        <v>0</v>
      </c>
      <c r="BQL26" s="204">
        <f>F_Inputs!BQJ$11</f>
        <v>0</v>
      </c>
      <c r="BQM26" s="204">
        <f>F_Inputs!BQK$11</f>
        <v>0</v>
      </c>
      <c r="BQN26" s="204">
        <f>F_Inputs!BQL$11</f>
        <v>0</v>
      </c>
      <c r="BQO26" s="204">
        <f>F_Inputs!BQM$11</f>
        <v>0</v>
      </c>
      <c r="BQP26" s="204">
        <f>F_Inputs!BQN$11</f>
        <v>0</v>
      </c>
      <c r="BQQ26" s="204">
        <f>F_Inputs!BQO$11</f>
        <v>0</v>
      </c>
      <c r="BQR26" s="204">
        <f>F_Inputs!BQP$11</f>
        <v>0</v>
      </c>
      <c r="BQS26" s="204">
        <f>F_Inputs!BQQ$11</f>
        <v>0</v>
      </c>
      <c r="BQT26" s="204">
        <f>F_Inputs!BQR$11</f>
        <v>0</v>
      </c>
      <c r="BQU26" s="204">
        <f>F_Inputs!BQS$11</f>
        <v>0</v>
      </c>
      <c r="BQV26" s="204">
        <f>F_Inputs!BQT$11</f>
        <v>0</v>
      </c>
      <c r="BQW26" s="204">
        <f>F_Inputs!BQU$11</f>
        <v>0</v>
      </c>
      <c r="BQX26" s="204">
        <f>F_Inputs!BQV$11</f>
        <v>0</v>
      </c>
      <c r="BQY26" s="204">
        <f>F_Inputs!BQW$11</f>
        <v>0</v>
      </c>
      <c r="BQZ26" s="204">
        <f>F_Inputs!BQX$11</f>
        <v>0</v>
      </c>
      <c r="BRA26" s="204">
        <f>F_Inputs!BQY$11</f>
        <v>0</v>
      </c>
      <c r="BRB26" s="204">
        <f>F_Inputs!BQZ$11</f>
        <v>0</v>
      </c>
      <c r="BRC26" s="204">
        <f>F_Inputs!BRA$11</f>
        <v>0</v>
      </c>
      <c r="BRD26" s="204">
        <f>F_Inputs!BRB$11</f>
        <v>0</v>
      </c>
      <c r="BRE26" s="204">
        <f>F_Inputs!BRC$11</f>
        <v>0</v>
      </c>
      <c r="BRF26" s="204">
        <f>F_Inputs!BRD$11</f>
        <v>0</v>
      </c>
      <c r="BRG26" s="204">
        <f>F_Inputs!BRE$11</f>
        <v>0</v>
      </c>
      <c r="BRH26" s="204">
        <f>F_Inputs!BRF$11</f>
        <v>0</v>
      </c>
      <c r="BRI26" s="204">
        <f>F_Inputs!BRG$11</f>
        <v>0</v>
      </c>
      <c r="BRJ26" s="204">
        <f>F_Inputs!BRH$11</f>
        <v>0</v>
      </c>
      <c r="BRK26" s="204">
        <f>F_Inputs!BRI$11</f>
        <v>0</v>
      </c>
      <c r="BRL26" s="204">
        <f>F_Inputs!BRJ$11</f>
        <v>0</v>
      </c>
      <c r="BRM26" s="204">
        <f>F_Inputs!BRK$11</f>
        <v>0</v>
      </c>
      <c r="BRN26" s="204">
        <f>F_Inputs!BRL$11</f>
        <v>0</v>
      </c>
      <c r="BRO26" s="204">
        <f>F_Inputs!BRM$11</f>
        <v>0</v>
      </c>
      <c r="BRP26" s="204">
        <f>F_Inputs!BRN$11</f>
        <v>0</v>
      </c>
      <c r="BRQ26" s="204">
        <f>F_Inputs!BRO$11</f>
        <v>0</v>
      </c>
      <c r="BRR26" s="204">
        <f>F_Inputs!BRP$11</f>
        <v>0</v>
      </c>
      <c r="BRS26" s="204">
        <f>F_Inputs!BRQ$11</f>
        <v>0</v>
      </c>
      <c r="BRT26" s="204">
        <f>F_Inputs!BRR$11</f>
        <v>0</v>
      </c>
      <c r="BRU26" s="204">
        <f>F_Inputs!BRS$11</f>
        <v>0</v>
      </c>
      <c r="BRV26" s="204">
        <f>F_Inputs!BRT$11</f>
        <v>0</v>
      </c>
      <c r="BRW26" s="204">
        <f>F_Inputs!BRU$11</f>
        <v>0</v>
      </c>
      <c r="BRX26" s="204">
        <f>F_Inputs!BRV$11</f>
        <v>0</v>
      </c>
      <c r="BRY26" s="204">
        <f>F_Inputs!BRW$11</f>
        <v>0</v>
      </c>
      <c r="BRZ26" s="204">
        <f>F_Inputs!BRX$11</f>
        <v>0</v>
      </c>
      <c r="BSA26" s="204">
        <f>F_Inputs!BRY$11</f>
        <v>0</v>
      </c>
      <c r="BSB26" s="204">
        <f>F_Inputs!BRZ$11</f>
        <v>0</v>
      </c>
      <c r="BSC26" s="204">
        <f>F_Inputs!BSA$11</f>
        <v>0</v>
      </c>
      <c r="BSD26" s="204">
        <f>F_Inputs!BSB$11</f>
        <v>0</v>
      </c>
      <c r="BSE26" s="204">
        <f>F_Inputs!BSC$11</f>
        <v>0</v>
      </c>
      <c r="BSF26" s="204">
        <f>F_Inputs!BSD$11</f>
        <v>0</v>
      </c>
      <c r="BSG26" s="204">
        <f>F_Inputs!BSE$11</f>
        <v>0</v>
      </c>
      <c r="BSH26" s="204">
        <f>F_Inputs!BSF$11</f>
        <v>0</v>
      </c>
      <c r="BSI26" s="204">
        <f>F_Inputs!BSG$11</f>
        <v>0</v>
      </c>
      <c r="BSJ26" s="204">
        <f>F_Inputs!BSH$11</f>
        <v>0</v>
      </c>
      <c r="BSK26" s="204">
        <f>F_Inputs!BSI$11</f>
        <v>0</v>
      </c>
      <c r="BSL26" s="204">
        <f>F_Inputs!BSJ$11</f>
        <v>0</v>
      </c>
      <c r="BSM26" s="204">
        <f>F_Inputs!BSK$11</f>
        <v>0</v>
      </c>
      <c r="BSN26" s="204">
        <f>F_Inputs!BSL$11</f>
        <v>0</v>
      </c>
      <c r="BSO26" s="204">
        <f>F_Inputs!BSM$11</f>
        <v>0</v>
      </c>
      <c r="BSP26" s="204">
        <f>F_Inputs!BSN$11</f>
        <v>0</v>
      </c>
      <c r="BSQ26" s="204">
        <f>F_Inputs!BSO$11</f>
        <v>0</v>
      </c>
      <c r="BSR26" s="204">
        <f>F_Inputs!BSP$11</f>
        <v>0</v>
      </c>
      <c r="BSS26" s="204">
        <f>F_Inputs!BSQ$11</f>
        <v>0</v>
      </c>
      <c r="BST26" s="204">
        <f>F_Inputs!BSR$11</f>
        <v>0</v>
      </c>
      <c r="BSU26" s="204">
        <f>F_Inputs!BSS$11</f>
        <v>0</v>
      </c>
      <c r="BSV26" s="204">
        <f>F_Inputs!BST$11</f>
        <v>0</v>
      </c>
      <c r="BSW26" s="204">
        <f>F_Inputs!BSU$11</f>
        <v>0</v>
      </c>
      <c r="BSX26" s="204">
        <f>F_Inputs!BSV$11</f>
        <v>0</v>
      </c>
      <c r="BSY26" s="204">
        <f>F_Inputs!BSW$11</f>
        <v>0</v>
      </c>
      <c r="BSZ26" s="204">
        <f>F_Inputs!BSX$11</f>
        <v>0</v>
      </c>
      <c r="BTA26" s="204">
        <f>F_Inputs!BSY$11</f>
        <v>0</v>
      </c>
      <c r="BTB26" s="204">
        <f>F_Inputs!BSZ$11</f>
        <v>0</v>
      </c>
      <c r="BTC26" s="204">
        <f>F_Inputs!BTA$11</f>
        <v>0</v>
      </c>
      <c r="BTD26" s="204">
        <f>F_Inputs!BTB$11</f>
        <v>0</v>
      </c>
      <c r="BTE26" s="204">
        <f>F_Inputs!BTC$11</f>
        <v>0</v>
      </c>
      <c r="BTF26" s="204">
        <f>F_Inputs!BTD$11</f>
        <v>0</v>
      </c>
      <c r="BTG26" s="204">
        <f>F_Inputs!BTE$11</f>
        <v>0</v>
      </c>
      <c r="BTH26" s="204">
        <f>F_Inputs!BTF$11</f>
        <v>0</v>
      </c>
      <c r="BTI26" s="204">
        <f>F_Inputs!BTG$11</f>
        <v>0</v>
      </c>
      <c r="BTJ26" s="204">
        <f>F_Inputs!BTH$11</f>
        <v>0</v>
      </c>
      <c r="BTK26" s="204">
        <f>F_Inputs!BTI$11</f>
        <v>0</v>
      </c>
      <c r="BTL26" s="204">
        <f>F_Inputs!BTJ$11</f>
        <v>0</v>
      </c>
      <c r="BTM26" s="204">
        <f>F_Inputs!BTK$11</f>
        <v>0</v>
      </c>
      <c r="BTN26" s="204">
        <f>F_Inputs!BTL$11</f>
        <v>0</v>
      </c>
      <c r="BTO26" s="204">
        <f>F_Inputs!BTM$11</f>
        <v>0</v>
      </c>
      <c r="BTP26" s="204">
        <f>F_Inputs!BTN$11</f>
        <v>0</v>
      </c>
      <c r="BTQ26" s="204">
        <f>F_Inputs!BTO$11</f>
        <v>0</v>
      </c>
      <c r="BTR26" s="204">
        <f>F_Inputs!BTP$11</f>
        <v>0</v>
      </c>
      <c r="BTS26" s="204">
        <f>F_Inputs!BTQ$11</f>
        <v>0</v>
      </c>
      <c r="BTT26" s="204">
        <f>F_Inputs!BTR$11</f>
        <v>0</v>
      </c>
      <c r="BTU26" s="204">
        <f>F_Inputs!BTS$11</f>
        <v>0</v>
      </c>
      <c r="BTV26" s="204">
        <f>F_Inputs!BTT$11</f>
        <v>0</v>
      </c>
      <c r="BTW26" s="204">
        <f>F_Inputs!BTU$11</f>
        <v>0</v>
      </c>
      <c r="BTX26" s="204">
        <f>F_Inputs!BTV$11</f>
        <v>0</v>
      </c>
      <c r="BTY26" s="204">
        <f>F_Inputs!BTW$11</f>
        <v>0</v>
      </c>
      <c r="BTZ26" s="204">
        <f>F_Inputs!BTX$11</f>
        <v>0</v>
      </c>
      <c r="BUA26" s="204">
        <f>F_Inputs!BTY$11</f>
        <v>0</v>
      </c>
      <c r="BUB26" s="204">
        <f>F_Inputs!BTZ$11</f>
        <v>0</v>
      </c>
      <c r="BUC26" s="204">
        <f>F_Inputs!BUA$11</f>
        <v>0</v>
      </c>
      <c r="BUD26" s="204">
        <f>F_Inputs!BUB$11</f>
        <v>0</v>
      </c>
      <c r="BUE26" s="204">
        <f>F_Inputs!BUC$11</f>
        <v>0</v>
      </c>
      <c r="BUF26" s="204">
        <f>F_Inputs!BUD$11</f>
        <v>0</v>
      </c>
      <c r="BUG26" s="204">
        <f>F_Inputs!BUE$11</f>
        <v>0</v>
      </c>
      <c r="BUH26" s="204">
        <f>F_Inputs!BUF$11</f>
        <v>0</v>
      </c>
      <c r="BUI26" s="204">
        <f>F_Inputs!BUG$11</f>
        <v>0</v>
      </c>
      <c r="BUJ26" s="204">
        <f>F_Inputs!BUH$11</f>
        <v>0</v>
      </c>
      <c r="BUK26" s="204">
        <f>F_Inputs!BUI$11</f>
        <v>0</v>
      </c>
      <c r="BUL26" s="204">
        <f>F_Inputs!BUJ$11</f>
        <v>0</v>
      </c>
      <c r="BUM26" s="204">
        <f>F_Inputs!BUK$11</f>
        <v>0</v>
      </c>
      <c r="BUN26" s="204">
        <f>F_Inputs!BUL$11</f>
        <v>0</v>
      </c>
      <c r="BUO26" s="204">
        <f>F_Inputs!BUM$11</f>
        <v>0</v>
      </c>
      <c r="BUP26" s="204">
        <f>F_Inputs!BUN$11</f>
        <v>0</v>
      </c>
      <c r="BUQ26" s="204">
        <f>F_Inputs!BUO$11</f>
        <v>0</v>
      </c>
      <c r="BUR26" s="204">
        <f>F_Inputs!BUP$11</f>
        <v>0</v>
      </c>
      <c r="BUS26" s="204">
        <f>F_Inputs!BUQ$11</f>
        <v>0</v>
      </c>
      <c r="BUT26" s="204">
        <f>F_Inputs!BUR$11</f>
        <v>0</v>
      </c>
      <c r="BUU26" s="204">
        <f>F_Inputs!BUS$11</f>
        <v>0</v>
      </c>
      <c r="BUV26" s="204">
        <f>F_Inputs!BUT$11</f>
        <v>0</v>
      </c>
      <c r="BUW26" s="204">
        <f>F_Inputs!BUU$11</f>
        <v>0</v>
      </c>
      <c r="BUX26" s="204">
        <f>F_Inputs!BUV$11</f>
        <v>0</v>
      </c>
      <c r="BUY26" s="204">
        <f>F_Inputs!BUW$11</f>
        <v>0</v>
      </c>
      <c r="BUZ26" s="204">
        <f>F_Inputs!BUX$11</f>
        <v>0</v>
      </c>
      <c r="BVA26" s="204">
        <f>F_Inputs!BUY$11</f>
        <v>0</v>
      </c>
      <c r="BVB26" s="204">
        <f>F_Inputs!BUZ$11</f>
        <v>0</v>
      </c>
      <c r="BVC26" s="204">
        <f>F_Inputs!BVA$11</f>
        <v>0</v>
      </c>
      <c r="BVD26" s="204">
        <f>F_Inputs!BVB$11</f>
        <v>0</v>
      </c>
      <c r="BVE26" s="204">
        <f>F_Inputs!BVC$11</f>
        <v>0</v>
      </c>
      <c r="BVF26" s="204">
        <f>F_Inputs!BVD$11</f>
        <v>0</v>
      </c>
      <c r="BVG26" s="204">
        <f>F_Inputs!BVE$11</f>
        <v>0</v>
      </c>
      <c r="BVH26" s="204">
        <f>F_Inputs!BVF$11</f>
        <v>0</v>
      </c>
      <c r="BVI26" s="204">
        <f>F_Inputs!BVG$11</f>
        <v>0</v>
      </c>
      <c r="BVJ26" s="204">
        <f>F_Inputs!BVH$11</f>
        <v>0</v>
      </c>
      <c r="BVK26" s="204">
        <f>F_Inputs!BVI$11</f>
        <v>0</v>
      </c>
      <c r="BVL26" s="204">
        <f>F_Inputs!BVJ$11</f>
        <v>0</v>
      </c>
      <c r="BVM26" s="204">
        <f>F_Inputs!BVK$11</f>
        <v>0</v>
      </c>
      <c r="BVN26" s="204">
        <f>F_Inputs!BVL$11</f>
        <v>0</v>
      </c>
      <c r="BVO26" s="204">
        <f>F_Inputs!BVM$11</f>
        <v>0</v>
      </c>
      <c r="BVP26" s="204">
        <f>F_Inputs!BVN$11</f>
        <v>0</v>
      </c>
      <c r="BVQ26" s="204">
        <f>F_Inputs!BVO$11</f>
        <v>0</v>
      </c>
      <c r="BVR26" s="204">
        <f>F_Inputs!BVP$11</f>
        <v>0</v>
      </c>
      <c r="BVS26" s="204">
        <f>F_Inputs!BVQ$11</f>
        <v>0</v>
      </c>
      <c r="BVT26" s="204">
        <f>F_Inputs!BVR$11</f>
        <v>0</v>
      </c>
      <c r="BVU26" s="204">
        <f>F_Inputs!BVS$11</f>
        <v>0</v>
      </c>
      <c r="BVV26" s="204">
        <f>F_Inputs!BVT$11</f>
        <v>0</v>
      </c>
      <c r="BVW26" s="204">
        <f>F_Inputs!BVU$11</f>
        <v>0</v>
      </c>
      <c r="BVX26" s="204">
        <f>F_Inputs!BVV$11</f>
        <v>0</v>
      </c>
      <c r="BVY26" s="204">
        <f>F_Inputs!BVW$11</f>
        <v>0</v>
      </c>
      <c r="BVZ26" s="204">
        <f>F_Inputs!BVX$11</f>
        <v>0</v>
      </c>
      <c r="BWA26" s="204">
        <f>F_Inputs!BVY$11</f>
        <v>0</v>
      </c>
      <c r="BWB26" s="204">
        <f>F_Inputs!BVZ$11</f>
        <v>0</v>
      </c>
      <c r="BWC26" s="204">
        <f>F_Inputs!BWA$11</f>
        <v>0</v>
      </c>
      <c r="BWD26" s="204">
        <f>F_Inputs!BWB$11</f>
        <v>0</v>
      </c>
      <c r="BWE26" s="204">
        <f>F_Inputs!BWC$11</f>
        <v>0</v>
      </c>
      <c r="BWF26" s="204">
        <f>F_Inputs!BWD$11</f>
        <v>0</v>
      </c>
      <c r="BWG26" s="204">
        <f>F_Inputs!BWE$11</f>
        <v>0</v>
      </c>
      <c r="BWH26" s="204">
        <f>F_Inputs!BWF$11</f>
        <v>0</v>
      </c>
      <c r="BWI26" s="204">
        <f>F_Inputs!BWG$11</f>
        <v>0</v>
      </c>
      <c r="BWJ26" s="204">
        <f>F_Inputs!BWH$11</f>
        <v>0</v>
      </c>
      <c r="BWK26" s="204">
        <f>F_Inputs!BWI$11</f>
        <v>0</v>
      </c>
      <c r="BWL26" s="204">
        <f>F_Inputs!BWJ$11</f>
        <v>0</v>
      </c>
      <c r="BWM26" s="204">
        <f>F_Inputs!BWK$11</f>
        <v>0</v>
      </c>
      <c r="BWN26" s="204">
        <f>F_Inputs!BWL$11</f>
        <v>0</v>
      </c>
      <c r="BWO26" s="204">
        <f>F_Inputs!BWM$11</f>
        <v>0</v>
      </c>
      <c r="BWP26" s="204">
        <f>F_Inputs!BWN$11</f>
        <v>0</v>
      </c>
      <c r="BWQ26" s="204">
        <f>F_Inputs!BWO$11</f>
        <v>0</v>
      </c>
      <c r="BWR26" s="204">
        <f>F_Inputs!BWP$11</f>
        <v>0</v>
      </c>
      <c r="BWS26" s="204">
        <f>F_Inputs!BWQ$11</f>
        <v>0</v>
      </c>
      <c r="BWT26" s="204">
        <f>F_Inputs!BWR$11</f>
        <v>0</v>
      </c>
      <c r="BWU26" s="204">
        <f>F_Inputs!BWS$11</f>
        <v>0</v>
      </c>
      <c r="BWV26" s="204">
        <f>F_Inputs!BWT$11</f>
        <v>0</v>
      </c>
      <c r="BWW26" s="204">
        <f>F_Inputs!BWU$11</f>
        <v>0</v>
      </c>
      <c r="BWX26" s="204">
        <f>F_Inputs!BWV$11</f>
        <v>0</v>
      </c>
      <c r="BWY26" s="204">
        <f>F_Inputs!BWW$11</f>
        <v>0</v>
      </c>
      <c r="BWZ26" s="204">
        <f>F_Inputs!BWX$11</f>
        <v>0</v>
      </c>
      <c r="BXA26" s="204">
        <f>F_Inputs!BWY$11</f>
        <v>0</v>
      </c>
      <c r="BXB26" s="204">
        <f>F_Inputs!BWZ$11</f>
        <v>0</v>
      </c>
      <c r="BXC26" s="204">
        <f>F_Inputs!BXA$11</f>
        <v>0</v>
      </c>
      <c r="BXD26" s="204">
        <f>F_Inputs!BXB$11</f>
        <v>0</v>
      </c>
      <c r="BXE26" s="204">
        <f>F_Inputs!BXC$11</f>
        <v>0</v>
      </c>
      <c r="BXF26" s="204">
        <f>F_Inputs!BXD$11</f>
        <v>0</v>
      </c>
      <c r="BXG26" s="204">
        <f>F_Inputs!BXE$11</f>
        <v>0</v>
      </c>
      <c r="BXH26" s="204">
        <f>F_Inputs!BXF$11</f>
        <v>0</v>
      </c>
      <c r="BXI26" s="204">
        <f>F_Inputs!BXG$11</f>
        <v>0</v>
      </c>
      <c r="BXJ26" s="204">
        <f>F_Inputs!BXH$11</f>
        <v>0</v>
      </c>
      <c r="BXK26" s="204">
        <f>F_Inputs!BXI$11</f>
        <v>0</v>
      </c>
      <c r="BXL26" s="204">
        <f>F_Inputs!BXJ$11</f>
        <v>0</v>
      </c>
      <c r="BXM26" s="204">
        <f>F_Inputs!BXK$11</f>
        <v>0</v>
      </c>
      <c r="BXN26" s="204">
        <f>F_Inputs!BXL$11</f>
        <v>0</v>
      </c>
      <c r="BXO26" s="204">
        <f>F_Inputs!BXM$11</f>
        <v>0</v>
      </c>
      <c r="BXP26" s="204">
        <f>F_Inputs!BXN$11</f>
        <v>0</v>
      </c>
      <c r="BXQ26" s="204">
        <f>F_Inputs!BXO$11</f>
        <v>0</v>
      </c>
      <c r="BXR26" s="204">
        <f>F_Inputs!BXP$11</f>
        <v>0</v>
      </c>
      <c r="BXS26" s="204">
        <f>F_Inputs!BXQ$11</f>
        <v>0</v>
      </c>
      <c r="BXT26" s="204">
        <f>F_Inputs!BXR$11</f>
        <v>0</v>
      </c>
      <c r="BXU26" s="204">
        <f>F_Inputs!BXS$11</f>
        <v>0</v>
      </c>
      <c r="BXV26" s="204">
        <f>F_Inputs!BXT$11</f>
        <v>0</v>
      </c>
      <c r="BXW26" s="204">
        <f>F_Inputs!BXU$11</f>
        <v>0</v>
      </c>
      <c r="BXX26" s="204">
        <f>F_Inputs!BXV$11</f>
        <v>0</v>
      </c>
      <c r="BXY26" s="204">
        <f>F_Inputs!BXW$11</f>
        <v>0</v>
      </c>
      <c r="BXZ26" s="204">
        <f>F_Inputs!BXX$11</f>
        <v>0</v>
      </c>
      <c r="BYA26" s="204">
        <f>F_Inputs!BXY$11</f>
        <v>0</v>
      </c>
      <c r="BYB26" s="204">
        <f>F_Inputs!BXZ$11</f>
        <v>0</v>
      </c>
      <c r="BYC26" s="204">
        <f>F_Inputs!BYA$11</f>
        <v>0</v>
      </c>
      <c r="BYD26" s="204">
        <f>F_Inputs!BYB$11</f>
        <v>0</v>
      </c>
      <c r="BYE26" s="204">
        <f>F_Inputs!BYC$11</f>
        <v>0</v>
      </c>
      <c r="BYF26" s="204">
        <f>F_Inputs!BYD$11</f>
        <v>0</v>
      </c>
      <c r="BYG26" s="204">
        <f>F_Inputs!BYE$11</f>
        <v>0</v>
      </c>
      <c r="BYH26" s="204">
        <f>F_Inputs!BYF$11</f>
        <v>0</v>
      </c>
      <c r="BYI26" s="204">
        <f>F_Inputs!BYG$11</f>
        <v>0</v>
      </c>
      <c r="BYJ26" s="204">
        <f>F_Inputs!BYH$11</f>
        <v>0</v>
      </c>
      <c r="BYK26" s="204">
        <f>F_Inputs!BYI$11</f>
        <v>0</v>
      </c>
      <c r="BYL26" s="204">
        <f>F_Inputs!BYJ$11</f>
        <v>0</v>
      </c>
      <c r="BYM26" s="204">
        <f>F_Inputs!BYK$11</f>
        <v>0</v>
      </c>
      <c r="BYN26" s="204">
        <f>F_Inputs!BYL$11</f>
        <v>0</v>
      </c>
      <c r="BYO26" s="204">
        <f>F_Inputs!BYM$11</f>
        <v>0</v>
      </c>
      <c r="BYP26" s="204">
        <f>F_Inputs!BYN$11</f>
        <v>0</v>
      </c>
      <c r="BYQ26" s="204">
        <f>F_Inputs!BYO$11</f>
        <v>0</v>
      </c>
      <c r="BYR26" s="204">
        <f>F_Inputs!BYP$11</f>
        <v>0</v>
      </c>
      <c r="BYS26" s="204">
        <f>F_Inputs!BYQ$11</f>
        <v>0</v>
      </c>
      <c r="BYT26" s="204">
        <f>F_Inputs!BYR$11</f>
        <v>0</v>
      </c>
      <c r="BYU26" s="204">
        <f>F_Inputs!BYS$11</f>
        <v>0</v>
      </c>
      <c r="BYV26" s="204">
        <f>F_Inputs!BYT$11</f>
        <v>0</v>
      </c>
      <c r="BYW26" s="204">
        <f>F_Inputs!BYU$11</f>
        <v>0</v>
      </c>
      <c r="BYX26" s="204">
        <f>F_Inputs!BYV$11</f>
        <v>0</v>
      </c>
      <c r="BYY26" s="204">
        <f>F_Inputs!BYW$11</f>
        <v>0</v>
      </c>
      <c r="BYZ26" s="204">
        <f>F_Inputs!BYX$11</f>
        <v>0</v>
      </c>
      <c r="BZA26" s="204">
        <f>F_Inputs!BYY$11</f>
        <v>0</v>
      </c>
      <c r="BZB26" s="204">
        <f>F_Inputs!BYZ$11</f>
        <v>0</v>
      </c>
      <c r="BZC26" s="204">
        <f>F_Inputs!BZA$11</f>
        <v>0</v>
      </c>
      <c r="BZD26" s="204">
        <f>F_Inputs!BZB$11</f>
        <v>0</v>
      </c>
      <c r="BZE26" s="204">
        <f>F_Inputs!BZC$11</f>
        <v>0</v>
      </c>
      <c r="BZF26" s="204">
        <f>F_Inputs!BZD$11</f>
        <v>0</v>
      </c>
      <c r="BZG26" s="204">
        <f>F_Inputs!BZE$11</f>
        <v>0</v>
      </c>
      <c r="BZH26" s="204">
        <f>F_Inputs!BZF$11</f>
        <v>0</v>
      </c>
      <c r="BZI26" s="204">
        <f>F_Inputs!BZG$11</f>
        <v>0</v>
      </c>
      <c r="BZJ26" s="204">
        <f>F_Inputs!BZH$11</f>
        <v>0</v>
      </c>
      <c r="BZK26" s="204">
        <f>F_Inputs!BZI$11</f>
        <v>0</v>
      </c>
      <c r="BZL26" s="204">
        <f>F_Inputs!BZJ$11</f>
        <v>0</v>
      </c>
      <c r="BZM26" s="204">
        <f>F_Inputs!BZK$11</f>
        <v>0</v>
      </c>
      <c r="BZN26" s="204">
        <f>F_Inputs!BZL$11</f>
        <v>0</v>
      </c>
      <c r="BZO26" s="204">
        <f>F_Inputs!BZM$11</f>
        <v>0</v>
      </c>
      <c r="BZP26" s="204">
        <f>F_Inputs!BZN$11</f>
        <v>0</v>
      </c>
      <c r="BZQ26" s="204">
        <f>F_Inputs!BZO$11</f>
        <v>0</v>
      </c>
      <c r="BZR26" s="204">
        <f>F_Inputs!BZP$11</f>
        <v>0</v>
      </c>
      <c r="BZS26" s="204">
        <f>F_Inputs!BZQ$11</f>
        <v>0</v>
      </c>
      <c r="BZT26" s="204">
        <f>F_Inputs!BZR$11</f>
        <v>0</v>
      </c>
      <c r="BZU26" s="204">
        <f>F_Inputs!BZS$11</f>
        <v>0</v>
      </c>
      <c r="BZV26" s="204">
        <f>F_Inputs!BZT$11</f>
        <v>0</v>
      </c>
      <c r="BZW26" s="204">
        <f>F_Inputs!BZU$11</f>
        <v>0</v>
      </c>
      <c r="BZX26" s="204">
        <f>F_Inputs!BZV$11</f>
        <v>0</v>
      </c>
      <c r="BZY26" s="204">
        <f>F_Inputs!BZW$11</f>
        <v>0</v>
      </c>
      <c r="BZZ26" s="204">
        <f>F_Inputs!BZX$11</f>
        <v>0</v>
      </c>
      <c r="CAA26" s="204">
        <f>F_Inputs!BZY$11</f>
        <v>0</v>
      </c>
      <c r="CAB26" s="204">
        <f>F_Inputs!BZZ$11</f>
        <v>0</v>
      </c>
      <c r="CAC26" s="204">
        <f>F_Inputs!CAA$11</f>
        <v>0</v>
      </c>
      <c r="CAD26" s="204">
        <f>F_Inputs!CAB$11</f>
        <v>0</v>
      </c>
      <c r="CAE26" s="204">
        <f>F_Inputs!CAC$11</f>
        <v>0</v>
      </c>
      <c r="CAF26" s="204">
        <f>F_Inputs!CAD$11</f>
        <v>0</v>
      </c>
      <c r="CAG26" s="204">
        <f>F_Inputs!CAE$11</f>
        <v>0</v>
      </c>
      <c r="CAH26" s="204">
        <f>F_Inputs!CAF$11</f>
        <v>0</v>
      </c>
      <c r="CAI26" s="204">
        <f>F_Inputs!CAG$11</f>
        <v>0</v>
      </c>
      <c r="CAJ26" s="204">
        <f>F_Inputs!CAH$11</f>
        <v>0</v>
      </c>
      <c r="CAK26" s="204">
        <f>F_Inputs!CAI$11</f>
        <v>0</v>
      </c>
      <c r="CAL26" s="204">
        <f>F_Inputs!CAJ$11</f>
        <v>0</v>
      </c>
      <c r="CAM26" s="204">
        <f>F_Inputs!CAK$11</f>
        <v>0</v>
      </c>
      <c r="CAN26" s="204">
        <f>F_Inputs!CAL$11</f>
        <v>0</v>
      </c>
      <c r="CAO26" s="204">
        <f>F_Inputs!CAM$11</f>
        <v>0</v>
      </c>
      <c r="CAP26" s="204">
        <f>F_Inputs!CAN$11</f>
        <v>0</v>
      </c>
      <c r="CAQ26" s="204">
        <f>F_Inputs!CAO$11</f>
        <v>0</v>
      </c>
      <c r="CAR26" s="204">
        <f>F_Inputs!CAP$11</f>
        <v>0</v>
      </c>
      <c r="CAS26" s="204">
        <f>F_Inputs!CAQ$11</f>
        <v>0</v>
      </c>
      <c r="CAT26" s="204">
        <f>F_Inputs!CAR$11</f>
        <v>0</v>
      </c>
      <c r="CAU26" s="204">
        <f>F_Inputs!CAS$11</f>
        <v>0</v>
      </c>
      <c r="CAV26" s="204">
        <f>F_Inputs!CAT$11</f>
        <v>0</v>
      </c>
      <c r="CAW26" s="204">
        <f>F_Inputs!CAU$11</f>
        <v>0</v>
      </c>
      <c r="CAX26" s="204">
        <f>F_Inputs!CAV$11</f>
        <v>0</v>
      </c>
      <c r="CAY26" s="204">
        <f>F_Inputs!CAW$11</f>
        <v>0</v>
      </c>
      <c r="CAZ26" s="204">
        <f>F_Inputs!CAX$11</f>
        <v>0</v>
      </c>
      <c r="CBA26" s="204">
        <f>F_Inputs!CAY$11</f>
        <v>0</v>
      </c>
      <c r="CBB26" s="204">
        <f>F_Inputs!CAZ$11</f>
        <v>0</v>
      </c>
      <c r="CBC26" s="204">
        <f>F_Inputs!CBA$11</f>
        <v>0</v>
      </c>
      <c r="CBD26" s="204">
        <f>F_Inputs!CBB$11</f>
        <v>0</v>
      </c>
      <c r="CBE26" s="204">
        <f>F_Inputs!CBC$11</f>
        <v>0</v>
      </c>
      <c r="CBF26" s="204">
        <f>F_Inputs!CBD$11</f>
        <v>0</v>
      </c>
      <c r="CBG26" s="204">
        <f>F_Inputs!CBE$11</f>
        <v>0</v>
      </c>
      <c r="CBH26" s="204">
        <f>F_Inputs!CBF$11</f>
        <v>0</v>
      </c>
      <c r="CBI26" s="204">
        <f>F_Inputs!CBG$11</f>
        <v>0</v>
      </c>
      <c r="CBJ26" s="204">
        <f>F_Inputs!CBH$11</f>
        <v>0</v>
      </c>
      <c r="CBK26" s="204">
        <f>F_Inputs!CBI$11</f>
        <v>0</v>
      </c>
      <c r="CBL26" s="204">
        <f>F_Inputs!CBJ$11</f>
        <v>0</v>
      </c>
      <c r="CBM26" s="204">
        <f>F_Inputs!CBK$11</f>
        <v>0</v>
      </c>
      <c r="CBN26" s="204">
        <f>F_Inputs!CBL$11</f>
        <v>0</v>
      </c>
      <c r="CBO26" s="204">
        <f>F_Inputs!CBM$11</f>
        <v>0</v>
      </c>
      <c r="CBP26" s="204">
        <f>F_Inputs!CBN$11</f>
        <v>0</v>
      </c>
      <c r="CBQ26" s="204">
        <f>F_Inputs!CBO$11</f>
        <v>0</v>
      </c>
      <c r="CBR26" s="204">
        <f>F_Inputs!CBP$11</f>
        <v>0</v>
      </c>
      <c r="CBS26" s="204">
        <f>F_Inputs!CBQ$11</f>
        <v>0</v>
      </c>
      <c r="CBT26" s="204">
        <f>F_Inputs!CBR$11</f>
        <v>0</v>
      </c>
      <c r="CBU26" s="204">
        <f>F_Inputs!CBS$11</f>
        <v>0</v>
      </c>
      <c r="CBV26" s="204">
        <f>F_Inputs!CBT$11</f>
        <v>0</v>
      </c>
      <c r="CBW26" s="204">
        <f>F_Inputs!CBU$11</f>
        <v>0</v>
      </c>
      <c r="CBX26" s="204">
        <f>F_Inputs!CBV$11</f>
        <v>0</v>
      </c>
      <c r="CBY26" s="204">
        <f>F_Inputs!CBW$11</f>
        <v>0</v>
      </c>
      <c r="CBZ26" s="204">
        <f>F_Inputs!CBX$11</f>
        <v>0</v>
      </c>
      <c r="CCA26" s="204">
        <f>F_Inputs!CBY$11</f>
        <v>0</v>
      </c>
      <c r="CCB26" s="204">
        <f>F_Inputs!CBZ$11</f>
        <v>0</v>
      </c>
      <c r="CCC26" s="204">
        <f>F_Inputs!CCA$11</f>
        <v>0</v>
      </c>
      <c r="CCD26" s="204">
        <f>F_Inputs!CCB$11</f>
        <v>0</v>
      </c>
      <c r="CCE26" s="204">
        <f>F_Inputs!CCC$11</f>
        <v>0</v>
      </c>
      <c r="CCF26" s="204">
        <f>F_Inputs!CCD$11</f>
        <v>0</v>
      </c>
      <c r="CCG26" s="204">
        <f>F_Inputs!CCE$11</f>
        <v>0</v>
      </c>
      <c r="CCH26" s="204">
        <f>F_Inputs!CCF$11</f>
        <v>0</v>
      </c>
      <c r="CCI26" s="204">
        <f>F_Inputs!CCG$11</f>
        <v>0</v>
      </c>
      <c r="CCJ26" s="204">
        <f>F_Inputs!CCH$11</f>
        <v>0</v>
      </c>
      <c r="CCK26" s="204">
        <f>F_Inputs!CCI$11</f>
        <v>0</v>
      </c>
      <c r="CCL26" s="204">
        <f>F_Inputs!CCJ$11</f>
        <v>0</v>
      </c>
      <c r="CCM26" s="204">
        <f>F_Inputs!CCK$11</f>
        <v>0</v>
      </c>
      <c r="CCN26" s="204">
        <f>F_Inputs!CCL$11</f>
        <v>0</v>
      </c>
      <c r="CCO26" s="204">
        <f>F_Inputs!CCM$11</f>
        <v>0</v>
      </c>
      <c r="CCP26" s="204">
        <f>F_Inputs!CCN$11</f>
        <v>0</v>
      </c>
      <c r="CCQ26" s="204">
        <f>F_Inputs!CCO$11</f>
        <v>0</v>
      </c>
      <c r="CCR26" s="204">
        <f>F_Inputs!CCP$11</f>
        <v>0</v>
      </c>
      <c r="CCS26" s="204">
        <f>F_Inputs!CCQ$11</f>
        <v>0</v>
      </c>
      <c r="CCT26" s="204">
        <f>F_Inputs!CCR$11</f>
        <v>0</v>
      </c>
      <c r="CCU26" s="204">
        <f>F_Inputs!CCS$11</f>
        <v>0</v>
      </c>
      <c r="CCV26" s="204">
        <f>F_Inputs!CCT$11</f>
        <v>0</v>
      </c>
      <c r="CCW26" s="204">
        <f>F_Inputs!CCU$11</f>
        <v>0</v>
      </c>
      <c r="CCX26" s="204">
        <f>F_Inputs!CCV$11</f>
        <v>0</v>
      </c>
      <c r="CCY26" s="204">
        <f>F_Inputs!CCW$11</f>
        <v>0</v>
      </c>
      <c r="CCZ26" s="204">
        <f>F_Inputs!CCX$11</f>
        <v>0</v>
      </c>
      <c r="CDA26" s="204">
        <f>F_Inputs!CCY$11</f>
        <v>0</v>
      </c>
      <c r="CDB26" s="204">
        <f>F_Inputs!CCZ$11</f>
        <v>0</v>
      </c>
      <c r="CDC26" s="204">
        <f>F_Inputs!CDA$11</f>
        <v>0</v>
      </c>
      <c r="CDD26" s="204">
        <f>F_Inputs!CDB$11</f>
        <v>0</v>
      </c>
      <c r="CDE26" s="204">
        <f>F_Inputs!CDC$11</f>
        <v>0</v>
      </c>
      <c r="CDF26" s="204">
        <f>F_Inputs!CDD$11</f>
        <v>0</v>
      </c>
      <c r="CDG26" s="204">
        <f>F_Inputs!CDE$11</f>
        <v>0</v>
      </c>
      <c r="CDH26" s="204">
        <f>F_Inputs!CDF$11</f>
        <v>0</v>
      </c>
      <c r="CDI26" s="204">
        <f>F_Inputs!CDG$11</f>
        <v>0</v>
      </c>
      <c r="CDJ26" s="204">
        <f>F_Inputs!CDH$11</f>
        <v>0</v>
      </c>
      <c r="CDK26" s="204">
        <f>F_Inputs!CDI$11</f>
        <v>0</v>
      </c>
      <c r="CDL26" s="204">
        <f>F_Inputs!CDJ$11</f>
        <v>0</v>
      </c>
      <c r="CDM26" s="204">
        <f>F_Inputs!CDK$11</f>
        <v>0</v>
      </c>
      <c r="CDN26" s="204">
        <f>F_Inputs!CDL$11</f>
        <v>0</v>
      </c>
      <c r="CDO26" s="204">
        <f>F_Inputs!CDM$11</f>
        <v>0</v>
      </c>
      <c r="CDP26" s="204">
        <f>F_Inputs!CDN$11</f>
        <v>0</v>
      </c>
      <c r="CDQ26" s="204">
        <f>F_Inputs!CDO$11</f>
        <v>0</v>
      </c>
      <c r="CDR26" s="204">
        <f>F_Inputs!CDP$11</f>
        <v>0</v>
      </c>
      <c r="CDS26" s="204">
        <f>F_Inputs!CDQ$11</f>
        <v>0</v>
      </c>
      <c r="CDT26" s="204">
        <f>F_Inputs!CDR$11</f>
        <v>0</v>
      </c>
      <c r="CDU26" s="204">
        <f>F_Inputs!CDS$11</f>
        <v>0</v>
      </c>
      <c r="CDV26" s="204">
        <f>F_Inputs!CDT$11</f>
        <v>0</v>
      </c>
      <c r="CDW26" s="204">
        <f>F_Inputs!CDU$11</f>
        <v>0</v>
      </c>
      <c r="CDX26" s="204">
        <f>F_Inputs!CDV$11</f>
        <v>0</v>
      </c>
      <c r="CDY26" s="204">
        <f>F_Inputs!CDW$11</f>
        <v>0</v>
      </c>
      <c r="CDZ26" s="204">
        <f>F_Inputs!CDX$11</f>
        <v>0</v>
      </c>
      <c r="CEA26" s="204">
        <f>F_Inputs!CDY$11</f>
        <v>0</v>
      </c>
      <c r="CEB26" s="204">
        <f>F_Inputs!CDZ$11</f>
        <v>0</v>
      </c>
      <c r="CEC26" s="204">
        <f>F_Inputs!CEA$11</f>
        <v>0</v>
      </c>
      <c r="CED26" s="204">
        <f>F_Inputs!CEB$11</f>
        <v>0</v>
      </c>
      <c r="CEE26" s="204">
        <f>F_Inputs!CEC$11</f>
        <v>0</v>
      </c>
      <c r="CEF26" s="204">
        <f>F_Inputs!CED$11</f>
        <v>0</v>
      </c>
      <c r="CEG26" s="204">
        <f>F_Inputs!CEE$11</f>
        <v>0</v>
      </c>
      <c r="CEH26" s="204">
        <f>F_Inputs!CEF$11</f>
        <v>0</v>
      </c>
      <c r="CEI26" s="204">
        <f>F_Inputs!CEG$11</f>
        <v>0</v>
      </c>
      <c r="CEJ26" s="204">
        <f>F_Inputs!CEH$11</f>
        <v>0</v>
      </c>
      <c r="CEK26" s="204">
        <f>F_Inputs!CEI$11</f>
        <v>0</v>
      </c>
      <c r="CEL26" s="204">
        <f>F_Inputs!CEJ$11</f>
        <v>0</v>
      </c>
      <c r="CEM26" s="204">
        <f>F_Inputs!CEK$11</f>
        <v>0</v>
      </c>
      <c r="CEN26" s="204">
        <f>F_Inputs!CEL$11</f>
        <v>0</v>
      </c>
      <c r="CEO26" s="204">
        <f>F_Inputs!CEM$11</f>
        <v>0</v>
      </c>
      <c r="CEP26" s="204">
        <f>F_Inputs!CEN$11</f>
        <v>0</v>
      </c>
      <c r="CEQ26" s="204">
        <f>F_Inputs!CEO$11</f>
        <v>0</v>
      </c>
      <c r="CER26" s="204">
        <f>F_Inputs!CEP$11</f>
        <v>0</v>
      </c>
      <c r="CES26" s="204">
        <f>F_Inputs!CEQ$11</f>
        <v>0</v>
      </c>
      <c r="CET26" s="204">
        <f>F_Inputs!CER$11</f>
        <v>0</v>
      </c>
      <c r="CEU26" s="204">
        <f>F_Inputs!CES$11</f>
        <v>0</v>
      </c>
      <c r="CEV26" s="204">
        <f>F_Inputs!CET$11</f>
        <v>0</v>
      </c>
      <c r="CEW26" s="204">
        <f>F_Inputs!CEU$11</f>
        <v>0</v>
      </c>
      <c r="CEX26" s="204">
        <f>F_Inputs!CEV$11</f>
        <v>0</v>
      </c>
      <c r="CEY26" s="204">
        <f>F_Inputs!CEW$11</f>
        <v>0</v>
      </c>
      <c r="CEZ26" s="204">
        <f>F_Inputs!CEX$11</f>
        <v>0</v>
      </c>
      <c r="CFA26" s="204">
        <f>F_Inputs!CEY$11</f>
        <v>0</v>
      </c>
      <c r="CFB26" s="204">
        <f>F_Inputs!CEZ$11</f>
        <v>0</v>
      </c>
      <c r="CFC26" s="204">
        <f>F_Inputs!CFA$11</f>
        <v>0</v>
      </c>
      <c r="CFD26" s="204">
        <f>F_Inputs!CFB$11</f>
        <v>0</v>
      </c>
      <c r="CFE26" s="204">
        <f>F_Inputs!CFC$11</f>
        <v>0</v>
      </c>
      <c r="CFF26" s="204">
        <f>F_Inputs!CFD$11</f>
        <v>0</v>
      </c>
      <c r="CFG26" s="204">
        <f>F_Inputs!CFE$11</f>
        <v>0</v>
      </c>
      <c r="CFH26" s="204">
        <f>F_Inputs!CFF$11</f>
        <v>0</v>
      </c>
      <c r="CFI26" s="204">
        <f>F_Inputs!CFG$11</f>
        <v>0</v>
      </c>
      <c r="CFJ26" s="204">
        <f>F_Inputs!CFH$11</f>
        <v>0</v>
      </c>
      <c r="CFK26" s="204">
        <f>F_Inputs!CFI$11</f>
        <v>0</v>
      </c>
      <c r="CFL26" s="204">
        <f>F_Inputs!CFJ$11</f>
        <v>0</v>
      </c>
      <c r="CFM26" s="204">
        <f>F_Inputs!CFK$11</f>
        <v>0</v>
      </c>
      <c r="CFN26" s="204">
        <f>F_Inputs!CFL$11</f>
        <v>0</v>
      </c>
      <c r="CFO26" s="204">
        <f>F_Inputs!CFM$11</f>
        <v>0</v>
      </c>
      <c r="CFP26" s="204">
        <f>F_Inputs!CFN$11</f>
        <v>0</v>
      </c>
      <c r="CFQ26" s="204">
        <f>F_Inputs!CFO$11</f>
        <v>0</v>
      </c>
      <c r="CFR26" s="204">
        <f>F_Inputs!CFP$11</f>
        <v>0</v>
      </c>
      <c r="CFS26" s="204">
        <f>F_Inputs!CFQ$11</f>
        <v>0</v>
      </c>
      <c r="CFT26" s="204">
        <f>F_Inputs!CFR$11</f>
        <v>0</v>
      </c>
      <c r="CFU26" s="204">
        <f>F_Inputs!CFS$11</f>
        <v>0</v>
      </c>
      <c r="CFV26" s="204">
        <f>F_Inputs!CFT$11</f>
        <v>0</v>
      </c>
      <c r="CFW26" s="204">
        <f>F_Inputs!CFU$11</f>
        <v>0</v>
      </c>
      <c r="CFX26" s="204">
        <f>F_Inputs!CFV$11</f>
        <v>0</v>
      </c>
      <c r="CFY26" s="204">
        <f>F_Inputs!CFW$11</f>
        <v>0</v>
      </c>
      <c r="CFZ26" s="204">
        <f>F_Inputs!CFX$11</f>
        <v>0</v>
      </c>
      <c r="CGA26" s="204">
        <f>F_Inputs!CFY$11</f>
        <v>0</v>
      </c>
      <c r="CGB26" s="204">
        <f>F_Inputs!CFZ$11</f>
        <v>0</v>
      </c>
      <c r="CGC26" s="204">
        <f>F_Inputs!CGA$11</f>
        <v>0</v>
      </c>
      <c r="CGD26" s="204">
        <f>F_Inputs!CGB$11</f>
        <v>0</v>
      </c>
      <c r="CGE26" s="204">
        <f>F_Inputs!CGC$11</f>
        <v>0</v>
      </c>
      <c r="CGF26" s="204">
        <f>F_Inputs!CGD$11</f>
        <v>0</v>
      </c>
      <c r="CGG26" s="204">
        <f>F_Inputs!CGE$11</f>
        <v>0</v>
      </c>
      <c r="CGH26" s="204">
        <f>F_Inputs!CGF$11</f>
        <v>0</v>
      </c>
      <c r="CGI26" s="204">
        <f>F_Inputs!CGG$11</f>
        <v>0</v>
      </c>
      <c r="CGJ26" s="204">
        <f>F_Inputs!CGH$11</f>
        <v>0</v>
      </c>
      <c r="CGK26" s="204">
        <f>F_Inputs!CGI$11</f>
        <v>0</v>
      </c>
      <c r="CGL26" s="204">
        <f>F_Inputs!CGJ$11</f>
        <v>0</v>
      </c>
      <c r="CGM26" s="204">
        <f>F_Inputs!CGK$11</f>
        <v>0</v>
      </c>
      <c r="CGN26" s="204">
        <f>F_Inputs!CGL$11</f>
        <v>0</v>
      </c>
      <c r="CGO26" s="204">
        <f>F_Inputs!CGM$11</f>
        <v>0</v>
      </c>
      <c r="CGP26" s="204">
        <f>F_Inputs!CGN$11</f>
        <v>0</v>
      </c>
      <c r="CGQ26" s="204">
        <f>F_Inputs!CGO$11</f>
        <v>0</v>
      </c>
      <c r="CGR26" s="204">
        <f>F_Inputs!CGP$11</f>
        <v>0</v>
      </c>
      <c r="CGS26" s="204">
        <f>F_Inputs!CGQ$11</f>
        <v>0</v>
      </c>
      <c r="CGT26" s="204">
        <f>F_Inputs!CGR$11</f>
        <v>0</v>
      </c>
      <c r="CGU26" s="204">
        <f>F_Inputs!CGS$11</f>
        <v>0</v>
      </c>
      <c r="CGV26" s="204">
        <f>F_Inputs!CGT$11</f>
        <v>0</v>
      </c>
      <c r="CGW26" s="204">
        <f>F_Inputs!CGU$11</f>
        <v>0</v>
      </c>
      <c r="CGX26" s="204">
        <f>F_Inputs!CGV$11</f>
        <v>0</v>
      </c>
      <c r="CGY26" s="204">
        <f>F_Inputs!CGW$11</f>
        <v>0</v>
      </c>
      <c r="CGZ26" s="204">
        <f>F_Inputs!CGX$11</f>
        <v>0</v>
      </c>
      <c r="CHA26" s="204">
        <f>F_Inputs!CGY$11</f>
        <v>0</v>
      </c>
      <c r="CHB26" s="204">
        <f>F_Inputs!CGZ$11</f>
        <v>0</v>
      </c>
      <c r="CHC26" s="204">
        <f>F_Inputs!CHA$11</f>
        <v>0</v>
      </c>
      <c r="CHD26" s="204">
        <f>F_Inputs!CHB$11</f>
        <v>0</v>
      </c>
      <c r="CHE26" s="204">
        <f>F_Inputs!CHC$11</f>
        <v>0</v>
      </c>
      <c r="CHF26" s="204">
        <f>F_Inputs!CHD$11</f>
        <v>0</v>
      </c>
      <c r="CHG26" s="204">
        <f>F_Inputs!CHE$11</f>
        <v>0</v>
      </c>
      <c r="CHH26" s="204">
        <f>F_Inputs!CHF$11</f>
        <v>0</v>
      </c>
      <c r="CHI26" s="204">
        <f>F_Inputs!CHG$11</f>
        <v>0</v>
      </c>
      <c r="CHJ26" s="204">
        <f>F_Inputs!CHH$11</f>
        <v>0</v>
      </c>
      <c r="CHK26" s="204">
        <f>F_Inputs!CHI$11</f>
        <v>0</v>
      </c>
      <c r="CHL26" s="204">
        <f>F_Inputs!CHJ$11</f>
        <v>0</v>
      </c>
      <c r="CHM26" s="204">
        <f>F_Inputs!CHK$11</f>
        <v>0</v>
      </c>
      <c r="CHN26" s="204">
        <f>F_Inputs!CHL$11</f>
        <v>0</v>
      </c>
      <c r="CHO26" s="204">
        <f>F_Inputs!CHM$11</f>
        <v>0</v>
      </c>
      <c r="CHP26" s="204">
        <f>F_Inputs!CHN$11</f>
        <v>0</v>
      </c>
      <c r="CHQ26" s="204">
        <f>F_Inputs!CHO$11</f>
        <v>0</v>
      </c>
      <c r="CHR26" s="204">
        <f>F_Inputs!CHP$11</f>
        <v>0</v>
      </c>
      <c r="CHS26" s="204">
        <f>F_Inputs!CHQ$11</f>
        <v>0</v>
      </c>
      <c r="CHT26" s="204">
        <f>F_Inputs!CHR$11</f>
        <v>0</v>
      </c>
      <c r="CHU26" s="204">
        <f>F_Inputs!CHS$11</f>
        <v>0</v>
      </c>
      <c r="CHV26" s="204">
        <f>F_Inputs!CHT$11</f>
        <v>0</v>
      </c>
      <c r="CHW26" s="204">
        <f>F_Inputs!CHU$11</f>
        <v>0</v>
      </c>
      <c r="CHX26" s="204">
        <f>F_Inputs!CHV$11</f>
        <v>0</v>
      </c>
      <c r="CHY26" s="204">
        <f>F_Inputs!CHW$11</f>
        <v>0</v>
      </c>
      <c r="CHZ26" s="204">
        <f>F_Inputs!CHX$11</f>
        <v>0</v>
      </c>
      <c r="CIA26" s="204">
        <f>F_Inputs!CHY$11</f>
        <v>0</v>
      </c>
      <c r="CIB26" s="204">
        <f>F_Inputs!CHZ$11</f>
        <v>0</v>
      </c>
      <c r="CIC26" s="204">
        <f>F_Inputs!CIA$11</f>
        <v>0</v>
      </c>
      <c r="CID26" s="204">
        <f>F_Inputs!CIB$11</f>
        <v>0</v>
      </c>
      <c r="CIE26" s="204">
        <f>F_Inputs!CIC$11</f>
        <v>0</v>
      </c>
      <c r="CIF26" s="204">
        <f>F_Inputs!CID$11</f>
        <v>0</v>
      </c>
      <c r="CIG26" s="204">
        <f>F_Inputs!CIE$11</f>
        <v>0</v>
      </c>
      <c r="CIH26" s="204">
        <f>F_Inputs!CIF$11</f>
        <v>0</v>
      </c>
      <c r="CII26" s="204">
        <f>F_Inputs!CIG$11</f>
        <v>0</v>
      </c>
      <c r="CIJ26" s="204">
        <f>F_Inputs!CIH$11</f>
        <v>0</v>
      </c>
      <c r="CIK26" s="204">
        <f>F_Inputs!CII$11</f>
        <v>0</v>
      </c>
      <c r="CIL26" s="204">
        <f>F_Inputs!CIJ$11</f>
        <v>0</v>
      </c>
      <c r="CIM26" s="204">
        <f>F_Inputs!CIK$11</f>
        <v>0</v>
      </c>
      <c r="CIN26" s="204">
        <f>F_Inputs!CIL$11</f>
        <v>0</v>
      </c>
      <c r="CIO26" s="204">
        <f>F_Inputs!CIM$11</f>
        <v>0</v>
      </c>
      <c r="CIP26" s="204">
        <f>F_Inputs!CIN$11</f>
        <v>0</v>
      </c>
      <c r="CIQ26" s="204">
        <f>F_Inputs!CIO$11</f>
        <v>0</v>
      </c>
      <c r="CIR26" s="204">
        <f>F_Inputs!CIP$11</f>
        <v>0</v>
      </c>
      <c r="CIS26" s="204">
        <f>F_Inputs!CIQ$11</f>
        <v>0</v>
      </c>
      <c r="CIT26" s="204">
        <f>F_Inputs!CIR$11</f>
        <v>0</v>
      </c>
      <c r="CIU26" s="204">
        <f>F_Inputs!CIS$11</f>
        <v>0</v>
      </c>
      <c r="CIV26" s="204">
        <f>F_Inputs!CIT$11</f>
        <v>0</v>
      </c>
      <c r="CIW26" s="204">
        <f>F_Inputs!CIU$11</f>
        <v>0</v>
      </c>
      <c r="CIX26" s="204">
        <f>F_Inputs!CIV$11</f>
        <v>0</v>
      </c>
      <c r="CIY26" s="204">
        <f>F_Inputs!CIW$11</f>
        <v>0</v>
      </c>
      <c r="CIZ26" s="204">
        <f>F_Inputs!CIX$11</f>
        <v>0</v>
      </c>
      <c r="CJA26" s="204">
        <f>F_Inputs!CIY$11</f>
        <v>0</v>
      </c>
      <c r="CJB26" s="204">
        <f>F_Inputs!CIZ$11</f>
        <v>0</v>
      </c>
      <c r="CJC26" s="204">
        <f>F_Inputs!CJA$11</f>
        <v>0</v>
      </c>
      <c r="CJD26" s="204">
        <f>F_Inputs!CJB$11</f>
        <v>0</v>
      </c>
      <c r="CJE26" s="204">
        <f>F_Inputs!CJC$11</f>
        <v>0</v>
      </c>
      <c r="CJF26" s="204">
        <f>F_Inputs!CJD$11</f>
        <v>0</v>
      </c>
      <c r="CJG26" s="204">
        <f>F_Inputs!CJE$11</f>
        <v>0</v>
      </c>
      <c r="CJH26" s="204">
        <f>F_Inputs!CJF$11</f>
        <v>0</v>
      </c>
      <c r="CJI26" s="204">
        <f>F_Inputs!CJG$11</f>
        <v>0</v>
      </c>
      <c r="CJJ26" s="204">
        <f>F_Inputs!CJH$11</f>
        <v>0</v>
      </c>
      <c r="CJK26" s="204">
        <f>F_Inputs!CJI$11</f>
        <v>0</v>
      </c>
      <c r="CJL26" s="204">
        <f>F_Inputs!CJJ$11</f>
        <v>0</v>
      </c>
      <c r="CJM26" s="204">
        <f>F_Inputs!CJK$11</f>
        <v>0</v>
      </c>
      <c r="CJN26" s="204">
        <f>F_Inputs!CJL$11</f>
        <v>0</v>
      </c>
      <c r="CJO26" s="204">
        <f>F_Inputs!CJM$11</f>
        <v>0</v>
      </c>
      <c r="CJP26" s="204">
        <f>F_Inputs!CJN$11</f>
        <v>0</v>
      </c>
      <c r="CJQ26" s="204">
        <f>F_Inputs!CJO$11</f>
        <v>0</v>
      </c>
      <c r="CJR26" s="204">
        <f>F_Inputs!CJP$11</f>
        <v>0</v>
      </c>
      <c r="CJS26" s="204">
        <f>F_Inputs!CJQ$11</f>
        <v>0</v>
      </c>
      <c r="CJT26" s="204">
        <f>F_Inputs!CJR$11</f>
        <v>0</v>
      </c>
      <c r="CJU26" s="204">
        <f>F_Inputs!CJS$11</f>
        <v>0</v>
      </c>
      <c r="CJV26" s="204">
        <f>F_Inputs!CJT$11</f>
        <v>0</v>
      </c>
      <c r="CJW26" s="204">
        <f>F_Inputs!CJU$11</f>
        <v>0</v>
      </c>
      <c r="CJX26" s="204">
        <f>F_Inputs!CJV$11</f>
        <v>0</v>
      </c>
      <c r="CJY26" s="204">
        <f>F_Inputs!CJW$11</f>
        <v>0</v>
      </c>
      <c r="CJZ26" s="204">
        <f>F_Inputs!CJX$11</f>
        <v>0</v>
      </c>
      <c r="CKA26" s="204">
        <f>F_Inputs!CJY$11</f>
        <v>0</v>
      </c>
      <c r="CKB26" s="204">
        <f>F_Inputs!CJZ$11</f>
        <v>0</v>
      </c>
      <c r="CKC26" s="204">
        <f>F_Inputs!CKA$11</f>
        <v>0</v>
      </c>
      <c r="CKD26" s="204">
        <f>F_Inputs!CKB$11</f>
        <v>0</v>
      </c>
      <c r="CKE26" s="204">
        <f>F_Inputs!CKC$11</f>
        <v>0</v>
      </c>
      <c r="CKF26" s="204">
        <f>F_Inputs!CKD$11</f>
        <v>0</v>
      </c>
      <c r="CKG26" s="204">
        <f>F_Inputs!CKE$11</f>
        <v>0</v>
      </c>
      <c r="CKH26" s="204">
        <f>F_Inputs!CKF$11</f>
        <v>0</v>
      </c>
      <c r="CKI26" s="204">
        <f>F_Inputs!CKG$11</f>
        <v>0</v>
      </c>
      <c r="CKJ26" s="204">
        <f>F_Inputs!CKH$11</f>
        <v>0</v>
      </c>
      <c r="CKK26" s="204">
        <f>F_Inputs!CKI$11</f>
        <v>0</v>
      </c>
      <c r="CKL26" s="204">
        <f>F_Inputs!CKJ$11</f>
        <v>0</v>
      </c>
      <c r="CKM26" s="204">
        <f>F_Inputs!CKK$11</f>
        <v>0</v>
      </c>
      <c r="CKN26" s="204">
        <f>F_Inputs!CKL$11</f>
        <v>0</v>
      </c>
      <c r="CKO26" s="204">
        <f>F_Inputs!CKM$11</f>
        <v>0</v>
      </c>
      <c r="CKP26" s="204">
        <f>F_Inputs!CKN$11</f>
        <v>0</v>
      </c>
      <c r="CKQ26" s="204">
        <f>F_Inputs!CKO$11</f>
        <v>0</v>
      </c>
      <c r="CKR26" s="204">
        <f>F_Inputs!CKP$11</f>
        <v>0</v>
      </c>
      <c r="CKS26" s="204">
        <f>F_Inputs!CKQ$11</f>
        <v>0</v>
      </c>
      <c r="CKT26" s="204">
        <f>F_Inputs!CKR$11</f>
        <v>0</v>
      </c>
      <c r="CKU26" s="204">
        <f>F_Inputs!CKS$11</f>
        <v>0</v>
      </c>
      <c r="CKV26" s="204">
        <f>F_Inputs!CKT$11</f>
        <v>0</v>
      </c>
      <c r="CKW26" s="204">
        <f>F_Inputs!CKU$11</f>
        <v>0</v>
      </c>
      <c r="CKX26" s="204">
        <f>F_Inputs!CKV$11</f>
        <v>0</v>
      </c>
      <c r="CKY26" s="204">
        <f>F_Inputs!CKW$11</f>
        <v>0</v>
      </c>
      <c r="CKZ26" s="204">
        <f>F_Inputs!CKX$11</f>
        <v>0</v>
      </c>
      <c r="CLA26" s="204">
        <f>F_Inputs!CKY$11</f>
        <v>0</v>
      </c>
      <c r="CLB26" s="204">
        <f>F_Inputs!CKZ$11</f>
        <v>0</v>
      </c>
      <c r="CLC26" s="204">
        <f>F_Inputs!CLA$11</f>
        <v>0</v>
      </c>
      <c r="CLD26" s="204">
        <f>F_Inputs!CLB$11</f>
        <v>0</v>
      </c>
      <c r="CLE26" s="204">
        <f>F_Inputs!CLC$11</f>
        <v>0</v>
      </c>
      <c r="CLF26" s="204">
        <f>F_Inputs!CLD$11</f>
        <v>0</v>
      </c>
      <c r="CLG26" s="204">
        <f>F_Inputs!CLE$11</f>
        <v>0</v>
      </c>
      <c r="CLH26" s="204">
        <f>F_Inputs!CLF$11</f>
        <v>0</v>
      </c>
      <c r="CLI26" s="204">
        <f>F_Inputs!CLG$11</f>
        <v>0</v>
      </c>
      <c r="CLJ26" s="204">
        <f>F_Inputs!CLH$11</f>
        <v>0</v>
      </c>
      <c r="CLK26" s="204">
        <f>F_Inputs!CLI$11</f>
        <v>0</v>
      </c>
      <c r="CLL26" s="204">
        <f>F_Inputs!CLJ$11</f>
        <v>0</v>
      </c>
      <c r="CLM26" s="204">
        <f>F_Inputs!CLK$11</f>
        <v>0</v>
      </c>
      <c r="CLN26" s="204">
        <f>F_Inputs!CLL$11</f>
        <v>0</v>
      </c>
      <c r="CLO26" s="204">
        <f>F_Inputs!CLM$11</f>
        <v>0</v>
      </c>
      <c r="CLP26" s="204">
        <f>F_Inputs!CLN$11</f>
        <v>0</v>
      </c>
      <c r="CLQ26" s="204">
        <f>F_Inputs!CLO$11</f>
        <v>0</v>
      </c>
      <c r="CLR26" s="204">
        <f>F_Inputs!CLP$11</f>
        <v>0</v>
      </c>
      <c r="CLS26" s="204">
        <f>F_Inputs!CLQ$11</f>
        <v>0</v>
      </c>
      <c r="CLT26" s="204">
        <f>F_Inputs!CLR$11</f>
        <v>0</v>
      </c>
      <c r="CLU26" s="204">
        <f>F_Inputs!CLS$11</f>
        <v>0</v>
      </c>
      <c r="CLV26" s="204">
        <f>F_Inputs!CLT$11</f>
        <v>0</v>
      </c>
      <c r="CLW26" s="204">
        <f>F_Inputs!CLU$11</f>
        <v>0</v>
      </c>
      <c r="CLX26" s="204">
        <f>F_Inputs!CLV$11</f>
        <v>0</v>
      </c>
      <c r="CLY26" s="204">
        <f>F_Inputs!CLW$11</f>
        <v>0</v>
      </c>
      <c r="CLZ26" s="204">
        <f>F_Inputs!CLX$11</f>
        <v>0</v>
      </c>
      <c r="CMA26" s="204">
        <f>F_Inputs!CLY$11</f>
        <v>0</v>
      </c>
      <c r="CMB26" s="204">
        <f>F_Inputs!CLZ$11</f>
        <v>0</v>
      </c>
      <c r="CMC26" s="204">
        <f>F_Inputs!CMA$11</f>
        <v>0</v>
      </c>
      <c r="CMD26" s="204">
        <f>F_Inputs!CMB$11</f>
        <v>0</v>
      </c>
      <c r="CME26" s="204">
        <f>F_Inputs!CMC$11</f>
        <v>0</v>
      </c>
      <c r="CMF26" s="204">
        <f>F_Inputs!CMD$11</f>
        <v>0</v>
      </c>
      <c r="CMG26" s="204">
        <f>F_Inputs!CME$11</f>
        <v>0</v>
      </c>
      <c r="CMH26" s="204">
        <f>F_Inputs!CMF$11</f>
        <v>0</v>
      </c>
      <c r="CMI26" s="204">
        <f>F_Inputs!CMG$11</f>
        <v>0</v>
      </c>
      <c r="CMJ26" s="204">
        <f>F_Inputs!CMH$11</f>
        <v>0</v>
      </c>
      <c r="CMK26" s="204">
        <f>F_Inputs!CMI$11</f>
        <v>0</v>
      </c>
      <c r="CML26" s="204">
        <f>F_Inputs!CMJ$11</f>
        <v>0</v>
      </c>
      <c r="CMM26" s="204">
        <f>F_Inputs!CMK$11</f>
        <v>0</v>
      </c>
      <c r="CMN26" s="204">
        <f>F_Inputs!CML$11</f>
        <v>0</v>
      </c>
      <c r="CMO26" s="204">
        <f>F_Inputs!CMM$11</f>
        <v>0</v>
      </c>
      <c r="CMP26" s="204">
        <f>F_Inputs!CMN$11</f>
        <v>0</v>
      </c>
      <c r="CMQ26" s="204">
        <f>F_Inputs!CMO$11</f>
        <v>0</v>
      </c>
      <c r="CMR26" s="204">
        <f>F_Inputs!CMP$11</f>
        <v>0</v>
      </c>
      <c r="CMS26" s="204">
        <f>F_Inputs!CMQ$11</f>
        <v>0</v>
      </c>
      <c r="CMT26" s="204">
        <f>F_Inputs!CMR$11</f>
        <v>0</v>
      </c>
      <c r="CMU26" s="204">
        <f>F_Inputs!CMS$11</f>
        <v>0</v>
      </c>
      <c r="CMV26" s="204">
        <f>F_Inputs!CMT$11</f>
        <v>0</v>
      </c>
      <c r="CMW26" s="204">
        <f>F_Inputs!CMU$11</f>
        <v>0</v>
      </c>
      <c r="CMX26" s="204">
        <f>F_Inputs!CMV$11</f>
        <v>0</v>
      </c>
      <c r="CMY26" s="204">
        <f>F_Inputs!CMW$11</f>
        <v>0</v>
      </c>
      <c r="CMZ26" s="204">
        <f>F_Inputs!CMX$11</f>
        <v>0</v>
      </c>
      <c r="CNA26" s="204">
        <f>F_Inputs!CMY$11</f>
        <v>0</v>
      </c>
      <c r="CNB26" s="204">
        <f>F_Inputs!CMZ$11</f>
        <v>0</v>
      </c>
      <c r="CNC26" s="204">
        <f>F_Inputs!CNA$11</f>
        <v>0</v>
      </c>
      <c r="CND26" s="204">
        <f>F_Inputs!CNB$11</f>
        <v>0</v>
      </c>
      <c r="CNE26" s="204">
        <f>F_Inputs!CNC$11</f>
        <v>0</v>
      </c>
      <c r="CNF26" s="204">
        <f>F_Inputs!CND$11</f>
        <v>0</v>
      </c>
      <c r="CNG26" s="204">
        <f>F_Inputs!CNE$11</f>
        <v>0</v>
      </c>
      <c r="CNH26" s="204">
        <f>F_Inputs!CNF$11</f>
        <v>0</v>
      </c>
      <c r="CNI26" s="204">
        <f>F_Inputs!CNG$11</f>
        <v>0</v>
      </c>
      <c r="CNJ26" s="204">
        <f>F_Inputs!CNH$11</f>
        <v>0</v>
      </c>
      <c r="CNK26" s="204">
        <f>F_Inputs!CNI$11</f>
        <v>0</v>
      </c>
      <c r="CNL26" s="204">
        <f>F_Inputs!CNJ$11</f>
        <v>0</v>
      </c>
      <c r="CNM26" s="204">
        <f>F_Inputs!CNK$11</f>
        <v>0</v>
      </c>
      <c r="CNN26" s="204">
        <f>F_Inputs!CNL$11</f>
        <v>0</v>
      </c>
      <c r="CNO26" s="204">
        <f>F_Inputs!CNM$11</f>
        <v>0</v>
      </c>
      <c r="CNP26" s="204">
        <f>F_Inputs!CNN$11</f>
        <v>0</v>
      </c>
      <c r="CNQ26" s="204">
        <f>F_Inputs!CNO$11</f>
        <v>0</v>
      </c>
      <c r="CNR26" s="204">
        <f>F_Inputs!CNP$11</f>
        <v>0</v>
      </c>
      <c r="CNS26" s="204">
        <f>F_Inputs!CNQ$11</f>
        <v>0</v>
      </c>
      <c r="CNT26" s="204">
        <f>F_Inputs!CNR$11</f>
        <v>0</v>
      </c>
      <c r="CNU26" s="204">
        <f>F_Inputs!CNS$11</f>
        <v>0</v>
      </c>
      <c r="CNV26" s="204">
        <f>F_Inputs!CNT$11</f>
        <v>0</v>
      </c>
      <c r="CNW26" s="204">
        <f>F_Inputs!CNU$11</f>
        <v>0</v>
      </c>
      <c r="CNX26" s="204">
        <f>F_Inputs!CNV$11</f>
        <v>0</v>
      </c>
      <c r="CNY26" s="204">
        <f>F_Inputs!CNW$11</f>
        <v>0</v>
      </c>
      <c r="CNZ26" s="204">
        <f>F_Inputs!CNX$11</f>
        <v>0</v>
      </c>
      <c r="COA26" s="204">
        <f>F_Inputs!CNY$11</f>
        <v>0</v>
      </c>
      <c r="COB26" s="204">
        <f>F_Inputs!CNZ$11</f>
        <v>0</v>
      </c>
      <c r="COC26" s="204">
        <f>F_Inputs!COA$11</f>
        <v>0</v>
      </c>
      <c r="COD26" s="204">
        <f>F_Inputs!COB$11</f>
        <v>0</v>
      </c>
      <c r="COE26" s="204">
        <f>F_Inputs!COC$11</f>
        <v>0</v>
      </c>
      <c r="COF26" s="204">
        <f>F_Inputs!COD$11</f>
        <v>0</v>
      </c>
      <c r="COG26" s="204">
        <f>F_Inputs!COE$11</f>
        <v>0</v>
      </c>
      <c r="COH26" s="204">
        <f>F_Inputs!COF$11</f>
        <v>0</v>
      </c>
      <c r="COI26" s="204">
        <f>F_Inputs!COG$11</f>
        <v>0</v>
      </c>
      <c r="COJ26" s="204">
        <f>F_Inputs!COH$11</f>
        <v>0</v>
      </c>
      <c r="COK26" s="204">
        <f>F_Inputs!COI$11</f>
        <v>0</v>
      </c>
      <c r="COL26" s="204">
        <f>F_Inputs!COJ$11</f>
        <v>0</v>
      </c>
      <c r="COM26" s="204">
        <f>F_Inputs!COK$11</f>
        <v>0</v>
      </c>
      <c r="CON26" s="204">
        <f>F_Inputs!COL$11</f>
        <v>0</v>
      </c>
      <c r="COO26" s="204">
        <f>F_Inputs!COM$11</f>
        <v>0</v>
      </c>
      <c r="COP26" s="204">
        <f>F_Inputs!CON$11</f>
        <v>0</v>
      </c>
      <c r="COQ26" s="204">
        <f>F_Inputs!COO$11</f>
        <v>0</v>
      </c>
      <c r="COR26" s="204">
        <f>F_Inputs!COP$11</f>
        <v>0</v>
      </c>
      <c r="COS26" s="204">
        <f>F_Inputs!COQ$11</f>
        <v>0</v>
      </c>
      <c r="COT26" s="204">
        <f>F_Inputs!COR$11</f>
        <v>0</v>
      </c>
      <c r="COU26" s="204">
        <f>F_Inputs!COS$11</f>
        <v>0</v>
      </c>
      <c r="COV26" s="204">
        <f>F_Inputs!COT$11</f>
        <v>0</v>
      </c>
      <c r="COW26" s="204">
        <f>F_Inputs!COU$11</f>
        <v>0</v>
      </c>
      <c r="COX26" s="204">
        <f>F_Inputs!COV$11</f>
        <v>0</v>
      </c>
      <c r="COY26" s="204">
        <f>F_Inputs!COW$11</f>
        <v>0</v>
      </c>
      <c r="COZ26" s="204">
        <f>F_Inputs!COX$11</f>
        <v>0</v>
      </c>
      <c r="CPA26" s="204">
        <f>F_Inputs!COY$11</f>
        <v>0</v>
      </c>
      <c r="CPB26" s="204">
        <f>F_Inputs!COZ$11</f>
        <v>0</v>
      </c>
      <c r="CPC26" s="204">
        <f>F_Inputs!CPA$11</f>
        <v>0</v>
      </c>
      <c r="CPD26" s="204">
        <f>F_Inputs!CPB$11</f>
        <v>0</v>
      </c>
      <c r="CPE26" s="204">
        <f>F_Inputs!CPC$11</f>
        <v>0</v>
      </c>
      <c r="CPF26" s="204">
        <f>F_Inputs!CPD$11</f>
        <v>0</v>
      </c>
      <c r="CPG26" s="204">
        <f>F_Inputs!CPE$11</f>
        <v>0</v>
      </c>
      <c r="CPH26" s="204">
        <f>F_Inputs!CPF$11</f>
        <v>0</v>
      </c>
      <c r="CPI26" s="204">
        <f>F_Inputs!CPG$11</f>
        <v>0</v>
      </c>
      <c r="CPJ26" s="204">
        <f>F_Inputs!CPH$11</f>
        <v>0</v>
      </c>
      <c r="CPK26" s="204">
        <f>F_Inputs!CPI$11</f>
        <v>0</v>
      </c>
      <c r="CPL26" s="204">
        <f>F_Inputs!CPJ$11</f>
        <v>0</v>
      </c>
      <c r="CPM26" s="204">
        <f>F_Inputs!CPK$11</f>
        <v>0</v>
      </c>
      <c r="CPN26" s="204">
        <f>F_Inputs!CPL$11</f>
        <v>0</v>
      </c>
      <c r="CPO26" s="204">
        <f>F_Inputs!CPM$11</f>
        <v>0</v>
      </c>
      <c r="CPP26" s="204">
        <f>F_Inputs!CPN$11</f>
        <v>0</v>
      </c>
      <c r="CPQ26" s="204">
        <f>F_Inputs!CPO$11</f>
        <v>0</v>
      </c>
      <c r="CPR26" s="204">
        <f>F_Inputs!CPP$11</f>
        <v>0</v>
      </c>
      <c r="CPS26" s="204">
        <f>F_Inputs!CPQ$11</f>
        <v>0</v>
      </c>
      <c r="CPT26" s="204">
        <f>F_Inputs!CPR$11</f>
        <v>0</v>
      </c>
      <c r="CPU26" s="204">
        <f>F_Inputs!CPS$11</f>
        <v>0</v>
      </c>
      <c r="CPV26" s="204">
        <f>F_Inputs!CPT$11</f>
        <v>0</v>
      </c>
      <c r="CPW26" s="204">
        <f>F_Inputs!CPU$11</f>
        <v>0</v>
      </c>
      <c r="CPX26" s="204">
        <f>F_Inputs!CPV$11</f>
        <v>0</v>
      </c>
      <c r="CPY26" s="204">
        <f>F_Inputs!CPW$11</f>
        <v>0</v>
      </c>
      <c r="CPZ26" s="204">
        <f>F_Inputs!CPX$11</f>
        <v>0</v>
      </c>
      <c r="CQA26" s="204">
        <f>F_Inputs!CPY$11</f>
        <v>0</v>
      </c>
      <c r="CQB26" s="204">
        <f>F_Inputs!CPZ$11</f>
        <v>0</v>
      </c>
      <c r="CQC26" s="204">
        <f>F_Inputs!CQA$11</f>
        <v>0</v>
      </c>
      <c r="CQD26" s="204">
        <f>F_Inputs!CQB$11</f>
        <v>0</v>
      </c>
      <c r="CQE26" s="204">
        <f>F_Inputs!CQC$11</f>
        <v>0</v>
      </c>
      <c r="CQF26" s="204">
        <f>F_Inputs!CQD$11</f>
        <v>0</v>
      </c>
      <c r="CQG26" s="204">
        <f>F_Inputs!CQE$11</f>
        <v>0</v>
      </c>
      <c r="CQH26" s="204">
        <f>F_Inputs!CQF$11</f>
        <v>0</v>
      </c>
      <c r="CQI26" s="204">
        <f>F_Inputs!CQG$11</f>
        <v>0</v>
      </c>
      <c r="CQJ26" s="204">
        <f>F_Inputs!CQH$11</f>
        <v>0</v>
      </c>
      <c r="CQK26" s="204">
        <f>F_Inputs!CQI$11</f>
        <v>0</v>
      </c>
      <c r="CQL26" s="204">
        <f>F_Inputs!CQJ$11</f>
        <v>0</v>
      </c>
      <c r="CQM26" s="204">
        <f>F_Inputs!CQK$11</f>
        <v>0</v>
      </c>
      <c r="CQN26" s="204">
        <f>F_Inputs!CQL$11</f>
        <v>0</v>
      </c>
      <c r="CQO26" s="204">
        <f>F_Inputs!CQM$11</f>
        <v>0</v>
      </c>
      <c r="CQP26" s="204">
        <f>F_Inputs!CQN$11</f>
        <v>0</v>
      </c>
      <c r="CQQ26" s="204">
        <f>F_Inputs!CQO$11</f>
        <v>0</v>
      </c>
      <c r="CQR26" s="204">
        <f>F_Inputs!CQP$11</f>
        <v>0</v>
      </c>
      <c r="CQS26" s="204">
        <f>F_Inputs!CQQ$11</f>
        <v>0</v>
      </c>
      <c r="CQT26" s="204">
        <f>F_Inputs!CQR$11</f>
        <v>0</v>
      </c>
      <c r="CQU26" s="204">
        <f>F_Inputs!CQS$11</f>
        <v>0</v>
      </c>
      <c r="CQV26" s="204">
        <f>F_Inputs!CQT$11</f>
        <v>0</v>
      </c>
      <c r="CQW26" s="204">
        <f>F_Inputs!CQU$11</f>
        <v>0</v>
      </c>
      <c r="CQX26" s="204">
        <f>F_Inputs!CQV$11</f>
        <v>0</v>
      </c>
      <c r="CQY26" s="204">
        <f>F_Inputs!CQW$11</f>
        <v>0</v>
      </c>
      <c r="CQZ26" s="204">
        <f>F_Inputs!CQX$11</f>
        <v>0</v>
      </c>
      <c r="CRA26" s="204">
        <f>F_Inputs!CQY$11</f>
        <v>0</v>
      </c>
      <c r="CRB26" s="204">
        <f>F_Inputs!CQZ$11</f>
        <v>0</v>
      </c>
      <c r="CRC26" s="204">
        <f>F_Inputs!CRA$11</f>
        <v>0</v>
      </c>
      <c r="CRD26" s="204">
        <f>F_Inputs!CRB$11</f>
        <v>0</v>
      </c>
      <c r="CRE26" s="204">
        <f>F_Inputs!CRC$11</f>
        <v>0</v>
      </c>
      <c r="CRF26" s="204">
        <f>F_Inputs!CRD$11</f>
        <v>0</v>
      </c>
      <c r="CRG26" s="204">
        <f>F_Inputs!CRE$11</f>
        <v>0</v>
      </c>
      <c r="CRH26" s="204">
        <f>F_Inputs!CRF$11</f>
        <v>0</v>
      </c>
      <c r="CRI26" s="204">
        <f>F_Inputs!CRG$11</f>
        <v>0</v>
      </c>
      <c r="CRJ26" s="204">
        <f>F_Inputs!CRH$11</f>
        <v>0</v>
      </c>
      <c r="CRK26" s="204">
        <f>F_Inputs!CRI$11</f>
        <v>0</v>
      </c>
      <c r="CRL26" s="204">
        <f>F_Inputs!CRJ$11</f>
        <v>0</v>
      </c>
      <c r="CRM26" s="204">
        <f>F_Inputs!CRK$11</f>
        <v>0</v>
      </c>
      <c r="CRN26" s="204">
        <f>F_Inputs!CRL$11</f>
        <v>0</v>
      </c>
      <c r="CRO26" s="204">
        <f>F_Inputs!CRM$11</f>
        <v>0</v>
      </c>
      <c r="CRP26" s="204">
        <f>F_Inputs!CRN$11</f>
        <v>0</v>
      </c>
      <c r="CRQ26" s="204">
        <f>F_Inputs!CRO$11</f>
        <v>0</v>
      </c>
      <c r="CRR26" s="204">
        <f>F_Inputs!CRP$11</f>
        <v>0</v>
      </c>
      <c r="CRS26" s="204">
        <f>F_Inputs!CRQ$11</f>
        <v>0</v>
      </c>
      <c r="CRT26" s="204">
        <f>F_Inputs!CRR$11</f>
        <v>0</v>
      </c>
      <c r="CRU26" s="204">
        <f>F_Inputs!CRS$11</f>
        <v>0</v>
      </c>
      <c r="CRV26" s="204">
        <f>F_Inputs!CRT$11</f>
        <v>0</v>
      </c>
      <c r="CRW26" s="204">
        <f>F_Inputs!CRU$11</f>
        <v>0</v>
      </c>
      <c r="CRX26" s="204">
        <f>F_Inputs!CRV$11</f>
        <v>0</v>
      </c>
      <c r="CRY26" s="204">
        <f>F_Inputs!CRW$11</f>
        <v>0</v>
      </c>
      <c r="CRZ26" s="204">
        <f>F_Inputs!CRX$11</f>
        <v>0</v>
      </c>
      <c r="CSA26" s="204">
        <f>F_Inputs!CRY$11</f>
        <v>0</v>
      </c>
      <c r="CSB26" s="204">
        <f>F_Inputs!CRZ$11</f>
        <v>0</v>
      </c>
      <c r="CSC26" s="204">
        <f>F_Inputs!CSA$11</f>
        <v>0</v>
      </c>
      <c r="CSD26" s="204">
        <f>F_Inputs!CSB$11</f>
        <v>0</v>
      </c>
      <c r="CSE26" s="204">
        <f>F_Inputs!CSC$11</f>
        <v>0</v>
      </c>
      <c r="CSF26" s="204">
        <f>F_Inputs!CSD$11</f>
        <v>0</v>
      </c>
      <c r="CSG26" s="204">
        <f>F_Inputs!CSE$11</f>
        <v>0</v>
      </c>
      <c r="CSH26" s="204">
        <f>F_Inputs!CSF$11</f>
        <v>0</v>
      </c>
      <c r="CSI26" s="204">
        <f>F_Inputs!CSG$11</f>
        <v>0</v>
      </c>
      <c r="CSJ26" s="204">
        <f>F_Inputs!CSH$11</f>
        <v>0</v>
      </c>
      <c r="CSK26" s="204">
        <f>F_Inputs!CSI$11</f>
        <v>0</v>
      </c>
      <c r="CSL26" s="204">
        <f>F_Inputs!CSJ$11</f>
        <v>0</v>
      </c>
      <c r="CSM26" s="204">
        <f>F_Inputs!CSK$11</f>
        <v>0</v>
      </c>
      <c r="CSN26" s="204">
        <f>F_Inputs!CSL$11</f>
        <v>0</v>
      </c>
      <c r="CSO26" s="204">
        <f>F_Inputs!CSM$11</f>
        <v>0</v>
      </c>
      <c r="CSP26" s="204">
        <f>F_Inputs!CSN$11</f>
        <v>0</v>
      </c>
      <c r="CSQ26" s="204">
        <f>F_Inputs!CSO$11</f>
        <v>0</v>
      </c>
      <c r="CSR26" s="204">
        <f>F_Inputs!CSP$11</f>
        <v>0</v>
      </c>
      <c r="CSS26" s="204">
        <f>F_Inputs!CSQ$11</f>
        <v>0</v>
      </c>
      <c r="CST26" s="204">
        <f>F_Inputs!CSR$11</f>
        <v>0</v>
      </c>
      <c r="CSU26" s="204">
        <f>F_Inputs!CSS$11</f>
        <v>0</v>
      </c>
      <c r="CSV26" s="204">
        <f>F_Inputs!CST$11</f>
        <v>0</v>
      </c>
      <c r="CSW26" s="204">
        <f>F_Inputs!CSU$11</f>
        <v>0</v>
      </c>
      <c r="CSX26" s="204">
        <f>F_Inputs!CSV$11</f>
        <v>0</v>
      </c>
      <c r="CSY26" s="204">
        <f>F_Inputs!CSW$11</f>
        <v>0</v>
      </c>
      <c r="CSZ26" s="204">
        <f>F_Inputs!CSX$11</f>
        <v>0</v>
      </c>
      <c r="CTA26" s="204">
        <f>F_Inputs!CSY$11</f>
        <v>0</v>
      </c>
      <c r="CTB26" s="204">
        <f>F_Inputs!CSZ$11</f>
        <v>0</v>
      </c>
      <c r="CTC26" s="204">
        <f>F_Inputs!CTA$11</f>
        <v>0</v>
      </c>
      <c r="CTD26" s="204">
        <f>F_Inputs!CTB$11</f>
        <v>0</v>
      </c>
      <c r="CTE26" s="204">
        <f>F_Inputs!CTC$11</f>
        <v>0</v>
      </c>
      <c r="CTF26" s="204">
        <f>F_Inputs!CTD$11</f>
        <v>0</v>
      </c>
      <c r="CTG26" s="204">
        <f>F_Inputs!CTE$11</f>
        <v>0</v>
      </c>
      <c r="CTH26" s="204">
        <f>F_Inputs!CTF$11</f>
        <v>0</v>
      </c>
      <c r="CTI26" s="204">
        <f>F_Inputs!CTG$11</f>
        <v>0</v>
      </c>
      <c r="CTJ26" s="204">
        <f>F_Inputs!CTH$11</f>
        <v>0</v>
      </c>
      <c r="CTK26" s="204">
        <f>F_Inputs!CTI$11</f>
        <v>0</v>
      </c>
      <c r="CTL26" s="204">
        <f>F_Inputs!CTJ$11</f>
        <v>0</v>
      </c>
      <c r="CTM26" s="204">
        <f>F_Inputs!CTK$11</f>
        <v>0</v>
      </c>
      <c r="CTN26" s="204">
        <f>F_Inputs!CTL$11</f>
        <v>0</v>
      </c>
      <c r="CTO26" s="204">
        <f>F_Inputs!CTM$11</f>
        <v>0</v>
      </c>
      <c r="CTP26" s="204">
        <f>F_Inputs!CTN$11</f>
        <v>0</v>
      </c>
      <c r="CTQ26" s="204">
        <f>F_Inputs!CTO$11</f>
        <v>0</v>
      </c>
      <c r="CTR26" s="204">
        <f>F_Inputs!CTP$11</f>
        <v>0</v>
      </c>
      <c r="CTS26" s="204">
        <f>F_Inputs!CTQ$11</f>
        <v>0</v>
      </c>
      <c r="CTT26" s="204">
        <f>F_Inputs!CTR$11</f>
        <v>0</v>
      </c>
      <c r="CTU26" s="204">
        <f>F_Inputs!CTS$11</f>
        <v>0</v>
      </c>
      <c r="CTV26" s="204">
        <f>F_Inputs!CTT$11</f>
        <v>0</v>
      </c>
      <c r="CTW26" s="204">
        <f>F_Inputs!CTU$11</f>
        <v>0</v>
      </c>
      <c r="CTX26" s="204">
        <f>F_Inputs!CTV$11</f>
        <v>0</v>
      </c>
      <c r="CTY26" s="204">
        <f>F_Inputs!CTW$11</f>
        <v>0</v>
      </c>
      <c r="CTZ26" s="204">
        <f>F_Inputs!CTX$11</f>
        <v>0</v>
      </c>
      <c r="CUA26" s="204">
        <f>F_Inputs!CTY$11</f>
        <v>0</v>
      </c>
      <c r="CUB26" s="204">
        <f>F_Inputs!CTZ$11</f>
        <v>0</v>
      </c>
      <c r="CUC26" s="204">
        <f>F_Inputs!CUA$11</f>
        <v>0</v>
      </c>
      <c r="CUD26" s="204">
        <f>F_Inputs!CUB$11</f>
        <v>0</v>
      </c>
      <c r="CUE26" s="204">
        <f>F_Inputs!CUC$11</f>
        <v>0</v>
      </c>
      <c r="CUF26" s="204">
        <f>F_Inputs!CUD$11</f>
        <v>0</v>
      </c>
      <c r="CUG26" s="204">
        <f>F_Inputs!CUE$11</f>
        <v>0</v>
      </c>
      <c r="CUH26" s="204">
        <f>F_Inputs!CUF$11</f>
        <v>0</v>
      </c>
      <c r="CUI26" s="204">
        <f>F_Inputs!CUG$11</f>
        <v>0</v>
      </c>
      <c r="CUJ26" s="204">
        <f>F_Inputs!CUH$11</f>
        <v>0</v>
      </c>
      <c r="CUK26" s="204">
        <f>F_Inputs!CUI$11</f>
        <v>0</v>
      </c>
      <c r="CUL26" s="204">
        <f>F_Inputs!CUJ$11</f>
        <v>0</v>
      </c>
      <c r="CUM26" s="204">
        <f>F_Inputs!CUK$11</f>
        <v>0</v>
      </c>
      <c r="CUN26" s="204">
        <f>F_Inputs!CUL$11</f>
        <v>0</v>
      </c>
      <c r="CUO26" s="204">
        <f>F_Inputs!CUM$11</f>
        <v>0</v>
      </c>
      <c r="CUP26" s="204">
        <f>F_Inputs!CUN$11</f>
        <v>0</v>
      </c>
      <c r="CUQ26" s="204">
        <f>F_Inputs!CUO$11</f>
        <v>0</v>
      </c>
      <c r="CUR26" s="204">
        <f>F_Inputs!CUP$11</f>
        <v>0</v>
      </c>
      <c r="CUS26" s="204">
        <f>F_Inputs!CUQ$11</f>
        <v>0</v>
      </c>
      <c r="CUT26" s="204">
        <f>F_Inputs!CUR$11</f>
        <v>0</v>
      </c>
      <c r="CUU26" s="204">
        <f>F_Inputs!CUS$11</f>
        <v>0</v>
      </c>
      <c r="CUV26" s="204">
        <f>F_Inputs!CUT$11</f>
        <v>0</v>
      </c>
      <c r="CUW26" s="204">
        <f>F_Inputs!CUU$11</f>
        <v>0</v>
      </c>
      <c r="CUX26" s="204">
        <f>F_Inputs!CUV$11</f>
        <v>0</v>
      </c>
      <c r="CUY26" s="204">
        <f>F_Inputs!CUW$11</f>
        <v>0</v>
      </c>
      <c r="CUZ26" s="204">
        <f>F_Inputs!CUX$11</f>
        <v>0</v>
      </c>
      <c r="CVA26" s="204">
        <f>F_Inputs!CUY$11</f>
        <v>0</v>
      </c>
      <c r="CVB26" s="204">
        <f>F_Inputs!CUZ$11</f>
        <v>0</v>
      </c>
      <c r="CVC26" s="204">
        <f>F_Inputs!CVA$11</f>
        <v>0</v>
      </c>
      <c r="CVD26" s="204">
        <f>F_Inputs!CVB$11</f>
        <v>0</v>
      </c>
      <c r="CVE26" s="204">
        <f>F_Inputs!CVC$11</f>
        <v>0</v>
      </c>
      <c r="CVF26" s="204">
        <f>F_Inputs!CVD$11</f>
        <v>0</v>
      </c>
      <c r="CVG26" s="204">
        <f>F_Inputs!CVE$11</f>
        <v>0</v>
      </c>
      <c r="CVH26" s="204">
        <f>F_Inputs!CVF$11</f>
        <v>0</v>
      </c>
      <c r="CVI26" s="204">
        <f>F_Inputs!CVG$11</f>
        <v>0</v>
      </c>
      <c r="CVJ26" s="204">
        <f>F_Inputs!CVH$11</f>
        <v>0</v>
      </c>
      <c r="CVK26" s="204">
        <f>F_Inputs!CVI$11</f>
        <v>0</v>
      </c>
      <c r="CVL26" s="204">
        <f>F_Inputs!CVJ$11</f>
        <v>0</v>
      </c>
      <c r="CVM26" s="204">
        <f>F_Inputs!CVK$11</f>
        <v>0</v>
      </c>
      <c r="CVN26" s="204">
        <f>F_Inputs!CVL$11</f>
        <v>0</v>
      </c>
      <c r="CVO26" s="204">
        <f>F_Inputs!CVM$11</f>
        <v>0</v>
      </c>
      <c r="CVP26" s="204">
        <f>F_Inputs!CVN$11</f>
        <v>0</v>
      </c>
      <c r="CVQ26" s="204">
        <f>F_Inputs!CVO$11</f>
        <v>0</v>
      </c>
      <c r="CVR26" s="204">
        <f>F_Inputs!CVP$11</f>
        <v>0</v>
      </c>
      <c r="CVS26" s="204">
        <f>F_Inputs!CVQ$11</f>
        <v>0</v>
      </c>
      <c r="CVT26" s="204">
        <f>F_Inputs!CVR$11</f>
        <v>0</v>
      </c>
      <c r="CVU26" s="204">
        <f>F_Inputs!CVS$11</f>
        <v>0</v>
      </c>
      <c r="CVV26" s="204">
        <f>F_Inputs!CVT$11</f>
        <v>0</v>
      </c>
      <c r="CVW26" s="204">
        <f>F_Inputs!CVU$11</f>
        <v>0</v>
      </c>
      <c r="CVX26" s="204">
        <f>F_Inputs!CVV$11</f>
        <v>0</v>
      </c>
      <c r="CVY26" s="204">
        <f>F_Inputs!CVW$11</f>
        <v>0</v>
      </c>
      <c r="CVZ26" s="204">
        <f>F_Inputs!CVX$11</f>
        <v>0</v>
      </c>
      <c r="CWA26" s="204">
        <f>F_Inputs!CVY$11</f>
        <v>0</v>
      </c>
      <c r="CWB26" s="204">
        <f>F_Inputs!CVZ$11</f>
        <v>0</v>
      </c>
      <c r="CWC26" s="204">
        <f>F_Inputs!CWA$11</f>
        <v>0</v>
      </c>
      <c r="CWD26" s="204">
        <f>F_Inputs!CWB$11</f>
        <v>0</v>
      </c>
      <c r="CWE26" s="204">
        <f>F_Inputs!CWC$11</f>
        <v>0</v>
      </c>
      <c r="CWF26" s="204">
        <f>F_Inputs!CWD$11</f>
        <v>0</v>
      </c>
      <c r="CWG26" s="204">
        <f>F_Inputs!CWE$11</f>
        <v>0</v>
      </c>
      <c r="CWH26" s="204">
        <f>F_Inputs!CWF$11</f>
        <v>0</v>
      </c>
      <c r="CWI26" s="204">
        <f>F_Inputs!CWG$11</f>
        <v>0</v>
      </c>
      <c r="CWJ26" s="204">
        <f>F_Inputs!CWH$11</f>
        <v>0</v>
      </c>
      <c r="CWK26" s="204">
        <f>F_Inputs!CWI$11</f>
        <v>0</v>
      </c>
      <c r="CWL26" s="204">
        <f>F_Inputs!CWJ$11</f>
        <v>0</v>
      </c>
      <c r="CWM26" s="204">
        <f>F_Inputs!CWK$11</f>
        <v>0</v>
      </c>
      <c r="CWN26" s="204">
        <f>F_Inputs!CWL$11</f>
        <v>0</v>
      </c>
      <c r="CWO26" s="204">
        <f>F_Inputs!CWM$11</f>
        <v>0</v>
      </c>
      <c r="CWP26" s="204">
        <f>F_Inputs!CWN$11</f>
        <v>0</v>
      </c>
      <c r="CWQ26" s="204">
        <f>F_Inputs!CWO$11</f>
        <v>0</v>
      </c>
      <c r="CWR26" s="204">
        <f>F_Inputs!CWP$11</f>
        <v>0</v>
      </c>
      <c r="CWS26" s="204">
        <f>F_Inputs!CWQ$11</f>
        <v>0</v>
      </c>
      <c r="CWT26" s="204">
        <f>F_Inputs!CWR$11</f>
        <v>0</v>
      </c>
      <c r="CWU26" s="204">
        <f>F_Inputs!CWS$11</f>
        <v>0</v>
      </c>
      <c r="CWV26" s="204">
        <f>F_Inputs!CWT$11</f>
        <v>0</v>
      </c>
      <c r="CWW26" s="204">
        <f>F_Inputs!CWU$11</f>
        <v>0</v>
      </c>
      <c r="CWX26" s="204">
        <f>F_Inputs!CWV$11</f>
        <v>0</v>
      </c>
      <c r="CWY26" s="204">
        <f>F_Inputs!CWW$11</f>
        <v>0</v>
      </c>
      <c r="CWZ26" s="204">
        <f>F_Inputs!CWX$11</f>
        <v>0</v>
      </c>
      <c r="CXA26" s="204">
        <f>F_Inputs!CWY$11</f>
        <v>0</v>
      </c>
      <c r="CXB26" s="204">
        <f>F_Inputs!CWZ$11</f>
        <v>0</v>
      </c>
      <c r="CXC26" s="204">
        <f>F_Inputs!CXA$11</f>
        <v>0</v>
      </c>
      <c r="CXD26" s="204">
        <f>F_Inputs!CXB$11</f>
        <v>0</v>
      </c>
      <c r="CXE26" s="204">
        <f>F_Inputs!CXC$11</f>
        <v>0</v>
      </c>
      <c r="CXF26" s="204">
        <f>F_Inputs!CXD$11</f>
        <v>0</v>
      </c>
      <c r="CXG26" s="204">
        <f>F_Inputs!CXE$11</f>
        <v>0</v>
      </c>
      <c r="CXH26" s="204">
        <f>F_Inputs!CXF$11</f>
        <v>0</v>
      </c>
      <c r="CXI26" s="204">
        <f>F_Inputs!CXG$11</f>
        <v>0</v>
      </c>
      <c r="CXJ26" s="204">
        <f>F_Inputs!CXH$11</f>
        <v>0</v>
      </c>
      <c r="CXK26" s="204">
        <f>F_Inputs!CXI$11</f>
        <v>0</v>
      </c>
      <c r="CXL26" s="204">
        <f>F_Inputs!CXJ$11</f>
        <v>0</v>
      </c>
      <c r="CXM26" s="204">
        <f>F_Inputs!CXK$11</f>
        <v>0</v>
      </c>
      <c r="CXN26" s="204">
        <f>F_Inputs!CXL$11</f>
        <v>0</v>
      </c>
      <c r="CXO26" s="204">
        <f>F_Inputs!CXM$11</f>
        <v>0</v>
      </c>
      <c r="CXP26" s="204">
        <f>F_Inputs!CXN$11</f>
        <v>0</v>
      </c>
      <c r="CXQ26" s="204">
        <f>F_Inputs!CXO$11</f>
        <v>0</v>
      </c>
      <c r="CXR26" s="204">
        <f>F_Inputs!CXP$11</f>
        <v>0</v>
      </c>
      <c r="CXS26" s="204">
        <f>F_Inputs!CXQ$11</f>
        <v>0</v>
      </c>
      <c r="CXT26" s="204">
        <f>F_Inputs!CXR$11</f>
        <v>0</v>
      </c>
      <c r="CXU26" s="204">
        <f>F_Inputs!CXS$11</f>
        <v>0</v>
      </c>
      <c r="CXV26" s="204">
        <f>F_Inputs!CXT$11</f>
        <v>0</v>
      </c>
      <c r="CXW26" s="204">
        <f>F_Inputs!CXU$11</f>
        <v>0</v>
      </c>
      <c r="CXX26" s="204">
        <f>F_Inputs!CXV$11</f>
        <v>0</v>
      </c>
      <c r="CXY26" s="204">
        <f>F_Inputs!CXW$11</f>
        <v>0</v>
      </c>
      <c r="CXZ26" s="204">
        <f>F_Inputs!CXX$11</f>
        <v>0</v>
      </c>
      <c r="CYA26" s="204">
        <f>F_Inputs!CXY$11</f>
        <v>0</v>
      </c>
      <c r="CYB26" s="204">
        <f>F_Inputs!CXZ$11</f>
        <v>0</v>
      </c>
      <c r="CYC26" s="204">
        <f>F_Inputs!CYA$11</f>
        <v>0</v>
      </c>
      <c r="CYD26" s="204">
        <f>F_Inputs!CYB$11</f>
        <v>0</v>
      </c>
      <c r="CYE26" s="204">
        <f>F_Inputs!CYC$11</f>
        <v>0</v>
      </c>
      <c r="CYF26" s="204">
        <f>F_Inputs!CYD$11</f>
        <v>0</v>
      </c>
      <c r="CYG26" s="204">
        <f>F_Inputs!CYE$11</f>
        <v>0</v>
      </c>
      <c r="CYH26" s="204">
        <f>F_Inputs!CYF$11</f>
        <v>0</v>
      </c>
      <c r="CYI26" s="204">
        <f>F_Inputs!CYG$11</f>
        <v>0</v>
      </c>
      <c r="CYJ26" s="204">
        <f>F_Inputs!CYH$11</f>
        <v>0</v>
      </c>
      <c r="CYK26" s="204">
        <f>F_Inputs!CYI$11</f>
        <v>0</v>
      </c>
      <c r="CYL26" s="204">
        <f>F_Inputs!CYJ$11</f>
        <v>0</v>
      </c>
      <c r="CYM26" s="204">
        <f>F_Inputs!CYK$11</f>
        <v>0</v>
      </c>
      <c r="CYN26" s="204">
        <f>F_Inputs!CYL$11</f>
        <v>0</v>
      </c>
      <c r="CYO26" s="204">
        <f>F_Inputs!CYM$11</f>
        <v>0</v>
      </c>
      <c r="CYP26" s="204">
        <f>F_Inputs!CYN$11</f>
        <v>0</v>
      </c>
      <c r="CYQ26" s="204">
        <f>F_Inputs!CYO$11</f>
        <v>0</v>
      </c>
      <c r="CYR26" s="204">
        <f>F_Inputs!CYP$11</f>
        <v>0</v>
      </c>
      <c r="CYS26" s="204">
        <f>F_Inputs!CYQ$11</f>
        <v>0</v>
      </c>
      <c r="CYT26" s="204">
        <f>F_Inputs!CYR$11</f>
        <v>0</v>
      </c>
      <c r="CYU26" s="204">
        <f>F_Inputs!CYS$11</f>
        <v>0</v>
      </c>
      <c r="CYV26" s="204">
        <f>F_Inputs!CYT$11</f>
        <v>0</v>
      </c>
      <c r="CYW26" s="204">
        <f>F_Inputs!CYU$11</f>
        <v>0</v>
      </c>
      <c r="CYX26" s="204">
        <f>F_Inputs!CYV$11</f>
        <v>0</v>
      </c>
      <c r="CYY26" s="204">
        <f>F_Inputs!CYW$11</f>
        <v>0</v>
      </c>
      <c r="CYZ26" s="204">
        <f>F_Inputs!CYX$11</f>
        <v>0</v>
      </c>
      <c r="CZA26" s="204">
        <f>F_Inputs!CYY$11</f>
        <v>0</v>
      </c>
      <c r="CZB26" s="204">
        <f>F_Inputs!CYZ$11</f>
        <v>0</v>
      </c>
      <c r="CZC26" s="204">
        <f>F_Inputs!CZA$11</f>
        <v>0</v>
      </c>
      <c r="CZD26" s="204">
        <f>F_Inputs!CZB$11</f>
        <v>0</v>
      </c>
      <c r="CZE26" s="204">
        <f>F_Inputs!CZC$11</f>
        <v>0</v>
      </c>
      <c r="CZF26" s="204">
        <f>F_Inputs!CZD$11</f>
        <v>0</v>
      </c>
      <c r="CZG26" s="204">
        <f>F_Inputs!CZE$11</f>
        <v>0</v>
      </c>
      <c r="CZH26" s="204">
        <f>F_Inputs!CZF$11</f>
        <v>0</v>
      </c>
      <c r="CZI26" s="204">
        <f>F_Inputs!CZG$11</f>
        <v>0</v>
      </c>
      <c r="CZJ26" s="204">
        <f>F_Inputs!CZH$11</f>
        <v>0</v>
      </c>
      <c r="CZK26" s="204">
        <f>F_Inputs!CZI$11</f>
        <v>0</v>
      </c>
      <c r="CZL26" s="204">
        <f>F_Inputs!CZJ$11</f>
        <v>0</v>
      </c>
      <c r="CZM26" s="204">
        <f>F_Inputs!CZK$11</f>
        <v>0</v>
      </c>
      <c r="CZN26" s="204">
        <f>F_Inputs!CZL$11</f>
        <v>0</v>
      </c>
      <c r="CZO26" s="204">
        <f>F_Inputs!CZM$11</f>
        <v>0</v>
      </c>
      <c r="CZP26" s="204">
        <f>F_Inputs!CZN$11</f>
        <v>0</v>
      </c>
      <c r="CZQ26" s="204">
        <f>F_Inputs!CZO$11</f>
        <v>0</v>
      </c>
      <c r="CZR26" s="204">
        <f>F_Inputs!CZP$11</f>
        <v>0</v>
      </c>
      <c r="CZS26" s="204">
        <f>F_Inputs!CZQ$11</f>
        <v>0</v>
      </c>
      <c r="CZT26" s="204">
        <f>F_Inputs!CZR$11</f>
        <v>0</v>
      </c>
      <c r="CZU26" s="204">
        <f>F_Inputs!CZS$11</f>
        <v>0</v>
      </c>
      <c r="CZV26" s="204">
        <f>F_Inputs!CZT$11</f>
        <v>0</v>
      </c>
      <c r="CZW26" s="204">
        <f>F_Inputs!CZU$11</f>
        <v>0</v>
      </c>
      <c r="CZX26" s="204">
        <f>F_Inputs!CZV$11</f>
        <v>0</v>
      </c>
      <c r="CZY26" s="204">
        <f>F_Inputs!CZW$11</f>
        <v>0</v>
      </c>
      <c r="CZZ26" s="204">
        <f>F_Inputs!CZX$11</f>
        <v>0</v>
      </c>
      <c r="DAA26" s="204">
        <f>F_Inputs!CZY$11</f>
        <v>0</v>
      </c>
      <c r="DAB26" s="204">
        <f>F_Inputs!CZZ$11</f>
        <v>0</v>
      </c>
      <c r="DAC26" s="204">
        <f>F_Inputs!DAA$11</f>
        <v>0</v>
      </c>
      <c r="DAD26" s="204">
        <f>F_Inputs!DAB$11</f>
        <v>0</v>
      </c>
      <c r="DAE26" s="204">
        <f>F_Inputs!DAC$11</f>
        <v>0</v>
      </c>
      <c r="DAF26" s="204">
        <f>F_Inputs!DAD$11</f>
        <v>0</v>
      </c>
      <c r="DAG26" s="204">
        <f>F_Inputs!DAE$11</f>
        <v>0</v>
      </c>
      <c r="DAH26" s="204">
        <f>F_Inputs!DAF$11</f>
        <v>0</v>
      </c>
      <c r="DAI26" s="204">
        <f>F_Inputs!DAG$11</f>
        <v>0</v>
      </c>
      <c r="DAJ26" s="204">
        <f>F_Inputs!DAH$11</f>
        <v>0</v>
      </c>
      <c r="DAK26" s="204">
        <f>F_Inputs!DAI$11</f>
        <v>0</v>
      </c>
      <c r="DAL26" s="204">
        <f>F_Inputs!DAJ$11</f>
        <v>0</v>
      </c>
      <c r="DAM26" s="204">
        <f>F_Inputs!DAK$11</f>
        <v>0</v>
      </c>
      <c r="DAN26" s="204">
        <f>F_Inputs!DAL$11</f>
        <v>0</v>
      </c>
      <c r="DAO26" s="204">
        <f>F_Inputs!DAM$11</f>
        <v>0</v>
      </c>
      <c r="DAP26" s="204">
        <f>F_Inputs!DAN$11</f>
        <v>0</v>
      </c>
      <c r="DAQ26" s="204">
        <f>F_Inputs!DAO$11</f>
        <v>0</v>
      </c>
      <c r="DAR26" s="204">
        <f>F_Inputs!DAP$11</f>
        <v>0</v>
      </c>
      <c r="DAS26" s="204">
        <f>F_Inputs!DAQ$11</f>
        <v>0</v>
      </c>
      <c r="DAT26" s="204">
        <f>F_Inputs!DAR$11</f>
        <v>0</v>
      </c>
      <c r="DAU26" s="204">
        <f>F_Inputs!DAS$11</f>
        <v>0</v>
      </c>
      <c r="DAV26" s="204">
        <f>F_Inputs!DAT$11</f>
        <v>0</v>
      </c>
      <c r="DAW26" s="204">
        <f>F_Inputs!DAU$11</f>
        <v>0</v>
      </c>
      <c r="DAX26" s="204">
        <f>F_Inputs!DAV$11</f>
        <v>0</v>
      </c>
      <c r="DAY26" s="204">
        <f>F_Inputs!DAW$11</f>
        <v>0</v>
      </c>
      <c r="DAZ26" s="204">
        <f>F_Inputs!DAX$11</f>
        <v>0</v>
      </c>
      <c r="DBA26" s="204">
        <f>F_Inputs!DAY$11</f>
        <v>0</v>
      </c>
      <c r="DBB26" s="204">
        <f>F_Inputs!DAZ$11</f>
        <v>0</v>
      </c>
      <c r="DBC26" s="204">
        <f>F_Inputs!DBA$11</f>
        <v>0</v>
      </c>
      <c r="DBD26" s="204">
        <f>F_Inputs!DBB$11</f>
        <v>0</v>
      </c>
      <c r="DBE26" s="204">
        <f>F_Inputs!DBC$11</f>
        <v>0</v>
      </c>
      <c r="DBF26" s="204">
        <f>F_Inputs!DBD$11</f>
        <v>0</v>
      </c>
      <c r="DBG26" s="204">
        <f>F_Inputs!DBE$11</f>
        <v>0</v>
      </c>
      <c r="DBH26" s="204">
        <f>F_Inputs!DBF$11</f>
        <v>0</v>
      </c>
      <c r="DBI26" s="204">
        <f>F_Inputs!DBG$11</f>
        <v>0</v>
      </c>
      <c r="DBJ26" s="204">
        <f>F_Inputs!DBH$11</f>
        <v>0</v>
      </c>
      <c r="DBK26" s="204">
        <f>F_Inputs!DBI$11</f>
        <v>0</v>
      </c>
      <c r="DBL26" s="204">
        <f>F_Inputs!DBJ$11</f>
        <v>0</v>
      </c>
      <c r="DBM26" s="204">
        <f>F_Inputs!DBK$11</f>
        <v>0</v>
      </c>
      <c r="DBN26" s="204">
        <f>F_Inputs!DBL$11</f>
        <v>0</v>
      </c>
      <c r="DBO26" s="204">
        <f>F_Inputs!DBM$11</f>
        <v>0</v>
      </c>
      <c r="DBP26" s="204">
        <f>F_Inputs!DBN$11</f>
        <v>0</v>
      </c>
      <c r="DBQ26" s="204">
        <f>F_Inputs!DBO$11</f>
        <v>0</v>
      </c>
      <c r="DBR26" s="204">
        <f>F_Inputs!DBP$11</f>
        <v>0</v>
      </c>
      <c r="DBS26" s="204">
        <f>F_Inputs!DBQ$11</f>
        <v>0</v>
      </c>
      <c r="DBT26" s="204">
        <f>F_Inputs!DBR$11</f>
        <v>0</v>
      </c>
      <c r="DBU26" s="204">
        <f>F_Inputs!DBS$11</f>
        <v>0</v>
      </c>
      <c r="DBV26" s="204">
        <f>F_Inputs!DBT$11</f>
        <v>0</v>
      </c>
      <c r="DBW26" s="204">
        <f>F_Inputs!DBU$11</f>
        <v>0</v>
      </c>
      <c r="DBX26" s="204">
        <f>F_Inputs!DBV$11</f>
        <v>0</v>
      </c>
      <c r="DBY26" s="204">
        <f>F_Inputs!DBW$11</f>
        <v>0</v>
      </c>
      <c r="DBZ26" s="204">
        <f>F_Inputs!DBX$11</f>
        <v>0</v>
      </c>
      <c r="DCA26" s="204">
        <f>F_Inputs!DBY$11</f>
        <v>0</v>
      </c>
      <c r="DCB26" s="204">
        <f>F_Inputs!DBZ$11</f>
        <v>0</v>
      </c>
      <c r="DCC26" s="204">
        <f>F_Inputs!DCA$11</f>
        <v>0</v>
      </c>
      <c r="DCD26" s="204">
        <f>F_Inputs!DCB$11</f>
        <v>0</v>
      </c>
      <c r="DCE26" s="204">
        <f>F_Inputs!DCC$11</f>
        <v>0</v>
      </c>
      <c r="DCF26" s="204">
        <f>F_Inputs!DCD$11</f>
        <v>0</v>
      </c>
      <c r="DCG26" s="204">
        <f>F_Inputs!DCE$11</f>
        <v>0</v>
      </c>
      <c r="DCH26" s="204">
        <f>F_Inputs!DCF$11</f>
        <v>0</v>
      </c>
      <c r="DCI26" s="204">
        <f>F_Inputs!DCG$11</f>
        <v>0</v>
      </c>
      <c r="DCJ26" s="204">
        <f>F_Inputs!DCH$11</f>
        <v>0</v>
      </c>
      <c r="DCK26" s="204">
        <f>F_Inputs!DCI$11</f>
        <v>0</v>
      </c>
      <c r="DCL26" s="204">
        <f>F_Inputs!DCJ$11</f>
        <v>0</v>
      </c>
      <c r="DCM26" s="204">
        <f>F_Inputs!DCK$11</f>
        <v>0</v>
      </c>
      <c r="DCN26" s="204">
        <f>F_Inputs!DCL$11</f>
        <v>0</v>
      </c>
      <c r="DCO26" s="204">
        <f>F_Inputs!DCM$11</f>
        <v>0</v>
      </c>
      <c r="DCP26" s="204">
        <f>F_Inputs!DCN$11</f>
        <v>0</v>
      </c>
      <c r="DCQ26" s="204">
        <f>F_Inputs!DCO$11</f>
        <v>0</v>
      </c>
      <c r="DCR26" s="204">
        <f>F_Inputs!DCP$11</f>
        <v>0</v>
      </c>
      <c r="DCS26" s="204">
        <f>F_Inputs!DCQ$11</f>
        <v>0</v>
      </c>
      <c r="DCT26" s="204">
        <f>F_Inputs!DCR$11</f>
        <v>0</v>
      </c>
      <c r="DCU26" s="204">
        <f>F_Inputs!DCS$11</f>
        <v>0</v>
      </c>
      <c r="DCV26" s="204">
        <f>F_Inputs!DCT$11</f>
        <v>0</v>
      </c>
      <c r="DCW26" s="204">
        <f>F_Inputs!DCU$11</f>
        <v>0</v>
      </c>
      <c r="DCX26" s="204">
        <f>F_Inputs!DCV$11</f>
        <v>0</v>
      </c>
      <c r="DCY26" s="204">
        <f>F_Inputs!DCW$11</f>
        <v>0</v>
      </c>
      <c r="DCZ26" s="204">
        <f>F_Inputs!DCX$11</f>
        <v>0</v>
      </c>
      <c r="DDA26" s="204">
        <f>F_Inputs!DCY$11</f>
        <v>0</v>
      </c>
      <c r="DDB26" s="204">
        <f>F_Inputs!DCZ$11</f>
        <v>0</v>
      </c>
      <c r="DDC26" s="204">
        <f>F_Inputs!DDA$11</f>
        <v>0</v>
      </c>
      <c r="DDD26" s="204">
        <f>F_Inputs!DDB$11</f>
        <v>0</v>
      </c>
      <c r="DDE26" s="204">
        <f>F_Inputs!DDC$11</f>
        <v>0</v>
      </c>
      <c r="DDF26" s="204">
        <f>F_Inputs!DDD$11</f>
        <v>0</v>
      </c>
      <c r="DDG26" s="204">
        <f>F_Inputs!DDE$11</f>
        <v>0</v>
      </c>
      <c r="DDH26" s="204">
        <f>F_Inputs!DDF$11</f>
        <v>0</v>
      </c>
      <c r="DDI26" s="204">
        <f>F_Inputs!DDG$11</f>
        <v>0</v>
      </c>
      <c r="DDJ26" s="204">
        <f>F_Inputs!DDH$11</f>
        <v>0</v>
      </c>
      <c r="DDK26" s="204">
        <f>F_Inputs!DDI$11</f>
        <v>0</v>
      </c>
      <c r="DDL26" s="204">
        <f>F_Inputs!DDJ$11</f>
        <v>0</v>
      </c>
      <c r="DDM26" s="204">
        <f>F_Inputs!DDK$11</f>
        <v>0</v>
      </c>
      <c r="DDN26" s="204">
        <f>F_Inputs!DDL$11</f>
        <v>0</v>
      </c>
      <c r="DDO26" s="204">
        <f>F_Inputs!DDM$11</f>
        <v>0</v>
      </c>
      <c r="DDP26" s="204">
        <f>F_Inputs!DDN$11</f>
        <v>0</v>
      </c>
      <c r="DDQ26" s="204">
        <f>F_Inputs!DDO$11</f>
        <v>0</v>
      </c>
      <c r="DDR26" s="204">
        <f>F_Inputs!DDP$11</f>
        <v>0</v>
      </c>
      <c r="DDS26" s="204">
        <f>F_Inputs!DDQ$11</f>
        <v>0</v>
      </c>
      <c r="DDT26" s="204">
        <f>F_Inputs!DDR$11</f>
        <v>0</v>
      </c>
      <c r="DDU26" s="204">
        <f>F_Inputs!DDS$11</f>
        <v>0</v>
      </c>
      <c r="DDV26" s="204">
        <f>F_Inputs!DDT$11</f>
        <v>0</v>
      </c>
      <c r="DDW26" s="204">
        <f>F_Inputs!DDU$11</f>
        <v>0</v>
      </c>
      <c r="DDX26" s="204">
        <f>F_Inputs!DDV$11</f>
        <v>0</v>
      </c>
      <c r="DDY26" s="204">
        <f>F_Inputs!DDW$11</f>
        <v>0</v>
      </c>
      <c r="DDZ26" s="204">
        <f>F_Inputs!DDX$11</f>
        <v>0</v>
      </c>
      <c r="DEA26" s="204">
        <f>F_Inputs!DDY$11</f>
        <v>0</v>
      </c>
      <c r="DEB26" s="204">
        <f>F_Inputs!DDZ$11</f>
        <v>0</v>
      </c>
      <c r="DEC26" s="204">
        <f>F_Inputs!DEA$11</f>
        <v>0</v>
      </c>
      <c r="DED26" s="204">
        <f>F_Inputs!DEB$11</f>
        <v>0</v>
      </c>
      <c r="DEE26" s="204">
        <f>F_Inputs!DEC$11</f>
        <v>0</v>
      </c>
      <c r="DEF26" s="204">
        <f>F_Inputs!DED$11</f>
        <v>0</v>
      </c>
      <c r="DEG26" s="204">
        <f>F_Inputs!DEE$11</f>
        <v>0</v>
      </c>
      <c r="DEH26" s="204">
        <f>F_Inputs!DEF$11</f>
        <v>0</v>
      </c>
      <c r="DEI26" s="204">
        <f>F_Inputs!DEG$11</f>
        <v>0</v>
      </c>
      <c r="DEJ26" s="204">
        <f>F_Inputs!DEH$11</f>
        <v>0</v>
      </c>
      <c r="DEK26" s="204">
        <f>F_Inputs!DEI$11</f>
        <v>0</v>
      </c>
      <c r="DEL26" s="204">
        <f>F_Inputs!DEJ$11</f>
        <v>0</v>
      </c>
      <c r="DEM26" s="204">
        <f>F_Inputs!DEK$11</f>
        <v>0</v>
      </c>
      <c r="DEN26" s="204">
        <f>F_Inputs!DEL$11</f>
        <v>0</v>
      </c>
      <c r="DEO26" s="204">
        <f>F_Inputs!DEM$11</f>
        <v>0</v>
      </c>
      <c r="DEP26" s="204">
        <f>F_Inputs!DEN$11</f>
        <v>0</v>
      </c>
      <c r="DEQ26" s="204">
        <f>F_Inputs!DEO$11</f>
        <v>0</v>
      </c>
      <c r="DER26" s="204">
        <f>F_Inputs!DEP$11</f>
        <v>0</v>
      </c>
      <c r="DES26" s="204">
        <f>F_Inputs!DEQ$11</f>
        <v>0</v>
      </c>
      <c r="DET26" s="204">
        <f>F_Inputs!DER$11</f>
        <v>0</v>
      </c>
      <c r="DEU26" s="204">
        <f>F_Inputs!DES$11</f>
        <v>0</v>
      </c>
      <c r="DEV26" s="204">
        <f>F_Inputs!DET$11</f>
        <v>0</v>
      </c>
      <c r="DEW26" s="204">
        <f>F_Inputs!DEU$11</f>
        <v>0</v>
      </c>
      <c r="DEX26" s="204">
        <f>F_Inputs!DEV$11</f>
        <v>0</v>
      </c>
      <c r="DEY26" s="204">
        <f>F_Inputs!DEW$11</f>
        <v>0</v>
      </c>
      <c r="DEZ26" s="204">
        <f>F_Inputs!DEX$11</f>
        <v>0</v>
      </c>
      <c r="DFA26" s="204">
        <f>F_Inputs!DEY$11</f>
        <v>0</v>
      </c>
      <c r="DFB26" s="204">
        <f>F_Inputs!DEZ$11</f>
        <v>0</v>
      </c>
      <c r="DFC26" s="204">
        <f>F_Inputs!DFA$11</f>
        <v>0</v>
      </c>
      <c r="DFD26" s="204">
        <f>F_Inputs!DFB$11</f>
        <v>0</v>
      </c>
      <c r="DFE26" s="204">
        <f>F_Inputs!DFC$11</f>
        <v>0</v>
      </c>
      <c r="DFF26" s="204">
        <f>F_Inputs!DFD$11</f>
        <v>0</v>
      </c>
      <c r="DFG26" s="204">
        <f>F_Inputs!DFE$11</f>
        <v>0</v>
      </c>
      <c r="DFH26" s="204">
        <f>F_Inputs!DFF$11</f>
        <v>0</v>
      </c>
      <c r="DFI26" s="204">
        <f>F_Inputs!DFG$11</f>
        <v>0</v>
      </c>
      <c r="DFJ26" s="204">
        <f>F_Inputs!DFH$11</f>
        <v>0</v>
      </c>
      <c r="DFK26" s="204">
        <f>F_Inputs!DFI$11</f>
        <v>0</v>
      </c>
      <c r="DFL26" s="204">
        <f>F_Inputs!DFJ$11</f>
        <v>0</v>
      </c>
      <c r="DFM26" s="204">
        <f>F_Inputs!DFK$11</f>
        <v>0</v>
      </c>
      <c r="DFN26" s="204">
        <f>F_Inputs!DFL$11</f>
        <v>0</v>
      </c>
      <c r="DFO26" s="204">
        <f>F_Inputs!DFM$11</f>
        <v>0</v>
      </c>
      <c r="DFP26" s="204">
        <f>F_Inputs!DFN$11</f>
        <v>0</v>
      </c>
      <c r="DFQ26" s="204">
        <f>F_Inputs!DFO$11</f>
        <v>0</v>
      </c>
      <c r="DFR26" s="204">
        <f>F_Inputs!DFP$11</f>
        <v>0</v>
      </c>
      <c r="DFS26" s="204">
        <f>F_Inputs!DFQ$11</f>
        <v>0</v>
      </c>
      <c r="DFT26" s="204">
        <f>F_Inputs!DFR$11</f>
        <v>0</v>
      </c>
      <c r="DFU26" s="204">
        <f>F_Inputs!DFS$11</f>
        <v>0</v>
      </c>
      <c r="DFV26" s="204">
        <f>F_Inputs!DFT$11</f>
        <v>0</v>
      </c>
      <c r="DFW26" s="204">
        <f>F_Inputs!DFU$11</f>
        <v>0</v>
      </c>
      <c r="DFX26" s="204">
        <f>F_Inputs!DFV$11</f>
        <v>0</v>
      </c>
      <c r="DFY26" s="204">
        <f>F_Inputs!DFW$11</f>
        <v>0</v>
      </c>
      <c r="DFZ26" s="204">
        <f>F_Inputs!DFX$11</f>
        <v>0</v>
      </c>
      <c r="DGA26" s="204">
        <f>F_Inputs!DFY$11</f>
        <v>0</v>
      </c>
      <c r="DGB26" s="204">
        <f>F_Inputs!DFZ$11</f>
        <v>0</v>
      </c>
      <c r="DGC26" s="204">
        <f>F_Inputs!DGA$11</f>
        <v>0</v>
      </c>
      <c r="DGD26" s="204">
        <f>F_Inputs!DGB$11</f>
        <v>0</v>
      </c>
      <c r="DGE26" s="204">
        <f>F_Inputs!DGC$11</f>
        <v>0</v>
      </c>
      <c r="DGF26" s="204">
        <f>F_Inputs!DGD$11</f>
        <v>0</v>
      </c>
      <c r="DGG26" s="204">
        <f>F_Inputs!DGE$11</f>
        <v>0</v>
      </c>
      <c r="DGH26" s="204">
        <f>F_Inputs!DGF$11</f>
        <v>0</v>
      </c>
      <c r="DGI26" s="204">
        <f>F_Inputs!DGG$11</f>
        <v>0</v>
      </c>
      <c r="DGJ26" s="204">
        <f>F_Inputs!DGH$11</f>
        <v>0</v>
      </c>
      <c r="DGK26" s="204">
        <f>F_Inputs!DGI$11</f>
        <v>0</v>
      </c>
      <c r="DGL26" s="204">
        <f>F_Inputs!DGJ$11</f>
        <v>0</v>
      </c>
      <c r="DGM26" s="204">
        <f>F_Inputs!DGK$11</f>
        <v>0</v>
      </c>
      <c r="DGN26" s="204">
        <f>F_Inputs!DGL$11</f>
        <v>0</v>
      </c>
      <c r="DGO26" s="204">
        <f>F_Inputs!DGM$11</f>
        <v>0</v>
      </c>
      <c r="DGP26" s="204">
        <f>F_Inputs!DGN$11</f>
        <v>0</v>
      </c>
      <c r="DGQ26" s="204">
        <f>F_Inputs!DGO$11</f>
        <v>0</v>
      </c>
      <c r="DGR26" s="204">
        <f>F_Inputs!DGP$11</f>
        <v>0</v>
      </c>
      <c r="DGS26" s="204">
        <f>F_Inputs!DGQ$11</f>
        <v>0</v>
      </c>
      <c r="DGT26" s="204">
        <f>F_Inputs!DGR$11</f>
        <v>0</v>
      </c>
      <c r="DGU26" s="204">
        <f>F_Inputs!DGS$11</f>
        <v>0</v>
      </c>
      <c r="DGV26" s="204">
        <f>F_Inputs!DGT$11</f>
        <v>0</v>
      </c>
      <c r="DGW26" s="204">
        <f>F_Inputs!DGU$11</f>
        <v>0</v>
      </c>
      <c r="DGX26" s="204">
        <f>F_Inputs!DGV$11</f>
        <v>0</v>
      </c>
      <c r="DGY26" s="204">
        <f>F_Inputs!DGW$11</f>
        <v>0</v>
      </c>
      <c r="DGZ26" s="204">
        <f>F_Inputs!DGX$11</f>
        <v>0</v>
      </c>
      <c r="DHA26" s="204">
        <f>F_Inputs!DGY$11</f>
        <v>0</v>
      </c>
      <c r="DHB26" s="204">
        <f>F_Inputs!DGZ$11</f>
        <v>0</v>
      </c>
      <c r="DHC26" s="204">
        <f>F_Inputs!DHA$11</f>
        <v>0</v>
      </c>
      <c r="DHD26" s="204">
        <f>F_Inputs!DHB$11</f>
        <v>0</v>
      </c>
      <c r="DHE26" s="204">
        <f>F_Inputs!DHC$11</f>
        <v>0</v>
      </c>
      <c r="DHF26" s="204">
        <f>F_Inputs!DHD$11</f>
        <v>0</v>
      </c>
      <c r="DHG26" s="204">
        <f>F_Inputs!DHE$11</f>
        <v>0</v>
      </c>
      <c r="DHH26" s="204">
        <f>F_Inputs!DHF$11</f>
        <v>0</v>
      </c>
      <c r="DHI26" s="204">
        <f>F_Inputs!DHG$11</f>
        <v>0</v>
      </c>
      <c r="DHJ26" s="204">
        <f>F_Inputs!DHH$11</f>
        <v>0</v>
      </c>
      <c r="DHK26" s="204">
        <f>F_Inputs!DHI$11</f>
        <v>0</v>
      </c>
      <c r="DHL26" s="204">
        <f>F_Inputs!DHJ$11</f>
        <v>0</v>
      </c>
      <c r="DHM26" s="204">
        <f>F_Inputs!DHK$11</f>
        <v>0</v>
      </c>
      <c r="DHN26" s="204">
        <f>F_Inputs!DHL$11</f>
        <v>0</v>
      </c>
      <c r="DHO26" s="204">
        <f>F_Inputs!DHM$11</f>
        <v>0</v>
      </c>
      <c r="DHP26" s="204">
        <f>F_Inputs!DHN$11</f>
        <v>0</v>
      </c>
      <c r="DHQ26" s="204">
        <f>F_Inputs!DHO$11</f>
        <v>0</v>
      </c>
      <c r="DHR26" s="204">
        <f>F_Inputs!DHP$11</f>
        <v>0</v>
      </c>
      <c r="DHS26" s="204">
        <f>F_Inputs!DHQ$11</f>
        <v>0</v>
      </c>
      <c r="DHT26" s="204">
        <f>F_Inputs!DHR$11</f>
        <v>0</v>
      </c>
      <c r="DHU26" s="204">
        <f>F_Inputs!DHS$11</f>
        <v>0</v>
      </c>
      <c r="DHV26" s="204">
        <f>F_Inputs!DHT$11</f>
        <v>0</v>
      </c>
      <c r="DHW26" s="204">
        <f>F_Inputs!DHU$11</f>
        <v>0</v>
      </c>
      <c r="DHX26" s="204">
        <f>F_Inputs!DHV$11</f>
        <v>0</v>
      </c>
      <c r="DHY26" s="204">
        <f>F_Inputs!DHW$11</f>
        <v>0</v>
      </c>
      <c r="DHZ26" s="204">
        <f>F_Inputs!DHX$11</f>
        <v>0</v>
      </c>
      <c r="DIA26" s="204">
        <f>F_Inputs!DHY$11</f>
        <v>0</v>
      </c>
      <c r="DIB26" s="204">
        <f>F_Inputs!DHZ$11</f>
        <v>0</v>
      </c>
      <c r="DIC26" s="204">
        <f>F_Inputs!DIA$11</f>
        <v>0</v>
      </c>
      <c r="DID26" s="204">
        <f>F_Inputs!DIB$11</f>
        <v>0</v>
      </c>
      <c r="DIE26" s="204">
        <f>F_Inputs!DIC$11</f>
        <v>0</v>
      </c>
      <c r="DIF26" s="204">
        <f>F_Inputs!DID$11</f>
        <v>0</v>
      </c>
      <c r="DIG26" s="204">
        <f>F_Inputs!DIE$11</f>
        <v>0</v>
      </c>
      <c r="DIH26" s="204">
        <f>F_Inputs!DIF$11</f>
        <v>0</v>
      </c>
      <c r="DII26" s="204">
        <f>F_Inputs!DIG$11</f>
        <v>0</v>
      </c>
      <c r="DIJ26" s="204">
        <f>F_Inputs!DIH$11</f>
        <v>0</v>
      </c>
      <c r="DIK26" s="204">
        <f>F_Inputs!DII$11</f>
        <v>0</v>
      </c>
      <c r="DIL26" s="204">
        <f>F_Inputs!DIJ$11</f>
        <v>0</v>
      </c>
      <c r="DIM26" s="204">
        <f>F_Inputs!DIK$11</f>
        <v>0</v>
      </c>
      <c r="DIN26" s="204">
        <f>F_Inputs!DIL$11</f>
        <v>0</v>
      </c>
      <c r="DIO26" s="204">
        <f>F_Inputs!DIM$11</f>
        <v>0</v>
      </c>
      <c r="DIP26" s="204">
        <f>F_Inputs!DIN$11</f>
        <v>0</v>
      </c>
      <c r="DIQ26" s="204">
        <f>F_Inputs!DIO$11</f>
        <v>0</v>
      </c>
      <c r="DIR26" s="204">
        <f>F_Inputs!DIP$11</f>
        <v>0</v>
      </c>
      <c r="DIS26" s="204">
        <f>F_Inputs!DIQ$11</f>
        <v>0</v>
      </c>
      <c r="DIT26" s="204">
        <f>F_Inputs!DIR$11</f>
        <v>0</v>
      </c>
      <c r="DIU26" s="204">
        <f>F_Inputs!DIS$11</f>
        <v>0</v>
      </c>
      <c r="DIV26" s="204">
        <f>F_Inputs!DIT$11</f>
        <v>0</v>
      </c>
      <c r="DIW26" s="204">
        <f>F_Inputs!DIU$11</f>
        <v>0</v>
      </c>
      <c r="DIX26" s="204">
        <f>F_Inputs!DIV$11</f>
        <v>0</v>
      </c>
      <c r="DIY26" s="204">
        <f>F_Inputs!DIW$11</f>
        <v>0</v>
      </c>
      <c r="DIZ26" s="204">
        <f>F_Inputs!DIX$11</f>
        <v>0</v>
      </c>
      <c r="DJA26" s="204">
        <f>F_Inputs!DIY$11</f>
        <v>0</v>
      </c>
      <c r="DJB26" s="204">
        <f>F_Inputs!DIZ$11</f>
        <v>0</v>
      </c>
      <c r="DJC26" s="204">
        <f>F_Inputs!DJA$11</f>
        <v>0</v>
      </c>
      <c r="DJD26" s="204">
        <f>F_Inputs!DJB$11</f>
        <v>0</v>
      </c>
      <c r="DJE26" s="204">
        <f>F_Inputs!DJC$11</f>
        <v>0</v>
      </c>
      <c r="DJF26" s="204">
        <f>F_Inputs!DJD$11</f>
        <v>0</v>
      </c>
      <c r="DJG26" s="204">
        <f>F_Inputs!DJE$11</f>
        <v>0</v>
      </c>
      <c r="DJH26" s="204">
        <f>F_Inputs!DJF$11</f>
        <v>0</v>
      </c>
      <c r="DJI26" s="204">
        <f>F_Inputs!DJG$11</f>
        <v>0</v>
      </c>
      <c r="DJJ26" s="204">
        <f>F_Inputs!DJH$11</f>
        <v>0</v>
      </c>
      <c r="DJK26" s="204">
        <f>F_Inputs!DJI$11</f>
        <v>0</v>
      </c>
      <c r="DJL26" s="204">
        <f>F_Inputs!DJJ$11</f>
        <v>0</v>
      </c>
      <c r="DJM26" s="204">
        <f>F_Inputs!DJK$11</f>
        <v>0</v>
      </c>
      <c r="DJN26" s="204">
        <f>F_Inputs!DJL$11</f>
        <v>0</v>
      </c>
      <c r="DJO26" s="204">
        <f>F_Inputs!DJM$11</f>
        <v>0</v>
      </c>
      <c r="DJP26" s="204">
        <f>F_Inputs!DJN$11</f>
        <v>0</v>
      </c>
      <c r="DJQ26" s="204">
        <f>F_Inputs!DJO$11</f>
        <v>0</v>
      </c>
      <c r="DJR26" s="204">
        <f>F_Inputs!DJP$11</f>
        <v>0</v>
      </c>
      <c r="DJS26" s="204">
        <f>F_Inputs!DJQ$11</f>
        <v>0</v>
      </c>
      <c r="DJT26" s="204">
        <f>F_Inputs!DJR$11</f>
        <v>0</v>
      </c>
      <c r="DJU26" s="204">
        <f>F_Inputs!DJS$11</f>
        <v>0</v>
      </c>
      <c r="DJV26" s="204">
        <f>F_Inputs!DJT$11</f>
        <v>0</v>
      </c>
      <c r="DJW26" s="204">
        <f>F_Inputs!DJU$11</f>
        <v>0</v>
      </c>
      <c r="DJX26" s="204">
        <f>F_Inputs!DJV$11</f>
        <v>0</v>
      </c>
      <c r="DJY26" s="204">
        <f>F_Inputs!DJW$11</f>
        <v>0</v>
      </c>
      <c r="DJZ26" s="204">
        <f>F_Inputs!DJX$11</f>
        <v>0</v>
      </c>
      <c r="DKA26" s="204">
        <f>F_Inputs!DJY$11</f>
        <v>0</v>
      </c>
      <c r="DKB26" s="204">
        <f>F_Inputs!DJZ$11</f>
        <v>0</v>
      </c>
      <c r="DKC26" s="204">
        <f>F_Inputs!DKA$11</f>
        <v>0</v>
      </c>
      <c r="DKD26" s="204">
        <f>F_Inputs!DKB$11</f>
        <v>0</v>
      </c>
      <c r="DKE26" s="204">
        <f>F_Inputs!DKC$11</f>
        <v>0</v>
      </c>
      <c r="DKF26" s="204">
        <f>F_Inputs!DKD$11</f>
        <v>0</v>
      </c>
      <c r="DKG26" s="204">
        <f>F_Inputs!DKE$11</f>
        <v>0</v>
      </c>
      <c r="DKH26" s="204">
        <f>F_Inputs!DKF$11</f>
        <v>0</v>
      </c>
      <c r="DKI26" s="204">
        <f>F_Inputs!DKG$11</f>
        <v>0</v>
      </c>
      <c r="DKJ26" s="204">
        <f>F_Inputs!DKH$11</f>
        <v>0</v>
      </c>
      <c r="DKK26" s="204">
        <f>F_Inputs!DKI$11</f>
        <v>0</v>
      </c>
      <c r="DKL26" s="204">
        <f>F_Inputs!DKJ$11</f>
        <v>0</v>
      </c>
      <c r="DKM26" s="204">
        <f>F_Inputs!DKK$11</f>
        <v>0</v>
      </c>
      <c r="DKN26" s="204">
        <f>F_Inputs!DKL$11</f>
        <v>0</v>
      </c>
      <c r="DKO26" s="204">
        <f>F_Inputs!DKM$11</f>
        <v>0</v>
      </c>
      <c r="DKP26" s="204">
        <f>F_Inputs!DKN$11</f>
        <v>0</v>
      </c>
      <c r="DKQ26" s="204">
        <f>F_Inputs!DKO$11</f>
        <v>0</v>
      </c>
      <c r="DKR26" s="204">
        <f>F_Inputs!DKP$11</f>
        <v>0</v>
      </c>
      <c r="DKS26" s="204">
        <f>F_Inputs!DKQ$11</f>
        <v>0</v>
      </c>
      <c r="DKT26" s="204">
        <f>F_Inputs!DKR$11</f>
        <v>0</v>
      </c>
      <c r="DKU26" s="204">
        <f>F_Inputs!DKS$11</f>
        <v>0</v>
      </c>
      <c r="DKV26" s="204">
        <f>F_Inputs!DKT$11</f>
        <v>0</v>
      </c>
      <c r="DKW26" s="204">
        <f>F_Inputs!DKU$11</f>
        <v>0</v>
      </c>
      <c r="DKX26" s="204">
        <f>F_Inputs!DKV$11</f>
        <v>0</v>
      </c>
      <c r="DKY26" s="204">
        <f>F_Inputs!DKW$11</f>
        <v>0</v>
      </c>
      <c r="DKZ26" s="204">
        <f>F_Inputs!DKX$11</f>
        <v>0</v>
      </c>
      <c r="DLA26" s="204">
        <f>F_Inputs!DKY$11</f>
        <v>0</v>
      </c>
      <c r="DLB26" s="204">
        <f>F_Inputs!DKZ$11</f>
        <v>0</v>
      </c>
      <c r="DLC26" s="204">
        <f>F_Inputs!DLA$11</f>
        <v>0</v>
      </c>
      <c r="DLD26" s="204">
        <f>F_Inputs!DLB$11</f>
        <v>0</v>
      </c>
      <c r="DLE26" s="204">
        <f>F_Inputs!DLC$11</f>
        <v>0</v>
      </c>
      <c r="DLF26" s="204">
        <f>F_Inputs!DLD$11</f>
        <v>0</v>
      </c>
      <c r="DLG26" s="204">
        <f>F_Inputs!DLE$11</f>
        <v>0</v>
      </c>
      <c r="DLH26" s="204">
        <f>F_Inputs!DLF$11</f>
        <v>0</v>
      </c>
      <c r="DLI26" s="204">
        <f>F_Inputs!DLG$11</f>
        <v>0</v>
      </c>
      <c r="DLJ26" s="204">
        <f>F_Inputs!DLH$11</f>
        <v>0</v>
      </c>
      <c r="DLK26" s="204">
        <f>F_Inputs!DLI$11</f>
        <v>0</v>
      </c>
      <c r="DLL26" s="204">
        <f>F_Inputs!DLJ$11</f>
        <v>0</v>
      </c>
      <c r="DLM26" s="204">
        <f>F_Inputs!DLK$11</f>
        <v>0</v>
      </c>
      <c r="DLN26" s="204">
        <f>F_Inputs!DLL$11</f>
        <v>0</v>
      </c>
      <c r="DLO26" s="204">
        <f>F_Inputs!DLM$11</f>
        <v>0</v>
      </c>
      <c r="DLP26" s="204">
        <f>F_Inputs!DLN$11</f>
        <v>0</v>
      </c>
      <c r="DLQ26" s="204">
        <f>F_Inputs!DLO$11</f>
        <v>0</v>
      </c>
      <c r="DLR26" s="204">
        <f>F_Inputs!DLP$11</f>
        <v>0</v>
      </c>
      <c r="DLS26" s="204">
        <f>F_Inputs!DLQ$11</f>
        <v>0</v>
      </c>
      <c r="DLT26" s="204">
        <f>F_Inputs!DLR$11</f>
        <v>0</v>
      </c>
      <c r="DLU26" s="204">
        <f>F_Inputs!DLS$11</f>
        <v>0</v>
      </c>
      <c r="DLV26" s="204">
        <f>F_Inputs!DLT$11</f>
        <v>0</v>
      </c>
      <c r="DLW26" s="204">
        <f>F_Inputs!DLU$11</f>
        <v>0</v>
      </c>
      <c r="DLX26" s="204">
        <f>F_Inputs!DLV$11</f>
        <v>0</v>
      </c>
      <c r="DLY26" s="204">
        <f>F_Inputs!DLW$11</f>
        <v>0</v>
      </c>
      <c r="DLZ26" s="204">
        <f>F_Inputs!DLX$11</f>
        <v>0</v>
      </c>
      <c r="DMA26" s="204">
        <f>F_Inputs!DLY$11</f>
        <v>0</v>
      </c>
      <c r="DMB26" s="204">
        <f>F_Inputs!DLZ$11</f>
        <v>0</v>
      </c>
      <c r="DMC26" s="204">
        <f>F_Inputs!DMA$11</f>
        <v>0</v>
      </c>
      <c r="DMD26" s="204">
        <f>F_Inputs!DMB$11</f>
        <v>0</v>
      </c>
      <c r="DME26" s="204">
        <f>F_Inputs!DMC$11</f>
        <v>0</v>
      </c>
      <c r="DMF26" s="204">
        <f>F_Inputs!DMD$11</f>
        <v>0</v>
      </c>
      <c r="DMG26" s="204">
        <f>F_Inputs!DME$11</f>
        <v>0</v>
      </c>
      <c r="DMH26" s="204">
        <f>F_Inputs!DMF$11</f>
        <v>0</v>
      </c>
      <c r="DMI26" s="204">
        <f>F_Inputs!DMG$11</f>
        <v>0</v>
      </c>
      <c r="DMJ26" s="204">
        <f>F_Inputs!DMH$11</f>
        <v>0</v>
      </c>
      <c r="DMK26" s="204">
        <f>F_Inputs!DMI$11</f>
        <v>0</v>
      </c>
      <c r="DML26" s="204">
        <f>F_Inputs!DMJ$11</f>
        <v>0</v>
      </c>
      <c r="DMM26" s="204">
        <f>F_Inputs!DMK$11</f>
        <v>0</v>
      </c>
      <c r="DMN26" s="204">
        <f>F_Inputs!DML$11</f>
        <v>0</v>
      </c>
      <c r="DMO26" s="204">
        <f>F_Inputs!DMM$11</f>
        <v>0</v>
      </c>
      <c r="DMP26" s="204">
        <f>F_Inputs!DMN$11</f>
        <v>0</v>
      </c>
      <c r="DMQ26" s="204">
        <f>F_Inputs!DMO$11</f>
        <v>0</v>
      </c>
      <c r="DMR26" s="204">
        <f>F_Inputs!DMP$11</f>
        <v>0</v>
      </c>
      <c r="DMS26" s="204">
        <f>F_Inputs!DMQ$11</f>
        <v>0</v>
      </c>
      <c r="DMT26" s="204">
        <f>F_Inputs!DMR$11</f>
        <v>0</v>
      </c>
      <c r="DMU26" s="204">
        <f>F_Inputs!DMS$11</f>
        <v>0</v>
      </c>
      <c r="DMV26" s="204">
        <f>F_Inputs!DMT$11</f>
        <v>0</v>
      </c>
      <c r="DMW26" s="204">
        <f>F_Inputs!DMU$11</f>
        <v>0</v>
      </c>
      <c r="DMX26" s="204">
        <f>F_Inputs!DMV$11</f>
        <v>0</v>
      </c>
      <c r="DMY26" s="204">
        <f>F_Inputs!DMW$11</f>
        <v>0</v>
      </c>
      <c r="DMZ26" s="204">
        <f>F_Inputs!DMX$11</f>
        <v>0</v>
      </c>
      <c r="DNA26" s="204">
        <f>F_Inputs!DMY$11</f>
        <v>0</v>
      </c>
      <c r="DNB26" s="204">
        <f>F_Inputs!DMZ$11</f>
        <v>0</v>
      </c>
      <c r="DNC26" s="204">
        <f>F_Inputs!DNA$11</f>
        <v>0</v>
      </c>
      <c r="DND26" s="204">
        <f>F_Inputs!DNB$11</f>
        <v>0</v>
      </c>
      <c r="DNE26" s="204">
        <f>F_Inputs!DNC$11</f>
        <v>0</v>
      </c>
      <c r="DNF26" s="204">
        <f>F_Inputs!DND$11</f>
        <v>0</v>
      </c>
      <c r="DNG26" s="204">
        <f>F_Inputs!DNE$11</f>
        <v>0</v>
      </c>
      <c r="DNH26" s="204">
        <f>F_Inputs!DNF$11</f>
        <v>0</v>
      </c>
      <c r="DNI26" s="204">
        <f>F_Inputs!DNG$11</f>
        <v>0</v>
      </c>
      <c r="DNJ26" s="204">
        <f>F_Inputs!DNH$11</f>
        <v>0</v>
      </c>
      <c r="DNK26" s="204">
        <f>F_Inputs!DNI$11</f>
        <v>0</v>
      </c>
      <c r="DNL26" s="204">
        <f>F_Inputs!DNJ$11</f>
        <v>0</v>
      </c>
      <c r="DNM26" s="204">
        <f>F_Inputs!DNK$11</f>
        <v>0</v>
      </c>
      <c r="DNN26" s="204">
        <f>F_Inputs!DNL$11</f>
        <v>0</v>
      </c>
      <c r="DNO26" s="204">
        <f>F_Inputs!DNM$11</f>
        <v>0</v>
      </c>
      <c r="DNP26" s="204">
        <f>F_Inputs!DNN$11</f>
        <v>0</v>
      </c>
      <c r="DNQ26" s="204">
        <f>F_Inputs!DNO$11</f>
        <v>0</v>
      </c>
      <c r="DNR26" s="204">
        <f>F_Inputs!DNP$11</f>
        <v>0</v>
      </c>
      <c r="DNS26" s="204">
        <f>F_Inputs!DNQ$11</f>
        <v>0</v>
      </c>
      <c r="DNT26" s="204">
        <f>F_Inputs!DNR$11</f>
        <v>0</v>
      </c>
      <c r="DNU26" s="204">
        <f>F_Inputs!DNS$11</f>
        <v>0</v>
      </c>
      <c r="DNV26" s="204">
        <f>F_Inputs!DNT$11</f>
        <v>0</v>
      </c>
      <c r="DNW26" s="204">
        <f>F_Inputs!DNU$11</f>
        <v>0</v>
      </c>
      <c r="DNX26" s="204">
        <f>F_Inputs!DNV$11</f>
        <v>0</v>
      </c>
      <c r="DNY26" s="204">
        <f>F_Inputs!DNW$11</f>
        <v>0</v>
      </c>
      <c r="DNZ26" s="204">
        <f>F_Inputs!DNX$11</f>
        <v>0</v>
      </c>
      <c r="DOA26" s="204">
        <f>F_Inputs!DNY$11</f>
        <v>0</v>
      </c>
      <c r="DOB26" s="204">
        <f>F_Inputs!DNZ$11</f>
        <v>0</v>
      </c>
      <c r="DOC26" s="204">
        <f>F_Inputs!DOA$11</f>
        <v>0</v>
      </c>
      <c r="DOD26" s="204">
        <f>F_Inputs!DOB$11</f>
        <v>0</v>
      </c>
      <c r="DOE26" s="204">
        <f>F_Inputs!DOC$11</f>
        <v>0</v>
      </c>
      <c r="DOF26" s="204">
        <f>F_Inputs!DOD$11</f>
        <v>0</v>
      </c>
      <c r="DOG26" s="204">
        <f>F_Inputs!DOE$11</f>
        <v>0</v>
      </c>
      <c r="DOH26" s="204">
        <f>F_Inputs!DOF$11</f>
        <v>0</v>
      </c>
      <c r="DOI26" s="204">
        <f>F_Inputs!DOG$11</f>
        <v>0</v>
      </c>
      <c r="DOJ26" s="204">
        <f>F_Inputs!DOH$11</f>
        <v>0</v>
      </c>
      <c r="DOK26" s="204">
        <f>F_Inputs!DOI$11</f>
        <v>0</v>
      </c>
      <c r="DOL26" s="204">
        <f>F_Inputs!DOJ$11</f>
        <v>0</v>
      </c>
      <c r="DOM26" s="204">
        <f>F_Inputs!DOK$11</f>
        <v>0</v>
      </c>
      <c r="DON26" s="204">
        <f>F_Inputs!DOL$11</f>
        <v>0</v>
      </c>
      <c r="DOO26" s="204">
        <f>F_Inputs!DOM$11</f>
        <v>0</v>
      </c>
      <c r="DOP26" s="204">
        <f>F_Inputs!DON$11</f>
        <v>0</v>
      </c>
      <c r="DOQ26" s="204">
        <f>F_Inputs!DOO$11</f>
        <v>0</v>
      </c>
      <c r="DOR26" s="204">
        <f>F_Inputs!DOP$11</f>
        <v>0</v>
      </c>
      <c r="DOS26" s="204">
        <f>F_Inputs!DOQ$11</f>
        <v>0</v>
      </c>
      <c r="DOT26" s="204">
        <f>F_Inputs!DOR$11</f>
        <v>0</v>
      </c>
      <c r="DOU26" s="204">
        <f>F_Inputs!DOS$11</f>
        <v>0</v>
      </c>
      <c r="DOV26" s="204">
        <f>F_Inputs!DOT$11</f>
        <v>0</v>
      </c>
      <c r="DOW26" s="204">
        <f>F_Inputs!DOU$11</f>
        <v>0</v>
      </c>
      <c r="DOX26" s="204">
        <f>F_Inputs!DOV$11</f>
        <v>0</v>
      </c>
      <c r="DOY26" s="204">
        <f>F_Inputs!DOW$11</f>
        <v>0</v>
      </c>
      <c r="DOZ26" s="204">
        <f>F_Inputs!DOX$11</f>
        <v>0</v>
      </c>
      <c r="DPA26" s="204">
        <f>F_Inputs!DOY$11</f>
        <v>0</v>
      </c>
      <c r="DPB26" s="204">
        <f>F_Inputs!DOZ$11</f>
        <v>0</v>
      </c>
      <c r="DPC26" s="204">
        <f>F_Inputs!DPA$11</f>
        <v>0</v>
      </c>
      <c r="DPD26" s="204">
        <f>F_Inputs!DPB$11</f>
        <v>0</v>
      </c>
      <c r="DPE26" s="204">
        <f>F_Inputs!DPC$11</f>
        <v>0</v>
      </c>
      <c r="DPF26" s="204">
        <f>F_Inputs!DPD$11</f>
        <v>0</v>
      </c>
      <c r="DPG26" s="204">
        <f>F_Inputs!DPE$11</f>
        <v>0</v>
      </c>
      <c r="DPH26" s="204">
        <f>F_Inputs!DPF$11</f>
        <v>0</v>
      </c>
      <c r="DPI26" s="204">
        <f>F_Inputs!DPG$11</f>
        <v>0</v>
      </c>
      <c r="DPJ26" s="204">
        <f>F_Inputs!DPH$11</f>
        <v>0</v>
      </c>
      <c r="DPK26" s="204">
        <f>F_Inputs!DPI$11</f>
        <v>0</v>
      </c>
      <c r="DPL26" s="204">
        <f>F_Inputs!DPJ$11</f>
        <v>0</v>
      </c>
      <c r="DPM26" s="204">
        <f>F_Inputs!DPK$11</f>
        <v>0</v>
      </c>
      <c r="DPN26" s="204">
        <f>F_Inputs!DPL$11</f>
        <v>0</v>
      </c>
      <c r="DPO26" s="204">
        <f>F_Inputs!DPM$11</f>
        <v>0</v>
      </c>
      <c r="DPP26" s="204">
        <f>F_Inputs!DPN$11</f>
        <v>0</v>
      </c>
      <c r="DPQ26" s="204">
        <f>F_Inputs!DPO$11</f>
        <v>0</v>
      </c>
      <c r="DPR26" s="204">
        <f>F_Inputs!DPP$11</f>
        <v>0</v>
      </c>
      <c r="DPS26" s="204">
        <f>F_Inputs!DPQ$11</f>
        <v>0</v>
      </c>
      <c r="DPT26" s="204">
        <f>F_Inputs!DPR$11</f>
        <v>0</v>
      </c>
      <c r="DPU26" s="204">
        <f>F_Inputs!DPS$11</f>
        <v>0</v>
      </c>
      <c r="DPV26" s="204">
        <f>F_Inputs!DPT$11</f>
        <v>0</v>
      </c>
      <c r="DPW26" s="204">
        <f>F_Inputs!DPU$11</f>
        <v>0</v>
      </c>
      <c r="DPX26" s="204">
        <f>F_Inputs!DPV$11</f>
        <v>0</v>
      </c>
      <c r="DPY26" s="204">
        <f>F_Inputs!DPW$11</f>
        <v>0</v>
      </c>
      <c r="DPZ26" s="204">
        <f>F_Inputs!DPX$11</f>
        <v>0</v>
      </c>
      <c r="DQA26" s="204">
        <f>F_Inputs!DPY$11</f>
        <v>0</v>
      </c>
      <c r="DQB26" s="204">
        <f>F_Inputs!DPZ$11</f>
        <v>0</v>
      </c>
      <c r="DQC26" s="204">
        <f>F_Inputs!DQA$11</f>
        <v>0</v>
      </c>
      <c r="DQD26" s="204">
        <f>F_Inputs!DQB$11</f>
        <v>0</v>
      </c>
      <c r="DQE26" s="204">
        <f>F_Inputs!DQC$11</f>
        <v>0</v>
      </c>
      <c r="DQF26" s="204">
        <f>F_Inputs!DQD$11</f>
        <v>0</v>
      </c>
      <c r="DQG26" s="204">
        <f>F_Inputs!DQE$11</f>
        <v>0</v>
      </c>
      <c r="DQH26" s="204">
        <f>F_Inputs!DQF$11</f>
        <v>0</v>
      </c>
      <c r="DQI26" s="204">
        <f>F_Inputs!DQG$11</f>
        <v>0</v>
      </c>
      <c r="DQJ26" s="204">
        <f>F_Inputs!DQH$11</f>
        <v>0</v>
      </c>
      <c r="DQK26" s="204">
        <f>F_Inputs!DQI$11</f>
        <v>0</v>
      </c>
      <c r="DQL26" s="204">
        <f>F_Inputs!DQJ$11</f>
        <v>0</v>
      </c>
      <c r="DQM26" s="204">
        <f>F_Inputs!DQK$11</f>
        <v>0</v>
      </c>
      <c r="DQN26" s="204">
        <f>F_Inputs!DQL$11</f>
        <v>0</v>
      </c>
      <c r="DQO26" s="204">
        <f>F_Inputs!DQM$11</f>
        <v>0</v>
      </c>
      <c r="DQP26" s="204">
        <f>F_Inputs!DQN$11</f>
        <v>0</v>
      </c>
      <c r="DQQ26" s="204">
        <f>F_Inputs!DQO$11</f>
        <v>0</v>
      </c>
      <c r="DQR26" s="204">
        <f>F_Inputs!DQP$11</f>
        <v>0</v>
      </c>
      <c r="DQS26" s="204">
        <f>F_Inputs!DQQ$11</f>
        <v>0</v>
      </c>
      <c r="DQT26" s="204">
        <f>F_Inputs!DQR$11</f>
        <v>0</v>
      </c>
      <c r="DQU26" s="204">
        <f>F_Inputs!DQS$11</f>
        <v>0</v>
      </c>
      <c r="DQV26" s="204">
        <f>F_Inputs!DQT$11</f>
        <v>0</v>
      </c>
      <c r="DQW26" s="204">
        <f>F_Inputs!DQU$11</f>
        <v>0</v>
      </c>
      <c r="DQX26" s="204">
        <f>F_Inputs!DQV$11</f>
        <v>0</v>
      </c>
      <c r="DQY26" s="204">
        <f>F_Inputs!DQW$11</f>
        <v>0</v>
      </c>
      <c r="DQZ26" s="204">
        <f>F_Inputs!DQX$11</f>
        <v>0</v>
      </c>
      <c r="DRA26" s="204">
        <f>F_Inputs!DQY$11</f>
        <v>0</v>
      </c>
      <c r="DRB26" s="204">
        <f>F_Inputs!DQZ$11</f>
        <v>0</v>
      </c>
      <c r="DRC26" s="204">
        <f>F_Inputs!DRA$11</f>
        <v>0</v>
      </c>
      <c r="DRD26" s="204">
        <f>F_Inputs!DRB$11</f>
        <v>0</v>
      </c>
      <c r="DRE26" s="204">
        <f>F_Inputs!DRC$11</f>
        <v>0</v>
      </c>
      <c r="DRF26" s="204">
        <f>F_Inputs!DRD$11</f>
        <v>0</v>
      </c>
      <c r="DRG26" s="204">
        <f>F_Inputs!DRE$11</f>
        <v>0</v>
      </c>
      <c r="DRH26" s="204">
        <f>F_Inputs!DRF$11</f>
        <v>0</v>
      </c>
      <c r="DRI26" s="204">
        <f>F_Inputs!DRG$11</f>
        <v>0</v>
      </c>
      <c r="DRJ26" s="204">
        <f>F_Inputs!DRH$11</f>
        <v>0</v>
      </c>
      <c r="DRK26" s="204">
        <f>F_Inputs!DRI$11</f>
        <v>0</v>
      </c>
      <c r="DRL26" s="204">
        <f>F_Inputs!DRJ$11</f>
        <v>0</v>
      </c>
      <c r="DRM26" s="204">
        <f>F_Inputs!DRK$11</f>
        <v>0</v>
      </c>
      <c r="DRN26" s="204">
        <f>F_Inputs!DRL$11</f>
        <v>0</v>
      </c>
      <c r="DRO26" s="204">
        <f>F_Inputs!DRM$11</f>
        <v>0</v>
      </c>
      <c r="DRP26" s="204">
        <f>F_Inputs!DRN$11</f>
        <v>0</v>
      </c>
      <c r="DRQ26" s="204">
        <f>F_Inputs!DRO$11</f>
        <v>0</v>
      </c>
      <c r="DRR26" s="204">
        <f>F_Inputs!DRP$11</f>
        <v>0</v>
      </c>
      <c r="DRS26" s="204">
        <f>F_Inputs!DRQ$11</f>
        <v>0</v>
      </c>
      <c r="DRT26" s="204">
        <f>F_Inputs!DRR$11</f>
        <v>0</v>
      </c>
      <c r="DRU26" s="204">
        <f>F_Inputs!DRS$11</f>
        <v>0</v>
      </c>
      <c r="DRV26" s="204">
        <f>F_Inputs!DRT$11</f>
        <v>0</v>
      </c>
      <c r="DRW26" s="204">
        <f>F_Inputs!DRU$11</f>
        <v>0</v>
      </c>
      <c r="DRX26" s="204">
        <f>F_Inputs!DRV$11</f>
        <v>0</v>
      </c>
      <c r="DRY26" s="204">
        <f>F_Inputs!DRW$11</f>
        <v>0</v>
      </c>
      <c r="DRZ26" s="204">
        <f>F_Inputs!DRX$11</f>
        <v>0</v>
      </c>
      <c r="DSA26" s="204">
        <f>F_Inputs!DRY$11</f>
        <v>0</v>
      </c>
      <c r="DSB26" s="204">
        <f>F_Inputs!DRZ$11</f>
        <v>0</v>
      </c>
      <c r="DSC26" s="204">
        <f>F_Inputs!DSA$11</f>
        <v>0</v>
      </c>
      <c r="DSD26" s="204">
        <f>F_Inputs!DSB$11</f>
        <v>0</v>
      </c>
      <c r="DSE26" s="204">
        <f>F_Inputs!DSC$11</f>
        <v>0</v>
      </c>
      <c r="DSF26" s="204">
        <f>F_Inputs!DSD$11</f>
        <v>0</v>
      </c>
      <c r="DSG26" s="204">
        <f>F_Inputs!DSE$11</f>
        <v>0</v>
      </c>
      <c r="DSH26" s="204">
        <f>F_Inputs!DSF$11</f>
        <v>0</v>
      </c>
      <c r="DSI26" s="204">
        <f>F_Inputs!DSG$11</f>
        <v>0</v>
      </c>
      <c r="DSJ26" s="204">
        <f>F_Inputs!DSH$11</f>
        <v>0</v>
      </c>
      <c r="DSK26" s="204">
        <f>F_Inputs!DSI$11</f>
        <v>0</v>
      </c>
      <c r="DSL26" s="204">
        <f>F_Inputs!DSJ$11</f>
        <v>0</v>
      </c>
      <c r="DSM26" s="204">
        <f>F_Inputs!DSK$11</f>
        <v>0</v>
      </c>
      <c r="DSN26" s="204">
        <f>F_Inputs!DSL$11</f>
        <v>0</v>
      </c>
      <c r="DSO26" s="204">
        <f>F_Inputs!DSM$11</f>
        <v>0</v>
      </c>
      <c r="DSP26" s="204">
        <f>F_Inputs!DSN$11</f>
        <v>0</v>
      </c>
      <c r="DSQ26" s="204">
        <f>F_Inputs!DSO$11</f>
        <v>0</v>
      </c>
      <c r="DSR26" s="204">
        <f>F_Inputs!DSP$11</f>
        <v>0</v>
      </c>
      <c r="DSS26" s="204">
        <f>F_Inputs!DSQ$11</f>
        <v>0</v>
      </c>
      <c r="DST26" s="204">
        <f>F_Inputs!DSR$11</f>
        <v>0</v>
      </c>
      <c r="DSU26" s="204">
        <f>F_Inputs!DSS$11</f>
        <v>0</v>
      </c>
      <c r="DSV26" s="204">
        <f>F_Inputs!DST$11</f>
        <v>0</v>
      </c>
      <c r="DSW26" s="204">
        <f>F_Inputs!DSU$11</f>
        <v>0</v>
      </c>
      <c r="DSX26" s="204">
        <f>F_Inputs!DSV$11</f>
        <v>0</v>
      </c>
      <c r="DSY26" s="204">
        <f>F_Inputs!DSW$11</f>
        <v>0</v>
      </c>
      <c r="DSZ26" s="204">
        <f>F_Inputs!DSX$11</f>
        <v>0</v>
      </c>
      <c r="DTA26" s="204">
        <f>F_Inputs!DSY$11</f>
        <v>0</v>
      </c>
      <c r="DTB26" s="204">
        <f>F_Inputs!DSZ$11</f>
        <v>0</v>
      </c>
      <c r="DTC26" s="204">
        <f>F_Inputs!DTA$11</f>
        <v>0</v>
      </c>
      <c r="DTD26" s="204">
        <f>F_Inputs!DTB$11</f>
        <v>0</v>
      </c>
      <c r="DTE26" s="204">
        <f>F_Inputs!DTC$11</f>
        <v>0</v>
      </c>
      <c r="DTF26" s="204">
        <f>F_Inputs!DTD$11</f>
        <v>0</v>
      </c>
      <c r="DTG26" s="204">
        <f>F_Inputs!DTE$11</f>
        <v>0</v>
      </c>
      <c r="DTH26" s="204">
        <f>F_Inputs!DTF$11</f>
        <v>0</v>
      </c>
      <c r="DTI26" s="204">
        <f>F_Inputs!DTG$11</f>
        <v>0</v>
      </c>
      <c r="DTJ26" s="204">
        <f>F_Inputs!DTH$11</f>
        <v>0</v>
      </c>
      <c r="DTK26" s="204">
        <f>F_Inputs!DTI$11</f>
        <v>0</v>
      </c>
      <c r="DTL26" s="204">
        <f>F_Inputs!DTJ$11</f>
        <v>0</v>
      </c>
      <c r="DTM26" s="204">
        <f>F_Inputs!DTK$11</f>
        <v>0</v>
      </c>
      <c r="DTN26" s="204">
        <f>F_Inputs!DTL$11</f>
        <v>0</v>
      </c>
      <c r="DTO26" s="204">
        <f>F_Inputs!DTM$11</f>
        <v>0</v>
      </c>
      <c r="DTP26" s="204">
        <f>F_Inputs!DTN$11</f>
        <v>0</v>
      </c>
      <c r="DTQ26" s="204">
        <f>F_Inputs!DTO$11</f>
        <v>0</v>
      </c>
      <c r="DTR26" s="204">
        <f>F_Inputs!DTP$11</f>
        <v>0</v>
      </c>
      <c r="DTS26" s="204">
        <f>F_Inputs!DTQ$11</f>
        <v>0</v>
      </c>
      <c r="DTT26" s="204">
        <f>F_Inputs!DTR$11</f>
        <v>0</v>
      </c>
      <c r="DTU26" s="204">
        <f>F_Inputs!DTS$11</f>
        <v>0</v>
      </c>
      <c r="DTV26" s="204">
        <f>F_Inputs!DTT$11</f>
        <v>0</v>
      </c>
      <c r="DTW26" s="204">
        <f>F_Inputs!DTU$11</f>
        <v>0</v>
      </c>
      <c r="DTX26" s="204">
        <f>F_Inputs!DTV$11</f>
        <v>0</v>
      </c>
      <c r="DTY26" s="204">
        <f>F_Inputs!DTW$11</f>
        <v>0</v>
      </c>
      <c r="DTZ26" s="204">
        <f>F_Inputs!DTX$11</f>
        <v>0</v>
      </c>
      <c r="DUA26" s="204">
        <f>F_Inputs!DTY$11</f>
        <v>0</v>
      </c>
      <c r="DUB26" s="204">
        <f>F_Inputs!DTZ$11</f>
        <v>0</v>
      </c>
      <c r="DUC26" s="204">
        <f>F_Inputs!DUA$11</f>
        <v>0</v>
      </c>
      <c r="DUD26" s="204">
        <f>F_Inputs!DUB$11</f>
        <v>0</v>
      </c>
      <c r="DUE26" s="204">
        <f>F_Inputs!DUC$11</f>
        <v>0</v>
      </c>
      <c r="DUF26" s="204">
        <f>F_Inputs!DUD$11</f>
        <v>0</v>
      </c>
      <c r="DUG26" s="204">
        <f>F_Inputs!DUE$11</f>
        <v>0</v>
      </c>
      <c r="DUH26" s="204">
        <f>F_Inputs!DUF$11</f>
        <v>0</v>
      </c>
      <c r="DUI26" s="204">
        <f>F_Inputs!DUG$11</f>
        <v>0</v>
      </c>
      <c r="DUJ26" s="204">
        <f>F_Inputs!DUH$11</f>
        <v>0</v>
      </c>
      <c r="DUK26" s="204">
        <f>F_Inputs!DUI$11</f>
        <v>0</v>
      </c>
      <c r="DUL26" s="204">
        <f>F_Inputs!DUJ$11</f>
        <v>0</v>
      </c>
      <c r="DUM26" s="204">
        <f>F_Inputs!DUK$11</f>
        <v>0</v>
      </c>
      <c r="DUN26" s="204">
        <f>F_Inputs!DUL$11</f>
        <v>0</v>
      </c>
      <c r="DUO26" s="204">
        <f>F_Inputs!DUM$11</f>
        <v>0</v>
      </c>
      <c r="DUP26" s="204">
        <f>F_Inputs!DUN$11</f>
        <v>0</v>
      </c>
      <c r="DUQ26" s="204">
        <f>F_Inputs!DUO$11</f>
        <v>0</v>
      </c>
      <c r="DUR26" s="204">
        <f>F_Inputs!DUP$11</f>
        <v>0</v>
      </c>
      <c r="DUS26" s="204">
        <f>F_Inputs!DUQ$11</f>
        <v>0</v>
      </c>
      <c r="DUT26" s="204">
        <f>F_Inputs!DUR$11</f>
        <v>0</v>
      </c>
      <c r="DUU26" s="204">
        <f>F_Inputs!DUS$11</f>
        <v>0</v>
      </c>
      <c r="DUV26" s="204">
        <f>F_Inputs!DUT$11</f>
        <v>0</v>
      </c>
      <c r="DUW26" s="204">
        <f>F_Inputs!DUU$11</f>
        <v>0</v>
      </c>
      <c r="DUX26" s="204">
        <f>F_Inputs!DUV$11</f>
        <v>0</v>
      </c>
      <c r="DUY26" s="204">
        <f>F_Inputs!DUW$11</f>
        <v>0</v>
      </c>
      <c r="DUZ26" s="204">
        <f>F_Inputs!DUX$11</f>
        <v>0</v>
      </c>
      <c r="DVA26" s="204">
        <f>F_Inputs!DUY$11</f>
        <v>0</v>
      </c>
      <c r="DVB26" s="204">
        <f>F_Inputs!DUZ$11</f>
        <v>0</v>
      </c>
      <c r="DVC26" s="204">
        <f>F_Inputs!DVA$11</f>
        <v>0</v>
      </c>
      <c r="DVD26" s="204">
        <f>F_Inputs!DVB$11</f>
        <v>0</v>
      </c>
      <c r="DVE26" s="204">
        <f>F_Inputs!DVC$11</f>
        <v>0</v>
      </c>
      <c r="DVF26" s="204">
        <f>F_Inputs!DVD$11</f>
        <v>0</v>
      </c>
      <c r="DVG26" s="204">
        <f>F_Inputs!DVE$11</f>
        <v>0</v>
      </c>
      <c r="DVH26" s="204">
        <f>F_Inputs!DVF$11</f>
        <v>0</v>
      </c>
      <c r="DVI26" s="204">
        <f>F_Inputs!DVG$11</f>
        <v>0</v>
      </c>
      <c r="DVJ26" s="204">
        <f>F_Inputs!DVH$11</f>
        <v>0</v>
      </c>
      <c r="DVK26" s="204">
        <f>F_Inputs!DVI$11</f>
        <v>0</v>
      </c>
      <c r="DVL26" s="204">
        <f>F_Inputs!DVJ$11</f>
        <v>0</v>
      </c>
      <c r="DVM26" s="204">
        <f>F_Inputs!DVK$11</f>
        <v>0</v>
      </c>
      <c r="DVN26" s="204">
        <f>F_Inputs!DVL$11</f>
        <v>0</v>
      </c>
      <c r="DVO26" s="204">
        <f>F_Inputs!DVM$11</f>
        <v>0</v>
      </c>
      <c r="DVP26" s="204">
        <f>F_Inputs!DVN$11</f>
        <v>0</v>
      </c>
      <c r="DVQ26" s="204">
        <f>F_Inputs!DVO$11</f>
        <v>0</v>
      </c>
      <c r="DVR26" s="204">
        <f>F_Inputs!DVP$11</f>
        <v>0</v>
      </c>
      <c r="DVS26" s="204">
        <f>F_Inputs!DVQ$11</f>
        <v>0</v>
      </c>
      <c r="DVT26" s="204">
        <f>F_Inputs!DVR$11</f>
        <v>0</v>
      </c>
      <c r="DVU26" s="204">
        <f>F_Inputs!DVS$11</f>
        <v>0</v>
      </c>
      <c r="DVV26" s="204">
        <f>F_Inputs!DVT$11</f>
        <v>0</v>
      </c>
      <c r="DVW26" s="204">
        <f>F_Inputs!DVU$11</f>
        <v>0</v>
      </c>
      <c r="DVX26" s="204">
        <f>F_Inputs!DVV$11</f>
        <v>0</v>
      </c>
      <c r="DVY26" s="204">
        <f>F_Inputs!DVW$11</f>
        <v>0</v>
      </c>
      <c r="DVZ26" s="204">
        <f>F_Inputs!DVX$11</f>
        <v>0</v>
      </c>
      <c r="DWA26" s="204">
        <f>F_Inputs!DVY$11</f>
        <v>0</v>
      </c>
      <c r="DWB26" s="204">
        <f>F_Inputs!DVZ$11</f>
        <v>0</v>
      </c>
      <c r="DWC26" s="204">
        <f>F_Inputs!DWA$11</f>
        <v>0</v>
      </c>
      <c r="DWD26" s="204">
        <f>F_Inputs!DWB$11</f>
        <v>0</v>
      </c>
      <c r="DWE26" s="204">
        <f>F_Inputs!DWC$11</f>
        <v>0</v>
      </c>
      <c r="DWF26" s="204">
        <f>F_Inputs!DWD$11</f>
        <v>0</v>
      </c>
      <c r="DWG26" s="204">
        <f>F_Inputs!DWE$11</f>
        <v>0</v>
      </c>
      <c r="DWH26" s="204">
        <f>F_Inputs!DWF$11</f>
        <v>0</v>
      </c>
      <c r="DWI26" s="204">
        <f>F_Inputs!DWG$11</f>
        <v>0</v>
      </c>
      <c r="DWJ26" s="204">
        <f>F_Inputs!DWH$11</f>
        <v>0</v>
      </c>
      <c r="DWK26" s="204">
        <f>F_Inputs!DWI$11</f>
        <v>0</v>
      </c>
      <c r="DWL26" s="204">
        <f>F_Inputs!DWJ$11</f>
        <v>0</v>
      </c>
      <c r="DWM26" s="204">
        <f>F_Inputs!DWK$11</f>
        <v>0</v>
      </c>
      <c r="DWN26" s="204">
        <f>F_Inputs!DWL$11</f>
        <v>0</v>
      </c>
      <c r="DWO26" s="204">
        <f>F_Inputs!DWM$11</f>
        <v>0</v>
      </c>
      <c r="DWP26" s="204">
        <f>F_Inputs!DWN$11</f>
        <v>0</v>
      </c>
      <c r="DWQ26" s="204">
        <f>F_Inputs!DWO$11</f>
        <v>0</v>
      </c>
      <c r="DWR26" s="204">
        <f>F_Inputs!DWP$11</f>
        <v>0</v>
      </c>
      <c r="DWS26" s="204">
        <f>F_Inputs!DWQ$11</f>
        <v>0</v>
      </c>
      <c r="DWT26" s="204">
        <f>F_Inputs!DWR$11</f>
        <v>0</v>
      </c>
      <c r="DWU26" s="204">
        <f>F_Inputs!DWS$11</f>
        <v>0</v>
      </c>
      <c r="DWV26" s="204">
        <f>F_Inputs!DWT$11</f>
        <v>0</v>
      </c>
      <c r="DWW26" s="204">
        <f>F_Inputs!DWU$11</f>
        <v>0</v>
      </c>
      <c r="DWX26" s="204">
        <f>F_Inputs!DWV$11</f>
        <v>0</v>
      </c>
      <c r="DWY26" s="204">
        <f>F_Inputs!DWW$11</f>
        <v>0</v>
      </c>
      <c r="DWZ26" s="204">
        <f>F_Inputs!DWX$11</f>
        <v>0</v>
      </c>
      <c r="DXA26" s="204">
        <f>F_Inputs!DWY$11</f>
        <v>0</v>
      </c>
      <c r="DXB26" s="204">
        <f>F_Inputs!DWZ$11</f>
        <v>0</v>
      </c>
      <c r="DXC26" s="204">
        <f>F_Inputs!DXA$11</f>
        <v>0</v>
      </c>
      <c r="DXD26" s="204">
        <f>F_Inputs!DXB$11</f>
        <v>0</v>
      </c>
      <c r="DXE26" s="204">
        <f>F_Inputs!DXC$11</f>
        <v>0</v>
      </c>
      <c r="DXF26" s="204">
        <f>F_Inputs!DXD$11</f>
        <v>0</v>
      </c>
      <c r="DXG26" s="204">
        <f>F_Inputs!DXE$11</f>
        <v>0</v>
      </c>
      <c r="DXH26" s="204">
        <f>F_Inputs!DXF$11</f>
        <v>0</v>
      </c>
      <c r="DXI26" s="204">
        <f>F_Inputs!DXG$11</f>
        <v>0</v>
      </c>
      <c r="DXJ26" s="204">
        <f>F_Inputs!DXH$11</f>
        <v>0</v>
      </c>
      <c r="DXK26" s="204">
        <f>F_Inputs!DXI$11</f>
        <v>0</v>
      </c>
      <c r="DXL26" s="204">
        <f>F_Inputs!DXJ$11</f>
        <v>0</v>
      </c>
      <c r="DXM26" s="204">
        <f>F_Inputs!DXK$11</f>
        <v>0</v>
      </c>
      <c r="DXN26" s="204">
        <f>F_Inputs!DXL$11</f>
        <v>0</v>
      </c>
      <c r="DXO26" s="204">
        <f>F_Inputs!DXM$11</f>
        <v>0</v>
      </c>
      <c r="DXP26" s="204">
        <f>F_Inputs!DXN$11</f>
        <v>0</v>
      </c>
      <c r="DXQ26" s="204">
        <f>F_Inputs!DXO$11</f>
        <v>0</v>
      </c>
      <c r="DXR26" s="204">
        <f>F_Inputs!DXP$11</f>
        <v>0</v>
      </c>
      <c r="DXS26" s="204">
        <f>F_Inputs!DXQ$11</f>
        <v>0</v>
      </c>
      <c r="DXT26" s="204">
        <f>F_Inputs!DXR$11</f>
        <v>0</v>
      </c>
      <c r="DXU26" s="204">
        <f>F_Inputs!DXS$11</f>
        <v>0</v>
      </c>
      <c r="DXV26" s="204">
        <f>F_Inputs!DXT$11</f>
        <v>0</v>
      </c>
      <c r="DXW26" s="204">
        <f>F_Inputs!DXU$11</f>
        <v>0</v>
      </c>
      <c r="DXX26" s="204">
        <f>F_Inputs!DXV$11</f>
        <v>0</v>
      </c>
      <c r="DXY26" s="204">
        <f>F_Inputs!DXW$11</f>
        <v>0</v>
      </c>
      <c r="DXZ26" s="204">
        <f>F_Inputs!DXX$11</f>
        <v>0</v>
      </c>
      <c r="DYA26" s="204">
        <f>F_Inputs!DXY$11</f>
        <v>0</v>
      </c>
      <c r="DYB26" s="204">
        <f>F_Inputs!DXZ$11</f>
        <v>0</v>
      </c>
      <c r="DYC26" s="204">
        <f>F_Inputs!DYA$11</f>
        <v>0</v>
      </c>
      <c r="DYD26" s="204">
        <f>F_Inputs!DYB$11</f>
        <v>0</v>
      </c>
      <c r="DYE26" s="204">
        <f>F_Inputs!DYC$11</f>
        <v>0</v>
      </c>
      <c r="DYF26" s="204">
        <f>F_Inputs!DYD$11</f>
        <v>0</v>
      </c>
      <c r="DYG26" s="204">
        <f>F_Inputs!DYE$11</f>
        <v>0</v>
      </c>
      <c r="DYH26" s="204">
        <f>F_Inputs!DYF$11</f>
        <v>0</v>
      </c>
      <c r="DYI26" s="204">
        <f>F_Inputs!DYG$11</f>
        <v>0</v>
      </c>
      <c r="DYJ26" s="204">
        <f>F_Inputs!DYH$11</f>
        <v>0</v>
      </c>
      <c r="DYK26" s="204">
        <f>F_Inputs!DYI$11</f>
        <v>0</v>
      </c>
      <c r="DYL26" s="204">
        <f>F_Inputs!DYJ$11</f>
        <v>0</v>
      </c>
      <c r="DYM26" s="204">
        <f>F_Inputs!DYK$11</f>
        <v>0</v>
      </c>
      <c r="DYN26" s="204">
        <f>F_Inputs!DYL$11</f>
        <v>0</v>
      </c>
      <c r="DYO26" s="204">
        <f>F_Inputs!DYM$11</f>
        <v>0</v>
      </c>
      <c r="DYP26" s="204">
        <f>F_Inputs!DYN$11</f>
        <v>0</v>
      </c>
      <c r="DYQ26" s="204">
        <f>F_Inputs!DYO$11</f>
        <v>0</v>
      </c>
      <c r="DYR26" s="204">
        <f>F_Inputs!DYP$11</f>
        <v>0</v>
      </c>
      <c r="DYS26" s="204">
        <f>F_Inputs!DYQ$11</f>
        <v>0</v>
      </c>
      <c r="DYT26" s="204">
        <f>F_Inputs!DYR$11</f>
        <v>0</v>
      </c>
      <c r="DYU26" s="204">
        <f>F_Inputs!DYS$11</f>
        <v>0</v>
      </c>
      <c r="DYV26" s="204">
        <f>F_Inputs!DYT$11</f>
        <v>0</v>
      </c>
      <c r="DYW26" s="204">
        <f>F_Inputs!DYU$11</f>
        <v>0</v>
      </c>
      <c r="DYX26" s="204">
        <f>F_Inputs!DYV$11</f>
        <v>0</v>
      </c>
      <c r="DYY26" s="204">
        <f>F_Inputs!DYW$11</f>
        <v>0</v>
      </c>
      <c r="DYZ26" s="204">
        <f>F_Inputs!DYX$11</f>
        <v>0</v>
      </c>
      <c r="DZA26" s="204">
        <f>F_Inputs!DYY$11</f>
        <v>0</v>
      </c>
      <c r="DZB26" s="204">
        <f>F_Inputs!DYZ$11</f>
        <v>0</v>
      </c>
      <c r="DZC26" s="204">
        <f>F_Inputs!DZA$11</f>
        <v>0</v>
      </c>
      <c r="DZD26" s="204">
        <f>F_Inputs!DZB$11</f>
        <v>0</v>
      </c>
      <c r="DZE26" s="204">
        <f>F_Inputs!DZC$11</f>
        <v>0</v>
      </c>
      <c r="DZF26" s="204">
        <f>F_Inputs!DZD$11</f>
        <v>0</v>
      </c>
      <c r="DZG26" s="204">
        <f>F_Inputs!DZE$11</f>
        <v>0</v>
      </c>
      <c r="DZH26" s="204">
        <f>F_Inputs!DZF$11</f>
        <v>0</v>
      </c>
      <c r="DZI26" s="204">
        <f>F_Inputs!DZG$11</f>
        <v>0</v>
      </c>
      <c r="DZJ26" s="204">
        <f>F_Inputs!DZH$11</f>
        <v>0</v>
      </c>
      <c r="DZK26" s="204">
        <f>F_Inputs!DZI$11</f>
        <v>0</v>
      </c>
      <c r="DZL26" s="204">
        <f>F_Inputs!DZJ$11</f>
        <v>0</v>
      </c>
      <c r="DZM26" s="204">
        <f>F_Inputs!DZK$11</f>
        <v>0</v>
      </c>
      <c r="DZN26" s="204">
        <f>F_Inputs!DZL$11</f>
        <v>0</v>
      </c>
      <c r="DZO26" s="204">
        <f>F_Inputs!DZM$11</f>
        <v>0</v>
      </c>
      <c r="DZP26" s="204">
        <f>F_Inputs!DZN$11</f>
        <v>0</v>
      </c>
      <c r="DZQ26" s="204">
        <f>F_Inputs!DZO$11</f>
        <v>0</v>
      </c>
      <c r="DZR26" s="204">
        <f>F_Inputs!DZP$11</f>
        <v>0</v>
      </c>
      <c r="DZS26" s="204">
        <f>F_Inputs!DZQ$11</f>
        <v>0</v>
      </c>
      <c r="DZT26" s="204">
        <f>F_Inputs!DZR$11</f>
        <v>0</v>
      </c>
      <c r="DZU26" s="204">
        <f>F_Inputs!DZS$11</f>
        <v>0</v>
      </c>
      <c r="DZV26" s="204">
        <f>F_Inputs!DZT$11</f>
        <v>0</v>
      </c>
      <c r="DZW26" s="204">
        <f>F_Inputs!DZU$11</f>
        <v>0</v>
      </c>
      <c r="DZX26" s="204">
        <f>F_Inputs!DZV$11</f>
        <v>0</v>
      </c>
      <c r="DZY26" s="204">
        <f>F_Inputs!DZW$11</f>
        <v>0</v>
      </c>
      <c r="DZZ26" s="204">
        <f>F_Inputs!DZX$11</f>
        <v>0</v>
      </c>
      <c r="EAA26" s="204">
        <f>F_Inputs!DZY$11</f>
        <v>0</v>
      </c>
      <c r="EAB26" s="204">
        <f>F_Inputs!DZZ$11</f>
        <v>0</v>
      </c>
      <c r="EAC26" s="204">
        <f>F_Inputs!EAA$11</f>
        <v>0</v>
      </c>
      <c r="EAD26" s="204">
        <f>F_Inputs!EAB$11</f>
        <v>0</v>
      </c>
      <c r="EAE26" s="204">
        <f>F_Inputs!EAC$11</f>
        <v>0</v>
      </c>
      <c r="EAF26" s="204">
        <f>F_Inputs!EAD$11</f>
        <v>0</v>
      </c>
      <c r="EAG26" s="204">
        <f>F_Inputs!EAE$11</f>
        <v>0</v>
      </c>
      <c r="EAH26" s="204">
        <f>F_Inputs!EAF$11</f>
        <v>0</v>
      </c>
      <c r="EAI26" s="204">
        <f>F_Inputs!EAG$11</f>
        <v>0</v>
      </c>
      <c r="EAJ26" s="204">
        <f>F_Inputs!EAH$11</f>
        <v>0</v>
      </c>
      <c r="EAK26" s="204">
        <f>F_Inputs!EAI$11</f>
        <v>0</v>
      </c>
      <c r="EAL26" s="204">
        <f>F_Inputs!EAJ$11</f>
        <v>0</v>
      </c>
      <c r="EAM26" s="204">
        <f>F_Inputs!EAK$11</f>
        <v>0</v>
      </c>
      <c r="EAN26" s="204">
        <f>F_Inputs!EAL$11</f>
        <v>0</v>
      </c>
      <c r="EAO26" s="204">
        <f>F_Inputs!EAM$11</f>
        <v>0</v>
      </c>
      <c r="EAP26" s="204">
        <f>F_Inputs!EAN$11</f>
        <v>0</v>
      </c>
      <c r="EAQ26" s="204">
        <f>F_Inputs!EAO$11</f>
        <v>0</v>
      </c>
      <c r="EAR26" s="204">
        <f>F_Inputs!EAP$11</f>
        <v>0</v>
      </c>
      <c r="EAS26" s="204">
        <f>F_Inputs!EAQ$11</f>
        <v>0</v>
      </c>
      <c r="EAT26" s="204">
        <f>F_Inputs!EAR$11</f>
        <v>0</v>
      </c>
      <c r="EAU26" s="204">
        <f>F_Inputs!EAS$11</f>
        <v>0</v>
      </c>
      <c r="EAV26" s="204">
        <f>F_Inputs!EAT$11</f>
        <v>0</v>
      </c>
      <c r="EAW26" s="204">
        <f>F_Inputs!EAU$11</f>
        <v>0</v>
      </c>
      <c r="EAX26" s="204">
        <f>F_Inputs!EAV$11</f>
        <v>0</v>
      </c>
      <c r="EAY26" s="204">
        <f>F_Inputs!EAW$11</f>
        <v>0</v>
      </c>
      <c r="EAZ26" s="204">
        <f>F_Inputs!EAX$11</f>
        <v>0</v>
      </c>
      <c r="EBA26" s="204">
        <f>F_Inputs!EAY$11</f>
        <v>0</v>
      </c>
      <c r="EBB26" s="204">
        <f>F_Inputs!EAZ$11</f>
        <v>0</v>
      </c>
      <c r="EBC26" s="204">
        <f>F_Inputs!EBA$11</f>
        <v>0</v>
      </c>
      <c r="EBD26" s="204">
        <f>F_Inputs!EBB$11</f>
        <v>0</v>
      </c>
      <c r="EBE26" s="204">
        <f>F_Inputs!EBC$11</f>
        <v>0</v>
      </c>
      <c r="EBF26" s="204">
        <f>F_Inputs!EBD$11</f>
        <v>0</v>
      </c>
      <c r="EBG26" s="204">
        <f>F_Inputs!EBE$11</f>
        <v>0</v>
      </c>
      <c r="EBH26" s="204">
        <f>F_Inputs!EBF$11</f>
        <v>0</v>
      </c>
      <c r="EBI26" s="204">
        <f>F_Inputs!EBG$11</f>
        <v>0</v>
      </c>
      <c r="EBJ26" s="204">
        <f>F_Inputs!EBH$11</f>
        <v>0</v>
      </c>
      <c r="EBK26" s="204">
        <f>F_Inputs!EBI$11</f>
        <v>0</v>
      </c>
      <c r="EBL26" s="204">
        <f>F_Inputs!EBJ$11</f>
        <v>0</v>
      </c>
      <c r="EBM26" s="204">
        <f>F_Inputs!EBK$11</f>
        <v>0</v>
      </c>
      <c r="EBN26" s="204">
        <f>F_Inputs!EBL$11</f>
        <v>0</v>
      </c>
      <c r="EBO26" s="204">
        <f>F_Inputs!EBM$11</f>
        <v>0</v>
      </c>
      <c r="EBP26" s="204">
        <f>F_Inputs!EBN$11</f>
        <v>0</v>
      </c>
      <c r="EBQ26" s="204">
        <f>F_Inputs!EBO$11</f>
        <v>0</v>
      </c>
      <c r="EBR26" s="204">
        <f>F_Inputs!EBP$11</f>
        <v>0</v>
      </c>
      <c r="EBS26" s="204">
        <f>F_Inputs!EBQ$11</f>
        <v>0</v>
      </c>
      <c r="EBT26" s="204">
        <f>F_Inputs!EBR$11</f>
        <v>0</v>
      </c>
      <c r="EBU26" s="204">
        <f>F_Inputs!EBS$11</f>
        <v>0</v>
      </c>
      <c r="EBV26" s="204">
        <f>F_Inputs!EBT$11</f>
        <v>0</v>
      </c>
      <c r="EBW26" s="204">
        <f>F_Inputs!EBU$11</f>
        <v>0</v>
      </c>
      <c r="EBX26" s="204">
        <f>F_Inputs!EBV$11</f>
        <v>0</v>
      </c>
      <c r="EBY26" s="204">
        <f>F_Inputs!EBW$11</f>
        <v>0</v>
      </c>
      <c r="EBZ26" s="204">
        <f>F_Inputs!EBX$11</f>
        <v>0</v>
      </c>
      <c r="ECA26" s="204">
        <f>F_Inputs!EBY$11</f>
        <v>0</v>
      </c>
      <c r="ECB26" s="204">
        <f>F_Inputs!EBZ$11</f>
        <v>0</v>
      </c>
      <c r="ECC26" s="204">
        <f>F_Inputs!ECA$11</f>
        <v>0</v>
      </c>
      <c r="ECD26" s="204">
        <f>F_Inputs!ECB$11</f>
        <v>0</v>
      </c>
      <c r="ECE26" s="204">
        <f>F_Inputs!ECC$11</f>
        <v>0</v>
      </c>
      <c r="ECF26" s="204">
        <f>F_Inputs!ECD$11</f>
        <v>0</v>
      </c>
      <c r="ECG26" s="204">
        <f>F_Inputs!ECE$11</f>
        <v>0</v>
      </c>
      <c r="ECH26" s="204">
        <f>F_Inputs!ECF$11</f>
        <v>0</v>
      </c>
      <c r="ECI26" s="204">
        <f>F_Inputs!ECG$11</f>
        <v>0</v>
      </c>
      <c r="ECJ26" s="204">
        <f>F_Inputs!ECH$11</f>
        <v>0</v>
      </c>
      <c r="ECK26" s="204">
        <f>F_Inputs!ECI$11</f>
        <v>0</v>
      </c>
      <c r="ECL26" s="204">
        <f>F_Inputs!ECJ$11</f>
        <v>0</v>
      </c>
      <c r="ECM26" s="204">
        <f>F_Inputs!ECK$11</f>
        <v>0</v>
      </c>
      <c r="ECN26" s="204">
        <f>F_Inputs!ECL$11</f>
        <v>0</v>
      </c>
      <c r="ECO26" s="204">
        <f>F_Inputs!ECM$11</f>
        <v>0</v>
      </c>
      <c r="ECP26" s="204">
        <f>F_Inputs!ECN$11</f>
        <v>0</v>
      </c>
      <c r="ECQ26" s="204">
        <f>F_Inputs!ECO$11</f>
        <v>0</v>
      </c>
      <c r="ECR26" s="204">
        <f>F_Inputs!ECP$11</f>
        <v>0</v>
      </c>
      <c r="ECS26" s="204">
        <f>F_Inputs!ECQ$11</f>
        <v>0</v>
      </c>
      <c r="ECT26" s="204">
        <f>F_Inputs!ECR$11</f>
        <v>0</v>
      </c>
      <c r="ECU26" s="204">
        <f>F_Inputs!ECS$11</f>
        <v>0</v>
      </c>
      <c r="ECV26" s="204">
        <f>F_Inputs!ECT$11</f>
        <v>0</v>
      </c>
      <c r="ECW26" s="204">
        <f>F_Inputs!ECU$11</f>
        <v>0</v>
      </c>
      <c r="ECX26" s="204">
        <f>F_Inputs!ECV$11</f>
        <v>0</v>
      </c>
      <c r="ECY26" s="204">
        <f>F_Inputs!ECW$11</f>
        <v>0</v>
      </c>
      <c r="ECZ26" s="204">
        <f>F_Inputs!ECX$11</f>
        <v>0</v>
      </c>
      <c r="EDA26" s="204">
        <f>F_Inputs!ECY$11</f>
        <v>0</v>
      </c>
      <c r="EDB26" s="204">
        <f>F_Inputs!ECZ$11</f>
        <v>0</v>
      </c>
      <c r="EDC26" s="204">
        <f>F_Inputs!EDA$11</f>
        <v>0</v>
      </c>
      <c r="EDD26" s="204">
        <f>F_Inputs!EDB$11</f>
        <v>0</v>
      </c>
      <c r="EDE26" s="204">
        <f>F_Inputs!EDC$11</f>
        <v>0</v>
      </c>
      <c r="EDF26" s="204">
        <f>F_Inputs!EDD$11</f>
        <v>0</v>
      </c>
      <c r="EDG26" s="204">
        <f>F_Inputs!EDE$11</f>
        <v>0</v>
      </c>
      <c r="EDH26" s="204">
        <f>F_Inputs!EDF$11</f>
        <v>0</v>
      </c>
      <c r="EDI26" s="204">
        <f>F_Inputs!EDG$11</f>
        <v>0</v>
      </c>
      <c r="EDJ26" s="204">
        <f>F_Inputs!EDH$11</f>
        <v>0</v>
      </c>
      <c r="EDK26" s="204">
        <f>F_Inputs!EDI$11</f>
        <v>0</v>
      </c>
      <c r="EDL26" s="204">
        <f>F_Inputs!EDJ$11</f>
        <v>0</v>
      </c>
      <c r="EDM26" s="204">
        <f>F_Inputs!EDK$11</f>
        <v>0</v>
      </c>
      <c r="EDN26" s="204">
        <f>F_Inputs!EDL$11</f>
        <v>0</v>
      </c>
      <c r="EDO26" s="204">
        <f>F_Inputs!EDM$11</f>
        <v>0</v>
      </c>
      <c r="EDP26" s="204">
        <f>F_Inputs!EDN$11</f>
        <v>0</v>
      </c>
      <c r="EDQ26" s="204">
        <f>F_Inputs!EDO$11</f>
        <v>0</v>
      </c>
      <c r="EDR26" s="204">
        <f>F_Inputs!EDP$11</f>
        <v>0</v>
      </c>
      <c r="EDS26" s="204">
        <f>F_Inputs!EDQ$11</f>
        <v>0</v>
      </c>
      <c r="EDT26" s="204">
        <f>F_Inputs!EDR$11</f>
        <v>0</v>
      </c>
      <c r="EDU26" s="204">
        <f>F_Inputs!EDS$11</f>
        <v>0</v>
      </c>
      <c r="EDV26" s="204">
        <f>F_Inputs!EDT$11</f>
        <v>0</v>
      </c>
      <c r="EDW26" s="204">
        <f>F_Inputs!EDU$11</f>
        <v>0</v>
      </c>
      <c r="EDX26" s="204">
        <f>F_Inputs!EDV$11</f>
        <v>0</v>
      </c>
      <c r="EDY26" s="204">
        <f>F_Inputs!EDW$11</f>
        <v>0</v>
      </c>
      <c r="EDZ26" s="204">
        <f>F_Inputs!EDX$11</f>
        <v>0</v>
      </c>
      <c r="EEA26" s="204">
        <f>F_Inputs!EDY$11</f>
        <v>0</v>
      </c>
      <c r="EEB26" s="204">
        <f>F_Inputs!EDZ$11</f>
        <v>0</v>
      </c>
      <c r="EEC26" s="204">
        <f>F_Inputs!EEA$11</f>
        <v>0</v>
      </c>
      <c r="EED26" s="204">
        <f>F_Inputs!EEB$11</f>
        <v>0</v>
      </c>
      <c r="EEE26" s="204">
        <f>F_Inputs!EEC$11</f>
        <v>0</v>
      </c>
      <c r="EEF26" s="204">
        <f>F_Inputs!EED$11</f>
        <v>0</v>
      </c>
      <c r="EEG26" s="204">
        <f>F_Inputs!EEE$11</f>
        <v>0</v>
      </c>
      <c r="EEH26" s="204">
        <f>F_Inputs!EEF$11</f>
        <v>0</v>
      </c>
      <c r="EEI26" s="204">
        <f>F_Inputs!EEG$11</f>
        <v>0</v>
      </c>
      <c r="EEJ26" s="204">
        <f>F_Inputs!EEH$11</f>
        <v>0</v>
      </c>
      <c r="EEK26" s="204">
        <f>F_Inputs!EEI$11</f>
        <v>0</v>
      </c>
      <c r="EEL26" s="204">
        <f>F_Inputs!EEJ$11</f>
        <v>0</v>
      </c>
      <c r="EEM26" s="204">
        <f>F_Inputs!EEK$11</f>
        <v>0</v>
      </c>
      <c r="EEN26" s="204">
        <f>F_Inputs!EEL$11</f>
        <v>0</v>
      </c>
      <c r="EEO26" s="204">
        <f>F_Inputs!EEM$11</f>
        <v>0</v>
      </c>
      <c r="EEP26" s="204">
        <f>F_Inputs!EEN$11</f>
        <v>0</v>
      </c>
      <c r="EEQ26" s="204">
        <f>F_Inputs!EEO$11</f>
        <v>0</v>
      </c>
      <c r="EER26" s="204">
        <f>F_Inputs!EEP$11</f>
        <v>0</v>
      </c>
      <c r="EES26" s="204">
        <f>F_Inputs!EEQ$11</f>
        <v>0</v>
      </c>
      <c r="EET26" s="204">
        <f>F_Inputs!EER$11</f>
        <v>0</v>
      </c>
      <c r="EEU26" s="204">
        <f>F_Inputs!EES$11</f>
        <v>0</v>
      </c>
      <c r="EEV26" s="204">
        <f>F_Inputs!EET$11</f>
        <v>0</v>
      </c>
      <c r="EEW26" s="204">
        <f>F_Inputs!EEU$11</f>
        <v>0</v>
      </c>
      <c r="EEX26" s="204">
        <f>F_Inputs!EEV$11</f>
        <v>0</v>
      </c>
      <c r="EEY26" s="204">
        <f>F_Inputs!EEW$11</f>
        <v>0</v>
      </c>
      <c r="EEZ26" s="204">
        <f>F_Inputs!EEX$11</f>
        <v>0</v>
      </c>
      <c r="EFA26" s="204">
        <f>F_Inputs!EEY$11</f>
        <v>0</v>
      </c>
      <c r="EFB26" s="204">
        <f>F_Inputs!EEZ$11</f>
        <v>0</v>
      </c>
      <c r="EFC26" s="204">
        <f>F_Inputs!EFA$11</f>
        <v>0</v>
      </c>
      <c r="EFD26" s="204">
        <f>F_Inputs!EFB$11</f>
        <v>0</v>
      </c>
      <c r="EFE26" s="204">
        <f>F_Inputs!EFC$11</f>
        <v>0</v>
      </c>
      <c r="EFF26" s="204">
        <f>F_Inputs!EFD$11</f>
        <v>0</v>
      </c>
      <c r="EFG26" s="204">
        <f>F_Inputs!EFE$11</f>
        <v>0</v>
      </c>
      <c r="EFH26" s="204">
        <f>F_Inputs!EFF$11</f>
        <v>0</v>
      </c>
      <c r="EFI26" s="204">
        <f>F_Inputs!EFG$11</f>
        <v>0</v>
      </c>
      <c r="EFJ26" s="204">
        <f>F_Inputs!EFH$11</f>
        <v>0</v>
      </c>
      <c r="EFK26" s="204">
        <f>F_Inputs!EFI$11</f>
        <v>0</v>
      </c>
      <c r="EFL26" s="204">
        <f>F_Inputs!EFJ$11</f>
        <v>0</v>
      </c>
      <c r="EFM26" s="204">
        <f>F_Inputs!EFK$11</f>
        <v>0</v>
      </c>
      <c r="EFN26" s="204">
        <f>F_Inputs!EFL$11</f>
        <v>0</v>
      </c>
      <c r="EFO26" s="204">
        <f>F_Inputs!EFM$11</f>
        <v>0</v>
      </c>
      <c r="EFP26" s="204">
        <f>F_Inputs!EFN$11</f>
        <v>0</v>
      </c>
      <c r="EFQ26" s="204">
        <f>F_Inputs!EFO$11</f>
        <v>0</v>
      </c>
      <c r="EFR26" s="204">
        <f>F_Inputs!EFP$11</f>
        <v>0</v>
      </c>
      <c r="EFS26" s="204">
        <f>F_Inputs!EFQ$11</f>
        <v>0</v>
      </c>
      <c r="EFT26" s="204">
        <f>F_Inputs!EFR$11</f>
        <v>0</v>
      </c>
      <c r="EFU26" s="204">
        <f>F_Inputs!EFS$11</f>
        <v>0</v>
      </c>
      <c r="EFV26" s="204">
        <f>F_Inputs!EFT$11</f>
        <v>0</v>
      </c>
      <c r="EFW26" s="204">
        <f>F_Inputs!EFU$11</f>
        <v>0</v>
      </c>
      <c r="EFX26" s="204">
        <f>F_Inputs!EFV$11</f>
        <v>0</v>
      </c>
      <c r="EFY26" s="204">
        <f>F_Inputs!EFW$11</f>
        <v>0</v>
      </c>
      <c r="EFZ26" s="204">
        <f>F_Inputs!EFX$11</f>
        <v>0</v>
      </c>
      <c r="EGA26" s="204">
        <f>F_Inputs!EFY$11</f>
        <v>0</v>
      </c>
      <c r="EGB26" s="204">
        <f>F_Inputs!EFZ$11</f>
        <v>0</v>
      </c>
      <c r="EGC26" s="204">
        <f>F_Inputs!EGA$11</f>
        <v>0</v>
      </c>
      <c r="EGD26" s="204">
        <f>F_Inputs!EGB$11</f>
        <v>0</v>
      </c>
      <c r="EGE26" s="204">
        <f>F_Inputs!EGC$11</f>
        <v>0</v>
      </c>
      <c r="EGF26" s="204">
        <f>F_Inputs!EGD$11</f>
        <v>0</v>
      </c>
      <c r="EGG26" s="204">
        <f>F_Inputs!EGE$11</f>
        <v>0</v>
      </c>
      <c r="EGH26" s="204">
        <f>F_Inputs!EGF$11</f>
        <v>0</v>
      </c>
      <c r="EGI26" s="204">
        <f>F_Inputs!EGG$11</f>
        <v>0</v>
      </c>
      <c r="EGJ26" s="204">
        <f>F_Inputs!EGH$11</f>
        <v>0</v>
      </c>
      <c r="EGK26" s="204">
        <f>F_Inputs!EGI$11</f>
        <v>0</v>
      </c>
      <c r="EGL26" s="204">
        <f>F_Inputs!EGJ$11</f>
        <v>0</v>
      </c>
      <c r="EGM26" s="204">
        <f>F_Inputs!EGK$11</f>
        <v>0</v>
      </c>
      <c r="EGN26" s="204">
        <f>F_Inputs!EGL$11</f>
        <v>0</v>
      </c>
      <c r="EGO26" s="204">
        <f>F_Inputs!EGM$11</f>
        <v>0</v>
      </c>
      <c r="EGP26" s="204">
        <f>F_Inputs!EGN$11</f>
        <v>0</v>
      </c>
      <c r="EGQ26" s="204">
        <f>F_Inputs!EGO$11</f>
        <v>0</v>
      </c>
      <c r="EGR26" s="204">
        <f>F_Inputs!EGP$11</f>
        <v>0</v>
      </c>
      <c r="EGS26" s="204">
        <f>F_Inputs!EGQ$11</f>
        <v>0</v>
      </c>
      <c r="EGT26" s="204">
        <f>F_Inputs!EGR$11</f>
        <v>0</v>
      </c>
      <c r="EGU26" s="204">
        <f>F_Inputs!EGS$11</f>
        <v>0</v>
      </c>
      <c r="EGV26" s="204">
        <f>F_Inputs!EGT$11</f>
        <v>0</v>
      </c>
      <c r="EGW26" s="204">
        <f>F_Inputs!EGU$11</f>
        <v>0</v>
      </c>
      <c r="EGX26" s="204">
        <f>F_Inputs!EGV$11</f>
        <v>0</v>
      </c>
      <c r="EGY26" s="204">
        <f>F_Inputs!EGW$11</f>
        <v>0</v>
      </c>
      <c r="EGZ26" s="204">
        <f>F_Inputs!EGX$11</f>
        <v>0</v>
      </c>
      <c r="EHA26" s="204">
        <f>F_Inputs!EGY$11</f>
        <v>0</v>
      </c>
      <c r="EHB26" s="204">
        <f>F_Inputs!EGZ$11</f>
        <v>0</v>
      </c>
      <c r="EHC26" s="204">
        <f>F_Inputs!EHA$11</f>
        <v>0</v>
      </c>
      <c r="EHD26" s="204">
        <f>F_Inputs!EHB$11</f>
        <v>0</v>
      </c>
      <c r="EHE26" s="204">
        <f>F_Inputs!EHC$11</f>
        <v>0</v>
      </c>
      <c r="EHF26" s="204">
        <f>F_Inputs!EHD$11</f>
        <v>0</v>
      </c>
      <c r="EHG26" s="204">
        <f>F_Inputs!EHE$11</f>
        <v>0</v>
      </c>
      <c r="EHH26" s="204">
        <f>F_Inputs!EHF$11</f>
        <v>0</v>
      </c>
      <c r="EHI26" s="204">
        <f>F_Inputs!EHG$11</f>
        <v>0</v>
      </c>
      <c r="EHJ26" s="204">
        <f>F_Inputs!EHH$11</f>
        <v>0</v>
      </c>
      <c r="EHK26" s="204">
        <f>F_Inputs!EHI$11</f>
        <v>0</v>
      </c>
      <c r="EHL26" s="204">
        <f>F_Inputs!EHJ$11</f>
        <v>0</v>
      </c>
      <c r="EHM26" s="204">
        <f>F_Inputs!EHK$11</f>
        <v>0</v>
      </c>
      <c r="EHN26" s="204">
        <f>F_Inputs!EHL$11</f>
        <v>0</v>
      </c>
      <c r="EHO26" s="204">
        <f>F_Inputs!EHM$11</f>
        <v>0</v>
      </c>
      <c r="EHP26" s="204">
        <f>F_Inputs!EHN$11</f>
        <v>0</v>
      </c>
      <c r="EHQ26" s="204">
        <f>F_Inputs!EHO$11</f>
        <v>0</v>
      </c>
      <c r="EHR26" s="204">
        <f>F_Inputs!EHP$11</f>
        <v>0</v>
      </c>
      <c r="EHS26" s="204">
        <f>F_Inputs!EHQ$11</f>
        <v>0</v>
      </c>
      <c r="EHT26" s="204">
        <f>F_Inputs!EHR$11</f>
        <v>0</v>
      </c>
      <c r="EHU26" s="204">
        <f>F_Inputs!EHS$11</f>
        <v>0</v>
      </c>
      <c r="EHV26" s="204">
        <f>F_Inputs!EHT$11</f>
        <v>0</v>
      </c>
      <c r="EHW26" s="204">
        <f>F_Inputs!EHU$11</f>
        <v>0</v>
      </c>
      <c r="EHX26" s="204">
        <f>F_Inputs!EHV$11</f>
        <v>0</v>
      </c>
      <c r="EHY26" s="204">
        <f>F_Inputs!EHW$11</f>
        <v>0</v>
      </c>
      <c r="EHZ26" s="204">
        <f>F_Inputs!EHX$11</f>
        <v>0</v>
      </c>
      <c r="EIA26" s="204">
        <f>F_Inputs!EHY$11</f>
        <v>0</v>
      </c>
      <c r="EIB26" s="204">
        <f>F_Inputs!EHZ$11</f>
        <v>0</v>
      </c>
      <c r="EIC26" s="204">
        <f>F_Inputs!EIA$11</f>
        <v>0</v>
      </c>
      <c r="EID26" s="204">
        <f>F_Inputs!EIB$11</f>
        <v>0</v>
      </c>
      <c r="EIE26" s="204">
        <f>F_Inputs!EIC$11</f>
        <v>0</v>
      </c>
      <c r="EIF26" s="204">
        <f>F_Inputs!EID$11</f>
        <v>0</v>
      </c>
      <c r="EIG26" s="204">
        <f>F_Inputs!EIE$11</f>
        <v>0</v>
      </c>
      <c r="EIH26" s="204">
        <f>F_Inputs!EIF$11</f>
        <v>0</v>
      </c>
      <c r="EII26" s="204">
        <f>F_Inputs!EIG$11</f>
        <v>0</v>
      </c>
      <c r="EIJ26" s="204">
        <f>F_Inputs!EIH$11</f>
        <v>0</v>
      </c>
      <c r="EIK26" s="204">
        <f>F_Inputs!EII$11</f>
        <v>0</v>
      </c>
      <c r="EIL26" s="204">
        <f>F_Inputs!EIJ$11</f>
        <v>0</v>
      </c>
      <c r="EIM26" s="204">
        <f>F_Inputs!EIK$11</f>
        <v>0</v>
      </c>
      <c r="EIN26" s="204">
        <f>F_Inputs!EIL$11</f>
        <v>0</v>
      </c>
      <c r="EIO26" s="204">
        <f>F_Inputs!EIM$11</f>
        <v>0</v>
      </c>
      <c r="EIP26" s="204">
        <f>F_Inputs!EIN$11</f>
        <v>0</v>
      </c>
      <c r="EIQ26" s="204">
        <f>F_Inputs!EIO$11</f>
        <v>0</v>
      </c>
      <c r="EIR26" s="204">
        <f>F_Inputs!EIP$11</f>
        <v>0</v>
      </c>
      <c r="EIS26" s="204">
        <f>F_Inputs!EIQ$11</f>
        <v>0</v>
      </c>
      <c r="EIT26" s="204">
        <f>F_Inputs!EIR$11</f>
        <v>0</v>
      </c>
      <c r="EIU26" s="204">
        <f>F_Inputs!EIS$11</f>
        <v>0</v>
      </c>
      <c r="EIV26" s="204">
        <f>F_Inputs!EIT$11</f>
        <v>0</v>
      </c>
      <c r="EIW26" s="204">
        <f>F_Inputs!EIU$11</f>
        <v>0</v>
      </c>
      <c r="EIX26" s="204">
        <f>F_Inputs!EIV$11</f>
        <v>0</v>
      </c>
      <c r="EIY26" s="204">
        <f>F_Inputs!EIW$11</f>
        <v>0</v>
      </c>
      <c r="EIZ26" s="204">
        <f>F_Inputs!EIX$11</f>
        <v>0</v>
      </c>
      <c r="EJA26" s="204">
        <f>F_Inputs!EIY$11</f>
        <v>0</v>
      </c>
      <c r="EJB26" s="204">
        <f>F_Inputs!EIZ$11</f>
        <v>0</v>
      </c>
      <c r="EJC26" s="204">
        <f>F_Inputs!EJA$11</f>
        <v>0</v>
      </c>
      <c r="EJD26" s="204">
        <f>F_Inputs!EJB$11</f>
        <v>0</v>
      </c>
      <c r="EJE26" s="204">
        <f>F_Inputs!EJC$11</f>
        <v>0</v>
      </c>
      <c r="EJF26" s="204">
        <f>F_Inputs!EJD$11</f>
        <v>0</v>
      </c>
      <c r="EJG26" s="204">
        <f>F_Inputs!EJE$11</f>
        <v>0</v>
      </c>
      <c r="EJH26" s="204">
        <f>F_Inputs!EJF$11</f>
        <v>0</v>
      </c>
      <c r="EJI26" s="204">
        <f>F_Inputs!EJG$11</f>
        <v>0</v>
      </c>
      <c r="EJJ26" s="204">
        <f>F_Inputs!EJH$11</f>
        <v>0</v>
      </c>
      <c r="EJK26" s="204">
        <f>F_Inputs!EJI$11</f>
        <v>0</v>
      </c>
      <c r="EJL26" s="204">
        <f>F_Inputs!EJJ$11</f>
        <v>0</v>
      </c>
      <c r="EJM26" s="204">
        <f>F_Inputs!EJK$11</f>
        <v>0</v>
      </c>
      <c r="EJN26" s="204">
        <f>F_Inputs!EJL$11</f>
        <v>0</v>
      </c>
      <c r="EJO26" s="204">
        <f>F_Inputs!EJM$11</f>
        <v>0</v>
      </c>
      <c r="EJP26" s="204">
        <f>F_Inputs!EJN$11</f>
        <v>0</v>
      </c>
      <c r="EJQ26" s="204">
        <f>F_Inputs!EJO$11</f>
        <v>0</v>
      </c>
      <c r="EJR26" s="204">
        <f>F_Inputs!EJP$11</f>
        <v>0</v>
      </c>
      <c r="EJS26" s="204">
        <f>F_Inputs!EJQ$11</f>
        <v>0</v>
      </c>
      <c r="EJT26" s="204">
        <f>F_Inputs!EJR$11</f>
        <v>0</v>
      </c>
      <c r="EJU26" s="204">
        <f>F_Inputs!EJS$11</f>
        <v>0</v>
      </c>
      <c r="EJV26" s="204">
        <f>F_Inputs!EJT$11</f>
        <v>0</v>
      </c>
      <c r="EJW26" s="204">
        <f>F_Inputs!EJU$11</f>
        <v>0</v>
      </c>
      <c r="EJX26" s="204">
        <f>F_Inputs!EJV$11</f>
        <v>0</v>
      </c>
      <c r="EJY26" s="204">
        <f>F_Inputs!EJW$11</f>
        <v>0</v>
      </c>
      <c r="EJZ26" s="204">
        <f>F_Inputs!EJX$11</f>
        <v>0</v>
      </c>
      <c r="EKA26" s="204">
        <f>F_Inputs!EJY$11</f>
        <v>0</v>
      </c>
      <c r="EKB26" s="204">
        <f>F_Inputs!EJZ$11</f>
        <v>0</v>
      </c>
      <c r="EKC26" s="204">
        <f>F_Inputs!EKA$11</f>
        <v>0</v>
      </c>
      <c r="EKD26" s="204">
        <f>F_Inputs!EKB$11</f>
        <v>0</v>
      </c>
      <c r="EKE26" s="204">
        <f>F_Inputs!EKC$11</f>
        <v>0</v>
      </c>
      <c r="EKF26" s="204">
        <f>F_Inputs!EKD$11</f>
        <v>0</v>
      </c>
      <c r="EKG26" s="204">
        <f>F_Inputs!EKE$11</f>
        <v>0</v>
      </c>
      <c r="EKH26" s="204">
        <f>F_Inputs!EKF$11</f>
        <v>0</v>
      </c>
      <c r="EKI26" s="204">
        <f>F_Inputs!EKG$11</f>
        <v>0</v>
      </c>
      <c r="EKJ26" s="204">
        <f>F_Inputs!EKH$11</f>
        <v>0</v>
      </c>
      <c r="EKK26" s="204">
        <f>F_Inputs!EKI$11</f>
        <v>0</v>
      </c>
      <c r="EKL26" s="204">
        <f>F_Inputs!EKJ$11</f>
        <v>0</v>
      </c>
      <c r="EKM26" s="204">
        <f>F_Inputs!EKK$11</f>
        <v>0</v>
      </c>
      <c r="EKN26" s="204">
        <f>F_Inputs!EKL$11</f>
        <v>0</v>
      </c>
      <c r="EKO26" s="204">
        <f>F_Inputs!EKM$11</f>
        <v>0</v>
      </c>
      <c r="EKP26" s="204">
        <f>F_Inputs!EKN$11</f>
        <v>0</v>
      </c>
      <c r="EKQ26" s="204">
        <f>F_Inputs!EKO$11</f>
        <v>0</v>
      </c>
      <c r="EKR26" s="204">
        <f>F_Inputs!EKP$11</f>
        <v>0</v>
      </c>
      <c r="EKS26" s="204">
        <f>F_Inputs!EKQ$11</f>
        <v>0</v>
      </c>
      <c r="EKT26" s="204">
        <f>F_Inputs!EKR$11</f>
        <v>0</v>
      </c>
      <c r="EKU26" s="204">
        <f>F_Inputs!EKS$11</f>
        <v>0</v>
      </c>
      <c r="EKV26" s="204">
        <f>F_Inputs!EKT$11</f>
        <v>0</v>
      </c>
      <c r="EKW26" s="204">
        <f>F_Inputs!EKU$11</f>
        <v>0</v>
      </c>
      <c r="EKX26" s="204">
        <f>F_Inputs!EKV$11</f>
        <v>0</v>
      </c>
      <c r="EKY26" s="204">
        <f>F_Inputs!EKW$11</f>
        <v>0</v>
      </c>
      <c r="EKZ26" s="204">
        <f>F_Inputs!EKX$11</f>
        <v>0</v>
      </c>
      <c r="ELA26" s="204">
        <f>F_Inputs!EKY$11</f>
        <v>0</v>
      </c>
      <c r="ELB26" s="204">
        <f>F_Inputs!EKZ$11</f>
        <v>0</v>
      </c>
      <c r="ELC26" s="204">
        <f>F_Inputs!ELA$11</f>
        <v>0</v>
      </c>
      <c r="ELD26" s="204">
        <f>F_Inputs!ELB$11</f>
        <v>0</v>
      </c>
      <c r="ELE26" s="204">
        <f>F_Inputs!ELC$11</f>
        <v>0</v>
      </c>
      <c r="ELF26" s="204">
        <f>F_Inputs!ELD$11</f>
        <v>0</v>
      </c>
      <c r="ELG26" s="204">
        <f>F_Inputs!ELE$11</f>
        <v>0</v>
      </c>
      <c r="ELH26" s="204">
        <f>F_Inputs!ELF$11</f>
        <v>0</v>
      </c>
      <c r="ELI26" s="204">
        <f>F_Inputs!ELG$11</f>
        <v>0</v>
      </c>
      <c r="ELJ26" s="204">
        <f>F_Inputs!ELH$11</f>
        <v>0</v>
      </c>
      <c r="ELK26" s="204">
        <f>F_Inputs!ELI$11</f>
        <v>0</v>
      </c>
      <c r="ELL26" s="204">
        <f>F_Inputs!ELJ$11</f>
        <v>0</v>
      </c>
      <c r="ELM26" s="204">
        <f>F_Inputs!ELK$11</f>
        <v>0</v>
      </c>
      <c r="ELN26" s="204">
        <f>F_Inputs!ELL$11</f>
        <v>0</v>
      </c>
      <c r="ELO26" s="204">
        <f>F_Inputs!ELM$11</f>
        <v>0</v>
      </c>
      <c r="ELP26" s="204">
        <f>F_Inputs!ELN$11</f>
        <v>0</v>
      </c>
      <c r="ELQ26" s="204">
        <f>F_Inputs!ELO$11</f>
        <v>0</v>
      </c>
      <c r="ELR26" s="204">
        <f>F_Inputs!ELP$11</f>
        <v>0</v>
      </c>
      <c r="ELS26" s="204">
        <f>F_Inputs!ELQ$11</f>
        <v>0</v>
      </c>
      <c r="ELT26" s="204">
        <f>F_Inputs!ELR$11</f>
        <v>0</v>
      </c>
      <c r="ELU26" s="204">
        <f>F_Inputs!ELS$11</f>
        <v>0</v>
      </c>
      <c r="ELV26" s="204">
        <f>F_Inputs!ELT$11</f>
        <v>0</v>
      </c>
      <c r="ELW26" s="204">
        <f>F_Inputs!ELU$11</f>
        <v>0</v>
      </c>
      <c r="ELX26" s="204">
        <f>F_Inputs!ELV$11</f>
        <v>0</v>
      </c>
      <c r="ELY26" s="204">
        <f>F_Inputs!ELW$11</f>
        <v>0</v>
      </c>
      <c r="ELZ26" s="204">
        <f>F_Inputs!ELX$11</f>
        <v>0</v>
      </c>
      <c r="EMA26" s="204">
        <f>F_Inputs!ELY$11</f>
        <v>0</v>
      </c>
      <c r="EMB26" s="204">
        <f>F_Inputs!ELZ$11</f>
        <v>0</v>
      </c>
      <c r="EMC26" s="204">
        <f>F_Inputs!EMA$11</f>
        <v>0</v>
      </c>
      <c r="EMD26" s="204">
        <f>F_Inputs!EMB$11</f>
        <v>0</v>
      </c>
      <c r="EME26" s="204">
        <f>F_Inputs!EMC$11</f>
        <v>0</v>
      </c>
      <c r="EMF26" s="204">
        <f>F_Inputs!EMD$11</f>
        <v>0</v>
      </c>
      <c r="EMG26" s="204">
        <f>F_Inputs!EME$11</f>
        <v>0</v>
      </c>
      <c r="EMH26" s="204">
        <f>F_Inputs!EMF$11</f>
        <v>0</v>
      </c>
      <c r="EMI26" s="204">
        <f>F_Inputs!EMG$11</f>
        <v>0</v>
      </c>
      <c r="EMJ26" s="204">
        <f>F_Inputs!EMH$11</f>
        <v>0</v>
      </c>
      <c r="EMK26" s="204">
        <f>F_Inputs!EMI$11</f>
        <v>0</v>
      </c>
      <c r="EML26" s="204">
        <f>F_Inputs!EMJ$11</f>
        <v>0</v>
      </c>
      <c r="EMM26" s="204">
        <f>F_Inputs!EMK$11</f>
        <v>0</v>
      </c>
      <c r="EMN26" s="204">
        <f>F_Inputs!EML$11</f>
        <v>0</v>
      </c>
      <c r="EMO26" s="204">
        <f>F_Inputs!EMM$11</f>
        <v>0</v>
      </c>
      <c r="EMP26" s="204">
        <f>F_Inputs!EMN$11</f>
        <v>0</v>
      </c>
      <c r="EMQ26" s="204">
        <f>F_Inputs!EMO$11</f>
        <v>0</v>
      </c>
      <c r="EMR26" s="204">
        <f>F_Inputs!EMP$11</f>
        <v>0</v>
      </c>
      <c r="EMS26" s="204">
        <f>F_Inputs!EMQ$11</f>
        <v>0</v>
      </c>
      <c r="EMT26" s="204">
        <f>F_Inputs!EMR$11</f>
        <v>0</v>
      </c>
      <c r="EMU26" s="204">
        <f>F_Inputs!EMS$11</f>
        <v>0</v>
      </c>
      <c r="EMV26" s="204">
        <f>F_Inputs!EMT$11</f>
        <v>0</v>
      </c>
      <c r="EMW26" s="204">
        <f>F_Inputs!EMU$11</f>
        <v>0</v>
      </c>
      <c r="EMX26" s="204">
        <f>F_Inputs!EMV$11</f>
        <v>0</v>
      </c>
      <c r="EMY26" s="204">
        <f>F_Inputs!EMW$11</f>
        <v>0</v>
      </c>
      <c r="EMZ26" s="204">
        <f>F_Inputs!EMX$11</f>
        <v>0</v>
      </c>
      <c r="ENA26" s="204">
        <f>F_Inputs!EMY$11</f>
        <v>0</v>
      </c>
      <c r="ENB26" s="204">
        <f>F_Inputs!EMZ$11</f>
        <v>0</v>
      </c>
      <c r="ENC26" s="204">
        <f>F_Inputs!ENA$11</f>
        <v>0</v>
      </c>
      <c r="END26" s="204">
        <f>F_Inputs!ENB$11</f>
        <v>0</v>
      </c>
      <c r="ENE26" s="204">
        <f>F_Inputs!ENC$11</f>
        <v>0</v>
      </c>
      <c r="ENF26" s="204">
        <f>F_Inputs!END$11</f>
        <v>0</v>
      </c>
      <c r="ENG26" s="204">
        <f>F_Inputs!ENE$11</f>
        <v>0</v>
      </c>
      <c r="ENH26" s="204">
        <f>F_Inputs!ENF$11</f>
        <v>0</v>
      </c>
      <c r="ENI26" s="204">
        <f>F_Inputs!ENG$11</f>
        <v>0</v>
      </c>
      <c r="ENJ26" s="204">
        <f>F_Inputs!ENH$11</f>
        <v>0</v>
      </c>
      <c r="ENK26" s="204">
        <f>F_Inputs!ENI$11</f>
        <v>0</v>
      </c>
      <c r="ENL26" s="204">
        <f>F_Inputs!ENJ$11</f>
        <v>0</v>
      </c>
      <c r="ENM26" s="204">
        <f>F_Inputs!ENK$11</f>
        <v>0</v>
      </c>
      <c r="ENN26" s="204">
        <f>F_Inputs!ENL$11</f>
        <v>0</v>
      </c>
      <c r="ENO26" s="204">
        <f>F_Inputs!ENM$11</f>
        <v>0</v>
      </c>
      <c r="ENP26" s="204">
        <f>F_Inputs!ENN$11</f>
        <v>0</v>
      </c>
      <c r="ENQ26" s="204">
        <f>F_Inputs!ENO$11</f>
        <v>0</v>
      </c>
      <c r="ENR26" s="204">
        <f>F_Inputs!ENP$11</f>
        <v>0</v>
      </c>
      <c r="ENS26" s="204">
        <f>F_Inputs!ENQ$11</f>
        <v>0</v>
      </c>
      <c r="ENT26" s="204">
        <f>F_Inputs!ENR$11</f>
        <v>0</v>
      </c>
      <c r="ENU26" s="204">
        <f>F_Inputs!ENS$11</f>
        <v>0</v>
      </c>
      <c r="ENV26" s="204">
        <f>F_Inputs!ENT$11</f>
        <v>0</v>
      </c>
      <c r="ENW26" s="204">
        <f>F_Inputs!ENU$11</f>
        <v>0</v>
      </c>
      <c r="ENX26" s="204">
        <f>F_Inputs!ENV$11</f>
        <v>0</v>
      </c>
      <c r="ENY26" s="204">
        <f>F_Inputs!ENW$11</f>
        <v>0</v>
      </c>
      <c r="ENZ26" s="204">
        <f>F_Inputs!ENX$11</f>
        <v>0</v>
      </c>
      <c r="EOA26" s="204">
        <f>F_Inputs!ENY$11</f>
        <v>0</v>
      </c>
      <c r="EOB26" s="204">
        <f>F_Inputs!ENZ$11</f>
        <v>0</v>
      </c>
      <c r="EOC26" s="204">
        <f>F_Inputs!EOA$11</f>
        <v>0</v>
      </c>
      <c r="EOD26" s="204">
        <f>F_Inputs!EOB$11</f>
        <v>0</v>
      </c>
      <c r="EOE26" s="204">
        <f>F_Inputs!EOC$11</f>
        <v>0</v>
      </c>
      <c r="EOF26" s="204">
        <f>F_Inputs!EOD$11</f>
        <v>0</v>
      </c>
      <c r="EOG26" s="204">
        <f>F_Inputs!EOE$11</f>
        <v>0</v>
      </c>
      <c r="EOH26" s="204">
        <f>F_Inputs!EOF$11</f>
        <v>0</v>
      </c>
      <c r="EOI26" s="204">
        <f>F_Inputs!EOG$11</f>
        <v>0</v>
      </c>
      <c r="EOJ26" s="204">
        <f>F_Inputs!EOH$11</f>
        <v>0</v>
      </c>
      <c r="EOK26" s="204">
        <f>F_Inputs!EOI$11</f>
        <v>0</v>
      </c>
      <c r="EOL26" s="204">
        <f>F_Inputs!EOJ$11</f>
        <v>0</v>
      </c>
      <c r="EOM26" s="204">
        <f>F_Inputs!EOK$11</f>
        <v>0</v>
      </c>
      <c r="EON26" s="204">
        <f>F_Inputs!EOL$11</f>
        <v>0</v>
      </c>
      <c r="EOO26" s="204">
        <f>F_Inputs!EOM$11</f>
        <v>0</v>
      </c>
      <c r="EOP26" s="204">
        <f>F_Inputs!EON$11</f>
        <v>0</v>
      </c>
      <c r="EOQ26" s="204">
        <f>F_Inputs!EOO$11</f>
        <v>0</v>
      </c>
      <c r="EOR26" s="204">
        <f>F_Inputs!EOP$11</f>
        <v>0</v>
      </c>
      <c r="EOS26" s="204">
        <f>F_Inputs!EOQ$11</f>
        <v>0</v>
      </c>
      <c r="EOT26" s="204">
        <f>F_Inputs!EOR$11</f>
        <v>0</v>
      </c>
      <c r="EOU26" s="204">
        <f>F_Inputs!EOS$11</f>
        <v>0</v>
      </c>
      <c r="EOV26" s="204">
        <f>F_Inputs!EOT$11</f>
        <v>0</v>
      </c>
      <c r="EOW26" s="204">
        <f>F_Inputs!EOU$11</f>
        <v>0</v>
      </c>
      <c r="EOX26" s="204">
        <f>F_Inputs!EOV$11</f>
        <v>0</v>
      </c>
      <c r="EOY26" s="204">
        <f>F_Inputs!EOW$11</f>
        <v>0</v>
      </c>
      <c r="EOZ26" s="204">
        <f>F_Inputs!EOX$11</f>
        <v>0</v>
      </c>
      <c r="EPA26" s="204">
        <f>F_Inputs!EOY$11</f>
        <v>0</v>
      </c>
      <c r="EPB26" s="204">
        <f>F_Inputs!EOZ$11</f>
        <v>0</v>
      </c>
      <c r="EPC26" s="204">
        <f>F_Inputs!EPA$11</f>
        <v>0</v>
      </c>
      <c r="EPD26" s="204">
        <f>F_Inputs!EPB$11</f>
        <v>0</v>
      </c>
      <c r="EPE26" s="204">
        <f>F_Inputs!EPC$11</f>
        <v>0</v>
      </c>
      <c r="EPF26" s="204">
        <f>F_Inputs!EPD$11</f>
        <v>0</v>
      </c>
      <c r="EPG26" s="204">
        <f>F_Inputs!EPE$11</f>
        <v>0</v>
      </c>
      <c r="EPH26" s="204">
        <f>F_Inputs!EPF$11</f>
        <v>0</v>
      </c>
      <c r="EPI26" s="204">
        <f>F_Inputs!EPG$11</f>
        <v>0</v>
      </c>
      <c r="EPJ26" s="204">
        <f>F_Inputs!EPH$11</f>
        <v>0</v>
      </c>
      <c r="EPK26" s="204">
        <f>F_Inputs!EPI$11</f>
        <v>0</v>
      </c>
      <c r="EPL26" s="204">
        <f>F_Inputs!EPJ$11</f>
        <v>0</v>
      </c>
      <c r="EPM26" s="204">
        <f>F_Inputs!EPK$11</f>
        <v>0</v>
      </c>
      <c r="EPN26" s="204">
        <f>F_Inputs!EPL$11</f>
        <v>0</v>
      </c>
      <c r="EPO26" s="204">
        <f>F_Inputs!EPM$11</f>
        <v>0</v>
      </c>
      <c r="EPP26" s="204">
        <f>F_Inputs!EPN$11</f>
        <v>0</v>
      </c>
      <c r="EPQ26" s="204">
        <f>F_Inputs!EPO$11</f>
        <v>0</v>
      </c>
      <c r="EPR26" s="204">
        <f>F_Inputs!EPP$11</f>
        <v>0</v>
      </c>
      <c r="EPS26" s="204">
        <f>F_Inputs!EPQ$11</f>
        <v>0</v>
      </c>
      <c r="EPT26" s="204">
        <f>F_Inputs!EPR$11</f>
        <v>0</v>
      </c>
      <c r="EPU26" s="204">
        <f>F_Inputs!EPS$11</f>
        <v>0</v>
      </c>
      <c r="EPV26" s="204">
        <f>F_Inputs!EPT$11</f>
        <v>0</v>
      </c>
      <c r="EPW26" s="204">
        <f>F_Inputs!EPU$11</f>
        <v>0</v>
      </c>
      <c r="EPX26" s="204">
        <f>F_Inputs!EPV$11</f>
        <v>0</v>
      </c>
      <c r="EPY26" s="204">
        <f>F_Inputs!EPW$11</f>
        <v>0</v>
      </c>
      <c r="EPZ26" s="204">
        <f>F_Inputs!EPX$11</f>
        <v>0</v>
      </c>
      <c r="EQA26" s="204">
        <f>F_Inputs!EPY$11</f>
        <v>0</v>
      </c>
      <c r="EQB26" s="204">
        <f>F_Inputs!EPZ$11</f>
        <v>0</v>
      </c>
      <c r="EQC26" s="204">
        <f>F_Inputs!EQA$11</f>
        <v>0</v>
      </c>
      <c r="EQD26" s="204">
        <f>F_Inputs!EQB$11</f>
        <v>0</v>
      </c>
      <c r="EQE26" s="204">
        <f>F_Inputs!EQC$11</f>
        <v>0</v>
      </c>
      <c r="EQF26" s="204">
        <f>F_Inputs!EQD$11</f>
        <v>0</v>
      </c>
      <c r="EQG26" s="204">
        <f>F_Inputs!EQE$11</f>
        <v>0</v>
      </c>
      <c r="EQH26" s="204">
        <f>F_Inputs!EQF$11</f>
        <v>0</v>
      </c>
      <c r="EQI26" s="204">
        <f>F_Inputs!EQG$11</f>
        <v>0</v>
      </c>
      <c r="EQJ26" s="204">
        <f>F_Inputs!EQH$11</f>
        <v>0</v>
      </c>
      <c r="EQK26" s="204">
        <f>F_Inputs!EQI$11</f>
        <v>0</v>
      </c>
      <c r="EQL26" s="204">
        <f>F_Inputs!EQJ$11</f>
        <v>0</v>
      </c>
      <c r="EQM26" s="204">
        <f>F_Inputs!EQK$11</f>
        <v>0</v>
      </c>
      <c r="EQN26" s="204">
        <f>F_Inputs!EQL$11</f>
        <v>0</v>
      </c>
      <c r="EQO26" s="204">
        <f>F_Inputs!EQM$11</f>
        <v>0</v>
      </c>
      <c r="EQP26" s="204">
        <f>F_Inputs!EQN$11</f>
        <v>0</v>
      </c>
      <c r="EQQ26" s="204">
        <f>F_Inputs!EQO$11</f>
        <v>0</v>
      </c>
      <c r="EQR26" s="204">
        <f>F_Inputs!EQP$11</f>
        <v>0</v>
      </c>
      <c r="EQS26" s="204">
        <f>F_Inputs!EQQ$11</f>
        <v>0</v>
      </c>
      <c r="EQT26" s="204">
        <f>F_Inputs!EQR$11</f>
        <v>0</v>
      </c>
      <c r="EQU26" s="204">
        <f>F_Inputs!EQS$11</f>
        <v>0</v>
      </c>
      <c r="EQV26" s="204">
        <f>F_Inputs!EQT$11</f>
        <v>0</v>
      </c>
      <c r="EQW26" s="204">
        <f>F_Inputs!EQU$11</f>
        <v>0</v>
      </c>
      <c r="EQX26" s="204">
        <f>F_Inputs!EQV$11</f>
        <v>0</v>
      </c>
      <c r="EQY26" s="204">
        <f>F_Inputs!EQW$11</f>
        <v>0</v>
      </c>
      <c r="EQZ26" s="204">
        <f>F_Inputs!EQX$11</f>
        <v>0</v>
      </c>
      <c r="ERA26" s="204">
        <f>F_Inputs!EQY$11</f>
        <v>0</v>
      </c>
      <c r="ERB26" s="204">
        <f>F_Inputs!EQZ$11</f>
        <v>0</v>
      </c>
      <c r="ERC26" s="204">
        <f>F_Inputs!ERA$11</f>
        <v>0</v>
      </c>
      <c r="ERD26" s="204">
        <f>F_Inputs!ERB$11</f>
        <v>0</v>
      </c>
      <c r="ERE26" s="204">
        <f>F_Inputs!ERC$11</f>
        <v>0</v>
      </c>
      <c r="ERF26" s="204">
        <f>F_Inputs!ERD$11</f>
        <v>0</v>
      </c>
      <c r="ERG26" s="204">
        <f>F_Inputs!ERE$11</f>
        <v>0</v>
      </c>
      <c r="ERH26" s="204">
        <f>F_Inputs!ERF$11</f>
        <v>0</v>
      </c>
      <c r="ERI26" s="204">
        <f>F_Inputs!ERG$11</f>
        <v>0</v>
      </c>
      <c r="ERJ26" s="204">
        <f>F_Inputs!ERH$11</f>
        <v>0</v>
      </c>
      <c r="ERK26" s="204">
        <f>F_Inputs!ERI$11</f>
        <v>0</v>
      </c>
      <c r="ERL26" s="204">
        <f>F_Inputs!ERJ$11</f>
        <v>0</v>
      </c>
      <c r="ERM26" s="204">
        <f>F_Inputs!ERK$11</f>
        <v>0</v>
      </c>
      <c r="ERN26" s="204">
        <f>F_Inputs!ERL$11</f>
        <v>0</v>
      </c>
      <c r="ERO26" s="204">
        <f>F_Inputs!ERM$11</f>
        <v>0</v>
      </c>
      <c r="ERP26" s="204">
        <f>F_Inputs!ERN$11</f>
        <v>0</v>
      </c>
      <c r="ERQ26" s="204">
        <f>F_Inputs!ERO$11</f>
        <v>0</v>
      </c>
      <c r="ERR26" s="204">
        <f>F_Inputs!ERP$11</f>
        <v>0</v>
      </c>
      <c r="ERS26" s="204">
        <f>F_Inputs!ERQ$11</f>
        <v>0</v>
      </c>
      <c r="ERT26" s="204">
        <f>F_Inputs!ERR$11</f>
        <v>0</v>
      </c>
      <c r="ERU26" s="204">
        <f>F_Inputs!ERS$11</f>
        <v>0</v>
      </c>
      <c r="ERV26" s="204">
        <f>F_Inputs!ERT$11</f>
        <v>0</v>
      </c>
      <c r="ERW26" s="204">
        <f>F_Inputs!ERU$11</f>
        <v>0</v>
      </c>
      <c r="ERX26" s="204">
        <f>F_Inputs!ERV$11</f>
        <v>0</v>
      </c>
      <c r="ERY26" s="204">
        <f>F_Inputs!ERW$11</f>
        <v>0</v>
      </c>
      <c r="ERZ26" s="204">
        <f>F_Inputs!ERX$11</f>
        <v>0</v>
      </c>
      <c r="ESA26" s="204">
        <f>F_Inputs!ERY$11</f>
        <v>0</v>
      </c>
      <c r="ESB26" s="204">
        <f>F_Inputs!ERZ$11</f>
        <v>0</v>
      </c>
      <c r="ESC26" s="204">
        <f>F_Inputs!ESA$11</f>
        <v>0</v>
      </c>
      <c r="ESD26" s="204">
        <f>F_Inputs!ESB$11</f>
        <v>0</v>
      </c>
      <c r="ESE26" s="204">
        <f>F_Inputs!ESC$11</f>
        <v>0</v>
      </c>
      <c r="ESF26" s="204">
        <f>F_Inputs!ESD$11</f>
        <v>0</v>
      </c>
      <c r="ESG26" s="204">
        <f>F_Inputs!ESE$11</f>
        <v>0</v>
      </c>
      <c r="ESH26" s="204">
        <f>F_Inputs!ESF$11</f>
        <v>0</v>
      </c>
      <c r="ESI26" s="204">
        <f>F_Inputs!ESG$11</f>
        <v>0</v>
      </c>
      <c r="ESJ26" s="204">
        <f>F_Inputs!ESH$11</f>
        <v>0</v>
      </c>
      <c r="ESK26" s="204">
        <f>F_Inputs!ESI$11</f>
        <v>0</v>
      </c>
      <c r="ESL26" s="204">
        <f>F_Inputs!ESJ$11</f>
        <v>0</v>
      </c>
      <c r="ESM26" s="204">
        <f>F_Inputs!ESK$11</f>
        <v>0</v>
      </c>
      <c r="ESN26" s="204">
        <f>F_Inputs!ESL$11</f>
        <v>0</v>
      </c>
      <c r="ESO26" s="204">
        <f>F_Inputs!ESM$11</f>
        <v>0</v>
      </c>
      <c r="ESP26" s="204">
        <f>F_Inputs!ESN$11</f>
        <v>0</v>
      </c>
      <c r="ESQ26" s="204">
        <f>F_Inputs!ESO$11</f>
        <v>0</v>
      </c>
      <c r="ESR26" s="204">
        <f>F_Inputs!ESP$11</f>
        <v>0</v>
      </c>
      <c r="ESS26" s="204">
        <f>F_Inputs!ESQ$11</f>
        <v>0</v>
      </c>
      <c r="EST26" s="204">
        <f>F_Inputs!ESR$11</f>
        <v>0</v>
      </c>
      <c r="ESU26" s="204">
        <f>F_Inputs!ESS$11</f>
        <v>0</v>
      </c>
      <c r="ESV26" s="204">
        <f>F_Inputs!EST$11</f>
        <v>0</v>
      </c>
      <c r="ESW26" s="204">
        <f>F_Inputs!ESU$11</f>
        <v>0</v>
      </c>
      <c r="ESX26" s="204">
        <f>F_Inputs!ESV$11</f>
        <v>0</v>
      </c>
      <c r="ESY26" s="204">
        <f>F_Inputs!ESW$11</f>
        <v>0</v>
      </c>
      <c r="ESZ26" s="204">
        <f>F_Inputs!ESX$11</f>
        <v>0</v>
      </c>
      <c r="ETA26" s="204">
        <f>F_Inputs!ESY$11</f>
        <v>0</v>
      </c>
      <c r="ETB26" s="204">
        <f>F_Inputs!ESZ$11</f>
        <v>0</v>
      </c>
      <c r="ETC26" s="204">
        <f>F_Inputs!ETA$11</f>
        <v>0</v>
      </c>
      <c r="ETD26" s="204">
        <f>F_Inputs!ETB$11</f>
        <v>0</v>
      </c>
      <c r="ETE26" s="204">
        <f>F_Inputs!ETC$11</f>
        <v>0</v>
      </c>
      <c r="ETF26" s="204">
        <f>F_Inputs!ETD$11</f>
        <v>0</v>
      </c>
      <c r="ETG26" s="204">
        <f>F_Inputs!ETE$11</f>
        <v>0</v>
      </c>
      <c r="ETH26" s="204">
        <f>F_Inputs!ETF$11</f>
        <v>0</v>
      </c>
      <c r="ETI26" s="204">
        <f>F_Inputs!ETG$11</f>
        <v>0</v>
      </c>
      <c r="ETJ26" s="204">
        <f>F_Inputs!ETH$11</f>
        <v>0</v>
      </c>
      <c r="ETK26" s="204">
        <f>F_Inputs!ETI$11</f>
        <v>0</v>
      </c>
      <c r="ETL26" s="204">
        <f>F_Inputs!ETJ$11</f>
        <v>0</v>
      </c>
      <c r="ETM26" s="204">
        <f>F_Inputs!ETK$11</f>
        <v>0</v>
      </c>
      <c r="ETN26" s="204">
        <f>F_Inputs!ETL$11</f>
        <v>0</v>
      </c>
      <c r="ETO26" s="204">
        <f>F_Inputs!ETM$11</f>
        <v>0</v>
      </c>
      <c r="ETP26" s="204">
        <f>F_Inputs!ETN$11</f>
        <v>0</v>
      </c>
      <c r="ETQ26" s="204">
        <f>F_Inputs!ETO$11</f>
        <v>0</v>
      </c>
      <c r="ETR26" s="204">
        <f>F_Inputs!ETP$11</f>
        <v>0</v>
      </c>
      <c r="ETS26" s="204">
        <f>F_Inputs!ETQ$11</f>
        <v>0</v>
      </c>
      <c r="ETT26" s="204">
        <f>F_Inputs!ETR$11</f>
        <v>0</v>
      </c>
      <c r="ETU26" s="204">
        <f>F_Inputs!ETS$11</f>
        <v>0</v>
      </c>
      <c r="ETV26" s="204">
        <f>F_Inputs!ETT$11</f>
        <v>0</v>
      </c>
      <c r="ETW26" s="204">
        <f>F_Inputs!ETU$11</f>
        <v>0</v>
      </c>
      <c r="ETX26" s="204">
        <f>F_Inputs!ETV$11</f>
        <v>0</v>
      </c>
      <c r="ETY26" s="204">
        <f>F_Inputs!ETW$11</f>
        <v>0</v>
      </c>
      <c r="ETZ26" s="204">
        <f>F_Inputs!ETX$11</f>
        <v>0</v>
      </c>
      <c r="EUA26" s="204">
        <f>F_Inputs!ETY$11</f>
        <v>0</v>
      </c>
      <c r="EUB26" s="204">
        <f>F_Inputs!ETZ$11</f>
        <v>0</v>
      </c>
      <c r="EUC26" s="204">
        <f>F_Inputs!EUA$11</f>
        <v>0</v>
      </c>
      <c r="EUD26" s="204">
        <f>F_Inputs!EUB$11</f>
        <v>0</v>
      </c>
      <c r="EUE26" s="204">
        <f>F_Inputs!EUC$11</f>
        <v>0</v>
      </c>
      <c r="EUF26" s="204">
        <f>F_Inputs!EUD$11</f>
        <v>0</v>
      </c>
      <c r="EUG26" s="204">
        <f>F_Inputs!EUE$11</f>
        <v>0</v>
      </c>
      <c r="EUH26" s="204">
        <f>F_Inputs!EUF$11</f>
        <v>0</v>
      </c>
      <c r="EUI26" s="204">
        <f>F_Inputs!EUG$11</f>
        <v>0</v>
      </c>
      <c r="EUJ26" s="204">
        <f>F_Inputs!EUH$11</f>
        <v>0</v>
      </c>
      <c r="EUK26" s="204">
        <f>F_Inputs!EUI$11</f>
        <v>0</v>
      </c>
      <c r="EUL26" s="204">
        <f>F_Inputs!EUJ$11</f>
        <v>0</v>
      </c>
      <c r="EUM26" s="204">
        <f>F_Inputs!EUK$11</f>
        <v>0</v>
      </c>
      <c r="EUN26" s="204">
        <f>F_Inputs!EUL$11</f>
        <v>0</v>
      </c>
      <c r="EUO26" s="204">
        <f>F_Inputs!EUM$11</f>
        <v>0</v>
      </c>
      <c r="EUP26" s="204">
        <f>F_Inputs!EUN$11</f>
        <v>0</v>
      </c>
      <c r="EUQ26" s="204">
        <f>F_Inputs!EUO$11</f>
        <v>0</v>
      </c>
      <c r="EUR26" s="204">
        <f>F_Inputs!EUP$11</f>
        <v>0</v>
      </c>
      <c r="EUS26" s="204">
        <f>F_Inputs!EUQ$11</f>
        <v>0</v>
      </c>
      <c r="EUT26" s="204">
        <f>F_Inputs!EUR$11</f>
        <v>0</v>
      </c>
      <c r="EUU26" s="204">
        <f>F_Inputs!EUS$11</f>
        <v>0</v>
      </c>
      <c r="EUV26" s="204">
        <f>F_Inputs!EUT$11</f>
        <v>0</v>
      </c>
      <c r="EUW26" s="204">
        <f>F_Inputs!EUU$11</f>
        <v>0</v>
      </c>
      <c r="EUX26" s="204">
        <f>F_Inputs!EUV$11</f>
        <v>0</v>
      </c>
      <c r="EUY26" s="204">
        <f>F_Inputs!EUW$11</f>
        <v>0</v>
      </c>
      <c r="EUZ26" s="204">
        <f>F_Inputs!EUX$11</f>
        <v>0</v>
      </c>
      <c r="EVA26" s="204">
        <f>F_Inputs!EUY$11</f>
        <v>0</v>
      </c>
      <c r="EVB26" s="204">
        <f>F_Inputs!EUZ$11</f>
        <v>0</v>
      </c>
      <c r="EVC26" s="204">
        <f>F_Inputs!EVA$11</f>
        <v>0</v>
      </c>
      <c r="EVD26" s="204">
        <f>F_Inputs!EVB$11</f>
        <v>0</v>
      </c>
      <c r="EVE26" s="204">
        <f>F_Inputs!EVC$11</f>
        <v>0</v>
      </c>
      <c r="EVF26" s="204">
        <f>F_Inputs!EVD$11</f>
        <v>0</v>
      </c>
      <c r="EVG26" s="204">
        <f>F_Inputs!EVE$11</f>
        <v>0</v>
      </c>
      <c r="EVH26" s="204">
        <f>F_Inputs!EVF$11</f>
        <v>0</v>
      </c>
      <c r="EVI26" s="204">
        <f>F_Inputs!EVG$11</f>
        <v>0</v>
      </c>
      <c r="EVJ26" s="204">
        <f>F_Inputs!EVH$11</f>
        <v>0</v>
      </c>
      <c r="EVK26" s="204">
        <f>F_Inputs!EVI$11</f>
        <v>0</v>
      </c>
      <c r="EVL26" s="204">
        <f>F_Inputs!EVJ$11</f>
        <v>0</v>
      </c>
      <c r="EVM26" s="204">
        <f>F_Inputs!EVK$11</f>
        <v>0</v>
      </c>
      <c r="EVN26" s="204">
        <f>F_Inputs!EVL$11</f>
        <v>0</v>
      </c>
      <c r="EVO26" s="204">
        <f>F_Inputs!EVM$11</f>
        <v>0</v>
      </c>
      <c r="EVP26" s="204">
        <f>F_Inputs!EVN$11</f>
        <v>0</v>
      </c>
      <c r="EVQ26" s="204">
        <f>F_Inputs!EVO$11</f>
        <v>0</v>
      </c>
      <c r="EVR26" s="204">
        <f>F_Inputs!EVP$11</f>
        <v>0</v>
      </c>
      <c r="EVS26" s="204">
        <f>F_Inputs!EVQ$11</f>
        <v>0</v>
      </c>
      <c r="EVT26" s="204">
        <f>F_Inputs!EVR$11</f>
        <v>0</v>
      </c>
      <c r="EVU26" s="204">
        <f>F_Inputs!EVS$11</f>
        <v>0</v>
      </c>
      <c r="EVV26" s="204">
        <f>F_Inputs!EVT$11</f>
        <v>0</v>
      </c>
      <c r="EVW26" s="204">
        <f>F_Inputs!EVU$11</f>
        <v>0</v>
      </c>
      <c r="EVX26" s="204">
        <f>F_Inputs!EVV$11</f>
        <v>0</v>
      </c>
      <c r="EVY26" s="204">
        <f>F_Inputs!EVW$11</f>
        <v>0</v>
      </c>
      <c r="EVZ26" s="204">
        <f>F_Inputs!EVX$11</f>
        <v>0</v>
      </c>
      <c r="EWA26" s="204">
        <f>F_Inputs!EVY$11</f>
        <v>0</v>
      </c>
      <c r="EWB26" s="204">
        <f>F_Inputs!EVZ$11</f>
        <v>0</v>
      </c>
      <c r="EWC26" s="204">
        <f>F_Inputs!EWA$11</f>
        <v>0</v>
      </c>
      <c r="EWD26" s="204">
        <f>F_Inputs!EWB$11</f>
        <v>0</v>
      </c>
      <c r="EWE26" s="204">
        <f>F_Inputs!EWC$11</f>
        <v>0</v>
      </c>
      <c r="EWF26" s="204">
        <f>F_Inputs!EWD$11</f>
        <v>0</v>
      </c>
      <c r="EWG26" s="204">
        <f>F_Inputs!EWE$11</f>
        <v>0</v>
      </c>
      <c r="EWH26" s="204">
        <f>F_Inputs!EWF$11</f>
        <v>0</v>
      </c>
      <c r="EWI26" s="204">
        <f>F_Inputs!EWG$11</f>
        <v>0</v>
      </c>
      <c r="EWJ26" s="204">
        <f>F_Inputs!EWH$11</f>
        <v>0</v>
      </c>
      <c r="EWK26" s="204">
        <f>F_Inputs!EWI$11</f>
        <v>0</v>
      </c>
      <c r="EWL26" s="204">
        <f>F_Inputs!EWJ$11</f>
        <v>0</v>
      </c>
      <c r="EWM26" s="204">
        <f>F_Inputs!EWK$11</f>
        <v>0</v>
      </c>
      <c r="EWN26" s="204">
        <f>F_Inputs!EWL$11</f>
        <v>0</v>
      </c>
      <c r="EWO26" s="204">
        <f>F_Inputs!EWM$11</f>
        <v>0</v>
      </c>
      <c r="EWP26" s="204">
        <f>F_Inputs!EWN$11</f>
        <v>0</v>
      </c>
      <c r="EWQ26" s="204">
        <f>F_Inputs!EWO$11</f>
        <v>0</v>
      </c>
      <c r="EWR26" s="204">
        <f>F_Inputs!EWP$11</f>
        <v>0</v>
      </c>
      <c r="EWS26" s="204">
        <f>F_Inputs!EWQ$11</f>
        <v>0</v>
      </c>
      <c r="EWT26" s="204">
        <f>F_Inputs!EWR$11</f>
        <v>0</v>
      </c>
      <c r="EWU26" s="204">
        <f>F_Inputs!EWS$11</f>
        <v>0</v>
      </c>
      <c r="EWV26" s="204">
        <f>F_Inputs!EWT$11</f>
        <v>0</v>
      </c>
      <c r="EWW26" s="204">
        <f>F_Inputs!EWU$11</f>
        <v>0</v>
      </c>
      <c r="EWX26" s="204">
        <f>F_Inputs!EWV$11</f>
        <v>0</v>
      </c>
      <c r="EWY26" s="204">
        <f>F_Inputs!EWW$11</f>
        <v>0</v>
      </c>
      <c r="EWZ26" s="204">
        <f>F_Inputs!EWX$11</f>
        <v>0</v>
      </c>
      <c r="EXA26" s="204">
        <f>F_Inputs!EWY$11</f>
        <v>0</v>
      </c>
      <c r="EXB26" s="204">
        <f>F_Inputs!EWZ$11</f>
        <v>0</v>
      </c>
      <c r="EXC26" s="204">
        <f>F_Inputs!EXA$11</f>
        <v>0</v>
      </c>
      <c r="EXD26" s="204">
        <f>F_Inputs!EXB$11</f>
        <v>0</v>
      </c>
      <c r="EXE26" s="204">
        <f>F_Inputs!EXC$11</f>
        <v>0</v>
      </c>
      <c r="EXF26" s="204">
        <f>F_Inputs!EXD$11</f>
        <v>0</v>
      </c>
      <c r="EXG26" s="204">
        <f>F_Inputs!EXE$11</f>
        <v>0</v>
      </c>
      <c r="EXH26" s="204">
        <f>F_Inputs!EXF$11</f>
        <v>0</v>
      </c>
      <c r="EXI26" s="204">
        <f>F_Inputs!EXG$11</f>
        <v>0</v>
      </c>
      <c r="EXJ26" s="204">
        <f>F_Inputs!EXH$11</f>
        <v>0</v>
      </c>
      <c r="EXK26" s="204">
        <f>F_Inputs!EXI$11</f>
        <v>0</v>
      </c>
      <c r="EXL26" s="204">
        <f>F_Inputs!EXJ$11</f>
        <v>0</v>
      </c>
      <c r="EXM26" s="204">
        <f>F_Inputs!EXK$11</f>
        <v>0</v>
      </c>
      <c r="EXN26" s="204">
        <f>F_Inputs!EXL$11</f>
        <v>0</v>
      </c>
      <c r="EXO26" s="204">
        <f>F_Inputs!EXM$11</f>
        <v>0</v>
      </c>
      <c r="EXP26" s="204">
        <f>F_Inputs!EXN$11</f>
        <v>0</v>
      </c>
      <c r="EXQ26" s="204">
        <f>F_Inputs!EXO$11</f>
        <v>0</v>
      </c>
      <c r="EXR26" s="204">
        <f>F_Inputs!EXP$11</f>
        <v>0</v>
      </c>
      <c r="EXS26" s="204">
        <f>F_Inputs!EXQ$11</f>
        <v>0</v>
      </c>
      <c r="EXT26" s="204">
        <f>F_Inputs!EXR$11</f>
        <v>0</v>
      </c>
      <c r="EXU26" s="204">
        <f>F_Inputs!EXS$11</f>
        <v>0</v>
      </c>
      <c r="EXV26" s="204">
        <f>F_Inputs!EXT$11</f>
        <v>0</v>
      </c>
      <c r="EXW26" s="204">
        <f>F_Inputs!EXU$11</f>
        <v>0</v>
      </c>
      <c r="EXX26" s="204">
        <f>F_Inputs!EXV$11</f>
        <v>0</v>
      </c>
      <c r="EXY26" s="204">
        <f>F_Inputs!EXW$11</f>
        <v>0</v>
      </c>
      <c r="EXZ26" s="204">
        <f>F_Inputs!EXX$11</f>
        <v>0</v>
      </c>
      <c r="EYA26" s="204">
        <f>F_Inputs!EXY$11</f>
        <v>0</v>
      </c>
      <c r="EYB26" s="204">
        <f>F_Inputs!EXZ$11</f>
        <v>0</v>
      </c>
      <c r="EYC26" s="204">
        <f>F_Inputs!EYA$11</f>
        <v>0</v>
      </c>
      <c r="EYD26" s="204">
        <f>F_Inputs!EYB$11</f>
        <v>0</v>
      </c>
      <c r="EYE26" s="204">
        <f>F_Inputs!EYC$11</f>
        <v>0</v>
      </c>
      <c r="EYF26" s="204">
        <f>F_Inputs!EYD$11</f>
        <v>0</v>
      </c>
      <c r="EYG26" s="204">
        <f>F_Inputs!EYE$11</f>
        <v>0</v>
      </c>
      <c r="EYH26" s="204">
        <f>F_Inputs!EYF$11</f>
        <v>0</v>
      </c>
      <c r="EYI26" s="204">
        <f>F_Inputs!EYG$11</f>
        <v>0</v>
      </c>
      <c r="EYJ26" s="204">
        <f>F_Inputs!EYH$11</f>
        <v>0</v>
      </c>
      <c r="EYK26" s="204">
        <f>F_Inputs!EYI$11</f>
        <v>0</v>
      </c>
      <c r="EYL26" s="204">
        <f>F_Inputs!EYJ$11</f>
        <v>0</v>
      </c>
      <c r="EYM26" s="204">
        <f>F_Inputs!EYK$11</f>
        <v>0</v>
      </c>
      <c r="EYN26" s="204">
        <f>F_Inputs!EYL$11</f>
        <v>0</v>
      </c>
      <c r="EYO26" s="204">
        <f>F_Inputs!EYM$11</f>
        <v>0</v>
      </c>
      <c r="EYP26" s="204">
        <f>F_Inputs!EYN$11</f>
        <v>0</v>
      </c>
      <c r="EYQ26" s="204">
        <f>F_Inputs!EYO$11</f>
        <v>0</v>
      </c>
      <c r="EYR26" s="204">
        <f>F_Inputs!EYP$11</f>
        <v>0</v>
      </c>
      <c r="EYS26" s="204">
        <f>F_Inputs!EYQ$11</f>
        <v>0</v>
      </c>
      <c r="EYT26" s="204">
        <f>F_Inputs!EYR$11</f>
        <v>0</v>
      </c>
      <c r="EYU26" s="204">
        <f>F_Inputs!EYS$11</f>
        <v>0</v>
      </c>
      <c r="EYV26" s="204">
        <f>F_Inputs!EYT$11</f>
        <v>0</v>
      </c>
      <c r="EYW26" s="204">
        <f>F_Inputs!EYU$11</f>
        <v>0</v>
      </c>
      <c r="EYX26" s="204">
        <f>F_Inputs!EYV$11</f>
        <v>0</v>
      </c>
      <c r="EYY26" s="204">
        <f>F_Inputs!EYW$11</f>
        <v>0</v>
      </c>
      <c r="EYZ26" s="204">
        <f>F_Inputs!EYX$11</f>
        <v>0</v>
      </c>
      <c r="EZA26" s="204">
        <f>F_Inputs!EYY$11</f>
        <v>0</v>
      </c>
      <c r="EZB26" s="204">
        <f>F_Inputs!EYZ$11</f>
        <v>0</v>
      </c>
      <c r="EZC26" s="204">
        <f>F_Inputs!EZA$11</f>
        <v>0</v>
      </c>
      <c r="EZD26" s="204">
        <f>F_Inputs!EZB$11</f>
        <v>0</v>
      </c>
      <c r="EZE26" s="204">
        <f>F_Inputs!EZC$11</f>
        <v>0</v>
      </c>
      <c r="EZF26" s="204">
        <f>F_Inputs!EZD$11</f>
        <v>0</v>
      </c>
      <c r="EZG26" s="204">
        <f>F_Inputs!EZE$11</f>
        <v>0</v>
      </c>
      <c r="EZH26" s="204">
        <f>F_Inputs!EZF$11</f>
        <v>0</v>
      </c>
      <c r="EZI26" s="204">
        <f>F_Inputs!EZG$11</f>
        <v>0</v>
      </c>
      <c r="EZJ26" s="204">
        <f>F_Inputs!EZH$11</f>
        <v>0</v>
      </c>
      <c r="EZK26" s="204">
        <f>F_Inputs!EZI$11</f>
        <v>0</v>
      </c>
      <c r="EZL26" s="204">
        <f>F_Inputs!EZJ$11</f>
        <v>0</v>
      </c>
      <c r="EZM26" s="204">
        <f>F_Inputs!EZK$11</f>
        <v>0</v>
      </c>
      <c r="EZN26" s="204">
        <f>F_Inputs!EZL$11</f>
        <v>0</v>
      </c>
      <c r="EZO26" s="204">
        <f>F_Inputs!EZM$11</f>
        <v>0</v>
      </c>
      <c r="EZP26" s="204">
        <f>F_Inputs!EZN$11</f>
        <v>0</v>
      </c>
      <c r="EZQ26" s="204">
        <f>F_Inputs!EZO$11</f>
        <v>0</v>
      </c>
      <c r="EZR26" s="204">
        <f>F_Inputs!EZP$11</f>
        <v>0</v>
      </c>
      <c r="EZS26" s="204">
        <f>F_Inputs!EZQ$11</f>
        <v>0</v>
      </c>
      <c r="EZT26" s="204">
        <f>F_Inputs!EZR$11</f>
        <v>0</v>
      </c>
      <c r="EZU26" s="204">
        <f>F_Inputs!EZS$11</f>
        <v>0</v>
      </c>
      <c r="EZV26" s="204">
        <f>F_Inputs!EZT$11</f>
        <v>0</v>
      </c>
      <c r="EZW26" s="204">
        <f>F_Inputs!EZU$11</f>
        <v>0</v>
      </c>
      <c r="EZX26" s="204">
        <f>F_Inputs!EZV$11</f>
        <v>0</v>
      </c>
      <c r="EZY26" s="204">
        <f>F_Inputs!EZW$11</f>
        <v>0</v>
      </c>
      <c r="EZZ26" s="204">
        <f>F_Inputs!EZX$11</f>
        <v>0</v>
      </c>
      <c r="FAA26" s="204">
        <f>F_Inputs!EZY$11</f>
        <v>0</v>
      </c>
      <c r="FAB26" s="204">
        <f>F_Inputs!EZZ$11</f>
        <v>0</v>
      </c>
      <c r="FAC26" s="204">
        <f>F_Inputs!FAA$11</f>
        <v>0</v>
      </c>
      <c r="FAD26" s="204">
        <f>F_Inputs!FAB$11</f>
        <v>0</v>
      </c>
      <c r="FAE26" s="204">
        <f>F_Inputs!FAC$11</f>
        <v>0</v>
      </c>
      <c r="FAF26" s="204">
        <f>F_Inputs!FAD$11</f>
        <v>0</v>
      </c>
      <c r="FAG26" s="204">
        <f>F_Inputs!FAE$11</f>
        <v>0</v>
      </c>
      <c r="FAH26" s="204">
        <f>F_Inputs!FAF$11</f>
        <v>0</v>
      </c>
      <c r="FAI26" s="204">
        <f>F_Inputs!FAG$11</f>
        <v>0</v>
      </c>
      <c r="FAJ26" s="204">
        <f>F_Inputs!FAH$11</f>
        <v>0</v>
      </c>
      <c r="FAK26" s="204">
        <f>F_Inputs!FAI$11</f>
        <v>0</v>
      </c>
      <c r="FAL26" s="204">
        <f>F_Inputs!FAJ$11</f>
        <v>0</v>
      </c>
      <c r="FAM26" s="204">
        <f>F_Inputs!FAK$11</f>
        <v>0</v>
      </c>
      <c r="FAN26" s="204">
        <f>F_Inputs!FAL$11</f>
        <v>0</v>
      </c>
      <c r="FAO26" s="204">
        <f>F_Inputs!FAM$11</f>
        <v>0</v>
      </c>
      <c r="FAP26" s="204">
        <f>F_Inputs!FAN$11</f>
        <v>0</v>
      </c>
      <c r="FAQ26" s="204">
        <f>F_Inputs!FAO$11</f>
        <v>0</v>
      </c>
      <c r="FAR26" s="204">
        <f>F_Inputs!FAP$11</f>
        <v>0</v>
      </c>
      <c r="FAS26" s="204">
        <f>F_Inputs!FAQ$11</f>
        <v>0</v>
      </c>
      <c r="FAT26" s="204">
        <f>F_Inputs!FAR$11</f>
        <v>0</v>
      </c>
      <c r="FAU26" s="204">
        <f>F_Inputs!FAS$11</f>
        <v>0</v>
      </c>
      <c r="FAV26" s="204">
        <f>F_Inputs!FAT$11</f>
        <v>0</v>
      </c>
      <c r="FAW26" s="204">
        <f>F_Inputs!FAU$11</f>
        <v>0</v>
      </c>
      <c r="FAX26" s="204">
        <f>F_Inputs!FAV$11</f>
        <v>0</v>
      </c>
      <c r="FAY26" s="204">
        <f>F_Inputs!FAW$11</f>
        <v>0</v>
      </c>
      <c r="FAZ26" s="204">
        <f>F_Inputs!FAX$11</f>
        <v>0</v>
      </c>
      <c r="FBA26" s="204">
        <f>F_Inputs!FAY$11</f>
        <v>0</v>
      </c>
      <c r="FBB26" s="204">
        <f>F_Inputs!FAZ$11</f>
        <v>0</v>
      </c>
      <c r="FBC26" s="204">
        <f>F_Inputs!FBA$11</f>
        <v>0</v>
      </c>
      <c r="FBD26" s="204">
        <f>F_Inputs!FBB$11</f>
        <v>0</v>
      </c>
      <c r="FBE26" s="204">
        <f>F_Inputs!FBC$11</f>
        <v>0</v>
      </c>
      <c r="FBF26" s="204">
        <f>F_Inputs!FBD$11</f>
        <v>0</v>
      </c>
      <c r="FBG26" s="204">
        <f>F_Inputs!FBE$11</f>
        <v>0</v>
      </c>
      <c r="FBH26" s="204">
        <f>F_Inputs!FBF$11</f>
        <v>0</v>
      </c>
      <c r="FBI26" s="204">
        <f>F_Inputs!FBG$11</f>
        <v>0</v>
      </c>
      <c r="FBJ26" s="204">
        <f>F_Inputs!FBH$11</f>
        <v>0</v>
      </c>
      <c r="FBK26" s="204">
        <f>F_Inputs!FBI$11</f>
        <v>0</v>
      </c>
      <c r="FBL26" s="204">
        <f>F_Inputs!FBJ$11</f>
        <v>0</v>
      </c>
      <c r="FBM26" s="204">
        <f>F_Inputs!FBK$11</f>
        <v>0</v>
      </c>
      <c r="FBN26" s="204">
        <f>F_Inputs!FBL$11</f>
        <v>0</v>
      </c>
      <c r="FBO26" s="204">
        <f>F_Inputs!FBM$11</f>
        <v>0</v>
      </c>
      <c r="FBP26" s="204">
        <f>F_Inputs!FBN$11</f>
        <v>0</v>
      </c>
      <c r="FBQ26" s="204">
        <f>F_Inputs!FBO$11</f>
        <v>0</v>
      </c>
      <c r="FBR26" s="204">
        <f>F_Inputs!FBP$11</f>
        <v>0</v>
      </c>
      <c r="FBS26" s="204">
        <f>F_Inputs!FBQ$11</f>
        <v>0</v>
      </c>
      <c r="FBT26" s="204">
        <f>F_Inputs!FBR$11</f>
        <v>0</v>
      </c>
      <c r="FBU26" s="204">
        <f>F_Inputs!FBS$11</f>
        <v>0</v>
      </c>
      <c r="FBV26" s="204">
        <f>F_Inputs!FBT$11</f>
        <v>0</v>
      </c>
      <c r="FBW26" s="204">
        <f>F_Inputs!FBU$11</f>
        <v>0</v>
      </c>
      <c r="FBX26" s="204">
        <f>F_Inputs!FBV$11</f>
        <v>0</v>
      </c>
      <c r="FBY26" s="204">
        <f>F_Inputs!FBW$11</f>
        <v>0</v>
      </c>
      <c r="FBZ26" s="204">
        <f>F_Inputs!FBX$11</f>
        <v>0</v>
      </c>
      <c r="FCA26" s="204">
        <f>F_Inputs!FBY$11</f>
        <v>0</v>
      </c>
      <c r="FCB26" s="204">
        <f>F_Inputs!FBZ$11</f>
        <v>0</v>
      </c>
      <c r="FCC26" s="204">
        <f>F_Inputs!FCA$11</f>
        <v>0</v>
      </c>
      <c r="FCD26" s="204">
        <f>F_Inputs!FCB$11</f>
        <v>0</v>
      </c>
      <c r="FCE26" s="204">
        <f>F_Inputs!FCC$11</f>
        <v>0</v>
      </c>
      <c r="FCF26" s="204">
        <f>F_Inputs!FCD$11</f>
        <v>0</v>
      </c>
      <c r="FCG26" s="204">
        <f>F_Inputs!FCE$11</f>
        <v>0</v>
      </c>
      <c r="FCH26" s="204">
        <f>F_Inputs!FCF$11</f>
        <v>0</v>
      </c>
      <c r="FCI26" s="204">
        <f>F_Inputs!FCG$11</f>
        <v>0</v>
      </c>
      <c r="FCJ26" s="204">
        <f>F_Inputs!FCH$11</f>
        <v>0</v>
      </c>
      <c r="FCK26" s="204">
        <f>F_Inputs!FCI$11</f>
        <v>0</v>
      </c>
      <c r="FCL26" s="204">
        <f>F_Inputs!FCJ$11</f>
        <v>0</v>
      </c>
      <c r="FCM26" s="204">
        <f>F_Inputs!FCK$11</f>
        <v>0</v>
      </c>
      <c r="FCN26" s="204">
        <f>F_Inputs!FCL$11</f>
        <v>0</v>
      </c>
      <c r="FCO26" s="204">
        <f>F_Inputs!FCM$11</f>
        <v>0</v>
      </c>
      <c r="FCP26" s="204">
        <f>F_Inputs!FCN$11</f>
        <v>0</v>
      </c>
      <c r="FCQ26" s="204">
        <f>F_Inputs!FCO$11</f>
        <v>0</v>
      </c>
      <c r="FCR26" s="204">
        <f>F_Inputs!FCP$11</f>
        <v>0</v>
      </c>
      <c r="FCS26" s="204">
        <f>F_Inputs!FCQ$11</f>
        <v>0</v>
      </c>
      <c r="FCT26" s="204">
        <f>F_Inputs!FCR$11</f>
        <v>0</v>
      </c>
      <c r="FCU26" s="204">
        <f>F_Inputs!FCS$11</f>
        <v>0</v>
      </c>
      <c r="FCV26" s="204">
        <f>F_Inputs!FCT$11</f>
        <v>0</v>
      </c>
      <c r="FCW26" s="204">
        <f>F_Inputs!FCU$11</f>
        <v>0</v>
      </c>
      <c r="FCX26" s="204">
        <f>F_Inputs!FCV$11</f>
        <v>0</v>
      </c>
      <c r="FCY26" s="204">
        <f>F_Inputs!FCW$11</f>
        <v>0</v>
      </c>
      <c r="FCZ26" s="204">
        <f>F_Inputs!FCX$11</f>
        <v>0</v>
      </c>
      <c r="FDA26" s="204">
        <f>F_Inputs!FCY$11</f>
        <v>0</v>
      </c>
      <c r="FDB26" s="204">
        <f>F_Inputs!FCZ$11</f>
        <v>0</v>
      </c>
      <c r="FDC26" s="204">
        <f>F_Inputs!FDA$11</f>
        <v>0</v>
      </c>
      <c r="FDD26" s="204">
        <f>F_Inputs!FDB$11</f>
        <v>0</v>
      </c>
      <c r="FDE26" s="204">
        <f>F_Inputs!FDC$11</f>
        <v>0</v>
      </c>
      <c r="FDF26" s="204">
        <f>F_Inputs!FDD$11</f>
        <v>0</v>
      </c>
      <c r="FDG26" s="204">
        <f>F_Inputs!FDE$11</f>
        <v>0</v>
      </c>
      <c r="FDH26" s="204">
        <f>F_Inputs!FDF$11</f>
        <v>0</v>
      </c>
      <c r="FDI26" s="204">
        <f>F_Inputs!FDG$11</f>
        <v>0</v>
      </c>
      <c r="FDJ26" s="204">
        <f>F_Inputs!FDH$11</f>
        <v>0</v>
      </c>
      <c r="FDK26" s="204">
        <f>F_Inputs!FDI$11</f>
        <v>0</v>
      </c>
      <c r="FDL26" s="204">
        <f>F_Inputs!FDJ$11</f>
        <v>0</v>
      </c>
      <c r="FDM26" s="204">
        <f>F_Inputs!FDK$11</f>
        <v>0</v>
      </c>
      <c r="FDN26" s="204">
        <f>F_Inputs!FDL$11</f>
        <v>0</v>
      </c>
      <c r="FDO26" s="204">
        <f>F_Inputs!FDM$11</f>
        <v>0</v>
      </c>
      <c r="FDP26" s="204">
        <f>F_Inputs!FDN$11</f>
        <v>0</v>
      </c>
      <c r="FDQ26" s="204">
        <f>F_Inputs!FDO$11</f>
        <v>0</v>
      </c>
      <c r="FDR26" s="204">
        <f>F_Inputs!FDP$11</f>
        <v>0</v>
      </c>
      <c r="FDS26" s="204">
        <f>F_Inputs!FDQ$11</f>
        <v>0</v>
      </c>
      <c r="FDT26" s="204">
        <f>F_Inputs!FDR$11</f>
        <v>0</v>
      </c>
      <c r="FDU26" s="204">
        <f>F_Inputs!FDS$11</f>
        <v>0</v>
      </c>
      <c r="FDV26" s="204">
        <f>F_Inputs!FDT$11</f>
        <v>0</v>
      </c>
      <c r="FDW26" s="204">
        <f>F_Inputs!FDU$11</f>
        <v>0</v>
      </c>
      <c r="FDX26" s="204">
        <f>F_Inputs!FDV$11</f>
        <v>0</v>
      </c>
      <c r="FDY26" s="204">
        <f>F_Inputs!FDW$11</f>
        <v>0</v>
      </c>
      <c r="FDZ26" s="204">
        <f>F_Inputs!FDX$11</f>
        <v>0</v>
      </c>
      <c r="FEA26" s="204">
        <f>F_Inputs!FDY$11</f>
        <v>0</v>
      </c>
      <c r="FEB26" s="204">
        <f>F_Inputs!FDZ$11</f>
        <v>0</v>
      </c>
      <c r="FEC26" s="204">
        <f>F_Inputs!FEA$11</f>
        <v>0</v>
      </c>
      <c r="FED26" s="204">
        <f>F_Inputs!FEB$11</f>
        <v>0</v>
      </c>
      <c r="FEE26" s="204">
        <f>F_Inputs!FEC$11</f>
        <v>0</v>
      </c>
      <c r="FEF26" s="204">
        <f>F_Inputs!FED$11</f>
        <v>0</v>
      </c>
      <c r="FEG26" s="204">
        <f>F_Inputs!FEE$11</f>
        <v>0</v>
      </c>
      <c r="FEH26" s="204">
        <f>F_Inputs!FEF$11</f>
        <v>0</v>
      </c>
      <c r="FEI26" s="204">
        <f>F_Inputs!FEG$11</f>
        <v>0</v>
      </c>
      <c r="FEJ26" s="204">
        <f>F_Inputs!FEH$11</f>
        <v>0</v>
      </c>
      <c r="FEK26" s="204">
        <f>F_Inputs!FEI$11</f>
        <v>0</v>
      </c>
      <c r="FEL26" s="204">
        <f>F_Inputs!FEJ$11</f>
        <v>0</v>
      </c>
      <c r="FEM26" s="204">
        <f>F_Inputs!FEK$11</f>
        <v>0</v>
      </c>
      <c r="FEN26" s="204">
        <f>F_Inputs!FEL$11</f>
        <v>0</v>
      </c>
      <c r="FEO26" s="204">
        <f>F_Inputs!FEM$11</f>
        <v>0</v>
      </c>
      <c r="FEP26" s="204">
        <f>F_Inputs!FEN$11</f>
        <v>0</v>
      </c>
      <c r="FEQ26" s="204">
        <f>F_Inputs!FEO$11</f>
        <v>0</v>
      </c>
      <c r="FER26" s="204">
        <f>F_Inputs!FEP$11</f>
        <v>0</v>
      </c>
      <c r="FES26" s="204">
        <f>F_Inputs!FEQ$11</f>
        <v>0</v>
      </c>
      <c r="FET26" s="204">
        <f>F_Inputs!FER$11</f>
        <v>0</v>
      </c>
      <c r="FEU26" s="204">
        <f>F_Inputs!FES$11</f>
        <v>0</v>
      </c>
      <c r="FEV26" s="204">
        <f>F_Inputs!FET$11</f>
        <v>0</v>
      </c>
      <c r="FEW26" s="204">
        <f>F_Inputs!FEU$11</f>
        <v>0</v>
      </c>
      <c r="FEX26" s="204">
        <f>F_Inputs!FEV$11</f>
        <v>0</v>
      </c>
      <c r="FEY26" s="204">
        <f>F_Inputs!FEW$11</f>
        <v>0</v>
      </c>
      <c r="FEZ26" s="204">
        <f>F_Inputs!FEX$11</f>
        <v>0</v>
      </c>
      <c r="FFA26" s="204">
        <f>F_Inputs!FEY$11</f>
        <v>0</v>
      </c>
      <c r="FFB26" s="204">
        <f>F_Inputs!FEZ$11</f>
        <v>0</v>
      </c>
      <c r="FFC26" s="204">
        <f>F_Inputs!FFA$11</f>
        <v>0</v>
      </c>
      <c r="FFD26" s="204">
        <f>F_Inputs!FFB$11</f>
        <v>0</v>
      </c>
      <c r="FFE26" s="204">
        <f>F_Inputs!FFC$11</f>
        <v>0</v>
      </c>
      <c r="FFF26" s="204">
        <f>F_Inputs!FFD$11</f>
        <v>0</v>
      </c>
      <c r="FFG26" s="204">
        <f>F_Inputs!FFE$11</f>
        <v>0</v>
      </c>
      <c r="FFH26" s="204">
        <f>F_Inputs!FFF$11</f>
        <v>0</v>
      </c>
      <c r="FFI26" s="204">
        <f>F_Inputs!FFG$11</f>
        <v>0</v>
      </c>
      <c r="FFJ26" s="204">
        <f>F_Inputs!FFH$11</f>
        <v>0</v>
      </c>
      <c r="FFK26" s="204">
        <f>F_Inputs!FFI$11</f>
        <v>0</v>
      </c>
      <c r="FFL26" s="204">
        <f>F_Inputs!FFJ$11</f>
        <v>0</v>
      </c>
      <c r="FFM26" s="204">
        <f>F_Inputs!FFK$11</f>
        <v>0</v>
      </c>
      <c r="FFN26" s="204">
        <f>F_Inputs!FFL$11</f>
        <v>0</v>
      </c>
      <c r="FFO26" s="204">
        <f>F_Inputs!FFM$11</f>
        <v>0</v>
      </c>
      <c r="FFP26" s="204">
        <f>F_Inputs!FFN$11</f>
        <v>0</v>
      </c>
      <c r="FFQ26" s="204">
        <f>F_Inputs!FFO$11</f>
        <v>0</v>
      </c>
      <c r="FFR26" s="204">
        <f>F_Inputs!FFP$11</f>
        <v>0</v>
      </c>
      <c r="FFS26" s="204">
        <f>F_Inputs!FFQ$11</f>
        <v>0</v>
      </c>
      <c r="FFT26" s="204">
        <f>F_Inputs!FFR$11</f>
        <v>0</v>
      </c>
      <c r="FFU26" s="204">
        <f>F_Inputs!FFS$11</f>
        <v>0</v>
      </c>
      <c r="FFV26" s="204">
        <f>F_Inputs!FFT$11</f>
        <v>0</v>
      </c>
      <c r="FFW26" s="204">
        <f>F_Inputs!FFU$11</f>
        <v>0</v>
      </c>
      <c r="FFX26" s="204">
        <f>F_Inputs!FFV$11</f>
        <v>0</v>
      </c>
      <c r="FFY26" s="204">
        <f>F_Inputs!FFW$11</f>
        <v>0</v>
      </c>
      <c r="FFZ26" s="204">
        <f>F_Inputs!FFX$11</f>
        <v>0</v>
      </c>
      <c r="FGA26" s="204">
        <f>F_Inputs!FFY$11</f>
        <v>0</v>
      </c>
      <c r="FGB26" s="204">
        <f>F_Inputs!FFZ$11</f>
        <v>0</v>
      </c>
      <c r="FGC26" s="204">
        <f>F_Inputs!FGA$11</f>
        <v>0</v>
      </c>
      <c r="FGD26" s="204">
        <f>F_Inputs!FGB$11</f>
        <v>0</v>
      </c>
      <c r="FGE26" s="204">
        <f>F_Inputs!FGC$11</f>
        <v>0</v>
      </c>
      <c r="FGF26" s="204">
        <f>F_Inputs!FGD$11</f>
        <v>0</v>
      </c>
      <c r="FGG26" s="204">
        <f>F_Inputs!FGE$11</f>
        <v>0</v>
      </c>
      <c r="FGH26" s="204">
        <f>F_Inputs!FGF$11</f>
        <v>0</v>
      </c>
      <c r="FGI26" s="204">
        <f>F_Inputs!FGG$11</f>
        <v>0</v>
      </c>
      <c r="FGJ26" s="204">
        <f>F_Inputs!FGH$11</f>
        <v>0</v>
      </c>
      <c r="FGK26" s="204">
        <f>F_Inputs!FGI$11</f>
        <v>0</v>
      </c>
      <c r="FGL26" s="204">
        <f>F_Inputs!FGJ$11</f>
        <v>0</v>
      </c>
      <c r="FGM26" s="204">
        <f>F_Inputs!FGK$11</f>
        <v>0</v>
      </c>
      <c r="FGN26" s="204">
        <f>F_Inputs!FGL$11</f>
        <v>0</v>
      </c>
      <c r="FGO26" s="204">
        <f>F_Inputs!FGM$11</f>
        <v>0</v>
      </c>
      <c r="FGP26" s="204">
        <f>F_Inputs!FGN$11</f>
        <v>0</v>
      </c>
      <c r="FGQ26" s="204">
        <f>F_Inputs!FGO$11</f>
        <v>0</v>
      </c>
      <c r="FGR26" s="204">
        <f>F_Inputs!FGP$11</f>
        <v>0</v>
      </c>
      <c r="FGS26" s="204">
        <f>F_Inputs!FGQ$11</f>
        <v>0</v>
      </c>
      <c r="FGT26" s="204">
        <f>F_Inputs!FGR$11</f>
        <v>0</v>
      </c>
      <c r="FGU26" s="204">
        <f>F_Inputs!FGS$11</f>
        <v>0</v>
      </c>
      <c r="FGV26" s="204">
        <f>F_Inputs!FGT$11</f>
        <v>0</v>
      </c>
      <c r="FGW26" s="204">
        <f>F_Inputs!FGU$11</f>
        <v>0</v>
      </c>
      <c r="FGX26" s="204">
        <f>F_Inputs!FGV$11</f>
        <v>0</v>
      </c>
      <c r="FGY26" s="204">
        <f>F_Inputs!FGW$11</f>
        <v>0</v>
      </c>
      <c r="FGZ26" s="204">
        <f>F_Inputs!FGX$11</f>
        <v>0</v>
      </c>
      <c r="FHA26" s="204">
        <f>F_Inputs!FGY$11</f>
        <v>0</v>
      </c>
      <c r="FHB26" s="204">
        <f>F_Inputs!FGZ$11</f>
        <v>0</v>
      </c>
      <c r="FHC26" s="204">
        <f>F_Inputs!FHA$11</f>
        <v>0</v>
      </c>
      <c r="FHD26" s="204">
        <f>F_Inputs!FHB$11</f>
        <v>0</v>
      </c>
      <c r="FHE26" s="204">
        <f>F_Inputs!FHC$11</f>
        <v>0</v>
      </c>
      <c r="FHF26" s="204">
        <f>F_Inputs!FHD$11</f>
        <v>0</v>
      </c>
      <c r="FHG26" s="204">
        <f>F_Inputs!FHE$11</f>
        <v>0</v>
      </c>
      <c r="FHH26" s="204">
        <f>F_Inputs!FHF$11</f>
        <v>0</v>
      </c>
      <c r="FHI26" s="204">
        <f>F_Inputs!FHG$11</f>
        <v>0</v>
      </c>
      <c r="FHJ26" s="204">
        <f>F_Inputs!FHH$11</f>
        <v>0</v>
      </c>
      <c r="FHK26" s="204">
        <f>F_Inputs!FHI$11</f>
        <v>0</v>
      </c>
      <c r="FHL26" s="204">
        <f>F_Inputs!FHJ$11</f>
        <v>0</v>
      </c>
      <c r="FHM26" s="204">
        <f>F_Inputs!FHK$11</f>
        <v>0</v>
      </c>
      <c r="FHN26" s="204">
        <f>F_Inputs!FHL$11</f>
        <v>0</v>
      </c>
      <c r="FHO26" s="204">
        <f>F_Inputs!FHM$11</f>
        <v>0</v>
      </c>
      <c r="FHP26" s="204">
        <f>F_Inputs!FHN$11</f>
        <v>0</v>
      </c>
      <c r="FHQ26" s="204">
        <f>F_Inputs!FHO$11</f>
        <v>0</v>
      </c>
      <c r="FHR26" s="204">
        <f>F_Inputs!FHP$11</f>
        <v>0</v>
      </c>
      <c r="FHS26" s="204">
        <f>F_Inputs!FHQ$11</f>
        <v>0</v>
      </c>
      <c r="FHT26" s="204">
        <f>F_Inputs!FHR$11</f>
        <v>0</v>
      </c>
      <c r="FHU26" s="204">
        <f>F_Inputs!FHS$11</f>
        <v>0</v>
      </c>
      <c r="FHV26" s="204">
        <f>F_Inputs!FHT$11</f>
        <v>0</v>
      </c>
      <c r="FHW26" s="204">
        <f>F_Inputs!FHU$11</f>
        <v>0</v>
      </c>
      <c r="FHX26" s="204">
        <f>F_Inputs!FHV$11</f>
        <v>0</v>
      </c>
      <c r="FHY26" s="204">
        <f>F_Inputs!FHW$11</f>
        <v>0</v>
      </c>
      <c r="FHZ26" s="204">
        <f>F_Inputs!FHX$11</f>
        <v>0</v>
      </c>
      <c r="FIA26" s="204">
        <f>F_Inputs!FHY$11</f>
        <v>0</v>
      </c>
      <c r="FIB26" s="204">
        <f>F_Inputs!FHZ$11</f>
        <v>0</v>
      </c>
      <c r="FIC26" s="204">
        <f>F_Inputs!FIA$11</f>
        <v>0</v>
      </c>
      <c r="FID26" s="204">
        <f>F_Inputs!FIB$11</f>
        <v>0</v>
      </c>
      <c r="FIE26" s="204">
        <f>F_Inputs!FIC$11</f>
        <v>0</v>
      </c>
      <c r="FIF26" s="204">
        <f>F_Inputs!FID$11</f>
        <v>0</v>
      </c>
      <c r="FIG26" s="204">
        <f>F_Inputs!FIE$11</f>
        <v>0</v>
      </c>
      <c r="FIH26" s="204">
        <f>F_Inputs!FIF$11</f>
        <v>0</v>
      </c>
      <c r="FII26" s="204">
        <f>F_Inputs!FIG$11</f>
        <v>0</v>
      </c>
      <c r="FIJ26" s="204">
        <f>F_Inputs!FIH$11</f>
        <v>0</v>
      </c>
      <c r="FIK26" s="204">
        <f>F_Inputs!FII$11</f>
        <v>0</v>
      </c>
      <c r="FIL26" s="204">
        <f>F_Inputs!FIJ$11</f>
        <v>0</v>
      </c>
      <c r="FIM26" s="204">
        <f>F_Inputs!FIK$11</f>
        <v>0</v>
      </c>
      <c r="FIN26" s="204">
        <f>F_Inputs!FIL$11</f>
        <v>0</v>
      </c>
      <c r="FIO26" s="204">
        <f>F_Inputs!FIM$11</f>
        <v>0</v>
      </c>
      <c r="FIP26" s="204">
        <f>F_Inputs!FIN$11</f>
        <v>0</v>
      </c>
      <c r="FIQ26" s="204">
        <f>F_Inputs!FIO$11</f>
        <v>0</v>
      </c>
      <c r="FIR26" s="204">
        <f>F_Inputs!FIP$11</f>
        <v>0</v>
      </c>
      <c r="FIS26" s="204">
        <f>F_Inputs!FIQ$11</f>
        <v>0</v>
      </c>
      <c r="FIT26" s="204">
        <f>F_Inputs!FIR$11</f>
        <v>0</v>
      </c>
      <c r="FIU26" s="204">
        <f>F_Inputs!FIS$11</f>
        <v>0</v>
      </c>
      <c r="FIV26" s="204">
        <f>F_Inputs!FIT$11</f>
        <v>0</v>
      </c>
      <c r="FIW26" s="204">
        <f>F_Inputs!FIU$11</f>
        <v>0</v>
      </c>
      <c r="FIX26" s="204">
        <f>F_Inputs!FIV$11</f>
        <v>0</v>
      </c>
      <c r="FIY26" s="204">
        <f>F_Inputs!FIW$11</f>
        <v>0</v>
      </c>
      <c r="FIZ26" s="204">
        <f>F_Inputs!FIX$11</f>
        <v>0</v>
      </c>
      <c r="FJA26" s="204">
        <f>F_Inputs!FIY$11</f>
        <v>0</v>
      </c>
      <c r="FJB26" s="204">
        <f>F_Inputs!FIZ$11</f>
        <v>0</v>
      </c>
      <c r="FJC26" s="204">
        <f>F_Inputs!FJA$11</f>
        <v>0</v>
      </c>
      <c r="FJD26" s="204">
        <f>F_Inputs!FJB$11</f>
        <v>0</v>
      </c>
      <c r="FJE26" s="204">
        <f>F_Inputs!FJC$11</f>
        <v>0</v>
      </c>
      <c r="FJF26" s="204">
        <f>F_Inputs!FJD$11</f>
        <v>0</v>
      </c>
      <c r="FJG26" s="204">
        <f>F_Inputs!FJE$11</f>
        <v>0</v>
      </c>
      <c r="FJH26" s="204">
        <f>F_Inputs!FJF$11</f>
        <v>0</v>
      </c>
      <c r="FJI26" s="204">
        <f>F_Inputs!FJG$11</f>
        <v>0</v>
      </c>
      <c r="FJJ26" s="204">
        <f>F_Inputs!FJH$11</f>
        <v>0</v>
      </c>
      <c r="FJK26" s="204">
        <f>F_Inputs!FJI$11</f>
        <v>0</v>
      </c>
      <c r="FJL26" s="204">
        <f>F_Inputs!FJJ$11</f>
        <v>0</v>
      </c>
      <c r="FJM26" s="204">
        <f>F_Inputs!FJK$11</f>
        <v>0</v>
      </c>
      <c r="FJN26" s="204">
        <f>F_Inputs!FJL$11</f>
        <v>0</v>
      </c>
      <c r="FJO26" s="204">
        <f>F_Inputs!FJM$11</f>
        <v>0</v>
      </c>
      <c r="FJP26" s="204">
        <f>F_Inputs!FJN$11</f>
        <v>0</v>
      </c>
      <c r="FJQ26" s="204">
        <f>F_Inputs!FJO$11</f>
        <v>0</v>
      </c>
      <c r="FJR26" s="204">
        <f>F_Inputs!FJP$11</f>
        <v>0</v>
      </c>
      <c r="FJS26" s="204">
        <f>F_Inputs!FJQ$11</f>
        <v>0</v>
      </c>
      <c r="FJT26" s="204">
        <f>F_Inputs!FJR$11</f>
        <v>0</v>
      </c>
      <c r="FJU26" s="204">
        <f>F_Inputs!FJS$11</f>
        <v>0</v>
      </c>
      <c r="FJV26" s="204">
        <f>F_Inputs!FJT$11</f>
        <v>0</v>
      </c>
      <c r="FJW26" s="204">
        <f>F_Inputs!FJU$11</f>
        <v>0</v>
      </c>
      <c r="FJX26" s="204">
        <f>F_Inputs!FJV$11</f>
        <v>0</v>
      </c>
      <c r="FJY26" s="204">
        <f>F_Inputs!FJW$11</f>
        <v>0</v>
      </c>
      <c r="FJZ26" s="204">
        <f>F_Inputs!FJX$11</f>
        <v>0</v>
      </c>
      <c r="FKA26" s="204">
        <f>F_Inputs!FJY$11</f>
        <v>0</v>
      </c>
      <c r="FKB26" s="204">
        <f>F_Inputs!FJZ$11</f>
        <v>0</v>
      </c>
      <c r="FKC26" s="204">
        <f>F_Inputs!FKA$11</f>
        <v>0</v>
      </c>
      <c r="FKD26" s="204">
        <f>F_Inputs!FKB$11</f>
        <v>0</v>
      </c>
      <c r="FKE26" s="204">
        <f>F_Inputs!FKC$11</f>
        <v>0</v>
      </c>
      <c r="FKF26" s="204">
        <f>F_Inputs!FKD$11</f>
        <v>0</v>
      </c>
      <c r="FKG26" s="204">
        <f>F_Inputs!FKE$11</f>
        <v>0</v>
      </c>
      <c r="FKH26" s="204">
        <f>F_Inputs!FKF$11</f>
        <v>0</v>
      </c>
      <c r="FKI26" s="204">
        <f>F_Inputs!FKG$11</f>
        <v>0</v>
      </c>
      <c r="FKJ26" s="204">
        <f>F_Inputs!FKH$11</f>
        <v>0</v>
      </c>
      <c r="FKK26" s="204">
        <f>F_Inputs!FKI$11</f>
        <v>0</v>
      </c>
      <c r="FKL26" s="204">
        <f>F_Inputs!FKJ$11</f>
        <v>0</v>
      </c>
      <c r="FKM26" s="204">
        <f>F_Inputs!FKK$11</f>
        <v>0</v>
      </c>
      <c r="FKN26" s="204">
        <f>F_Inputs!FKL$11</f>
        <v>0</v>
      </c>
      <c r="FKO26" s="204">
        <f>F_Inputs!FKM$11</f>
        <v>0</v>
      </c>
      <c r="FKP26" s="204">
        <f>F_Inputs!FKN$11</f>
        <v>0</v>
      </c>
      <c r="FKQ26" s="204">
        <f>F_Inputs!FKO$11</f>
        <v>0</v>
      </c>
      <c r="FKR26" s="204">
        <f>F_Inputs!FKP$11</f>
        <v>0</v>
      </c>
      <c r="FKS26" s="204">
        <f>F_Inputs!FKQ$11</f>
        <v>0</v>
      </c>
      <c r="FKT26" s="204">
        <f>F_Inputs!FKR$11</f>
        <v>0</v>
      </c>
      <c r="FKU26" s="204">
        <f>F_Inputs!FKS$11</f>
        <v>0</v>
      </c>
      <c r="FKV26" s="204">
        <f>F_Inputs!FKT$11</f>
        <v>0</v>
      </c>
      <c r="FKW26" s="204">
        <f>F_Inputs!FKU$11</f>
        <v>0</v>
      </c>
      <c r="FKX26" s="204">
        <f>F_Inputs!FKV$11</f>
        <v>0</v>
      </c>
      <c r="FKY26" s="204">
        <f>F_Inputs!FKW$11</f>
        <v>0</v>
      </c>
      <c r="FKZ26" s="204">
        <f>F_Inputs!FKX$11</f>
        <v>0</v>
      </c>
      <c r="FLA26" s="204">
        <f>F_Inputs!FKY$11</f>
        <v>0</v>
      </c>
      <c r="FLB26" s="204">
        <f>F_Inputs!FKZ$11</f>
        <v>0</v>
      </c>
      <c r="FLC26" s="204">
        <f>F_Inputs!FLA$11</f>
        <v>0</v>
      </c>
      <c r="FLD26" s="204">
        <f>F_Inputs!FLB$11</f>
        <v>0</v>
      </c>
      <c r="FLE26" s="204">
        <f>F_Inputs!FLC$11</f>
        <v>0</v>
      </c>
      <c r="FLF26" s="204">
        <f>F_Inputs!FLD$11</f>
        <v>0</v>
      </c>
      <c r="FLG26" s="204">
        <f>F_Inputs!FLE$11</f>
        <v>0</v>
      </c>
      <c r="FLH26" s="204">
        <f>F_Inputs!FLF$11</f>
        <v>0</v>
      </c>
      <c r="FLI26" s="204">
        <f>F_Inputs!FLG$11</f>
        <v>0</v>
      </c>
      <c r="FLJ26" s="204">
        <f>F_Inputs!FLH$11</f>
        <v>0</v>
      </c>
      <c r="FLK26" s="204">
        <f>F_Inputs!FLI$11</f>
        <v>0</v>
      </c>
      <c r="FLL26" s="204">
        <f>F_Inputs!FLJ$11</f>
        <v>0</v>
      </c>
      <c r="FLM26" s="204">
        <f>F_Inputs!FLK$11</f>
        <v>0</v>
      </c>
      <c r="FLN26" s="204">
        <f>F_Inputs!FLL$11</f>
        <v>0</v>
      </c>
      <c r="FLO26" s="204">
        <f>F_Inputs!FLM$11</f>
        <v>0</v>
      </c>
      <c r="FLP26" s="204">
        <f>F_Inputs!FLN$11</f>
        <v>0</v>
      </c>
      <c r="FLQ26" s="204">
        <f>F_Inputs!FLO$11</f>
        <v>0</v>
      </c>
      <c r="FLR26" s="204">
        <f>F_Inputs!FLP$11</f>
        <v>0</v>
      </c>
      <c r="FLS26" s="204">
        <f>F_Inputs!FLQ$11</f>
        <v>0</v>
      </c>
      <c r="FLT26" s="204">
        <f>F_Inputs!FLR$11</f>
        <v>0</v>
      </c>
      <c r="FLU26" s="204">
        <f>F_Inputs!FLS$11</f>
        <v>0</v>
      </c>
      <c r="FLV26" s="204">
        <f>F_Inputs!FLT$11</f>
        <v>0</v>
      </c>
      <c r="FLW26" s="204">
        <f>F_Inputs!FLU$11</f>
        <v>0</v>
      </c>
      <c r="FLX26" s="204">
        <f>F_Inputs!FLV$11</f>
        <v>0</v>
      </c>
      <c r="FLY26" s="204">
        <f>F_Inputs!FLW$11</f>
        <v>0</v>
      </c>
      <c r="FLZ26" s="204">
        <f>F_Inputs!FLX$11</f>
        <v>0</v>
      </c>
      <c r="FMA26" s="204">
        <f>F_Inputs!FLY$11</f>
        <v>0</v>
      </c>
      <c r="FMB26" s="204">
        <f>F_Inputs!FLZ$11</f>
        <v>0</v>
      </c>
      <c r="FMC26" s="204">
        <f>F_Inputs!FMA$11</f>
        <v>0</v>
      </c>
      <c r="FMD26" s="204">
        <f>F_Inputs!FMB$11</f>
        <v>0</v>
      </c>
      <c r="FME26" s="204">
        <f>F_Inputs!FMC$11</f>
        <v>0</v>
      </c>
      <c r="FMF26" s="204">
        <f>F_Inputs!FMD$11</f>
        <v>0</v>
      </c>
      <c r="FMG26" s="204">
        <f>F_Inputs!FME$11</f>
        <v>0</v>
      </c>
      <c r="FMH26" s="204">
        <f>F_Inputs!FMF$11</f>
        <v>0</v>
      </c>
      <c r="FMI26" s="204">
        <f>F_Inputs!FMG$11</f>
        <v>0</v>
      </c>
      <c r="FMJ26" s="204">
        <f>F_Inputs!FMH$11</f>
        <v>0</v>
      </c>
      <c r="FMK26" s="204">
        <f>F_Inputs!FMI$11</f>
        <v>0</v>
      </c>
      <c r="FML26" s="204">
        <f>F_Inputs!FMJ$11</f>
        <v>0</v>
      </c>
      <c r="FMM26" s="204">
        <f>F_Inputs!FMK$11</f>
        <v>0</v>
      </c>
      <c r="FMN26" s="204">
        <f>F_Inputs!FML$11</f>
        <v>0</v>
      </c>
      <c r="FMO26" s="204">
        <f>F_Inputs!FMM$11</f>
        <v>0</v>
      </c>
      <c r="FMP26" s="204">
        <f>F_Inputs!FMN$11</f>
        <v>0</v>
      </c>
      <c r="FMQ26" s="204">
        <f>F_Inputs!FMO$11</f>
        <v>0</v>
      </c>
      <c r="FMR26" s="204">
        <f>F_Inputs!FMP$11</f>
        <v>0</v>
      </c>
      <c r="FMS26" s="204">
        <f>F_Inputs!FMQ$11</f>
        <v>0</v>
      </c>
      <c r="FMT26" s="204">
        <f>F_Inputs!FMR$11</f>
        <v>0</v>
      </c>
      <c r="FMU26" s="204">
        <f>F_Inputs!FMS$11</f>
        <v>0</v>
      </c>
      <c r="FMV26" s="204">
        <f>F_Inputs!FMT$11</f>
        <v>0</v>
      </c>
      <c r="FMW26" s="204">
        <f>F_Inputs!FMU$11</f>
        <v>0</v>
      </c>
      <c r="FMX26" s="204">
        <f>F_Inputs!FMV$11</f>
        <v>0</v>
      </c>
      <c r="FMY26" s="204">
        <f>F_Inputs!FMW$11</f>
        <v>0</v>
      </c>
      <c r="FMZ26" s="204">
        <f>F_Inputs!FMX$11</f>
        <v>0</v>
      </c>
      <c r="FNA26" s="204">
        <f>F_Inputs!FMY$11</f>
        <v>0</v>
      </c>
      <c r="FNB26" s="204">
        <f>F_Inputs!FMZ$11</f>
        <v>0</v>
      </c>
      <c r="FNC26" s="204">
        <f>F_Inputs!FNA$11</f>
        <v>0</v>
      </c>
      <c r="FND26" s="204">
        <f>F_Inputs!FNB$11</f>
        <v>0</v>
      </c>
      <c r="FNE26" s="204">
        <f>F_Inputs!FNC$11</f>
        <v>0</v>
      </c>
      <c r="FNF26" s="204">
        <f>F_Inputs!FND$11</f>
        <v>0</v>
      </c>
      <c r="FNG26" s="204">
        <f>F_Inputs!FNE$11</f>
        <v>0</v>
      </c>
      <c r="FNH26" s="204">
        <f>F_Inputs!FNF$11</f>
        <v>0</v>
      </c>
      <c r="FNI26" s="204">
        <f>F_Inputs!FNG$11</f>
        <v>0</v>
      </c>
      <c r="FNJ26" s="204">
        <f>F_Inputs!FNH$11</f>
        <v>0</v>
      </c>
      <c r="FNK26" s="204">
        <f>F_Inputs!FNI$11</f>
        <v>0</v>
      </c>
      <c r="FNL26" s="204">
        <f>F_Inputs!FNJ$11</f>
        <v>0</v>
      </c>
      <c r="FNM26" s="204">
        <f>F_Inputs!FNK$11</f>
        <v>0</v>
      </c>
      <c r="FNN26" s="204">
        <f>F_Inputs!FNL$11</f>
        <v>0</v>
      </c>
      <c r="FNO26" s="204">
        <f>F_Inputs!FNM$11</f>
        <v>0</v>
      </c>
      <c r="FNP26" s="204">
        <f>F_Inputs!FNN$11</f>
        <v>0</v>
      </c>
      <c r="FNQ26" s="204">
        <f>F_Inputs!FNO$11</f>
        <v>0</v>
      </c>
      <c r="FNR26" s="204">
        <f>F_Inputs!FNP$11</f>
        <v>0</v>
      </c>
      <c r="FNS26" s="204">
        <f>F_Inputs!FNQ$11</f>
        <v>0</v>
      </c>
      <c r="FNT26" s="204">
        <f>F_Inputs!FNR$11</f>
        <v>0</v>
      </c>
      <c r="FNU26" s="204">
        <f>F_Inputs!FNS$11</f>
        <v>0</v>
      </c>
      <c r="FNV26" s="204">
        <f>F_Inputs!FNT$11</f>
        <v>0</v>
      </c>
      <c r="FNW26" s="204">
        <f>F_Inputs!FNU$11</f>
        <v>0</v>
      </c>
      <c r="FNX26" s="204">
        <f>F_Inputs!FNV$11</f>
        <v>0</v>
      </c>
      <c r="FNY26" s="204">
        <f>F_Inputs!FNW$11</f>
        <v>0</v>
      </c>
      <c r="FNZ26" s="204">
        <f>F_Inputs!FNX$11</f>
        <v>0</v>
      </c>
      <c r="FOA26" s="204">
        <f>F_Inputs!FNY$11</f>
        <v>0</v>
      </c>
      <c r="FOB26" s="204">
        <f>F_Inputs!FNZ$11</f>
        <v>0</v>
      </c>
      <c r="FOC26" s="204">
        <f>F_Inputs!FOA$11</f>
        <v>0</v>
      </c>
      <c r="FOD26" s="204">
        <f>F_Inputs!FOB$11</f>
        <v>0</v>
      </c>
      <c r="FOE26" s="204">
        <f>F_Inputs!FOC$11</f>
        <v>0</v>
      </c>
      <c r="FOF26" s="204">
        <f>F_Inputs!FOD$11</f>
        <v>0</v>
      </c>
      <c r="FOG26" s="204">
        <f>F_Inputs!FOE$11</f>
        <v>0</v>
      </c>
      <c r="FOH26" s="204">
        <f>F_Inputs!FOF$11</f>
        <v>0</v>
      </c>
      <c r="FOI26" s="204">
        <f>F_Inputs!FOG$11</f>
        <v>0</v>
      </c>
      <c r="FOJ26" s="204">
        <f>F_Inputs!FOH$11</f>
        <v>0</v>
      </c>
      <c r="FOK26" s="204">
        <f>F_Inputs!FOI$11</f>
        <v>0</v>
      </c>
      <c r="FOL26" s="204">
        <f>F_Inputs!FOJ$11</f>
        <v>0</v>
      </c>
      <c r="FOM26" s="204">
        <f>F_Inputs!FOK$11</f>
        <v>0</v>
      </c>
      <c r="FON26" s="204">
        <f>F_Inputs!FOL$11</f>
        <v>0</v>
      </c>
      <c r="FOO26" s="204">
        <f>F_Inputs!FOM$11</f>
        <v>0</v>
      </c>
      <c r="FOP26" s="204">
        <f>F_Inputs!FON$11</f>
        <v>0</v>
      </c>
      <c r="FOQ26" s="204">
        <f>F_Inputs!FOO$11</f>
        <v>0</v>
      </c>
      <c r="FOR26" s="204">
        <f>F_Inputs!FOP$11</f>
        <v>0</v>
      </c>
      <c r="FOS26" s="204">
        <f>F_Inputs!FOQ$11</f>
        <v>0</v>
      </c>
      <c r="FOT26" s="204">
        <f>F_Inputs!FOR$11</f>
        <v>0</v>
      </c>
      <c r="FOU26" s="204">
        <f>F_Inputs!FOS$11</f>
        <v>0</v>
      </c>
      <c r="FOV26" s="204">
        <f>F_Inputs!FOT$11</f>
        <v>0</v>
      </c>
      <c r="FOW26" s="204">
        <f>F_Inputs!FOU$11</f>
        <v>0</v>
      </c>
      <c r="FOX26" s="204">
        <f>F_Inputs!FOV$11</f>
        <v>0</v>
      </c>
      <c r="FOY26" s="204">
        <f>F_Inputs!FOW$11</f>
        <v>0</v>
      </c>
      <c r="FOZ26" s="204">
        <f>F_Inputs!FOX$11</f>
        <v>0</v>
      </c>
      <c r="FPA26" s="204">
        <f>F_Inputs!FOY$11</f>
        <v>0</v>
      </c>
      <c r="FPB26" s="204">
        <f>F_Inputs!FOZ$11</f>
        <v>0</v>
      </c>
      <c r="FPC26" s="204">
        <f>F_Inputs!FPA$11</f>
        <v>0</v>
      </c>
      <c r="FPD26" s="204">
        <f>F_Inputs!FPB$11</f>
        <v>0</v>
      </c>
      <c r="FPE26" s="204">
        <f>F_Inputs!FPC$11</f>
        <v>0</v>
      </c>
      <c r="FPF26" s="204">
        <f>F_Inputs!FPD$11</f>
        <v>0</v>
      </c>
      <c r="FPG26" s="204">
        <f>F_Inputs!FPE$11</f>
        <v>0</v>
      </c>
      <c r="FPH26" s="204">
        <f>F_Inputs!FPF$11</f>
        <v>0</v>
      </c>
      <c r="FPI26" s="204">
        <f>F_Inputs!FPG$11</f>
        <v>0</v>
      </c>
      <c r="FPJ26" s="204">
        <f>F_Inputs!FPH$11</f>
        <v>0</v>
      </c>
      <c r="FPK26" s="204">
        <f>F_Inputs!FPI$11</f>
        <v>0</v>
      </c>
      <c r="FPL26" s="204">
        <f>F_Inputs!FPJ$11</f>
        <v>0</v>
      </c>
      <c r="FPM26" s="204">
        <f>F_Inputs!FPK$11</f>
        <v>0</v>
      </c>
      <c r="FPN26" s="204">
        <f>F_Inputs!FPL$11</f>
        <v>0</v>
      </c>
      <c r="FPO26" s="204">
        <f>F_Inputs!FPM$11</f>
        <v>0</v>
      </c>
      <c r="FPP26" s="204">
        <f>F_Inputs!FPN$11</f>
        <v>0</v>
      </c>
      <c r="FPQ26" s="204">
        <f>F_Inputs!FPO$11</f>
        <v>0</v>
      </c>
      <c r="FPR26" s="204">
        <f>F_Inputs!FPP$11</f>
        <v>0</v>
      </c>
      <c r="FPS26" s="204">
        <f>F_Inputs!FPQ$11</f>
        <v>0</v>
      </c>
      <c r="FPT26" s="204">
        <f>F_Inputs!FPR$11</f>
        <v>0</v>
      </c>
      <c r="FPU26" s="204">
        <f>F_Inputs!FPS$11</f>
        <v>0</v>
      </c>
      <c r="FPV26" s="204">
        <f>F_Inputs!FPT$11</f>
        <v>0</v>
      </c>
      <c r="FPW26" s="204">
        <f>F_Inputs!FPU$11</f>
        <v>0</v>
      </c>
      <c r="FPX26" s="204">
        <f>F_Inputs!FPV$11</f>
        <v>0</v>
      </c>
      <c r="FPY26" s="204">
        <f>F_Inputs!FPW$11</f>
        <v>0</v>
      </c>
      <c r="FPZ26" s="204">
        <f>F_Inputs!FPX$11</f>
        <v>0</v>
      </c>
      <c r="FQA26" s="204">
        <f>F_Inputs!FPY$11</f>
        <v>0</v>
      </c>
      <c r="FQB26" s="204">
        <f>F_Inputs!FPZ$11</f>
        <v>0</v>
      </c>
      <c r="FQC26" s="204">
        <f>F_Inputs!FQA$11</f>
        <v>0</v>
      </c>
      <c r="FQD26" s="204">
        <f>F_Inputs!FQB$11</f>
        <v>0</v>
      </c>
      <c r="FQE26" s="204">
        <f>F_Inputs!FQC$11</f>
        <v>0</v>
      </c>
      <c r="FQF26" s="204">
        <f>F_Inputs!FQD$11</f>
        <v>0</v>
      </c>
      <c r="FQG26" s="204">
        <f>F_Inputs!FQE$11</f>
        <v>0</v>
      </c>
      <c r="FQH26" s="204">
        <f>F_Inputs!FQF$11</f>
        <v>0</v>
      </c>
      <c r="FQI26" s="204">
        <f>F_Inputs!FQG$11</f>
        <v>0</v>
      </c>
      <c r="FQJ26" s="204">
        <f>F_Inputs!FQH$11</f>
        <v>0</v>
      </c>
      <c r="FQK26" s="204">
        <f>F_Inputs!FQI$11</f>
        <v>0</v>
      </c>
      <c r="FQL26" s="204">
        <f>F_Inputs!FQJ$11</f>
        <v>0</v>
      </c>
      <c r="FQM26" s="204">
        <f>F_Inputs!FQK$11</f>
        <v>0</v>
      </c>
      <c r="FQN26" s="204">
        <f>F_Inputs!FQL$11</f>
        <v>0</v>
      </c>
      <c r="FQO26" s="204">
        <f>F_Inputs!FQM$11</f>
        <v>0</v>
      </c>
      <c r="FQP26" s="204">
        <f>F_Inputs!FQN$11</f>
        <v>0</v>
      </c>
      <c r="FQQ26" s="204">
        <f>F_Inputs!FQO$11</f>
        <v>0</v>
      </c>
      <c r="FQR26" s="204">
        <f>F_Inputs!FQP$11</f>
        <v>0</v>
      </c>
      <c r="FQS26" s="204">
        <f>F_Inputs!FQQ$11</f>
        <v>0</v>
      </c>
      <c r="FQT26" s="204">
        <f>F_Inputs!FQR$11</f>
        <v>0</v>
      </c>
      <c r="FQU26" s="204">
        <f>F_Inputs!FQS$11</f>
        <v>0</v>
      </c>
      <c r="FQV26" s="204">
        <f>F_Inputs!FQT$11</f>
        <v>0</v>
      </c>
      <c r="FQW26" s="204">
        <f>F_Inputs!FQU$11</f>
        <v>0</v>
      </c>
      <c r="FQX26" s="204">
        <f>F_Inputs!FQV$11</f>
        <v>0</v>
      </c>
      <c r="FQY26" s="204">
        <f>F_Inputs!FQW$11</f>
        <v>0</v>
      </c>
      <c r="FQZ26" s="204">
        <f>F_Inputs!FQX$11</f>
        <v>0</v>
      </c>
      <c r="FRA26" s="204">
        <f>F_Inputs!FQY$11</f>
        <v>0</v>
      </c>
      <c r="FRB26" s="204">
        <f>F_Inputs!FQZ$11</f>
        <v>0</v>
      </c>
      <c r="FRC26" s="204">
        <f>F_Inputs!FRA$11</f>
        <v>0</v>
      </c>
      <c r="FRD26" s="204">
        <f>F_Inputs!FRB$11</f>
        <v>0</v>
      </c>
      <c r="FRE26" s="204">
        <f>F_Inputs!FRC$11</f>
        <v>0</v>
      </c>
      <c r="FRF26" s="204">
        <f>F_Inputs!FRD$11</f>
        <v>0</v>
      </c>
      <c r="FRG26" s="204">
        <f>F_Inputs!FRE$11</f>
        <v>0</v>
      </c>
      <c r="FRH26" s="204">
        <f>F_Inputs!FRF$11</f>
        <v>0</v>
      </c>
      <c r="FRI26" s="204">
        <f>F_Inputs!FRG$11</f>
        <v>0</v>
      </c>
      <c r="FRJ26" s="204">
        <f>F_Inputs!FRH$11</f>
        <v>0</v>
      </c>
      <c r="FRK26" s="204">
        <f>F_Inputs!FRI$11</f>
        <v>0</v>
      </c>
      <c r="FRL26" s="204">
        <f>F_Inputs!FRJ$11</f>
        <v>0</v>
      </c>
      <c r="FRM26" s="204">
        <f>F_Inputs!FRK$11</f>
        <v>0</v>
      </c>
      <c r="FRN26" s="204">
        <f>F_Inputs!FRL$11</f>
        <v>0</v>
      </c>
      <c r="FRO26" s="204">
        <f>F_Inputs!FRM$11</f>
        <v>0</v>
      </c>
      <c r="FRP26" s="204">
        <f>F_Inputs!FRN$11</f>
        <v>0</v>
      </c>
      <c r="FRQ26" s="204">
        <f>F_Inputs!FRO$11</f>
        <v>0</v>
      </c>
      <c r="FRR26" s="204">
        <f>F_Inputs!FRP$11</f>
        <v>0</v>
      </c>
      <c r="FRS26" s="204">
        <f>F_Inputs!FRQ$11</f>
        <v>0</v>
      </c>
      <c r="FRT26" s="204">
        <f>F_Inputs!FRR$11</f>
        <v>0</v>
      </c>
      <c r="FRU26" s="204">
        <f>F_Inputs!FRS$11</f>
        <v>0</v>
      </c>
      <c r="FRV26" s="204">
        <f>F_Inputs!FRT$11</f>
        <v>0</v>
      </c>
      <c r="FRW26" s="204">
        <f>F_Inputs!FRU$11</f>
        <v>0</v>
      </c>
      <c r="FRX26" s="204">
        <f>F_Inputs!FRV$11</f>
        <v>0</v>
      </c>
      <c r="FRY26" s="204">
        <f>F_Inputs!FRW$11</f>
        <v>0</v>
      </c>
      <c r="FRZ26" s="204">
        <f>F_Inputs!FRX$11</f>
        <v>0</v>
      </c>
      <c r="FSA26" s="204">
        <f>F_Inputs!FRY$11</f>
        <v>0</v>
      </c>
      <c r="FSB26" s="204">
        <f>F_Inputs!FRZ$11</f>
        <v>0</v>
      </c>
      <c r="FSC26" s="204">
        <f>F_Inputs!FSA$11</f>
        <v>0</v>
      </c>
      <c r="FSD26" s="204">
        <f>F_Inputs!FSB$11</f>
        <v>0</v>
      </c>
      <c r="FSE26" s="204">
        <f>F_Inputs!FSC$11</f>
        <v>0</v>
      </c>
      <c r="FSF26" s="204">
        <f>F_Inputs!FSD$11</f>
        <v>0</v>
      </c>
      <c r="FSG26" s="204">
        <f>F_Inputs!FSE$11</f>
        <v>0</v>
      </c>
      <c r="FSH26" s="204">
        <f>F_Inputs!FSF$11</f>
        <v>0</v>
      </c>
      <c r="FSI26" s="204">
        <f>F_Inputs!FSG$11</f>
        <v>0</v>
      </c>
      <c r="FSJ26" s="204">
        <f>F_Inputs!FSH$11</f>
        <v>0</v>
      </c>
      <c r="FSK26" s="204">
        <f>F_Inputs!FSI$11</f>
        <v>0</v>
      </c>
      <c r="FSL26" s="204">
        <f>F_Inputs!FSJ$11</f>
        <v>0</v>
      </c>
      <c r="FSM26" s="204">
        <f>F_Inputs!FSK$11</f>
        <v>0</v>
      </c>
      <c r="FSN26" s="204">
        <f>F_Inputs!FSL$11</f>
        <v>0</v>
      </c>
      <c r="FSO26" s="204">
        <f>F_Inputs!FSM$11</f>
        <v>0</v>
      </c>
      <c r="FSP26" s="204">
        <f>F_Inputs!FSN$11</f>
        <v>0</v>
      </c>
      <c r="FSQ26" s="204">
        <f>F_Inputs!FSO$11</f>
        <v>0</v>
      </c>
      <c r="FSR26" s="204">
        <f>F_Inputs!FSP$11</f>
        <v>0</v>
      </c>
      <c r="FSS26" s="204">
        <f>F_Inputs!FSQ$11</f>
        <v>0</v>
      </c>
      <c r="FST26" s="204">
        <f>F_Inputs!FSR$11</f>
        <v>0</v>
      </c>
      <c r="FSU26" s="204">
        <f>F_Inputs!FSS$11</f>
        <v>0</v>
      </c>
      <c r="FSV26" s="204">
        <f>F_Inputs!FST$11</f>
        <v>0</v>
      </c>
      <c r="FSW26" s="204">
        <f>F_Inputs!FSU$11</f>
        <v>0</v>
      </c>
      <c r="FSX26" s="204">
        <f>F_Inputs!FSV$11</f>
        <v>0</v>
      </c>
      <c r="FSY26" s="204">
        <f>F_Inputs!FSW$11</f>
        <v>0</v>
      </c>
      <c r="FSZ26" s="204">
        <f>F_Inputs!FSX$11</f>
        <v>0</v>
      </c>
      <c r="FTA26" s="204">
        <f>F_Inputs!FSY$11</f>
        <v>0</v>
      </c>
      <c r="FTB26" s="204">
        <f>F_Inputs!FSZ$11</f>
        <v>0</v>
      </c>
      <c r="FTC26" s="204">
        <f>F_Inputs!FTA$11</f>
        <v>0</v>
      </c>
      <c r="FTD26" s="204">
        <f>F_Inputs!FTB$11</f>
        <v>0</v>
      </c>
      <c r="FTE26" s="204">
        <f>F_Inputs!FTC$11</f>
        <v>0</v>
      </c>
      <c r="FTF26" s="204">
        <f>F_Inputs!FTD$11</f>
        <v>0</v>
      </c>
      <c r="FTG26" s="204">
        <f>F_Inputs!FTE$11</f>
        <v>0</v>
      </c>
      <c r="FTH26" s="204">
        <f>F_Inputs!FTF$11</f>
        <v>0</v>
      </c>
      <c r="FTI26" s="204">
        <f>F_Inputs!FTG$11</f>
        <v>0</v>
      </c>
      <c r="FTJ26" s="204">
        <f>F_Inputs!FTH$11</f>
        <v>0</v>
      </c>
      <c r="FTK26" s="204">
        <f>F_Inputs!FTI$11</f>
        <v>0</v>
      </c>
      <c r="FTL26" s="204">
        <f>F_Inputs!FTJ$11</f>
        <v>0</v>
      </c>
      <c r="FTM26" s="204">
        <f>F_Inputs!FTK$11</f>
        <v>0</v>
      </c>
      <c r="FTN26" s="204">
        <f>F_Inputs!FTL$11</f>
        <v>0</v>
      </c>
      <c r="FTO26" s="204">
        <f>F_Inputs!FTM$11</f>
        <v>0</v>
      </c>
      <c r="FTP26" s="204">
        <f>F_Inputs!FTN$11</f>
        <v>0</v>
      </c>
      <c r="FTQ26" s="204">
        <f>F_Inputs!FTO$11</f>
        <v>0</v>
      </c>
      <c r="FTR26" s="204">
        <f>F_Inputs!FTP$11</f>
        <v>0</v>
      </c>
      <c r="FTS26" s="204">
        <f>F_Inputs!FTQ$11</f>
        <v>0</v>
      </c>
      <c r="FTT26" s="204">
        <f>F_Inputs!FTR$11</f>
        <v>0</v>
      </c>
      <c r="FTU26" s="204">
        <f>F_Inputs!FTS$11</f>
        <v>0</v>
      </c>
      <c r="FTV26" s="204">
        <f>F_Inputs!FTT$11</f>
        <v>0</v>
      </c>
      <c r="FTW26" s="204">
        <f>F_Inputs!FTU$11</f>
        <v>0</v>
      </c>
      <c r="FTX26" s="204">
        <f>F_Inputs!FTV$11</f>
        <v>0</v>
      </c>
      <c r="FTY26" s="204">
        <f>F_Inputs!FTW$11</f>
        <v>0</v>
      </c>
      <c r="FTZ26" s="204">
        <f>F_Inputs!FTX$11</f>
        <v>0</v>
      </c>
      <c r="FUA26" s="204">
        <f>F_Inputs!FTY$11</f>
        <v>0</v>
      </c>
      <c r="FUB26" s="204">
        <f>F_Inputs!FTZ$11</f>
        <v>0</v>
      </c>
      <c r="FUC26" s="204">
        <f>F_Inputs!FUA$11</f>
        <v>0</v>
      </c>
      <c r="FUD26" s="204">
        <f>F_Inputs!FUB$11</f>
        <v>0</v>
      </c>
      <c r="FUE26" s="204">
        <f>F_Inputs!FUC$11</f>
        <v>0</v>
      </c>
      <c r="FUF26" s="204">
        <f>F_Inputs!FUD$11</f>
        <v>0</v>
      </c>
      <c r="FUG26" s="204">
        <f>F_Inputs!FUE$11</f>
        <v>0</v>
      </c>
      <c r="FUH26" s="204">
        <f>F_Inputs!FUF$11</f>
        <v>0</v>
      </c>
      <c r="FUI26" s="204">
        <f>F_Inputs!FUG$11</f>
        <v>0</v>
      </c>
      <c r="FUJ26" s="204">
        <f>F_Inputs!FUH$11</f>
        <v>0</v>
      </c>
      <c r="FUK26" s="204">
        <f>F_Inputs!FUI$11</f>
        <v>0</v>
      </c>
      <c r="FUL26" s="204">
        <f>F_Inputs!FUJ$11</f>
        <v>0</v>
      </c>
      <c r="FUM26" s="204">
        <f>F_Inputs!FUK$11</f>
        <v>0</v>
      </c>
      <c r="FUN26" s="204">
        <f>F_Inputs!FUL$11</f>
        <v>0</v>
      </c>
      <c r="FUO26" s="204">
        <f>F_Inputs!FUM$11</f>
        <v>0</v>
      </c>
      <c r="FUP26" s="204">
        <f>F_Inputs!FUN$11</f>
        <v>0</v>
      </c>
      <c r="FUQ26" s="204">
        <f>F_Inputs!FUO$11</f>
        <v>0</v>
      </c>
      <c r="FUR26" s="204">
        <f>F_Inputs!FUP$11</f>
        <v>0</v>
      </c>
      <c r="FUS26" s="204">
        <f>F_Inputs!FUQ$11</f>
        <v>0</v>
      </c>
      <c r="FUT26" s="204">
        <f>F_Inputs!FUR$11</f>
        <v>0</v>
      </c>
      <c r="FUU26" s="204">
        <f>F_Inputs!FUS$11</f>
        <v>0</v>
      </c>
      <c r="FUV26" s="204">
        <f>F_Inputs!FUT$11</f>
        <v>0</v>
      </c>
      <c r="FUW26" s="204">
        <f>F_Inputs!FUU$11</f>
        <v>0</v>
      </c>
      <c r="FUX26" s="204">
        <f>F_Inputs!FUV$11</f>
        <v>0</v>
      </c>
      <c r="FUY26" s="204">
        <f>F_Inputs!FUW$11</f>
        <v>0</v>
      </c>
      <c r="FUZ26" s="204">
        <f>F_Inputs!FUX$11</f>
        <v>0</v>
      </c>
      <c r="FVA26" s="204">
        <f>F_Inputs!FUY$11</f>
        <v>0</v>
      </c>
      <c r="FVB26" s="204">
        <f>F_Inputs!FUZ$11</f>
        <v>0</v>
      </c>
      <c r="FVC26" s="204">
        <f>F_Inputs!FVA$11</f>
        <v>0</v>
      </c>
      <c r="FVD26" s="204">
        <f>F_Inputs!FVB$11</f>
        <v>0</v>
      </c>
      <c r="FVE26" s="204">
        <f>F_Inputs!FVC$11</f>
        <v>0</v>
      </c>
      <c r="FVF26" s="204">
        <f>F_Inputs!FVD$11</f>
        <v>0</v>
      </c>
      <c r="FVG26" s="204">
        <f>F_Inputs!FVE$11</f>
        <v>0</v>
      </c>
      <c r="FVH26" s="204">
        <f>F_Inputs!FVF$11</f>
        <v>0</v>
      </c>
      <c r="FVI26" s="204">
        <f>F_Inputs!FVG$11</f>
        <v>0</v>
      </c>
      <c r="FVJ26" s="204">
        <f>F_Inputs!FVH$11</f>
        <v>0</v>
      </c>
      <c r="FVK26" s="204">
        <f>F_Inputs!FVI$11</f>
        <v>0</v>
      </c>
      <c r="FVL26" s="204">
        <f>F_Inputs!FVJ$11</f>
        <v>0</v>
      </c>
      <c r="FVM26" s="204">
        <f>F_Inputs!FVK$11</f>
        <v>0</v>
      </c>
      <c r="FVN26" s="204">
        <f>F_Inputs!FVL$11</f>
        <v>0</v>
      </c>
      <c r="FVO26" s="204">
        <f>F_Inputs!FVM$11</f>
        <v>0</v>
      </c>
      <c r="FVP26" s="204">
        <f>F_Inputs!FVN$11</f>
        <v>0</v>
      </c>
      <c r="FVQ26" s="204">
        <f>F_Inputs!FVO$11</f>
        <v>0</v>
      </c>
      <c r="FVR26" s="204">
        <f>F_Inputs!FVP$11</f>
        <v>0</v>
      </c>
      <c r="FVS26" s="204">
        <f>F_Inputs!FVQ$11</f>
        <v>0</v>
      </c>
      <c r="FVT26" s="204">
        <f>F_Inputs!FVR$11</f>
        <v>0</v>
      </c>
      <c r="FVU26" s="204">
        <f>F_Inputs!FVS$11</f>
        <v>0</v>
      </c>
      <c r="FVV26" s="204">
        <f>F_Inputs!FVT$11</f>
        <v>0</v>
      </c>
      <c r="FVW26" s="204">
        <f>F_Inputs!FVU$11</f>
        <v>0</v>
      </c>
      <c r="FVX26" s="204">
        <f>F_Inputs!FVV$11</f>
        <v>0</v>
      </c>
      <c r="FVY26" s="204">
        <f>F_Inputs!FVW$11</f>
        <v>0</v>
      </c>
      <c r="FVZ26" s="204">
        <f>F_Inputs!FVX$11</f>
        <v>0</v>
      </c>
      <c r="FWA26" s="204">
        <f>F_Inputs!FVY$11</f>
        <v>0</v>
      </c>
      <c r="FWB26" s="204">
        <f>F_Inputs!FVZ$11</f>
        <v>0</v>
      </c>
      <c r="FWC26" s="204">
        <f>F_Inputs!FWA$11</f>
        <v>0</v>
      </c>
      <c r="FWD26" s="204">
        <f>F_Inputs!FWB$11</f>
        <v>0</v>
      </c>
      <c r="FWE26" s="204">
        <f>F_Inputs!FWC$11</f>
        <v>0</v>
      </c>
      <c r="FWF26" s="204">
        <f>F_Inputs!FWD$11</f>
        <v>0</v>
      </c>
      <c r="FWG26" s="204">
        <f>F_Inputs!FWE$11</f>
        <v>0</v>
      </c>
      <c r="FWH26" s="204">
        <f>F_Inputs!FWF$11</f>
        <v>0</v>
      </c>
      <c r="FWI26" s="204">
        <f>F_Inputs!FWG$11</f>
        <v>0</v>
      </c>
      <c r="FWJ26" s="204">
        <f>F_Inputs!FWH$11</f>
        <v>0</v>
      </c>
      <c r="FWK26" s="204">
        <f>F_Inputs!FWI$11</f>
        <v>0</v>
      </c>
      <c r="FWL26" s="204">
        <f>F_Inputs!FWJ$11</f>
        <v>0</v>
      </c>
      <c r="FWM26" s="204">
        <f>F_Inputs!FWK$11</f>
        <v>0</v>
      </c>
      <c r="FWN26" s="204">
        <f>F_Inputs!FWL$11</f>
        <v>0</v>
      </c>
      <c r="FWO26" s="204">
        <f>F_Inputs!FWM$11</f>
        <v>0</v>
      </c>
      <c r="FWP26" s="204">
        <f>F_Inputs!FWN$11</f>
        <v>0</v>
      </c>
      <c r="FWQ26" s="204">
        <f>F_Inputs!FWO$11</f>
        <v>0</v>
      </c>
      <c r="FWR26" s="204">
        <f>F_Inputs!FWP$11</f>
        <v>0</v>
      </c>
      <c r="FWS26" s="204">
        <f>F_Inputs!FWQ$11</f>
        <v>0</v>
      </c>
      <c r="FWT26" s="204">
        <f>F_Inputs!FWR$11</f>
        <v>0</v>
      </c>
      <c r="FWU26" s="204">
        <f>F_Inputs!FWS$11</f>
        <v>0</v>
      </c>
      <c r="FWV26" s="204">
        <f>F_Inputs!FWT$11</f>
        <v>0</v>
      </c>
      <c r="FWW26" s="204">
        <f>F_Inputs!FWU$11</f>
        <v>0</v>
      </c>
      <c r="FWX26" s="204">
        <f>F_Inputs!FWV$11</f>
        <v>0</v>
      </c>
      <c r="FWY26" s="204">
        <f>F_Inputs!FWW$11</f>
        <v>0</v>
      </c>
      <c r="FWZ26" s="204">
        <f>F_Inputs!FWX$11</f>
        <v>0</v>
      </c>
      <c r="FXA26" s="204">
        <f>F_Inputs!FWY$11</f>
        <v>0</v>
      </c>
      <c r="FXB26" s="204">
        <f>F_Inputs!FWZ$11</f>
        <v>0</v>
      </c>
      <c r="FXC26" s="204">
        <f>F_Inputs!FXA$11</f>
        <v>0</v>
      </c>
      <c r="FXD26" s="204">
        <f>F_Inputs!FXB$11</f>
        <v>0</v>
      </c>
      <c r="FXE26" s="204">
        <f>F_Inputs!FXC$11</f>
        <v>0</v>
      </c>
      <c r="FXF26" s="204">
        <f>F_Inputs!FXD$11</f>
        <v>0</v>
      </c>
      <c r="FXG26" s="204">
        <f>F_Inputs!FXE$11</f>
        <v>0</v>
      </c>
      <c r="FXH26" s="204">
        <f>F_Inputs!FXF$11</f>
        <v>0</v>
      </c>
      <c r="FXI26" s="204">
        <f>F_Inputs!FXG$11</f>
        <v>0</v>
      </c>
      <c r="FXJ26" s="204">
        <f>F_Inputs!FXH$11</f>
        <v>0</v>
      </c>
      <c r="FXK26" s="204">
        <f>F_Inputs!FXI$11</f>
        <v>0</v>
      </c>
      <c r="FXL26" s="204">
        <f>F_Inputs!FXJ$11</f>
        <v>0</v>
      </c>
      <c r="FXM26" s="204">
        <f>F_Inputs!FXK$11</f>
        <v>0</v>
      </c>
      <c r="FXN26" s="204">
        <f>F_Inputs!FXL$11</f>
        <v>0</v>
      </c>
      <c r="FXO26" s="204">
        <f>F_Inputs!FXM$11</f>
        <v>0</v>
      </c>
      <c r="FXP26" s="204">
        <f>F_Inputs!FXN$11</f>
        <v>0</v>
      </c>
      <c r="FXQ26" s="204">
        <f>F_Inputs!FXO$11</f>
        <v>0</v>
      </c>
      <c r="FXR26" s="204">
        <f>F_Inputs!FXP$11</f>
        <v>0</v>
      </c>
      <c r="FXS26" s="204">
        <f>F_Inputs!FXQ$11</f>
        <v>0</v>
      </c>
      <c r="FXT26" s="204">
        <f>F_Inputs!FXR$11</f>
        <v>0</v>
      </c>
      <c r="FXU26" s="204">
        <f>F_Inputs!FXS$11</f>
        <v>0</v>
      </c>
      <c r="FXV26" s="204">
        <f>F_Inputs!FXT$11</f>
        <v>0</v>
      </c>
      <c r="FXW26" s="204">
        <f>F_Inputs!FXU$11</f>
        <v>0</v>
      </c>
      <c r="FXX26" s="204">
        <f>F_Inputs!FXV$11</f>
        <v>0</v>
      </c>
      <c r="FXY26" s="204">
        <f>F_Inputs!FXW$11</f>
        <v>0</v>
      </c>
      <c r="FXZ26" s="204">
        <f>F_Inputs!FXX$11</f>
        <v>0</v>
      </c>
      <c r="FYA26" s="204">
        <f>F_Inputs!FXY$11</f>
        <v>0</v>
      </c>
      <c r="FYB26" s="204">
        <f>F_Inputs!FXZ$11</f>
        <v>0</v>
      </c>
      <c r="FYC26" s="204">
        <f>F_Inputs!FYA$11</f>
        <v>0</v>
      </c>
      <c r="FYD26" s="204">
        <f>F_Inputs!FYB$11</f>
        <v>0</v>
      </c>
      <c r="FYE26" s="204">
        <f>F_Inputs!FYC$11</f>
        <v>0</v>
      </c>
      <c r="FYF26" s="204">
        <f>F_Inputs!FYD$11</f>
        <v>0</v>
      </c>
      <c r="FYG26" s="204">
        <f>F_Inputs!FYE$11</f>
        <v>0</v>
      </c>
      <c r="FYH26" s="204">
        <f>F_Inputs!FYF$11</f>
        <v>0</v>
      </c>
      <c r="FYI26" s="204">
        <f>F_Inputs!FYG$11</f>
        <v>0</v>
      </c>
      <c r="FYJ26" s="204">
        <f>F_Inputs!FYH$11</f>
        <v>0</v>
      </c>
      <c r="FYK26" s="204">
        <f>F_Inputs!FYI$11</f>
        <v>0</v>
      </c>
      <c r="FYL26" s="204">
        <f>F_Inputs!FYJ$11</f>
        <v>0</v>
      </c>
      <c r="FYM26" s="204">
        <f>F_Inputs!FYK$11</f>
        <v>0</v>
      </c>
      <c r="FYN26" s="204">
        <f>F_Inputs!FYL$11</f>
        <v>0</v>
      </c>
      <c r="FYO26" s="204">
        <f>F_Inputs!FYM$11</f>
        <v>0</v>
      </c>
      <c r="FYP26" s="204">
        <f>F_Inputs!FYN$11</f>
        <v>0</v>
      </c>
      <c r="FYQ26" s="204">
        <f>F_Inputs!FYO$11</f>
        <v>0</v>
      </c>
      <c r="FYR26" s="204">
        <f>F_Inputs!FYP$11</f>
        <v>0</v>
      </c>
      <c r="FYS26" s="204">
        <f>F_Inputs!FYQ$11</f>
        <v>0</v>
      </c>
      <c r="FYT26" s="204">
        <f>F_Inputs!FYR$11</f>
        <v>0</v>
      </c>
      <c r="FYU26" s="204">
        <f>F_Inputs!FYS$11</f>
        <v>0</v>
      </c>
      <c r="FYV26" s="204">
        <f>F_Inputs!FYT$11</f>
        <v>0</v>
      </c>
      <c r="FYW26" s="204">
        <f>F_Inputs!FYU$11</f>
        <v>0</v>
      </c>
      <c r="FYX26" s="204">
        <f>F_Inputs!FYV$11</f>
        <v>0</v>
      </c>
      <c r="FYY26" s="204">
        <f>F_Inputs!FYW$11</f>
        <v>0</v>
      </c>
      <c r="FYZ26" s="204">
        <f>F_Inputs!FYX$11</f>
        <v>0</v>
      </c>
      <c r="FZA26" s="204">
        <f>F_Inputs!FYY$11</f>
        <v>0</v>
      </c>
      <c r="FZB26" s="204">
        <f>F_Inputs!FYZ$11</f>
        <v>0</v>
      </c>
      <c r="FZC26" s="204">
        <f>F_Inputs!FZA$11</f>
        <v>0</v>
      </c>
      <c r="FZD26" s="204">
        <f>F_Inputs!FZB$11</f>
        <v>0</v>
      </c>
      <c r="FZE26" s="204">
        <f>F_Inputs!FZC$11</f>
        <v>0</v>
      </c>
      <c r="FZF26" s="204">
        <f>F_Inputs!FZD$11</f>
        <v>0</v>
      </c>
      <c r="FZG26" s="204">
        <f>F_Inputs!FZE$11</f>
        <v>0</v>
      </c>
      <c r="FZH26" s="204">
        <f>F_Inputs!FZF$11</f>
        <v>0</v>
      </c>
      <c r="FZI26" s="204">
        <f>F_Inputs!FZG$11</f>
        <v>0</v>
      </c>
      <c r="FZJ26" s="204">
        <f>F_Inputs!FZH$11</f>
        <v>0</v>
      </c>
      <c r="FZK26" s="204">
        <f>F_Inputs!FZI$11</f>
        <v>0</v>
      </c>
      <c r="FZL26" s="204">
        <f>F_Inputs!FZJ$11</f>
        <v>0</v>
      </c>
      <c r="FZM26" s="204">
        <f>F_Inputs!FZK$11</f>
        <v>0</v>
      </c>
      <c r="FZN26" s="204">
        <f>F_Inputs!FZL$11</f>
        <v>0</v>
      </c>
      <c r="FZO26" s="204">
        <f>F_Inputs!FZM$11</f>
        <v>0</v>
      </c>
      <c r="FZP26" s="204">
        <f>F_Inputs!FZN$11</f>
        <v>0</v>
      </c>
      <c r="FZQ26" s="204">
        <f>F_Inputs!FZO$11</f>
        <v>0</v>
      </c>
      <c r="FZR26" s="204">
        <f>F_Inputs!FZP$11</f>
        <v>0</v>
      </c>
      <c r="FZS26" s="204">
        <f>F_Inputs!FZQ$11</f>
        <v>0</v>
      </c>
      <c r="FZT26" s="204">
        <f>F_Inputs!FZR$11</f>
        <v>0</v>
      </c>
      <c r="FZU26" s="204">
        <f>F_Inputs!FZS$11</f>
        <v>0</v>
      </c>
      <c r="FZV26" s="204">
        <f>F_Inputs!FZT$11</f>
        <v>0</v>
      </c>
      <c r="FZW26" s="204">
        <f>F_Inputs!FZU$11</f>
        <v>0</v>
      </c>
      <c r="FZX26" s="204">
        <f>F_Inputs!FZV$11</f>
        <v>0</v>
      </c>
      <c r="FZY26" s="204">
        <f>F_Inputs!FZW$11</f>
        <v>0</v>
      </c>
      <c r="FZZ26" s="204">
        <f>F_Inputs!FZX$11</f>
        <v>0</v>
      </c>
      <c r="GAA26" s="204">
        <f>F_Inputs!FZY$11</f>
        <v>0</v>
      </c>
      <c r="GAB26" s="204">
        <f>F_Inputs!FZZ$11</f>
        <v>0</v>
      </c>
      <c r="GAC26" s="204">
        <f>F_Inputs!GAA$11</f>
        <v>0</v>
      </c>
      <c r="GAD26" s="204">
        <f>F_Inputs!GAB$11</f>
        <v>0</v>
      </c>
      <c r="GAE26" s="204">
        <f>F_Inputs!GAC$11</f>
        <v>0</v>
      </c>
      <c r="GAF26" s="204">
        <f>F_Inputs!GAD$11</f>
        <v>0</v>
      </c>
      <c r="GAG26" s="204">
        <f>F_Inputs!GAE$11</f>
        <v>0</v>
      </c>
      <c r="GAH26" s="204">
        <f>F_Inputs!GAF$11</f>
        <v>0</v>
      </c>
      <c r="GAI26" s="204">
        <f>F_Inputs!GAG$11</f>
        <v>0</v>
      </c>
      <c r="GAJ26" s="204">
        <f>F_Inputs!GAH$11</f>
        <v>0</v>
      </c>
      <c r="GAK26" s="204">
        <f>F_Inputs!GAI$11</f>
        <v>0</v>
      </c>
      <c r="GAL26" s="204">
        <f>F_Inputs!GAJ$11</f>
        <v>0</v>
      </c>
      <c r="GAM26" s="204">
        <f>F_Inputs!GAK$11</f>
        <v>0</v>
      </c>
      <c r="GAN26" s="204">
        <f>F_Inputs!GAL$11</f>
        <v>0</v>
      </c>
      <c r="GAO26" s="204">
        <f>F_Inputs!GAM$11</f>
        <v>0</v>
      </c>
      <c r="GAP26" s="204">
        <f>F_Inputs!GAN$11</f>
        <v>0</v>
      </c>
      <c r="GAQ26" s="204">
        <f>F_Inputs!GAO$11</f>
        <v>0</v>
      </c>
      <c r="GAR26" s="204">
        <f>F_Inputs!GAP$11</f>
        <v>0</v>
      </c>
      <c r="GAS26" s="204">
        <f>F_Inputs!GAQ$11</f>
        <v>0</v>
      </c>
      <c r="GAT26" s="204">
        <f>F_Inputs!GAR$11</f>
        <v>0</v>
      </c>
      <c r="GAU26" s="204">
        <f>F_Inputs!GAS$11</f>
        <v>0</v>
      </c>
      <c r="GAV26" s="204">
        <f>F_Inputs!GAT$11</f>
        <v>0</v>
      </c>
      <c r="GAW26" s="204">
        <f>F_Inputs!GAU$11</f>
        <v>0</v>
      </c>
      <c r="GAX26" s="204">
        <f>F_Inputs!GAV$11</f>
        <v>0</v>
      </c>
      <c r="GAY26" s="204">
        <f>F_Inputs!GAW$11</f>
        <v>0</v>
      </c>
      <c r="GAZ26" s="204">
        <f>F_Inputs!GAX$11</f>
        <v>0</v>
      </c>
      <c r="GBA26" s="204">
        <f>F_Inputs!GAY$11</f>
        <v>0</v>
      </c>
      <c r="GBB26" s="204">
        <f>F_Inputs!GAZ$11</f>
        <v>0</v>
      </c>
      <c r="GBC26" s="204">
        <f>F_Inputs!GBA$11</f>
        <v>0</v>
      </c>
      <c r="GBD26" s="204">
        <f>F_Inputs!GBB$11</f>
        <v>0</v>
      </c>
      <c r="GBE26" s="204">
        <f>F_Inputs!GBC$11</f>
        <v>0</v>
      </c>
      <c r="GBF26" s="204">
        <f>F_Inputs!GBD$11</f>
        <v>0</v>
      </c>
      <c r="GBG26" s="204">
        <f>F_Inputs!GBE$11</f>
        <v>0</v>
      </c>
      <c r="GBH26" s="204">
        <f>F_Inputs!GBF$11</f>
        <v>0</v>
      </c>
      <c r="GBI26" s="204">
        <f>F_Inputs!GBG$11</f>
        <v>0</v>
      </c>
      <c r="GBJ26" s="204">
        <f>F_Inputs!GBH$11</f>
        <v>0</v>
      </c>
      <c r="GBK26" s="204">
        <f>F_Inputs!GBI$11</f>
        <v>0</v>
      </c>
      <c r="GBL26" s="204">
        <f>F_Inputs!GBJ$11</f>
        <v>0</v>
      </c>
      <c r="GBM26" s="204">
        <f>F_Inputs!GBK$11</f>
        <v>0</v>
      </c>
      <c r="GBN26" s="204">
        <f>F_Inputs!GBL$11</f>
        <v>0</v>
      </c>
      <c r="GBO26" s="204">
        <f>F_Inputs!GBM$11</f>
        <v>0</v>
      </c>
      <c r="GBP26" s="204">
        <f>F_Inputs!GBN$11</f>
        <v>0</v>
      </c>
      <c r="GBQ26" s="204">
        <f>F_Inputs!GBO$11</f>
        <v>0</v>
      </c>
      <c r="GBR26" s="204">
        <f>F_Inputs!GBP$11</f>
        <v>0</v>
      </c>
      <c r="GBS26" s="204">
        <f>F_Inputs!GBQ$11</f>
        <v>0</v>
      </c>
      <c r="GBT26" s="204">
        <f>F_Inputs!GBR$11</f>
        <v>0</v>
      </c>
      <c r="GBU26" s="204">
        <f>F_Inputs!GBS$11</f>
        <v>0</v>
      </c>
      <c r="GBV26" s="204">
        <f>F_Inputs!GBT$11</f>
        <v>0</v>
      </c>
      <c r="GBW26" s="204">
        <f>F_Inputs!GBU$11</f>
        <v>0</v>
      </c>
      <c r="GBX26" s="204">
        <f>F_Inputs!GBV$11</f>
        <v>0</v>
      </c>
      <c r="GBY26" s="204">
        <f>F_Inputs!GBW$11</f>
        <v>0</v>
      </c>
      <c r="GBZ26" s="204">
        <f>F_Inputs!GBX$11</f>
        <v>0</v>
      </c>
      <c r="GCA26" s="204">
        <f>F_Inputs!GBY$11</f>
        <v>0</v>
      </c>
      <c r="GCB26" s="204">
        <f>F_Inputs!GBZ$11</f>
        <v>0</v>
      </c>
      <c r="GCC26" s="204">
        <f>F_Inputs!GCA$11</f>
        <v>0</v>
      </c>
      <c r="GCD26" s="204">
        <f>F_Inputs!GCB$11</f>
        <v>0</v>
      </c>
      <c r="GCE26" s="204">
        <f>F_Inputs!GCC$11</f>
        <v>0</v>
      </c>
      <c r="GCF26" s="204">
        <f>F_Inputs!GCD$11</f>
        <v>0</v>
      </c>
      <c r="GCG26" s="204">
        <f>F_Inputs!GCE$11</f>
        <v>0</v>
      </c>
      <c r="GCH26" s="204">
        <f>F_Inputs!GCF$11</f>
        <v>0</v>
      </c>
      <c r="GCI26" s="204">
        <f>F_Inputs!GCG$11</f>
        <v>0</v>
      </c>
      <c r="GCJ26" s="204">
        <f>F_Inputs!GCH$11</f>
        <v>0</v>
      </c>
      <c r="GCK26" s="204">
        <f>F_Inputs!GCI$11</f>
        <v>0</v>
      </c>
      <c r="GCL26" s="204">
        <f>F_Inputs!GCJ$11</f>
        <v>0</v>
      </c>
      <c r="GCM26" s="204">
        <f>F_Inputs!GCK$11</f>
        <v>0</v>
      </c>
      <c r="GCN26" s="204">
        <f>F_Inputs!GCL$11</f>
        <v>0</v>
      </c>
      <c r="GCO26" s="204">
        <f>F_Inputs!GCM$11</f>
        <v>0</v>
      </c>
      <c r="GCP26" s="204">
        <f>F_Inputs!GCN$11</f>
        <v>0</v>
      </c>
      <c r="GCQ26" s="204">
        <f>F_Inputs!GCO$11</f>
        <v>0</v>
      </c>
      <c r="GCR26" s="204">
        <f>F_Inputs!GCP$11</f>
        <v>0</v>
      </c>
      <c r="GCS26" s="204">
        <f>F_Inputs!GCQ$11</f>
        <v>0</v>
      </c>
      <c r="GCT26" s="204">
        <f>F_Inputs!GCR$11</f>
        <v>0</v>
      </c>
      <c r="GCU26" s="204">
        <f>F_Inputs!GCS$11</f>
        <v>0</v>
      </c>
      <c r="GCV26" s="204">
        <f>F_Inputs!GCT$11</f>
        <v>0</v>
      </c>
      <c r="GCW26" s="204">
        <f>F_Inputs!GCU$11</f>
        <v>0</v>
      </c>
      <c r="GCX26" s="204">
        <f>F_Inputs!GCV$11</f>
        <v>0</v>
      </c>
      <c r="GCY26" s="204">
        <f>F_Inputs!GCW$11</f>
        <v>0</v>
      </c>
      <c r="GCZ26" s="204">
        <f>F_Inputs!GCX$11</f>
        <v>0</v>
      </c>
      <c r="GDA26" s="204">
        <f>F_Inputs!GCY$11</f>
        <v>0</v>
      </c>
      <c r="GDB26" s="204">
        <f>F_Inputs!GCZ$11</f>
        <v>0</v>
      </c>
      <c r="GDC26" s="204">
        <f>F_Inputs!GDA$11</f>
        <v>0</v>
      </c>
      <c r="GDD26" s="204">
        <f>F_Inputs!GDB$11</f>
        <v>0</v>
      </c>
      <c r="GDE26" s="204">
        <f>F_Inputs!GDC$11</f>
        <v>0</v>
      </c>
      <c r="GDF26" s="204">
        <f>F_Inputs!GDD$11</f>
        <v>0</v>
      </c>
      <c r="GDG26" s="204">
        <f>F_Inputs!GDE$11</f>
        <v>0</v>
      </c>
      <c r="GDH26" s="204">
        <f>F_Inputs!GDF$11</f>
        <v>0</v>
      </c>
      <c r="GDI26" s="204">
        <f>F_Inputs!GDG$11</f>
        <v>0</v>
      </c>
      <c r="GDJ26" s="204">
        <f>F_Inputs!GDH$11</f>
        <v>0</v>
      </c>
      <c r="GDK26" s="204">
        <f>F_Inputs!GDI$11</f>
        <v>0</v>
      </c>
      <c r="GDL26" s="204">
        <f>F_Inputs!GDJ$11</f>
        <v>0</v>
      </c>
      <c r="GDM26" s="204">
        <f>F_Inputs!GDK$11</f>
        <v>0</v>
      </c>
      <c r="GDN26" s="204">
        <f>F_Inputs!GDL$11</f>
        <v>0</v>
      </c>
      <c r="GDO26" s="204">
        <f>F_Inputs!GDM$11</f>
        <v>0</v>
      </c>
      <c r="GDP26" s="204">
        <f>F_Inputs!GDN$11</f>
        <v>0</v>
      </c>
      <c r="GDQ26" s="204">
        <f>F_Inputs!GDO$11</f>
        <v>0</v>
      </c>
      <c r="GDR26" s="204">
        <f>F_Inputs!GDP$11</f>
        <v>0</v>
      </c>
      <c r="GDS26" s="204">
        <f>F_Inputs!GDQ$11</f>
        <v>0</v>
      </c>
      <c r="GDT26" s="204">
        <f>F_Inputs!GDR$11</f>
        <v>0</v>
      </c>
      <c r="GDU26" s="204">
        <f>F_Inputs!GDS$11</f>
        <v>0</v>
      </c>
      <c r="GDV26" s="204">
        <f>F_Inputs!GDT$11</f>
        <v>0</v>
      </c>
      <c r="GDW26" s="204">
        <f>F_Inputs!GDU$11</f>
        <v>0</v>
      </c>
      <c r="GDX26" s="204">
        <f>F_Inputs!GDV$11</f>
        <v>0</v>
      </c>
      <c r="GDY26" s="204">
        <f>F_Inputs!GDW$11</f>
        <v>0</v>
      </c>
      <c r="GDZ26" s="204">
        <f>F_Inputs!GDX$11</f>
        <v>0</v>
      </c>
      <c r="GEA26" s="204">
        <f>F_Inputs!GDY$11</f>
        <v>0</v>
      </c>
      <c r="GEB26" s="204">
        <f>F_Inputs!GDZ$11</f>
        <v>0</v>
      </c>
      <c r="GEC26" s="204">
        <f>F_Inputs!GEA$11</f>
        <v>0</v>
      </c>
      <c r="GED26" s="204">
        <f>F_Inputs!GEB$11</f>
        <v>0</v>
      </c>
      <c r="GEE26" s="204">
        <f>F_Inputs!GEC$11</f>
        <v>0</v>
      </c>
      <c r="GEF26" s="204">
        <f>F_Inputs!GED$11</f>
        <v>0</v>
      </c>
      <c r="GEG26" s="204">
        <f>F_Inputs!GEE$11</f>
        <v>0</v>
      </c>
      <c r="GEH26" s="204">
        <f>F_Inputs!GEF$11</f>
        <v>0</v>
      </c>
      <c r="GEI26" s="204">
        <f>F_Inputs!GEG$11</f>
        <v>0</v>
      </c>
      <c r="GEJ26" s="204">
        <f>F_Inputs!GEH$11</f>
        <v>0</v>
      </c>
      <c r="GEK26" s="204">
        <f>F_Inputs!GEI$11</f>
        <v>0</v>
      </c>
      <c r="GEL26" s="204">
        <f>F_Inputs!GEJ$11</f>
        <v>0</v>
      </c>
      <c r="GEM26" s="204">
        <f>F_Inputs!GEK$11</f>
        <v>0</v>
      </c>
      <c r="GEN26" s="204">
        <f>F_Inputs!GEL$11</f>
        <v>0</v>
      </c>
      <c r="GEO26" s="204">
        <f>F_Inputs!GEM$11</f>
        <v>0</v>
      </c>
      <c r="GEP26" s="204">
        <f>F_Inputs!GEN$11</f>
        <v>0</v>
      </c>
      <c r="GEQ26" s="204">
        <f>F_Inputs!GEO$11</f>
        <v>0</v>
      </c>
      <c r="GER26" s="204">
        <f>F_Inputs!GEP$11</f>
        <v>0</v>
      </c>
      <c r="GES26" s="204">
        <f>F_Inputs!GEQ$11</f>
        <v>0</v>
      </c>
      <c r="GET26" s="204">
        <f>F_Inputs!GER$11</f>
        <v>0</v>
      </c>
      <c r="GEU26" s="204">
        <f>F_Inputs!GES$11</f>
        <v>0</v>
      </c>
      <c r="GEV26" s="204">
        <f>F_Inputs!GET$11</f>
        <v>0</v>
      </c>
      <c r="GEW26" s="204">
        <f>F_Inputs!GEU$11</f>
        <v>0</v>
      </c>
      <c r="GEX26" s="204">
        <f>F_Inputs!GEV$11</f>
        <v>0</v>
      </c>
      <c r="GEY26" s="204">
        <f>F_Inputs!GEW$11</f>
        <v>0</v>
      </c>
      <c r="GEZ26" s="204">
        <f>F_Inputs!GEX$11</f>
        <v>0</v>
      </c>
      <c r="GFA26" s="204">
        <f>F_Inputs!GEY$11</f>
        <v>0</v>
      </c>
      <c r="GFB26" s="204">
        <f>F_Inputs!GEZ$11</f>
        <v>0</v>
      </c>
      <c r="GFC26" s="204">
        <f>F_Inputs!GFA$11</f>
        <v>0</v>
      </c>
      <c r="GFD26" s="204">
        <f>F_Inputs!GFB$11</f>
        <v>0</v>
      </c>
      <c r="GFE26" s="204">
        <f>F_Inputs!GFC$11</f>
        <v>0</v>
      </c>
      <c r="GFF26" s="204">
        <f>F_Inputs!GFD$11</f>
        <v>0</v>
      </c>
      <c r="GFG26" s="204">
        <f>F_Inputs!GFE$11</f>
        <v>0</v>
      </c>
      <c r="GFH26" s="204">
        <f>F_Inputs!GFF$11</f>
        <v>0</v>
      </c>
      <c r="GFI26" s="204">
        <f>F_Inputs!GFG$11</f>
        <v>0</v>
      </c>
      <c r="GFJ26" s="204">
        <f>F_Inputs!GFH$11</f>
        <v>0</v>
      </c>
      <c r="GFK26" s="204">
        <f>F_Inputs!GFI$11</f>
        <v>0</v>
      </c>
      <c r="GFL26" s="204">
        <f>F_Inputs!GFJ$11</f>
        <v>0</v>
      </c>
      <c r="GFM26" s="204">
        <f>F_Inputs!GFK$11</f>
        <v>0</v>
      </c>
      <c r="GFN26" s="204">
        <f>F_Inputs!GFL$11</f>
        <v>0</v>
      </c>
      <c r="GFO26" s="204">
        <f>F_Inputs!GFM$11</f>
        <v>0</v>
      </c>
      <c r="GFP26" s="204">
        <f>F_Inputs!GFN$11</f>
        <v>0</v>
      </c>
      <c r="GFQ26" s="204">
        <f>F_Inputs!GFO$11</f>
        <v>0</v>
      </c>
      <c r="GFR26" s="204">
        <f>F_Inputs!GFP$11</f>
        <v>0</v>
      </c>
      <c r="GFS26" s="204">
        <f>F_Inputs!GFQ$11</f>
        <v>0</v>
      </c>
      <c r="GFT26" s="204">
        <f>F_Inputs!GFR$11</f>
        <v>0</v>
      </c>
      <c r="GFU26" s="204">
        <f>F_Inputs!GFS$11</f>
        <v>0</v>
      </c>
      <c r="GFV26" s="204">
        <f>F_Inputs!GFT$11</f>
        <v>0</v>
      </c>
      <c r="GFW26" s="204">
        <f>F_Inputs!GFU$11</f>
        <v>0</v>
      </c>
      <c r="GFX26" s="204">
        <f>F_Inputs!GFV$11</f>
        <v>0</v>
      </c>
      <c r="GFY26" s="204">
        <f>F_Inputs!GFW$11</f>
        <v>0</v>
      </c>
      <c r="GFZ26" s="204">
        <f>F_Inputs!GFX$11</f>
        <v>0</v>
      </c>
      <c r="GGA26" s="204">
        <f>F_Inputs!GFY$11</f>
        <v>0</v>
      </c>
      <c r="GGB26" s="204">
        <f>F_Inputs!GFZ$11</f>
        <v>0</v>
      </c>
      <c r="GGC26" s="204">
        <f>F_Inputs!GGA$11</f>
        <v>0</v>
      </c>
      <c r="GGD26" s="204">
        <f>F_Inputs!GGB$11</f>
        <v>0</v>
      </c>
      <c r="GGE26" s="204">
        <f>F_Inputs!GGC$11</f>
        <v>0</v>
      </c>
      <c r="GGF26" s="204">
        <f>F_Inputs!GGD$11</f>
        <v>0</v>
      </c>
      <c r="GGG26" s="204">
        <f>F_Inputs!GGE$11</f>
        <v>0</v>
      </c>
      <c r="GGH26" s="204">
        <f>F_Inputs!GGF$11</f>
        <v>0</v>
      </c>
      <c r="GGI26" s="204">
        <f>F_Inputs!GGG$11</f>
        <v>0</v>
      </c>
      <c r="GGJ26" s="204">
        <f>F_Inputs!GGH$11</f>
        <v>0</v>
      </c>
      <c r="GGK26" s="204">
        <f>F_Inputs!GGI$11</f>
        <v>0</v>
      </c>
      <c r="GGL26" s="204">
        <f>F_Inputs!GGJ$11</f>
        <v>0</v>
      </c>
      <c r="GGM26" s="204">
        <f>F_Inputs!GGK$11</f>
        <v>0</v>
      </c>
      <c r="GGN26" s="204">
        <f>F_Inputs!GGL$11</f>
        <v>0</v>
      </c>
      <c r="GGO26" s="204">
        <f>F_Inputs!GGM$11</f>
        <v>0</v>
      </c>
      <c r="GGP26" s="204">
        <f>F_Inputs!GGN$11</f>
        <v>0</v>
      </c>
      <c r="GGQ26" s="204">
        <f>F_Inputs!GGO$11</f>
        <v>0</v>
      </c>
      <c r="GGR26" s="204">
        <f>F_Inputs!GGP$11</f>
        <v>0</v>
      </c>
      <c r="GGS26" s="204">
        <f>F_Inputs!GGQ$11</f>
        <v>0</v>
      </c>
      <c r="GGT26" s="204">
        <f>F_Inputs!GGR$11</f>
        <v>0</v>
      </c>
      <c r="GGU26" s="204">
        <f>F_Inputs!GGS$11</f>
        <v>0</v>
      </c>
      <c r="GGV26" s="204">
        <f>F_Inputs!GGT$11</f>
        <v>0</v>
      </c>
      <c r="GGW26" s="204">
        <f>F_Inputs!GGU$11</f>
        <v>0</v>
      </c>
      <c r="GGX26" s="204">
        <f>F_Inputs!GGV$11</f>
        <v>0</v>
      </c>
      <c r="GGY26" s="204">
        <f>F_Inputs!GGW$11</f>
        <v>0</v>
      </c>
      <c r="GGZ26" s="204">
        <f>F_Inputs!GGX$11</f>
        <v>0</v>
      </c>
      <c r="GHA26" s="204">
        <f>F_Inputs!GGY$11</f>
        <v>0</v>
      </c>
      <c r="GHB26" s="204">
        <f>F_Inputs!GGZ$11</f>
        <v>0</v>
      </c>
      <c r="GHC26" s="204">
        <f>F_Inputs!GHA$11</f>
        <v>0</v>
      </c>
      <c r="GHD26" s="204">
        <f>F_Inputs!GHB$11</f>
        <v>0</v>
      </c>
      <c r="GHE26" s="204">
        <f>F_Inputs!GHC$11</f>
        <v>0</v>
      </c>
      <c r="GHF26" s="204">
        <f>F_Inputs!GHD$11</f>
        <v>0</v>
      </c>
      <c r="GHG26" s="204">
        <f>F_Inputs!GHE$11</f>
        <v>0</v>
      </c>
      <c r="GHH26" s="204">
        <f>F_Inputs!GHF$11</f>
        <v>0</v>
      </c>
      <c r="GHI26" s="204">
        <f>F_Inputs!GHG$11</f>
        <v>0</v>
      </c>
      <c r="GHJ26" s="204">
        <f>F_Inputs!GHH$11</f>
        <v>0</v>
      </c>
      <c r="GHK26" s="204">
        <f>F_Inputs!GHI$11</f>
        <v>0</v>
      </c>
      <c r="GHL26" s="204">
        <f>F_Inputs!GHJ$11</f>
        <v>0</v>
      </c>
      <c r="GHM26" s="204">
        <f>F_Inputs!GHK$11</f>
        <v>0</v>
      </c>
      <c r="GHN26" s="204">
        <f>F_Inputs!GHL$11</f>
        <v>0</v>
      </c>
      <c r="GHO26" s="204">
        <f>F_Inputs!GHM$11</f>
        <v>0</v>
      </c>
      <c r="GHP26" s="204">
        <f>F_Inputs!GHN$11</f>
        <v>0</v>
      </c>
      <c r="GHQ26" s="204">
        <f>F_Inputs!GHO$11</f>
        <v>0</v>
      </c>
      <c r="GHR26" s="204">
        <f>F_Inputs!GHP$11</f>
        <v>0</v>
      </c>
      <c r="GHS26" s="204">
        <f>F_Inputs!GHQ$11</f>
        <v>0</v>
      </c>
      <c r="GHT26" s="204">
        <f>F_Inputs!GHR$11</f>
        <v>0</v>
      </c>
      <c r="GHU26" s="204">
        <f>F_Inputs!GHS$11</f>
        <v>0</v>
      </c>
      <c r="GHV26" s="204">
        <f>F_Inputs!GHT$11</f>
        <v>0</v>
      </c>
      <c r="GHW26" s="204">
        <f>F_Inputs!GHU$11</f>
        <v>0</v>
      </c>
      <c r="GHX26" s="204">
        <f>F_Inputs!GHV$11</f>
        <v>0</v>
      </c>
      <c r="GHY26" s="204">
        <f>F_Inputs!GHW$11</f>
        <v>0</v>
      </c>
      <c r="GHZ26" s="204">
        <f>F_Inputs!GHX$11</f>
        <v>0</v>
      </c>
      <c r="GIA26" s="204">
        <f>F_Inputs!GHY$11</f>
        <v>0</v>
      </c>
      <c r="GIB26" s="204">
        <f>F_Inputs!GHZ$11</f>
        <v>0</v>
      </c>
      <c r="GIC26" s="204">
        <f>F_Inputs!GIA$11</f>
        <v>0</v>
      </c>
      <c r="GID26" s="204">
        <f>F_Inputs!GIB$11</f>
        <v>0</v>
      </c>
      <c r="GIE26" s="204">
        <f>F_Inputs!GIC$11</f>
        <v>0</v>
      </c>
      <c r="GIF26" s="204">
        <f>F_Inputs!GID$11</f>
        <v>0</v>
      </c>
      <c r="GIG26" s="204">
        <f>F_Inputs!GIE$11</f>
        <v>0</v>
      </c>
      <c r="GIH26" s="204">
        <f>F_Inputs!GIF$11</f>
        <v>0</v>
      </c>
      <c r="GII26" s="204">
        <f>F_Inputs!GIG$11</f>
        <v>0</v>
      </c>
      <c r="GIJ26" s="204">
        <f>F_Inputs!GIH$11</f>
        <v>0</v>
      </c>
      <c r="GIK26" s="204">
        <f>F_Inputs!GII$11</f>
        <v>0</v>
      </c>
      <c r="GIL26" s="204">
        <f>F_Inputs!GIJ$11</f>
        <v>0</v>
      </c>
      <c r="GIM26" s="204">
        <f>F_Inputs!GIK$11</f>
        <v>0</v>
      </c>
      <c r="GIN26" s="204">
        <f>F_Inputs!GIL$11</f>
        <v>0</v>
      </c>
      <c r="GIO26" s="204">
        <f>F_Inputs!GIM$11</f>
        <v>0</v>
      </c>
      <c r="GIP26" s="204">
        <f>F_Inputs!GIN$11</f>
        <v>0</v>
      </c>
      <c r="GIQ26" s="204">
        <f>F_Inputs!GIO$11</f>
        <v>0</v>
      </c>
      <c r="GIR26" s="204">
        <f>F_Inputs!GIP$11</f>
        <v>0</v>
      </c>
      <c r="GIS26" s="204">
        <f>F_Inputs!GIQ$11</f>
        <v>0</v>
      </c>
      <c r="GIT26" s="204">
        <f>F_Inputs!GIR$11</f>
        <v>0</v>
      </c>
      <c r="GIU26" s="204">
        <f>F_Inputs!GIS$11</f>
        <v>0</v>
      </c>
      <c r="GIV26" s="204">
        <f>F_Inputs!GIT$11</f>
        <v>0</v>
      </c>
      <c r="GIW26" s="204">
        <f>F_Inputs!GIU$11</f>
        <v>0</v>
      </c>
      <c r="GIX26" s="204">
        <f>F_Inputs!GIV$11</f>
        <v>0</v>
      </c>
      <c r="GIY26" s="204">
        <f>F_Inputs!GIW$11</f>
        <v>0</v>
      </c>
      <c r="GIZ26" s="204">
        <f>F_Inputs!GIX$11</f>
        <v>0</v>
      </c>
      <c r="GJA26" s="204">
        <f>F_Inputs!GIY$11</f>
        <v>0</v>
      </c>
      <c r="GJB26" s="204">
        <f>F_Inputs!GIZ$11</f>
        <v>0</v>
      </c>
      <c r="GJC26" s="204">
        <f>F_Inputs!GJA$11</f>
        <v>0</v>
      </c>
      <c r="GJD26" s="204">
        <f>F_Inputs!GJB$11</f>
        <v>0</v>
      </c>
      <c r="GJE26" s="204">
        <f>F_Inputs!GJC$11</f>
        <v>0</v>
      </c>
      <c r="GJF26" s="204">
        <f>F_Inputs!GJD$11</f>
        <v>0</v>
      </c>
      <c r="GJG26" s="204">
        <f>F_Inputs!GJE$11</f>
        <v>0</v>
      </c>
      <c r="GJH26" s="204">
        <f>F_Inputs!GJF$11</f>
        <v>0</v>
      </c>
      <c r="GJI26" s="204">
        <f>F_Inputs!GJG$11</f>
        <v>0</v>
      </c>
      <c r="GJJ26" s="204">
        <f>F_Inputs!GJH$11</f>
        <v>0</v>
      </c>
      <c r="GJK26" s="204">
        <f>F_Inputs!GJI$11</f>
        <v>0</v>
      </c>
      <c r="GJL26" s="204">
        <f>F_Inputs!GJJ$11</f>
        <v>0</v>
      </c>
      <c r="GJM26" s="204">
        <f>F_Inputs!GJK$11</f>
        <v>0</v>
      </c>
      <c r="GJN26" s="204">
        <f>F_Inputs!GJL$11</f>
        <v>0</v>
      </c>
      <c r="GJO26" s="204">
        <f>F_Inputs!GJM$11</f>
        <v>0</v>
      </c>
      <c r="GJP26" s="204">
        <f>F_Inputs!GJN$11</f>
        <v>0</v>
      </c>
      <c r="GJQ26" s="204">
        <f>F_Inputs!GJO$11</f>
        <v>0</v>
      </c>
      <c r="GJR26" s="204">
        <f>F_Inputs!GJP$11</f>
        <v>0</v>
      </c>
      <c r="GJS26" s="204">
        <f>F_Inputs!GJQ$11</f>
        <v>0</v>
      </c>
      <c r="GJT26" s="204">
        <f>F_Inputs!GJR$11</f>
        <v>0</v>
      </c>
      <c r="GJU26" s="204">
        <f>F_Inputs!GJS$11</f>
        <v>0</v>
      </c>
      <c r="GJV26" s="204">
        <f>F_Inputs!GJT$11</f>
        <v>0</v>
      </c>
      <c r="GJW26" s="204">
        <f>F_Inputs!GJU$11</f>
        <v>0</v>
      </c>
      <c r="GJX26" s="204">
        <f>F_Inputs!GJV$11</f>
        <v>0</v>
      </c>
      <c r="GJY26" s="204">
        <f>F_Inputs!GJW$11</f>
        <v>0</v>
      </c>
      <c r="GJZ26" s="204">
        <f>F_Inputs!GJX$11</f>
        <v>0</v>
      </c>
      <c r="GKA26" s="204">
        <f>F_Inputs!GJY$11</f>
        <v>0</v>
      </c>
      <c r="GKB26" s="204">
        <f>F_Inputs!GJZ$11</f>
        <v>0</v>
      </c>
      <c r="GKC26" s="204">
        <f>F_Inputs!GKA$11</f>
        <v>0</v>
      </c>
      <c r="GKD26" s="204">
        <f>F_Inputs!GKB$11</f>
        <v>0</v>
      </c>
      <c r="GKE26" s="204">
        <f>F_Inputs!GKC$11</f>
        <v>0</v>
      </c>
      <c r="GKF26" s="204">
        <f>F_Inputs!GKD$11</f>
        <v>0</v>
      </c>
      <c r="GKG26" s="204">
        <f>F_Inputs!GKE$11</f>
        <v>0</v>
      </c>
      <c r="GKH26" s="204">
        <f>F_Inputs!GKF$11</f>
        <v>0</v>
      </c>
      <c r="GKI26" s="204">
        <f>F_Inputs!GKG$11</f>
        <v>0</v>
      </c>
      <c r="GKJ26" s="204">
        <f>F_Inputs!GKH$11</f>
        <v>0</v>
      </c>
      <c r="GKK26" s="204">
        <f>F_Inputs!GKI$11</f>
        <v>0</v>
      </c>
      <c r="GKL26" s="204">
        <f>F_Inputs!GKJ$11</f>
        <v>0</v>
      </c>
      <c r="GKM26" s="204">
        <f>F_Inputs!GKK$11</f>
        <v>0</v>
      </c>
      <c r="GKN26" s="204">
        <f>F_Inputs!GKL$11</f>
        <v>0</v>
      </c>
      <c r="GKO26" s="204">
        <f>F_Inputs!GKM$11</f>
        <v>0</v>
      </c>
      <c r="GKP26" s="204">
        <f>F_Inputs!GKN$11</f>
        <v>0</v>
      </c>
      <c r="GKQ26" s="204">
        <f>F_Inputs!GKO$11</f>
        <v>0</v>
      </c>
      <c r="GKR26" s="204">
        <f>F_Inputs!GKP$11</f>
        <v>0</v>
      </c>
      <c r="GKS26" s="204">
        <f>F_Inputs!GKQ$11</f>
        <v>0</v>
      </c>
      <c r="GKT26" s="204">
        <f>F_Inputs!GKR$11</f>
        <v>0</v>
      </c>
      <c r="GKU26" s="204">
        <f>F_Inputs!GKS$11</f>
        <v>0</v>
      </c>
      <c r="GKV26" s="204">
        <f>F_Inputs!GKT$11</f>
        <v>0</v>
      </c>
      <c r="GKW26" s="204">
        <f>F_Inputs!GKU$11</f>
        <v>0</v>
      </c>
      <c r="GKX26" s="204">
        <f>F_Inputs!GKV$11</f>
        <v>0</v>
      </c>
      <c r="GKY26" s="204">
        <f>F_Inputs!GKW$11</f>
        <v>0</v>
      </c>
      <c r="GKZ26" s="204">
        <f>F_Inputs!GKX$11</f>
        <v>0</v>
      </c>
      <c r="GLA26" s="204">
        <f>F_Inputs!GKY$11</f>
        <v>0</v>
      </c>
      <c r="GLB26" s="204">
        <f>F_Inputs!GKZ$11</f>
        <v>0</v>
      </c>
      <c r="GLC26" s="204">
        <f>F_Inputs!GLA$11</f>
        <v>0</v>
      </c>
      <c r="GLD26" s="204">
        <f>F_Inputs!GLB$11</f>
        <v>0</v>
      </c>
      <c r="GLE26" s="204">
        <f>F_Inputs!GLC$11</f>
        <v>0</v>
      </c>
      <c r="GLF26" s="204">
        <f>F_Inputs!GLD$11</f>
        <v>0</v>
      </c>
      <c r="GLG26" s="204">
        <f>F_Inputs!GLE$11</f>
        <v>0</v>
      </c>
      <c r="GLH26" s="204">
        <f>F_Inputs!GLF$11</f>
        <v>0</v>
      </c>
      <c r="GLI26" s="204">
        <f>F_Inputs!GLG$11</f>
        <v>0</v>
      </c>
      <c r="GLJ26" s="204">
        <f>F_Inputs!GLH$11</f>
        <v>0</v>
      </c>
      <c r="GLK26" s="204">
        <f>F_Inputs!GLI$11</f>
        <v>0</v>
      </c>
      <c r="GLL26" s="204">
        <f>F_Inputs!GLJ$11</f>
        <v>0</v>
      </c>
      <c r="GLM26" s="204">
        <f>F_Inputs!GLK$11</f>
        <v>0</v>
      </c>
      <c r="GLN26" s="204">
        <f>F_Inputs!GLL$11</f>
        <v>0</v>
      </c>
      <c r="GLO26" s="204">
        <f>F_Inputs!GLM$11</f>
        <v>0</v>
      </c>
      <c r="GLP26" s="204">
        <f>F_Inputs!GLN$11</f>
        <v>0</v>
      </c>
      <c r="GLQ26" s="204">
        <f>F_Inputs!GLO$11</f>
        <v>0</v>
      </c>
      <c r="GLR26" s="204">
        <f>F_Inputs!GLP$11</f>
        <v>0</v>
      </c>
      <c r="GLS26" s="204">
        <f>F_Inputs!GLQ$11</f>
        <v>0</v>
      </c>
      <c r="GLT26" s="204">
        <f>F_Inputs!GLR$11</f>
        <v>0</v>
      </c>
      <c r="GLU26" s="204">
        <f>F_Inputs!GLS$11</f>
        <v>0</v>
      </c>
      <c r="GLV26" s="204">
        <f>F_Inputs!GLT$11</f>
        <v>0</v>
      </c>
      <c r="GLW26" s="204">
        <f>F_Inputs!GLU$11</f>
        <v>0</v>
      </c>
      <c r="GLX26" s="204">
        <f>F_Inputs!GLV$11</f>
        <v>0</v>
      </c>
      <c r="GLY26" s="204">
        <f>F_Inputs!GLW$11</f>
        <v>0</v>
      </c>
      <c r="GLZ26" s="204">
        <f>F_Inputs!GLX$11</f>
        <v>0</v>
      </c>
      <c r="GMA26" s="204">
        <f>F_Inputs!GLY$11</f>
        <v>0</v>
      </c>
      <c r="GMB26" s="204">
        <f>F_Inputs!GLZ$11</f>
        <v>0</v>
      </c>
      <c r="GMC26" s="204">
        <f>F_Inputs!GMA$11</f>
        <v>0</v>
      </c>
      <c r="GMD26" s="204">
        <f>F_Inputs!GMB$11</f>
        <v>0</v>
      </c>
      <c r="GME26" s="204">
        <f>F_Inputs!GMC$11</f>
        <v>0</v>
      </c>
      <c r="GMF26" s="204">
        <f>F_Inputs!GMD$11</f>
        <v>0</v>
      </c>
      <c r="GMG26" s="204">
        <f>F_Inputs!GME$11</f>
        <v>0</v>
      </c>
      <c r="GMH26" s="204">
        <f>F_Inputs!GMF$11</f>
        <v>0</v>
      </c>
      <c r="GMI26" s="204">
        <f>F_Inputs!GMG$11</f>
        <v>0</v>
      </c>
      <c r="GMJ26" s="204">
        <f>F_Inputs!GMH$11</f>
        <v>0</v>
      </c>
      <c r="GMK26" s="204">
        <f>F_Inputs!GMI$11</f>
        <v>0</v>
      </c>
      <c r="GML26" s="204">
        <f>F_Inputs!GMJ$11</f>
        <v>0</v>
      </c>
      <c r="GMM26" s="204">
        <f>F_Inputs!GMK$11</f>
        <v>0</v>
      </c>
      <c r="GMN26" s="204">
        <f>F_Inputs!GML$11</f>
        <v>0</v>
      </c>
      <c r="GMO26" s="204">
        <f>F_Inputs!GMM$11</f>
        <v>0</v>
      </c>
      <c r="GMP26" s="204">
        <f>F_Inputs!GMN$11</f>
        <v>0</v>
      </c>
      <c r="GMQ26" s="204">
        <f>F_Inputs!GMO$11</f>
        <v>0</v>
      </c>
      <c r="GMR26" s="204">
        <f>F_Inputs!GMP$11</f>
        <v>0</v>
      </c>
      <c r="GMS26" s="204">
        <f>F_Inputs!GMQ$11</f>
        <v>0</v>
      </c>
      <c r="GMT26" s="204">
        <f>F_Inputs!GMR$11</f>
        <v>0</v>
      </c>
      <c r="GMU26" s="204">
        <f>F_Inputs!GMS$11</f>
        <v>0</v>
      </c>
      <c r="GMV26" s="204">
        <f>F_Inputs!GMT$11</f>
        <v>0</v>
      </c>
      <c r="GMW26" s="204">
        <f>F_Inputs!GMU$11</f>
        <v>0</v>
      </c>
      <c r="GMX26" s="204">
        <f>F_Inputs!GMV$11</f>
        <v>0</v>
      </c>
      <c r="GMY26" s="204">
        <f>F_Inputs!GMW$11</f>
        <v>0</v>
      </c>
      <c r="GMZ26" s="204">
        <f>F_Inputs!GMX$11</f>
        <v>0</v>
      </c>
      <c r="GNA26" s="204">
        <f>F_Inputs!GMY$11</f>
        <v>0</v>
      </c>
      <c r="GNB26" s="204">
        <f>F_Inputs!GMZ$11</f>
        <v>0</v>
      </c>
      <c r="GNC26" s="204">
        <f>F_Inputs!GNA$11</f>
        <v>0</v>
      </c>
      <c r="GND26" s="204">
        <f>F_Inputs!GNB$11</f>
        <v>0</v>
      </c>
      <c r="GNE26" s="204">
        <f>F_Inputs!GNC$11</f>
        <v>0</v>
      </c>
      <c r="GNF26" s="204">
        <f>F_Inputs!GND$11</f>
        <v>0</v>
      </c>
      <c r="GNG26" s="204">
        <f>F_Inputs!GNE$11</f>
        <v>0</v>
      </c>
      <c r="GNH26" s="204">
        <f>F_Inputs!GNF$11</f>
        <v>0</v>
      </c>
      <c r="GNI26" s="204">
        <f>F_Inputs!GNG$11</f>
        <v>0</v>
      </c>
      <c r="GNJ26" s="204">
        <f>F_Inputs!GNH$11</f>
        <v>0</v>
      </c>
      <c r="GNK26" s="204">
        <f>F_Inputs!GNI$11</f>
        <v>0</v>
      </c>
      <c r="GNL26" s="204">
        <f>F_Inputs!GNJ$11</f>
        <v>0</v>
      </c>
      <c r="GNM26" s="204">
        <f>F_Inputs!GNK$11</f>
        <v>0</v>
      </c>
      <c r="GNN26" s="204">
        <f>F_Inputs!GNL$11</f>
        <v>0</v>
      </c>
      <c r="GNO26" s="204">
        <f>F_Inputs!GNM$11</f>
        <v>0</v>
      </c>
      <c r="GNP26" s="204">
        <f>F_Inputs!GNN$11</f>
        <v>0</v>
      </c>
      <c r="GNQ26" s="204">
        <f>F_Inputs!GNO$11</f>
        <v>0</v>
      </c>
      <c r="GNR26" s="204">
        <f>F_Inputs!GNP$11</f>
        <v>0</v>
      </c>
      <c r="GNS26" s="204">
        <f>F_Inputs!GNQ$11</f>
        <v>0</v>
      </c>
      <c r="GNT26" s="204">
        <f>F_Inputs!GNR$11</f>
        <v>0</v>
      </c>
      <c r="GNU26" s="204">
        <f>F_Inputs!GNS$11</f>
        <v>0</v>
      </c>
      <c r="GNV26" s="204">
        <f>F_Inputs!GNT$11</f>
        <v>0</v>
      </c>
      <c r="GNW26" s="204">
        <f>F_Inputs!GNU$11</f>
        <v>0</v>
      </c>
      <c r="GNX26" s="204">
        <f>F_Inputs!GNV$11</f>
        <v>0</v>
      </c>
      <c r="GNY26" s="204">
        <f>F_Inputs!GNW$11</f>
        <v>0</v>
      </c>
      <c r="GNZ26" s="204">
        <f>F_Inputs!GNX$11</f>
        <v>0</v>
      </c>
      <c r="GOA26" s="204">
        <f>F_Inputs!GNY$11</f>
        <v>0</v>
      </c>
      <c r="GOB26" s="204">
        <f>F_Inputs!GNZ$11</f>
        <v>0</v>
      </c>
      <c r="GOC26" s="204">
        <f>F_Inputs!GOA$11</f>
        <v>0</v>
      </c>
      <c r="GOD26" s="204">
        <f>F_Inputs!GOB$11</f>
        <v>0</v>
      </c>
      <c r="GOE26" s="204">
        <f>F_Inputs!GOC$11</f>
        <v>0</v>
      </c>
      <c r="GOF26" s="204">
        <f>F_Inputs!GOD$11</f>
        <v>0</v>
      </c>
      <c r="GOG26" s="204">
        <f>F_Inputs!GOE$11</f>
        <v>0</v>
      </c>
      <c r="GOH26" s="204">
        <f>F_Inputs!GOF$11</f>
        <v>0</v>
      </c>
      <c r="GOI26" s="204">
        <f>F_Inputs!GOG$11</f>
        <v>0</v>
      </c>
      <c r="GOJ26" s="204">
        <f>F_Inputs!GOH$11</f>
        <v>0</v>
      </c>
      <c r="GOK26" s="204">
        <f>F_Inputs!GOI$11</f>
        <v>0</v>
      </c>
      <c r="GOL26" s="204">
        <f>F_Inputs!GOJ$11</f>
        <v>0</v>
      </c>
      <c r="GOM26" s="204">
        <f>F_Inputs!GOK$11</f>
        <v>0</v>
      </c>
      <c r="GON26" s="204">
        <f>F_Inputs!GOL$11</f>
        <v>0</v>
      </c>
      <c r="GOO26" s="204">
        <f>F_Inputs!GOM$11</f>
        <v>0</v>
      </c>
      <c r="GOP26" s="204">
        <f>F_Inputs!GON$11</f>
        <v>0</v>
      </c>
      <c r="GOQ26" s="204">
        <f>F_Inputs!GOO$11</f>
        <v>0</v>
      </c>
      <c r="GOR26" s="204">
        <f>F_Inputs!GOP$11</f>
        <v>0</v>
      </c>
      <c r="GOS26" s="204">
        <f>F_Inputs!GOQ$11</f>
        <v>0</v>
      </c>
      <c r="GOT26" s="204">
        <f>F_Inputs!GOR$11</f>
        <v>0</v>
      </c>
      <c r="GOU26" s="204">
        <f>F_Inputs!GOS$11</f>
        <v>0</v>
      </c>
      <c r="GOV26" s="204">
        <f>F_Inputs!GOT$11</f>
        <v>0</v>
      </c>
      <c r="GOW26" s="204">
        <f>F_Inputs!GOU$11</f>
        <v>0</v>
      </c>
      <c r="GOX26" s="204">
        <f>F_Inputs!GOV$11</f>
        <v>0</v>
      </c>
      <c r="GOY26" s="204">
        <f>F_Inputs!GOW$11</f>
        <v>0</v>
      </c>
      <c r="GOZ26" s="204">
        <f>F_Inputs!GOX$11</f>
        <v>0</v>
      </c>
      <c r="GPA26" s="204">
        <f>F_Inputs!GOY$11</f>
        <v>0</v>
      </c>
      <c r="GPB26" s="204">
        <f>F_Inputs!GOZ$11</f>
        <v>0</v>
      </c>
      <c r="GPC26" s="204">
        <f>F_Inputs!GPA$11</f>
        <v>0</v>
      </c>
      <c r="GPD26" s="204">
        <f>F_Inputs!GPB$11</f>
        <v>0</v>
      </c>
      <c r="GPE26" s="204">
        <f>F_Inputs!GPC$11</f>
        <v>0</v>
      </c>
      <c r="GPF26" s="204">
        <f>F_Inputs!GPD$11</f>
        <v>0</v>
      </c>
      <c r="GPG26" s="204">
        <f>F_Inputs!GPE$11</f>
        <v>0</v>
      </c>
      <c r="GPH26" s="204">
        <f>F_Inputs!GPF$11</f>
        <v>0</v>
      </c>
      <c r="GPI26" s="204">
        <f>F_Inputs!GPG$11</f>
        <v>0</v>
      </c>
      <c r="GPJ26" s="204">
        <f>F_Inputs!GPH$11</f>
        <v>0</v>
      </c>
      <c r="GPK26" s="204">
        <f>F_Inputs!GPI$11</f>
        <v>0</v>
      </c>
      <c r="GPL26" s="204">
        <f>F_Inputs!GPJ$11</f>
        <v>0</v>
      </c>
      <c r="GPM26" s="204">
        <f>F_Inputs!GPK$11</f>
        <v>0</v>
      </c>
      <c r="GPN26" s="204">
        <f>F_Inputs!GPL$11</f>
        <v>0</v>
      </c>
      <c r="GPO26" s="204">
        <f>F_Inputs!GPM$11</f>
        <v>0</v>
      </c>
      <c r="GPP26" s="204">
        <f>F_Inputs!GPN$11</f>
        <v>0</v>
      </c>
      <c r="GPQ26" s="204">
        <f>F_Inputs!GPO$11</f>
        <v>0</v>
      </c>
      <c r="GPR26" s="204">
        <f>F_Inputs!GPP$11</f>
        <v>0</v>
      </c>
      <c r="GPS26" s="204">
        <f>F_Inputs!GPQ$11</f>
        <v>0</v>
      </c>
      <c r="GPT26" s="204">
        <f>F_Inputs!GPR$11</f>
        <v>0</v>
      </c>
      <c r="GPU26" s="204">
        <f>F_Inputs!GPS$11</f>
        <v>0</v>
      </c>
      <c r="GPV26" s="204">
        <f>F_Inputs!GPT$11</f>
        <v>0</v>
      </c>
      <c r="GPW26" s="204">
        <f>F_Inputs!GPU$11</f>
        <v>0</v>
      </c>
      <c r="GPX26" s="204">
        <f>F_Inputs!GPV$11</f>
        <v>0</v>
      </c>
      <c r="GPY26" s="204">
        <f>F_Inputs!GPW$11</f>
        <v>0</v>
      </c>
      <c r="GPZ26" s="204">
        <f>F_Inputs!GPX$11</f>
        <v>0</v>
      </c>
      <c r="GQA26" s="204">
        <f>F_Inputs!GPY$11</f>
        <v>0</v>
      </c>
      <c r="GQB26" s="204">
        <f>F_Inputs!GPZ$11</f>
        <v>0</v>
      </c>
      <c r="GQC26" s="204">
        <f>F_Inputs!GQA$11</f>
        <v>0</v>
      </c>
      <c r="GQD26" s="204">
        <f>F_Inputs!GQB$11</f>
        <v>0</v>
      </c>
      <c r="GQE26" s="204">
        <f>F_Inputs!GQC$11</f>
        <v>0</v>
      </c>
      <c r="GQF26" s="204">
        <f>F_Inputs!GQD$11</f>
        <v>0</v>
      </c>
      <c r="GQG26" s="204">
        <f>F_Inputs!GQE$11</f>
        <v>0</v>
      </c>
      <c r="GQH26" s="204">
        <f>F_Inputs!GQF$11</f>
        <v>0</v>
      </c>
      <c r="GQI26" s="204">
        <f>F_Inputs!GQG$11</f>
        <v>0</v>
      </c>
      <c r="GQJ26" s="204">
        <f>F_Inputs!GQH$11</f>
        <v>0</v>
      </c>
      <c r="GQK26" s="204">
        <f>F_Inputs!GQI$11</f>
        <v>0</v>
      </c>
      <c r="GQL26" s="204">
        <f>F_Inputs!GQJ$11</f>
        <v>0</v>
      </c>
      <c r="GQM26" s="204">
        <f>F_Inputs!GQK$11</f>
        <v>0</v>
      </c>
      <c r="GQN26" s="204">
        <f>F_Inputs!GQL$11</f>
        <v>0</v>
      </c>
      <c r="GQO26" s="204">
        <f>F_Inputs!GQM$11</f>
        <v>0</v>
      </c>
      <c r="GQP26" s="204">
        <f>F_Inputs!GQN$11</f>
        <v>0</v>
      </c>
      <c r="GQQ26" s="204">
        <f>F_Inputs!GQO$11</f>
        <v>0</v>
      </c>
      <c r="GQR26" s="204">
        <f>F_Inputs!GQP$11</f>
        <v>0</v>
      </c>
      <c r="GQS26" s="204">
        <f>F_Inputs!GQQ$11</f>
        <v>0</v>
      </c>
      <c r="GQT26" s="204">
        <f>F_Inputs!GQR$11</f>
        <v>0</v>
      </c>
      <c r="GQU26" s="204">
        <f>F_Inputs!GQS$11</f>
        <v>0</v>
      </c>
      <c r="GQV26" s="204">
        <f>F_Inputs!GQT$11</f>
        <v>0</v>
      </c>
      <c r="GQW26" s="204">
        <f>F_Inputs!GQU$11</f>
        <v>0</v>
      </c>
      <c r="GQX26" s="204">
        <f>F_Inputs!GQV$11</f>
        <v>0</v>
      </c>
      <c r="GQY26" s="204">
        <f>F_Inputs!GQW$11</f>
        <v>0</v>
      </c>
      <c r="GQZ26" s="204">
        <f>F_Inputs!GQX$11</f>
        <v>0</v>
      </c>
      <c r="GRA26" s="204">
        <f>F_Inputs!GQY$11</f>
        <v>0</v>
      </c>
      <c r="GRB26" s="204">
        <f>F_Inputs!GQZ$11</f>
        <v>0</v>
      </c>
      <c r="GRC26" s="204">
        <f>F_Inputs!GRA$11</f>
        <v>0</v>
      </c>
      <c r="GRD26" s="204">
        <f>F_Inputs!GRB$11</f>
        <v>0</v>
      </c>
      <c r="GRE26" s="204">
        <f>F_Inputs!GRC$11</f>
        <v>0</v>
      </c>
      <c r="GRF26" s="204">
        <f>F_Inputs!GRD$11</f>
        <v>0</v>
      </c>
      <c r="GRG26" s="204">
        <f>F_Inputs!GRE$11</f>
        <v>0</v>
      </c>
      <c r="GRH26" s="204">
        <f>F_Inputs!GRF$11</f>
        <v>0</v>
      </c>
      <c r="GRI26" s="204">
        <f>F_Inputs!GRG$11</f>
        <v>0</v>
      </c>
      <c r="GRJ26" s="204">
        <f>F_Inputs!GRH$11</f>
        <v>0</v>
      </c>
      <c r="GRK26" s="204">
        <f>F_Inputs!GRI$11</f>
        <v>0</v>
      </c>
      <c r="GRL26" s="204">
        <f>F_Inputs!GRJ$11</f>
        <v>0</v>
      </c>
      <c r="GRM26" s="204">
        <f>F_Inputs!GRK$11</f>
        <v>0</v>
      </c>
      <c r="GRN26" s="204">
        <f>F_Inputs!GRL$11</f>
        <v>0</v>
      </c>
      <c r="GRO26" s="204">
        <f>F_Inputs!GRM$11</f>
        <v>0</v>
      </c>
      <c r="GRP26" s="204">
        <f>F_Inputs!GRN$11</f>
        <v>0</v>
      </c>
      <c r="GRQ26" s="204">
        <f>F_Inputs!GRO$11</f>
        <v>0</v>
      </c>
      <c r="GRR26" s="204">
        <f>F_Inputs!GRP$11</f>
        <v>0</v>
      </c>
      <c r="GRS26" s="204">
        <f>F_Inputs!GRQ$11</f>
        <v>0</v>
      </c>
      <c r="GRT26" s="204">
        <f>F_Inputs!GRR$11</f>
        <v>0</v>
      </c>
      <c r="GRU26" s="204">
        <f>F_Inputs!GRS$11</f>
        <v>0</v>
      </c>
      <c r="GRV26" s="204">
        <f>F_Inputs!GRT$11</f>
        <v>0</v>
      </c>
      <c r="GRW26" s="204">
        <f>F_Inputs!GRU$11</f>
        <v>0</v>
      </c>
      <c r="GRX26" s="204">
        <f>F_Inputs!GRV$11</f>
        <v>0</v>
      </c>
      <c r="GRY26" s="204">
        <f>F_Inputs!GRW$11</f>
        <v>0</v>
      </c>
      <c r="GRZ26" s="204">
        <f>F_Inputs!GRX$11</f>
        <v>0</v>
      </c>
      <c r="GSA26" s="204">
        <f>F_Inputs!GRY$11</f>
        <v>0</v>
      </c>
      <c r="GSB26" s="204">
        <f>F_Inputs!GRZ$11</f>
        <v>0</v>
      </c>
      <c r="GSC26" s="204">
        <f>F_Inputs!GSA$11</f>
        <v>0</v>
      </c>
      <c r="GSD26" s="204">
        <f>F_Inputs!GSB$11</f>
        <v>0</v>
      </c>
      <c r="GSE26" s="204">
        <f>F_Inputs!GSC$11</f>
        <v>0</v>
      </c>
      <c r="GSF26" s="204">
        <f>F_Inputs!GSD$11</f>
        <v>0</v>
      </c>
      <c r="GSG26" s="204">
        <f>F_Inputs!GSE$11</f>
        <v>0</v>
      </c>
      <c r="GSH26" s="204">
        <f>F_Inputs!GSF$11</f>
        <v>0</v>
      </c>
      <c r="GSI26" s="204">
        <f>F_Inputs!GSG$11</f>
        <v>0</v>
      </c>
      <c r="GSJ26" s="204">
        <f>F_Inputs!GSH$11</f>
        <v>0</v>
      </c>
      <c r="GSK26" s="204">
        <f>F_Inputs!GSI$11</f>
        <v>0</v>
      </c>
      <c r="GSL26" s="204">
        <f>F_Inputs!GSJ$11</f>
        <v>0</v>
      </c>
      <c r="GSM26" s="204">
        <f>F_Inputs!GSK$11</f>
        <v>0</v>
      </c>
      <c r="GSN26" s="204">
        <f>F_Inputs!GSL$11</f>
        <v>0</v>
      </c>
      <c r="GSO26" s="204">
        <f>F_Inputs!GSM$11</f>
        <v>0</v>
      </c>
      <c r="GSP26" s="204">
        <f>F_Inputs!GSN$11</f>
        <v>0</v>
      </c>
      <c r="GSQ26" s="204">
        <f>F_Inputs!GSO$11</f>
        <v>0</v>
      </c>
      <c r="GSR26" s="204">
        <f>F_Inputs!GSP$11</f>
        <v>0</v>
      </c>
      <c r="GSS26" s="204">
        <f>F_Inputs!GSQ$11</f>
        <v>0</v>
      </c>
      <c r="GST26" s="204">
        <f>F_Inputs!GSR$11</f>
        <v>0</v>
      </c>
      <c r="GSU26" s="204">
        <f>F_Inputs!GSS$11</f>
        <v>0</v>
      </c>
      <c r="GSV26" s="204">
        <f>F_Inputs!GST$11</f>
        <v>0</v>
      </c>
      <c r="GSW26" s="204">
        <f>F_Inputs!GSU$11</f>
        <v>0</v>
      </c>
      <c r="GSX26" s="204">
        <f>F_Inputs!GSV$11</f>
        <v>0</v>
      </c>
      <c r="GSY26" s="204">
        <f>F_Inputs!GSW$11</f>
        <v>0</v>
      </c>
      <c r="GSZ26" s="204">
        <f>F_Inputs!GSX$11</f>
        <v>0</v>
      </c>
      <c r="GTA26" s="204">
        <f>F_Inputs!GSY$11</f>
        <v>0</v>
      </c>
      <c r="GTB26" s="204">
        <f>F_Inputs!GSZ$11</f>
        <v>0</v>
      </c>
      <c r="GTC26" s="204">
        <f>F_Inputs!GTA$11</f>
        <v>0</v>
      </c>
      <c r="GTD26" s="204">
        <f>F_Inputs!GTB$11</f>
        <v>0</v>
      </c>
      <c r="GTE26" s="204">
        <f>F_Inputs!GTC$11</f>
        <v>0</v>
      </c>
      <c r="GTF26" s="204">
        <f>F_Inputs!GTD$11</f>
        <v>0</v>
      </c>
      <c r="GTG26" s="204">
        <f>F_Inputs!GTE$11</f>
        <v>0</v>
      </c>
      <c r="GTH26" s="204">
        <f>F_Inputs!GTF$11</f>
        <v>0</v>
      </c>
      <c r="GTI26" s="204">
        <f>F_Inputs!GTG$11</f>
        <v>0</v>
      </c>
      <c r="GTJ26" s="204">
        <f>F_Inputs!GTH$11</f>
        <v>0</v>
      </c>
      <c r="GTK26" s="204">
        <f>F_Inputs!GTI$11</f>
        <v>0</v>
      </c>
      <c r="GTL26" s="204">
        <f>F_Inputs!GTJ$11</f>
        <v>0</v>
      </c>
      <c r="GTM26" s="204">
        <f>F_Inputs!GTK$11</f>
        <v>0</v>
      </c>
      <c r="GTN26" s="204">
        <f>F_Inputs!GTL$11</f>
        <v>0</v>
      </c>
      <c r="GTO26" s="204">
        <f>F_Inputs!GTM$11</f>
        <v>0</v>
      </c>
      <c r="GTP26" s="204">
        <f>F_Inputs!GTN$11</f>
        <v>0</v>
      </c>
      <c r="GTQ26" s="204">
        <f>F_Inputs!GTO$11</f>
        <v>0</v>
      </c>
      <c r="GTR26" s="204">
        <f>F_Inputs!GTP$11</f>
        <v>0</v>
      </c>
      <c r="GTS26" s="204">
        <f>F_Inputs!GTQ$11</f>
        <v>0</v>
      </c>
      <c r="GTT26" s="204">
        <f>F_Inputs!GTR$11</f>
        <v>0</v>
      </c>
      <c r="GTU26" s="204">
        <f>F_Inputs!GTS$11</f>
        <v>0</v>
      </c>
      <c r="GTV26" s="204">
        <f>F_Inputs!GTT$11</f>
        <v>0</v>
      </c>
      <c r="GTW26" s="204">
        <f>F_Inputs!GTU$11</f>
        <v>0</v>
      </c>
      <c r="GTX26" s="204">
        <f>F_Inputs!GTV$11</f>
        <v>0</v>
      </c>
      <c r="GTY26" s="204">
        <f>F_Inputs!GTW$11</f>
        <v>0</v>
      </c>
      <c r="GTZ26" s="204">
        <f>F_Inputs!GTX$11</f>
        <v>0</v>
      </c>
      <c r="GUA26" s="204">
        <f>F_Inputs!GTY$11</f>
        <v>0</v>
      </c>
      <c r="GUB26" s="204">
        <f>F_Inputs!GTZ$11</f>
        <v>0</v>
      </c>
      <c r="GUC26" s="204">
        <f>F_Inputs!GUA$11</f>
        <v>0</v>
      </c>
      <c r="GUD26" s="204">
        <f>F_Inputs!GUB$11</f>
        <v>0</v>
      </c>
      <c r="GUE26" s="204">
        <f>F_Inputs!GUC$11</f>
        <v>0</v>
      </c>
      <c r="GUF26" s="204">
        <f>F_Inputs!GUD$11</f>
        <v>0</v>
      </c>
      <c r="GUG26" s="204">
        <f>F_Inputs!GUE$11</f>
        <v>0</v>
      </c>
      <c r="GUH26" s="204">
        <f>F_Inputs!GUF$11</f>
        <v>0</v>
      </c>
      <c r="GUI26" s="204">
        <f>F_Inputs!GUG$11</f>
        <v>0</v>
      </c>
      <c r="GUJ26" s="204">
        <f>F_Inputs!GUH$11</f>
        <v>0</v>
      </c>
      <c r="GUK26" s="204">
        <f>F_Inputs!GUI$11</f>
        <v>0</v>
      </c>
      <c r="GUL26" s="204">
        <f>F_Inputs!GUJ$11</f>
        <v>0</v>
      </c>
      <c r="GUM26" s="204">
        <f>F_Inputs!GUK$11</f>
        <v>0</v>
      </c>
      <c r="GUN26" s="204">
        <f>F_Inputs!GUL$11</f>
        <v>0</v>
      </c>
      <c r="GUO26" s="204">
        <f>F_Inputs!GUM$11</f>
        <v>0</v>
      </c>
      <c r="GUP26" s="204">
        <f>F_Inputs!GUN$11</f>
        <v>0</v>
      </c>
      <c r="GUQ26" s="204">
        <f>F_Inputs!GUO$11</f>
        <v>0</v>
      </c>
      <c r="GUR26" s="204">
        <f>F_Inputs!GUP$11</f>
        <v>0</v>
      </c>
      <c r="GUS26" s="204">
        <f>F_Inputs!GUQ$11</f>
        <v>0</v>
      </c>
      <c r="GUT26" s="204">
        <f>F_Inputs!GUR$11</f>
        <v>0</v>
      </c>
      <c r="GUU26" s="204">
        <f>F_Inputs!GUS$11</f>
        <v>0</v>
      </c>
      <c r="GUV26" s="204">
        <f>F_Inputs!GUT$11</f>
        <v>0</v>
      </c>
      <c r="GUW26" s="204">
        <f>F_Inputs!GUU$11</f>
        <v>0</v>
      </c>
      <c r="GUX26" s="204">
        <f>F_Inputs!GUV$11</f>
        <v>0</v>
      </c>
      <c r="GUY26" s="204">
        <f>F_Inputs!GUW$11</f>
        <v>0</v>
      </c>
      <c r="GUZ26" s="204">
        <f>F_Inputs!GUX$11</f>
        <v>0</v>
      </c>
      <c r="GVA26" s="204">
        <f>F_Inputs!GUY$11</f>
        <v>0</v>
      </c>
      <c r="GVB26" s="204">
        <f>F_Inputs!GUZ$11</f>
        <v>0</v>
      </c>
      <c r="GVC26" s="204">
        <f>F_Inputs!GVA$11</f>
        <v>0</v>
      </c>
      <c r="GVD26" s="204">
        <f>F_Inputs!GVB$11</f>
        <v>0</v>
      </c>
      <c r="GVE26" s="204">
        <f>F_Inputs!GVC$11</f>
        <v>0</v>
      </c>
      <c r="GVF26" s="204">
        <f>F_Inputs!GVD$11</f>
        <v>0</v>
      </c>
      <c r="GVG26" s="204">
        <f>F_Inputs!GVE$11</f>
        <v>0</v>
      </c>
      <c r="GVH26" s="204">
        <f>F_Inputs!GVF$11</f>
        <v>0</v>
      </c>
      <c r="GVI26" s="204">
        <f>F_Inputs!GVG$11</f>
        <v>0</v>
      </c>
      <c r="GVJ26" s="204">
        <f>F_Inputs!GVH$11</f>
        <v>0</v>
      </c>
      <c r="GVK26" s="204">
        <f>F_Inputs!GVI$11</f>
        <v>0</v>
      </c>
      <c r="GVL26" s="204">
        <f>F_Inputs!GVJ$11</f>
        <v>0</v>
      </c>
      <c r="GVM26" s="204">
        <f>F_Inputs!GVK$11</f>
        <v>0</v>
      </c>
      <c r="GVN26" s="204">
        <f>F_Inputs!GVL$11</f>
        <v>0</v>
      </c>
      <c r="GVO26" s="204">
        <f>F_Inputs!GVM$11</f>
        <v>0</v>
      </c>
      <c r="GVP26" s="204">
        <f>F_Inputs!GVN$11</f>
        <v>0</v>
      </c>
      <c r="GVQ26" s="204">
        <f>F_Inputs!GVO$11</f>
        <v>0</v>
      </c>
      <c r="GVR26" s="204">
        <f>F_Inputs!GVP$11</f>
        <v>0</v>
      </c>
      <c r="GVS26" s="204">
        <f>F_Inputs!GVQ$11</f>
        <v>0</v>
      </c>
      <c r="GVT26" s="204">
        <f>F_Inputs!GVR$11</f>
        <v>0</v>
      </c>
      <c r="GVU26" s="204">
        <f>F_Inputs!GVS$11</f>
        <v>0</v>
      </c>
      <c r="GVV26" s="204">
        <f>F_Inputs!GVT$11</f>
        <v>0</v>
      </c>
      <c r="GVW26" s="204">
        <f>F_Inputs!GVU$11</f>
        <v>0</v>
      </c>
      <c r="GVX26" s="204">
        <f>F_Inputs!GVV$11</f>
        <v>0</v>
      </c>
      <c r="GVY26" s="204">
        <f>F_Inputs!GVW$11</f>
        <v>0</v>
      </c>
      <c r="GVZ26" s="204">
        <f>F_Inputs!GVX$11</f>
        <v>0</v>
      </c>
      <c r="GWA26" s="204">
        <f>F_Inputs!GVY$11</f>
        <v>0</v>
      </c>
      <c r="GWB26" s="204">
        <f>F_Inputs!GVZ$11</f>
        <v>0</v>
      </c>
      <c r="GWC26" s="204">
        <f>F_Inputs!GWA$11</f>
        <v>0</v>
      </c>
      <c r="GWD26" s="204">
        <f>F_Inputs!GWB$11</f>
        <v>0</v>
      </c>
      <c r="GWE26" s="204">
        <f>F_Inputs!GWC$11</f>
        <v>0</v>
      </c>
      <c r="GWF26" s="204">
        <f>F_Inputs!GWD$11</f>
        <v>0</v>
      </c>
      <c r="GWG26" s="204">
        <f>F_Inputs!GWE$11</f>
        <v>0</v>
      </c>
      <c r="GWH26" s="204">
        <f>F_Inputs!GWF$11</f>
        <v>0</v>
      </c>
      <c r="GWI26" s="204">
        <f>F_Inputs!GWG$11</f>
        <v>0</v>
      </c>
      <c r="GWJ26" s="204">
        <f>F_Inputs!GWH$11</f>
        <v>0</v>
      </c>
      <c r="GWK26" s="204">
        <f>F_Inputs!GWI$11</f>
        <v>0</v>
      </c>
      <c r="GWL26" s="204">
        <f>F_Inputs!GWJ$11</f>
        <v>0</v>
      </c>
      <c r="GWM26" s="204">
        <f>F_Inputs!GWK$11</f>
        <v>0</v>
      </c>
      <c r="GWN26" s="204">
        <f>F_Inputs!GWL$11</f>
        <v>0</v>
      </c>
      <c r="GWO26" s="204">
        <f>F_Inputs!GWM$11</f>
        <v>0</v>
      </c>
      <c r="GWP26" s="204">
        <f>F_Inputs!GWN$11</f>
        <v>0</v>
      </c>
      <c r="GWQ26" s="204">
        <f>F_Inputs!GWO$11</f>
        <v>0</v>
      </c>
      <c r="GWR26" s="204">
        <f>F_Inputs!GWP$11</f>
        <v>0</v>
      </c>
      <c r="GWS26" s="204">
        <f>F_Inputs!GWQ$11</f>
        <v>0</v>
      </c>
      <c r="GWT26" s="204">
        <f>F_Inputs!GWR$11</f>
        <v>0</v>
      </c>
      <c r="GWU26" s="204">
        <f>F_Inputs!GWS$11</f>
        <v>0</v>
      </c>
      <c r="GWV26" s="204">
        <f>F_Inputs!GWT$11</f>
        <v>0</v>
      </c>
      <c r="GWW26" s="204">
        <f>F_Inputs!GWU$11</f>
        <v>0</v>
      </c>
      <c r="GWX26" s="204">
        <f>F_Inputs!GWV$11</f>
        <v>0</v>
      </c>
      <c r="GWY26" s="204">
        <f>F_Inputs!GWW$11</f>
        <v>0</v>
      </c>
      <c r="GWZ26" s="204">
        <f>F_Inputs!GWX$11</f>
        <v>0</v>
      </c>
      <c r="GXA26" s="204">
        <f>F_Inputs!GWY$11</f>
        <v>0</v>
      </c>
      <c r="GXB26" s="204">
        <f>F_Inputs!GWZ$11</f>
        <v>0</v>
      </c>
      <c r="GXC26" s="204">
        <f>F_Inputs!GXA$11</f>
        <v>0</v>
      </c>
      <c r="GXD26" s="204">
        <f>F_Inputs!GXB$11</f>
        <v>0</v>
      </c>
      <c r="GXE26" s="204">
        <f>F_Inputs!GXC$11</f>
        <v>0</v>
      </c>
      <c r="GXF26" s="204">
        <f>F_Inputs!GXD$11</f>
        <v>0</v>
      </c>
      <c r="GXG26" s="204">
        <f>F_Inputs!GXE$11</f>
        <v>0</v>
      </c>
      <c r="GXH26" s="204">
        <f>F_Inputs!GXF$11</f>
        <v>0</v>
      </c>
      <c r="GXI26" s="204">
        <f>F_Inputs!GXG$11</f>
        <v>0</v>
      </c>
      <c r="GXJ26" s="204">
        <f>F_Inputs!GXH$11</f>
        <v>0</v>
      </c>
      <c r="GXK26" s="204">
        <f>F_Inputs!GXI$11</f>
        <v>0</v>
      </c>
      <c r="GXL26" s="204">
        <f>F_Inputs!GXJ$11</f>
        <v>0</v>
      </c>
      <c r="GXM26" s="204">
        <f>F_Inputs!GXK$11</f>
        <v>0</v>
      </c>
      <c r="GXN26" s="204">
        <f>F_Inputs!GXL$11</f>
        <v>0</v>
      </c>
      <c r="GXO26" s="204">
        <f>F_Inputs!GXM$11</f>
        <v>0</v>
      </c>
      <c r="GXP26" s="204">
        <f>F_Inputs!GXN$11</f>
        <v>0</v>
      </c>
      <c r="GXQ26" s="204">
        <f>F_Inputs!GXO$11</f>
        <v>0</v>
      </c>
      <c r="GXR26" s="204">
        <f>F_Inputs!GXP$11</f>
        <v>0</v>
      </c>
      <c r="GXS26" s="204">
        <f>F_Inputs!GXQ$11</f>
        <v>0</v>
      </c>
      <c r="GXT26" s="204">
        <f>F_Inputs!GXR$11</f>
        <v>0</v>
      </c>
      <c r="GXU26" s="204">
        <f>F_Inputs!GXS$11</f>
        <v>0</v>
      </c>
      <c r="GXV26" s="204">
        <f>F_Inputs!GXT$11</f>
        <v>0</v>
      </c>
      <c r="GXW26" s="204">
        <f>F_Inputs!GXU$11</f>
        <v>0</v>
      </c>
      <c r="GXX26" s="204">
        <f>F_Inputs!GXV$11</f>
        <v>0</v>
      </c>
      <c r="GXY26" s="204">
        <f>F_Inputs!GXW$11</f>
        <v>0</v>
      </c>
      <c r="GXZ26" s="204">
        <f>F_Inputs!GXX$11</f>
        <v>0</v>
      </c>
      <c r="GYA26" s="204">
        <f>F_Inputs!GXY$11</f>
        <v>0</v>
      </c>
      <c r="GYB26" s="204">
        <f>F_Inputs!GXZ$11</f>
        <v>0</v>
      </c>
      <c r="GYC26" s="204">
        <f>F_Inputs!GYA$11</f>
        <v>0</v>
      </c>
      <c r="GYD26" s="204">
        <f>F_Inputs!GYB$11</f>
        <v>0</v>
      </c>
      <c r="GYE26" s="204">
        <f>F_Inputs!GYC$11</f>
        <v>0</v>
      </c>
      <c r="GYF26" s="204">
        <f>F_Inputs!GYD$11</f>
        <v>0</v>
      </c>
      <c r="GYG26" s="204">
        <f>F_Inputs!GYE$11</f>
        <v>0</v>
      </c>
      <c r="GYH26" s="204">
        <f>F_Inputs!GYF$11</f>
        <v>0</v>
      </c>
      <c r="GYI26" s="204">
        <f>F_Inputs!GYG$11</f>
        <v>0</v>
      </c>
      <c r="GYJ26" s="204">
        <f>F_Inputs!GYH$11</f>
        <v>0</v>
      </c>
      <c r="GYK26" s="204">
        <f>F_Inputs!GYI$11</f>
        <v>0</v>
      </c>
      <c r="GYL26" s="204">
        <f>F_Inputs!GYJ$11</f>
        <v>0</v>
      </c>
      <c r="GYM26" s="204">
        <f>F_Inputs!GYK$11</f>
        <v>0</v>
      </c>
      <c r="GYN26" s="204">
        <f>F_Inputs!GYL$11</f>
        <v>0</v>
      </c>
      <c r="GYO26" s="204">
        <f>F_Inputs!GYM$11</f>
        <v>0</v>
      </c>
      <c r="GYP26" s="204">
        <f>F_Inputs!GYN$11</f>
        <v>0</v>
      </c>
      <c r="GYQ26" s="204">
        <f>F_Inputs!GYO$11</f>
        <v>0</v>
      </c>
      <c r="GYR26" s="204">
        <f>F_Inputs!GYP$11</f>
        <v>0</v>
      </c>
      <c r="GYS26" s="204">
        <f>F_Inputs!GYQ$11</f>
        <v>0</v>
      </c>
      <c r="GYT26" s="204">
        <f>F_Inputs!GYR$11</f>
        <v>0</v>
      </c>
      <c r="GYU26" s="204">
        <f>F_Inputs!GYS$11</f>
        <v>0</v>
      </c>
      <c r="GYV26" s="204">
        <f>F_Inputs!GYT$11</f>
        <v>0</v>
      </c>
      <c r="GYW26" s="204">
        <f>F_Inputs!GYU$11</f>
        <v>0</v>
      </c>
      <c r="GYX26" s="204">
        <f>F_Inputs!GYV$11</f>
        <v>0</v>
      </c>
      <c r="GYY26" s="204">
        <f>F_Inputs!GYW$11</f>
        <v>0</v>
      </c>
      <c r="GYZ26" s="204">
        <f>F_Inputs!GYX$11</f>
        <v>0</v>
      </c>
      <c r="GZA26" s="204">
        <f>F_Inputs!GYY$11</f>
        <v>0</v>
      </c>
      <c r="GZB26" s="204">
        <f>F_Inputs!GYZ$11</f>
        <v>0</v>
      </c>
      <c r="GZC26" s="204">
        <f>F_Inputs!GZA$11</f>
        <v>0</v>
      </c>
      <c r="GZD26" s="204">
        <f>F_Inputs!GZB$11</f>
        <v>0</v>
      </c>
      <c r="GZE26" s="204">
        <f>F_Inputs!GZC$11</f>
        <v>0</v>
      </c>
      <c r="GZF26" s="204">
        <f>F_Inputs!GZD$11</f>
        <v>0</v>
      </c>
      <c r="GZG26" s="204">
        <f>F_Inputs!GZE$11</f>
        <v>0</v>
      </c>
      <c r="GZH26" s="204">
        <f>F_Inputs!GZF$11</f>
        <v>0</v>
      </c>
      <c r="GZI26" s="204">
        <f>F_Inputs!GZG$11</f>
        <v>0</v>
      </c>
      <c r="GZJ26" s="204">
        <f>F_Inputs!GZH$11</f>
        <v>0</v>
      </c>
      <c r="GZK26" s="204">
        <f>F_Inputs!GZI$11</f>
        <v>0</v>
      </c>
      <c r="GZL26" s="204">
        <f>F_Inputs!GZJ$11</f>
        <v>0</v>
      </c>
      <c r="GZM26" s="204">
        <f>F_Inputs!GZK$11</f>
        <v>0</v>
      </c>
      <c r="GZN26" s="204">
        <f>F_Inputs!GZL$11</f>
        <v>0</v>
      </c>
      <c r="GZO26" s="204">
        <f>F_Inputs!GZM$11</f>
        <v>0</v>
      </c>
      <c r="GZP26" s="204">
        <f>F_Inputs!GZN$11</f>
        <v>0</v>
      </c>
      <c r="GZQ26" s="204">
        <f>F_Inputs!GZO$11</f>
        <v>0</v>
      </c>
      <c r="GZR26" s="204">
        <f>F_Inputs!GZP$11</f>
        <v>0</v>
      </c>
      <c r="GZS26" s="204">
        <f>F_Inputs!GZQ$11</f>
        <v>0</v>
      </c>
      <c r="GZT26" s="204">
        <f>F_Inputs!GZR$11</f>
        <v>0</v>
      </c>
      <c r="GZU26" s="204">
        <f>F_Inputs!GZS$11</f>
        <v>0</v>
      </c>
      <c r="GZV26" s="204">
        <f>F_Inputs!GZT$11</f>
        <v>0</v>
      </c>
      <c r="GZW26" s="204">
        <f>F_Inputs!GZU$11</f>
        <v>0</v>
      </c>
      <c r="GZX26" s="204">
        <f>F_Inputs!GZV$11</f>
        <v>0</v>
      </c>
      <c r="GZY26" s="204">
        <f>F_Inputs!GZW$11</f>
        <v>0</v>
      </c>
      <c r="GZZ26" s="204">
        <f>F_Inputs!GZX$11</f>
        <v>0</v>
      </c>
      <c r="HAA26" s="204">
        <f>F_Inputs!GZY$11</f>
        <v>0</v>
      </c>
      <c r="HAB26" s="204">
        <f>F_Inputs!GZZ$11</f>
        <v>0</v>
      </c>
      <c r="HAC26" s="204">
        <f>F_Inputs!HAA$11</f>
        <v>0</v>
      </c>
      <c r="HAD26" s="204">
        <f>F_Inputs!HAB$11</f>
        <v>0</v>
      </c>
      <c r="HAE26" s="204">
        <f>F_Inputs!HAC$11</f>
        <v>0</v>
      </c>
      <c r="HAF26" s="204">
        <f>F_Inputs!HAD$11</f>
        <v>0</v>
      </c>
      <c r="HAG26" s="204">
        <f>F_Inputs!HAE$11</f>
        <v>0</v>
      </c>
      <c r="HAH26" s="204">
        <f>F_Inputs!HAF$11</f>
        <v>0</v>
      </c>
      <c r="HAI26" s="204">
        <f>F_Inputs!HAG$11</f>
        <v>0</v>
      </c>
      <c r="HAJ26" s="204">
        <f>F_Inputs!HAH$11</f>
        <v>0</v>
      </c>
      <c r="HAK26" s="204">
        <f>F_Inputs!HAI$11</f>
        <v>0</v>
      </c>
      <c r="HAL26" s="204">
        <f>F_Inputs!HAJ$11</f>
        <v>0</v>
      </c>
      <c r="HAM26" s="204">
        <f>F_Inputs!HAK$11</f>
        <v>0</v>
      </c>
      <c r="HAN26" s="204">
        <f>F_Inputs!HAL$11</f>
        <v>0</v>
      </c>
      <c r="HAO26" s="204">
        <f>F_Inputs!HAM$11</f>
        <v>0</v>
      </c>
      <c r="HAP26" s="204">
        <f>F_Inputs!HAN$11</f>
        <v>0</v>
      </c>
      <c r="HAQ26" s="204">
        <f>F_Inputs!HAO$11</f>
        <v>0</v>
      </c>
      <c r="HAR26" s="204">
        <f>F_Inputs!HAP$11</f>
        <v>0</v>
      </c>
      <c r="HAS26" s="204">
        <f>F_Inputs!HAQ$11</f>
        <v>0</v>
      </c>
      <c r="HAT26" s="204">
        <f>F_Inputs!HAR$11</f>
        <v>0</v>
      </c>
      <c r="HAU26" s="204">
        <f>F_Inputs!HAS$11</f>
        <v>0</v>
      </c>
      <c r="HAV26" s="204">
        <f>F_Inputs!HAT$11</f>
        <v>0</v>
      </c>
      <c r="HAW26" s="204">
        <f>F_Inputs!HAU$11</f>
        <v>0</v>
      </c>
      <c r="HAX26" s="204">
        <f>F_Inputs!HAV$11</f>
        <v>0</v>
      </c>
      <c r="HAY26" s="204">
        <f>F_Inputs!HAW$11</f>
        <v>0</v>
      </c>
      <c r="HAZ26" s="204">
        <f>F_Inputs!HAX$11</f>
        <v>0</v>
      </c>
      <c r="HBA26" s="204">
        <f>F_Inputs!HAY$11</f>
        <v>0</v>
      </c>
      <c r="HBB26" s="204">
        <f>F_Inputs!HAZ$11</f>
        <v>0</v>
      </c>
      <c r="HBC26" s="204">
        <f>F_Inputs!HBA$11</f>
        <v>0</v>
      </c>
      <c r="HBD26" s="204">
        <f>F_Inputs!HBB$11</f>
        <v>0</v>
      </c>
      <c r="HBE26" s="204">
        <f>F_Inputs!HBC$11</f>
        <v>0</v>
      </c>
      <c r="HBF26" s="204">
        <f>F_Inputs!HBD$11</f>
        <v>0</v>
      </c>
      <c r="HBG26" s="204">
        <f>F_Inputs!HBE$11</f>
        <v>0</v>
      </c>
      <c r="HBH26" s="204">
        <f>F_Inputs!HBF$11</f>
        <v>0</v>
      </c>
      <c r="HBI26" s="204">
        <f>F_Inputs!HBG$11</f>
        <v>0</v>
      </c>
      <c r="HBJ26" s="204">
        <f>F_Inputs!HBH$11</f>
        <v>0</v>
      </c>
      <c r="HBK26" s="204">
        <f>F_Inputs!HBI$11</f>
        <v>0</v>
      </c>
      <c r="HBL26" s="204">
        <f>F_Inputs!HBJ$11</f>
        <v>0</v>
      </c>
      <c r="HBM26" s="204">
        <f>F_Inputs!HBK$11</f>
        <v>0</v>
      </c>
      <c r="HBN26" s="204">
        <f>F_Inputs!HBL$11</f>
        <v>0</v>
      </c>
      <c r="HBO26" s="204">
        <f>F_Inputs!HBM$11</f>
        <v>0</v>
      </c>
      <c r="HBP26" s="204">
        <f>F_Inputs!HBN$11</f>
        <v>0</v>
      </c>
      <c r="HBQ26" s="204">
        <f>F_Inputs!HBO$11</f>
        <v>0</v>
      </c>
      <c r="HBR26" s="204">
        <f>F_Inputs!HBP$11</f>
        <v>0</v>
      </c>
      <c r="HBS26" s="204">
        <f>F_Inputs!HBQ$11</f>
        <v>0</v>
      </c>
      <c r="HBT26" s="204">
        <f>F_Inputs!HBR$11</f>
        <v>0</v>
      </c>
      <c r="HBU26" s="204">
        <f>F_Inputs!HBS$11</f>
        <v>0</v>
      </c>
      <c r="HBV26" s="204">
        <f>F_Inputs!HBT$11</f>
        <v>0</v>
      </c>
      <c r="HBW26" s="204">
        <f>F_Inputs!HBU$11</f>
        <v>0</v>
      </c>
      <c r="HBX26" s="204">
        <f>F_Inputs!HBV$11</f>
        <v>0</v>
      </c>
      <c r="HBY26" s="204">
        <f>F_Inputs!HBW$11</f>
        <v>0</v>
      </c>
      <c r="HBZ26" s="204">
        <f>F_Inputs!HBX$11</f>
        <v>0</v>
      </c>
      <c r="HCA26" s="204">
        <f>F_Inputs!HBY$11</f>
        <v>0</v>
      </c>
      <c r="HCB26" s="204">
        <f>F_Inputs!HBZ$11</f>
        <v>0</v>
      </c>
      <c r="HCC26" s="204">
        <f>F_Inputs!HCA$11</f>
        <v>0</v>
      </c>
      <c r="HCD26" s="204">
        <f>F_Inputs!HCB$11</f>
        <v>0</v>
      </c>
      <c r="HCE26" s="204">
        <f>F_Inputs!HCC$11</f>
        <v>0</v>
      </c>
      <c r="HCF26" s="204">
        <f>F_Inputs!HCD$11</f>
        <v>0</v>
      </c>
      <c r="HCG26" s="204">
        <f>F_Inputs!HCE$11</f>
        <v>0</v>
      </c>
      <c r="HCH26" s="204">
        <f>F_Inputs!HCF$11</f>
        <v>0</v>
      </c>
      <c r="HCI26" s="204">
        <f>F_Inputs!HCG$11</f>
        <v>0</v>
      </c>
      <c r="HCJ26" s="204">
        <f>F_Inputs!HCH$11</f>
        <v>0</v>
      </c>
      <c r="HCK26" s="204">
        <f>F_Inputs!HCI$11</f>
        <v>0</v>
      </c>
      <c r="HCL26" s="204">
        <f>F_Inputs!HCJ$11</f>
        <v>0</v>
      </c>
      <c r="HCM26" s="204">
        <f>F_Inputs!HCK$11</f>
        <v>0</v>
      </c>
      <c r="HCN26" s="204">
        <f>F_Inputs!HCL$11</f>
        <v>0</v>
      </c>
      <c r="HCO26" s="204">
        <f>F_Inputs!HCM$11</f>
        <v>0</v>
      </c>
      <c r="HCP26" s="204">
        <f>F_Inputs!HCN$11</f>
        <v>0</v>
      </c>
      <c r="HCQ26" s="204">
        <f>F_Inputs!HCO$11</f>
        <v>0</v>
      </c>
      <c r="HCR26" s="204">
        <f>F_Inputs!HCP$11</f>
        <v>0</v>
      </c>
      <c r="HCS26" s="204">
        <f>F_Inputs!HCQ$11</f>
        <v>0</v>
      </c>
      <c r="HCT26" s="204">
        <f>F_Inputs!HCR$11</f>
        <v>0</v>
      </c>
      <c r="HCU26" s="204">
        <f>F_Inputs!HCS$11</f>
        <v>0</v>
      </c>
      <c r="HCV26" s="204">
        <f>F_Inputs!HCT$11</f>
        <v>0</v>
      </c>
      <c r="HCW26" s="204">
        <f>F_Inputs!HCU$11</f>
        <v>0</v>
      </c>
      <c r="HCX26" s="204">
        <f>F_Inputs!HCV$11</f>
        <v>0</v>
      </c>
      <c r="HCY26" s="204">
        <f>F_Inputs!HCW$11</f>
        <v>0</v>
      </c>
      <c r="HCZ26" s="204">
        <f>F_Inputs!HCX$11</f>
        <v>0</v>
      </c>
      <c r="HDA26" s="204">
        <f>F_Inputs!HCY$11</f>
        <v>0</v>
      </c>
      <c r="HDB26" s="204">
        <f>F_Inputs!HCZ$11</f>
        <v>0</v>
      </c>
      <c r="HDC26" s="204">
        <f>F_Inputs!HDA$11</f>
        <v>0</v>
      </c>
      <c r="HDD26" s="204">
        <f>F_Inputs!HDB$11</f>
        <v>0</v>
      </c>
      <c r="HDE26" s="204">
        <f>F_Inputs!HDC$11</f>
        <v>0</v>
      </c>
      <c r="HDF26" s="204">
        <f>F_Inputs!HDD$11</f>
        <v>0</v>
      </c>
      <c r="HDG26" s="204">
        <f>F_Inputs!HDE$11</f>
        <v>0</v>
      </c>
      <c r="HDH26" s="204">
        <f>F_Inputs!HDF$11</f>
        <v>0</v>
      </c>
      <c r="HDI26" s="204">
        <f>F_Inputs!HDG$11</f>
        <v>0</v>
      </c>
      <c r="HDJ26" s="204">
        <f>F_Inputs!HDH$11</f>
        <v>0</v>
      </c>
      <c r="HDK26" s="204">
        <f>F_Inputs!HDI$11</f>
        <v>0</v>
      </c>
      <c r="HDL26" s="204">
        <f>F_Inputs!HDJ$11</f>
        <v>0</v>
      </c>
      <c r="HDM26" s="204">
        <f>F_Inputs!HDK$11</f>
        <v>0</v>
      </c>
      <c r="HDN26" s="204">
        <f>F_Inputs!HDL$11</f>
        <v>0</v>
      </c>
      <c r="HDO26" s="204">
        <f>F_Inputs!HDM$11</f>
        <v>0</v>
      </c>
      <c r="HDP26" s="204">
        <f>F_Inputs!HDN$11</f>
        <v>0</v>
      </c>
      <c r="HDQ26" s="204">
        <f>F_Inputs!HDO$11</f>
        <v>0</v>
      </c>
      <c r="HDR26" s="204">
        <f>F_Inputs!HDP$11</f>
        <v>0</v>
      </c>
      <c r="HDS26" s="204">
        <f>F_Inputs!HDQ$11</f>
        <v>0</v>
      </c>
      <c r="HDT26" s="204">
        <f>F_Inputs!HDR$11</f>
        <v>0</v>
      </c>
      <c r="HDU26" s="204">
        <f>F_Inputs!HDS$11</f>
        <v>0</v>
      </c>
      <c r="HDV26" s="204">
        <f>F_Inputs!HDT$11</f>
        <v>0</v>
      </c>
      <c r="HDW26" s="204">
        <f>F_Inputs!HDU$11</f>
        <v>0</v>
      </c>
      <c r="HDX26" s="204">
        <f>F_Inputs!HDV$11</f>
        <v>0</v>
      </c>
      <c r="HDY26" s="204">
        <f>F_Inputs!HDW$11</f>
        <v>0</v>
      </c>
      <c r="HDZ26" s="204">
        <f>F_Inputs!HDX$11</f>
        <v>0</v>
      </c>
      <c r="HEA26" s="204">
        <f>F_Inputs!HDY$11</f>
        <v>0</v>
      </c>
      <c r="HEB26" s="204">
        <f>F_Inputs!HDZ$11</f>
        <v>0</v>
      </c>
      <c r="HEC26" s="204">
        <f>F_Inputs!HEA$11</f>
        <v>0</v>
      </c>
      <c r="HED26" s="204">
        <f>F_Inputs!HEB$11</f>
        <v>0</v>
      </c>
      <c r="HEE26" s="204">
        <f>F_Inputs!HEC$11</f>
        <v>0</v>
      </c>
      <c r="HEF26" s="204">
        <f>F_Inputs!HED$11</f>
        <v>0</v>
      </c>
      <c r="HEG26" s="204">
        <f>F_Inputs!HEE$11</f>
        <v>0</v>
      </c>
      <c r="HEH26" s="204">
        <f>F_Inputs!HEF$11</f>
        <v>0</v>
      </c>
      <c r="HEI26" s="204">
        <f>F_Inputs!HEG$11</f>
        <v>0</v>
      </c>
      <c r="HEJ26" s="204">
        <f>F_Inputs!HEH$11</f>
        <v>0</v>
      </c>
      <c r="HEK26" s="204">
        <f>F_Inputs!HEI$11</f>
        <v>0</v>
      </c>
      <c r="HEL26" s="204">
        <f>F_Inputs!HEJ$11</f>
        <v>0</v>
      </c>
      <c r="HEM26" s="204">
        <f>F_Inputs!HEK$11</f>
        <v>0</v>
      </c>
      <c r="HEN26" s="204">
        <f>F_Inputs!HEL$11</f>
        <v>0</v>
      </c>
      <c r="HEO26" s="204">
        <f>F_Inputs!HEM$11</f>
        <v>0</v>
      </c>
      <c r="HEP26" s="204">
        <f>F_Inputs!HEN$11</f>
        <v>0</v>
      </c>
      <c r="HEQ26" s="204">
        <f>F_Inputs!HEO$11</f>
        <v>0</v>
      </c>
      <c r="HER26" s="204">
        <f>F_Inputs!HEP$11</f>
        <v>0</v>
      </c>
      <c r="HES26" s="204">
        <f>F_Inputs!HEQ$11</f>
        <v>0</v>
      </c>
      <c r="HET26" s="204">
        <f>F_Inputs!HER$11</f>
        <v>0</v>
      </c>
      <c r="HEU26" s="204">
        <f>F_Inputs!HES$11</f>
        <v>0</v>
      </c>
      <c r="HEV26" s="204">
        <f>F_Inputs!HET$11</f>
        <v>0</v>
      </c>
      <c r="HEW26" s="204">
        <f>F_Inputs!HEU$11</f>
        <v>0</v>
      </c>
      <c r="HEX26" s="204">
        <f>F_Inputs!HEV$11</f>
        <v>0</v>
      </c>
      <c r="HEY26" s="204">
        <f>F_Inputs!HEW$11</f>
        <v>0</v>
      </c>
      <c r="HEZ26" s="204">
        <f>F_Inputs!HEX$11</f>
        <v>0</v>
      </c>
      <c r="HFA26" s="204">
        <f>F_Inputs!HEY$11</f>
        <v>0</v>
      </c>
      <c r="HFB26" s="204">
        <f>F_Inputs!HEZ$11</f>
        <v>0</v>
      </c>
      <c r="HFC26" s="204">
        <f>F_Inputs!HFA$11</f>
        <v>0</v>
      </c>
      <c r="HFD26" s="204">
        <f>F_Inputs!HFB$11</f>
        <v>0</v>
      </c>
      <c r="HFE26" s="204">
        <f>F_Inputs!HFC$11</f>
        <v>0</v>
      </c>
      <c r="HFF26" s="204">
        <f>F_Inputs!HFD$11</f>
        <v>0</v>
      </c>
      <c r="HFG26" s="204">
        <f>F_Inputs!HFE$11</f>
        <v>0</v>
      </c>
      <c r="HFH26" s="204">
        <f>F_Inputs!HFF$11</f>
        <v>0</v>
      </c>
      <c r="HFI26" s="204">
        <f>F_Inputs!HFG$11</f>
        <v>0</v>
      </c>
      <c r="HFJ26" s="204">
        <f>F_Inputs!HFH$11</f>
        <v>0</v>
      </c>
      <c r="HFK26" s="204">
        <f>F_Inputs!HFI$11</f>
        <v>0</v>
      </c>
      <c r="HFL26" s="204">
        <f>F_Inputs!HFJ$11</f>
        <v>0</v>
      </c>
      <c r="HFM26" s="204">
        <f>F_Inputs!HFK$11</f>
        <v>0</v>
      </c>
      <c r="HFN26" s="204">
        <f>F_Inputs!HFL$11</f>
        <v>0</v>
      </c>
      <c r="HFO26" s="204">
        <f>F_Inputs!HFM$11</f>
        <v>0</v>
      </c>
      <c r="HFP26" s="204">
        <f>F_Inputs!HFN$11</f>
        <v>0</v>
      </c>
      <c r="HFQ26" s="204">
        <f>F_Inputs!HFO$11</f>
        <v>0</v>
      </c>
      <c r="HFR26" s="204">
        <f>F_Inputs!HFP$11</f>
        <v>0</v>
      </c>
      <c r="HFS26" s="204">
        <f>F_Inputs!HFQ$11</f>
        <v>0</v>
      </c>
      <c r="HFT26" s="204">
        <f>F_Inputs!HFR$11</f>
        <v>0</v>
      </c>
      <c r="HFU26" s="204">
        <f>F_Inputs!HFS$11</f>
        <v>0</v>
      </c>
      <c r="HFV26" s="204">
        <f>F_Inputs!HFT$11</f>
        <v>0</v>
      </c>
      <c r="HFW26" s="204">
        <f>F_Inputs!HFU$11</f>
        <v>0</v>
      </c>
      <c r="HFX26" s="204">
        <f>F_Inputs!HFV$11</f>
        <v>0</v>
      </c>
      <c r="HFY26" s="204">
        <f>F_Inputs!HFW$11</f>
        <v>0</v>
      </c>
      <c r="HFZ26" s="204">
        <f>F_Inputs!HFX$11</f>
        <v>0</v>
      </c>
      <c r="HGA26" s="204">
        <f>F_Inputs!HFY$11</f>
        <v>0</v>
      </c>
      <c r="HGB26" s="204">
        <f>F_Inputs!HFZ$11</f>
        <v>0</v>
      </c>
      <c r="HGC26" s="204">
        <f>F_Inputs!HGA$11</f>
        <v>0</v>
      </c>
      <c r="HGD26" s="204">
        <f>F_Inputs!HGB$11</f>
        <v>0</v>
      </c>
      <c r="HGE26" s="204">
        <f>F_Inputs!HGC$11</f>
        <v>0</v>
      </c>
      <c r="HGF26" s="204">
        <f>F_Inputs!HGD$11</f>
        <v>0</v>
      </c>
      <c r="HGG26" s="204">
        <f>F_Inputs!HGE$11</f>
        <v>0</v>
      </c>
      <c r="HGH26" s="204">
        <f>F_Inputs!HGF$11</f>
        <v>0</v>
      </c>
      <c r="HGI26" s="204">
        <f>F_Inputs!HGG$11</f>
        <v>0</v>
      </c>
      <c r="HGJ26" s="204">
        <f>F_Inputs!HGH$11</f>
        <v>0</v>
      </c>
      <c r="HGK26" s="204">
        <f>F_Inputs!HGI$11</f>
        <v>0</v>
      </c>
      <c r="HGL26" s="204">
        <f>F_Inputs!HGJ$11</f>
        <v>0</v>
      </c>
      <c r="HGM26" s="204">
        <f>F_Inputs!HGK$11</f>
        <v>0</v>
      </c>
      <c r="HGN26" s="204">
        <f>F_Inputs!HGL$11</f>
        <v>0</v>
      </c>
      <c r="HGO26" s="204">
        <f>F_Inputs!HGM$11</f>
        <v>0</v>
      </c>
      <c r="HGP26" s="204">
        <f>F_Inputs!HGN$11</f>
        <v>0</v>
      </c>
      <c r="HGQ26" s="204">
        <f>F_Inputs!HGO$11</f>
        <v>0</v>
      </c>
      <c r="HGR26" s="204">
        <f>F_Inputs!HGP$11</f>
        <v>0</v>
      </c>
      <c r="HGS26" s="204">
        <f>F_Inputs!HGQ$11</f>
        <v>0</v>
      </c>
      <c r="HGT26" s="204">
        <f>F_Inputs!HGR$11</f>
        <v>0</v>
      </c>
      <c r="HGU26" s="204">
        <f>F_Inputs!HGS$11</f>
        <v>0</v>
      </c>
      <c r="HGV26" s="204">
        <f>F_Inputs!HGT$11</f>
        <v>0</v>
      </c>
      <c r="HGW26" s="204">
        <f>F_Inputs!HGU$11</f>
        <v>0</v>
      </c>
      <c r="HGX26" s="204">
        <f>F_Inputs!HGV$11</f>
        <v>0</v>
      </c>
      <c r="HGY26" s="204">
        <f>F_Inputs!HGW$11</f>
        <v>0</v>
      </c>
      <c r="HGZ26" s="204">
        <f>F_Inputs!HGX$11</f>
        <v>0</v>
      </c>
      <c r="HHA26" s="204">
        <f>F_Inputs!HGY$11</f>
        <v>0</v>
      </c>
      <c r="HHB26" s="204">
        <f>F_Inputs!HGZ$11</f>
        <v>0</v>
      </c>
      <c r="HHC26" s="204">
        <f>F_Inputs!HHA$11</f>
        <v>0</v>
      </c>
      <c r="HHD26" s="204">
        <f>F_Inputs!HHB$11</f>
        <v>0</v>
      </c>
      <c r="HHE26" s="204">
        <f>F_Inputs!HHC$11</f>
        <v>0</v>
      </c>
      <c r="HHF26" s="204">
        <f>F_Inputs!HHD$11</f>
        <v>0</v>
      </c>
      <c r="HHG26" s="204">
        <f>F_Inputs!HHE$11</f>
        <v>0</v>
      </c>
      <c r="HHH26" s="204">
        <f>F_Inputs!HHF$11</f>
        <v>0</v>
      </c>
      <c r="HHI26" s="204">
        <f>F_Inputs!HHG$11</f>
        <v>0</v>
      </c>
      <c r="HHJ26" s="204">
        <f>F_Inputs!HHH$11</f>
        <v>0</v>
      </c>
      <c r="HHK26" s="204">
        <f>F_Inputs!HHI$11</f>
        <v>0</v>
      </c>
      <c r="HHL26" s="204">
        <f>F_Inputs!HHJ$11</f>
        <v>0</v>
      </c>
      <c r="HHM26" s="204">
        <f>F_Inputs!HHK$11</f>
        <v>0</v>
      </c>
      <c r="HHN26" s="204">
        <f>F_Inputs!HHL$11</f>
        <v>0</v>
      </c>
      <c r="HHO26" s="204">
        <f>F_Inputs!HHM$11</f>
        <v>0</v>
      </c>
      <c r="HHP26" s="204">
        <f>F_Inputs!HHN$11</f>
        <v>0</v>
      </c>
      <c r="HHQ26" s="204">
        <f>F_Inputs!HHO$11</f>
        <v>0</v>
      </c>
      <c r="HHR26" s="204">
        <f>F_Inputs!HHP$11</f>
        <v>0</v>
      </c>
      <c r="HHS26" s="204">
        <f>F_Inputs!HHQ$11</f>
        <v>0</v>
      </c>
      <c r="HHT26" s="204">
        <f>F_Inputs!HHR$11</f>
        <v>0</v>
      </c>
      <c r="HHU26" s="204">
        <f>F_Inputs!HHS$11</f>
        <v>0</v>
      </c>
      <c r="HHV26" s="204">
        <f>F_Inputs!HHT$11</f>
        <v>0</v>
      </c>
      <c r="HHW26" s="204">
        <f>F_Inputs!HHU$11</f>
        <v>0</v>
      </c>
      <c r="HHX26" s="204">
        <f>F_Inputs!HHV$11</f>
        <v>0</v>
      </c>
      <c r="HHY26" s="204">
        <f>F_Inputs!HHW$11</f>
        <v>0</v>
      </c>
      <c r="HHZ26" s="204">
        <f>F_Inputs!HHX$11</f>
        <v>0</v>
      </c>
      <c r="HIA26" s="204">
        <f>F_Inputs!HHY$11</f>
        <v>0</v>
      </c>
      <c r="HIB26" s="204">
        <f>F_Inputs!HHZ$11</f>
        <v>0</v>
      </c>
      <c r="HIC26" s="204">
        <f>F_Inputs!HIA$11</f>
        <v>0</v>
      </c>
      <c r="HID26" s="204">
        <f>F_Inputs!HIB$11</f>
        <v>0</v>
      </c>
      <c r="HIE26" s="204">
        <f>F_Inputs!HIC$11</f>
        <v>0</v>
      </c>
      <c r="HIF26" s="204">
        <f>F_Inputs!HID$11</f>
        <v>0</v>
      </c>
      <c r="HIG26" s="204">
        <f>F_Inputs!HIE$11</f>
        <v>0</v>
      </c>
      <c r="HIH26" s="204">
        <f>F_Inputs!HIF$11</f>
        <v>0</v>
      </c>
      <c r="HII26" s="204">
        <f>F_Inputs!HIG$11</f>
        <v>0</v>
      </c>
      <c r="HIJ26" s="204">
        <f>F_Inputs!HIH$11</f>
        <v>0</v>
      </c>
      <c r="HIK26" s="204">
        <f>F_Inputs!HII$11</f>
        <v>0</v>
      </c>
      <c r="HIL26" s="204">
        <f>F_Inputs!HIJ$11</f>
        <v>0</v>
      </c>
      <c r="HIM26" s="204">
        <f>F_Inputs!HIK$11</f>
        <v>0</v>
      </c>
      <c r="HIN26" s="204">
        <f>F_Inputs!HIL$11</f>
        <v>0</v>
      </c>
      <c r="HIO26" s="204">
        <f>F_Inputs!HIM$11</f>
        <v>0</v>
      </c>
      <c r="HIP26" s="204">
        <f>F_Inputs!HIN$11</f>
        <v>0</v>
      </c>
      <c r="HIQ26" s="204">
        <f>F_Inputs!HIO$11</f>
        <v>0</v>
      </c>
      <c r="HIR26" s="204">
        <f>F_Inputs!HIP$11</f>
        <v>0</v>
      </c>
      <c r="HIS26" s="204">
        <f>F_Inputs!HIQ$11</f>
        <v>0</v>
      </c>
      <c r="HIT26" s="204">
        <f>F_Inputs!HIR$11</f>
        <v>0</v>
      </c>
      <c r="HIU26" s="204">
        <f>F_Inputs!HIS$11</f>
        <v>0</v>
      </c>
      <c r="HIV26" s="204">
        <f>F_Inputs!HIT$11</f>
        <v>0</v>
      </c>
      <c r="HIW26" s="204">
        <f>F_Inputs!HIU$11</f>
        <v>0</v>
      </c>
      <c r="HIX26" s="204">
        <f>F_Inputs!HIV$11</f>
        <v>0</v>
      </c>
      <c r="HIY26" s="204">
        <f>F_Inputs!HIW$11</f>
        <v>0</v>
      </c>
      <c r="HIZ26" s="204">
        <f>F_Inputs!HIX$11</f>
        <v>0</v>
      </c>
      <c r="HJA26" s="204">
        <f>F_Inputs!HIY$11</f>
        <v>0</v>
      </c>
      <c r="HJB26" s="204">
        <f>F_Inputs!HIZ$11</f>
        <v>0</v>
      </c>
      <c r="HJC26" s="204">
        <f>F_Inputs!HJA$11</f>
        <v>0</v>
      </c>
      <c r="HJD26" s="204">
        <f>F_Inputs!HJB$11</f>
        <v>0</v>
      </c>
      <c r="HJE26" s="204">
        <f>F_Inputs!HJC$11</f>
        <v>0</v>
      </c>
      <c r="HJF26" s="204">
        <f>F_Inputs!HJD$11</f>
        <v>0</v>
      </c>
      <c r="HJG26" s="204">
        <f>F_Inputs!HJE$11</f>
        <v>0</v>
      </c>
      <c r="HJH26" s="204">
        <f>F_Inputs!HJF$11</f>
        <v>0</v>
      </c>
      <c r="HJI26" s="204">
        <f>F_Inputs!HJG$11</f>
        <v>0</v>
      </c>
      <c r="HJJ26" s="204">
        <f>F_Inputs!HJH$11</f>
        <v>0</v>
      </c>
      <c r="HJK26" s="204">
        <f>F_Inputs!HJI$11</f>
        <v>0</v>
      </c>
      <c r="HJL26" s="204">
        <f>F_Inputs!HJJ$11</f>
        <v>0</v>
      </c>
      <c r="HJM26" s="204">
        <f>F_Inputs!HJK$11</f>
        <v>0</v>
      </c>
      <c r="HJN26" s="204">
        <f>F_Inputs!HJL$11</f>
        <v>0</v>
      </c>
      <c r="HJO26" s="204">
        <f>F_Inputs!HJM$11</f>
        <v>0</v>
      </c>
      <c r="HJP26" s="204">
        <f>F_Inputs!HJN$11</f>
        <v>0</v>
      </c>
      <c r="HJQ26" s="204">
        <f>F_Inputs!HJO$11</f>
        <v>0</v>
      </c>
      <c r="HJR26" s="204">
        <f>F_Inputs!HJP$11</f>
        <v>0</v>
      </c>
      <c r="HJS26" s="204">
        <f>F_Inputs!HJQ$11</f>
        <v>0</v>
      </c>
      <c r="HJT26" s="204">
        <f>F_Inputs!HJR$11</f>
        <v>0</v>
      </c>
      <c r="HJU26" s="204">
        <f>F_Inputs!HJS$11</f>
        <v>0</v>
      </c>
      <c r="HJV26" s="204">
        <f>F_Inputs!HJT$11</f>
        <v>0</v>
      </c>
      <c r="HJW26" s="204">
        <f>F_Inputs!HJU$11</f>
        <v>0</v>
      </c>
      <c r="HJX26" s="204">
        <f>F_Inputs!HJV$11</f>
        <v>0</v>
      </c>
      <c r="HJY26" s="204">
        <f>F_Inputs!HJW$11</f>
        <v>0</v>
      </c>
      <c r="HJZ26" s="204">
        <f>F_Inputs!HJX$11</f>
        <v>0</v>
      </c>
      <c r="HKA26" s="204">
        <f>F_Inputs!HJY$11</f>
        <v>0</v>
      </c>
      <c r="HKB26" s="204">
        <f>F_Inputs!HJZ$11</f>
        <v>0</v>
      </c>
      <c r="HKC26" s="204">
        <f>F_Inputs!HKA$11</f>
        <v>0</v>
      </c>
      <c r="HKD26" s="204">
        <f>F_Inputs!HKB$11</f>
        <v>0</v>
      </c>
      <c r="HKE26" s="204">
        <f>F_Inputs!HKC$11</f>
        <v>0</v>
      </c>
      <c r="HKF26" s="204">
        <f>F_Inputs!HKD$11</f>
        <v>0</v>
      </c>
      <c r="HKG26" s="204">
        <f>F_Inputs!HKE$11</f>
        <v>0</v>
      </c>
      <c r="HKH26" s="204">
        <f>F_Inputs!HKF$11</f>
        <v>0</v>
      </c>
      <c r="HKI26" s="204">
        <f>F_Inputs!HKG$11</f>
        <v>0</v>
      </c>
      <c r="HKJ26" s="204">
        <f>F_Inputs!HKH$11</f>
        <v>0</v>
      </c>
      <c r="HKK26" s="204">
        <f>F_Inputs!HKI$11</f>
        <v>0</v>
      </c>
      <c r="HKL26" s="204">
        <f>F_Inputs!HKJ$11</f>
        <v>0</v>
      </c>
      <c r="HKM26" s="204">
        <f>F_Inputs!HKK$11</f>
        <v>0</v>
      </c>
      <c r="HKN26" s="204">
        <f>F_Inputs!HKL$11</f>
        <v>0</v>
      </c>
      <c r="HKO26" s="204">
        <f>F_Inputs!HKM$11</f>
        <v>0</v>
      </c>
      <c r="HKP26" s="204">
        <f>F_Inputs!HKN$11</f>
        <v>0</v>
      </c>
      <c r="HKQ26" s="204">
        <f>F_Inputs!HKO$11</f>
        <v>0</v>
      </c>
      <c r="HKR26" s="204">
        <f>F_Inputs!HKP$11</f>
        <v>0</v>
      </c>
      <c r="HKS26" s="204">
        <f>F_Inputs!HKQ$11</f>
        <v>0</v>
      </c>
      <c r="HKT26" s="204">
        <f>F_Inputs!HKR$11</f>
        <v>0</v>
      </c>
      <c r="HKU26" s="204">
        <f>F_Inputs!HKS$11</f>
        <v>0</v>
      </c>
      <c r="HKV26" s="204">
        <f>F_Inputs!HKT$11</f>
        <v>0</v>
      </c>
      <c r="HKW26" s="204">
        <f>F_Inputs!HKU$11</f>
        <v>0</v>
      </c>
      <c r="HKX26" s="204">
        <f>F_Inputs!HKV$11</f>
        <v>0</v>
      </c>
      <c r="HKY26" s="204">
        <f>F_Inputs!HKW$11</f>
        <v>0</v>
      </c>
      <c r="HKZ26" s="204">
        <f>F_Inputs!HKX$11</f>
        <v>0</v>
      </c>
      <c r="HLA26" s="204">
        <f>F_Inputs!HKY$11</f>
        <v>0</v>
      </c>
      <c r="HLB26" s="204">
        <f>F_Inputs!HKZ$11</f>
        <v>0</v>
      </c>
      <c r="HLC26" s="204">
        <f>F_Inputs!HLA$11</f>
        <v>0</v>
      </c>
      <c r="HLD26" s="204">
        <f>F_Inputs!HLB$11</f>
        <v>0</v>
      </c>
      <c r="HLE26" s="204">
        <f>F_Inputs!HLC$11</f>
        <v>0</v>
      </c>
      <c r="HLF26" s="204">
        <f>F_Inputs!HLD$11</f>
        <v>0</v>
      </c>
      <c r="HLG26" s="204">
        <f>F_Inputs!HLE$11</f>
        <v>0</v>
      </c>
      <c r="HLH26" s="204">
        <f>F_Inputs!HLF$11</f>
        <v>0</v>
      </c>
      <c r="HLI26" s="204">
        <f>F_Inputs!HLG$11</f>
        <v>0</v>
      </c>
      <c r="HLJ26" s="204">
        <f>F_Inputs!HLH$11</f>
        <v>0</v>
      </c>
      <c r="HLK26" s="204">
        <f>F_Inputs!HLI$11</f>
        <v>0</v>
      </c>
      <c r="HLL26" s="204">
        <f>F_Inputs!HLJ$11</f>
        <v>0</v>
      </c>
      <c r="HLM26" s="204">
        <f>F_Inputs!HLK$11</f>
        <v>0</v>
      </c>
      <c r="HLN26" s="204">
        <f>F_Inputs!HLL$11</f>
        <v>0</v>
      </c>
      <c r="HLO26" s="204">
        <f>F_Inputs!HLM$11</f>
        <v>0</v>
      </c>
      <c r="HLP26" s="204">
        <f>F_Inputs!HLN$11</f>
        <v>0</v>
      </c>
      <c r="HLQ26" s="204">
        <f>F_Inputs!HLO$11</f>
        <v>0</v>
      </c>
      <c r="HLR26" s="204">
        <f>F_Inputs!HLP$11</f>
        <v>0</v>
      </c>
      <c r="HLS26" s="204">
        <f>F_Inputs!HLQ$11</f>
        <v>0</v>
      </c>
      <c r="HLT26" s="204">
        <f>F_Inputs!HLR$11</f>
        <v>0</v>
      </c>
      <c r="HLU26" s="204">
        <f>F_Inputs!HLS$11</f>
        <v>0</v>
      </c>
      <c r="HLV26" s="204">
        <f>F_Inputs!HLT$11</f>
        <v>0</v>
      </c>
      <c r="HLW26" s="204">
        <f>F_Inputs!HLU$11</f>
        <v>0</v>
      </c>
      <c r="HLX26" s="204">
        <f>F_Inputs!HLV$11</f>
        <v>0</v>
      </c>
      <c r="HLY26" s="204">
        <f>F_Inputs!HLW$11</f>
        <v>0</v>
      </c>
      <c r="HLZ26" s="204">
        <f>F_Inputs!HLX$11</f>
        <v>0</v>
      </c>
      <c r="HMA26" s="204">
        <f>F_Inputs!HLY$11</f>
        <v>0</v>
      </c>
      <c r="HMB26" s="204">
        <f>F_Inputs!HLZ$11</f>
        <v>0</v>
      </c>
      <c r="HMC26" s="204">
        <f>F_Inputs!HMA$11</f>
        <v>0</v>
      </c>
      <c r="HMD26" s="204">
        <f>F_Inputs!HMB$11</f>
        <v>0</v>
      </c>
      <c r="HME26" s="204">
        <f>F_Inputs!HMC$11</f>
        <v>0</v>
      </c>
      <c r="HMF26" s="204">
        <f>F_Inputs!HMD$11</f>
        <v>0</v>
      </c>
      <c r="HMG26" s="204">
        <f>F_Inputs!HME$11</f>
        <v>0</v>
      </c>
      <c r="HMH26" s="204">
        <f>F_Inputs!HMF$11</f>
        <v>0</v>
      </c>
      <c r="HMI26" s="204">
        <f>F_Inputs!HMG$11</f>
        <v>0</v>
      </c>
      <c r="HMJ26" s="204">
        <f>F_Inputs!HMH$11</f>
        <v>0</v>
      </c>
      <c r="HMK26" s="204">
        <f>F_Inputs!HMI$11</f>
        <v>0</v>
      </c>
      <c r="HML26" s="204">
        <f>F_Inputs!HMJ$11</f>
        <v>0</v>
      </c>
      <c r="HMM26" s="204">
        <f>F_Inputs!HMK$11</f>
        <v>0</v>
      </c>
      <c r="HMN26" s="204">
        <f>F_Inputs!HML$11</f>
        <v>0</v>
      </c>
      <c r="HMO26" s="204">
        <f>F_Inputs!HMM$11</f>
        <v>0</v>
      </c>
      <c r="HMP26" s="204">
        <f>F_Inputs!HMN$11</f>
        <v>0</v>
      </c>
      <c r="HMQ26" s="204">
        <f>F_Inputs!HMO$11</f>
        <v>0</v>
      </c>
      <c r="HMR26" s="204">
        <f>F_Inputs!HMP$11</f>
        <v>0</v>
      </c>
      <c r="HMS26" s="204">
        <f>F_Inputs!HMQ$11</f>
        <v>0</v>
      </c>
      <c r="HMT26" s="204">
        <f>F_Inputs!HMR$11</f>
        <v>0</v>
      </c>
      <c r="HMU26" s="204">
        <f>F_Inputs!HMS$11</f>
        <v>0</v>
      </c>
      <c r="HMV26" s="204">
        <f>F_Inputs!HMT$11</f>
        <v>0</v>
      </c>
      <c r="HMW26" s="204">
        <f>F_Inputs!HMU$11</f>
        <v>0</v>
      </c>
      <c r="HMX26" s="204">
        <f>F_Inputs!HMV$11</f>
        <v>0</v>
      </c>
      <c r="HMY26" s="204">
        <f>F_Inputs!HMW$11</f>
        <v>0</v>
      </c>
      <c r="HMZ26" s="204">
        <f>F_Inputs!HMX$11</f>
        <v>0</v>
      </c>
      <c r="HNA26" s="204">
        <f>F_Inputs!HMY$11</f>
        <v>0</v>
      </c>
      <c r="HNB26" s="204">
        <f>F_Inputs!HMZ$11</f>
        <v>0</v>
      </c>
      <c r="HNC26" s="204">
        <f>F_Inputs!HNA$11</f>
        <v>0</v>
      </c>
      <c r="HND26" s="204">
        <f>F_Inputs!HNB$11</f>
        <v>0</v>
      </c>
      <c r="HNE26" s="204">
        <f>F_Inputs!HNC$11</f>
        <v>0</v>
      </c>
      <c r="HNF26" s="204">
        <f>F_Inputs!HND$11</f>
        <v>0</v>
      </c>
      <c r="HNG26" s="204">
        <f>F_Inputs!HNE$11</f>
        <v>0</v>
      </c>
      <c r="HNH26" s="204">
        <f>F_Inputs!HNF$11</f>
        <v>0</v>
      </c>
      <c r="HNI26" s="204">
        <f>F_Inputs!HNG$11</f>
        <v>0</v>
      </c>
      <c r="HNJ26" s="204">
        <f>F_Inputs!HNH$11</f>
        <v>0</v>
      </c>
      <c r="HNK26" s="204">
        <f>F_Inputs!HNI$11</f>
        <v>0</v>
      </c>
      <c r="HNL26" s="204">
        <f>F_Inputs!HNJ$11</f>
        <v>0</v>
      </c>
      <c r="HNM26" s="204">
        <f>F_Inputs!HNK$11</f>
        <v>0</v>
      </c>
      <c r="HNN26" s="204">
        <f>F_Inputs!HNL$11</f>
        <v>0</v>
      </c>
      <c r="HNO26" s="204">
        <f>F_Inputs!HNM$11</f>
        <v>0</v>
      </c>
      <c r="HNP26" s="204">
        <f>F_Inputs!HNN$11</f>
        <v>0</v>
      </c>
      <c r="HNQ26" s="204">
        <f>F_Inputs!HNO$11</f>
        <v>0</v>
      </c>
      <c r="HNR26" s="204">
        <f>F_Inputs!HNP$11</f>
        <v>0</v>
      </c>
      <c r="HNS26" s="204">
        <f>F_Inputs!HNQ$11</f>
        <v>0</v>
      </c>
      <c r="HNT26" s="204">
        <f>F_Inputs!HNR$11</f>
        <v>0</v>
      </c>
      <c r="HNU26" s="204">
        <f>F_Inputs!HNS$11</f>
        <v>0</v>
      </c>
      <c r="HNV26" s="204">
        <f>F_Inputs!HNT$11</f>
        <v>0</v>
      </c>
      <c r="HNW26" s="204">
        <f>F_Inputs!HNU$11</f>
        <v>0</v>
      </c>
      <c r="HNX26" s="204">
        <f>F_Inputs!HNV$11</f>
        <v>0</v>
      </c>
      <c r="HNY26" s="204">
        <f>F_Inputs!HNW$11</f>
        <v>0</v>
      </c>
      <c r="HNZ26" s="204">
        <f>F_Inputs!HNX$11</f>
        <v>0</v>
      </c>
      <c r="HOA26" s="204">
        <f>F_Inputs!HNY$11</f>
        <v>0</v>
      </c>
      <c r="HOB26" s="204">
        <f>F_Inputs!HNZ$11</f>
        <v>0</v>
      </c>
      <c r="HOC26" s="204">
        <f>F_Inputs!HOA$11</f>
        <v>0</v>
      </c>
      <c r="HOD26" s="204">
        <f>F_Inputs!HOB$11</f>
        <v>0</v>
      </c>
      <c r="HOE26" s="204">
        <f>F_Inputs!HOC$11</f>
        <v>0</v>
      </c>
      <c r="HOF26" s="204">
        <f>F_Inputs!HOD$11</f>
        <v>0</v>
      </c>
      <c r="HOG26" s="204">
        <f>F_Inputs!HOE$11</f>
        <v>0</v>
      </c>
      <c r="HOH26" s="204">
        <f>F_Inputs!HOF$11</f>
        <v>0</v>
      </c>
      <c r="HOI26" s="204">
        <f>F_Inputs!HOG$11</f>
        <v>0</v>
      </c>
      <c r="HOJ26" s="204">
        <f>F_Inputs!HOH$11</f>
        <v>0</v>
      </c>
      <c r="HOK26" s="204">
        <f>F_Inputs!HOI$11</f>
        <v>0</v>
      </c>
      <c r="HOL26" s="204">
        <f>F_Inputs!HOJ$11</f>
        <v>0</v>
      </c>
      <c r="HOM26" s="204">
        <f>F_Inputs!HOK$11</f>
        <v>0</v>
      </c>
      <c r="HON26" s="204">
        <f>F_Inputs!HOL$11</f>
        <v>0</v>
      </c>
      <c r="HOO26" s="204">
        <f>F_Inputs!HOM$11</f>
        <v>0</v>
      </c>
      <c r="HOP26" s="204">
        <f>F_Inputs!HON$11</f>
        <v>0</v>
      </c>
      <c r="HOQ26" s="204">
        <f>F_Inputs!HOO$11</f>
        <v>0</v>
      </c>
      <c r="HOR26" s="204">
        <f>F_Inputs!HOP$11</f>
        <v>0</v>
      </c>
      <c r="HOS26" s="204">
        <f>F_Inputs!HOQ$11</f>
        <v>0</v>
      </c>
      <c r="HOT26" s="204">
        <f>F_Inputs!HOR$11</f>
        <v>0</v>
      </c>
      <c r="HOU26" s="204">
        <f>F_Inputs!HOS$11</f>
        <v>0</v>
      </c>
      <c r="HOV26" s="204">
        <f>F_Inputs!HOT$11</f>
        <v>0</v>
      </c>
      <c r="HOW26" s="204">
        <f>F_Inputs!HOU$11</f>
        <v>0</v>
      </c>
      <c r="HOX26" s="204">
        <f>F_Inputs!HOV$11</f>
        <v>0</v>
      </c>
      <c r="HOY26" s="204">
        <f>F_Inputs!HOW$11</f>
        <v>0</v>
      </c>
      <c r="HOZ26" s="204">
        <f>F_Inputs!HOX$11</f>
        <v>0</v>
      </c>
      <c r="HPA26" s="204">
        <f>F_Inputs!HOY$11</f>
        <v>0</v>
      </c>
      <c r="HPB26" s="204">
        <f>F_Inputs!HOZ$11</f>
        <v>0</v>
      </c>
      <c r="HPC26" s="204">
        <f>F_Inputs!HPA$11</f>
        <v>0</v>
      </c>
      <c r="HPD26" s="204">
        <f>F_Inputs!HPB$11</f>
        <v>0</v>
      </c>
      <c r="HPE26" s="204">
        <f>F_Inputs!HPC$11</f>
        <v>0</v>
      </c>
      <c r="HPF26" s="204">
        <f>F_Inputs!HPD$11</f>
        <v>0</v>
      </c>
      <c r="HPG26" s="204">
        <f>F_Inputs!HPE$11</f>
        <v>0</v>
      </c>
      <c r="HPH26" s="204">
        <f>F_Inputs!HPF$11</f>
        <v>0</v>
      </c>
      <c r="HPI26" s="204">
        <f>F_Inputs!HPG$11</f>
        <v>0</v>
      </c>
      <c r="HPJ26" s="204">
        <f>F_Inputs!HPH$11</f>
        <v>0</v>
      </c>
      <c r="HPK26" s="204">
        <f>F_Inputs!HPI$11</f>
        <v>0</v>
      </c>
      <c r="HPL26" s="204">
        <f>F_Inputs!HPJ$11</f>
        <v>0</v>
      </c>
      <c r="HPM26" s="204">
        <f>F_Inputs!HPK$11</f>
        <v>0</v>
      </c>
      <c r="HPN26" s="204">
        <f>F_Inputs!HPL$11</f>
        <v>0</v>
      </c>
      <c r="HPO26" s="204">
        <f>F_Inputs!HPM$11</f>
        <v>0</v>
      </c>
      <c r="HPP26" s="204">
        <f>F_Inputs!HPN$11</f>
        <v>0</v>
      </c>
      <c r="HPQ26" s="204">
        <f>F_Inputs!HPO$11</f>
        <v>0</v>
      </c>
      <c r="HPR26" s="204">
        <f>F_Inputs!HPP$11</f>
        <v>0</v>
      </c>
      <c r="HPS26" s="204">
        <f>F_Inputs!HPQ$11</f>
        <v>0</v>
      </c>
      <c r="HPT26" s="204">
        <f>F_Inputs!HPR$11</f>
        <v>0</v>
      </c>
      <c r="HPU26" s="204">
        <f>F_Inputs!HPS$11</f>
        <v>0</v>
      </c>
      <c r="HPV26" s="204">
        <f>F_Inputs!HPT$11</f>
        <v>0</v>
      </c>
      <c r="HPW26" s="204">
        <f>F_Inputs!HPU$11</f>
        <v>0</v>
      </c>
      <c r="HPX26" s="204">
        <f>F_Inputs!HPV$11</f>
        <v>0</v>
      </c>
      <c r="HPY26" s="204">
        <f>F_Inputs!HPW$11</f>
        <v>0</v>
      </c>
      <c r="HPZ26" s="204">
        <f>F_Inputs!HPX$11</f>
        <v>0</v>
      </c>
      <c r="HQA26" s="204">
        <f>F_Inputs!HPY$11</f>
        <v>0</v>
      </c>
      <c r="HQB26" s="204">
        <f>F_Inputs!HPZ$11</f>
        <v>0</v>
      </c>
      <c r="HQC26" s="204">
        <f>F_Inputs!HQA$11</f>
        <v>0</v>
      </c>
      <c r="HQD26" s="204">
        <f>F_Inputs!HQB$11</f>
        <v>0</v>
      </c>
      <c r="HQE26" s="204">
        <f>F_Inputs!HQC$11</f>
        <v>0</v>
      </c>
      <c r="HQF26" s="204">
        <f>F_Inputs!HQD$11</f>
        <v>0</v>
      </c>
      <c r="HQG26" s="204">
        <f>F_Inputs!HQE$11</f>
        <v>0</v>
      </c>
      <c r="HQH26" s="204">
        <f>F_Inputs!HQF$11</f>
        <v>0</v>
      </c>
      <c r="HQI26" s="204">
        <f>F_Inputs!HQG$11</f>
        <v>0</v>
      </c>
      <c r="HQJ26" s="204">
        <f>F_Inputs!HQH$11</f>
        <v>0</v>
      </c>
      <c r="HQK26" s="204">
        <f>F_Inputs!HQI$11</f>
        <v>0</v>
      </c>
      <c r="HQL26" s="204">
        <f>F_Inputs!HQJ$11</f>
        <v>0</v>
      </c>
      <c r="HQM26" s="204">
        <f>F_Inputs!HQK$11</f>
        <v>0</v>
      </c>
      <c r="HQN26" s="204">
        <f>F_Inputs!HQL$11</f>
        <v>0</v>
      </c>
      <c r="HQO26" s="204">
        <f>F_Inputs!HQM$11</f>
        <v>0</v>
      </c>
      <c r="HQP26" s="204">
        <f>F_Inputs!HQN$11</f>
        <v>0</v>
      </c>
      <c r="HQQ26" s="204">
        <f>F_Inputs!HQO$11</f>
        <v>0</v>
      </c>
      <c r="HQR26" s="204">
        <f>F_Inputs!HQP$11</f>
        <v>0</v>
      </c>
      <c r="HQS26" s="204">
        <f>F_Inputs!HQQ$11</f>
        <v>0</v>
      </c>
      <c r="HQT26" s="204">
        <f>F_Inputs!HQR$11</f>
        <v>0</v>
      </c>
      <c r="HQU26" s="204">
        <f>F_Inputs!HQS$11</f>
        <v>0</v>
      </c>
      <c r="HQV26" s="204">
        <f>F_Inputs!HQT$11</f>
        <v>0</v>
      </c>
      <c r="HQW26" s="204">
        <f>F_Inputs!HQU$11</f>
        <v>0</v>
      </c>
      <c r="HQX26" s="204">
        <f>F_Inputs!HQV$11</f>
        <v>0</v>
      </c>
      <c r="HQY26" s="204">
        <f>F_Inputs!HQW$11</f>
        <v>0</v>
      </c>
      <c r="HQZ26" s="204">
        <f>F_Inputs!HQX$11</f>
        <v>0</v>
      </c>
      <c r="HRA26" s="204">
        <f>F_Inputs!HQY$11</f>
        <v>0</v>
      </c>
      <c r="HRB26" s="204">
        <f>F_Inputs!HQZ$11</f>
        <v>0</v>
      </c>
      <c r="HRC26" s="204">
        <f>F_Inputs!HRA$11</f>
        <v>0</v>
      </c>
      <c r="HRD26" s="204">
        <f>F_Inputs!HRB$11</f>
        <v>0</v>
      </c>
      <c r="HRE26" s="204">
        <f>F_Inputs!HRC$11</f>
        <v>0</v>
      </c>
      <c r="HRF26" s="204">
        <f>F_Inputs!HRD$11</f>
        <v>0</v>
      </c>
      <c r="HRG26" s="204">
        <f>F_Inputs!HRE$11</f>
        <v>0</v>
      </c>
      <c r="HRH26" s="204">
        <f>F_Inputs!HRF$11</f>
        <v>0</v>
      </c>
      <c r="HRI26" s="204">
        <f>F_Inputs!HRG$11</f>
        <v>0</v>
      </c>
      <c r="HRJ26" s="204">
        <f>F_Inputs!HRH$11</f>
        <v>0</v>
      </c>
      <c r="HRK26" s="204">
        <f>F_Inputs!HRI$11</f>
        <v>0</v>
      </c>
      <c r="HRL26" s="204">
        <f>F_Inputs!HRJ$11</f>
        <v>0</v>
      </c>
      <c r="HRM26" s="204">
        <f>F_Inputs!HRK$11</f>
        <v>0</v>
      </c>
      <c r="HRN26" s="204">
        <f>F_Inputs!HRL$11</f>
        <v>0</v>
      </c>
      <c r="HRO26" s="204">
        <f>F_Inputs!HRM$11</f>
        <v>0</v>
      </c>
      <c r="HRP26" s="204">
        <f>F_Inputs!HRN$11</f>
        <v>0</v>
      </c>
      <c r="HRQ26" s="204">
        <f>F_Inputs!HRO$11</f>
        <v>0</v>
      </c>
      <c r="HRR26" s="204">
        <f>F_Inputs!HRP$11</f>
        <v>0</v>
      </c>
      <c r="HRS26" s="204">
        <f>F_Inputs!HRQ$11</f>
        <v>0</v>
      </c>
      <c r="HRT26" s="204">
        <f>F_Inputs!HRR$11</f>
        <v>0</v>
      </c>
      <c r="HRU26" s="204">
        <f>F_Inputs!HRS$11</f>
        <v>0</v>
      </c>
      <c r="HRV26" s="204">
        <f>F_Inputs!HRT$11</f>
        <v>0</v>
      </c>
      <c r="HRW26" s="204">
        <f>F_Inputs!HRU$11</f>
        <v>0</v>
      </c>
      <c r="HRX26" s="204">
        <f>F_Inputs!HRV$11</f>
        <v>0</v>
      </c>
      <c r="HRY26" s="204">
        <f>F_Inputs!HRW$11</f>
        <v>0</v>
      </c>
      <c r="HRZ26" s="204">
        <f>F_Inputs!HRX$11</f>
        <v>0</v>
      </c>
      <c r="HSA26" s="204">
        <f>F_Inputs!HRY$11</f>
        <v>0</v>
      </c>
      <c r="HSB26" s="204">
        <f>F_Inputs!HRZ$11</f>
        <v>0</v>
      </c>
      <c r="HSC26" s="204">
        <f>F_Inputs!HSA$11</f>
        <v>0</v>
      </c>
      <c r="HSD26" s="204">
        <f>F_Inputs!HSB$11</f>
        <v>0</v>
      </c>
      <c r="HSE26" s="204">
        <f>F_Inputs!HSC$11</f>
        <v>0</v>
      </c>
      <c r="HSF26" s="204">
        <f>F_Inputs!HSD$11</f>
        <v>0</v>
      </c>
      <c r="HSG26" s="204">
        <f>F_Inputs!HSE$11</f>
        <v>0</v>
      </c>
      <c r="HSH26" s="204">
        <f>F_Inputs!HSF$11</f>
        <v>0</v>
      </c>
      <c r="HSI26" s="204">
        <f>F_Inputs!HSG$11</f>
        <v>0</v>
      </c>
      <c r="HSJ26" s="204">
        <f>F_Inputs!HSH$11</f>
        <v>0</v>
      </c>
      <c r="HSK26" s="204">
        <f>F_Inputs!HSI$11</f>
        <v>0</v>
      </c>
      <c r="HSL26" s="204">
        <f>F_Inputs!HSJ$11</f>
        <v>0</v>
      </c>
      <c r="HSM26" s="204">
        <f>F_Inputs!HSK$11</f>
        <v>0</v>
      </c>
      <c r="HSN26" s="204">
        <f>F_Inputs!HSL$11</f>
        <v>0</v>
      </c>
      <c r="HSO26" s="204">
        <f>F_Inputs!HSM$11</f>
        <v>0</v>
      </c>
      <c r="HSP26" s="204">
        <f>F_Inputs!HSN$11</f>
        <v>0</v>
      </c>
      <c r="HSQ26" s="204">
        <f>F_Inputs!HSO$11</f>
        <v>0</v>
      </c>
      <c r="HSR26" s="204">
        <f>F_Inputs!HSP$11</f>
        <v>0</v>
      </c>
      <c r="HSS26" s="204">
        <f>F_Inputs!HSQ$11</f>
        <v>0</v>
      </c>
      <c r="HST26" s="204">
        <f>F_Inputs!HSR$11</f>
        <v>0</v>
      </c>
      <c r="HSU26" s="204">
        <f>F_Inputs!HSS$11</f>
        <v>0</v>
      </c>
      <c r="HSV26" s="204">
        <f>F_Inputs!HST$11</f>
        <v>0</v>
      </c>
      <c r="HSW26" s="204">
        <f>F_Inputs!HSU$11</f>
        <v>0</v>
      </c>
      <c r="HSX26" s="204">
        <f>F_Inputs!HSV$11</f>
        <v>0</v>
      </c>
      <c r="HSY26" s="204">
        <f>F_Inputs!HSW$11</f>
        <v>0</v>
      </c>
      <c r="HSZ26" s="204">
        <f>F_Inputs!HSX$11</f>
        <v>0</v>
      </c>
      <c r="HTA26" s="204">
        <f>F_Inputs!HSY$11</f>
        <v>0</v>
      </c>
      <c r="HTB26" s="204">
        <f>F_Inputs!HSZ$11</f>
        <v>0</v>
      </c>
      <c r="HTC26" s="204">
        <f>F_Inputs!HTA$11</f>
        <v>0</v>
      </c>
      <c r="HTD26" s="204">
        <f>F_Inputs!HTB$11</f>
        <v>0</v>
      </c>
      <c r="HTE26" s="204">
        <f>F_Inputs!HTC$11</f>
        <v>0</v>
      </c>
      <c r="HTF26" s="204">
        <f>F_Inputs!HTD$11</f>
        <v>0</v>
      </c>
      <c r="HTG26" s="204">
        <f>F_Inputs!HTE$11</f>
        <v>0</v>
      </c>
      <c r="HTH26" s="204">
        <f>F_Inputs!HTF$11</f>
        <v>0</v>
      </c>
      <c r="HTI26" s="204">
        <f>F_Inputs!HTG$11</f>
        <v>0</v>
      </c>
      <c r="HTJ26" s="204">
        <f>F_Inputs!HTH$11</f>
        <v>0</v>
      </c>
      <c r="HTK26" s="204">
        <f>F_Inputs!HTI$11</f>
        <v>0</v>
      </c>
      <c r="HTL26" s="204">
        <f>F_Inputs!HTJ$11</f>
        <v>0</v>
      </c>
      <c r="HTM26" s="204">
        <f>F_Inputs!HTK$11</f>
        <v>0</v>
      </c>
      <c r="HTN26" s="204">
        <f>F_Inputs!HTL$11</f>
        <v>0</v>
      </c>
      <c r="HTO26" s="204">
        <f>F_Inputs!HTM$11</f>
        <v>0</v>
      </c>
      <c r="HTP26" s="204">
        <f>F_Inputs!HTN$11</f>
        <v>0</v>
      </c>
      <c r="HTQ26" s="204">
        <f>F_Inputs!HTO$11</f>
        <v>0</v>
      </c>
      <c r="HTR26" s="204">
        <f>F_Inputs!HTP$11</f>
        <v>0</v>
      </c>
      <c r="HTS26" s="204">
        <f>F_Inputs!HTQ$11</f>
        <v>0</v>
      </c>
      <c r="HTT26" s="204">
        <f>F_Inputs!HTR$11</f>
        <v>0</v>
      </c>
      <c r="HTU26" s="204">
        <f>F_Inputs!HTS$11</f>
        <v>0</v>
      </c>
      <c r="HTV26" s="204">
        <f>F_Inputs!HTT$11</f>
        <v>0</v>
      </c>
      <c r="HTW26" s="204">
        <f>F_Inputs!HTU$11</f>
        <v>0</v>
      </c>
      <c r="HTX26" s="204">
        <f>F_Inputs!HTV$11</f>
        <v>0</v>
      </c>
      <c r="HTY26" s="204">
        <f>F_Inputs!HTW$11</f>
        <v>0</v>
      </c>
      <c r="HTZ26" s="204">
        <f>F_Inputs!HTX$11</f>
        <v>0</v>
      </c>
      <c r="HUA26" s="204">
        <f>F_Inputs!HTY$11</f>
        <v>0</v>
      </c>
      <c r="HUB26" s="204">
        <f>F_Inputs!HTZ$11</f>
        <v>0</v>
      </c>
      <c r="HUC26" s="204">
        <f>F_Inputs!HUA$11</f>
        <v>0</v>
      </c>
      <c r="HUD26" s="204">
        <f>F_Inputs!HUB$11</f>
        <v>0</v>
      </c>
      <c r="HUE26" s="204">
        <f>F_Inputs!HUC$11</f>
        <v>0</v>
      </c>
      <c r="HUF26" s="204">
        <f>F_Inputs!HUD$11</f>
        <v>0</v>
      </c>
      <c r="HUG26" s="204">
        <f>F_Inputs!HUE$11</f>
        <v>0</v>
      </c>
      <c r="HUH26" s="204">
        <f>F_Inputs!HUF$11</f>
        <v>0</v>
      </c>
      <c r="HUI26" s="204">
        <f>F_Inputs!HUG$11</f>
        <v>0</v>
      </c>
      <c r="HUJ26" s="204">
        <f>F_Inputs!HUH$11</f>
        <v>0</v>
      </c>
      <c r="HUK26" s="204">
        <f>F_Inputs!HUI$11</f>
        <v>0</v>
      </c>
      <c r="HUL26" s="204">
        <f>F_Inputs!HUJ$11</f>
        <v>0</v>
      </c>
      <c r="HUM26" s="204">
        <f>F_Inputs!HUK$11</f>
        <v>0</v>
      </c>
      <c r="HUN26" s="204">
        <f>F_Inputs!HUL$11</f>
        <v>0</v>
      </c>
      <c r="HUO26" s="204">
        <f>F_Inputs!HUM$11</f>
        <v>0</v>
      </c>
      <c r="HUP26" s="204">
        <f>F_Inputs!HUN$11</f>
        <v>0</v>
      </c>
      <c r="HUQ26" s="204">
        <f>F_Inputs!HUO$11</f>
        <v>0</v>
      </c>
      <c r="HUR26" s="204">
        <f>F_Inputs!HUP$11</f>
        <v>0</v>
      </c>
      <c r="HUS26" s="204">
        <f>F_Inputs!HUQ$11</f>
        <v>0</v>
      </c>
      <c r="HUT26" s="204">
        <f>F_Inputs!HUR$11</f>
        <v>0</v>
      </c>
      <c r="HUU26" s="204">
        <f>F_Inputs!HUS$11</f>
        <v>0</v>
      </c>
      <c r="HUV26" s="204">
        <f>F_Inputs!HUT$11</f>
        <v>0</v>
      </c>
      <c r="HUW26" s="204">
        <f>F_Inputs!HUU$11</f>
        <v>0</v>
      </c>
      <c r="HUX26" s="204">
        <f>F_Inputs!HUV$11</f>
        <v>0</v>
      </c>
      <c r="HUY26" s="204">
        <f>F_Inputs!HUW$11</f>
        <v>0</v>
      </c>
      <c r="HUZ26" s="204">
        <f>F_Inputs!HUX$11</f>
        <v>0</v>
      </c>
      <c r="HVA26" s="204">
        <f>F_Inputs!HUY$11</f>
        <v>0</v>
      </c>
      <c r="HVB26" s="204">
        <f>F_Inputs!HUZ$11</f>
        <v>0</v>
      </c>
      <c r="HVC26" s="204">
        <f>F_Inputs!HVA$11</f>
        <v>0</v>
      </c>
      <c r="HVD26" s="204">
        <f>F_Inputs!HVB$11</f>
        <v>0</v>
      </c>
      <c r="HVE26" s="204">
        <f>F_Inputs!HVC$11</f>
        <v>0</v>
      </c>
      <c r="HVF26" s="204">
        <f>F_Inputs!HVD$11</f>
        <v>0</v>
      </c>
      <c r="HVG26" s="204">
        <f>F_Inputs!HVE$11</f>
        <v>0</v>
      </c>
      <c r="HVH26" s="204">
        <f>F_Inputs!HVF$11</f>
        <v>0</v>
      </c>
      <c r="HVI26" s="204">
        <f>F_Inputs!HVG$11</f>
        <v>0</v>
      </c>
      <c r="HVJ26" s="204">
        <f>F_Inputs!HVH$11</f>
        <v>0</v>
      </c>
      <c r="HVK26" s="204">
        <f>F_Inputs!HVI$11</f>
        <v>0</v>
      </c>
      <c r="HVL26" s="204">
        <f>F_Inputs!HVJ$11</f>
        <v>0</v>
      </c>
      <c r="HVM26" s="204">
        <f>F_Inputs!HVK$11</f>
        <v>0</v>
      </c>
      <c r="HVN26" s="204">
        <f>F_Inputs!HVL$11</f>
        <v>0</v>
      </c>
      <c r="HVO26" s="204">
        <f>F_Inputs!HVM$11</f>
        <v>0</v>
      </c>
      <c r="HVP26" s="204">
        <f>F_Inputs!HVN$11</f>
        <v>0</v>
      </c>
      <c r="HVQ26" s="204">
        <f>F_Inputs!HVO$11</f>
        <v>0</v>
      </c>
      <c r="HVR26" s="204">
        <f>F_Inputs!HVP$11</f>
        <v>0</v>
      </c>
      <c r="HVS26" s="204">
        <f>F_Inputs!HVQ$11</f>
        <v>0</v>
      </c>
      <c r="HVT26" s="204">
        <f>F_Inputs!HVR$11</f>
        <v>0</v>
      </c>
      <c r="HVU26" s="204">
        <f>F_Inputs!HVS$11</f>
        <v>0</v>
      </c>
      <c r="HVV26" s="204">
        <f>F_Inputs!HVT$11</f>
        <v>0</v>
      </c>
      <c r="HVW26" s="204">
        <f>F_Inputs!HVU$11</f>
        <v>0</v>
      </c>
      <c r="HVX26" s="204">
        <f>F_Inputs!HVV$11</f>
        <v>0</v>
      </c>
      <c r="HVY26" s="204">
        <f>F_Inputs!HVW$11</f>
        <v>0</v>
      </c>
      <c r="HVZ26" s="204">
        <f>F_Inputs!HVX$11</f>
        <v>0</v>
      </c>
      <c r="HWA26" s="204">
        <f>F_Inputs!HVY$11</f>
        <v>0</v>
      </c>
      <c r="HWB26" s="204">
        <f>F_Inputs!HVZ$11</f>
        <v>0</v>
      </c>
      <c r="HWC26" s="204">
        <f>F_Inputs!HWA$11</f>
        <v>0</v>
      </c>
      <c r="HWD26" s="204">
        <f>F_Inputs!HWB$11</f>
        <v>0</v>
      </c>
      <c r="HWE26" s="204">
        <f>F_Inputs!HWC$11</f>
        <v>0</v>
      </c>
      <c r="HWF26" s="204">
        <f>F_Inputs!HWD$11</f>
        <v>0</v>
      </c>
      <c r="HWG26" s="204">
        <f>F_Inputs!HWE$11</f>
        <v>0</v>
      </c>
      <c r="HWH26" s="204">
        <f>F_Inputs!HWF$11</f>
        <v>0</v>
      </c>
      <c r="HWI26" s="204">
        <f>F_Inputs!HWG$11</f>
        <v>0</v>
      </c>
      <c r="HWJ26" s="204">
        <f>F_Inputs!HWH$11</f>
        <v>0</v>
      </c>
      <c r="HWK26" s="204">
        <f>F_Inputs!HWI$11</f>
        <v>0</v>
      </c>
      <c r="HWL26" s="204">
        <f>F_Inputs!HWJ$11</f>
        <v>0</v>
      </c>
      <c r="HWM26" s="204">
        <f>F_Inputs!HWK$11</f>
        <v>0</v>
      </c>
      <c r="HWN26" s="204">
        <f>F_Inputs!HWL$11</f>
        <v>0</v>
      </c>
      <c r="HWO26" s="204">
        <f>F_Inputs!HWM$11</f>
        <v>0</v>
      </c>
      <c r="HWP26" s="204">
        <f>F_Inputs!HWN$11</f>
        <v>0</v>
      </c>
      <c r="HWQ26" s="204">
        <f>F_Inputs!HWO$11</f>
        <v>0</v>
      </c>
      <c r="HWR26" s="204">
        <f>F_Inputs!HWP$11</f>
        <v>0</v>
      </c>
      <c r="HWS26" s="204">
        <f>F_Inputs!HWQ$11</f>
        <v>0</v>
      </c>
      <c r="HWT26" s="204">
        <f>F_Inputs!HWR$11</f>
        <v>0</v>
      </c>
      <c r="HWU26" s="204">
        <f>F_Inputs!HWS$11</f>
        <v>0</v>
      </c>
      <c r="HWV26" s="204">
        <f>F_Inputs!HWT$11</f>
        <v>0</v>
      </c>
      <c r="HWW26" s="204">
        <f>F_Inputs!HWU$11</f>
        <v>0</v>
      </c>
      <c r="HWX26" s="204">
        <f>F_Inputs!HWV$11</f>
        <v>0</v>
      </c>
      <c r="HWY26" s="204">
        <f>F_Inputs!HWW$11</f>
        <v>0</v>
      </c>
      <c r="HWZ26" s="204">
        <f>F_Inputs!HWX$11</f>
        <v>0</v>
      </c>
      <c r="HXA26" s="204">
        <f>F_Inputs!HWY$11</f>
        <v>0</v>
      </c>
      <c r="HXB26" s="204">
        <f>F_Inputs!HWZ$11</f>
        <v>0</v>
      </c>
      <c r="HXC26" s="204">
        <f>F_Inputs!HXA$11</f>
        <v>0</v>
      </c>
      <c r="HXD26" s="204">
        <f>F_Inputs!HXB$11</f>
        <v>0</v>
      </c>
      <c r="HXE26" s="204">
        <f>F_Inputs!HXC$11</f>
        <v>0</v>
      </c>
      <c r="HXF26" s="204">
        <f>F_Inputs!HXD$11</f>
        <v>0</v>
      </c>
      <c r="HXG26" s="204">
        <f>F_Inputs!HXE$11</f>
        <v>0</v>
      </c>
      <c r="HXH26" s="204">
        <f>F_Inputs!HXF$11</f>
        <v>0</v>
      </c>
      <c r="HXI26" s="204">
        <f>F_Inputs!HXG$11</f>
        <v>0</v>
      </c>
      <c r="HXJ26" s="204">
        <f>F_Inputs!HXH$11</f>
        <v>0</v>
      </c>
      <c r="HXK26" s="204">
        <f>F_Inputs!HXI$11</f>
        <v>0</v>
      </c>
      <c r="HXL26" s="204">
        <f>F_Inputs!HXJ$11</f>
        <v>0</v>
      </c>
      <c r="HXM26" s="204">
        <f>F_Inputs!HXK$11</f>
        <v>0</v>
      </c>
      <c r="HXN26" s="204">
        <f>F_Inputs!HXL$11</f>
        <v>0</v>
      </c>
      <c r="HXO26" s="204">
        <f>F_Inputs!HXM$11</f>
        <v>0</v>
      </c>
      <c r="HXP26" s="204">
        <f>F_Inputs!HXN$11</f>
        <v>0</v>
      </c>
      <c r="HXQ26" s="204">
        <f>F_Inputs!HXO$11</f>
        <v>0</v>
      </c>
      <c r="HXR26" s="204">
        <f>F_Inputs!HXP$11</f>
        <v>0</v>
      </c>
      <c r="HXS26" s="204">
        <f>F_Inputs!HXQ$11</f>
        <v>0</v>
      </c>
      <c r="HXT26" s="204">
        <f>F_Inputs!HXR$11</f>
        <v>0</v>
      </c>
      <c r="HXU26" s="204">
        <f>F_Inputs!HXS$11</f>
        <v>0</v>
      </c>
      <c r="HXV26" s="204">
        <f>F_Inputs!HXT$11</f>
        <v>0</v>
      </c>
      <c r="HXW26" s="204">
        <f>F_Inputs!HXU$11</f>
        <v>0</v>
      </c>
      <c r="HXX26" s="204">
        <f>F_Inputs!HXV$11</f>
        <v>0</v>
      </c>
      <c r="HXY26" s="204">
        <f>F_Inputs!HXW$11</f>
        <v>0</v>
      </c>
      <c r="HXZ26" s="204">
        <f>F_Inputs!HXX$11</f>
        <v>0</v>
      </c>
      <c r="HYA26" s="204">
        <f>F_Inputs!HXY$11</f>
        <v>0</v>
      </c>
      <c r="HYB26" s="204">
        <f>F_Inputs!HXZ$11</f>
        <v>0</v>
      </c>
      <c r="HYC26" s="204">
        <f>F_Inputs!HYA$11</f>
        <v>0</v>
      </c>
      <c r="HYD26" s="204">
        <f>F_Inputs!HYB$11</f>
        <v>0</v>
      </c>
      <c r="HYE26" s="204">
        <f>F_Inputs!HYC$11</f>
        <v>0</v>
      </c>
      <c r="HYF26" s="204">
        <f>F_Inputs!HYD$11</f>
        <v>0</v>
      </c>
      <c r="HYG26" s="204">
        <f>F_Inputs!HYE$11</f>
        <v>0</v>
      </c>
      <c r="HYH26" s="204">
        <f>F_Inputs!HYF$11</f>
        <v>0</v>
      </c>
      <c r="HYI26" s="204">
        <f>F_Inputs!HYG$11</f>
        <v>0</v>
      </c>
      <c r="HYJ26" s="204">
        <f>F_Inputs!HYH$11</f>
        <v>0</v>
      </c>
      <c r="HYK26" s="204">
        <f>F_Inputs!HYI$11</f>
        <v>0</v>
      </c>
      <c r="HYL26" s="204">
        <f>F_Inputs!HYJ$11</f>
        <v>0</v>
      </c>
      <c r="HYM26" s="204">
        <f>F_Inputs!HYK$11</f>
        <v>0</v>
      </c>
      <c r="HYN26" s="204">
        <f>F_Inputs!HYL$11</f>
        <v>0</v>
      </c>
      <c r="HYO26" s="204">
        <f>F_Inputs!HYM$11</f>
        <v>0</v>
      </c>
      <c r="HYP26" s="204">
        <f>F_Inputs!HYN$11</f>
        <v>0</v>
      </c>
      <c r="HYQ26" s="204">
        <f>F_Inputs!HYO$11</f>
        <v>0</v>
      </c>
      <c r="HYR26" s="204">
        <f>F_Inputs!HYP$11</f>
        <v>0</v>
      </c>
      <c r="HYS26" s="204">
        <f>F_Inputs!HYQ$11</f>
        <v>0</v>
      </c>
      <c r="HYT26" s="204">
        <f>F_Inputs!HYR$11</f>
        <v>0</v>
      </c>
      <c r="HYU26" s="204">
        <f>F_Inputs!HYS$11</f>
        <v>0</v>
      </c>
      <c r="HYV26" s="204">
        <f>F_Inputs!HYT$11</f>
        <v>0</v>
      </c>
      <c r="HYW26" s="204">
        <f>F_Inputs!HYU$11</f>
        <v>0</v>
      </c>
      <c r="HYX26" s="204">
        <f>F_Inputs!HYV$11</f>
        <v>0</v>
      </c>
      <c r="HYY26" s="204">
        <f>F_Inputs!HYW$11</f>
        <v>0</v>
      </c>
      <c r="HYZ26" s="204">
        <f>F_Inputs!HYX$11</f>
        <v>0</v>
      </c>
      <c r="HZA26" s="204">
        <f>F_Inputs!HYY$11</f>
        <v>0</v>
      </c>
      <c r="HZB26" s="204">
        <f>F_Inputs!HYZ$11</f>
        <v>0</v>
      </c>
      <c r="HZC26" s="204">
        <f>F_Inputs!HZA$11</f>
        <v>0</v>
      </c>
      <c r="HZD26" s="204">
        <f>F_Inputs!HZB$11</f>
        <v>0</v>
      </c>
      <c r="HZE26" s="204">
        <f>F_Inputs!HZC$11</f>
        <v>0</v>
      </c>
      <c r="HZF26" s="204">
        <f>F_Inputs!HZD$11</f>
        <v>0</v>
      </c>
      <c r="HZG26" s="204">
        <f>F_Inputs!HZE$11</f>
        <v>0</v>
      </c>
      <c r="HZH26" s="204">
        <f>F_Inputs!HZF$11</f>
        <v>0</v>
      </c>
      <c r="HZI26" s="204">
        <f>F_Inputs!HZG$11</f>
        <v>0</v>
      </c>
      <c r="HZJ26" s="204">
        <f>F_Inputs!HZH$11</f>
        <v>0</v>
      </c>
      <c r="HZK26" s="204">
        <f>F_Inputs!HZI$11</f>
        <v>0</v>
      </c>
      <c r="HZL26" s="204">
        <f>F_Inputs!HZJ$11</f>
        <v>0</v>
      </c>
      <c r="HZM26" s="204">
        <f>F_Inputs!HZK$11</f>
        <v>0</v>
      </c>
      <c r="HZN26" s="204">
        <f>F_Inputs!HZL$11</f>
        <v>0</v>
      </c>
      <c r="HZO26" s="204">
        <f>F_Inputs!HZM$11</f>
        <v>0</v>
      </c>
      <c r="HZP26" s="204">
        <f>F_Inputs!HZN$11</f>
        <v>0</v>
      </c>
      <c r="HZQ26" s="204">
        <f>F_Inputs!HZO$11</f>
        <v>0</v>
      </c>
      <c r="HZR26" s="204">
        <f>F_Inputs!HZP$11</f>
        <v>0</v>
      </c>
      <c r="HZS26" s="204">
        <f>F_Inputs!HZQ$11</f>
        <v>0</v>
      </c>
      <c r="HZT26" s="204">
        <f>F_Inputs!HZR$11</f>
        <v>0</v>
      </c>
      <c r="HZU26" s="204">
        <f>F_Inputs!HZS$11</f>
        <v>0</v>
      </c>
      <c r="HZV26" s="204">
        <f>F_Inputs!HZT$11</f>
        <v>0</v>
      </c>
      <c r="HZW26" s="204">
        <f>F_Inputs!HZU$11</f>
        <v>0</v>
      </c>
      <c r="HZX26" s="204">
        <f>F_Inputs!HZV$11</f>
        <v>0</v>
      </c>
      <c r="HZY26" s="204">
        <f>F_Inputs!HZW$11</f>
        <v>0</v>
      </c>
      <c r="HZZ26" s="204">
        <f>F_Inputs!HZX$11</f>
        <v>0</v>
      </c>
      <c r="IAA26" s="204">
        <f>F_Inputs!HZY$11</f>
        <v>0</v>
      </c>
      <c r="IAB26" s="204">
        <f>F_Inputs!HZZ$11</f>
        <v>0</v>
      </c>
      <c r="IAC26" s="204">
        <f>F_Inputs!IAA$11</f>
        <v>0</v>
      </c>
      <c r="IAD26" s="204">
        <f>F_Inputs!IAB$11</f>
        <v>0</v>
      </c>
      <c r="IAE26" s="204">
        <f>F_Inputs!IAC$11</f>
        <v>0</v>
      </c>
      <c r="IAF26" s="204">
        <f>F_Inputs!IAD$11</f>
        <v>0</v>
      </c>
      <c r="IAG26" s="204">
        <f>F_Inputs!IAE$11</f>
        <v>0</v>
      </c>
      <c r="IAH26" s="204">
        <f>F_Inputs!IAF$11</f>
        <v>0</v>
      </c>
      <c r="IAI26" s="204">
        <f>F_Inputs!IAG$11</f>
        <v>0</v>
      </c>
      <c r="IAJ26" s="204">
        <f>F_Inputs!IAH$11</f>
        <v>0</v>
      </c>
      <c r="IAK26" s="204">
        <f>F_Inputs!IAI$11</f>
        <v>0</v>
      </c>
      <c r="IAL26" s="204">
        <f>F_Inputs!IAJ$11</f>
        <v>0</v>
      </c>
      <c r="IAM26" s="204">
        <f>F_Inputs!IAK$11</f>
        <v>0</v>
      </c>
      <c r="IAN26" s="204">
        <f>F_Inputs!IAL$11</f>
        <v>0</v>
      </c>
      <c r="IAO26" s="204">
        <f>F_Inputs!IAM$11</f>
        <v>0</v>
      </c>
      <c r="IAP26" s="204">
        <f>F_Inputs!IAN$11</f>
        <v>0</v>
      </c>
      <c r="IAQ26" s="204">
        <f>F_Inputs!IAO$11</f>
        <v>0</v>
      </c>
      <c r="IAR26" s="204">
        <f>F_Inputs!IAP$11</f>
        <v>0</v>
      </c>
      <c r="IAS26" s="204">
        <f>F_Inputs!IAQ$11</f>
        <v>0</v>
      </c>
      <c r="IAT26" s="204">
        <f>F_Inputs!IAR$11</f>
        <v>0</v>
      </c>
      <c r="IAU26" s="204">
        <f>F_Inputs!IAS$11</f>
        <v>0</v>
      </c>
      <c r="IAV26" s="204">
        <f>F_Inputs!IAT$11</f>
        <v>0</v>
      </c>
      <c r="IAW26" s="204">
        <f>F_Inputs!IAU$11</f>
        <v>0</v>
      </c>
      <c r="IAX26" s="204">
        <f>F_Inputs!IAV$11</f>
        <v>0</v>
      </c>
      <c r="IAY26" s="204">
        <f>F_Inputs!IAW$11</f>
        <v>0</v>
      </c>
      <c r="IAZ26" s="204">
        <f>F_Inputs!IAX$11</f>
        <v>0</v>
      </c>
      <c r="IBA26" s="204">
        <f>F_Inputs!IAY$11</f>
        <v>0</v>
      </c>
      <c r="IBB26" s="204">
        <f>F_Inputs!IAZ$11</f>
        <v>0</v>
      </c>
      <c r="IBC26" s="204">
        <f>F_Inputs!IBA$11</f>
        <v>0</v>
      </c>
      <c r="IBD26" s="204">
        <f>F_Inputs!IBB$11</f>
        <v>0</v>
      </c>
      <c r="IBE26" s="204">
        <f>F_Inputs!IBC$11</f>
        <v>0</v>
      </c>
      <c r="IBF26" s="204">
        <f>F_Inputs!IBD$11</f>
        <v>0</v>
      </c>
      <c r="IBG26" s="204">
        <f>F_Inputs!IBE$11</f>
        <v>0</v>
      </c>
      <c r="IBH26" s="204">
        <f>F_Inputs!IBF$11</f>
        <v>0</v>
      </c>
      <c r="IBI26" s="204">
        <f>F_Inputs!IBG$11</f>
        <v>0</v>
      </c>
      <c r="IBJ26" s="204">
        <f>F_Inputs!IBH$11</f>
        <v>0</v>
      </c>
      <c r="IBK26" s="204">
        <f>F_Inputs!IBI$11</f>
        <v>0</v>
      </c>
      <c r="IBL26" s="204">
        <f>F_Inputs!IBJ$11</f>
        <v>0</v>
      </c>
      <c r="IBM26" s="204">
        <f>F_Inputs!IBK$11</f>
        <v>0</v>
      </c>
      <c r="IBN26" s="204">
        <f>F_Inputs!IBL$11</f>
        <v>0</v>
      </c>
      <c r="IBO26" s="204">
        <f>F_Inputs!IBM$11</f>
        <v>0</v>
      </c>
      <c r="IBP26" s="204">
        <f>F_Inputs!IBN$11</f>
        <v>0</v>
      </c>
      <c r="IBQ26" s="204">
        <f>F_Inputs!IBO$11</f>
        <v>0</v>
      </c>
      <c r="IBR26" s="204">
        <f>F_Inputs!IBP$11</f>
        <v>0</v>
      </c>
      <c r="IBS26" s="204">
        <f>F_Inputs!IBQ$11</f>
        <v>0</v>
      </c>
      <c r="IBT26" s="204">
        <f>F_Inputs!IBR$11</f>
        <v>0</v>
      </c>
      <c r="IBU26" s="204">
        <f>F_Inputs!IBS$11</f>
        <v>0</v>
      </c>
      <c r="IBV26" s="204">
        <f>F_Inputs!IBT$11</f>
        <v>0</v>
      </c>
      <c r="IBW26" s="204">
        <f>F_Inputs!IBU$11</f>
        <v>0</v>
      </c>
      <c r="IBX26" s="204">
        <f>F_Inputs!IBV$11</f>
        <v>0</v>
      </c>
      <c r="IBY26" s="204">
        <f>F_Inputs!IBW$11</f>
        <v>0</v>
      </c>
      <c r="IBZ26" s="204">
        <f>F_Inputs!IBX$11</f>
        <v>0</v>
      </c>
      <c r="ICA26" s="204">
        <f>F_Inputs!IBY$11</f>
        <v>0</v>
      </c>
      <c r="ICB26" s="204">
        <f>F_Inputs!IBZ$11</f>
        <v>0</v>
      </c>
      <c r="ICC26" s="204">
        <f>F_Inputs!ICA$11</f>
        <v>0</v>
      </c>
      <c r="ICD26" s="204">
        <f>F_Inputs!ICB$11</f>
        <v>0</v>
      </c>
      <c r="ICE26" s="204">
        <f>F_Inputs!ICC$11</f>
        <v>0</v>
      </c>
      <c r="ICF26" s="204">
        <f>F_Inputs!ICD$11</f>
        <v>0</v>
      </c>
      <c r="ICG26" s="204">
        <f>F_Inputs!ICE$11</f>
        <v>0</v>
      </c>
      <c r="ICH26" s="204">
        <f>F_Inputs!ICF$11</f>
        <v>0</v>
      </c>
      <c r="ICI26" s="204">
        <f>F_Inputs!ICG$11</f>
        <v>0</v>
      </c>
      <c r="ICJ26" s="204">
        <f>F_Inputs!ICH$11</f>
        <v>0</v>
      </c>
      <c r="ICK26" s="204">
        <f>F_Inputs!ICI$11</f>
        <v>0</v>
      </c>
      <c r="ICL26" s="204">
        <f>F_Inputs!ICJ$11</f>
        <v>0</v>
      </c>
      <c r="ICM26" s="204">
        <f>F_Inputs!ICK$11</f>
        <v>0</v>
      </c>
      <c r="ICN26" s="204">
        <f>F_Inputs!ICL$11</f>
        <v>0</v>
      </c>
      <c r="ICO26" s="204">
        <f>F_Inputs!ICM$11</f>
        <v>0</v>
      </c>
      <c r="ICP26" s="204">
        <f>F_Inputs!ICN$11</f>
        <v>0</v>
      </c>
      <c r="ICQ26" s="204">
        <f>F_Inputs!ICO$11</f>
        <v>0</v>
      </c>
      <c r="ICR26" s="204">
        <f>F_Inputs!ICP$11</f>
        <v>0</v>
      </c>
      <c r="ICS26" s="204">
        <f>F_Inputs!ICQ$11</f>
        <v>0</v>
      </c>
      <c r="ICT26" s="204">
        <f>F_Inputs!ICR$11</f>
        <v>0</v>
      </c>
      <c r="ICU26" s="204">
        <f>F_Inputs!ICS$11</f>
        <v>0</v>
      </c>
      <c r="ICV26" s="204">
        <f>F_Inputs!ICT$11</f>
        <v>0</v>
      </c>
      <c r="ICW26" s="204">
        <f>F_Inputs!ICU$11</f>
        <v>0</v>
      </c>
      <c r="ICX26" s="204">
        <f>F_Inputs!ICV$11</f>
        <v>0</v>
      </c>
      <c r="ICY26" s="204">
        <f>F_Inputs!ICW$11</f>
        <v>0</v>
      </c>
      <c r="ICZ26" s="204">
        <f>F_Inputs!ICX$11</f>
        <v>0</v>
      </c>
      <c r="IDA26" s="204">
        <f>F_Inputs!ICY$11</f>
        <v>0</v>
      </c>
      <c r="IDB26" s="204">
        <f>F_Inputs!ICZ$11</f>
        <v>0</v>
      </c>
      <c r="IDC26" s="204">
        <f>F_Inputs!IDA$11</f>
        <v>0</v>
      </c>
      <c r="IDD26" s="204">
        <f>F_Inputs!IDB$11</f>
        <v>0</v>
      </c>
      <c r="IDE26" s="204">
        <f>F_Inputs!IDC$11</f>
        <v>0</v>
      </c>
      <c r="IDF26" s="204">
        <f>F_Inputs!IDD$11</f>
        <v>0</v>
      </c>
      <c r="IDG26" s="204">
        <f>F_Inputs!IDE$11</f>
        <v>0</v>
      </c>
      <c r="IDH26" s="204">
        <f>F_Inputs!IDF$11</f>
        <v>0</v>
      </c>
      <c r="IDI26" s="204">
        <f>F_Inputs!IDG$11</f>
        <v>0</v>
      </c>
      <c r="IDJ26" s="204">
        <f>F_Inputs!IDH$11</f>
        <v>0</v>
      </c>
      <c r="IDK26" s="204">
        <f>F_Inputs!IDI$11</f>
        <v>0</v>
      </c>
      <c r="IDL26" s="204">
        <f>F_Inputs!IDJ$11</f>
        <v>0</v>
      </c>
      <c r="IDM26" s="204">
        <f>F_Inputs!IDK$11</f>
        <v>0</v>
      </c>
      <c r="IDN26" s="204">
        <f>F_Inputs!IDL$11</f>
        <v>0</v>
      </c>
      <c r="IDO26" s="204">
        <f>F_Inputs!IDM$11</f>
        <v>0</v>
      </c>
      <c r="IDP26" s="204">
        <f>F_Inputs!IDN$11</f>
        <v>0</v>
      </c>
      <c r="IDQ26" s="204">
        <f>F_Inputs!IDO$11</f>
        <v>0</v>
      </c>
      <c r="IDR26" s="204">
        <f>F_Inputs!IDP$11</f>
        <v>0</v>
      </c>
      <c r="IDS26" s="204">
        <f>F_Inputs!IDQ$11</f>
        <v>0</v>
      </c>
      <c r="IDT26" s="204">
        <f>F_Inputs!IDR$11</f>
        <v>0</v>
      </c>
      <c r="IDU26" s="204">
        <f>F_Inputs!IDS$11</f>
        <v>0</v>
      </c>
      <c r="IDV26" s="204">
        <f>F_Inputs!IDT$11</f>
        <v>0</v>
      </c>
      <c r="IDW26" s="204">
        <f>F_Inputs!IDU$11</f>
        <v>0</v>
      </c>
      <c r="IDX26" s="204">
        <f>F_Inputs!IDV$11</f>
        <v>0</v>
      </c>
      <c r="IDY26" s="204">
        <f>F_Inputs!IDW$11</f>
        <v>0</v>
      </c>
      <c r="IDZ26" s="204">
        <f>F_Inputs!IDX$11</f>
        <v>0</v>
      </c>
      <c r="IEA26" s="204">
        <f>F_Inputs!IDY$11</f>
        <v>0</v>
      </c>
      <c r="IEB26" s="204">
        <f>F_Inputs!IDZ$11</f>
        <v>0</v>
      </c>
      <c r="IEC26" s="204">
        <f>F_Inputs!IEA$11</f>
        <v>0</v>
      </c>
      <c r="IED26" s="204">
        <f>F_Inputs!IEB$11</f>
        <v>0</v>
      </c>
      <c r="IEE26" s="204">
        <f>F_Inputs!IEC$11</f>
        <v>0</v>
      </c>
      <c r="IEF26" s="204">
        <f>F_Inputs!IED$11</f>
        <v>0</v>
      </c>
      <c r="IEG26" s="204">
        <f>F_Inputs!IEE$11</f>
        <v>0</v>
      </c>
      <c r="IEH26" s="204">
        <f>F_Inputs!IEF$11</f>
        <v>0</v>
      </c>
      <c r="IEI26" s="204">
        <f>F_Inputs!IEG$11</f>
        <v>0</v>
      </c>
      <c r="IEJ26" s="204">
        <f>F_Inputs!IEH$11</f>
        <v>0</v>
      </c>
      <c r="IEK26" s="204">
        <f>F_Inputs!IEI$11</f>
        <v>0</v>
      </c>
      <c r="IEL26" s="204">
        <f>F_Inputs!IEJ$11</f>
        <v>0</v>
      </c>
      <c r="IEM26" s="204">
        <f>F_Inputs!IEK$11</f>
        <v>0</v>
      </c>
      <c r="IEN26" s="204">
        <f>F_Inputs!IEL$11</f>
        <v>0</v>
      </c>
      <c r="IEO26" s="204">
        <f>F_Inputs!IEM$11</f>
        <v>0</v>
      </c>
      <c r="IEP26" s="204">
        <f>F_Inputs!IEN$11</f>
        <v>0</v>
      </c>
      <c r="IEQ26" s="204">
        <f>F_Inputs!IEO$11</f>
        <v>0</v>
      </c>
      <c r="IER26" s="204">
        <f>F_Inputs!IEP$11</f>
        <v>0</v>
      </c>
      <c r="IES26" s="204">
        <f>F_Inputs!IEQ$11</f>
        <v>0</v>
      </c>
      <c r="IET26" s="204">
        <f>F_Inputs!IER$11</f>
        <v>0</v>
      </c>
      <c r="IEU26" s="204">
        <f>F_Inputs!IES$11</f>
        <v>0</v>
      </c>
      <c r="IEV26" s="204">
        <f>F_Inputs!IET$11</f>
        <v>0</v>
      </c>
      <c r="IEW26" s="204">
        <f>F_Inputs!IEU$11</f>
        <v>0</v>
      </c>
      <c r="IEX26" s="204">
        <f>F_Inputs!IEV$11</f>
        <v>0</v>
      </c>
      <c r="IEY26" s="204">
        <f>F_Inputs!IEW$11</f>
        <v>0</v>
      </c>
      <c r="IEZ26" s="204">
        <f>F_Inputs!IEX$11</f>
        <v>0</v>
      </c>
      <c r="IFA26" s="204">
        <f>F_Inputs!IEY$11</f>
        <v>0</v>
      </c>
      <c r="IFB26" s="204">
        <f>F_Inputs!IEZ$11</f>
        <v>0</v>
      </c>
      <c r="IFC26" s="204">
        <f>F_Inputs!IFA$11</f>
        <v>0</v>
      </c>
      <c r="IFD26" s="204">
        <f>F_Inputs!IFB$11</f>
        <v>0</v>
      </c>
      <c r="IFE26" s="204">
        <f>F_Inputs!IFC$11</f>
        <v>0</v>
      </c>
      <c r="IFF26" s="204">
        <f>F_Inputs!IFD$11</f>
        <v>0</v>
      </c>
      <c r="IFG26" s="204">
        <f>F_Inputs!IFE$11</f>
        <v>0</v>
      </c>
      <c r="IFH26" s="204">
        <f>F_Inputs!IFF$11</f>
        <v>0</v>
      </c>
      <c r="IFI26" s="204">
        <f>F_Inputs!IFG$11</f>
        <v>0</v>
      </c>
      <c r="IFJ26" s="204">
        <f>F_Inputs!IFH$11</f>
        <v>0</v>
      </c>
      <c r="IFK26" s="204">
        <f>F_Inputs!IFI$11</f>
        <v>0</v>
      </c>
      <c r="IFL26" s="204">
        <f>F_Inputs!IFJ$11</f>
        <v>0</v>
      </c>
      <c r="IFM26" s="204">
        <f>F_Inputs!IFK$11</f>
        <v>0</v>
      </c>
      <c r="IFN26" s="204">
        <f>F_Inputs!IFL$11</f>
        <v>0</v>
      </c>
      <c r="IFO26" s="204">
        <f>F_Inputs!IFM$11</f>
        <v>0</v>
      </c>
      <c r="IFP26" s="204">
        <f>F_Inputs!IFN$11</f>
        <v>0</v>
      </c>
      <c r="IFQ26" s="204">
        <f>F_Inputs!IFO$11</f>
        <v>0</v>
      </c>
      <c r="IFR26" s="204">
        <f>F_Inputs!IFP$11</f>
        <v>0</v>
      </c>
      <c r="IFS26" s="204">
        <f>F_Inputs!IFQ$11</f>
        <v>0</v>
      </c>
      <c r="IFT26" s="204">
        <f>F_Inputs!IFR$11</f>
        <v>0</v>
      </c>
      <c r="IFU26" s="204">
        <f>F_Inputs!IFS$11</f>
        <v>0</v>
      </c>
      <c r="IFV26" s="204">
        <f>F_Inputs!IFT$11</f>
        <v>0</v>
      </c>
      <c r="IFW26" s="204">
        <f>F_Inputs!IFU$11</f>
        <v>0</v>
      </c>
      <c r="IFX26" s="204">
        <f>F_Inputs!IFV$11</f>
        <v>0</v>
      </c>
      <c r="IFY26" s="204">
        <f>F_Inputs!IFW$11</f>
        <v>0</v>
      </c>
      <c r="IFZ26" s="204">
        <f>F_Inputs!IFX$11</f>
        <v>0</v>
      </c>
      <c r="IGA26" s="204">
        <f>F_Inputs!IFY$11</f>
        <v>0</v>
      </c>
      <c r="IGB26" s="204">
        <f>F_Inputs!IFZ$11</f>
        <v>0</v>
      </c>
      <c r="IGC26" s="204">
        <f>F_Inputs!IGA$11</f>
        <v>0</v>
      </c>
      <c r="IGD26" s="204">
        <f>F_Inputs!IGB$11</f>
        <v>0</v>
      </c>
      <c r="IGE26" s="204">
        <f>F_Inputs!IGC$11</f>
        <v>0</v>
      </c>
      <c r="IGF26" s="204">
        <f>F_Inputs!IGD$11</f>
        <v>0</v>
      </c>
      <c r="IGG26" s="204">
        <f>F_Inputs!IGE$11</f>
        <v>0</v>
      </c>
      <c r="IGH26" s="204">
        <f>F_Inputs!IGF$11</f>
        <v>0</v>
      </c>
      <c r="IGI26" s="204">
        <f>F_Inputs!IGG$11</f>
        <v>0</v>
      </c>
      <c r="IGJ26" s="204">
        <f>F_Inputs!IGH$11</f>
        <v>0</v>
      </c>
      <c r="IGK26" s="204">
        <f>F_Inputs!IGI$11</f>
        <v>0</v>
      </c>
      <c r="IGL26" s="204">
        <f>F_Inputs!IGJ$11</f>
        <v>0</v>
      </c>
      <c r="IGM26" s="204">
        <f>F_Inputs!IGK$11</f>
        <v>0</v>
      </c>
      <c r="IGN26" s="204">
        <f>F_Inputs!IGL$11</f>
        <v>0</v>
      </c>
      <c r="IGO26" s="204">
        <f>F_Inputs!IGM$11</f>
        <v>0</v>
      </c>
      <c r="IGP26" s="204">
        <f>F_Inputs!IGN$11</f>
        <v>0</v>
      </c>
      <c r="IGQ26" s="204">
        <f>F_Inputs!IGO$11</f>
        <v>0</v>
      </c>
      <c r="IGR26" s="204">
        <f>F_Inputs!IGP$11</f>
        <v>0</v>
      </c>
      <c r="IGS26" s="204">
        <f>F_Inputs!IGQ$11</f>
        <v>0</v>
      </c>
      <c r="IGT26" s="204">
        <f>F_Inputs!IGR$11</f>
        <v>0</v>
      </c>
      <c r="IGU26" s="204">
        <f>F_Inputs!IGS$11</f>
        <v>0</v>
      </c>
      <c r="IGV26" s="204">
        <f>F_Inputs!IGT$11</f>
        <v>0</v>
      </c>
      <c r="IGW26" s="204">
        <f>F_Inputs!IGU$11</f>
        <v>0</v>
      </c>
      <c r="IGX26" s="204">
        <f>F_Inputs!IGV$11</f>
        <v>0</v>
      </c>
      <c r="IGY26" s="204">
        <f>F_Inputs!IGW$11</f>
        <v>0</v>
      </c>
      <c r="IGZ26" s="204">
        <f>F_Inputs!IGX$11</f>
        <v>0</v>
      </c>
      <c r="IHA26" s="204">
        <f>F_Inputs!IGY$11</f>
        <v>0</v>
      </c>
      <c r="IHB26" s="204">
        <f>F_Inputs!IGZ$11</f>
        <v>0</v>
      </c>
      <c r="IHC26" s="204">
        <f>F_Inputs!IHA$11</f>
        <v>0</v>
      </c>
      <c r="IHD26" s="204">
        <f>F_Inputs!IHB$11</f>
        <v>0</v>
      </c>
      <c r="IHE26" s="204">
        <f>F_Inputs!IHC$11</f>
        <v>0</v>
      </c>
      <c r="IHF26" s="204">
        <f>F_Inputs!IHD$11</f>
        <v>0</v>
      </c>
      <c r="IHG26" s="204">
        <f>F_Inputs!IHE$11</f>
        <v>0</v>
      </c>
      <c r="IHH26" s="204">
        <f>F_Inputs!IHF$11</f>
        <v>0</v>
      </c>
      <c r="IHI26" s="204">
        <f>F_Inputs!IHG$11</f>
        <v>0</v>
      </c>
      <c r="IHJ26" s="204">
        <f>F_Inputs!IHH$11</f>
        <v>0</v>
      </c>
      <c r="IHK26" s="204">
        <f>F_Inputs!IHI$11</f>
        <v>0</v>
      </c>
      <c r="IHL26" s="204">
        <f>F_Inputs!IHJ$11</f>
        <v>0</v>
      </c>
      <c r="IHM26" s="204">
        <f>F_Inputs!IHK$11</f>
        <v>0</v>
      </c>
      <c r="IHN26" s="204">
        <f>F_Inputs!IHL$11</f>
        <v>0</v>
      </c>
      <c r="IHO26" s="204">
        <f>F_Inputs!IHM$11</f>
        <v>0</v>
      </c>
      <c r="IHP26" s="204">
        <f>F_Inputs!IHN$11</f>
        <v>0</v>
      </c>
      <c r="IHQ26" s="204">
        <f>F_Inputs!IHO$11</f>
        <v>0</v>
      </c>
      <c r="IHR26" s="204">
        <f>F_Inputs!IHP$11</f>
        <v>0</v>
      </c>
      <c r="IHS26" s="204">
        <f>F_Inputs!IHQ$11</f>
        <v>0</v>
      </c>
      <c r="IHT26" s="204">
        <f>F_Inputs!IHR$11</f>
        <v>0</v>
      </c>
      <c r="IHU26" s="204">
        <f>F_Inputs!IHS$11</f>
        <v>0</v>
      </c>
      <c r="IHV26" s="204">
        <f>F_Inputs!IHT$11</f>
        <v>0</v>
      </c>
      <c r="IHW26" s="204">
        <f>F_Inputs!IHU$11</f>
        <v>0</v>
      </c>
      <c r="IHX26" s="204">
        <f>F_Inputs!IHV$11</f>
        <v>0</v>
      </c>
      <c r="IHY26" s="204">
        <f>F_Inputs!IHW$11</f>
        <v>0</v>
      </c>
      <c r="IHZ26" s="204">
        <f>F_Inputs!IHX$11</f>
        <v>0</v>
      </c>
      <c r="IIA26" s="204">
        <f>F_Inputs!IHY$11</f>
        <v>0</v>
      </c>
      <c r="IIB26" s="204">
        <f>F_Inputs!IHZ$11</f>
        <v>0</v>
      </c>
      <c r="IIC26" s="204">
        <f>F_Inputs!IIA$11</f>
        <v>0</v>
      </c>
      <c r="IID26" s="204">
        <f>F_Inputs!IIB$11</f>
        <v>0</v>
      </c>
      <c r="IIE26" s="204">
        <f>F_Inputs!IIC$11</f>
        <v>0</v>
      </c>
      <c r="IIF26" s="204">
        <f>F_Inputs!IID$11</f>
        <v>0</v>
      </c>
      <c r="IIG26" s="204">
        <f>F_Inputs!IIE$11</f>
        <v>0</v>
      </c>
      <c r="IIH26" s="204">
        <f>F_Inputs!IIF$11</f>
        <v>0</v>
      </c>
      <c r="III26" s="204">
        <f>F_Inputs!IIG$11</f>
        <v>0</v>
      </c>
      <c r="IIJ26" s="204">
        <f>F_Inputs!IIH$11</f>
        <v>0</v>
      </c>
      <c r="IIK26" s="204">
        <f>F_Inputs!III$11</f>
        <v>0</v>
      </c>
      <c r="IIL26" s="204">
        <f>F_Inputs!IIJ$11</f>
        <v>0</v>
      </c>
      <c r="IIM26" s="204">
        <f>F_Inputs!IIK$11</f>
        <v>0</v>
      </c>
      <c r="IIN26" s="204">
        <f>F_Inputs!IIL$11</f>
        <v>0</v>
      </c>
      <c r="IIO26" s="204">
        <f>F_Inputs!IIM$11</f>
        <v>0</v>
      </c>
      <c r="IIP26" s="204">
        <f>F_Inputs!IIN$11</f>
        <v>0</v>
      </c>
      <c r="IIQ26" s="204">
        <f>F_Inputs!IIO$11</f>
        <v>0</v>
      </c>
      <c r="IIR26" s="204">
        <f>F_Inputs!IIP$11</f>
        <v>0</v>
      </c>
      <c r="IIS26" s="204">
        <f>F_Inputs!IIQ$11</f>
        <v>0</v>
      </c>
      <c r="IIT26" s="204">
        <f>F_Inputs!IIR$11</f>
        <v>0</v>
      </c>
      <c r="IIU26" s="204">
        <f>F_Inputs!IIS$11</f>
        <v>0</v>
      </c>
      <c r="IIV26" s="204">
        <f>F_Inputs!IIT$11</f>
        <v>0</v>
      </c>
      <c r="IIW26" s="204">
        <f>F_Inputs!IIU$11</f>
        <v>0</v>
      </c>
      <c r="IIX26" s="204">
        <f>F_Inputs!IIV$11</f>
        <v>0</v>
      </c>
      <c r="IIY26" s="204">
        <f>F_Inputs!IIW$11</f>
        <v>0</v>
      </c>
      <c r="IIZ26" s="204">
        <f>F_Inputs!IIX$11</f>
        <v>0</v>
      </c>
      <c r="IJA26" s="204">
        <f>F_Inputs!IIY$11</f>
        <v>0</v>
      </c>
      <c r="IJB26" s="204">
        <f>F_Inputs!IIZ$11</f>
        <v>0</v>
      </c>
      <c r="IJC26" s="204">
        <f>F_Inputs!IJA$11</f>
        <v>0</v>
      </c>
      <c r="IJD26" s="204">
        <f>F_Inputs!IJB$11</f>
        <v>0</v>
      </c>
      <c r="IJE26" s="204">
        <f>F_Inputs!IJC$11</f>
        <v>0</v>
      </c>
      <c r="IJF26" s="204">
        <f>F_Inputs!IJD$11</f>
        <v>0</v>
      </c>
      <c r="IJG26" s="204">
        <f>F_Inputs!IJE$11</f>
        <v>0</v>
      </c>
      <c r="IJH26" s="204">
        <f>F_Inputs!IJF$11</f>
        <v>0</v>
      </c>
      <c r="IJI26" s="204">
        <f>F_Inputs!IJG$11</f>
        <v>0</v>
      </c>
      <c r="IJJ26" s="204">
        <f>F_Inputs!IJH$11</f>
        <v>0</v>
      </c>
      <c r="IJK26" s="204">
        <f>F_Inputs!IJI$11</f>
        <v>0</v>
      </c>
      <c r="IJL26" s="204">
        <f>F_Inputs!IJJ$11</f>
        <v>0</v>
      </c>
      <c r="IJM26" s="204">
        <f>F_Inputs!IJK$11</f>
        <v>0</v>
      </c>
      <c r="IJN26" s="204">
        <f>F_Inputs!IJL$11</f>
        <v>0</v>
      </c>
      <c r="IJO26" s="204">
        <f>F_Inputs!IJM$11</f>
        <v>0</v>
      </c>
      <c r="IJP26" s="204">
        <f>F_Inputs!IJN$11</f>
        <v>0</v>
      </c>
      <c r="IJQ26" s="204">
        <f>F_Inputs!IJO$11</f>
        <v>0</v>
      </c>
      <c r="IJR26" s="204">
        <f>F_Inputs!IJP$11</f>
        <v>0</v>
      </c>
      <c r="IJS26" s="204">
        <f>F_Inputs!IJQ$11</f>
        <v>0</v>
      </c>
      <c r="IJT26" s="204">
        <f>F_Inputs!IJR$11</f>
        <v>0</v>
      </c>
      <c r="IJU26" s="204">
        <f>F_Inputs!IJS$11</f>
        <v>0</v>
      </c>
      <c r="IJV26" s="204">
        <f>F_Inputs!IJT$11</f>
        <v>0</v>
      </c>
      <c r="IJW26" s="204">
        <f>F_Inputs!IJU$11</f>
        <v>0</v>
      </c>
      <c r="IJX26" s="204">
        <f>F_Inputs!IJV$11</f>
        <v>0</v>
      </c>
      <c r="IJY26" s="204">
        <f>F_Inputs!IJW$11</f>
        <v>0</v>
      </c>
      <c r="IJZ26" s="204">
        <f>F_Inputs!IJX$11</f>
        <v>0</v>
      </c>
      <c r="IKA26" s="204">
        <f>F_Inputs!IJY$11</f>
        <v>0</v>
      </c>
      <c r="IKB26" s="204">
        <f>F_Inputs!IJZ$11</f>
        <v>0</v>
      </c>
      <c r="IKC26" s="204">
        <f>F_Inputs!IKA$11</f>
        <v>0</v>
      </c>
      <c r="IKD26" s="204">
        <f>F_Inputs!IKB$11</f>
        <v>0</v>
      </c>
      <c r="IKE26" s="204">
        <f>F_Inputs!IKC$11</f>
        <v>0</v>
      </c>
      <c r="IKF26" s="204">
        <f>F_Inputs!IKD$11</f>
        <v>0</v>
      </c>
      <c r="IKG26" s="204">
        <f>F_Inputs!IKE$11</f>
        <v>0</v>
      </c>
      <c r="IKH26" s="204">
        <f>F_Inputs!IKF$11</f>
        <v>0</v>
      </c>
      <c r="IKI26" s="204">
        <f>F_Inputs!IKG$11</f>
        <v>0</v>
      </c>
      <c r="IKJ26" s="204">
        <f>F_Inputs!IKH$11</f>
        <v>0</v>
      </c>
      <c r="IKK26" s="204">
        <f>F_Inputs!IKI$11</f>
        <v>0</v>
      </c>
      <c r="IKL26" s="204">
        <f>F_Inputs!IKJ$11</f>
        <v>0</v>
      </c>
      <c r="IKM26" s="204">
        <f>F_Inputs!IKK$11</f>
        <v>0</v>
      </c>
      <c r="IKN26" s="204">
        <f>F_Inputs!IKL$11</f>
        <v>0</v>
      </c>
      <c r="IKO26" s="204">
        <f>F_Inputs!IKM$11</f>
        <v>0</v>
      </c>
      <c r="IKP26" s="204">
        <f>F_Inputs!IKN$11</f>
        <v>0</v>
      </c>
      <c r="IKQ26" s="204">
        <f>F_Inputs!IKO$11</f>
        <v>0</v>
      </c>
      <c r="IKR26" s="204">
        <f>F_Inputs!IKP$11</f>
        <v>0</v>
      </c>
      <c r="IKS26" s="204">
        <f>F_Inputs!IKQ$11</f>
        <v>0</v>
      </c>
      <c r="IKT26" s="204">
        <f>F_Inputs!IKR$11</f>
        <v>0</v>
      </c>
      <c r="IKU26" s="204">
        <f>F_Inputs!IKS$11</f>
        <v>0</v>
      </c>
      <c r="IKV26" s="204">
        <f>F_Inputs!IKT$11</f>
        <v>0</v>
      </c>
      <c r="IKW26" s="204">
        <f>F_Inputs!IKU$11</f>
        <v>0</v>
      </c>
      <c r="IKX26" s="204">
        <f>F_Inputs!IKV$11</f>
        <v>0</v>
      </c>
      <c r="IKY26" s="204">
        <f>F_Inputs!IKW$11</f>
        <v>0</v>
      </c>
      <c r="IKZ26" s="204">
        <f>F_Inputs!IKX$11</f>
        <v>0</v>
      </c>
      <c r="ILA26" s="204">
        <f>F_Inputs!IKY$11</f>
        <v>0</v>
      </c>
      <c r="ILB26" s="204">
        <f>F_Inputs!IKZ$11</f>
        <v>0</v>
      </c>
      <c r="ILC26" s="204">
        <f>F_Inputs!ILA$11</f>
        <v>0</v>
      </c>
      <c r="ILD26" s="204">
        <f>F_Inputs!ILB$11</f>
        <v>0</v>
      </c>
      <c r="ILE26" s="204">
        <f>F_Inputs!ILC$11</f>
        <v>0</v>
      </c>
      <c r="ILF26" s="204">
        <f>F_Inputs!ILD$11</f>
        <v>0</v>
      </c>
      <c r="ILG26" s="204">
        <f>F_Inputs!ILE$11</f>
        <v>0</v>
      </c>
      <c r="ILH26" s="204">
        <f>F_Inputs!ILF$11</f>
        <v>0</v>
      </c>
      <c r="ILI26" s="204">
        <f>F_Inputs!ILG$11</f>
        <v>0</v>
      </c>
      <c r="ILJ26" s="204">
        <f>F_Inputs!ILH$11</f>
        <v>0</v>
      </c>
      <c r="ILK26" s="204">
        <f>F_Inputs!ILI$11</f>
        <v>0</v>
      </c>
      <c r="ILL26" s="204">
        <f>F_Inputs!ILJ$11</f>
        <v>0</v>
      </c>
      <c r="ILM26" s="204">
        <f>F_Inputs!ILK$11</f>
        <v>0</v>
      </c>
      <c r="ILN26" s="204">
        <f>F_Inputs!ILL$11</f>
        <v>0</v>
      </c>
      <c r="ILO26" s="204">
        <f>F_Inputs!ILM$11</f>
        <v>0</v>
      </c>
      <c r="ILP26" s="204">
        <f>F_Inputs!ILN$11</f>
        <v>0</v>
      </c>
      <c r="ILQ26" s="204">
        <f>F_Inputs!ILO$11</f>
        <v>0</v>
      </c>
      <c r="ILR26" s="204">
        <f>F_Inputs!ILP$11</f>
        <v>0</v>
      </c>
      <c r="ILS26" s="204">
        <f>F_Inputs!ILQ$11</f>
        <v>0</v>
      </c>
      <c r="ILT26" s="204">
        <f>F_Inputs!ILR$11</f>
        <v>0</v>
      </c>
      <c r="ILU26" s="204">
        <f>F_Inputs!ILS$11</f>
        <v>0</v>
      </c>
      <c r="ILV26" s="204">
        <f>F_Inputs!ILT$11</f>
        <v>0</v>
      </c>
      <c r="ILW26" s="204">
        <f>F_Inputs!ILU$11</f>
        <v>0</v>
      </c>
      <c r="ILX26" s="204">
        <f>F_Inputs!ILV$11</f>
        <v>0</v>
      </c>
      <c r="ILY26" s="204">
        <f>F_Inputs!ILW$11</f>
        <v>0</v>
      </c>
      <c r="ILZ26" s="204">
        <f>F_Inputs!ILX$11</f>
        <v>0</v>
      </c>
      <c r="IMA26" s="204">
        <f>F_Inputs!ILY$11</f>
        <v>0</v>
      </c>
      <c r="IMB26" s="204">
        <f>F_Inputs!ILZ$11</f>
        <v>0</v>
      </c>
      <c r="IMC26" s="204">
        <f>F_Inputs!IMA$11</f>
        <v>0</v>
      </c>
      <c r="IMD26" s="204">
        <f>F_Inputs!IMB$11</f>
        <v>0</v>
      </c>
      <c r="IME26" s="204">
        <f>F_Inputs!IMC$11</f>
        <v>0</v>
      </c>
      <c r="IMF26" s="204">
        <f>F_Inputs!IMD$11</f>
        <v>0</v>
      </c>
      <c r="IMG26" s="204">
        <f>F_Inputs!IME$11</f>
        <v>0</v>
      </c>
      <c r="IMH26" s="204">
        <f>F_Inputs!IMF$11</f>
        <v>0</v>
      </c>
      <c r="IMI26" s="204">
        <f>F_Inputs!IMG$11</f>
        <v>0</v>
      </c>
      <c r="IMJ26" s="204">
        <f>F_Inputs!IMH$11</f>
        <v>0</v>
      </c>
      <c r="IMK26" s="204">
        <f>F_Inputs!IMI$11</f>
        <v>0</v>
      </c>
      <c r="IML26" s="204">
        <f>F_Inputs!IMJ$11</f>
        <v>0</v>
      </c>
      <c r="IMM26" s="204">
        <f>F_Inputs!IMK$11</f>
        <v>0</v>
      </c>
      <c r="IMN26" s="204">
        <f>F_Inputs!IML$11</f>
        <v>0</v>
      </c>
      <c r="IMO26" s="204">
        <f>F_Inputs!IMM$11</f>
        <v>0</v>
      </c>
      <c r="IMP26" s="204">
        <f>F_Inputs!IMN$11</f>
        <v>0</v>
      </c>
      <c r="IMQ26" s="204">
        <f>F_Inputs!IMO$11</f>
        <v>0</v>
      </c>
      <c r="IMR26" s="204">
        <f>F_Inputs!IMP$11</f>
        <v>0</v>
      </c>
      <c r="IMS26" s="204">
        <f>F_Inputs!IMQ$11</f>
        <v>0</v>
      </c>
      <c r="IMT26" s="204">
        <f>F_Inputs!IMR$11</f>
        <v>0</v>
      </c>
      <c r="IMU26" s="204">
        <f>F_Inputs!IMS$11</f>
        <v>0</v>
      </c>
      <c r="IMV26" s="204">
        <f>F_Inputs!IMT$11</f>
        <v>0</v>
      </c>
      <c r="IMW26" s="204">
        <f>F_Inputs!IMU$11</f>
        <v>0</v>
      </c>
      <c r="IMX26" s="204">
        <f>F_Inputs!IMV$11</f>
        <v>0</v>
      </c>
      <c r="IMY26" s="204">
        <f>F_Inputs!IMW$11</f>
        <v>0</v>
      </c>
      <c r="IMZ26" s="204">
        <f>F_Inputs!IMX$11</f>
        <v>0</v>
      </c>
      <c r="INA26" s="204">
        <f>F_Inputs!IMY$11</f>
        <v>0</v>
      </c>
      <c r="INB26" s="204">
        <f>F_Inputs!IMZ$11</f>
        <v>0</v>
      </c>
      <c r="INC26" s="204">
        <f>F_Inputs!INA$11</f>
        <v>0</v>
      </c>
      <c r="IND26" s="204">
        <f>F_Inputs!INB$11</f>
        <v>0</v>
      </c>
      <c r="INE26" s="204">
        <f>F_Inputs!INC$11</f>
        <v>0</v>
      </c>
      <c r="INF26" s="204">
        <f>F_Inputs!IND$11</f>
        <v>0</v>
      </c>
      <c r="ING26" s="204">
        <f>F_Inputs!INE$11</f>
        <v>0</v>
      </c>
      <c r="INH26" s="204">
        <f>F_Inputs!INF$11</f>
        <v>0</v>
      </c>
      <c r="INI26" s="204">
        <f>F_Inputs!ING$11</f>
        <v>0</v>
      </c>
      <c r="INJ26" s="204">
        <f>F_Inputs!INH$11</f>
        <v>0</v>
      </c>
      <c r="INK26" s="204">
        <f>F_Inputs!INI$11</f>
        <v>0</v>
      </c>
      <c r="INL26" s="204">
        <f>F_Inputs!INJ$11</f>
        <v>0</v>
      </c>
      <c r="INM26" s="204">
        <f>F_Inputs!INK$11</f>
        <v>0</v>
      </c>
      <c r="INN26" s="204">
        <f>F_Inputs!INL$11</f>
        <v>0</v>
      </c>
      <c r="INO26" s="204">
        <f>F_Inputs!INM$11</f>
        <v>0</v>
      </c>
      <c r="INP26" s="204">
        <f>F_Inputs!INN$11</f>
        <v>0</v>
      </c>
      <c r="INQ26" s="204">
        <f>F_Inputs!INO$11</f>
        <v>0</v>
      </c>
      <c r="INR26" s="204">
        <f>F_Inputs!INP$11</f>
        <v>0</v>
      </c>
      <c r="INS26" s="204">
        <f>F_Inputs!INQ$11</f>
        <v>0</v>
      </c>
      <c r="INT26" s="204">
        <f>F_Inputs!INR$11</f>
        <v>0</v>
      </c>
      <c r="INU26" s="204">
        <f>F_Inputs!INS$11</f>
        <v>0</v>
      </c>
      <c r="INV26" s="204">
        <f>F_Inputs!INT$11</f>
        <v>0</v>
      </c>
      <c r="INW26" s="204">
        <f>F_Inputs!INU$11</f>
        <v>0</v>
      </c>
      <c r="INX26" s="204">
        <f>F_Inputs!INV$11</f>
        <v>0</v>
      </c>
      <c r="INY26" s="204">
        <f>F_Inputs!INW$11</f>
        <v>0</v>
      </c>
      <c r="INZ26" s="204">
        <f>F_Inputs!INX$11</f>
        <v>0</v>
      </c>
      <c r="IOA26" s="204">
        <f>F_Inputs!INY$11</f>
        <v>0</v>
      </c>
      <c r="IOB26" s="204">
        <f>F_Inputs!INZ$11</f>
        <v>0</v>
      </c>
      <c r="IOC26" s="204">
        <f>F_Inputs!IOA$11</f>
        <v>0</v>
      </c>
      <c r="IOD26" s="204">
        <f>F_Inputs!IOB$11</f>
        <v>0</v>
      </c>
      <c r="IOE26" s="204">
        <f>F_Inputs!IOC$11</f>
        <v>0</v>
      </c>
      <c r="IOF26" s="204">
        <f>F_Inputs!IOD$11</f>
        <v>0</v>
      </c>
      <c r="IOG26" s="204">
        <f>F_Inputs!IOE$11</f>
        <v>0</v>
      </c>
      <c r="IOH26" s="204">
        <f>F_Inputs!IOF$11</f>
        <v>0</v>
      </c>
      <c r="IOI26" s="204">
        <f>F_Inputs!IOG$11</f>
        <v>0</v>
      </c>
      <c r="IOJ26" s="204">
        <f>F_Inputs!IOH$11</f>
        <v>0</v>
      </c>
      <c r="IOK26" s="204">
        <f>F_Inputs!IOI$11</f>
        <v>0</v>
      </c>
      <c r="IOL26" s="204">
        <f>F_Inputs!IOJ$11</f>
        <v>0</v>
      </c>
      <c r="IOM26" s="204">
        <f>F_Inputs!IOK$11</f>
        <v>0</v>
      </c>
      <c r="ION26" s="204">
        <f>F_Inputs!IOL$11</f>
        <v>0</v>
      </c>
      <c r="IOO26" s="204">
        <f>F_Inputs!IOM$11</f>
        <v>0</v>
      </c>
      <c r="IOP26" s="204">
        <f>F_Inputs!ION$11</f>
        <v>0</v>
      </c>
      <c r="IOQ26" s="204">
        <f>F_Inputs!IOO$11</f>
        <v>0</v>
      </c>
      <c r="IOR26" s="204">
        <f>F_Inputs!IOP$11</f>
        <v>0</v>
      </c>
      <c r="IOS26" s="204">
        <f>F_Inputs!IOQ$11</f>
        <v>0</v>
      </c>
      <c r="IOT26" s="204">
        <f>F_Inputs!IOR$11</f>
        <v>0</v>
      </c>
      <c r="IOU26" s="204">
        <f>F_Inputs!IOS$11</f>
        <v>0</v>
      </c>
      <c r="IOV26" s="204">
        <f>F_Inputs!IOT$11</f>
        <v>0</v>
      </c>
      <c r="IOW26" s="204">
        <f>F_Inputs!IOU$11</f>
        <v>0</v>
      </c>
      <c r="IOX26" s="204">
        <f>F_Inputs!IOV$11</f>
        <v>0</v>
      </c>
      <c r="IOY26" s="204">
        <f>F_Inputs!IOW$11</f>
        <v>0</v>
      </c>
      <c r="IOZ26" s="204">
        <f>F_Inputs!IOX$11</f>
        <v>0</v>
      </c>
      <c r="IPA26" s="204">
        <f>F_Inputs!IOY$11</f>
        <v>0</v>
      </c>
      <c r="IPB26" s="204">
        <f>F_Inputs!IOZ$11</f>
        <v>0</v>
      </c>
      <c r="IPC26" s="204">
        <f>F_Inputs!IPA$11</f>
        <v>0</v>
      </c>
      <c r="IPD26" s="204">
        <f>F_Inputs!IPB$11</f>
        <v>0</v>
      </c>
      <c r="IPE26" s="204">
        <f>F_Inputs!IPC$11</f>
        <v>0</v>
      </c>
      <c r="IPF26" s="204">
        <f>F_Inputs!IPD$11</f>
        <v>0</v>
      </c>
      <c r="IPG26" s="204">
        <f>F_Inputs!IPE$11</f>
        <v>0</v>
      </c>
      <c r="IPH26" s="204">
        <f>F_Inputs!IPF$11</f>
        <v>0</v>
      </c>
      <c r="IPI26" s="204">
        <f>F_Inputs!IPG$11</f>
        <v>0</v>
      </c>
      <c r="IPJ26" s="204">
        <f>F_Inputs!IPH$11</f>
        <v>0</v>
      </c>
      <c r="IPK26" s="204">
        <f>F_Inputs!IPI$11</f>
        <v>0</v>
      </c>
      <c r="IPL26" s="204">
        <f>F_Inputs!IPJ$11</f>
        <v>0</v>
      </c>
      <c r="IPM26" s="204">
        <f>F_Inputs!IPK$11</f>
        <v>0</v>
      </c>
      <c r="IPN26" s="204">
        <f>F_Inputs!IPL$11</f>
        <v>0</v>
      </c>
      <c r="IPO26" s="204">
        <f>F_Inputs!IPM$11</f>
        <v>0</v>
      </c>
      <c r="IPP26" s="204">
        <f>F_Inputs!IPN$11</f>
        <v>0</v>
      </c>
      <c r="IPQ26" s="204">
        <f>F_Inputs!IPO$11</f>
        <v>0</v>
      </c>
      <c r="IPR26" s="204">
        <f>F_Inputs!IPP$11</f>
        <v>0</v>
      </c>
      <c r="IPS26" s="204">
        <f>F_Inputs!IPQ$11</f>
        <v>0</v>
      </c>
      <c r="IPT26" s="204">
        <f>F_Inputs!IPR$11</f>
        <v>0</v>
      </c>
      <c r="IPU26" s="204">
        <f>F_Inputs!IPS$11</f>
        <v>0</v>
      </c>
      <c r="IPV26" s="204">
        <f>F_Inputs!IPT$11</f>
        <v>0</v>
      </c>
      <c r="IPW26" s="204">
        <f>F_Inputs!IPU$11</f>
        <v>0</v>
      </c>
      <c r="IPX26" s="204">
        <f>F_Inputs!IPV$11</f>
        <v>0</v>
      </c>
      <c r="IPY26" s="204">
        <f>F_Inputs!IPW$11</f>
        <v>0</v>
      </c>
      <c r="IPZ26" s="204">
        <f>F_Inputs!IPX$11</f>
        <v>0</v>
      </c>
      <c r="IQA26" s="204">
        <f>F_Inputs!IPY$11</f>
        <v>0</v>
      </c>
      <c r="IQB26" s="204">
        <f>F_Inputs!IPZ$11</f>
        <v>0</v>
      </c>
      <c r="IQC26" s="204">
        <f>F_Inputs!IQA$11</f>
        <v>0</v>
      </c>
      <c r="IQD26" s="204">
        <f>F_Inputs!IQB$11</f>
        <v>0</v>
      </c>
      <c r="IQE26" s="204">
        <f>F_Inputs!IQC$11</f>
        <v>0</v>
      </c>
      <c r="IQF26" s="204">
        <f>F_Inputs!IQD$11</f>
        <v>0</v>
      </c>
      <c r="IQG26" s="204">
        <f>F_Inputs!IQE$11</f>
        <v>0</v>
      </c>
      <c r="IQH26" s="204">
        <f>F_Inputs!IQF$11</f>
        <v>0</v>
      </c>
      <c r="IQI26" s="204">
        <f>F_Inputs!IQG$11</f>
        <v>0</v>
      </c>
      <c r="IQJ26" s="204">
        <f>F_Inputs!IQH$11</f>
        <v>0</v>
      </c>
      <c r="IQK26" s="204">
        <f>F_Inputs!IQI$11</f>
        <v>0</v>
      </c>
      <c r="IQL26" s="204">
        <f>F_Inputs!IQJ$11</f>
        <v>0</v>
      </c>
      <c r="IQM26" s="204">
        <f>F_Inputs!IQK$11</f>
        <v>0</v>
      </c>
      <c r="IQN26" s="204">
        <f>F_Inputs!IQL$11</f>
        <v>0</v>
      </c>
      <c r="IQO26" s="204">
        <f>F_Inputs!IQM$11</f>
        <v>0</v>
      </c>
      <c r="IQP26" s="204">
        <f>F_Inputs!IQN$11</f>
        <v>0</v>
      </c>
      <c r="IQQ26" s="204">
        <f>F_Inputs!IQO$11</f>
        <v>0</v>
      </c>
      <c r="IQR26" s="204">
        <f>F_Inputs!IQP$11</f>
        <v>0</v>
      </c>
      <c r="IQS26" s="204">
        <f>F_Inputs!IQQ$11</f>
        <v>0</v>
      </c>
      <c r="IQT26" s="204">
        <f>F_Inputs!IQR$11</f>
        <v>0</v>
      </c>
      <c r="IQU26" s="204">
        <f>F_Inputs!IQS$11</f>
        <v>0</v>
      </c>
      <c r="IQV26" s="204">
        <f>F_Inputs!IQT$11</f>
        <v>0</v>
      </c>
      <c r="IQW26" s="204">
        <f>F_Inputs!IQU$11</f>
        <v>0</v>
      </c>
      <c r="IQX26" s="204">
        <f>F_Inputs!IQV$11</f>
        <v>0</v>
      </c>
      <c r="IQY26" s="204">
        <f>F_Inputs!IQW$11</f>
        <v>0</v>
      </c>
      <c r="IQZ26" s="204">
        <f>F_Inputs!IQX$11</f>
        <v>0</v>
      </c>
      <c r="IRA26" s="204">
        <f>F_Inputs!IQY$11</f>
        <v>0</v>
      </c>
      <c r="IRB26" s="204">
        <f>F_Inputs!IQZ$11</f>
        <v>0</v>
      </c>
      <c r="IRC26" s="204">
        <f>F_Inputs!IRA$11</f>
        <v>0</v>
      </c>
      <c r="IRD26" s="204">
        <f>F_Inputs!IRB$11</f>
        <v>0</v>
      </c>
      <c r="IRE26" s="204">
        <f>F_Inputs!IRC$11</f>
        <v>0</v>
      </c>
      <c r="IRF26" s="204">
        <f>F_Inputs!IRD$11</f>
        <v>0</v>
      </c>
      <c r="IRG26" s="204">
        <f>F_Inputs!IRE$11</f>
        <v>0</v>
      </c>
      <c r="IRH26" s="204">
        <f>F_Inputs!IRF$11</f>
        <v>0</v>
      </c>
      <c r="IRI26" s="204">
        <f>F_Inputs!IRG$11</f>
        <v>0</v>
      </c>
      <c r="IRJ26" s="204">
        <f>F_Inputs!IRH$11</f>
        <v>0</v>
      </c>
      <c r="IRK26" s="204">
        <f>F_Inputs!IRI$11</f>
        <v>0</v>
      </c>
      <c r="IRL26" s="204">
        <f>F_Inputs!IRJ$11</f>
        <v>0</v>
      </c>
      <c r="IRM26" s="204">
        <f>F_Inputs!IRK$11</f>
        <v>0</v>
      </c>
      <c r="IRN26" s="204">
        <f>F_Inputs!IRL$11</f>
        <v>0</v>
      </c>
      <c r="IRO26" s="204">
        <f>F_Inputs!IRM$11</f>
        <v>0</v>
      </c>
      <c r="IRP26" s="204">
        <f>F_Inputs!IRN$11</f>
        <v>0</v>
      </c>
      <c r="IRQ26" s="204">
        <f>F_Inputs!IRO$11</f>
        <v>0</v>
      </c>
      <c r="IRR26" s="204">
        <f>F_Inputs!IRP$11</f>
        <v>0</v>
      </c>
      <c r="IRS26" s="204">
        <f>F_Inputs!IRQ$11</f>
        <v>0</v>
      </c>
      <c r="IRT26" s="204">
        <f>F_Inputs!IRR$11</f>
        <v>0</v>
      </c>
      <c r="IRU26" s="204">
        <f>F_Inputs!IRS$11</f>
        <v>0</v>
      </c>
      <c r="IRV26" s="204">
        <f>F_Inputs!IRT$11</f>
        <v>0</v>
      </c>
      <c r="IRW26" s="204">
        <f>F_Inputs!IRU$11</f>
        <v>0</v>
      </c>
      <c r="IRX26" s="204">
        <f>F_Inputs!IRV$11</f>
        <v>0</v>
      </c>
      <c r="IRY26" s="204">
        <f>F_Inputs!IRW$11</f>
        <v>0</v>
      </c>
      <c r="IRZ26" s="204">
        <f>F_Inputs!IRX$11</f>
        <v>0</v>
      </c>
      <c r="ISA26" s="204">
        <f>F_Inputs!IRY$11</f>
        <v>0</v>
      </c>
      <c r="ISB26" s="204">
        <f>F_Inputs!IRZ$11</f>
        <v>0</v>
      </c>
      <c r="ISC26" s="204">
        <f>F_Inputs!ISA$11</f>
        <v>0</v>
      </c>
      <c r="ISD26" s="204">
        <f>F_Inputs!ISB$11</f>
        <v>0</v>
      </c>
      <c r="ISE26" s="204">
        <f>F_Inputs!ISC$11</f>
        <v>0</v>
      </c>
      <c r="ISF26" s="204">
        <f>F_Inputs!ISD$11</f>
        <v>0</v>
      </c>
      <c r="ISG26" s="204">
        <f>F_Inputs!ISE$11</f>
        <v>0</v>
      </c>
      <c r="ISH26" s="204">
        <f>F_Inputs!ISF$11</f>
        <v>0</v>
      </c>
      <c r="ISI26" s="204">
        <f>F_Inputs!ISG$11</f>
        <v>0</v>
      </c>
      <c r="ISJ26" s="204">
        <f>F_Inputs!ISH$11</f>
        <v>0</v>
      </c>
      <c r="ISK26" s="204">
        <f>F_Inputs!ISI$11</f>
        <v>0</v>
      </c>
      <c r="ISL26" s="204">
        <f>F_Inputs!ISJ$11</f>
        <v>0</v>
      </c>
      <c r="ISM26" s="204">
        <f>F_Inputs!ISK$11</f>
        <v>0</v>
      </c>
      <c r="ISN26" s="204">
        <f>F_Inputs!ISL$11</f>
        <v>0</v>
      </c>
      <c r="ISO26" s="204">
        <f>F_Inputs!ISM$11</f>
        <v>0</v>
      </c>
      <c r="ISP26" s="204">
        <f>F_Inputs!ISN$11</f>
        <v>0</v>
      </c>
      <c r="ISQ26" s="204">
        <f>F_Inputs!ISO$11</f>
        <v>0</v>
      </c>
      <c r="ISR26" s="204">
        <f>F_Inputs!ISP$11</f>
        <v>0</v>
      </c>
      <c r="ISS26" s="204">
        <f>F_Inputs!ISQ$11</f>
        <v>0</v>
      </c>
      <c r="IST26" s="204">
        <f>F_Inputs!ISR$11</f>
        <v>0</v>
      </c>
      <c r="ISU26" s="204">
        <f>F_Inputs!ISS$11</f>
        <v>0</v>
      </c>
      <c r="ISV26" s="204">
        <f>F_Inputs!IST$11</f>
        <v>0</v>
      </c>
      <c r="ISW26" s="204">
        <f>F_Inputs!ISU$11</f>
        <v>0</v>
      </c>
      <c r="ISX26" s="204">
        <f>F_Inputs!ISV$11</f>
        <v>0</v>
      </c>
      <c r="ISY26" s="204">
        <f>F_Inputs!ISW$11</f>
        <v>0</v>
      </c>
      <c r="ISZ26" s="204">
        <f>F_Inputs!ISX$11</f>
        <v>0</v>
      </c>
      <c r="ITA26" s="204">
        <f>F_Inputs!ISY$11</f>
        <v>0</v>
      </c>
      <c r="ITB26" s="204">
        <f>F_Inputs!ISZ$11</f>
        <v>0</v>
      </c>
      <c r="ITC26" s="204">
        <f>F_Inputs!ITA$11</f>
        <v>0</v>
      </c>
      <c r="ITD26" s="204">
        <f>F_Inputs!ITB$11</f>
        <v>0</v>
      </c>
      <c r="ITE26" s="204">
        <f>F_Inputs!ITC$11</f>
        <v>0</v>
      </c>
      <c r="ITF26" s="204">
        <f>F_Inputs!ITD$11</f>
        <v>0</v>
      </c>
      <c r="ITG26" s="204">
        <f>F_Inputs!ITE$11</f>
        <v>0</v>
      </c>
      <c r="ITH26" s="204">
        <f>F_Inputs!ITF$11</f>
        <v>0</v>
      </c>
      <c r="ITI26" s="204">
        <f>F_Inputs!ITG$11</f>
        <v>0</v>
      </c>
      <c r="ITJ26" s="204">
        <f>F_Inputs!ITH$11</f>
        <v>0</v>
      </c>
      <c r="ITK26" s="204">
        <f>F_Inputs!ITI$11</f>
        <v>0</v>
      </c>
      <c r="ITL26" s="204">
        <f>F_Inputs!ITJ$11</f>
        <v>0</v>
      </c>
      <c r="ITM26" s="204">
        <f>F_Inputs!ITK$11</f>
        <v>0</v>
      </c>
      <c r="ITN26" s="204">
        <f>F_Inputs!ITL$11</f>
        <v>0</v>
      </c>
      <c r="ITO26" s="204">
        <f>F_Inputs!ITM$11</f>
        <v>0</v>
      </c>
      <c r="ITP26" s="204">
        <f>F_Inputs!ITN$11</f>
        <v>0</v>
      </c>
      <c r="ITQ26" s="204">
        <f>F_Inputs!ITO$11</f>
        <v>0</v>
      </c>
      <c r="ITR26" s="204">
        <f>F_Inputs!ITP$11</f>
        <v>0</v>
      </c>
      <c r="ITS26" s="204">
        <f>F_Inputs!ITQ$11</f>
        <v>0</v>
      </c>
      <c r="ITT26" s="204">
        <f>F_Inputs!ITR$11</f>
        <v>0</v>
      </c>
      <c r="ITU26" s="204">
        <f>F_Inputs!ITS$11</f>
        <v>0</v>
      </c>
      <c r="ITV26" s="204">
        <f>F_Inputs!ITT$11</f>
        <v>0</v>
      </c>
      <c r="ITW26" s="204">
        <f>F_Inputs!ITU$11</f>
        <v>0</v>
      </c>
      <c r="ITX26" s="204">
        <f>F_Inputs!ITV$11</f>
        <v>0</v>
      </c>
      <c r="ITY26" s="204">
        <f>F_Inputs!ITW$11</f>
        <v>0</v>
      </c>
      <c r="ITZ26" s="204">
        <f>F_Inputs!ITX$11</f>
        <v>0</v>
      </c>
      <c r="IUA26" s="204">
        <f>F_Inputs!ITY$11</f>
        <v>0</v>
      </c>
      <c r="IUB26" s="204">
        <f>F_Inputs!ITZ$11</f>
        <v>0</v>
      </c>
      <c r="IUC26" s="204">
        <f>F_Inputs!IUA$11</f>
        <v>0</v>
      </c>
      <c r="IUD26" s="204">
        <f>F_Inputs!IUB$11</f>
        <v>0</v>
      </c>
      <c r="IUE26" s="204">
        <f>F_Inputs!IUC$11</f>
        <v>0</v>
      </c>
      <c r="IUF26" s="204">
        <f>F_Inputs!IUD$11</f>
        <v>0</v>
      </c>
      <c r="IUG26" s="204">
        <f>F_Inputs!IUE$11</f>
        <v>0</v>
      </c>
      <c r="IUH26" s="204">
        <f>F_Inputs!IUF$11</f>
        <v>0</v>
      </c>
      <c r="IUI26" s="204">
        <f>F_Inputs!IUG$11</f>
        <v>0</v>
      </c>
      <c r="IUJ26" s="204">
        <f>F_Inputs!IUH$11</f>
        <v>0</v>
      </c>
      <c r="IUK26" s="204">
        <f>F_Inputs!IUI$11</f>
        <v>0</v>
      </c>
      <c r="IUL26" s="204">
        <f>F_Inputs!IUJ$11</f>
        <v>0</v>
      </c>
      <c r="IUM26" s="204">
        <f>F_Inputs!IUK$11</f>
        <v>0</v>
      </c>
      <c r="IUN26" s="204">
        <f>F_Inputs!IUL$11</f>
        <v>0</v>
      </c>
      <c r="IUO26" s="204">
        <f>F_Inputs!IUM$11</f>
        <v>0</v>
      </c>
      <c r="IUP26" s="204">
        <f>F_Inputs!IUN$11</f>
        <v>0</v>
      </c>
      <c r="IUQ26" s="204">
        <f>F_Inputs!IUO$11</f>
        <v>0</v>
      </c>
      <c r="IUR26" s="204">
        <f>F_Inputs!IUP$11</f>
        <v>0</v>
      </c>
      <c r="IUS26" s="204">
        <f>F_Inputs!IUQ$11</f>
        <v>0</v>
      </c>
      <c r="IUT26" s="204">
        <f>F_Inputs!IUR$11</f>
        <v>0</v>
      </c>
      <c r="IUU26" s="204">
        <f>F_Inputs!IUS$11</f>
        <v>0</v>
      </c>
      <c r="IUV26" s="204">
        <f>F_Inputs!IUT$11</f>
        <v>0</v>
      </c>
      <c r="IUW26" s="204">
        <f>F_Inputs!IUU$11</f>
        <v>0</v>
      </c>
      <c r="IUX26" s="204">
        <f>F_Inputs!IUV$11</f>
        <v>0</v>
      </c>
      <c r="IUY26" s="204">
        <f>F_Inputs!IUW$11</f>
        <v>0</v>
      </c>
      <c r="IUZ26" s="204">
        <f>F_Inputs!IUX$11</f>
        <v>0</v>
      </c>
      <c r="IVA26" s="204">
        <f>F_Inputs!IUY$11</f>
        <v>0</v>
      </c>
      <c r="IVB26" s="204">
        <f>F_Inputs!IUZ$11</f>
        <v>0</v>
      </c>
      <c r="IVC26" s="204">
        <f>F_Inputs!IVA$11</f>
        <v>0</v>
      </c>
      <c r="IVD26" s="204">
        <f>F_Inputs!IVB$11</f>
        <v>0</v>
      </c>
      <c r="IVE26" s="204">
        <f>F_Inputs!IVC$11</f>
        <v>0</v>
      </c>
      <c r="IVF26" s="204">
        <f>F_Inputs!IVD$11</f>
        <v>0</v>
      </c>
      <c r="IVG26" s="204">
        <f>F_Inputs!IVE$11</f>
        <v>0</v>
      </c>
      <c r="IVH26" s="204">
        <f>F_Inputs!IVF$11</f>
        <v>0</v>
      </c>
      <c r="IVI26" s="204">
        <f>F_Inputs!IVG$11</f>
        <v>0</v>
      </c>
      <c r="IVJ26" s="204">
        <f>F_Inputs!IVH$11</f>
        <v>0</v>
      </c>
      <c r="IVK26" s="204">
        <f>F_Inputs!IVI$11</f>
        <v>0</v>
      </c>
      <c r="IVL26" s="204">
        <f>F_Inputs!IVJ$11</f>
        <v>0</v>
      </c>
      <c r="IVM26" s="204">
        <f>F_Inputs!IVK$11</f>
        <v>0</v>
      </c>
      <c r="IVN26" s="204">
        <f>F_Inputs!IVL$11</f>
        <v>0</v>
      </c>
      <c r="IVO26" s="204">
        <f>F_Inputs!IVM$11</f>
        <v>0</v>
      </c>
      <c r="IVP26" s="204">
        <f>F_Inputs!IVN$11</f>
        <v>0</v>
      </c>
      <c r="IVQ26" s="204">
        <f>F_Inputs!IVO$11</f>
        <v>0</v>
      </c>
      <c r="IVR26" s="204">
        <f>F_Inputs!IVP$11</f>
        <v>0</v>
      </c>
      <c r="IVS26" s="204">
        <f>F_Inputs!IVQ$11</f>
        <v>0</v>
      </c>
      <c r="IVT26" s="204">
        <f>F_Inputs!IVR$11</f>
        <v>0</v>
      </c>
      <c r="IVU26" s="204">
        <f>F_Inputs!IVS$11</f>
        <v>0</v>
      </c>
      <c r="IVV26" s="204">
        <f>F_Inputs!IVT$11</f>
        <v>0</v>
      </c>
      <c r="IVW26" s="204">
        <f>F_Inputs!IVU$11</f>
        <v>0</v>
      </c>
      <c r="IVX26" s="204">
        <f>F_Inputs!IVV$11</f>
        <v>0</v>
      </c>
      <c r="IVY26" s="204">
        <f>F_Inputs!IVW$11</f>
        <v>0</v>
      </c>
      <c r="IVZ26" s="204">
        <f>F_Inputs!IVX$11</f>
        <v>0</v>
      </c>
      <c r="IWA26" s="204">
        <f>F_Inputs!IVY$11</f>
        <v>0</v>
      </c>
      <c r="IWB26" s="204">
        <f>F_Inputs!IVZ$11</f>
        <v>0</v>
      </c>
      <c r="IWC26" s="204">
        <f>F_Inputs!IWA$11</f>
        <v>0</v>
      </c>
      <c r="IWD26" s="204">
        <f>F_Inputs!IWB$11</f>
        <v>0</v>
      </c>
      <c r="IWE26" s="204">
        <f>F_Inputs!IWC$11</f>
        <v>0</v>
      </c>
      <c r="IWF26" s="204">
        <f>F_Inputs!IWD$11</f>
        <v>0</v>
      </c>
      <c r="IWG26" s="204">
        <f>F_Inputs!IWE$11</f>
        <v>0</v>
      </c>
      <c r="IWH26" s="204">
        <f>F_Inputs!IWF$11</f>
        <v>0</v>
      </c>
      <c r="IWI26" s="204">
        <f>F_Inputs!IWG$11</f>
        <v>0</v>
      </c>
      <c r="IWJ26" s="204">
        <f>F_Inputs!IWH$11</f>
        <v>0</v>
      </c>
      <c r="IWK26" s="204">
        <f>F_Inputs!IWI$11</f>
        <v>0</v>
      </c>
      <c r="IWL26" s="204">
        <f>F_Inputs!IWJ$11</f>
        <v>0</v>
      </c>
      <c r="IWM26" s="204">
        <f>F_Inputs!IWK$11</f>
        <v>0</v>
      </c>
      <c r="IWN26" s="204">
        <f>F_Inputs!IWL$11</f>
        <v>0</v>
      </c>
      <c r="IWO26" s="204">
        <f>F_Inputs!IWM$11</f>
        <v>0</v>
      </c>
      <c r="IWP26" s="204">
        <f>F_Inputs!IWN$11</f>
        <v>0</v>
      </c>
      <c r="IWQ26" s="204">
        <f>F_Inputs!IWO$11</f>
        <v>0</v>
      </c>
      <c r="IWR26" s="204">
        <f>F_Inputs!IWP$11</f>
        <v>0</v>
      </c>
      <c r="IWS26" s="204">
        <f>F_Inputs!IWQ$11</f>
        <v>0</v>
      </c>
      <c r="IWT26" s="204">
        <f>F_Inputs!IWR$11</f>
        <v>0</v>
      </c>
      <c r="IWU26" s="204">
        <f>F_Inputs!IWS$11</f>
        <v>0</v>
      </c>
      <c r="IWV26" s="204">
        <f>F_Inputs!IWT$11</f>
        <v>0</v>
      </c>
      <c r="IWW26" s="204">
        <f>F_Inputs!IWU$11</f>
        <v>0</v>
      </c>
      <c r="IWX26" s="204">
        <f>F_Inputs!IWV$11</f>
        <v>0</v>
      </c>
      <c r="IWY26" s="204">
        <f>F_Inputs!IWW$11</f>
        <v>0</v>
      </c>
      <c r="IWZ26" s="204">
        <f>F_Inputs!IWX$11</f>
        <v>0</v>
      </c>
      <c r="IXA26" s="204">
        <f>F_Inputs!IWY$11</f>
        <v>0</v>
      </c>
      <c r="IXB26" s="204">
        <f>F_Inputs!IWZ$11</f>
        <v>0</v>
      </c>
      <c r="IXC26" s="204">
        <f>F_Inputs!IXA$11</f>
        <v>0</v>
      </c>
      <c r="IXD26" s="204">
        <f>F_Inputs!IXB$11</f>
        <v>0</v>
      </c>
      <c r="IXE26" s="204">
        <f>F_Inputs!IXC$11</f>
        <v>0</v>
      </c>
      <c r="IXF26" s="204">
        <f>F_Inputs!IXD$11</f>
        <v>0</v>
      </c>
      <c r="IXG26" s="204">
        <f>F_Inputs!IXE$11</f>
        <v>0</v>
      </c>
      <c r="IXH26" s="204">
        <f>F_Inputs!IXF$11</f>
        <v>0</v>
      </c>
      <c r="IXI26" s="204">
        <f>F_Inputs!IXG$11</f>
        <v>0</v>
      </c>
      <c r="IXJ26" s="204">
        <f>F_Inputs!IXH$11</f>
        <v>0</v>
      </c>
      <c r="IXK26" s="204">
        <f>F_Inputs!IXI$11</f>
        <v>0</v>
      </c>
      <c r="IXL26" s="204">
        <f>F_Inputs!IXJ$11</f>
        <v>0</v>
      </c>
      <c r="IXM26" s="204">
        <f>F_Inputs!IXK$11</f>
        <v>0</v>
      </c>
      <c r="IXN26" s="204">
        <f>F_Inputs!IXL$11</f>
        <v>0</v>
      </c>
      <c r="IXO26" s="204">
        <f>F_Inputs!IXM$11</f>
        <v>0</v>
      </c>
      <c r="IXP26" s="204">
        <f>F_Inputs!IXN$11</f>
        <v>0</v>
      </c>
      <c r="IXQ26" s="204">
        <f>F_Inputs!IXO$11</f>
        <v>0</v>
      </c>
      <c r="IXR26" s="204">
        <f>F_Inputs!IXP$11</f>
        <v>0</v>
      </c>
      <c r="IXS26" s="204">
        <f>F_Inputs!IXQ$11</f>
        <v>0</v>
      </c>
      <c r="IXT26" s="204">
        <f>F_Inputs!IXR$11</f>
        <v>0</v>
      </c>
      <c r="IXU26" s="204">
        <f>F_Inputs!IXS$11</f>
        <v>0</v>
      </c>
      <c r="IXV26" s="204">
        <f>F_Inputs!IXT$11</f>
        <v>0</v>
      </c>
      <c r="IXW26" s="204">
        <f>F_Inputs!IXU$11</f>
        <v>0</v>
      </c>
      <c r="IXX26" s="204">
        <f>F_Inputs!IXV$11</f>
        <v>0</v>
      </c>
      <c r="IXY26" s="204">
        <f>F_Inputs!IXW$11</f>
        <v>0</v>
      </c>
      <c r="IXZ26" s="204">
        <f>F_Inputs!IXX$11</f>
        <v>0</v>
      </c>
      <c r="IYA26" s="204">
        <f>F_Inputs!IXY$11</f>
        <v>0</v>
      </c>
      <c r="IYB26" s="204">
        <f>F_Inputs!IXZ$11</f>
        <v>0</v>
      </c>
      <c r="IYC26" s="204">
        <f>F_Inputs!IYA$11</f>
        <v>0</v>
      </c>
      <c r="IYD26" s="204">
        <f>F_Inputs!IYB$11</f>
        <v>0</v>
      </c>
      <c r="IYE26" s="204">
        <f>F_Inputs!IYC$11</f>
        <v>0</v>
      </c>
      <c r="IYF26" s="204">
        <f>F_Inputs!IYD$11</f>
        <v>0</v>
      </c>
      <c r="IYG26" s="204">
        <f>F_Inputs!IYE$11</f>
        <v>0</v>
      </c>
      <c r="IYH26" s="204">
        <f>F_Inputs!IYF$11</f>
        <v>0</v>
      </c>
      <c r="IYI26" s="204">
        <f>F_Inputs!IYG$11</f>
        <v>0</v>
      </c>
      <c r="IYJ26" s="204">
        <f>F_Inputs!IYH$11</f>
        <v>0</v>
      </c>
      <c r="IYK26" s="204">
        <f>F_Inputs!IYI$11</f>
        <v>0</v>
      </c>
      <c r="IYL26" s="204">
        <f>F_Inputs!IYJ$11</f>
        <v>0</v>
      </c>
      <c r="IYM26" s="204">
        <f>F_Inputs!IYK$11</f>
        <v>0</v>
      </c>
      <c r="IYN26" s="204">
        <f>F_Inputs!IYL$11</f>
        <v>0</v>
      </c>
      <c r="IYO26" s="204">
        <f>F_Inputs!IYM$11</f>
        <v>0</v>
      </c>
      <c r="IYP26" s="204">
        <f>F_Inputs!IYN$11</f>
        <v>0</v>
      </c>
      <c r="IYQ26" s="204">
        <f>F_Inputs!IYO$11</f>
        <v>0</v>
      </c>
      <c r="IYR26" s="204">
        <f>F_Inputs!IYP$11</f>
        <v>0</v>
      </c>
      <c r="IYS26" s="204">
        <f>F_Inputs!IYQ$11</f>
        <v>0</v>
      </c>
      <c r="IYT26" s="204">
        <f>F_Inputs!IYR$11</f>
        <v>0</v>
      </c>
      <c r="IYU26" s="204">
        <f>F_Inputs!IYS$11</f>
        <v>0</v>
      </c>
      <c r="IYV26" s="204">
        <f>F_Inputs!IYT$11</f>
        <v>0</v>
      </c>
      <c r="IYW26" s="204">
        <f>F_Inputs!IYU$11</f>
        <v>0</v>
      </c>
      <c r="IYX26" s="204">
        <f>F_Inputs!IYV$11</f>
        <v>0</v>
      </c>
      <c r="IYY26" s="204">
        <f>F_Inputs!IYW$11</f>
        <v>0</v>
      </c>
      <c r="IYZ26" s="204">
        <f>F_Inputs!IYX$11</f>
        <v>0</v>
      </c>
      <c r="IZA26" s="204">
        <f>F_Inputs!IYY$11</f>
        <v>0</v>
      </c>
      <c r="IZB26" s="204">
        <f>F_Inputs!IYZ$11</f>
        <v>0</v>
      </c>
      <c r="IZC26" s="204">
        <f>F_Inputs!IZA$11</f>
        <v>0</v>
      </c>
      <c r="IZD26" s="204">
        <f>F_Inputs!IZB$11</f>
        <v>0</v>
      </c>
      <c r="IZE26" s="204">
        <f>F_Inputs!IZC$11</f>
        <v>0</v>
      </c>
      <c r="IZF26" s="204">
        <f>F_Inputs!IZD$11</f>
        <v>0</v>
      </c>
      <c r="IZG26" s="204">
        <f>F_Inputs!IZE$11</f>
        <v>0</v>
      </c>
      <c r="IZH26" s="204">
        <f>F_Inputs!IZF$11</f>
        <v>0</v>
      </c>
      <c r="IZI26" s="204">
        <f>F_Inputs!IZG$11</f>
        <v>0</v>
      </c>
      <c r="IZJ26" s="204">
        <f>F_Inputs!IZH$11</f>
        <v>0</v>
      </c>
      <c r="IZK26" s="204">
        <f>F_Inputs!IZI$11</f>
        <v>0</v>
      </c>
      <c r="IZL26" s="204">
        <f>F_Inputs!IZJ$11</f>
        <v>0</v>
      </c>
      <c r="IZM26" s="204">
        <f>F_Inputs!IZK$11</f>
        <v>0</v>
      </c>
      <c r="IZN26" s="204">
        <f>F_Inputs!IZL$11</f>
        <v>0</v>
      </c>
      <c r="IZO26" s="204">
        <f>F_Inputs!IZM$11</f>
        <v>0</v>
      </c>
      <c r="IZP26" s="204">
        <f>F_Inputs!IZN$11</f>
        <v>0</v>
      </c>
      <c r="IZQ26" s="204">
        <f>F_Inputs!IZO$11</f>
        <v>0</v>
      </c>
      <c r="IZR26" s="204">
        <f>F_Inputs!IZP$11</f>
        <v>0</v>
      </c>
      <c r="IZS26" s="204">
        <f>F_Inputs!IZQ$11</f>
        <v>0</v>
      </c>
      <c r="IZT26" s="204">
        <f>F_Inputs!IZR$11</f>
        <v>0</v>
      </c>
      <c r="IZU26" s="204">
        <f>F_Inputs!IZS$11</f>
        <v>0</v>
      </c>
      <c r="IZV26" s="204">
        <f>F_Inputs!IZT$11</f>
        <v>0</v>
      </c>
      <c r="IZW26" s="204">
        <f>F_Inputs!IZU$11</f>
        <v>0</v>
      </c>
      <c r="IZX26" s="204">
        <f>F_Inputs!IZV$11</f>
        <v>0</v>
      </c>
      <c r="IZY26" s="204">
        <f>F_Inputs!IZW$11</f>
        <v>0</v>
      </c>
      <c r="IZZ26" s="204">
        <f>F_Inputs!IZX$11</f>
        <v>0</v>
      </c>
      <c r="JAA26" s="204">
        <f>F_Inputs!IZY$11</f>
        <v>0</v>
      </c>
      <c r="JAB26" s="204">
        <f>F_Inputs!IZZ$11</f>
        <v>0</v>
      </c>
      <c r="JAC26" s="204">
        <f>F_Inputs!JAA$11</f>
        <v>0</v>
      </c>
      <c r="JAD26" s="204">
        <f>F_Inputs!JAB$11</f>
        <v>0</v>
      </c>
      <c r="JAE26" s="204">
        <f>F_Inputs!JAC$11</f>
        <v>0</v>
      </c>
      <c r="JAF26" s="204">
        <f>F_Inputs!JAD$11</f>
        <v>0</v>
      </c>
      <c r="JAG26" s="204">
        <f>F_Inputs!JAE$11</f>
        <v>0</v>
      </c>
      <c r="JAH26" s="204">
        <f>F_Inputs!JAF$11</f>
        <v>0</v>
      </c>
      <c r="JAI26" s="204">
        <f>F_Inputs!JAG$11</f>
        <v>0</v>
      </c>
      <c r="JAJ26" s="204">
        <f>F_Inputs!JAH$11</f>
        <v>0</v>
      </c>
      <c r="JAK26" s="204">
        <f>F_Inputs!JAI$11</f>
        <v>0</v>
      </c>
      <c r="JAL26" s="204">
        <f>F_Inputs!JAJ$11</f>
        <v>0</v>
      </c>
      <c r="JAM26" s="204">
        <f>F_Inputs!JAK$11</f>
        <v>0</v>
      </c>
      <c r="JAN26" s="204">
        <f>F_Inputs!JAL$11</f>
        <v>0</v>
      </c>
      <c r="JAO26" s="204">
        <f>F_Inputs!JAM$11</f>
        <v>0</v>
      </c>
      <c r="JAP26" s="204">
        <f>F_Inputs!JAN$11</f>
        <v>0</v>
      </c>
      <c r="JAQ26" s="204">
        <f>F_Inputs!JAO$11</f>
        <v>0</v>
      </c>
      <c r="JAR26" s="204">
        <f>F_Inputs!JAP$11</f>
        <v>0</v>
      </c>
      <c r="JAS26" s="204">
        <f>F_Inputs!JAQ$11</f>
        <v>0</v>
      </c>
      <c r="JAT26" s="204">
        <f>F_Inputs!JAR$11</f>
        <v>0</v>
      </c>
      <c r="JAU26" s="204">
        <f>F_Inputs!JAS$11</f>
        <v>0</v>
      </c>
      <c r="JAV26" s="204">
        <f>F_Inputs!JAT$11</f>
        <v>0</v>
      </c>
      <c r="JAW26" s="204">
        <f>F_Inputs!JAU$11</f>
        <v>0</v>
      </c>
      <c r="JAX26" s="204">
        <f>F_Inputs!JAV$11</f>
        <v>0</v>
      </c>
      <c r="JAY26" s="204">
        <f>F_Inputs!JAW$11</f>
        <v>0</v>
      </c>
      <c r="JAZ26" s="204">
        <f>F_Inputs!JAX$11</f>
        <v>0</v>
      </c>
      <c r="JBA26" s="204">
        <f>F_Inputs!JAY$11</f>
        <v>0</v>
      </c>
      <c r="JBB26" s="204">
        <f>F_Inputs!JAZ$11</f>
        <v>0</v>
      </c>
      <c r="JBC26" s="204">
        <f>F_Inputs!JBA$11</f>
        <v>0</v>
      </c>
      <c r="JBD26" s="204">
        <f>F_Inputs!JBB$11</f>
        <v>0</v>
      </c>
      <c r="JBE26" s="204">
        <f>F_Inputs!JBC$11</f>
        <v>0</v>
      </c>
      <c r="JBF26" s="204">
        <f>F_Inputs!JBD$11</f>
        <v>0</v>
      </c>
      <c r="JBG26" s="204">
        <f>F_Inputs!JBE$11</f>
        <v>0</v>
      </c>
      <c r="JBH26" s="204">
        <f>F_Inputs!JBF$11</f>
        <v>0</v>
      </c>
      <c r="JBI26" s="204">
        <f>F_Inputs!JBG$11</f>
        <v>0</v>
      </c>
      <c r="JBJ26" s="204">
        <f>F_Inputs!JBH$11</f>
        <v>0</v>
      </c>
      <c r="JBK26" s="204">
        <f>F_Inputs!JBI$11</f>
        <v>0</v>
      </c>
      <c r="JBL26" s="204">
        <f>F_Inputs!JBJ$11</f>
        <v>0</v>
      </c>
      <c r="JBM26" s="204">
        <f>F_Inputs!JBK$11</f>
        <v>0</v>
      </c>
      <c r="JBN26" s="204">
        <f>F_Inputs!JBL$11</f>
        <v>0</v>
      </c>
      <c r="JBO26" s="204">
        <f>F_Inputs!JBM$11</f>
        <v>0</v>
      </c>
      <c r="JBP26" s="204">
        <f>F_Inputs!JBN$11</f>
        <v>0</v>
      </c>
      <c r="JBQ26" s="204">
        <f>F_Inputs!JBO$11</f>
        <v>0</v>
      </c>
      <c r="JBR26" s="204">
        <f>F_Inputs!JBP$11</f>
        <v>0</v>
      </c>
      <c r="JBS26" s="204">
        <f>F_Inputs!JBQ$11</f>
        <v>0</v>
      </c>
      <c r="JBT26" s="204">
        <f>F_Inputs!JBR$11</f>
        <v>0</v>
      </c>
      <c r="JBU26" s="204">
        <f>F_Inputs!JBS$11</f>
        <v>0</v>
      </c>
      <c r="JBV26" s="204">
        <f>F_Inputs!JBT$11</f>
        <v>0</v>
      </c>
      <c r="JBW26" s="204">
        <f>F_Inputs!JBU$11</f>
        <v>0</v>
      </c>
      <c r="JBX26" s="204">
        <f>F_Inputs!JBV$11</f>
        <v>0</v>
      </c>
      <c r="JBY26" s="204">
        <f>F_Inputs!JBW$11</f>
        <v>0</v>
      </c>
      <c r="JBZ26" s="204">
        <f>F_Inputs!JBX$11</f>
        <v>0</v>
      </c>
      <c r="JCA26" s="204">
        <f>F_Inputs!JBY$11</f>
        <v>0</v>
      </c>
      <c r="JCB26" s="204">
        <f>F_Inputs!JBZ$11</f>
        <v>0</v>
      </c>
      <c r="JCC26" s="204">
        <f>F_Inputs!JCA$11</f>
        <v>0</v>
      </c>
      <c r="JCD26" s="204">
        <f>F_Inputs!JCB$11</f>
        <v>0</v>
      </c>
      <c r="JCE26" s="204">
        <f>F_Inputs!JCC$11</f>
        <v>0</v>
      </c>
      <c r="JCF26" s="204">
        <f>F_Inputs!JCD$11</f>
        <v>0</v>
      </c>
      <c r="JCG26" s="204">
        <f>F_Inputs!JCE$11</f>
        <v>0</v>
      </c>
      <c r="JCH26" s="204">
        <f>F_Inputs!JCF$11</f>
        <v>0</v>
      </c>
      <c r="JCI26" s="204">
        <f>F_Inputs!JCG$11</f>
        <v>0</v>
      </c>
      <c r="JCJ26" s="204">
        <f>F_Inputs!JCH$11</f>
        <v>0</v>
      </c>
      <c r="JCK26" s="204">
        <f>F_Inputs!JCI$11</f>
        <v>0</v>
      </c>
      <c r="JCL26" s="204">
        <f>F_Inputs!JCJ$11</f>
        <v>0</v>
      </c>
      <c r="JCM26" s="204">
        <f>F_Inputs!JCK$11</f>
        <v>0</v>
      </c>
      <c r="JCN26" s="204">
        <f>F_Inputs!JCL$11</f>
        <v>0</v>
      </c>
      <c r="JCO26" s="204">
        <f>F_Inputs!JCM$11</f>
        <v>0</v>
      </c>
      <c r="JCP26" s="204">
        <f>F_Inputs!JCN$11</f>
        <v>0</v>
      </c>
      <c r="JCQ26" s="204">
        <f>F_Inputs!JCO$11</f>
        <v>0</v>
      </c>
      <c r="JCR26" s="204">
        <f>F_Inputs!JCP$11</f>
        <v>0</v>
      </c>
      <c r="JCS26" s="204">
        <f>F_Inputs!JCQ$11</f>
        <v>0</v>
      </c>
      <c r="JCT26" s="204">
        <f>F_Inputs!JCR$11</f>
        <v>0</v>
      </c>
      <c r="JCU26" s="204">
        <f>F_Inputs!JCS$11</f>
        <v>0</v>
      </c>
      <c r="JCV26" s="204">
        <f>F_Inputs!JCT$11</f>
        <v>0</v>
      </c>
      <c r="JCW26" s="204">
        <f>F_Inputs!JCU$11</f>
        <v>0</v>
      </c>
      <c r="JCX26" s="204">
        <f>F_Inputs!JCV$11</f>
        <v>0</v>
      </c>
      <c r="JCY26" s="204">
        <f>F_Inputs!JCW$11</f>
        <v>0</v>
      </c>
      <c r="JCZ26" s="204">
        <f>F_Inputs!JCX$11</f>
        <v>0</v>
      </c>
      <c r="JDA26" s="204">
        <f>F_Inputs!JCY$11</f>
        <v>0</v>
      </c>
      <c r="JDB26" s="204">
        <f>F_Inputs!JCZ$11</f>
        <v>0</v>
      </c>
      <c r="JDC26" s="204">
        <f>F_Inputs!JDA$11</f>
        <v>0</v>
      </c>
      <c r="JDD26" s="204">
        <f>F_Inputs!JDB$11</f>
        <v>0</v>
      </c>
      <c r="JDE26" s="204">
        <f>F_Inputs!JDC$11</f>
        <v>0</v>
      </c>
      <c r="JDF26" s="204">
        <f>F_Inputs!JDD$11</f>
        <v>0</v>
      </c>
      <c r="JDG26" s="204">
        <f>F_Inputs!JDE$11</f>
        <v>0</v>
      </c>
      <c r="JDH26" s="204">
        <f>F_Inputs!JDF$11</f>
        <v>0</v>
      </c>
      <c r="JDI26" s="204">
        <f>F_Inputs!JDG$11</f>
        <v>0</v>
      </c>
      <c r="JDJ26" s="204">
        <f>F_Inputs!JDH$11</f>
        <v>0</v>
      </c>
      <c r="JDK26" s="204">
        <f>F_Inputs!JDI$11</f>
        <v>0</v>
      </c>
      <c r="JDL26" s="204">
        <f>F_Inputs!JDJ$11</f>
        <v>0</v>
      </c>
      <c r="JDM26" s="204">
        <f>F_Inputs!JDK$11</f>
        <v>0</v>
      </c>
      <c r="JDN26" s="204">
        <f>F_Inputs!JDL$11</f>
        <v>0</v>
      </c>
      <c r="JDO26" s="204">
        <f>F_Inputs!JDM$11</f>
        <v>0</v>
      </c>
      <c r="JDP26" s="204">
        <f>F_Inputs!JDN$11</f>
        <v>0</v>
      </c>
      <c r="JDQ26" s="204">
        <f>F_Inputs!JDO$11</f>
        <v>0</v>
      </c>
      <c r="JDR26" s="204">
        <f>F_Inputs!JDP$11</f>
        <v>0</v>
      </c>
      <c r="JDS26" s="204">
        <f>F_Inputs!JDQ$11</f>
        <v>0</v>
      </c>
      <c r="JDT26" s="204">
        <f>F_Inputs!JDR$11</f>
        <v>0</v>
      </c>
      <c r="JDU26" s="204">
        <f>F_Inputs!JDS$11</f>
        <v>0</v>
      </c>
      <c r="JDV26" s="204">
        <f>F_Inputs!JDT$11</f>
        <v>0</v>
      </c>
      <c r="JDW26" s="204">
        <f>F_Inputs!JDU$11</f>
        <v>0</v>
      </c>
      <c r="JDX26" s="204">
        <f>F_Inputs!JDV$11</f>
        <v>0</v>
      </c>
      <c r="JDY26" s="204">
        <f>F_Inputs!JDW$11</f>
        <v>0</v>
      </c>
      <c r="JDZ26" s="204">
        <f>F_Inputs!JDX$11</f>
        <v>0</v>
      </c>
      <c r="JEA26" s="204">
        <f>F_Inputs!JDY$11</f>
        <v>0</v>
      </c>
      <c r="JEB26" s="204">
        <f>F_Inputs!JDZ$11</f>
        <v>0</v>
      </c>
      <c r="JEC26" s="204">
        <f>F_Inputs!JEA$11</f>
        <v>0</v>
      </c>
      <c r="JED26" s="204">
        <f>F_Inputs!JEB$11</f>
        <v>0</v>
      </c>
      <c r="JEE26" s="204">
        <f>F_Inputs!JEC$11</f>
        <v>0</v>
      </c>
      <c r="JEF26" s="204">
        <f>F_Inputs!JED$11</f>
        <v>0</v>
      </c>
      <c r="JEG26" s="204">
        <f>F_Inputs!JEE$11</f>
        <v>0</v>
      </c>
      <c r="JEH26" s="204">
        <f>F_Inputs!JEF$11</f>
        <v>0</v>
      </c>
      <c r="JEI26" s="204">
        <f>F_Inputs!JEG$11</f>
        <v>0</v>
      </c>
      <c r="JEJ26" s="204">
        <f>F_Inputs!JEH$11</f>
        <v>0</v>
      </c>
      <c r="JEK26" s="204">
        <f>F_Inputs!JEI$11</f>
        <v>0</v>
      </c>
      <c r="JEL26" s="204">
        <f>F_Inputs!JEJ$11</f>
        <v>0</v>
      </c>
      <c r="JEM26" s="204">
        <f>F_Inputs!JEK$11</f>
        <v>0</v>
      </c>
      <c r="JEN26" s="204">
        <f>F_Inputs!JEL$11</f>
        <v>0</v>
      </c>
      <c r="JEO26" s="204">
        <f>F_Inputs!JEM$11</f>
        <v>0</v>
      </c>
      <c r="JEP26" s="204">
        <f>F_Inputs!JEN$11</f>
        <v>0</v>
      </c>
      <c r="JEQ26" s="204">
        <f>F_Inputs!JEO$11</f>
        <v>0</v>
      </c>
      <c r="JER26" s="204">
        <f>F_Inputs!JEP$11</f>
        <v>0</v>
      </c>
      <c r="JES26" s="204">
        <f>F_Inputs!JEQ$11</f>
        <v>0</v>
      </c>
      <c r="JET26" s="204">
        <f>F_Inputs!JER$11</f>
        <v>0</v>
      </c>
      <c r="JEU26" s="204">
        <f>F_Inputs!JES$11</f>
        <v>0</v>
      </c>
      <c r="JEV26" s="204">
        <f>F_Inputs!JET$11</f>
        <v>0</v>
      </c>
      <c r="JEW26" s="204">
        <f>F_Inputs!JEU$11</f>
        <v>0</v>
      </c>
      <c r="JEX26" s="204">
        <f>F_Inputs!JEV$11</f>
        <v>0</v>
      </c>
      <c r="JEY26" s="204">
        <f>F_Inputs!JEW$11</f>
        <v>0</v>
      </c>
      <c r="JEZ26" s="204">
        <f>F_Inputs!JEX$11</f>
        <v>0</v>
      </c>
      <c r="JFA26" s="204">
        <f>F_Inputs!JEY$11</f>
        <v>0</v>
      </c>
      <c r="JFB26" s="204">
        <f>F_Inputs!JEZ$11</f>
        <v>0</v>
      </c>
      <c r="JFC26" s="204">
        <f>F_Inputs!JFA$11</f>
        <v>0</v>
      </c>
      <c r="JFD26" s="204">
        <f>F_Inputs!JFB$11</f>
        <v>0</v>
      </c>
      <c r="JFE26" s="204">
        <f>F_Inputs!JFC$11</f>
        <v>0</v>
      </c>
      <c r="JFF26" s="204">
        <f>F_Inputs!JFD$11</f>
        <v>0</v>
      </c>
      <c r="JFG26" s="204">
        <f>F_Inputs!JFE$11</f>
        <v>0</v>
      </c>
      <c r="JFH26" s="204">
        <f>F_Inputs!JFF$11</f>
        <v>0</v>
      </c>
      <c r="JFI26" s="204">
        <f>F_Inputs!JFG$11</f>
        <v>0</v>
      </c>
      <c r="JFJ26" s="204">
        <f>F_Inputs!JFH$11</f>
        <v>0</v>
      </c>
      <c r="JFK26" s="204">
        <f>F_Inputs!JFI$11</f>
        <v>0</v>
      </c>
      <c r="JFL26" s="204">
        <f>F_Inputs!JFJ$11</f>
        <v>0</v>
      </c>
      <c r="JFM26" s="204">
        <f>F_Inputs!JFK$11</f>
        <v>0</v>
      </c>
      <c r="JFN26" s="204">
        <f>F_Inputs!JFL$11</f>
        <v>0</v>
      </c>
      <c r="JFO26" s="204">
        <f>F_Inputs!JFM$11</f>
        <v>0</v>
      </c>
      <c r="JFP26" s="204">
        <f>F_Inputs!JFN$11</f>
        <v>0</v>
      </c>
      <c r="JFQ26" s="204">
        <f>F_Inputs!JFO$11</f>
        <v>0</v>
      </c>
      <c r="JFR26" s="204">
        <f>F_Inputs!JFP$11</f>
        <v>0</v>
      </c>
      <c r="JFS26" s="204">
        <f>F_Inputs!JFQ$11</f>
        <v>0</v>
      </c>
      <c r="JFT26" s="204">
        <f>F_Inputs!JFR$11</f>
        <v>0</v>
      </c>
      <c r="JFU26" s="204">
        <f>F_Inputs!JFS$11</f>
        <v>0</v>
      </c>
      <c r="JFV26" s="204">
        <f>F_Inputs!JFT$11</f>
        <v>0</v>
      </c>
      <c r="JFW26" s="204">
        <f>F_Inputs!JFU$11</f>
        <v>0</v>
      </c>
      <c r="JFX26" s="204">
        <f>F_Inputs!JFV$11</f>
        <v>0</v>
      </c>
      <c r="JFY26" s="204">
        <f>F_Inputs!JFW$11</f>
        <v>0</v>
      </c>
      <c r="JFZ26" s="204">
        <f>F_Inputs!JFX$11</f>
        <v>0</v>
      </c>
      <c r="JGA26" s="204">
        <f>F_Inputs!JFY$11</f>
        <v>0</v>
      </c>
      <c r="JGB26" s="204">
        <f>F_Inputs!JFZ$11</f>
        <v>0</v>
      </c>
      <c r="JGC26" s="204">
        <f>F_Inputs!JGA$11</f>
        <v>0</v>
      </c>
      <c r="JGD26" s="204">
        <f>F_Inputs!JGB$11</f>
        <v>0</v>
      </c>
      <c r="JGE26" s="204">
        <f>F_Inputs!JGC$11</f>
        <v>0</v>
      </c>
      <c r="JGF26" s="204">
        <f>F_Inputs!JGD$11</f>
        <v>0</v>
      </c>
      <c r="JGG26" s="204">
        <f>F_Inputs!JGE$11</f>
        <v>0</v>
      </c>
      <c r="JGH26" s="204">
        <f>F_Inputs!JGF$11</f>
        <v>0</v>
      </c>
      <c r="JGI26" s="204">
        <f>F_Inputs!JGG$11</f>
        <v>0</v>
      </c>
      <c r="JGJ26" s="204">
        <f>F_Inputs!JGH$11</f>
        <v>0</v>
      </c>
      <c r="JGK26" s="204">
        <f>F_Inputs!JGI$11</f>
        <v>0</v>
      </c>
      <c r="JGL26" s="204">
        <f>F_Inputs!JGJ$11</f>
        <v>0</v>
      </c>
      <c r="JGM26" s="204">
        <f>F_Inputs!JGK$11</f>
        <v>0</v>
      </c>
      <c r="JGN26" s="204">
        <f>F_Inputs!JGL$11</f>
        <v>0</v>
      </c>
      <c r="JGO26" s="204">
        <f>F_Inputs!JGM$11</f>
        <v>0</v>
      </c>
      <c r="JGP26" s="204">
        <f>F_Inputs!JGN$11</f>
        <v>0</v>
      </c>
      <c r="JGQ26" s="204">
        <f>F_Inputs!JGO$11</f>
        <v>0</v>
      </c>
      <c r="JGR26" s="204">
        <f>F_Inputs!JGP$11</f>
        <v>0</v>
      </c>
      <c r="JGS26" s="204">
        <f>F_Inputs!JGQ$11</f>
        <v>0</v>
      </c>
      <c r="JGT26" s="204">
        <f>F_Inputs!JGR$11</f>
        <v>0</v>
      </c>
      <c r="JGU26" s="204">
        <f>F_Inputs!JGS$11</f>
        <v>0</v>
      </c>
      <c r="JGV26" s="204">
        <f>F_Inputs!JGT$11</f>
        <v>0</v>
      </c>
      <c r="JGW26" s="204">
        <f>F_Inputs!JGU$11</f>
        <v>0</v>
      </c>
      <c r="JGX26" s="204">
        <f>F_Inputs!JGV$11</f>
        <v>0</v>
      </c>
      <c r="JGY26" s="204">
        <f>F_Inputs!JGW$11</f>
        <v>0</v>
      </c>
      <c r="JGZ26" s="204">
        <f>F_Inputs!JGX$11</f>
        <v>0</v>
      </c>
      <c r="JHA26" s="204">
        <f>F_Inputs!JGY$11</f>
        <v>0</v>
      </c>
      <c r="JHB26" s="204">
        <f>F_Inputs!JGZ$11</f>
        <v>0</v>
      </c>
      <c r="JHC26" s="204">
        <f>F_Inputs!JHA$11</f>
        <v>0</v>
      </c>
      <c r="JHD26" s="204">
        <f>F_Inputs!JHB$11</f>
        <v>0</v>
      </c>
      <c r="JHE26" s="204">
        <f>F_Inputs!JHC$11</f>
        <v>0</v>
      </c>
      <c r="JHF26" s="204">
        <f>F_Inputs!JHD$11</f>
        <v>0</v>
      </c>
      <c r="JHG26" s="204">
        <f>F_Inputs!JHE$11</f>
        <v>0</v>
      </c>
      <c r="JHH26" s="204">
        <f>F_Inputs!JHF$11</f>
        <v>0</v>
      </c>
      <c r="JHI26" s="204">
        <f>F_Inputs!JHG$11</f>
        <v>0</v>
      </c>
      <c r="JHJ26" s="204">
        <f>F_Inputs!JHH$11</f>
        <v>0</v>
      </c>
      <c r="JHK26" s="204">
        <f>F_Inputs!JHI$11</f>
        <v>0</v>
      </c>
      <c r="JHL26" s="204">
        <f>F_Inputs!JHJ$11</f>
        <v>0</v>
      </c>
      <c r="JHM26" s="204">
        <f>F_Inputs!JHK$11</f>
        <v>0</v>
      </c>
      <c r="JHN26" s="204">
        <f>F_Inputs!JHL$11</f>
        <v>0</v>
      </c>
      <c r="JHO26" s="204">
        <f>F_Inputs!JHM$11</f>
        <v>0</v>
      </c>
      <c r="JHP26" s="204">
        <f>F_Inputs!JHN$11</f>
        <v>0</v>
      </c>
      <c r="JHQ26" s="204">
        <f>F_Inputs!JHO$11</f>
        <v>0</v>
      </c>
      <c r="JHR26" s="204">
        <f>F_Inputs!JHP$11</f>
        <v>0</v>
      </c>
      <c r="JHS26" s="204">
        <f>F_Inputs!JHQ$11</f>
        <v>0</v>
      </c>
      <c r="JHT26" s="204">
        <f>F_Inputs!JHR$11</f>
        <v>0</v>
      </c>
      <c r="JHU26" s="204">
        <f>F_Inputs!JHS$11</f>
        <v>0</v>
      </c>
      <c r="JHV26" s="204">
        <f>F_Inputs!JHT$11</f>
        <v>0</v>
      </c>
      <c r="JHW26" s="204">
        <f>F_Inputs!JHU$11</f>
        <v>0</v>
      </c>
      <c r="JHX26" s="204">
        <f>F_Inputs!JHV$11</f>
        <v>0</v>
      </c>
      <c r="JHY26" s="204">
        <f>F_Inputs!JHW$11</f>
        <v>0</v>
      </c>
      <c r="JHZ26" s="204">
        <f>F_Inputs!JHX$11</f>
        <v>0</v>
      </c>
      <c r="JIA26" s="204">
        <f>F_Inputs!JHY$11</f>
        <v>0</v>
      </c>
      <c r="JIB26" s="204">
        <f>F_Inputs!JHZ$11</f>
        <v>0</v>
      </c>
      <c r="JIC26" s="204">
        <f>F_Inputs!JIA$11</f>
        <v>0</v>
      </c>
      <c r="JID26" s="204">
        <f>F_Inputs!JIB$11</f>
        <v>0</v>
      </c>
      <c r="JIE26" s="204">
        <f>F_Inputs!JIC$11</f>
        <v>0</v>
      </c>
      <c r="JIF26" s="204">
        <f>F_Inputs!JID$11</f>
        <v>0</v>
      </c>
      <c r="JIG26" s="204">
        <f>F_Inputs!JIE$11</f>
        <v>0</v>
      </c>
      <c r="JIH26" s="204">
        <f>F_Inputs!JIF$11</f>
        <v>0</v>
      </c>
      <c r="JII26" s="204">
        <f>F_Inputs!JIG$11</f>
        <v>0</v>
      </c>
      <c r="JIJ26" s="204">
        <f>F_Inputs!JIH$11</f>
        <v>0</v>
      </c>
      <c r="JIK26" s="204">
        <f>F_Inputs!JII$11</f>
        <v>0</v>
      </c>
      <c r="JIL26" s="204">
        <f>F_Inputs!JIJ$11</f>
        <v>0</v>
      </c>
      <c r="JIM26" s="204">
        <f>F_Inputs!JIK$11</f>
        <v>0</v>
      </c>
      <c r="JIN26" s="204">
        <f>F_Inputs!JIL$11</f>
        <v>0</v>
      </c>
      <c r="JIO26" s="204">
        <f>F_Inputs!JIM$11</f>
        <v>0</v>
      </c>
      <c r="JIP26" s="204">
        <f>F_Inputs!JIN$11</f>
        <v>0</v>
      </c>
      <c r="JIQ26" s="204">
        <f>F_Inputs!JIO$11</f>
        <v>0</v>
      </c>
      <c r="JIR26" s="204">
        <f>F_Inputs!JIP$11</f>
        <v>0</v>
      </c>
      <c r="JIS26" s="204">
        <f>F_Inputs!JIQ$11</f>
        <v>0</v>
      </c>
      <c r="JIT26" s="204">
        <f>F_Inputs!JIR$11</f>
        <v>0</v>
      </c>
      <c r="JIU26" s="204">
        <f>F_Inputs!JIS$11</f>
        <v>0</v>
      </c>
      <c r="JIV26" s="204">
        <f>F_Inputs!JIT$11</f>
        <v>0</v>
      </c>
      <c r="JIW26" s="204">
        <f>F_Inputs!JIU$11</f>
        <v>0</v>
      </c>
      <c r="JIX26" s="204">
        <f>F_Inputs!JIV$11</f>
        <v>0</v>
      </c>
      <c r="JIY26" s="204">
        <f>F_Inputs!JIW$11</f>
        <v>0</v>
      </c>
      <c r="JIZ26" s="204">
        <f>F_Inputs!JIX$11</f>
        <v>0</v>
      </c>
      <c r="JJA26" s="204">
        <f>F_Inputs!JIY$11</f>
        <v>0</v>
      </c>
      <c r="JJB26" s="204">
        <f>F_Inputs!JIZ$11</f>
        <v>0</v>
      </c>
      <c r="JJC26" s="204">
        <f>F_Inputs!JJA$11</f>
        <v>0</v>
      </c>
      <c r="JJD26" s="204">
        <f>F_Inputs!JJB$11</f>
        <v>0</v>
      </c>
      <c r="JJE26" s="204">
        <f>F_Inputs!JJC$11</f>
        <v>0</v>
      </c>
      <c r="JJF26" s="204">
        <f>F_Inputs!JJD$11</f>
        <v>0</v>
      </c>
      <c r="JJG26" s="204">
        <f>F_Inputs!JJE$11</f>
        <v>0</v>
      </c>
      <c r="JJH26" s="204">
        <f>F_Inputs!JJF$11</f>
        <v>0</v>
      </c>
      <c r="JJI26" s="204">
        <f>F_Inputs!JJG$11</f>
        <v>0</v>
      </c>
      <c r="JJJ26" s="204">
        <f>F_Inputs!JJH$11</f>
        <v>0</v>
      </c>
      <c r="JJK26" s="204">
        <f>F_Inputs!JJI$11</f>
        <v>0</v>
      </c>
      <c r="JJL26" s="204">
        <f>F_Inputs!JJJ$11</f>
        <v>0</v>
      </c>
      <c r="JJM26" s="204">
        <f>F_Inputs!JJK$11</f>
        <v>0</v>
      </c>
      <c r="JJN26" s="204">
        <f>F_Inputs!JJL$11</f>
        <v>0</v>
      </c>
      <c r="JJO26" s="204">
        <f>F_Inputs!JJM$11</f>
        <v>0</v>
      </c>
      <c r="JJP26" s="204">
        <f>F_Inputs!JJN$11</f>
        <v>0</v>
      </c>
      <c r="JJQ26" s="204">
        <f>F_Inputs!JJO$11</f>
        <v>0</v>
      </c>
      <c r="JJR26" s="204">
        <f>F_Inputs!JJP$11</f>
        <v>0</v>
      </c>
      <c r="JJS26" s="204">
        <f>F_Inputs!JJQ$11</f>
        <v>0</v>
      </c>
      <c r="JJT26" s="204">
        <f>F_Inputs!JJR$11</f>
        <v>0</v>
      </c>
      <c r="JJU26" s="204">
        <f>F_Inputs!JJS$11</f>
        <v>0</v>
      </c>
      <c r="JJV26" s="204">
        <f>F_Inputs!JJT$11</f>
        <v>0</v>
      </c>
      <c r="JJW26" s="204">
        <f>F_Inputs!JJU$11</f>
        <v>0</v>
      </c>
      <c r="JJX26" s="204">
        <f>F_Inputs!JJV$11</f>
        <v>0</v>
      </c>
      <c r="JJY26" s="204">
        <f>F_Inputs!JJW$11</f>
        <v>0</v>
      </c>
      <c r="JJZ26" s="204">
        <f>F_Inputs!JJX$11</f>
        <v>0</v>
      </c>
      <c r="JKA26" s="204">
        <f>F_Inputs!JJY$11</f>
        <v>0</v>
      </c>
      <c r="JKB26" s="204">
        <f>F_Inputs!JJZ$11</f>
        <v>0</v>
      </c>
      <c r="JKC26" s="204">
        <f>F_Inputs!JKA$11</f>
        <v>0</v>
      </c>
      <c r="JKD26" s="204">
        <f>F_Inputs!JKB$11</f>
        <v>0</v>
      </c>
      <c r="JKE26" s="204">
        <f>F_Inputs!JKC$11</f>
        <v>0</v>
      </c>
      <c r="JKF26" s="204">
        <f>F_Inputs!JKD$11</f>
        <v>0</v>
      </c>
      <c r="JKG26" s="204">
        <f>F_Inputs!JKE$11</f>
        <v>0</v>
      </c>
      <c r="JKH26" s="204">
        <f>F_Inputs!JKF$11</f>
        <v>0</v>
      </c>
      <c r="JKI26" s="204">
        <f>F_Inputs!JKG$11</f>
        <v>0</v>
      </c>
      <c r="JKJ26" s="204">
        <f>F_Inputs!JKH$11</f>
        <v>0</v>
      </c>
      <c r="JKK26" s="204">
        <f>F_Inputs!JKI$11</f>
        <v>0</v>
      </c>
      <c r="JKL26" s="204">
        <f>F_Inputs!JKJ$11</f>
        <v>0</v>
      </c>
      <c r="JKM26" s="204">
        <f>F_Inputs!JKK$11</f>
        <v>0</v>
      </c>
      <c r="JKN26" s="204">
        <f>F_Inputs!JKL$11</f>
        <v>0</v>
      </c>
      <c r="JKO26" s="204">
        <f>F_Inputs!JKM$11</f>
        <v>0</v>
      </c>
      <c r="JKP26" s="204">
        <f>F_Inputs!JKN$11</f>
        <v>0</v>
      </c>
      <c r="JKQ26" s="204">
        <f>F_Inputs!JKO$11</f>
        <v>0</v>
      </c>
      <c r="JKR26" s="204">
        <f>F_Inputs!JKP$11</f>
        <v>0</v>
      </c>
      <c r="JKS26" s="204">
        <f>F_Inputs!JKQ$11</f>
        <v>0</v>
      </c>
      <c r="JKT26" s="204">
        <f>F_Inputs!JKR$11</f>
        <v>0</v>
      </c>
      <c r="JKU26" s="204">
        <f>F_Inputs!JKS$11</f>
        <v>0</v>
      </c>
      <c r="JKV26" s="204">
        <f>F_Inputs!JKT$11</f>
        <v>0</v>
      </c>
      <c r="JKW26" s="204">
        <f>F_Inputs!JKU$11</f>
        <v>0</v>
      </c>
      <c r="JKX26" s="204">
        <f>F_Inputs!JKV$11</f>
        <v>0</v>
      </c>
      <c r="JKY26" s="204">
        <f>F_Inputs!JKW$11</f>
        <v>0</v>
      </c>
      <c r="JKZ26" s="204">
        <f>F_Inputs!JKX$11</f>
        <v>0</v>
      </c>
      <c r="JLA26" s="204">
        <f>F_Inputs!JKY$11</f>
        <v>0</v>
      </c>
      <c r="JLB26" s="204">
        <f>F_Inputs!JKZ$11</f>
        <v>0</v>
      </c>
      <c r="JLC26" s="204">
        <f>F_Inputs!JLA$11</f>
        <v>0</v>
      </c>
      <c r="JLD26" s="204">
        <f>F_Inputs!JLB$11</f>
        <v>0</v>
      </c>
      <c r="JLE26" s="204">
        <f>F_Inputs!JLC$11</f>
        <v>0</v>
      </c>
      <c r="JLF26" s="204">
        <f>F_Inputs!JLD$11</f>
        <v>0</v>
      </c>
      <c r="JLG26" s="204">
        <f>F_Inputs!JLE$11</f>
        <v>0</v>
      </c>
      <c r="JLH26" s="204">
        <f>F_Inputs!JLF$11</f>
        <v>0</v>
      </c>
      <c r="JLI26" s="204">
        <f>F_Inputs!JLG$11</f>
        <v>0</v>
      </c>
      <c r="JLJ26" s="204">
        <f>F_Inputs!JLH$11</f>
        <v>0</v>
      </c>
      <c r="JLK26" s="204">
        <f>F_Inputs!JLI$11</f>
        <v>0</v>
      </c>
      <c r="JLL26" s="204">
        <f>F_Inputs!JLJ$11</f>
        <v>0</v>
      </c>
      <c r="JLM26" s="204">
        <f>F_Inputs!JLK$11</f>
        <v>0</v>
      </c>
      <c r="JLN26" s="204">
        <f>F_Inputs!JLL$11</f>
        <v>0</v>
      </c>
      <c r="JLO26" s="204">
        <f>F_Inputs!JLM$11</f>
        <v>0</v>
      </c>
      <c r="JLP26" s="204">
        <f>F_Inputs!JLN$11</f>
        <v>0</v>
      </c>
      <c r="JLQ26" s="204">
        <f>F_Inputs!JLO$11</f>
        <v>0</v>
      </c>
      <c r="JLR26" s="204">
        <f>F_Inputs!JLP$11</f>
        <v>0</v>
      </c>
      <c r="JLS26" s="204">
        <f>F_Inputs!JLQ$11</f>
        <v>0</v>
      </c>
      <c r="JLT26" s="204">
        <f>F_Inputs!JLR$11</f>
        <v>0</v>
      </c>
      <c r="JLU26" s="204">
        <f>F_Inputs!JLS$11</f>
        <v>0</v>
      </c>
      <c r="JLV26" s="204">
        <f>F_Inputs!JLT$11</f>
        <v>0</v>
      </c>
      <c r="JLW26" s="204">
        <f>F_Inputs!JLU$11</f>
        <v>0</v>
      </c>
      <c r="JLX26" s="204">
        <f>F_Inputs!JLV$11</f>
        <v>0</v>
      </c>
      <c r="JLY26" s="204">
        <f>F_Inputs!JLW$11</f>
        <v>0</v>
      </c>
      <c r="JLZ26" s="204">
        <f>F_Inputs!JLX$11</f>
        <v>0</v>
      </c>
      <c r="JMA26" s="204">
        <f>F_Inputs!JLY$11</f>
        <v>0</v>
      </c>
      <c r="JMB26" s="204">
        <f>F_Inputs!JLZ$11</f>
        <v>0</v>
      </c>
      <c r="JMC26" s="204">
        <f>F_Inputs!JMA$11</f>
        <v>0</v>
      </c>
      <c r="JMD26" s="204">
        <f>F_Inputs!JMB$11</f>
        <v>0</v>
      </c>
      <c r="JME26" s="204">
        <f>F_Inputs!JMC$11</f>
        <v>0</v>
      </c>
      <c r="JMF26" s="204">
        <f>F_Inputs!JMD$11</f>
        <v>0</v>
      </c>
      <c r="JMG26" s="204">
        <f>F_Inputs!JME$11</f>
        <v>0</v>
      </c>
      <c r="JMH26" s="204">
        <f>F_Inputs!JMF$11</f>
        <v>0</v>
      </c>
      <c r="JMI26" s="204">
        <f>F_Inputs!JMG$11</f>
        <v>0</v>
      </c>
      <c r="JMJ26" s="204">
        <f>F_Inputs!JMH$11</f>
        <v>0</v>
      </c>
      <c r="JMK26" s="204">
        <f>F_Inputs!JMI$11</f>
        <v>0</v>
      </c>
      <c r="JML26" s="204">
        <f>F_Inputs!JMJ$11</f>
        <v>0</v>
      </c>
      <c r="JMM26" s="204">
        <f>F_Inputs!JMK$11</f>
        <v>0</v>
      </c>
      <c r="JMN26" s="204">
        <f>F_Inputs!JML$11</f>
        <v>0</v>
      </c>
      <c r="JMO26" s="204">
        <f>F_Inputs!JMM$11</f>
        <v>0</v>
      </c>
      <c r="JMP26" s="204">
        <f>F_Inputs!JMN$11</f>
        <v>0</v>
      </c>
      <c r="JMQ26" s="204">
        <f>F_Inputs!JMO$11</f>
        <v>0</v>
      </c>
      <c r="JMR26" s="204">
        <f>F_Inputs!JMP$11</f>
        <v>0</v>
      </c>
      <c r="JMS26" s="204">
        <f>F_Inputs!JMQ$11</f>
        <v>0</v>
      </c>
      <c r="JMT26" s="204">
        <f>F_Inputs!JMR$11</f>
        <v>0</v>
      </c>
      <c r="JMU26" s="204">
        <f>F_Inputs!JMS$11</f>
        <v>0</v>
      </c>
      <c r="JMV26" s="204">
        <f>F_Inputs!JMT$11</f>
        <v>0</v>
      </c>
      <c r="JMW26" s="204">
        <f>F_Inputs!JMU$11</f>
        <v>0</v>
      </c>
      <c r="JMX26" s="204">
        <f>F_Inputs!JMV$11</f>
        <v>0</v>
      </c>
      <c r="JMY26" s="204">
        <f>F_Inputs!JMW$11</f>
        <v>0</v>
      </c>
      <c r="JMZ26" s="204">
        <f>F_Inputs!JMX$11</f>
        <v>0</v>
      </c>
      <c r="JNA26" s="204">
        <f>F_Inputs!JMY$11</f>
        <v>0</v>
      </c>
      <c r="JNB26" s="204">
        <f>F_Inputs!JMZ$11</f>
        <v>0</v>
      </c>
      <c r="JNC26" s="204">
        <f>F_Inputs!JNA$11</f>
        <v>0</v>
      </c>
      <c r="JND26" s="204">
        <f>F_Inputs!JNB$11</f>
        <v>0</v>
      </c>
      <c r="JNE26" s="204">
        <f>F_Inputs!JNC$11</f>
        <v>0</v>
      </c>
      <c r="JNF26" s="204">
        <f>F_Inputs!JND$11</f>
        <v>0</v>
      </c>
      <c r="JNG26" s="204">
        <f>F_Inputs!JNE$11</f>
        <v>0</v>
      </c>
      <c r="JNH26" s="204">
        <f>F_Inputs!JNF$11</f>
        <v>0</v>
      </c>
      <c r="JNI26" s="204">
        <f>F_Inputs!JNG$11</f>
        <v>0</v>
      </c>
      <c r="JNJ26" s="204">
        <f>F_Inputs!JNH$11</f>
        <v>0</v>
      </c>
      <c r="JNK26" s="204">
        <f>F_Inputs!JNI$11</f>
        <v>0</v>
      </c>
      <c r="JNL26" s="204">
        <f>F_Inputs!JNJ$11</f>
        <v>0</v>
      </c>
      <c r="JNM26" s="204">
        <f>F_Inputs!JNK$11</f>
        <v>0</v>
      </c>
      <c r="JNN26" s="204">
        <f>F_Inputs!JNL$11</f>
        <v>0</v>
      </c>
      <c r="JNO26" s="204">
        <f>F_Inputs!JNM$11</f>
        <v>0</v>
      </c>
      <c r="JNP26" s="204">
        <f>F_Inputs!JNN$11</f>
        <v>0</v>
      </c>
      <c r="JNQ26" s="204">
        <f>F_Inputs!JNO$11</f>
        <v>0</v>
      </c>
      <c r="JNR26" s="204">
        <f>F_Inputs!JNP$11</f>
        <v>0</v>
      </c>
      <c r="JNS26" s="204">
        <f>F_Inputs!JNQ$11</f>
        <v>0</v>
      </c>
      <c r="JNT26" s="204">
        <f>F_Inputs!JNR$11</f>
        <v>0</v>
      </c>
      <c r="JNU26" s="204">
        <f>F_Inputs!JNS$11</f>
        <v>0</v>
      </c>
      <c r="JNV26" s="204">
        <f>F_Inputs!JNT$11</f>
        <v>0</v>
      </c>
      <c r="JNW26" s="204">
        <f>F_Inputs!JNU$11</f>
        <v>0</v>
      </c>
      <c r="JNX26" s="204">
        <f>F_Inputs!JNV$11</f>
        <v>0</v>
      </c>
      <c r="JNY26" s="204">
        <f>F_Inputs!JNW$11</f>
        <v>0</v>
      </c>
      <c r="JNZ26" s="204">
        <f>F_Inputs!JNX$11</f>
        <v>0</v>
      </c>
      <c r="JOA26" s="204">
        <f>F_Inputs!JNY$11</f>
        <v>0</v>
      </c>
      <c r="JOB26" s="204">
        <f>F_Inputs!JNZ$11</f>
        <v>0</v>
      </c>
      <c r="JOC26" s="204">
        <f>F_Inputs!JOA$11</f>
        <v>0</v>
      </c>
      <c r="JOD26" s="204">
        <f>F_Inputs!JOB$11</f>
        <v>0</v>
      </c>
      <c r="JOE26" s="204">
        <f>F_Inputs!JOC$11</f>
        <v>0</v>
      </c>
      <c r="JOF26" s="204">
        <f>F_Inputs!JOD$11</f>
        <v>0</v>
      </c>
      <c r="JOG26" s="204">
        <f>F_Inputs!JOE$11</f>
        <v>0</v>
      </c>
      <c r="JOH26" s="204">
        <f>F_Inputs!JOF$11</f>
        <v>0</v>
      </c>
      <c r="JOI26" s="204">
        <f>F_Inputs!JOG$11</f>
        <v>0</v>
      </c>
      <c r="JOJ26" s="204">
        <f>F_Inputs!JOH$11</f>
        <v>0</v>
      </c>
      <c r="JOK26" s="204">
        <f>F_Inputs!JOI$11</f>
        <v>0</v>
      </c>
      <c r="JOL26" s="204">
        <f>F_Inputs!JOJ$11</f>
        <v>0</v>
      </c>
      <c r="JOM26" s="204">
        <f>F_Inputs!JOK$11</f>
        <v>0</v>
      </c>
      <c r="JON26" s="204">
        <f>F_Inputs!JOL$11</f>
        <v>0</v>
      </c>
      <c r="JOO26" s="204">
        <f>F_Inputs!JOM$11</f>
        <v>0</v>
      </c>
      <c r="JOP26" s="204">
        <f>F_Inputs!JON$11</f>
        <v>0</v>
      </c>
      <c r="JOQ26" s="204">
        <f>F_Inputs!JOO$11</f>
        <v>0</v>
      </c>
      <c r="JOR26" s="204">
        <f>F_Inputs!JOP$11</f>
        <v>0</v>
      </c>
      <c r="JOS26" s="204">
        <f>F_Inputs!JOQ$11</f>
        <v>0</v>
      </c>
      <c r="JOT26" s="204">
        <f>F_Inputs!JOR$11</f>
        <v>0</v>
      </c>
      <c r="JOU26" s="204">
        <f>F_Inputs!JOS$11</f>
        <v>0</v>
      </c>
      <c r="JOV26" s="204">
        <f>F_Inputs!JOT$11</f>
        <v>0</v>
      </c>
      <c r="JOW26" s="204">
        <f>F_Inputs!JOU$11</f>
        <v>0</v>
      </c>
      <c r="JOX26" s="204">
        <f>F_Inputs!JOV$11</f>
        <v>0</v>
      </c>
      <c r="JOY26" s="204">
        <f>F_Inputs!JOW$11</f>
        <v>0</v>
      </c>
      <c r="JOZ26" s="204">
        <f>F_Inputs!JOX$11</f>
        <v>0</v>
      </c>
      <c r="JPA26" s="204">
        <f>F_Inputs!JOY$11</f>
        <v>0</v>
      </c>
      <c r="JPB26" s="204">
        <f>F_Inputs!JOZ$11</f>
        <v>0</v>
      </c>
      <c r="JPC26" s="204">
        <f>F_Inputs!JPA$11</f>
        <v>0</v>
      </c>
      <c r="JPD26" s="204">
        <f>F_Inputs!JPB$11</f>
        <v>0</v>
      </c>
      <c r="JPE26" s="204">
        <f>F_Inputs!JPC$11</f>
        <v>0</v>
      </c>
      <c r="JPF26" s="204">
        <f>F_Inputs!JPD$11</f>
        <v>0</v>
      </c>
      <c r="JPG26" s="204">
        <f>F_Inputs!JPE$11</f>
        <v>0</v>
      </c>
      <c r="JPH26" s="204">
        <f>F_Inputs!JPF$11</f>
        <v>0</v>
      </c>
      <c r="JPI26" s="204">
        <f>F_Inputs!JPG$11</f>
        <v>0</v>
      </c>
      <c r="JPJ26" s="204">
        <f>F_Inputs!JPH$11</f>
        <v>0</v>
      </c>
      <c r="JPK26" s="204">
        <f>F_Inputs!JPI$11</f>
        <v>0</v>
      </c>
      <c r="JPL26" s="204">
        <f>F_Inputs!JPJ$11</f>
        <v>0</v>
      </c>
      <c r="JPM26" s="204">
        <f>F_Inputs!JPK$11</f>
        <v>0</v>
      </c>
      <c r="JPN26" s="204">
        <f>F_Inputs!JPL$11</f>
        <v>0</v>
      </c>
      <c r="JPO26" s="204">
        <f>F_Inputs!JPM$11</f>
        <v>0</v>
      </c>
      <c r="JPP26" s="204">
        <f>F_Inputs!JPN$11</f>
        <v>0</v>
      </c>
      <c r="JPQ26" s="204">
        <f>F_Inputs!JPO$11</f>
        <v>0</v>
      </c>
      <c r="JPR26" s="204">
        <f>F_Inputs!JPP$11</f>
        <v>0</v>
      </c>
      <c r="JPS26" s="204">
        <f>F_Inputs!JPQ$11</f>
        <v>0</v>
      </c>
      <c r="JPT26" s="204">
        <f>F_Inputs!JPR$11</f>
        <v>0</v>
      </c>
      <c r="JPU26" s="204">
        <f>F_Inputs!JPS$11</f>
        <v>0</v>
      </c>
      <c r="JPV26" s="204">
        <f>F_Inputs!JPT$11</f>
        <v>0</v>
      </c>
      <c r="JPW26" s="204">
        <f>F_Inputs!JPU$11</f>
        <v>0</v>
      </c>
      <c r="JPX26" s="204">
        <f>F_Inputs!JPV$11</f>
        <v>0</v>
      </c>
      <c r="JPY26" s="204">
        <f>F_Inputs!JPW$11</f>
        <v>0</v>
      </c>
      <c r="JPZ26" s="204">
        <f>F_Inputs!JPX$11</f>
        <v>0</v>
      </c>
      <c r="JQA26" s="204">
        <f>F_Inputs!JPY$11</f>
        <v>0</v>
      </c>
      <c r="JQB26" s="204">
        <f>F_Inputs!JPZ$11</f>
        <v>0</v>
      </c>
      <c r="JQC26" s="204">
        <f>F_Inputs!JQA$11</f>
        <v>0</v>
      </c>
      <c r="JQD26" s="204">
        <f>F_Inputs!JQB$11</f>
        <v>0</v>
      </c>
      <c r="JQE26" s="204">
        <f>F_Inputs!JQC$11</f>
        <v>0</v>
      </c>
      <c r="JQF26" s="204">
        <f>F_Inputs!JQD$11</f>
        <v>0</v>
      </c>
      <c r="JQG26" s="204">
        <f>F_Inputs!JQE$11</f>
        <v>0</v>
      </c>
      <c r="JQH26" s="204">
        <f>F_Inputs!JQF$11</f>
        <v>0</v>
      </c>
      <c r="JQI26" s="204">
        <f>F_Inputs!JQG$11</f>
        <v>0</v>
      </c>
      <c r="JQJ26" s="204">
        <f>F_Inputs!JQH$11</f>
        <v>0</v>
      </c>
      <c r="JQK26" s="204">
        <f>F_Inputs!JQI$11</f>
        <v>0</v>
      </c>
      <c r="JQL26" s="204">
        <f>F_Inputs!JQJ$11</f>
        <v>0</v>
      </c>
      <c r="JQM26" s="204">
        <f>F_Inputs!JQK$11</f>
        <v>0</v>
      </c>
      <c r="JQN26" s="204">
        <f>F_Inputs!JQL$11</f>
        <v>0</v>
      </c>
      <c r="JQO26" s="204">
        <f>F_Inputs!JQM$11</f>
        <v>0</v>
      </c>
      <c r="JQP26" s="204">
        <f>F_Inputs!JQN$11</f>
        <v>0</v>
      </c>
      <c r="JQQ26" s="204">
        <f>F_Inputs!JQO$11</f>
        <v>0</v>
      </c>
      <c r="JQR26" s="204">
        <f>F_Inputs!JQP$11</f>
        <v>0</v>
      </c>
      <c r="JQS26" s="204">
        <f>F_Inputs!JQQ$11</f>
        <v>0</v>
      </c>
      <c r="JQT26" s="204">
        <f>F_Inputs!JQR$11</f>
        <v>0</v>
      </c>
      <c r="JQU26" s="204">
        <f>F_Inputs!JQS$11</f>
        <v>0</v>
      </c>
      <c r="JQV26" s="204">
        <f>F_Inputs!JQT$11</f>
        <v>0</v>
      </c>
      <c r="JQW26" s="204">
        <f>F_Inputs!JQU$11</f>
        <v>0</v>
      </c>
      <c r="JQX26" s="204">
        <f>F_Inputs!JQV$11</f>
        <v>0</v>
      </c>
      <c r="JQY26" s="204">
        <f>F_Inputs!JQW$11</f>
        <v>0</v>
      </c>
      <c r="JQZ26" s="204">
        <f>F_Inputs!JQX$11</f>
        <v>0</v>
      </c>
      <c r="JRA26" s="204">
        <f>F_Inputs!JQY$11</f>
        <v>0</v>
      </c>
      <c r="JRB26" s="204">
        <f>F_Inputs!JQZ$11</f>
        <v>0</v>
      </c>
      <c r="JRC26" s="204">
        <f>F_Inputs!JRA$11</f>
        <v>0</v>
      </c>
      <c r="JRD26" s="204">
        <f>F_Inputs!JRB$11</f>
        <v>0</v>
      </c>
      <c r="JRE26" s="204">
        <f>F_Inputs!JRC$11</f>
        <v>0</v>
      </c>
      <c r="JRF26" s="204">
        <f>F_Inputs!JRD$11</f>
        <v>0</v>
      </c>
      <c r="JRG26" s="204">
        <f>F_Inputs!JRE$11</f>
        <v>0</v>
      </c>
      <c r="JRH26" s="204">
        <f>F_Inputs!JRF$11</f>
        <v>0</v>
      </c>
      <c r="JRI26" s="204">
        <f>F_Inputs!JRG$11</f>
        <v>0</v>
      </c>
      <c r="JRJ26" s="204">
        <f>F_Inputs!JRH$11</f>
        <v>0</v>
      </c>
      <c r="JRK26" s="204">
        <f>F_Inputs!JRI$11</f>
        <v>0</v>
      </c>
      <c r="JRL26" s="204">
        <f>F_Inputs!JRJ$11</f>
        <v>0</v>
      </c>
      <c r="JRM26" s="204">
        <f>F_Inputs!JRK$11</f>
        <v>0</v>
      </c>
      <c r="JRN26" s="204">
        <f>F_Inputs!JRL$11</f>
        <v>0</v>
      </c>
      <c r="JRO26" s="204">
        <f>F_Inputs!JRM$11</f>
        <v>0</v>
      </c>
      <c r="JRP26" s="204">
        <f>F_Inputs!JRN$11</f>
        <v>0</v>
      </c>
      <c r="JRQ26" s="204">
        <f>F_Inputs!JRO$11</f>
        <v>0</v>
      </c>
      <c r="JRR26" s="204">
        <f>F_Inputs!JRP$11</f>
        <v>0</v>
      </c>
      <c r="JRS26" s="204">
        <f>F_Inputs!JRQ$11</f>
        <v>0</v>
      </c>
      <c r="JRT26" s="204">
        <f>F_Inputs!JRR$11</f>
        <v>0</v>
      </c>
      <c r="JRU26" s="204">
        <f>F_Inputs!JRS$11</f>
        <v>0</v>
      </c>
      <c r="JRV26" s="204">
        <f>F_Inputs!JRT$11</f>
        <v>0</v>
      </c>
      <c r="JRW26" s="204">
        <f>F_Inputs!JRU$11</f>
        <v>0</v>
      </c>
      <c r="JRX26" s="204">
        <f>F_Inputs!JRV$11</f>
        <v>0</v>
      </c>
      <c r="JRY26" s="204">
        <f>F_Inputs!JRW$11</f>
        <v>0</v>
      </c>
      <c r="JRZ26" s="204">
        <f>F_Inputs!JRX$11</f>
        <v>0</v>
      </c>
      <c r="JSA26" s="204">
        <f>F_Inputs!JRY$11</f>
        <v>0</v>
      </c>
      <c r="JSB26" s="204">
        <f>F_Inputs!JRZ$11</f>
        <v>0</v>
      </c>
      <c r="JSC26" s="204">
        <f>F_Inputs!JSA$11</f>
        <v>0</v>
      </c>
      <c r="JSD26" s="204">
        <f>F_Inputs!JSB$11</f>
        <v>0</v>
      </c>
      <c r="JSE26" s="204">
        <f>F_Inputs!JSC$11</f>
        <v>0</v>
      </c>
      <c r="JSF26" s="204">
        <f>F_Inputs!JSD$11</f>
        <v>0</v>
      </c>
      <c r="JSG26" s="204">
        <f>F_Inputs!JSE$11</f>
        <v>0</v>
      </c>
      <c r="JSH26" s="204">
        <f>F_Inputs!JSF$11</f>
        <v>0</v>
      </c>
      <c r="JSI26" s="204">
        <f>F_Inputs!JSG$11</f>
        <v>0</v>
      </c>
      <c r="JSJ26" s="204">
        <f>F_Inputs!JSH$11</f>
        <v>0</v>
      </c>
      <c r="JSK26" s="204">
        <f>F_Inputs!JSI$11</f>
        <v>0</v>
      </c>
      <c r="JSL26" s="204">
        <f>F_Inputs!JSJ$11</f>
        <v>0</v>
      </c>
      <c r="JSM26" s="204">
        <f>F_Inputs!JSK$11</f>
        <v>0</v>
      </c>
      <c r="JSN26" s="204">
        <f>F_Inputs!JSL$11</f>
        <v>0</v>
      </c>
      <c r="JSO26" s="204">
        <f>F_Inputs!JSM$11</f>
        <v>0</v>
      </c>
      <c r="JSP26" s="204">
        <f>F_Inputs!JSN$11</f>
        <v>0</v>
      </c>
      <c r="JSQ26" s="204">
        <f>F_Inputs!JSO$11</f>
        <v>0</v>
      </c>
      <c r="JSR26" s="204">
        <f>F_Inputs!JSP$11</f>
        <v>0</v>
      </c>
      <c r="JSS26" s="204">
        <f>F_Inputs!JSQ$11</f>
        <v>0</v>
      </c>
      <c r="JST26" s="204">
        <f>F_Inputs!JSR$11</f>
        <v>0</v>
      </c>
      <c r="JSU26" s="204">
        <f>F_Inputs!JSS$11</f>
        <v>0</v>
      </c>
      <c r="JSV26" s="204">
        <f>F_Inputs!JST$11</f>
        <v>0</v>
      </c>
      <c r="JSW26" s="204">
        <f>F_Inputs!JSU$11</f>
        <v>0</v>
      </c>
      <c r="JSX26" s="204">
        <f>F_Inputs!JSV$11</f>
        <v>0</v>
      </c>
      <c r="JSY26" s="204">
        <f>F_Inputs!JSW$11</f>
        <v>0</v>
      </c>
      <c r="JSZ26" s="204">
        <f>F_Inputs!JSX$11</f>
        <v>0</v>
      </c>
      <c r="JTA26" s="204">
        <f>F_Inputs!JSY$11</f>
        <v>0</v>
      </c>
      <c r="JTB26" s="204">
        <f>F_Inputs!JSZ$11</f>
        <v>0</v>
      </c>
      <c r="JTC26" s="204">
        <f>F_Inputs!JTA$11</f>
        <v>0</v>
      </c>
      <c r="JTD26" s="204">
        <f>F_Inputs!JTB$11</f>
        <v>0</v>
      </c>
      <c r="JTE26" s="204">
        <f>F_Inputs!JTC$11</f>
        <v>0</v>
      </c>
      <c r="JTF26" s="204">
        <f>F_Inputs!JTD$11</f>
        <v>0</v>
      </c>
      <c r="JTG26" s="204">
        <f>F_Inputs!JTE$11</f>
        <v>0</v>
      </c>
      <c r="JTH26" s="204">
        <f>F_Inputs!JTF$11</f>
        <v>0</v>
      </c>
      <c r="JTI26" s="204">
        <f>F_Inputs!JTG$11</f>
        <v>0</v>
      </c>
      <c r="JTJ26" s="204">
        <f>F_Inputs!JTH$11</f>
        <v>0</v>
      </c>
      <c r="JTK26" s="204">
        <f>F_Inputs!JTI$11</f>
        <v>0</v>
      </c>
      <c r="JTL26" s="204">
        <f>F_Inputs!JTJ$11</f>
        <v>0</v>
      </c>
      <c r="JTM26" s="204">
        <f>F_Inputs!JTK$11</f>
        <v>0</v>
      </c>
      <c r="JTN26" s="204">
        <f>F_Inputs!JTL$11</f>
        <v>0</v>
      </c>
      <c r="JTO26" s="204">
        <f>F_Inputs!JTM$11</f>
        <v>0</v>
      </c>
      <c r="JTP26" s="204">
        <f>F_Inputs!JTN$11</f>
        <v>0</v>
      </c>
      <c r="JTQ26" s="204">
        <f>F_Inputs!JTO$11</f>
        <v>0</v>
      </c>
      <c r="JTR26" s="204">
        <f>F_Inputs!JTP$11</f>
        <v>0</v>
      </c>
      <c r="JTS26" s="204">
        <f>F_Inputs!JTQ$11</f>
        <v>0</v>
      </c>
      <c r="JTT26" s="204">
        <f>F_Inputs!JTR$11</f>
        <v>0</v>
      </c>
      <c r="JTU26" s="204">
        <f>F_Inputs!JTS$11</f>
        <v>0</v>
      </c>
      <c r="JTV26" s="204">
        <f>F_Inputs!JTT$11</f>
        <v>0</v>
      </c>
      <c r="JTW26" s="204">
        <f>F_Inputs!JTU$11</f>
        <v>0</v>
      </c>
      <c r="JTX26" s="204">
        <f>F_Inputs!JTV$11</f>
        <v>0</v>
      </c>
      <c r="JTY26" s="204">
        <f>F_Inputs!JTW$11</f>
        <v>0</v>
      </c>
      <c r="JTZ26" s="204">
        <f>F_Inputs!JTX$11</f>
        <v>0</v>
      </c>
      <c r="JUA26" s="204">
        <f>F_Inputs!JTY$11</f>
        <v>0</v>
      </c>
      <c r="JUB26" s="204">
        <f>F_Inputs!JTZ$11</f>
        <v>0</v>
      </c>
      <c r="JUC26" s="204">
        <f>F_Inputs!JUA$11</f>
        <v>0</v>
      </c>
      <c r="JUD26" s="204">
        <f>F_Inputs!JUB$11</f>
        <v>0</v>
      </c>
      <c r="JUE26" s="204">
        <f>F_Inputs!JUC$11</f>
        <v>0</v>
      </c>
      <c r="JUF26" s="204">
        <f>F_Inputs!JUD$11</f>
        <v>0</v>
      </c>
      <c r="JUG26" s="204">
        <f>F_Inputs!JUE$11</f>
        <v>0</v>
      </c>
      <c r="JUH26" s="204">
        <f>F_Inputs!JUF$11</f>
        <v>0</v>
      </c>
      <c r="JUI26" s="204">
        <f>F_Inputs!JUG$11</f>
        <v>0</v>
      </c>
      <c r="JUJ26" s="204">
        <f>F_Inputs!JUH$11</f>
        <v>0</v>
      </c>
      <c r="JUK26" s="204">
        <f>F_Inputs!JUI$11</f>
        <v>0</v>
      </c>
      <c r="JUL26" s="204">
        <f>F_Inputs!JUJ$11</f>
        <v>0</v>
      </c>
      <c r="JUM26" s="204">
        <f>F_Inputs!JUK$11</f>
        <v>0</v>
      </c>
      <c r="JUN26" s="204">
        <f>F_Inputs!JUL$11</f>
        <v>0</v>
      </c>
      <c r="JUO26" s="204">
        <f>F_Inputs!JUM$11</f>
        <v>0</v>
      </c>
      <c r="JUP26" s="204">
        <f>F_Inputs!JUN$11</f>
        <v>0</v>
      </c>
      <c r="JUQ26" s="204">
        <f>F_Inputs!JUO$11</f>
        <v>0</v>
      </c>
      <c r="JUR26" s="204">
        <f>F_Inputs!JUP$11</f>
        <v>0</v>
      </c>
      <c r="JUS26" s="204">
        <f>F_Inputs!JUQ$11</f>
        <v>0</v>
      </c>
      <c r="JUT26" s="204">
        <f>F_Inputs!JUR$11</f>
        <v>0</v>
      </c>
      <c r="JUU26" s="204">
        <f>F_Inputs!JUS$11</f>
        <v>0</v>
      </c>
      <c r="JUV26" s="204">
        <f>F_Inputs!JUT$11</f>
        <v>0</v>
      </c>
      <c r="JUW26" s="204">
        <f>F_Inputs!JUU$11</f>
        <v>0</v>
      </c>
      <c r="JUX26" s="204">
        <f>F_Inputs!JUV$11</f>
        <v>0</v>
      </c>
      <c r="JUY26" s="204">
        <f>F_Inputs!JUW$11</f>
        <v>0</v>
      </c>
      <c r="JUZ26" s="204">
        <f>F_Inputs!JUX$11</f>
        <v>0</v>
      </c>
      <c r="JVA26" s="204">
        <f>F_Inputs!JUY$11</f>
        <v>0</v>
      </c>
      <c r="JVB26" s="204">
        <f>F_Inputs!JUZ$11</f>
        <v>0</v>
      </c>
      <c r="JVC26" s="204">
        <f>F_Inputs!JVA$11</f>
        <v>0</v>
      </c>
      <c r="JVD26" s="204">
        <f>F_Inputs!JVB$11</f>
        <v>0</v>
      </c>
      <c r="JVE26" s="204">
        <f>F_Inputs!JVC$11</f>
        <v>0</v>
      </c>
      <c r="JVF26" s="204">
        <f>F_Inputs!JVD$11</f>
        <v>0</v>
      </c>
      <c r="JVG26" s="204">
        <f>F_Inputs!JVE$11</f>
        <v>0</v>
      </c>
      <c r="JVH26" s="204">
        <f>F_Inputs!JVF$11</f>
        <v>0</v>
      </c>
      <c r="JVI26" s="204">
        <f>F_Inputs!JVG$11</f>
        <v>0</v>
      </c>
      <c r="JVJ26" s="204">
        <f>F_Inputs!JVH$11</f>
        <v>0</v>
      </c>
      <c r="JVK26" s="204">
        <f>F_Inputs!JVI$11</f>
        <v>0</v>
      </c>
      <c r="JVL26" s="204">
        <f>F_Inputs!JVJ$11</f>
        <v>0</v>
      </c>
      <c r="JVM26" s="204">
        <f>F_Inputs!JVK$11</f>
        <v>0</v>
      </c>
      <c r="JVN26" s="204">
        <f>F_Inputs!JVL$11</f>
        <v>0</v>
      </c>
      <c r="JVO26" s="204">
        <f>F_Inputs!JVM$11</f>
        <v>0</v>
      </c>
      <c r="JVP26" s="204">
        <f>F_Inputs!JVN$11</f>
        <v>0</v>
      </c>
      <c r="JVQ26" s="204">
        <f>F_Inputs!JVO$11</f>
        <v>0</v>
      </c>
      <c r="JVR26" s="204">
        <f>F_Inputs!JVP$11</f>
        <v>0</v>
      </c>
      <c r="JVS26" s="204">
        <f>F_Inputs!JVQ$11</f>
        <v>0</v>
      </c>
      <c r="JVT26" s="204">
        <f>F_Inputs!JVR$11</f>
        <v>0</v>
      </c>
      <c r="JVU26" s="204">
        <f>F_Inputs!JVS$11</f>
        <v>0</v>
      </c>
      <c r="JVV26" s="204">
        <f>F_Inputs!JVT$11</f>
        <v>0</v>
      </c>
      <c r="JVW26" s="204">
        <f>F_Inputs!JVU$11</f>
        <v>0</v>
      </c>
      <c r="JVX26" s="204">
        <f>F_Inputs!JVV$11</f>
        <v>0</v>
      </c>
      <c r="JVY26" s="204">
        <f>F_Inputs!JVW$11</f>
        <v>0</v>
      </c>
      <c r="JVZ26" s="204">
        <f>F_Inputs!JVX$11</f>
        <v>0</v>
      </c>
      <c r="JWA26" s="204">
        <f>F_Inputs!JVY$11</f>
        <v>0</v>
      </c>
      <c r="JWB26" s="204">
        <f>F_Inputs!JVZ$11</f>
        <v>0</v>
      </c>
      <c r="JWC26" s="204">
        <f>F_Inputs!JWA$11</f>
        <v>0</v>
      </c>
      <c r="JWD26" s="204">
        <f>F_Inputs!JWB$11</f>
        <v>0</v>
      </c>
      <c r="JWE26" s="204">
        <f>F_Inputs!JWC$11</f>
        <v>0</v>
      </c>
      <c r="JWF26" s="204">
        <f>F_Inputs!JWD$11</f>
        <v>0</v>
      </c>
      <c r="JWG26" s="204">
        <f>F_Inputs!JWE$11</f>
        <v>0</v>
      </c>
      <c r="JWH26" s="204">
        <f>F_Inputs!JWF$11</f>
        <v>0</v>
      </c>
      <c r="JWI26" s="204">
        <f>F_Inputs!JWG$11</f>
        <v>0</v>
      </c>
      <c r="JWJ26" s="204">
        <f>F_Inputs!JWH$11</f>
        <v>0</v>
      </c>
      <c r="JWK26" s="204">
        <f>F_Inputs!JWI$11</f>
        <v>0</v>
      </c>
      <c r="JWL26" s="204">
        <f>F_Inputs!JWJ$11</f>
        <v>0</v>
      </c>
      <c r="JWM26" s="204">
        <f>F_Inputs!JWK$11</f>
        <v>0</v>
      </c>
      <c r="JWN26" s="204">
        <f>F_Inputs!JWL$11</f>
        <v>0</v>
      </c>
      <c r="JWO26" s="204">
        <f>F_Inputs!JWM$11</f>
        <v>0</v>
      </c>
      <c r="JWP26" s="204">
        <f>F_Inputs!JWN$11</f>
        <v>0</v>
      </c>
      <c r="JWQ26" s="204">
        <f>F_Inputs!JWO$11</f>
        <v>0</v>
      </c>
      <c r="JWR26" s="204">
        <f>F_Inputs!JWP$11</f>
        <v>0</v>
      </c>
      <c r="JWS26" s="204">
        <f>F_Inputs!JWQ$11</f>
        <v>0</v>
      </c>
      <c r="JWT26" s="204">
        <f>F_Inputs!JWR$11</f>
        <v>0</v>
      </c>
      <c r="JWU26" s="204">
        <f>F_Inputs!JWS$11</f>
        <v>0</v>
      </c>
      <c r="JWV26" s="204">
        <f>F_Inputs!JWT$11</f>
        <v>0</v>
      </c>
      <c r="JWW26" s="204">
        <f>F_Inputs!JWU$11</f>
        <v>0</v>
      </c>
      <c r="JWX26" s="204">
        <f>F_Inputs!JWV$11</f>
        <v>0</v>
      </c>
      <c r="JWY26" s="204">
        <f>F_Inputs!JWW$11</f>
        <v>0</v>
      </c>
      <c r="JWZ26" s="204">
        <f>F_Inputs!JWX$11</f>
        <v>0</v>
      </c>
      <c r="JXA26" s="204">
        <f>F_Inputs!JWY$11</f>
        <v>0</v>
      </c>
      <c r="JXB26" s="204">
        <f>F_Inputs!JWZ$11</f>
        <v>0</v>
      </c>
      <c r="JXC26" s="204">
        <f>F_Inputs!JXA$11</f>
        <v>0</v>
      </c>
      <c r="JXD26" s="204">
        <f>F_Inputs!JXB$11</f>
        <v>0</v>
      </c>
      <c r="JXE26" s="204">
        <f>F_Inputs!JXC$11</f>
        <v>0</v>
      </c>
      <c r="JXF26" s="204">
        <f>F_Inputs!JXD$11</f>
        <v>0</v>
      </c>
      <c r="JXG26" s="204">
        <f>F_Inputs!JXE$11</f>
        <v>0</v>
      </c>
      <c r="JXH26" s="204">
        <f>F_Inputs!JXF$11</f>
        <v>0</v>
      </c>
      <c r="JXI26" s="204">
        <f>F_Inputs!JXG$11</f>
        <v>0</v>
      </c>
      <c r="JXJ26" s="204">
        <f>F_Inputs!JXH$11</f>
        <v>0</v>
      </c>
      <c r="JXK26" s="204">
        <f>F_Inputs!JXI$11</f>
        <v>0</v>
      </c>
      <c r="JXL26" s="204">
        <f>F_Inputs!JXJ$11</f>
        <v>0</v>
      </c>
      <c r="JXM26" s="204">
        <f>F_Inputs!JXK$11</f>
        <v>0</v>
      </c>
      <c r="JXN26" s="204">
        <f>F_Inputs!JXL$11</f>
        <v>0</v>
      </c>
      <c r="JXO26" s="204">
        <f>F_Inputs!JXM$11</f>
        <v>0</v>
      </c>
      <c r="JXP26" s="204">
        <f>F_Inputs!JXN$11</f>
        <v>0</v>
      </c>
      <c r="JXQ26" s="204">
        <f>F_Inputs!JXO$11</f>
        <v>0</v>
      </c>
      <c r="JXR26" s="204">
        <f>F_Inputs!JXP$11</f>
        <v>0</v>
      </c>
      <c r="JXS26" s="204">
        <f>F_Inputs!JXQ$11</f>
        <v>0</v>
      </c>
      <c r="JXT26" s="204">
        <f>F_Inputs!JXR$11</f>
        <v>0</v>
      </c>
      <c r="JXU26" s="204">
        <f>F_Inputs!JXS$11</f>
        <v>0</v>
      </c>
      <c r="JXV26" s="204">
        <f>F_Inputs!JXT$11</f>
        <v>0</v>
      </c>
      <c r="JXW26" s="204">
        <f>F_Inputs!JXU$11</f>
        <v>0</v>
      </c>
      <c r="JXX26" s="204">
        <f>F_Inputs!JXV$11</f>
        <v>0</v>
      </c>
      <c r="JXY26" s="204">
        <f>F_Inputs!JXW$11</f>
        <v>0</v>
      </c>
      <c r="JXZ26" s="204">
        <f>F_Inputs!JXX$11</f>
        <v>0</v>
      </c>
      <c r="JYA26" s="204">
        <f>F_Inputs!JXY$11</f>
        <v>0</v>
      </c>
      <c r="JYB26" s="204">
        <f>F_Inputs!JXZ$11</f>
        <v>0</v>
      </c>
      <c r="JYC26" s="204">
        <f>F_Inputs!JYA$11</f>
        <v>0</v>
      </c>
      <c r="JYD26" s="204">
        <f>F_Inputs!JYB$11</f>
        <v>0</v>
      </c>
      <c r="JYE26" s="204">
        <f>F_Inputs!JYC$11</f>
        <v>0</v>
      </c>
      <c r="JYF26" s="204">
        <f>F_Inputs!JYD$11</f>
        <v>0</v>
      </c>
      <c r="JYG26" s="204">
        <f>F_Inputs!JYE$11</f>
        <v>0</v>
      </c>
      <c r="JYH26" s="204">
        <f>F_Inputs!JYF$11</f>
        <v>0</v>
      </c>
      <c r="JYI26" s="204">
        <f>F_Inputs!JYG$11</f>
        <v>0</v>
      </c>
      <c r="JYJ26" s="204">
        <f>F_Inputs!JYH$11</f>
        <v>0</v>
      </c>
      <c r="JYK26" s="204">
        <f>F_Inputs!JYI$11</f>
        <v>0</v>
      </c>
      <c r="JYL26" s="204">
        <f>F_Inputs!JYJ$11</f>
        <v>0</v>
      </c>
      <c r="JYM26" s="204">
        <f>F_Inputs!JYK$11</f>
        <v>0</v>
      </c>
      <c r="JYN26" s="204">
        <f>F_Inputs!JYL$11</f>
        <v>0</v>
      </c>
      <c r="JYO26" s="204">
        <f>F_Inputs!JYM$11</f>
        <v>0</v>
      </c>
      <c r="JYP26" s="204">
        <f>F_Inputs!JYN$11</f>
        <v>0</v>
      </c>
      <c r="JYQ26" s="204">
        <f>F_Inputs!JYO$11</f>
        <v>0</v>
      </c>
      <c r="JYR26" s="204">
        <f>F_Inputs!JYP$11</f>
        <v>0</v>
      </c>
      <c r="JYS26" s="204">
        <f>F_Inputs!JYQ$11</f>
        <v>0</v>
      </c>
      <c r="JYT26" s="204">
        <f>F_Inputs!JYR$11</f>
        <v>0</v>
      </c>
      <c r="JYU26" s="204">
        <f>F_Inputs!JYS$11</f>
        <v>0</v>
      </c>
      <c r="JYV26" s="204">
        <f>F_Inputs!JYT$11</f>
        <v>0</v>
      </c>
      <c r="JYW26" s="204">
        <f>F_Inputs!JYU$11</f>
        <v>0</v>
      </c>
      <c r="JYX26" s="204">
        <f>F_Inputs!JYV$11</f>
        <v>0</v>
      </c>
      <c r="JYY26" s="204">
        <f>F_Inputs!JYW$11</f>
        <v>0</v>
      </c>
      <c r="JYZ26" s="204">
        <f>F_Inputs!JYX$11</f>
        <v>0</v>
      </c>
      <c r="JZA26" s="204">
        <f>F_Inputs!JYY$11</f>
        <v>0</v>
      </c>
      <c r="JZB26" s="204">
        <f>F_Inputs!JYZ$11</f>
        <v>0</v>
      </c>
      <c r="JZC26" s="204">
        <f>F_Inputs!JZA$11</f>
        <v>0</v>
      </c>
      <c r="JZD26" s="204">
        <f>F_Inputs!JZB$11</f>
        <v>0</v>
      </c>
      <c r="JZE26" s="204">
        <f>F_Inputs!JZC$11</f>
        <v>0</v>
      </c>
      <c r="JZF26" s="204">
        <f>F_Inputs!JZD$11</f>
        <v>0</v>
      </c>
      <c r="JZG26" s="204">
        <f>F_Inputs!JZE$11</f>
        <v>0</v>
      </c>
      <c r="JZH26" s="204">
        <f>F_Inputs!JZF$11</f>
        <v>0</v>
      </c>
      <c r="JZI26" s="204">
        <f>F_Inputs!JZG$11</f>
        <v>0</v>
      </c>
      <c r="JZJ26" s="204">
        <f>F_Inputs!JZH$11</f>
        <v>0</v>
      </c>
      <c r="JZK26" s="204">
        <f>F_Inputs!JZI$11</f>
        <v>0</v>
      </c>
      <c r="JZL26" s="204">
        <f>F_Inputs!JZJ$11</f>
        <v>0</v>
      </c>
      <c r="JZM26" s="204">
        <f>F_Inputs!JZK$11</f>
        <v>0</v>
      </c>
      <c r="JZN26" s="204">
        <f>F_Inputs!JZL$11</f>
        <v>0</v>
      </c>
      <c r="JZO26" s="204">
        <f>F_Inputs!JZM$11</f>
        <v>0</v>
      </c>
      <c r="JZP26" s="204">
        <f>F_Inputs!JZN$11</f>
        <v>0</v>
      </c>
      <c r="JZQ26" s="204">
        <f>F_Inputs!JZO$11</f>
        <v>0</v>
      </c>
      <c r="JZR26" s="204">
        <f>F_Inputs!JZP$11</f>
        <v>0</v>
      </c>
      <c r="JZS26" s="204">
        <f>F_Inputs!JZQ$11</f>
        <v>0</v>
      </c>
      <c r="JZT26" s="204">
        <f>F_Inputs!JZR$11</f>
        <v>0</v>
      </c>
      <c r="JZU26" s="204">
        <f>F_Inputs!JZS$11</f>
        <v>0</v>
      </c>
      <c r="JZV26" s="204">
        <f>F_Inputs!JZT$11</f>
        <v>0</v>
      </c>
      <c r="JZW26" s="204">
        <f>F_Inputs!JZU$11</f>
        <v>0</v>
      </c>
      <c r="JZX26" s="204">
        <f>F_Inputs!JZV$11</f>
        <v>0</v>
      </c>
      <c r="JZY26" s="204">
        <f>F_Inputs!JZW$11</f>
        <v>0</v>
      </c>
      <c r="JZZ26" s="204">
        <f>F_Inputs!JZX$11</f>
        <v>0</v>
      </c>
      <c r="KAA26" s="204">
        <f>F_Inputs!JZY$11</f>
        <v>0</v>
      </c>
      <c r="KAB26" s="204">
        <f>F_Inputs!JZZ$11</f>
        <v>0</v>
      </c>
      <c r="KAC26" s="204">
        <f>F_Inputs!KAA$11</f>
        <v>0</v>
      </c>
      <c r="KAD26" s="204">
        <f>F_Inputs!KAB$11</f>
        <v>0</v>
      </c>
      <c r="KAE26" s="204">
        <f>F_Inputs!KAC$11</f>
        <v>0</v>
      </c>
      <c r="KAF26" s="204">
        <f>F_Inputs!KAD$11</f>
        <v>0</v>
      </c>
      <c r="KAG26" s="204">
        <f>F_Inputs!KAE$11</f>
        <v>0</v>
      </c>
      <c r="KAH26" s="204">
        <f>F_Inputs!KAF$11</f>
        <v>0</v>
      </c>
      <c r="KAI26" s="204">
        <f>F_Inputs!KAG$11</f>
        <v>0</v>
      </c>
      <c r="KAJ26" s="204">
        <f>F_Inputs!KAH$11</f>
        <v>0</v>
      </c>
      <c r="KAK26" s="204">
        <f>F_Inputs!KAI$11</f>
        <v>0</v>
      </c>
      <c r="KAL26" s="204">
        <f>F_Inputs!KAJ$11</f>
        <v>0</v>
      </c>
      <c r="KAM26" s="204">
        <f>F_Inputs!KAK$11</f>
        <v>0</v>
      </c>
      <c r="KAN26" s="204">
        <f>F_Inputs!KAL$11</f>
        <v>0</v>
      </c>
      <c r="KAO26" s="204">
        <f>F_Inputs!KAM$11</f>
        <v>0</v>
      </c>
      <c r="KAP26" s="204">
        <f>F_Inputs!KAN$11</f>
        <v>0</v>
      </c>
      <c r="KAQ26" s="204">
        <f>F_Inputs!KAO$11</f>
        <v>0</v>
      </c>
      <c r="KAR26" s="204">
        <f>F_Inputs!KAP$11</f>
        <v>0</v>
      </c>
      <c r="KAS26" s="204">
        <f>F_Inputs!KAQ$11</f>
        <v>0</v>
      </c>
      <c r="KAT26" s="204">
        <f>F_Inputs!KAR$11</f>
        <v>0</v>
      </c>
      <c r="KAU26" s="204">
        <f>F_Inputs!KAS$11</f>
        <v>0</v>
      </c>
      <c r="KAV26" s="204">
        <f>F_Inputs!KAT$11</f>
        <v>0</v>
      </c>
      <c r="KAW26" s="204">
        <f>F_Inputs!KAU$11</f>
        <v>0</v>
      </c>
      <c r="KAX26" s="204">
        <f>F_Inputs!KAV$11</f>
        <v>0</v>
      </c>
      <c r="KAY26" s="204">
        <f>F_Inputs!KAW$11</f>
        <v>0</v>
      </c>
      <c r="KAZ26" s="204">
        <f>F_Inputs!KAX$11</f>
        <v>0</v>
      </c>
      <c r="KBA26" s="204">
        <f>F_Inputs!KAY$11</f>
        <v>0</v>
      </c>
      <c r="KBB26" s="204">
        <f>F_Inputs!KAZ$11</f>
        <v>0</v>
      </c>
      <c r="KBC26" s="204">
        <f>F_Inputs!KBA$11</f>
        <v>0</v>
      </c>
      <c r="KBD26" s="204">
        <f>F_Inputs!KBB$11</f>
        <v>0</v>
      </c>
      <c r="KBE26" s="204">
        <f>F_Inputs!KBC$11</f>
        <v>0</v>
      </c>
      <c r="KBF26" s="204">
        <f>F_Inputs!KBD$11</f>
        <v>0</v>
      </c>
      <c r="KBG26" s="204">
        <f>F_Inputs!KBE$11</f>
        <v>0</v>
      </c>
      <c r="KBH26" s="204">
        <f>F_Inputs!KBF$11</f>
        <v>0</v>
      </c>
      <c r="KBI26" s="204">
        <f>F_Inputs!KBG$11</f>
        <v>0</v>
      </c>
      <c r="KBJ26" s="204">
        <f>F_Inputs!KBH$11</f>
        <v>0</v>
      </c>
      <c r="KBK26" s="204">
        <f>F_Inputs!KBI$11</f>
        <v>0</v>
      </c>
      <c r="KBL26" s="204">
        <f>F_Inputs!KBJ$11</f>
        <v>0</v>
      </c>
      <c r="KBM26" s="204">
        <f>F_Inputs!KBK$11</f>
        <v>0</v>
      </c>
      <c r="KBN26" s="204">
        <f>F_Inputs!KBL$11</f>
        <v>0</v>
      </c>
      <c r="KBO26" s="204">
        <f>F_Inputs!KBM$11</f>
        <v>0</v>
      </c>
      <c r="KBP26" s="204">
        <f>F_Inputs!KBN$11</f>
        <v>0</v>
      </c>
      <c r="KBQ26" s="204">
        <f>F_Inputs!KBO$11</f>
        <v>0</v>
      </c>
      <c r="KBR26" s="204">
        <f>F_Inputs!KBP$11</f>
        <v>0</v>
      </c>
      <c r="KBS26" s="204">
        <f>F_Inputs!KBQ$11</f>
        <v>0</v>
      </c>
      <c r="KBT26" s="204">
        <f>F_Inputs!KBR$11</f>
        <v>0</v>
      </c>
      <c r="KBU26" s="204">
        <f>F_Inputs!KBS$11</f>
        <v>0</v>
      </c>
      <c r="KBV26" s="204">
        <f>F_Inputs!KBT$11</f>
        <v>0</v>
      </c>
      <c r="KBW26" s="204">
        <f>F_Inputs!KBU$11</f>
        <v>0</v>
      </c>
      <c r="KBX26" s="204">
        <f>F_Inputs!KBV$11</f>
        <v>0</v>
      </c>
      <c r="KBY26" s="204">
        <f>F_Inputs!KBW$11</f>
        <v>0</v>
      </c>
      <c r="KBZ26" s="204">
        <f>F_Inputs!KBX$11</f>
        <v>0</v>
      </c>
      <c r="KCA26" s="204">
        <f>F_Inputs!KBY$11</f>
        <v>0</v>
      </c>
      <c r="KCB26" s="204">
        <f>F_Inputs!KBZ$11</f>
        <v>0</v>
      </c>
      <c r="KCC26" s="204">
        <f>F_Inputs!KCA$11</f>
        <v>0</v>
      </c>
      <c r="KCD26" s="204">
        <f>F_Inputs!KCB$11</f>
        <v>0</v>
      </c>
      <c r="KCE26" s="204">
        <f>F_Inputs!KCC$11</f>
        <v>0</v>
      </c>
      <c r="KCF26" s="204">
        <f>F_Inputs!KCD$11</f>
        <v>0</v>
      </c>
      <c r="KCG26" s="204">
        <f>F_Inputs!KCE$11</f>
        <v>0</v>
      </c>
      <c r="KCH26" s="204">
        <f>F_Inputs!KCF$11</f>
        <v>0</v>
      </c>
      <c r="KCI26" s="204">
        <f>F_Inputs!KCG$11</f>
        <v>0</v>
      </c>
      <c r="KCJ26" s="204">
        <f>F_Inputs!KCH$11</f>
        <v>0</v>
      </c>
      <c r="KCK26" s="204">
        <f>F_Inputs!KCI$11</f>
        <v>0</v>
      </c>
      <c r="KCL26" s="204">
        <f>F_Inputs!KCJ$11</f>
        <v>0</v>
      </c>
      <c r="KCM26" s="204">
        <f>F_Inputs!KCK$11</f>
        <v>0</v>
      </c>
      <c r="KCN26" s="204">
        <f>F_Inputs!KCL$11</f>
        <v>0</v>
      </c>
      <c r="KCO26" s="204">
        <f>F_Inputs!KCM$11</f>
        <v>0</v>
      </c>
      <c r="KCP26" s="204">
        <f>F_Inputs!KCN$11</f>
        <v>0</v>
      </c>
      <c r="KCQ26" s="204">
        <f>F_Inputs!KCO$11</f>
        <v>0</v>
      </c>
      <c r="KCR26" s="204">
        <f>F_Inputs!KCP$11</f>
        <v>0</v>
      </c>
      <c r="KCS26" s="204">
        <f>F_Inputs!KCQ$11</f>
        <v>0</v>
      </c>
      <c r="KCT26" s="204">
        <f>F_Inputs!KCR$11</f>
        <v>0</v>
      </c>
      <c r="KCU26" s="204">
        <f>F_Inputs!KCS$11</f>
        <v>0</v>
      </c>
      <c r="KCV26" s="204">
        <f>F_Inputs!KCT$11</f>
        <v>0</v>
      </c>
      <c r="KCW26" s="204">
        <f>F_Inputs!KCU$11</f>
        <v>0</v>
      </c>
      <c r="KCX26" s="204">
        <f>F_Inputs!KCV$11</f>
        <v>0</v>
      </c>
      <c r="KCY26" s="204">
        <f>F_Inputs!KCW$11</f>
        <v>0</v>
      </c>
      <c r="KCZ26" s="204">
        <f>F_Inputs!KCX$11</f>
        <v>0</v>
      </c>
      <c r="KDA26" s="204">
        <f>F_Inputs!KCY$11</f>
        <v>0</v>
      </c>
      <c r="KDB26" s="204">
        <f>F_Inputs!KCZ$11</f>
        <v>0</v>
      </c>
      <c r="KDC26" s="204">
        <f>F_Inputs!KDA$11</f>
        <v>0</v>
      </c>
      <c r="KDD26" s="204">
        <f>F_Inputs!KDB$11</f>
        <v>0</v>
      </c>
      <c r="KDE26" s="204">
        <f>F_Inputs!KDC$11</f>
        <v>0</v>
      </c>
      <c r="KDF26" s="204">
        <f>F_Inputs!KDD$11</f>
        <v>0</v>
      </c>
      <c r="KDG26" s="204">
        <f>F_Inputs!KDE$11</f>
        <v>0</v>
      </c>
      <c r="KDH26" s="204">
        <f>F_Inputs!KDF$11</f>
        <v>0</v>
      </c>
      <c r="KDI26" s="204">
        <f>F_Inputs!KDG$11</f>
        <v>0</v>
      </c>
      <c r="KDJ26" s="204">
        <f>F_Inputs!KDH$11</f>
        <v>0</v>
      </c>
      <c r="KDK26" s="204">
        <f>F_Inputs!KDI$11</f>
        <v>0</v>
      </c>
      <c r="KDL26" s="204">
        <f>F_Inputs!KDJ$11</f>
        <v>0</v>
      </c>
      <c r="KDM26" s="204">
        <f>F_Inputs!KDK$11</f>
        <v>0</v>
      </c>
      <c r="KDN26" s="204">
        <f>F_Inputs!KDL$11</f>
        <v>0</v>
      </c>
      <c r="KDO26" s="204">
        <f>F_Inputs!KDM$11</f>
        <v>0</v>
      </c>
      <c r="KDP26" s="204">
        <f>F_Inputs!KDN$11</f>
        <v>0</v>
      </c>
      <c r="KDQ26" s="204">
        <f>F_Inputs!KDO$11</f>
        <v>0</v>
      </c>
      <c r="KDR26" s="204">
        <f>F_Inputs!KDP$11</f>
        <v>0</v>
      </c>
      <c r="KDS26" s="204">
        <f>F_Inputs!KDQ$11</f>
        <v>0</v>
      </c>
      <c r="KDT26" s="204">
        <f>F_Inputs!KDR$11</f>
        <v>0</v>
      </c>
      <c r="KDU26" s="204">
        <f>F_Inputs!KDS$11</f>
        <v>0</v>
      </c>
      <c r="KDV26" s="204">
        <f>F_Inputs!KDT$11</f>
        <v>0</v>
      </c>
      <c r="KDW26" s="204">
        <f>F_Inputs!KDU$11</f>
        <v>0</v>
      </c>
      <c r="KDX26" s="204">
        <f>F_Inputs!KDV$11</f>
        <v>0</v>
      </c>
      <c r="KDY26" s="204">
        <f>F_Inputs!KDW$11</f>
        <v>0</v>
      </c>
      <c r="KDZ26" s="204">
        <f>F_Inputs!KDX$11</f>
        <v>0</v>
      </c>
      <c r="KEA26" s="204">
        <f>F_Inputs!KDY$11</f>
        <v>0</v>
      </c>
      <c r="KEB26" s="204">
        <f>F_Inputs!KDZ$11</f>
        <v>0</v>
      </c>
      <c r="KEC26" s="204">
        <f>F_Inputs!KEA$11</f>
        <v>0</v>
      </c>
      <c r="KED26" s="204">
        <f>F_Inputs!KEB$11</f>
        <v>0</v>
      </c>
      <c r="KEE26" s="204">
        <f>F_Inputs!KEC$11</f>
        <v>0</v>
      </c>
      <c r="KEF26" s="204">
        <f>F_Inputs!KED$11</f>
        <v>0</v>
      </c>
      <c r="KEG26" s="204">
        <f>F_Inputs!KEE$11</f>
        <v>0</v>
      </c>
      <c r="KEH26" s="204">
        <f>F_Inputs!KEF$11</f>
        <v>0</v>
      </c>
      <c r="KEI26" s="204">
        <f>F_Inputs!KEG$11</f>
        <v>0</v>
      </c>
      <c r="KEJ26" s="204">
        <f>F_Inputs!KEH$11</f>
        <v>0</v>
      </c>
      <c r="KEK26" s="204">
        <f>F_Inputs!KEI$11</f>
        <v>0</v>
      </c>
      <c r="KEL26" s="204">
        <f>F_Inputs!KEJ$11</f>
        <v>0</v>
      </c>
      <c r="KEM26" s="204">
        <f>F_Inputs!KEK$11</f>
        <v>0</v>
      </c>
      <c r="KEN26" s="204">
        <f>F_Inputs!KEL$11</f>
        <v>0</v>
      </c>
      <c r="KEO26" s="204">
        <f>F_Inputs!KEM$11</f>
        <v>0</v>
      </c>
      <c r="KEP26" s="204">
        <f>F_Inputs!KEN$11</f>
        <v>0</v>
      </c>
      <c r="KEQ26" s="204">
        <f>F_Inputs!KEO$11</f>
        <v>0</v>
      </c>
      <c r="KER26" s="204">
        <f>F_Inputs!KEP$11</f>
        <v>0</v>
      </c>
      <c r="KES26" s="204">
        <f>F_Inputs!KEQ$11</f>
        <v>0</v>
      </c>
      <c r="KET26" s="204">
        <f>F_Inputs!KER$11</f>
        <v>0</v>
      </c>
      <c r="KEU26" s="204">
        <f>F_Inputs!KES$11</f>
        <v>0</v>
      </c>
      <c r="KEV26" s="204">
        <f>F_Inputs!KET$11</f>
        <v>0</v>
      </c>
      <c r="KEW26" s="204">
        <f>F_Inputs!KEU$11</f>
        <v>0</v>
      </c>
      <c r="KEX26" s="204">
        <f>F_Inputs!KEV$11</f>
        <v>0</v>
      </c>
      <c r="KEY26" s="204">
        <f>F_Inputs!KEW$11</f>
        <v>0</v>
      </c>
      <c r="KEZ26" s="204">
        <f>F_Inputs!KEX$11</f>
        <v>0</v>
      </c>
      <c r="KFA26" s="204">
        <f>F_Inputs!KEY$11</f>
        <v>0</v>
      </c>
      <c r="KFB26" s="204">
        <f>F_Inputs!KEZ$11</f>
        <v>0</v>
      </c>
      <c r="KFC26" s="204">
        <f>F_Inputs!KFA$11</f>
        <v>0</v>
      </c>
      <c r="KFD26" s="204">
        <f>F_Inputs!KFB$11</f>
        <v>0</v>
      </c>
      <c r="KFE26" s="204">
        <f>F_Inputs!KFC$11</f>
        <v>0</v>
      </c>
      <c r="KFF26" s="204">
        <f>F_Inputs!KFD$11</f>
        <v>0</v>
      </c>
      <c r="KFG26" s="204">
        <f>F_Inputs!KFE$11</f>
        <v>0</v>
      </c>
      <c r="KFH26" s="204">
        <f>F_Inputs!KFF$11</f>
        <v>0</v>
      </c>
      <c r="KFI26" s="204">
        <f>F_Inputs!KFG$11</f>
        <v>0</v>
      </c>
      <c r="KFJ26" s="204">
        <f>F_Inputs!KFH$11</f>
        <v>0</v>
      </c>
      <c r="KFK26" s="204">
        <f>F_Inputs!KFI$11</f>
        <v>0</v>
      </c>
      <c r="KFL26" s="204">
        <f>F_Inputs!KFJ$11</f>
        <v>0</v>
      </c>
      <c r="KFM26" s="204">
        <f>F_Inputs!KFK$11</f>
        <v>0</v>
      </c>
      <c r="KFN26" s="204">
        <f>F_Inputs!KFL$11</f>
        <v>0</v>
      </c>
      <c r="KFO26" s="204">
        <f>F_Inputs!KFM$11</f>
        <v>0</v>
      </c>
      <c r="KFP26" s="204">
        <f>F_Inputs!KFN$11</f>
        <v>0</v>
      </c>
      <c r="KFQ26" s="204">
        <f>F_Inputs!KFO$11</f>
        <v>0</v>
      </c>
      <c r="KFR26" s="204">
        <f>F_Inputs!KFP$11</f>
        <v>0</v>
      </c>
      <c r="KFS26" s="204">
        <f>F_Inputs!KFQ$11</f>
        <v>0</v>
      </c>
      <c r="KFT26" s="204">
        <f>F_Inputs!KFR$11</f>
        <v>0</v>
      </c>
      <c r="KFU26" s="204">
        <f>F_Inputs!KFS$11</f>
        <v>0</v>
      </c>
      <c r="KFV26" s="204">
        <f>F_Inputs!KFT$11</f>
        <v>0</v>
      </c>
      <c r="KFW26" s="204">
        <f>F_Inputs!KFU$11</f>
        <v>0</v>
      </c>
      <c r="KFX26" s="204">
        <f>F_Inputs!KFV$11</f>
        <v>0</v>
      </c>
      <c r="KFY26" s="204">
        <f>F_Inputs!KFW$11</f>
        <v>0</v>
      </c>
      <c r="KFZ26" s="204">
        <f>F_Inputs!KFX$11</f>
        <v>0</v>
      </c>
      <c r="KGA26" s="204">
        <f>F_Inputs!KFY$11</f>
        <v>0</v>
      </c>
      <c r="KGB26" s="204">
        <f>F_Inputs!KFZ$11</f>
        <v>0</v>
      </c>
      <c r="KGC26" s="204">
        <f>F_Inputs!KGA$11</f>
        <v>0</v>
      </c>
      <c r="KGD26" s="204">
        <f>F_Inputs!KGB$11</f>
        <v>0</v>
      </c>
      <c r="KGE26" s="204">
        <f>F_Inputs!KGC$11</f>
        <v>0</v>
      </c>
      <c r="KGF26" s="204">
        <f>F_Inputs!KGD$11</f>
        <v>0</v>
      </c>
      <c r="KGG26" s="204">
        <f>F_Inputs!KGE$11</f>
        <v>0</v>
      </c>
      <c r="KGH26" s="204">
        <f>F_Inputs!KGF$11</f>
        <v>0</v>
      </c>
      <c r="KGI26" s="204">
        <f>F_Inputs!KGG$11</f>
        <v>0</v>
      </c>
      <c r="KGJ26" s="204">
        <f>F_Inputs!KGH$11</f>
        <v>0</v>
      </c>
      <c r="KGK26" s="204">
        <f>F_Inputs!KGI$11</f>
        <v>0</v>
      </c>
      <c r="KGL26" s="204">
        <f>F_Inputs!KGJ$11</f>
        <v>0</v>
      </c>
      <c r="KGM26" s="204">
        <f>F_Inputs!KGK$11</f>
        <v>0</v>
      </c>
      <c r="KGN26" s="204">
        <f>F_Inputs!KGL$11</f>
        <v>0</v>
      </c>
      <c r="KGO26" s="204">
        <f>F_Inputs!KGM$11</f>
        <v>0</v>
      </c>
      <c r="KGP26" s="204">
        <f>F_Inputs!KGN$11</f>
        <v>0</v>
      </c>
      <c r="KGQ26" s="204">
        <f>F_Inputs!KGO$11</f>
        <v>0</v>
      </c>
      <c r="KGR26" s="204">
        <f>F_Inputs!KGP$11</f>
        <v>0</v>
      </c>
      <c r="KGS26" s="204">
        <f>F_Inputs!KGQ$11</f>
        <v>0</v>
      </c>
      <c r="KGT26" s="204">
        <f>F_Inputs!KGR$11</f>
        <v>0</v>
      </c>
      <c r="KGU26" s="204">
        <f>F_Inputs!KGS$11</f>
        <v>0</v>
      </c>
      <c r="KGV26" s="204">
        <f>F_Inputs!KGT$11</f>
        <v>0</v>
      </c>
      <c r="KGW26" s="204">
        <f>F_Inputs!KGU$11</f>
        <v>0</v>
      </c>
      <c r="KGX26" s="204">
        <f>F_Inputs!KGV$11</f>
        <v>0</v>
      </c>
      <c r="KGY26" s="204">
        <f>F_Inputs!KGW$11</f>
        <v>0</v>
      </c>
      <c r="KGZ26" s="204">
        <f>F_Inputs!KGX$11</f>
        <v>0</v>
      </c>
      <c r="KHA26" s="204">
        <f>F_Inputs!KGY$11</f>
        <v>0</v>
      </c>
      <c r="KHB26" s="204">
        <f>F_Inputs!KGZ$11</f>
        <v>0</v>
      </c>
      <c r="KHC26" s="204">
        <f>F_Inputs!KHA$11</f>
        <v>0</v>
      </c>
      <c r="KHD26" s="204">
        <f>F_Inputs!KHB$11</f>
        <v>0</v>
      </c>
      <c r="KHE26" s="204">
        <f>F_Inputs!KHC$11</f>
        <v>0</v>
      </c>
      <c r="KHF26" s="204">
        <f>F_Inputs!KHD$11</f>
        <v>0</v>
      </c>
      <c r="KHG26" s="204">
        <f>F_Inputs!KHE$11</f>
        <v>0</v>
      </c>
      <c r="KHH26" s="204">
        <f>F_Inputs!KHF$11</f>
        <v>0</v>
      </c>
      <c r="KHI26" s="204">
        <f>F_Inputs!KHG$11</f>
        <v>0</v>
      </c>
      <c r="KHJ26" s="204">
        <f>F_Inputs!KHH$11</f>
        <v>0</v>
      </c>
      <c r="KHK26" s="204">
        <f>F_Inputs!KHI$11</f>
        <v>0</v>
      </c>
      <c r="KHL26" s="204">
        <f>F_Inputs!KHJ$11</f>
        <v>0</v>
      </c>
      <c r="KHM26" s="204">
        <f>F_Inputs!KHK$11</f>
        <v>0</v>
      </c>
      <c r="KHN26" s="204">
        <f>F_Inputs!KHL$11</f>
        <v>0</v>
      </c>
      <c r="KHO26" s="204">
        <f>F_Inputs!KHM$11</f>
        <v>0</v>
      </c>
      <c r="KHP26" s="204">
        <f>F_Inputs!KHN$11</f>
        <v>0</v>
      </c>
      <c r="KHQ26" s="204">
        <f>F_Inputs!KHO$11</f>
        <v>0</v>
      </c>
      <c r="KHR26" s="204">
        <f>F_Inputs!KHP$11</f>
        <v>0</v>
      </c>
      <c r="KHS26" s="204">
        <f>F_Inputs!KHQ$11</f>
        <v>0</v>
      </c>
      <c r="KHT26" s="204">
        <f>F_Inputs!KHR$11</f>
        <v>0</v>
      </c>
      <c r="KHU26" s="204">
        <f>F_Inputs!KHS$11</f>
        <v>0</v>
      </c>
      <c r="KHV26" s="204">
        <f>F_Inputs!KHT$11</f>
        <v>0</v>
      </c>
      <c r="KHW26" s="204">
        <f>F_Inputs!KHU$11</f>
        <v>0</v>
      </c>
      <c r="KHX26" s="204">
        <f>F_Inputs!KHV$11</f>
        <v>0</v>
      </c>
      <c r="KHY26" s="204">
        <f>F_Inputs!KHW$11</f>
        <v>0</v>
      </c>
      <c r="KHZ26" s="204">
        <f>F_Inputs!KHX$11</f>
        <v>0</v>
      </c>
      <c r="KIA26" s="204">
        <f>F_Inputs!KHY$11</f>
        <v>0</v>
      </c>
      <c r="KIB26" s="204">
        <f>F_Inputs!KHZ$11</f>
        <v>0</v>
      </c>
      <c r="KIC26" s="204">
        <f>F_Inputs!KIA$11</f>
        <v>0</v>
      </c>
      <c r="KID26" s="204">
        <f>F_Inputs!KIB$11</f>
        <v>0</v>
      </c>
      <c r="KIE26" s="204">
        <f>F_Inputs!KIC$11</f>
        <v>0</v>
      </c>
      <c r="KIF26" s="204">
        <f>F_Inputs!KID$11</f>
        <v>0</v>
      </c>
      <c r="KIG26" s="204">
        <f>F_Inputs!KIE$11</f>
        <v>0</v>
      </c>
      <c r="KIH26" s="204">
        <f>F_Inputs!KIF$11</f>
        <v>0</v>
      </c>
      <c r="KII26" s="204">
        <f>F_Inputs!KIG$11</f>
        <v>0</v>
      </c>
      <c r="KIJ26" s="204">
        <f>F_Inputs!KIH$11</f>
        <v>0</v>
      </c>
      <c r="KIK26" s="204">
        <f>F_Inputs!KII$11</f>
        <v>0</v>
      </c>
      <c r="KIL26" s="204">
        <f>F_Inputs!KIJ$11</f>
        <v>0</v>
      </c>
      <c r="KIM26" s="204">
        <f>F_Inputs!KIK$11</f>
        <v>0</v>
      </c>
      <c r="KIN26" s="204">
        <f>F_Inputs!KIL$11</f>
        <v>0</v>
      </c>
      <c r="KIO26" s="204">
        <f>F_Inputs!KIM$11</f>
        <v>0</v>
      </c>
      <c r="KIP26" s="204">
        <f>F_Inputs!KIN$11</f>
        <v>0</v>
      </c>
      <c r="KIQ26" s="204">
        <f>F_Inputs!KIO$11</f>
        <v>0</v>
      </c>
      <c r="KIR26" s="204">
        <f>F_Inputs!KIP$11</f>
        <v>0</v>
      </c>
      <c r="KIS26" s="204">
        <f>F_Inputs!KIQ$11</f>
        <v>0</v>
      </c>
      <c r="KIT26" s="204">
        <f>F_Inputs!KIR$11</f>
        <v>0</v>
      </c>
      <c r="KIU26" s="204">
        <f>F_Inputs!KIS$11</f>
        <v>0</v>
      </c>
      <c r="KIV26" s="204">
        <f>F_Inputs!KIT$11</f>
        <v>0</v>
      </c>
      <c r="KIW26" s="204">
        <f>F_Inputs!KIU$11</f>
        <v>0</v>
      </c>
      <c r="KIX26" s="204">
        <f>F_Inputs!KIV$11</f>
        <v>0</v>
      </c>
      <c r="KIY26" s="204">
        <f>F_Inputs!KIW$11</f>
        <v>0</v>
      </c>
      <c r="KIZ26" s="204">
        <f>F_Inputs!KIX$11</f>
        <v>0</v>
      </c>
      <c r="KJA26" s="204">
        <f>F_Inputs!KIY$11</f>
        <v>0</v>
      </c>
      <c r="KJB26" s="204">
        <f>F_Inputs!KIZ$11</f>
        <v>0</v>
      </c>
      <c r="KJC26" s="204">
        <f>F_Inputs!KJA$11</f>
        <v>0</v>
      </c>
      <c r="KJD26" s="204">
        <f>F_Inputs!KJB$11</f>
        <v>0</v>
      </c>
      <c r="KJE26" s="204">
        <f>F_Inputs!KJC$11</f>
        <v>0</v>
      </c>
      <c r="KJF26" s="204">
        <f>F_Inputs!KJD$11</f>
        <v>0</v>
      </c>
      <c r="KJG26" s="204">
        <f>F_Inputs!KJE$11</f>
        <v>0</v>
      </c>
      <c r="KJH26" s="204">
        <f>F_Inputs!KJF$11</f>
        <v>0</v>
      </c>
      <c r="KJI26" s="204">
        <f>F_Inputs!KJG$11</f>
        <v>0</v>
      </c>
      <c r="KJJ26" s="204">
        <f>F_Inputs!KJH$11</f>
        <v>0</v>
      </c>
      <c r="KJK26" s="204">
        <f>F_Inputs!KJI$11</f>
        <v>0</v>
      </c>
      <c r="KJL26" s="204">
        <f>F_Inputs!KJJ$11</f>
        <v>0</v>
      </c>
      <c r="KJM26" s="204">
        <f>F_Inputs!KJK$11</f>
        <v>0</v>
      </c>
      <c r="KJN26" s="204">
        <f>F_Inputs!KJL$11</f>
        <v>0</v>
      </c>
      <c r="KJO26" s="204">
        <f>F_Inputs!KJM$11</f>
        <v>0</v>
      </c>
      <c r="KJP26" s="204">
        <f>F_Inputs!KJN$11</f>
        <v>0</v>
      </c>
      <c r="KJQ26" s="204">
        <f>F_Inputs!KJO$11</f>
        <v>0</v>
      </c>
      <c r="KJR26" s="204">
        <f>F_Inputs!KJP$11</f>
        <v>0</v>
      </c>
      <c r="KJS26" s="204">
        <f>F_Inputs!KJQ$11</f>
        <v>0</v>
      </c>
      <c r="KJT26" s="204">
        <f>F_Inputs!KJR$11</f>
        <v>0</v>
      </c>
      <c r="KJU26" s="204">
        <f>F_Inputs!KJS$11</f>
        <v>0</v>
      </c>
      <c r="KJV26" s="204">
        <f>F_Inputs!KJT$11</f>
        <v>0</v>
      </c>
      <c r="KJW26" s="204">
        <f>F_Inputs!KJU$11</f>
        <v>0</v>
      </c>
      <c r="KJX26" s="204">
        <f>F_Inputs!KJV$11</f>
        <v>0</v>
      </c>
      <c r="KJY26" s="204">
        <f>F_Inputs!KJW$11</f>
        <v>0</v>
      </c>
      <c r="KJZ26" s="204">
        <f>F_Inputs!KJX$11</f>
        <v>0</v>
      </c>
      <c r="KKA26" s="204">
        <f>F_Inputs!KJY$11</f>
        <v>0</v>
      </c>
      <c r="KKB26" s="204">
        <f>F_Inputs!KJZ$11</f>
        <v>0</v>
      </c>
      <c r="KKC26" s="204">
        <f>F_Inputs!KKA$11</f>
        <v>0</v>
      </c>
      <c r="KKD26" s="204">
        <f>F_Inputs!KKB$11</f>
        <v>0</v>
      </c>
      <c r="KKE26" s="204">
        <f>F_Inputs!KKC$11</f>
        <v>0</v>
      </c>
      <c r="KKF26" s="204">
        <f>F_Inputs!KKD$11</f>
        <v>0</v>
      </c>
      <c r="KKG26" s="204">
        <f>F_Inputs!KKE$11</f>
        <v>0</v>
      </c>
      <c r="KKH26" s="204">
        <f>F_Inputs!KKF$11</f>
        <v>0</v>
      </c>
      <c r="KKI26" s="204">
        <f>F_Inputs!KKG$11</f>
        <v>0</v>
      </c>
      <c r="KKJ26" s="204">
        <f>F_Inputs!KKH$11</f>
        <v>0</v>
      </c>
      <c r="KKK26" s="204">
        <f>F_Inputs!KKI$11</f>
        <v>0</v>
      </c>
      <c r="KKL26" s="204">
        <f>F_Inputs!KKJ$11</f>
        <v>0</v>
      </c>
      <c r="KKM26" s="204">
        <f>F_Inputs!KKK$11</f>
        <v>0</v>
      </c>
      <c r="KKN26" s="204">
        <f>F_Inputs!KKL$11</f>
        <v>0</v>
      </c>
      <c r="KKO26" s="204">
        <f>F_Inputs!KKM$11</f>
        <v>0</v>
      </c>
      <c r="KKP26" s="204">
        <f>F_Inputs!KKN$11</f>
        <v>0</v>
      </c>
      <c r="KKQ26" s="204">
        <f>F_Inputs!KKO$11</f>
        <v>0</v>
      </c>
      <c r="KKR26" s="204">
        <f>F_Inputs!KKP$11</f>
        <v>0</v>
      </c>
      <c r="KKS26" s="204">
        <f>F_Inputs!KKQ$11</f>
        <v>0</v>
      </c>
      <c r="KKT26" s="204">
        <f>F_Inputs!KKR$11</f>
        <v>0</v>
      </c>
      <c r="KKU26" s="204">
        <f>F_Inputs!KKS$11</f>
        <v>0</v>
      </c>
      <c r="KKV26" s="204">
        <f>F_Inputs!KKT$11</f>
        <v>0</v>
      </c>
      <c r="KKW26" s="204">
        <f>F_Inputs!KKU$11</f>
        <v>0</v>
      </c>
      <c r="KKX26" s="204">
        <f>F_Inputs!KKV$11</f>
        <v>0</v>
      </c>
      <c r="KKY26" s="204">
        <f>F_Inputs!KKW$11</f>
        <v>0</v>
      </c>
      <c r="KKZ26" s="204">
        <f>F_Inputs!KKX$11</f>
        <v>0</v>
      </c>
      <c r="KLA26" s="204">
        <f>F_Inputs!KKY$11</f>
        <v>0</v>
      </c>
      <c r="KLB26" s="204">
        <f>F_Inputs!KKZ$11</f>
        <v>0</v>
      </c>
      <c r="KLC26" s="204">
        <f>F_Inputs!KLA$11</f>
        <v>0</v>
      </c>
      <c r="KLD26" s="204">
        <f>F_Inputs!KLB$11</f>
        <v>0</v>
      </c>
      <c r="KLE26" s="204">
        <f>F_Inputs!KLC$11</f>
        <v>0</v>
      </c>
      <c r="KLF26" s="204">
        <f>F_Inputs!KLD$11</f>
        <v>0</v>
      </c>
      <c r="KLG26" s="204">
        <f>F_Inputs!KLE$11</f>
        <v>0</v>
      </c>
      <c r="KLH26" s="204">
        <f>F_Inputs!KLF$11</f>
        <v>0</v>
      </c>
      <c r="KLI26" s="204">
        <f>F_Inputs!KLG$11</f>
        <v>0</v>
      </c>
      <c r="KLJ26" s="204">
        <f>F_Inputs!KLH$11</f>
        <v>0</v>
      </c>
      <c r="KLK26" s="204">
        <f>F_Inputs!KLI$11</f>
        <v>0</v>
      </c>
      <c r="KLL26" s="204">
        <f>F_Inputs!KLJ$11</f>
        <v>0</v>
      </c>
      <c r="KLM26" s="204">
        <f>F_Inputs!KLK$11</f>
        <v>0</v>
      </c>
      <c r="KLN26" s="204">
        <f>F_Inputs!KLL$11</f>
        <v>0</v>
      </c>
      <c r="KLO26" s="204">
        <f>F_Inputs!KLM$11</f>
        <v>0</v>
      </c>
      <c r="KLP26" s="204">
        <f>F_Inputs!KLN$11</f>
        <v>0</v>
      </c>
      <c r="KLQ26" s="204">
        <f>F_Inputs!KLO$11</f>
        <v>0</v>
      </c>
      <c r="KLR26" s="204">
        <f>F_Inputs!KLP$11</f>
        <v>0</v>
      </c>
      <c r="KLS26" s="204">
        <f>F_Inputs!KLQ$11</f>
        <v>0</v>
      </c>
      <c r="KLT26" s="204">
        <f>F_Inputs!KLR$11</f>
        <v>0</v>
      </c>
      <c r="KLU26" s="204">
        <f>F_Inputs!KLS$11</f>
        <v>0</v>
      </c>
      <c r="KLV26" s="204">
        <f>F_Inputs!KLT$11</f>
        <v>0</v>
      </c>
      <c r="KLW26" s="204">
        <f>F_Inputs!KLU$11</f>
        <v>0</v>
      </c>
      <c r="KLX26" s="204">
        <f>F_Inputs!KLV$11</f>
        <v>0</v>
      </c>
      <c r="KLY26" s="204">
        <f>F_Inputs!KLW$11</f>
        <v>0</v>
      </c>
      <c r="KLZ26" s="204">
        <f>F_Inputs!KLX$11</f>
        <v>0</v>
      </c>
      <c r="KMA26" s="204">
        <f>F_Inputs!KLY$11</f>
        <v>0</v>
      </c>
      <c r="KMB26" s="204">
        <f>F_Inputs!KLZ$11</f>
        <v>0</v>
      </c>
      <c r="KMC26" s="204">
        <f>F_Inputs!KMA$11</f>
        <v>0</v>
      </c>
      <c r="KMD26" s="204">
        <f>F_Inputs!KMB$11</f>
        <v>0</v>
      </c>
      <c r="KME26" s="204">
        <f>F_Inputs!KMC$11</f>
        <v>0</v>
      </c>
      <c r="KMF26" s="204">
        <f>F_Inputs!KMD$11</f>
        <v>0</v>
      </c>
      <c r="KMG26" s="204">
        <f>F_Inputs!KME$11</f>
        <v>0</v>
      </c>
      <c r="KMH26" s="204">
        <f>F_Inputs!KMF$11</f>
        <v>0</v>
      </c>
      <c r="KMI26" s="204">
        <f>F_Inputs!KMG$11</f>
        <v>0</v>
      </c>
      <c r="KMJ26" s="204">
        <f>F_Inputs!KMH$11</f>
        <v>0</v>
      </c>
      <c r="KMK26" s="204">
        <f>F_Inputs!KMI$11</f>
        <v>0</v>
      </c>
      <c r="KML26" s="204">
        <f>F_Inputs!KMJ$11</f>
        <v>0</v>
      </c>
      <c r="KMM26" s="204">
        <f>F_Inputs!KMK$11</f>
        <v>0</v>
      </c>
      <c r="KMN26" s="204">
        <f>F_Inputs!KML$11</f>
        <v>0</v>
      </c>
      <c r="KMO26" s="204">
        <f>F_Inputs!KMM$11</f>
        <v>0</v>
      </c>
      <c r="KMP26" s="204">
        <f>F_Inputs!KMN$11</f>
        <v>0</v>
      </c>
      <c r="KMQ26" s="204">
        <f>F_Inputs!KMO$11</f>
        <v>0</v>
      </c>
      <c r="KMR26" s="204">
        <f>F_Inputs!KMP$11</f>
        <v>0</v>
      </c>
      <c r="KMS26" s="204">
        <f>F_Inputs!KMQ$11</f>
        <v>0</v>
      </c>
      <c r="KMT26" s="204">
        <f>F_Inputs!KMR$11</f>
        <v>0</v>
      </c>
      <c r="KMU26" s="204">
        <f>F_Inputs!KMS$11</f>
        <v>0</v>
      </c>
      <c r="KMV26" s="204">
        <f>F_Inputs!KMT$11</f>
        <v>0</v>
      </c>
      <c r="KMW26" s="204">
        <f>F_Inputs!KMU$11</f>
        <v>0</v>
      </c>
      <c r="KMX26" s="204">
        <f>F_Inputs!KMV$11</f>
        <v>0</v>
      </c>
      <c r="KMY26" s="204">
        <f>F_Inputs!KMW$11</f>
        <v>0</v>
      </c>
      <c r="KMZ26" s="204">
        <f>F_Inputs!KMX$11</f>
        <v>0</v>
      </c>
      <c r="KNA26" s="204">
        <f>F_Inputs!KMY$11</f>
        <v>0</v>
      </c>
      <c r="KNB26" s="204">
        <f>F_Inputs!KMZ$11</f>
        <v>0</v>
      </c>
      <c r="KNC26" s="204">
        <f>F_Inputs!KNA$11</f>
        <v>0</v>
      </c>
      <c r="KND26" s="204">
        <f>F_Inputs!KNB$11</f>
        <v>0</v>
      </c>
      <c r="KNE26" s="204">
        <f>F_Inputs!KNC$11</f>
        <v>0</v>
      </c>
      <c r="KNF26" s="204">
        <f>F_Inputs!KND$11</f>
        <v>0</v>
      </c>
      <c r="KNG26" s="204">
        <f>F_Inputs!KNE$11</f>
        <v>0</v>
      </c>
      <c r="KNH26" s="204">
        <f>F_Inputs!KNF$11</f>
        <v>0</v>
      </c>
      <c r="KNI26" s="204">
        <f>F_Inputs!KNG$11</f>
        <v>0</v>
      </c>
      <c r="KNJ26" s="204">
        <f>F_Inputs!KNH$11</f>
        <v>0</v>
      </c>
      <c r="KNK26" s="204">
        <f>F_Inputs!KNI$11</f>
        <v>0</v>
      </c>
      <c r="KNL26" s="204">
        <f>F_Inputs!KNJ$11</f>
        <v>0</v>
      </c>
      <c r="KNM26" s="204">
        <f>F_Inputs!KNK$11</f>
        <v>0</v>
      </c>
      <c r="KNN26" s="204">
        <f>F_Inputs!KNL$11</f>
        <v>0</v>
      </c>
      <c r="KNO26" s="204">
        <f>F_Inputs!KNM$11</f>
        <v>0</v>
      </c>
      <c r="KNP26" s="204">
        <f>F_Inputs!KNN$11</f>
        <v>0</v>
      </c>
      <c r="KNQ26" s="204">
        <f>F_Inputs!KNO$11</f>
        <v>0</v>
      </c>
      <c r="KNR26" s="204">
        <f>F_Inputs!KNP$11</f>
        <v>0</v>
      </c>
      <c r="KNS26" s="204">
        <f>F_Inputs!KNQ$11</f>
        <v>0</v>
      </c>
      <c r="KNT26" s="204">
        <f>F_Inputs!KNR$11</f>
        <v>0</v>
      </c>
      <c r="KNU26" s="204">
        <f>F_Inputs!KNS$11</f>
        <v>0</v>
      </c>
      <c r="KNV26" s="204">
        <f>F_Inputs!KNT$11</f>
        <v>0</v>
      </c>
      <c r="KNW26" s="204">
        <f>F_Inputs!KNU$11</f>
        <v>0</v>
      </c>
      <c r="KNX26" s="204">
        <f>F_Inputs!KNV$11</f>
        <v>0</v>
      </c>
      <c r="KNY26" s="204">
        <f>F_Inputs!KNW$11</f>
        <v>0</v>
      </c>
      <c r="KNZ26" s="204">
        <f>F_Inputs!KNX$11</f>
        <v>0</v>
      </c>
      <c r="KOA26" s="204">
        <f>F_Inputs!KNY$11</f>
        <v>0</v>
      </c>
      <c r="KOB26" s="204">
        <f>F_Inputs!KNZ$11</f>
        <v>0</v>
      </c>
      <c r="KOC26" s="204">
        <f>F_Inputs!KOA$11</f>
        <v>0</v>
      </c>
      <c r="KOD26" s="204">
        <f>F_Inputs!KOB$11</f>
        <v>0</v>
      </c>
      <c r="KOE26" s="204">
        <f>F_Inputs!KOC$11</f>
        <v>0</v>
      </c>
      <c r="KOF26" s="204">
        <f>F_Inputs!KOD$11</f>
        <v>0</v>
      </c>
      <c r="KOG26" s="204">
        <f>F_Inputs!KOE$11</f>
        <v>0</v>
      </c>
      <c r="KOH26" s="204">
        <f>F_Inputs!KOF$11</f>
        <v>0</v>
      </c>
      <c r="KOI26" s="204">
        <f>F_Inputs!KOG$11</f>
        <v>0</v>
      </c>
      <c r="KOJ26" s="204">
        <f>F_Inputs!KOH$11</f>
        <v>0</v>
      </c>
      <c r="KOK26" s="204">
        <f>F_Inputs!KOI$11</f>
        <v>0</v>
      </c>
      <c r="KOL26" s="204">
        <f>F_Inputs!KOJ$11</f>
        <v>0</v>
      </c>
      <c r="KOM26" s="204">
        <f>F_Inputs!KOK$11</f>
        <v>0</v>
      </c>
      <c r="KON26" s="204">
        <f>F_Inputs!KOL$11</f>
        <v>0</v>
      </c>
      <c r="KOO26" s="204">
        <f>F_Inputs!KOM$11</f>
        <v>0</v>
      </c>
      <c r="KOP26" s="204">
        <f>F_Inputs!KON$11</f>
        <v>0</v>
      </c>
      <c r="KOQ26" s="204">
        <f>F_Inputs!KOO$11</f>
        <v>0</v>
      </c>
      <c r="KOR26" s="204">
        <f>F_Inputs!KOP$11</f>
        <v>0</v>
      </c>
      <c r="KOS26" s="204">
        <f>F_Inputs!KOQ$11</f>
        <v>0</v>
      </c>
      <c r="KOT26" s="204">
        <f>F_Inputs!KOR$11</f>
        <v>0</v>
      </c>
      <c r="KOU26" s="204">
        <f>F_Inputs!KOS$11</f>
        <v>0</v>
      </c>
      <c r="KOV26" s="204">
        <f>F_Inputs!KOT$11</f>
        <v>0</v>
      </c>
      <c r="KOW26" s="204">
        <f>F_Inputs!KOU$11</f>
        <v>0</v>
      </c>
      <c r="KOX26" s="204">
        <f>F_Inputs!KOV$11</f>
        <v>0</v>
      </c>
      <c r="KOY26" s="204">
        <f>F_Inputs!KOW$11</f>
        <v>0</v>
      </c>
      <c r="KOZ26" s="204">
        <f>F_Inputs!KOX$11</f>
        <v>0</v>
      </c>
      <c r="KPA26" s="204">
        <f>F_Inputs!KOY$11</f>
        <v>0</v>
      </c>
      <c r="KPB26" s="204">
        <f>F_Inputs!KOZ$11</f>
        <v>0</v>
      </c>
      <c r="KPC26" s="204">
        <f>F_Inputs!KPA$11</f>
        <v>0</v>
      </c>
      <c r="KPD26" s="204">
        <f>F_Inputs!KPB$11</f>
        <v>0</v>
      </c>
      <c r="KPE26" s="204">
        <f>F_Inputs!KPC$11</f>
        <v>0</v>
      </c>
      <c r="KPF26" s="204">
        <f>F_Inputs!KPD$11</f>
        <v>0</v>
      </c>
      <c r="KPG26" s="204">
        <f>F_Inputs!KPE$11</f>
        <v>0</v>
      </c>
      <c r="KPH26" s="204">
        <f>F_Inputs!KPF$11</f>
        <v>0</v>
      </c>
      <c r="KPI26" s="204">
        <f>F_Inputs!KPG$11</f>
        <v>0</v>
      </c>
      <c r="KPJ26" s="204">
        <f>F_Inputs!KPH$11</f>
        <v>0</v>
      </c>
      <c r="KPK26" s="204">
        <f>F_Inputs!KPI$11</f>
        <v>0</v>
      </c>
      <c r="KPL26" s="204">
        <f>F_Inputs!KPJ$11</f>
        <v>0</v>
      </c>
      <c r="KPM26" s="204">
        <f>F_Inputs!KPK$11</f>
        <v>0</v>
      </c>
      <c r="KPN26" s="204">
        <f>F_Inputs!KPL$11</f>
        <v>0</v>
      </c>
      <c r="KPO26" s="204">
        <f>F_Inputs!KPM$11</f>
        <v>0</v>
      </c>
      <c r="KPP26" s="204">
        <f>F_Inputs!KPN$11</f>
        <v>0</v>
      </c>
      <c r="KPQ26" s="204">
        <f>F_Inputs!KPO$11</f>
        <v>0</v>
      </c>
      <c r="KPR26" s="204">
        <f>F_Inputs!KPP$11</f>
        <v>0</v>
      </c>
      <c r="KPS26" s="204">
        <f>F_Inputs!KPQ$11</f>
        <v>0</v>
      </c>
      <c r="KPT26" s="204">
        <f>F_Inputs!KPR$11</f>
        <v>0</v>
      </c>
      <c r="KPU26" s="204">
        <f>F_Inputs!KPS$11</f>
        <v>0</v>
      </c>
      <c r="KPV26" s="204">
        <f>F_Inputs!KPT$11</f>
        <v>0</v>
      </c>
      <c r="KPW26" s="204">
        <f>F_Inputs!KPU$11</f>
        <v>0</v>
      </c>
      <c r="KPX26" s="204">
        <f>F_Inputs!KPV$11</f>
        <v>0</v>
      </c>
      <c r="KPY26" s="204">
        <f>F_Inputs!KPW$11</f>
        <v>0</v>
      </c>
      <c r="KPZ26" s="204">
        <f>F_Inputs!KPX$11</f>
        <v>0</v>
      </c>
      <c r="KQA26" s="204">
        <f>F_Inputs!KPY$11</f>
        <v>0</v>
      </c>
      <c r="KQB26" s="204">
        <f>F_Inputs!KPZ$11</f>
        <v>0</v>
      </c>
      <c r="KQC26" s="204">
        <f>F_Inputs!KQA$11</f>
        <v>0</v>
      </c>
      <c r="KQD26" s="204">
        <f>F_Inputs!KQB$11</f>
        <v>0</v>
      </c>
      <c r="KQE26" s="204">
        <f>F_Inputs!KQC$11</f>
        <v>0</v>
      </c>
      <c r="KQF26" s="204">
        <f>F_Inputs!KQD$11</f>
        <v>0</v>
      </c>
      <c r="KQG26" s="204">
        <f>F_Inputs!KQE$11</f>
        <v>0</v>
      </c>
      <c r="KQH26" s="204">
        <f>F_Inputs!KQF$11</f>
        <v>0</v>
      </c>
      <c r="KQI26" s="204">
        <f>F_Inputs!KQG$11</f>
        <v>0</v>
      </c>
      <c r="KQJ26" s="204">
        <f>F_Inputs!KQH$11</f>
        <v>0</v>
      </c>
      <c r="KQK26" s="204">
        <f>F_Inputs!KQI$11</f>
        <v>0</v>
      </c>
      <c r="KQL26" s="204">
        <f>F_Inputs!KQJ$11</f>
        <v>0</v>
      </c>
      <c r="KQM26" s="204">
        <f>F_Inputs!KQK$11</f>
        <v>0</v>
      </c>
      <c r="KQN26" s="204">
        <f>F_Inputs!KQL$11</f>
        <v>0</v>
      </c>
      <c r="KQO26" s="204">
        <f>F_Inputs!KQM$11</f>
        <v>0</v>
      </c>
      <c r="KQP26" s="204">
        <f>F_Inputs!KQN$11</f>
        <v>0</v>
      </c>
      <c r="KQQ26" s="204">
        <f>F_Inputs!KQO$11</f>
        <v>0</v>
      </c>
      <c r="KQR26" s="204">
        <f>F_Inputs!KQP$11</f>
        <v>0</v>
      </c>
      <c r="KQS26" s="204">
        <f>F_Inputs!KQQ$11</f>
        <v>0</v>
      </c>
      <c r="KQT26" s="204">
        <f>F_Inputs!KQR$11</f>
        <v>0</v>
      </c>
      <c r="KQU26" s="204">
        <f>F_Inputs!KQS$11</f>
        <v>0</v>
      </c>
      <c r="KQV26" s="204">
        <f>F_Inputs!KQT$11</f>
        <v>0</v>
      </c>
      <c r="KQW26" s="204">
        <f>F_Inputs!KQU$11</f>
        <v>0</v>
      </c>
      <c r="KQX26" s="204">
        <f>F_Inputs!KQV$11</f>
        <v>0</v>
      </c>
      <c r="KQY26" s="204">
        <f>F_Inputs!KQW$11</f>
        <v>0</v>
      </c>
      <c r="KQZ26" s="204">
        <f>F_Inputs!KQX$11</f>
        <v>0</v>
      </c>
      <c r="KRA26" s="204">
        <f>F_Inputs!KQY$11</f>
        <v>0</v>
      </c>
      <c r="KRB26" s="204">
        <f>F_Inputs!KQZ$11</f>
        <v>0</v>
      </c>
      <c r="KRC26" s="204">
        <f>F_Inputs!KRA$11</f>
        <v>0</v>
      </c>
      <c r="KRD26" s="204">
        <f>F_Inputs!KRB$11</f>
        <v>0</v>
      </c>
      <c r="KRE26" s="204">
        <f>F_Inputs!KRC$11</f>
        <v>0</v>
      </c>
      <c r="KRF26" s="204">
        <f>F_Inputs!KRD$11</f>
        <v>0</v>
      </c>
      <c r="KRG26" s="204">
        <f>F_Inputs!KRE$11</f>
        <v>0</v>
      </c>
      <c r="KRH26" s="204">
        <f>F_Inputs!KRF$11</f>
        <v>0</v>
      </c>
      <c r="KRI26" s="204">
        <f>F_Inputs!KRG$11</f>
        <v>0</v>
      </c>
      <c r="KRJ26" s="204">
        <f>F_Inputs!KRH$11</f>
        <v>0</v>
      </c>
      <c r="KRK26" s="204">
        <f>F_Inputs!KRI$11</f>
        <v>0</v>
      </c>
      <c r="KRL26" s="204">
        <f>F_Inputs!KRJ$11</f>
        <v>0</v>
      </c>
      <c r="KRM26" s="204">
        <f>F_Inputs!KRK$11</f>
        <v>0</v>
      </c>
      <c r="KRN26" s="204">
        <f>F_Inputs!KRL$11</f>
        <v>0</v>
      </c>
      <c r="KRO26" s="204">
        <f>F_Inputs!KRM$11</f>
        <v>0</v>
      </c>
      <c r="KRP26" s="204">
        <f>F_Inputs!KRN$11</f>
        <v>0</v>
      </c>
      <c r="KRQ26" s="204">
        <f>F_Inputs!KRO$11</f>
        <v>0</v>
      </c>
      <c r="KRR26" s="204">
        <f>F_Inputs!KRP$11</f>
        <v>0</v>
      </c>
      <c r="KRS26" s="204">
        <f>F_Inputs!KRQ$11</f>
        <v>0</v>
      </c>
      <c r="KRT26" s="204">
        <f>F_Inputs!KRR$11</f>
        <v>0</v>
      </c>
      <c r="KRU26" s="204">
        <f>F_Inputs!KRS$11</f>
        <v>0</v>
      </c>
      <c r="KRV26" s="204">
        <f>F_Inputs!KRT$11</f>
        <v>0</v>
      </c>
      <c r="KRW26" s="204">
        <f>F_Inputs!KRU$11</f>
        <v>0</v>
      </c>
      <c r="KRX26" s="204">
        <f>F_Inputs!KRV$11</f>
        <v>0</v>
      </c>
      <c r="KRY26" s="204">
        <f>F_Inputs!KRW$11</f>
        <v>0</v>
      </c>
      <c r="KRZ26" s="204">
        <f>F_Inputs!KRX$11</f>
        <v>0</v>
      </c>
      <c r="KSA26" s="204">
        <f>F_Inputs!KRY$11</f>
        <v>0</v>
      </c>
      <c r="KSB26" s="204">
        <f>F_Inputs!KRZ$11</f>
        <v>0</v>
      </c>
      <c r="KSC26" s="204">
        <f>F_Inputs!KSA$11</f>
        <v>0</v>
      </c>
      <c r="KSD26" s="204">
        <f>F_Inputs!KSB$11</f>
        <v>0</v>
      </c>
      <c r="KSE26" s="204">
        <f>F_Inputs!KSC$11</f>
        <v>0</v>
      </c>
      <c r="KSF26" s="204">
        <f>F_Inputs!KSD$11</f>
        <v>0</v>
      </c>
      <c r="KSG26" s="204">
        <f>F_Inputs!KSE$11</f>
        <v>0</v>
      </c>
      <c r="KSH26" s="204">
        <f>F_Inputs!KSF$11</f>
        <v>0</v>
      </c>
      <c r="KSI26" s="204">
        <f>F_Inputs!KSG$11</f>
        <v>0</v>
      </c>
      <c r="KSJ26" s="204">
        <f>F_Inputs!KSH$11</f>
        <v>0</v>
      </c>
      <c r="KSK26" s="204">
        <f>F_Inputs!KSI$11</f>
        <v>0</v>
      </c>
      <c r="KSL26" s="204">
        <f>F_Inputs!KSJ$11</f>
        <v>0</v>
      </c>
      <c r="KSM26" s="204">
        <f>F_Inputs!KSK$11</f>
        <v>0</v>
      </c>
      <c r="KSN26" s="204">
        <f>F_Inputs!KSL$11</f>
        <v>0</v>
      </c>
      <c r="KSO26" s="204">
        <f>F_Inputs!KSM$11</f>
        <v>0</v>
      </c>
      <c r="KSP26" s="204">
        <f>F_Inputs!KSN$11</f>
        <v>0</v>
      </c>
      <c r="KSQ26" s="204">
        <f>F_Inputs!KSO$11</f>
        <v>0</v>
      </c>
      <c r="KSR26" s="204">
        <f>F_Inputs!KSP$11</f>
        <v>0</v>
      </c>
      <c r="KSS26" s="204">
        <f>F_Inputs!KSQ$11</f>
        <v>0</v>
      </c>
      <c r="KST26" s="204">
        <f>F_Inputs!KSR$11</f>
        <v>0</v>
      </c>
      <c r="KSU26" s="204">
        <f>F_Inputs!KSS$11</f>
        <v>0</v>
      </c>
      <c r="KSV26" s="204">
        <f>F_Inputs!KST$11</f>
        <v>0</v>
      </c>
      <c r="KSW26" s="204">
        <f>F_Inputs!KSU$11</f>
        <v>0</v>
      </c>
      <c r="KSX26" s="204">
        <f>F_Inputs!KSV$11</f>
        <v>0</v>
      </c>
      <c r="KSY26" s="204">
        <f>F_Inputs!KSW$11</f>
        <v>0</v>
      </c>
      <c r="KSZ26" s="204">
        <f>F_Inputs!KSX$11</f>
        <v>0</v>
      </c>
      <c r="KTA26" s="204">
        <f>F_Inputs!KSY$11</f>
        <v>0</v>
      </c>
      <c r="KTB26" s="204">
        <f>F_Inputs!KSZ$11</f>
        <v>0</v>
      </c>
      <c r="KTC26" s="204">
        <f>F_Inputs!KTA$11</f>
        <v>0</v>
      </c>
      <c r="KTD26" s="204">
        <f>F_Inputs!KTB$11</f>
        <v>0</v>
      </c>
      <c r="KTE26" s="204">
        <f>F_Inputs!KTC$11</f>
        <v>0</v>
      </c>
      <c r="KTF26" s="204">
        <f>F_Inputs!KTD$11</f>
        <v>0</v>
      </c>
      <c r="KTG26" s="204">
        <f>F_Inputs!KTE$11</f>
        <v>0</v>
      </c>
      <c r="KTH26" s="204">
        <f>F_Inputs!KTF$11</f>
        <v>0</v>
      </c>
      <c r="KTI26" s="204">
        <f>F_Inputs!KTG$11</f>
        <v>0</v>
      </c>
      <c r="KTJ26" s="204">
        <f>F_Inputs!KTH$11</f>
        <v>0</v>
      </c>
      <c r="KTK26" s="204">
        <f>F_Inputs!KTI$11</f>
        <v>0</v>
      </c>
      <c r="KTL26" s="204">
        <f>F_Inputs!KTJ$11</f>
        <v>0</v>
      </c>
      <c r="KTM26" s="204">
        <f>F_Inputs!KTK$11</f>
        <v>0</v>
      </c>
      <c r="KTN26" s="204">
        <f>F_Inputs!KTL$11</f>
        <v>0</v>
      </c>
      <c r="KTO26" s="204">
        <f>F_Inputs!KTM$11</f>
        <v>0</v>
      </c>
      <c r="KTP26" s="204">
        <f>F_Inputs!KTN$11</f>
        <v>0</v>
      </c>
      <c r="KTQ26" s="204">
        <f>F_Inputs!KTO$11</f>
        <v>0</v>
      </c>
      <c r="KTR26" s="204">
        <f>F_Inputs!KTP$11</f>
        <v>0</v>
      </c>
      <c r="KTS26" s="204">
        <f>F_Inputs!KTQ$11</f>
        <v>0</v>
      </c>
      <c r="KTT26" s="204">
        <f>F_Inputs!KTR$11</f>
        <v>0</v>
      </c>
      <c r="KTU26" s="204">
        <f>F_Inputs!KTS$11</f>
        <v>0</v>
      </c>
      <c r="KTV26" s="204">
        <f>F_Inputs!KTT$11</f>
        <v>0</v>
      </c>
      <c r="KTW26" s="204">
        <f>F_Inputs!KTU$11</f>
        <v>0</v>
      </c>
      <c r="KTX26" s="204">
        <f>F_Inputs!KTV$11</f>
        <v>0</v>
      </c>
      <c r="KTY26" s="204">
        <f>F_Inputs!KTW$11</f>
        <v>0</v>
      </c>
      <c r="KTZ26" s="204">
        <f>F_Inputs!KTX$11</f>
        <v>0</v>
      </c>
      <c r="KUA26" s="204">
        <f>F_Inputs!KTY$11</f>
        <v>0</v>
      </c>
      <c r="KUB26" s="204">
        <f>F_Inputs!KTZ$11</f>
        <v>0</v>
      </c>
      <c r="KUC26" s="204">
        <f>F_Inputs!KUA$11</f>
        <v>0</v>
      </c>
      <c r="KUD26" s="204">
        <f>F_Inputs!KUB$11</f>
        <v>0</v>
      </c>
      <c r="KUE26" s="204">
        <f>F_Inputs!KUC$11</f>
        <v>0</v>
      </c>
      <c r="KUF26" s="204">
        <f>F_Inputs!KUD$11</f>
        <v>0</v>
      </c>
      <c r="KUG26" s="204">
        <f>F_Inputs!KUE$11</f>
        <v>0</v>
      </c>
      <c r="KUH26" s="204">
        <f>F_Inputs!KUF$11</f>
        <v>0</v>
      </c>
      <c r="KUI26" s="204">
        <f>F_Inputs!KUG$11</f>
        <v>0</v>
      </c>
      <c r="KUJ26" s="204">
        <f>F_Inputs!KUH$11</f>
        <v>0</v>
      </c>
      <c r="KUK26" s="204">
        <f>F_Inputs!KUI$11</f>
        <v>0</v>
      </c>
      <c r="KUL26" s="204">
        <f>F_Inputs!KUJ$11</f>
        <v>0</v>
      </c>
      <c r="KUM26" s="204">
        <f>F_Inputs!KUK$11</f>
        <v>0</v>
      </c>
      <c r="KUN26" s="204">
        <f>F_Inputs!KUL$11</f>
        <v>0</v>
      </c>
      <c r="KUO26" s="204">
        <f>F_Inputs!KUM$11</f>
        <v>0</v>
      </c>
      <c r="KUP26" s="204">
        <f>F_Inputs!KUN$11</f>
        <v>0</v>
      </c>
      <c r="KUQ26" s="204">
        <f>F_Inputs!KUO$11</f>
        <v>0</v>
      </c>
      <c r="KUR26" s="204">
        <f>F_Inputs!KUP$11</f>
        <v>0</v>
      </c>
      <c r="KUS26" s="204">
        <f>F_Inputs!KUQ$11</f>
        <v>0</v>
      </c>
      <c r="KUT26" s="204">
        <f>F_Inputs!KUR$11</f>
        <v>0</v>
      </c>
      <c r="KUU26" s="204">
        <f>F_Inputs!KUS$11</f>
        <v>0</v>
      </c>
      <c r="KUV26" s="204">
        <f>F_Inputs!KUT$11</f>
        <v>0</v>
      </c>
      <c r="KUW26" s="204">
        <f>F_Inputs!KUU$11</f>
        <v>0</v>
      </c>
      <c r="KUX26" s="204">
        <f>F_Inputs!KUV$11</f>
        <v>0</v>
      </c>
      <c r="KUY26" s="204">
        <f>F_Inputs!KUW$11</f>
        <v>0</v>
      </c>
      <c r="KUZ26" s="204">
        <f>F_Inputs!KUX$11</f>
        <v>0</v>
      </c>
      <c r="KVA26" s="204">
        <f>F_Inputs!KUY$11</f>
        <v>0</v>
      </c>
      <c r="KVB26" s="204">
        <f>F_Inputs!KUZ$11</f>
        <v>0</v>
      </c>
      <c r="KVC26" s="204">
        <f>F_Inputs!KVA$11</f>
        <v>0</v>
      </c>
      <c r="KVD26" s="204">
        <f>F_Inputs!KVB$11</f>
        <v>0</v>
      </c>
      <c r="KVE26" s="204">
        <f>F_Inputs!KVC$11</f>
        <v>0</v>
      </c>
      <c r="KVF26" s="204">
        <f>F_Inputs!KVD$11</f>
        <v>0</v>
      </c>
      <c r="KVG26" s="204">
        <f>F_Inputs!KVE$11</f>
        <v>0</v>
      </c>
      <c r="KVH26" s="204">
        <f>F_Inputs!KVF$11</f>
        <v>0</v>
      </c>
      <c r="KVI26" s="204">
        <f>F_Inputs!KVG$11</f>
        <v>0</v>
      </c>
      <c r="KVJ26" s="204">
        <f>F_Inputs!KVH$11</f>
        <v>0</v>
      </c>
      <c r="KVK26" s="204">
        <f>F_Inputs!KVI$11</f>
        <v>0</v>
      </c>
      <c r="KVL26" s="204">
        <f>F_Inputs!KVJ$11</f>
        <v>0</v>
      </c>
      <c r="KVM26" s="204">
        <f>F_Inputs!KVK$11</f>
        <v>0</v>
      </c>
      <c r="KVN26" s="204">
        <f>F_Inputs!KVL$11</f>
        <v>0</v>
      </c>
      <c r="KVO26" s="204">
        <f>F_Inputs!KVM$11</f>
        <v>0</v>
      </c>
      <c r="KVP26" s="204">
        <f>F_Inputs!KVN$11</f>
        <v>0</v>
      </c>
      <c r="KVQ26" s="204">
        <f>F_Inputs!KVO$11</f>
        <v>0</v>
      </c>
      <c r="KVR26" s="204">
        <f>F_Inputs!KVP$11</f>
        <v>0</v>
      </c>
      <c r="KVS26" s="204">
        <f>F_Inputs!KVQ$11</f>
        <v>0</v>
      </c>
      <c r="KVT26" s="204">
        <f>F_Inputs!KVR$11</f>
        <v>0</v>
      </c>
      <c r="KVU26" s="204">
        <f>F_Inputs!KVS$11</f>
        <v>0</v>
      </c>
      <c r="KVV26" s="204">
        <f>F_Inputs!KVT$11</f>
        <v>0</v>
      </c>
      <c r="KVW26" s="204">
        <f>F_Inputs!KVU$11</f>
        <v>0</v>
      </c>
      <c r="KVX26" s="204">
        <f>F_Inputs!KVV$11</f>
        <v>0</v>
      </c>
      <c r="KVY26" s="204">
        <f>F_Inputs!KVW$11</f>
        <v>0</v>
      </c>
      <c r="KVZ26" s="204">
        <f>F_Inputs!KVX$11</f>
        <v>0</v>
      </c>
      <c r="KWA26" s="204">
        <f>F_Inputs!KVY$11</f>
        <v>0</v>
      </c>
      <c r="KWB26" s="204">
        <f>F_Inputs!KVZ$11</f>
        <v>0</v>
      </c>
      <c r="KWC26" s="204">
        <f>F_Inputs!KWA$11</f>
        <v>0</v>
      </c>
      <c r="KWD26" s="204">
        <f>F_Inputs!KWB$11</f>
        <v>0</v>
      </c>
      <c r="KWE26" s="204">
        <f>F_Inputs!KWC$11</f>
        <v>0</v>
      </c>
      <c r="KWF26" s="204">
        <f>F_Inputs!KWD$11</f>
        <v>0</v>
      </c>
      <c r="KWG26" s="204">
        <f>F_Inputs!KWE$11</f>
        <v>0</v>
      </c>
      <c r="KWH26" s="204">
        <f>F_Inputs!KWF$11</f>
        <v>0</v>
      </c>
      <c r="KWI26" s="204">
        <f>F_Inputs!KWG$11</f>
        <v>0</v>
      </c>
      <c r="KWJ26" s="204">
        <f>F_Inputs!KWH$11</f>
        <v>0</v>
      </c>
      <c r="KWK26" s="204">
        <f>F_Inputs!KWI$11</f>
        <v>0</v>
      </c>
      <c r="KWL26" s="204">
        <f>F_Inputs!KWJ$11</f>
        <v>0</v>
      </c>
      <c r="KWM26" s="204">
        <f>F_Inputs!KWK$11</f>
        <v>0</v>
      </c>
      <c r="KWN26" s="204">
        <f>F_Inputs!KWL$11</f>
        <v>0</v>
      </c>
      <c r="KWO26" s="204">
        <f>F_Inputs!KWM$11</f>
        <v>0</v>
      </c>
      <c r="KWP26" s="204">
        <f>F_Inputs!KWN$11</f>
        <v>0</v>
      </c>
      <c r="KWQ26" s="204">
        <f>F_Inputs!KWO$11</f>
        <v>0</v>
      </c>
      <c r="KWR26" s="204">
        <f>F_Inputs!KWP$11</f>
        <v>0</v>
      </c>
      <c r="KWS26" s="204">
        <f>F_Inputs!KWQ$11</f>
        <v>0</v>
      </c>
      <c r="KWT26" s="204">
        <f>F_Inputs!KWR$11</f>
        <v>0</v>
      </c>
      <c r="KWU26" s="204">
        <f>F_Inputs!KWS$11</f>
        <v>0</v>
      </c>
      <c r="KWV26" s="204">
        <f>F_Inputs!KWT$11</f>
        <v>0</v>
      </c>
      <c r="KWW26" s="204">
        <f>F_Inputs!KWU$11</f>
        <v>0</v>
      </c>
      <c r="KWX26" s="204">
        <f>F_Inputs!KWV$11</f>
        <v>0</v>
      </c>
      <c r="KWY26" s="204">
        <f>F_Inputs!KWW$11</f>
        <v>0</v>
      </c>
      <c r="KWZ26" s="204">
        <f>F_Inputs!KWX$11</f>
        <v>0</v>
      </c>
      <c r="KXA26" s="204">
        <f>F_Inputs!KWY$11</f>
        <v>0</v>
      </c>
      <c r="KXB26" s="204">
        <f>F_Inputs!KWZ$11</f>
        <v>0</v>
      </c>
      <c r="KXC26" s="204">
        <f>F_Inputs!KXA$11</f>
        <v>0</v>
      </c>
      <c r="KXD26" s="204">
        <f>F_Inputs!KXB$11</f>
        <v>0</v>
      </c>
      <c r="KXE26" s="204">
        <f>F_Inputs!KXC$11</f>
        <v>0</v>
      </c>
      <c r="KXF26" s="204">
        <f>F_Inputs!KXD$11</f>
        <v>0</v>
      </c>
      <c r="KXG26" s="204">
        <f>F_Inputs!KXE$11</f>
        <v>0</v>
      </c>
      <c r="KXH26" s="204">
        <f>F_Inputs!KXF$11</f>
        <v>0</v>
      </c>
      <c r="KXI26" s="204">
        <f>F_Inputs!KXG$11</f>
        <v>0</v>
      </c>
      <c r="KXJ26" s="204">
        <f>F_Inputs!KXH$11</f>
        <v>0</v>
      </c>
      <c r="KXK26" s="204">
        <f>F_Inputs!KXI$11</f>
        <v>0</v>
      </c>
      <c r="KXL26" s="204">
        <f>F_Inputs!KXJ$11</f>
        <v>0</v>
      </c>
      <c r="KXM26" s="204">
        <f>F_Inputs!KXK$11</f>
        <v>0</v>
      </c>
      <c r="KXN26" s="204">
        <f>F_Inputs!KXL$11</f>
        <v>0</v>
      </c>
      <c r="KXO26" s="204">
        <f>F_Inputs!KXM$11</f>
        <v>0</v>
      </c>
      <c r="KXP26" s="204">
        <f>F_Inputs!KXN$11</f>
        <v>0</v>
      </c>
      <c r="KXQ26" s="204">
        <f>F_Inputs!KXO$11</f>
        <v>0</v>
      </c>
      <c r="KXR26" s="204">
        <f>F_Inputs!KXP$11</f>
        <v>0</v>
      </c>
      <c r="KXS26" s="204">
        <f>F_Inputs!KXQ$11</f>
        <v>0</v>
      </c>
      <c r="KXT26" s="204">
        <f>F_Inputs!KXR$11</f>
        <v>0</v>
      </c>
      <c r="KXU26" s="204">
        <f>F_Inputs!KXS$11</f>
        <v>0</v>
      </c>
      <c r="KXV26" s="204">
        <f>F_Inputs!KXT$11</f>
        <v>0</v>
      </c>
      <c r="KXW26" s="204">
        <f>F_Inputs!KXU$11</f>
        <v>0</v>
      </c>
      <c r="KXX26" s="204">
        <f>F_Inputs!KXV$11</f>
        <v>0</v>
      </c>
      <c r="KXY26" s="204">
        <f>F_Inputs!KXW$11</f>
        <v>0</v>
      </c>
      <c r="KXZ26" s="204">
        <f>F_Inputs!KXX$11</f>
        <v>0</v>
      </c>
      <c r="KYA26" s="204">
        <f>F_Inputs!KXY$11</f>
        <v>0</v>
      </c>
      <c r="KYB26" s="204">
        <f>F_Inputs!KXZ$11</f>
        <v>0</v>
      </c>
      <c r="KYC26" s="204">
        <f>F_Inputs!KYA$11</f>
        <v>0</v>
      </c>
      <c r="KYD26" s="204">
        <f>F_Inputs!KYB$11</f>
        <v>0</v>
      </c>
      <c r="KYE26" s="204">
        <f>F_Inputs!KYC$11</f>
        <v>0</v>
      </c>
      <c r="KYF26" s="204">
        <f>F_Inputs!KYD$11</f>
        <v>0</v>
      </c>
      <c r="KYG26" s="204">
        <f>F_Inputs!KYE$11</f>
        <v>0</v>
      </c>
      <c r="KYH26" s="204">
        <f>F_Inputs!KYF$11</f>
        <v>0</v>
      </c>
      <c r="KYI26" s="204">
        <f>F_Inputs!KYG$11</f>
        <v>0</v>
      </c>
      <c r="KYJ26" s="204">
        <f>F_Inputs!KYH$11</f>
        <v>0</v>
      </c>
      <c r="KYK26" s="204">
        <f>F_Inputs!KYI$11</f>
        <v>0</v>
      </c>
      <c r="KYL26" s="204">
        <f>F_Inputs!KYJ$11</f>
        <v>0</v>
      </c>
      <c r="KYM26" s="204">
        <f>F_Inputs!KYK$11</f>
        <v>0</v>
      </c>
      <c r="KYN26" s="204">
        <f>F_Inputs!KYL$11</f>
        <v>0</v>
      </c>
      <c r="KYO26" s="204">
        <f>F_Inputs!KYM$11</f>
        <v>0</v>
      </c>
      <c r="KYP26" s="204">
        <f>F_Inputs!KYN$11</f>
        <v>0</v>
      </c>
      <c r="KYQ26" s="204">
        <f>F_Inputs!KYO$11</f>
        <v>0</v>
      </c>
      <c r="KYR26" s="204">
        <f>F_Inputs!KYP$11</f>
        <v>0</v>
      </c>
      <c r="KYS26" s="204">
        <f>F_Inputs!KYQ$11</f>
        <v>0</v>
      </c>
      <c r="KYT26" s="204">
        <f>F_Inputs!KYR$11</f>
        <v>0</v>
      </c>
      <c r="KYU26" s="204">
        <f>F_Inputs!KYS$11</f>
        <v>0</v>
      </c>
      <c r="KYV26" s="204">
        <f>F_Inputs!KYT$11</f>
        <v>0</v>
      </c>
      <c r="KYW26" s="204">
        <f>F_Inputs!KYU$11</f>
        <v>0</v>
      </c>
      <c r="KYX26" s="204">
        <f>F_Inputs!KYV$11</f>
        <v>0</v>
      </c>
      <c r="KYY26" s="204">
        <f>F_Inputs!KYW$11</f>
        <v>0</v>
      </c>
      <c r="KYZ26" s="204">
        <f>F_Inputs!KYX$11</f>
        <v>0</v>
      </c>
      <c r="KZA26" s="204">
        <f>F_Inputs!KYY$11</f>
        <v>0</v>
      </c>
      <c r="KZB26" s="204">
        <f>F_Inputs!KYZ$11</f>
        <v>0</v>
      </c>
      <c r="KZC26" s="204">
        <f>F_Inputs!KZA$11</f>
        <v>0</v>
      </c>
      <c r="KZD26" s="204">
        <f>F_Inputs!KZB$11</f>
        <v>0</v>
      </c>
      <c r="KZE26" s="204">
        <f>F_Inputs!KZC$11</f>
        <v>0</v>
      </c>
      <c r="KZF26" s="204">
        <f>F_Inputs!KZD$11</f>
        <v>0</v>
      </c>
      <c r="KZG26" s="204">
        <f>F_Inputs!KZE$11</f>
        <v>0</v>
      </c>
      <c r="KZH26" s="204">
        <f>F_Inputs!KZF$11</f>
        <v>0</v>
      </c>
      <c r="KZI26" s="204">
        <f>F_Inputs!KZG$11</f>
        <v>0</v>
      </c>
      <c r="KZJ26" s="204">
        <f>F_Inputs!KZH$11</f>
        <v>0</v>
      </c>
      <c r="KZK26" s="204">
        <f>F_Inputs!KZI$11</f>
        <v>0</v>
      </c>
      <c r="KZL26" s="204">
        <f>F_Inputs!KZJ$11</f>
        <v>0</v>
      </c>
      <c r="KZM26" s="204">
        <f>F_Inputs!KZK$11</f>
        <v>0</v>
      </c>
      <c r="KZN26" s="204">
        <f>F_Inputs!KZL$11</f>
        <v>0</v>
      </c>
      <c r="KZO26" s="204">
        <f>F_Inputs!KZM$11</f>
        <v>0</v>
      </c>
      <c r="KZP26" s="204">
        <f>F_Inputs!KZN$11</f>
        <v>0</v>
      </c>
      <c r="KZQ26" s="204">
        <f>F_Inputs!KZO$11</f>
        <v>0</v>
      </c>
      <c r="KZR26" s="204">
        <f>F_Inputs!KZP$11</f>
        <v>0</v>
      </c>
      <c r="KZS26" s="204">
        <f>F_Inputs!KZQ$11</f>
        <v>0</v>
      </c>
      <c r="KZT26" s="204">
        <f>F_Inputs!KZR$11</f>
        <v>0</v>
      </c>
      <c r="KZU26" s="204">
        <f>F_Inputs!KZS$11</f>
        <v>0</v>
      </c>
      <c r="KZV26" s="204">
        <f>F_Inputs!KZT$11</f>
        <v>0</v>
      </c>
      <c r="KZW26" s="204">
        <f>F_Inputs!KZU$11</f>
        <v>0</v>
      </c>
      <c r="KZX26" s="204">
        <f>F_Inputs!KZV$11</f>
        <v>0</v>
      </c>
      <c r="KZY26" s="204">
        <f>F_Inputs!KZW$11</f>
        <v>0</v>
      </c>
      <c r="KZZ26" s="204">
        <f>F_Inputs!KZX$11</f>
        <v>0</v>
      </c>
      <c r="LAA26" s="204">
        <f>F_Inputs!KZY$11</f>
        <v>0</v>
      </c>
      <c r="LAB26" s="204">
        <f>F_Inputs!KZZ$11</f>
        <v>0</v>
      </c>
      <c r="LAC26" s="204">
        <f>F_Inputs!LAA$11</f>
        <v>0</v>
      </c>
      <c r="LAD26" s="204">
        <f>F_Inputs!LAB$11</f>
        <v>0</v>
      </c>
      <c r="LAE26" s="204">
        <f>F_Inputs!LAC$11</f>
        <v>0</v>
      </c>
      <c r="LAF26" s="204">
        <f>F_Inputs!LAD$11</f>
        <v>0</v>
      </c>
      <c r="LAG26" s="204">
        <f>F_Inputs!LAE$11</f>
        <v>0</v>
      </c>
      <c r="LAH26" s="204">
        <f>F_Inputs!LAF$11</f>
        <v>0</v>
      </c>
      <c r="LAI26" s="204">
        <f>F_Inputs!LAG$11</f>
        <v>0</v>
      </c>
      <c r="LAJ26" s="204">
        <f>F_Inputs!LAH$11</f>
        <v>0</v>
      </c>
      <c r="LAK26" s="204">
        <f>F_Inputs!LAI$11</f>
        <v>0</v>
      </c>
      <c r="LAL26" s="204">
        <f>F_Inputs!LAJ$11</f>
        <v>0</v>
      </c>
      <c r="LAM26" s="204">
        <f>F_Inputs!LAK$11</f>
        <v>0</v>
      </c>
      <c r="LAN26" s="204">
        <f>F_Inputs!LAL$11</f>
        <v>0</v>
      </c>
      <c r="LAO26" s="204">
        <f>F_Inputs!LAM$11</f>
        <v>0</v>
      </c>
      <c r="LAP26" s="204">
        <f>F_Inputs!LAN$11</f>
        <v>0</v>
      </c>
      <c r="LAQ26" s="204">
        <f>F_Inputs!LAO$11</f>
        <v>0</v>
      </c>
      <c r="LAR26" s="204">
        <f>F_Inputs!LAP$11</f>
        <v>0</v>
      </c>
      <c r="LAS26" s="204">
        <f>F_Inputs!LAQ$11</f>
        <v>0</v>
      </c>
      <c r="LAT26" s="204">
        <f>F_Inputs!LAR$11</f>
        <v>0</v>
      </c>
      <c r="LAU26" s="204">
        <f>F_Inputs!LAS$11</f>
        <v>0</v>
      </c>
      <c r="LAV26" s="204">
        <f>F_Inputs!LAT$11</f>
        <v>0</v>
      </c>
      <c r="LAW26" s="204">
        <f>F_Inputs!LAU$11</f>
        <v>0</v>
      </c>
      <c r="LAX26" s="204">
        <f>F_Inputs!LAV$11</f>
        <v>0</v>
      </c>
      <c r="LAY26" s="204">
        <f>F_Inputs!LAW$11</f>
        <v>0</v>
      </c>
      <c r="LAZ26" s="204">
        <f>F_Inputs!LAX$11</f>
        <v>0</v>
      </c>
      <c r="LBA26" s="204">
        <f>F_Inputs!LAY$11</f>
        <v>0</v>
      </c>
      <c r="LBB26" s="204">
        <f>F_Inputs!LAZ$11</f>
        <v>0</v>
      </c>
      <c r="LBC26" s="204">
        <f>F_Inputs!LBA$11</f>
        <v>0</v>
      </c>
      <c r="LBD26" s="204">
        <f>F_Inputs!LBB$11</f>
        <v>0</v>
      </c>
      <c r="LBE26" s="204">
        <f>F_Inputs!LBC$11</f>
        <v>0</v>
      </c>
      <c r="LBF26" s="204">
        <f>F_Inputs!LBD$11</f>
        <v>0</v>
      </c>
      <c r="LBG26" s="204">
        <f>F_Inputs!LBE$11</f>
        <v>0</v>
      </c>
      <c r="LBH26" s="204">
        <f>F_Inputs!LBF$11</f>
        <v>0</v>
      </c>
      <c r="LBI26" s="204">
        <f>F_Inputs!LBG$11</f>
        <v>0</v>
      </c>
      <c r="LBJ26" s="204">
        <f>F_Inputs!LBH$11</f>
        <v>0</v>
      </c>
      <c r="LBK26" s="204">
        <f>F_Inputs!LBI$11</f>
        <v>0</v>
      </c>
      <c r="LBL26" s="204">
        <f>F_Inputs!LBJ$11</f>
        <v>0</v>
      </c>
      <c r="LBM26" s="204">
        <f>F_Inputs!LBK$11</f>
        <v>0</v>
      </c>
      <c r="LBN26" s="204">
        <f>F_Inputs!LBL$11</f>
        <v>0</v>
      </c>
      <c r="LBO26" s="204">
        <f>F_Inputs!LBM$11</f>
        <v>0</v>
      </c>
      <c r="LBP26" s="204">
        <f>F_Inputs!LBN$11</f>
        <v>0</v>
      </c>
      <c r="LBQ26" s="204">
        <f>F_Inputs!LBO$11</f>
        <v>0</v>
      </c>
      <c r="LBR26" s="204">
        <f>F_Inputs!LBP$11</f>
        <v>0</v>
      </c>
      <c r="LBS26" s="204">
        <f>F_Inputs!LBQ$11</f>
        <v>0</v>
      </c>
      <c r="LBT26" s="204">
        <f>F_Inputs!LBR$11</f>
        <v>0</v>
      </c>
      <c r="LBU26" s="204">
        <f>F_Inputs!LBS$11</f>
        <v>0</v>
      </c>
      <c r="LBV26" s="204">
        <f>F_Inputs!LBT$11</f>
        <v>0</v>
      </c>
      <c r="LBW26" s="204">
        <f>F_Inputs!LBU$11</f>
        <v>0</v>
      </c>
      <c r="LBX26" s="204">
        <f>F_Inputs!LBV$11</f>
        <v>0</v>
      </c>
      <c r="LBY26" s="204">
        <f>F_Inputs!LBW$11</f>
        <v>0</v>
      </c>
      <c r="LBZ26" s="204">
        <f>F_Inputs!LBX$11</f>
        <v>0</v>
      </c>
      <c r="LCA26" s="204">
        <f>F_Inputs!LBY$11</f>
        <v>0</v>
      </c>
      <c r="LCB26" s="204">
        <f>F_Inputs!LBZ$11</f>
        <v>0</v>
      </c>
      <c r="LCC26" s="204">
        <f>F_Inputs!LCA$11</f>
        <v>0</v>
      </c>
      <c r="LCD26" s="204">
        <f>F_Inputs!LCB$11</f>
        <v>0</v>
      </c>
      <c r="LCE26" s="204">
        <f>F_Inputs!LCC$11</f>
        <v>0</v>
      </c>
      <c r="LCF26" s="204">
        <f>F_Inputs!LCD$11</f>
        <v>0</v>
      </c>
      <c r="LCG26" s="204">
        <f>F_Inputs!LCE$11</f>
        <v>0</v>
      </c>
      <c r="LCH26" s="204">
        <f>F_Inputs!LCF$11</f>
        <v>0</v>
      </c>
      <c r="LCI26" s="204">
        <f>F_Inputs!LCG$11</f>
        <v>0</v>
      </c>
      <c r="LCJ26" s="204">
        <f>F_Inputs!LCH$11</f>
        <v>0</v>
      </c>
      <c r="LCK26" s="204">
        <f>F_Inputs!LCI$11</f>
        <v>0</v>
      </c>
      <c r="LCL26" s="204">
        <f>F_Inputs!LCJ$11</f>
        <v>0</v>
      </c>
      <c r="LCM26" s="204">
        <f>F_Inputs!LCK$11</f>
        <v>0</v>
      </c>
      <c r="LCN26" s="204">
        <f>F_Inputs!LCL$11</f>
        <v>0</v>
      </c>
      <c r="LCO26" s="204">
        <f>F_Inputs!LCM$11</f>
        <v>0</v>
      </c>
      <c r="LCP26" s="204">
        <f>F_Inputs!LCN$11</f>
        <v>0</v>
      </c>
      <c r="LCQ26" s="204">
        <f>F_Inputs!LCO$11</f>
        <v>0</v>
      </c>
      <c r="LCR26" s="204">
        <f>F_Inputs!LCP$11</f>
        <v>0</v>
      </c>
      <c r="LCS26" s="204">
        <f>F_Inputs!LCQ$11</f>
        <v>0</v>
      </c>
      <c r="LCT26" s="204">
        <f>F_Inputs!LCR$11</f>
        <v>0</v>
      </c>
      <c r="LCU26" s="204">
        <f>F_Inputs!LCS$11</f>
        <v>0</v>
      </c>
      <c r="LCV26" s="204">
        <f>F_Inputs!LCT$11</f>
        <v>0</v>
      </c>
      <c r="LCW26" s="204">
        <f>F_Inputs!LCU$11</f>
        <v>0</v>
      </c>
      <c r="LCX26" s="204">
        <f>F_Inputs!LCV$11</f>
        <v>0</v>
      </c>
      <c r="LCY26" s="204">
        <f>F_Inputs!LCW$11</f>
        <v>0</v>
      </c>
      <c r="LCZ26" s="204">
        <f>F_Inputs!LCX$11</f>
        <v>0</v>
      </c>
      <c r="LDA26" s="204">
        <f>F_Inputs!LCY$11</f>
        <v>0</v>
      </c>
      <c r="LDB26" s="204">
        <f>F_Inputs!LCZ$11</f>
        <v>0</v>
      </c>
      <c r="LDC26" s="204">
        <f>F_Inputs!LDA$11</f>
        <v>0</v>
      </c>
      <c r="LDD26" s="204">
        <f>F_Inputs!LDB$11</f>
        <v>0</v>
      </c>
      <c r="LDE26" s="204">
        <f>F_Inputs!LDC$11</f>
        <v>0</v>
      </c>
      <c r="LDF26" s="204">
        <f>F_Inputs!LDD$11</f>
        <v>0</v>
      </c>
      <c r="LDG26" s="204">
        <f>F_Inputs!LDE$11</f>
        <v>0</v>
      </c>
      <c r="LDH26" s="204">
        <f>F_Inputs!LDF$11</f>
        <v>0</v>
      </c>
      <c r="LDI26" s="204">
        <f>F_Inputs!LDG$11</f>
        <v>0</v>
      </c>
      <c r="LDJ26" s="204">
        <f>F_Inputs!LDH$11</f>
        <v>0</v>
      </c>
      <c r="LDK26" s="204">
        <f>F_Inputs!LDI$11</f>
        <v>0</v>
      </c>
      <c r="LDL26" s="204">
        <f>F_Inputs!LDJ$11</f>
        <v>0</v>
      </c>
      <c r="LDM26" s="204">
        <f>F_Inputs!LDK$11</f>
        <v>0</v>
      </c>
      <c r="LDN26" s="204">
        <f>F_Inputs!LDL$11</f>
        <v>0</v>
      </c>
      <c r="LDO26" s="204">
        <f>F_Inputs!LDM$11</f>
        <v>0</v>
      </c>
      <c r="LDP26" s="204">
        <f>F_Inputs!LDN$11</f>
        <v>0</v>
      </c>
      <c r="LDQ26" s="204">
        <f>F_Inputs!LDO$11</f>
        <v>0</v>
      </c>
      <c r="LDR26" s="204">
        <f>F_Inputs!LDP$11</f>
        <v>0</v>
      </c>
      <c r="LDS26" s="204">
        <f>F_Inputs!LDQ$11</f>
        <v>0</v>
      </c>
      <c r="LDT26" s="204">
        <f>F_Inputs!LDR$11</f>
        <v>0</v>
      </c>
      <c r="LDU26" s="204">
        <f>F_Inputs!LDS$11</f>
        <v>0</v>
      </c>
      <c r="LDV26" s="204">
        <f>F_Inputs!LDT$11</f>
        <v>0</v>
      </c>
      <c r="LDW26" s="204">
        <f>F_Inputs!LDU$11</f>
        <v>0</v>
      </c>
      <c r="LDX26" s="204">
        <f>F_Inputs!LDV$11</f>
        <v>0</v>
      </c>
      <c r="LDY26" s="204">
        <f>F_Inputs!LDW$11</f>
        <v>0</v>
      </c>
      <c r="LDZ26" s="204">
        <f>F_Inputs!LDX$11</f>
        <v>0</v>
      </c>
      <c r="LEA26" s="204">
        <f>F_Inputs!LDY$11</f>
        <v>0</v>
      </c>
      <c r="LEB26" s="204">
        <f>F_Inputs!LDZ$11</f>
        <v>0</v>
      </c>
      <c r="LEC26" s="204">
        <f>F_Inputs!LEA$11</f>
        <v>0</v>
      </c>
      <c r="LED26" s="204">
        <f>F_Inputs!LEB$11</f>
        <v>0</v>
      </c>
      <c r="LEE26" s="204">
        <f>F_Inputs!LEC$11</f>
        <v>0</v>
      </c>
      <c r="LEF26" s="204">
        <f>F_Inputs!LED$11</f>
        <v>0</v>
      </c>
      <c r="LEG26" s="204">
        <f>F_Inputs!LEE$11</f>
        <v>0</v>
      </c>
      <c r="LEH26" s="204">
        <f>F_Inputs!LEF$11</f>
        <v>0</v>
      </c>
      <c r="LEI26" s="204">
        <f>F_Inputs!LEG$11</f>
        <v>0</v>
      </c>
      <c r="LEJ26" s="204">
        <f>F_Inputs!LEH$11</f>
        <v>0</v>
      </c>
      <c r="LEK26" s="204">
        <f>F_Inputs!LEI$11</f>
        <v>0</v>
      </c>
      <c r="LEL26" s="204">
        <f>F_Inputs!LEJ$11</f>
        <v>0</v>
      </c>
      <c r="LEM26" s="204">
        <f>F_Inputs!LEK$11</f>
        <v>0</v>
      </c>
      <c r="LEN26" s="204">
        <f>F_Inputs!LEL$11</f>
        <v>0</v>
      </c>
      <c r="LEO26" s="204">
        <f>F_Inputs!LEM$11</f>
        <v>0</v>
      </c>
      <c r="LEP26" s="204">
        <f>F_Inputs!LEN$11</f>
        <v>0</v>
      </c>
      <c r="LEQ26" s="204">
        <f>F_Inputs!LEO$11</f>
        <v>0</v>
      </c>
      <c r="LER26" s="204">
        <f>F_Inputs!LEP$11</f>
        <v>0</v>
      </c>
      <c r="LES26" s="204">
        <f>F_Inputs!LEQ$11</f>
        <v>0</v>
      </c>
      <c r="LET26" s="204">
        <f>F_Inputs!LER$11</f>
        <v>0</v>
      </c>
      <c r="LEU26" s="204">
        <f>F_Inputs!LES$11</f>
        <v>0</v>
      </c>
      <c r="LEV26" s="204">
        <f>F_Inputs!LET$11</f>
        <v>0</v>
      </c>
      <c r="LEW26" s="204">
        <f>F_Inputs!LEU$11</f>
        <v>0</v>
      </c>
      <c r="LEX26" s="204">
        <f>F_Inputs!LEV$11</f>
        <v>0</v>
      </c>
      <c r="LEY26" s="204">
        <f>F_Inputs!LEW$11</f>
        <v>0</v>
      </c>
      <c r="LEZ26" s="204">
        <f>F_Inputs!LEX$11</f>
        <v>0</v>
      </c>
      <c r="LFA26" s="204">
        <f>F_Inputs!LEY$11</f>
        <v>0</v>
      </c>
      <c r="LFB26" s="204">
        <f>F_Inputs!LEZ$11</f>
        <v>0</v>
      </c>
      <c r="LFC26" s="204">
        <f>F_Inputs!LFA$11</f>
        <v>0</v>
      </c>
      <c r="LFD26" s="204">
        <f>F_Inputs!LFB$11</f>
        <v>0</v>
      </c>
      <c r="LFE26" s="204">
        <f>F_Inputs!LFC$11</f>
        <v>0</v>
      </c>
      <c r="LFF26" s="204">
        <f>F_Inputs!LFD$11</f>
        <v>0</v>
      </c>
      <c r="LFG26" s="204">
        <f>F_Inputs!LFE$11</f>
        <v>0</v>
      </c>
      <c r="LFH26" s="204">
        <f>F_Inputs!LFF$11</f>
        <v>0</v>
      </c>
      <c r="LFI26" s="204">
        <f>F_Inputs!LFG$11</f>
        <v>0</v>
      </c>
      <c r="LFJ26" s="204">
        <f>F_Inputs!LFH$11</f>
        <v>0</v>
      </c>
      <c r="LFK26" s="204">
        <f>F_Inputs!LFI$11</f>
        <v>0</v>
      </c>
      <c r="LFL26" s="204">
        <f>F_Inputs!LFJ$11</f>
        <v>0</v>
      </c>
      <c r="LFM26" s="204">
        <f>F_Inputs!LFK$11</f>
        <v>0</v>
      </c>
      <c r="LFN26" s="204">
        <f>F_Inputs!LFL$11</f>
        <v>0</v>
      </c>
      <c r="LFO26" s="204">
        <f>F_Inputs!LFM$11</f>
        <v>0</v>
      </c>
      <c r="LFP26" s="204">
        <f>F_Inputs!LFN$11</f>
        <v>0</v>
      </c>
      <c r="LFQ26" s="204">
        <f>F_Inputs!LFO$11</f>
        <v>0</v>
      </c>
      <c r="LFR26" s="204">
        <f>F_Inputs!LFP$11</f>
        <v>0</v>
      </c>
      <c r="LFS26" s="204">
        <f>F_Inputs!LFQ$11</f>
        <v>0</v>
      </c>
      <c r="LFT26" s="204">
        <f>F_Inputs!LFR$11</f>
        <v>0</v>
      </c>
      <c r="LFU26" s="204">
        <f>F_Inputs!LFS$11</f>
        <v>0</v>
      </c>
      <c r="LFV26" s="204">
        <f>F_Inputs!LFT$11</f>
        <v>0</v>
      </c>
      <c r="LFW26" s="204">
        <f>F_Inputs!LFU$11</f>
        <v>0</v>
      </c>
      <c r="LFX26" s="204">
        <f>F_Inputs!LFV$11</f>
        <v>0</v>
      </c>
      <c r="LFY26" s="204">
        <f>F_Inputs!LFW$11</f>
        <v>0</v>
      </c>
      <c r="LFZ26" s="204">
        <f>F_Inputs!LFX$11</f>
        <v>0</v>
      </c>
      <c r="LGA26" s="204">
        <f>F_Inputs!LFY$11</f>
        <v>0</v>
      </c>
      <c r="LGB26" s="204">
        <f>F_Inputs!LFZ$11</f>
        <v>0</v>
      </c>
      <c r="LGC26" s="204">
        <f>F_Inputs!LGA$11</f>
        <v>0</v>
      </c>
      <c r="LGD26" s="204">
        <f>F_Inputs!LGB$11</f>
        <v>0</v>
      </c>
      <c r="LGE26" s="204">
        <f>F_Inputs!LGC$11</f>
        <v>0</v>
      </c>
      <c r="LGF26" s="204">
        <f>F_Inputs!LGD$11</f>
        <v>0</v>
      </c>
      <c r="LGG26" s="204">
        <f>F_Inputs!LGE$11</f>
        <v>0</v>
      </c>
      <c r="LGH26" s="204">
        <f>F_Inputs!LGF$11</f>
        <v>0</v>
      </c>
      <c r="LGI26" s="204">
        <f>F_Inputs!LGG$11</f>
        <v>0</v>
      </c>
      <c r="LGJ26" s="204">
        <f>F_Inputs!LGH$11</f>
        <v>0</v>
      </c>
      <c r="LGK26" s="204">
        <f>F_Inputs!LGI$11</f>
        <v>0</v>
      </c>
      <c r="LGL26" s="204">
        <f>F_Inputs!LGJ$11</f>
        <v>0</v>
      </c>
      <c r="LGM26" s="204">
        <f>F_Inputs!LGK$11</f>
        <v>0</v>
      </c>
      <c r="LGN26" s="204">
        <f>F_Inputs!LGL$11</f>
        <v>0</v>
      </c>
      <c r="LGO26" s="204">
        <f>F_Inputs!LGM$11</f>
        <v>0</v>
      </c>
      <c r="LGP26" s="204">
        <f>F_Inputs!LGN$11</f>
        <v>0</v>
      </c>
      <c r="LGQ26" s="204">
        <f>F_Inputs!LGO$11</f>
        <v>0</v>
      </c>
      <c r="LGR26" s="204">
        <f>F_Inputs!LGP$11</f>
        <v>0</v>
      </c>
      <c r="LGS26" s="204">
        <f>F_Inputs!LGQ$11</f>
        <v>0</v>
      </c>
      <c r="LGT26" s="204">
        <f>F_Inputs!LGR$11</f>
        <v>0</v>
      </c>
      <c r="LGU26" s="204">
        <f>F_Inputs!LGS$11</f>
        <v>0</v>
      </c>
      <c r="LGV26" s="204">
        <f>F_Inputs!LGT$11</f>
        <v>0</v>
      </c>
      <c r="LGW26" s="204">
        <f>F_Inputs!LGU$11</f>
        <v>0</v>
      </c>
      <c r="LGX26" s="204">
        <f>F_Inputs!LGV$11</f>
        <v>0</v>
      </c>
      <c r="LGY26" s="204">
        <f>F_Inputs!LGW$11</f>
        <v>0</v>
      </c>
      <c r="LGZ26" s="204">
        <f>F_Inputs!LGX$11</f>
        <v>0</v>
      </c>
      <c r="LHA26" s="204">
        <f>F_Inputs!LGY$11</f>
        <v>0</v>
      </c>
      <c r="LHB26" s="204">
        <f>F_Inputs!LGZ$11</f>
        <v>0</v>
      </c>
      <c r="LHC26" s="204">
        <f>F_Inputs!LHA$11</f>
        <v>0</v>
      </c>
      <c r="LHD26" s="204">
        <f>F_Inputs!LHB$11</f>
        <v>0</v>
      </c>
      <c r="LHE26" s="204">
        <f>F_Inputs!LHC$11</f>
        <v>0</v>
      </c>
      <c r="LHF26" s="204">
        <f>F_Inputs!LHD$11</f>
        <v>0</v>
      </c>
      <c r="LHG26" s="204">
        <f>F_Inputs!LHE$11</f>
        <v>0</v>
      </c>
      <c r="LHH26" s="204">
        <f>F_Inputs!LHF$11</f>
        <v>0</v>
      </c>
      <c r="LHI26" s="204">
        <f>F_Inputs!LHG$11</f>
        <v>0</v>
      </c>
      <c r="LHJ26" s="204">
        <f>F_Inputs!LHH$11</f>
        <v>0</v>
      </c>
      <c r="LHK26" s="204">
        <f>F_Inputs!LHI$11</f>
        <v>0</v>
      </c>
      <c r="LHL26" s="204">
        <f>F_Inputs!LHJ$11</f>
        <v>0</v>
      </c>
      <c r="LHM26" s="204">
        <f>F_Inputs!LHK$11</f>
        <v>0</v>
      </c>
      <c r="LHN26" s="204">
        <f>F_Inputs!LHL$11</f>
        <v>0</v>
      </c>
      <c r="LHO26" s="204">
        <f>F_Inputs!LHM$11</f>
        <v>0</v>
      </c>
      <c r="LHP26" s="204">
        <f>F_Inputs!LHN$11</f>
        <v>0</v>
      </c>
      <c r="LHQ26" s="204">
        <f>F_Inputs!LHO$11</f>
        <v>0</v>
      </c>
      <c r="LHR26" s="204">
        <f>F_Inputs!LHP$11</f>
        <v>0</v>
      </c>
      <c r="LHS26" s="204">
        <f>F_Inputs!LHQ$11</f>
        <v>0</v>
      </c>
      <c r="LHT26" s="204">
        <f>F_Inputs!LHR$11</f>
        <v>0</v>
      </c>
      <c r="LHU26" s="204">
        <f>F_Inputs!LHS$11</f>
        <v>0</v>
      </c>
      <c r="LHV26" s="204">
        <f>F_Inputs!LHT$11</f>
        <v>0</v>
      </c>
      <c r="LHW26" s="204">
        <f>F_Inputs!LHU$11</f>
        <v>0</v>
      </c>
      <c r="LHX26" s="204">
        <f>F_Inputs!LHV$11</f>
        <v>0</v>
      </c>
      <c r="LHY26" s="204">
        <f>F_Inputs!LHW$11</f>
        <v>0</v>
      </c>
      <c r="LHZ26" s="204">
        <f>F_Inputs!LHX$11</f>
        <v>0</v>
      </c>
      <c r="LIA26" s="204">
        <f>F_Inputs!LHY$11</f>
        <v>0</v>
      </c>
      <c r="LIB26" s="204">
        <f>F_Inputs!LHZ$11</f>
        <v>0</v>
      </c>
      <c r="LIC26" s="204">
        <f>F_Inputs!LIA$11</f>
        <v>0</v>
      </c>
      <c r="LID26" s="204">
        <f>F_Inputs!LIB$11</f>
        <v>0</v>
      </c>
      <c r="LIE26" s="204">
        <f>F_Inputs!LIC$11</f>
        <v>0</v>
      </c>
      <c r="LIF26" s="204">
        <f>F_Inputs!LID$11</f>
        <v>0</v>
      </c>
      <c r="LIG26" s="204">
        <f>F_Inputs!LIE$11</f>
        <v>0</v>
      </c>
      <c r="LIH26" s="204">
        <f>F_Inputs!LIF$11</f>
        <v>0</v>
      </c>
      <c r="LII26" s="204">
        <f>F_Inputs!LIG$11</f>
        <v>0</v>
      </c>
      <c r="LIJ26" s="204">
        <f>F_Inputs!LIH$11</f>
        <v>0</v>
      </c>
      <c r="LIK26" s="204">
        <f>F_Inputs!LII$11</f>
        <v>0</v>
      </c>
      <c r="LIL26" s="204">
        <f>F_Inputs!LIJ$11</f>
        <v>0</v>
      </c>
      <c r="LIM26" s="204">
        <f>F_Inputs!LIK$11</f>
        <v>0</v>
      </c>
      <c r="LIN26" s="204">
        <f>F_Inputs!LIL$11</f>
        <v>0</v>
      </c>
      <c r="LIO26" s="204">
        <f>F_Inputs!LIM$11</f>
        <v>0</v>
      </c>
      <c r="LIP26" s="204">
        <f>F_Inputs!LIN$11</f>
        <v>0</v>
      </c>
      <c r="LIQ26" s="204">
        <f>F_Inputs!LIO$11</f>
        <v>0</v>
      </c>
      <c r="LIR26" s="204">
        <f>F_Inputs!LIP$11</f>
        <v>0</v>
      </c>
      <c r="LIS26" s="204">
        <f>F_Inputs!LIQ$11</f>
        <v>0</v>
      </c>
      <c r="LIT26" s="204">
        <f>F_Inputs!LIR$11</f>
        <v>0</v>
      </c>
      <c r="LIU26" s="204">
        <f>F_Inputs!LIS$11</f>
        <v>0</v>
      </c>
      <c r="LIV26" s="204">
        <f>F_Inputs!LIT$11</f>
        <v>0</v>
      </c>
      <c r="LIW26" s="204">
        <f>F_Inputs!LIU$11</f>
        <v>0</v>
      </c>
      <c r="LIX26" s="204">
        <f>F_Inputs!LIV$11</f>
        <v>0</v>
      </c>
      <c r="LIY26" s="204">
        <f>F_Inputs!LIW$11</f>
        <v>0</v>
      </c>
      <c r="LIZ26" s="204">
        <f>F_Inputs!LIX$11</f>
        <v>0</v>
      </c>
      <c r="LJA26" s="204">
        <f>F_Inputs!LIY$11</f>
        <v>0</v>
      </c>
      <c r="LJB26" s="204">
        <f>F_Inputs!LIZ$11</f>
        <v>0</v>
      </c>
      <c r="LJC26" s="204">
        <f>F_Inputs!LJA$11</f>
        <v>0</v>
      </c>
      <c r="LJD26" s="204">
        <f>F_Inputs!LJB$11</f>
        <v>0</v>
      </c>
      <c r="LJE26" s="204">
        <f>F_Inputs!LJC$11</f>
        <v>0</v>
      </c>
      <c r="LJF26" s="204">
        <f>F_Inputs!LJD$11</f>
        <v>0</v>
      </c>
      <c r="LJG26" s="204">
        <f>F_Inputs!LJE$11</f>
        <v>0</v>
      </c>
      <c r="LJH26" s="204">
        <f>F_Inputs!LJF$11</f>
        <v>0</v>
      </c>
      <c r="LJI26" s="204">
        <f>F_Inputs!LJG$11</f>
        <v>0</v>
      </c>
      <c r="LJJ26" s="204">
        <f>F_Inputs!LJH$11</f>
        <v>0</v>
      </c>
      <c r="LJK26" s="204">
        <f>F_Inputs!LJI$11</f>
        <v>0</v>
      </c>
      <c r="LJL26" s="204">
        <f>F_Inputs!LJJ$11</f>
        <v>0</v>
      </c>
      <c r="LJM26" s="204">
        <f>F_Inputs!LJK$11</f>
        <v>0</v>
      </c>
      <c r="LJN26" s="204">
        <f>F_Inputs!LJL$11</f>
        <v>0</v>
      </c>
      <c r="LJO26" s="204">
        <f>F_Inputs!LJM$11</f>
        <v>0</v>
      </c>
      <c r="LJP26" s="204">
        <f>F_Inputs!LJN$11</f>
        <v>0</v>
      </c>
      <c r="LJQ26" s="204">
        <f>F_Inputs!LJO$11</f>
        <v>0</v>
      </c>
      <c r="LJR26" s="204">
        <f>F_Inputs!LJP$11</f>
        <v>0</v>
      </c>
      <c r="LJS26" s="204">
        <f>F_Inputs!LJQ$11</f>
        <v>0</v>
      </c>
      <c r="LJT26" s="204">
        <f>F_Inputs!LJR$11</f>
        <v>0</v>
      </c>
      <c r="LJU26" s="204">
        <f>F_Inputs!LJS$11</f>
        <v>0</v>
      </c>
      <c r="LJV26" s="204">
        <f>F_Inputs!LJT$11</f>
        <v>0</v>
      </c>
      <c r="LJW26" s="204">
        <f>F_Inputs!LJU$11</f>
        <v>0</v>
      </c>
      <c r="LJX26" s="204">
        <f>F_Inputs!LJV$11</f>
        <v>0</v>
      </c>
      <c r="LJY26" s="204">
        <f>F_Inputs!LJW$11</f>
        <v>0</v>
      </c>
      <c r="LJZ26" s="204">
        <f>F_Inputs!LJX$11</f>
        <v>0</v>
      </c>
      <c r="LKA26" s="204">
        <f>F_Inputs!LJY$11</f>
        <v>0</v>
      </c>
      <c r="LKB26" s="204">
        <f>F_Inputs!LJZ$11</f>
        <v>0</v>
      </c>
      <c r="LKC26" s="204">
        <f>F_Inputs!LKA$11</f>
        <v>0</v>
      </c>
      <c r="LKD26" s="204">
        <f>F_Inputs!LKB$11</f>
        <v>0</v>
      </c>
      <c r="LKE26" s="204">
        <f>F_Inputs!LKC$11</f>
        <v>0</v>
      </c>
      <c r="LKF26" s="204">
        <f>F_Inputs!LKD$11</f>
        <v>0</v>
      </c>
      <c r="LKG26" s="204">
        <f>F_Inputs!LKE$11</f>
        <v>0</v>
      </c>
      <c r="LKH26" s="204">
        <f>F_Inputs!LKF$11</f>
        <v>0</v>
      </c>
      <c r="LKI26" s="204">
        <f>F_Inputs!LKG$11</f>
        <v>0</v>
      </c>
      <c r="LKJ26" s="204">
        <f>F_Inputs!LKH$11</f>
        <v>0</v>
      </c>
      <c r="LKK26" s="204">
        <f>F_Inputs!LKI$11</f>
        <v>0</v>
      </c>
      <c r="LKL26" s="204">
        <f>F_Inputs!LKJ$11</f>
        <v>0</v>
      </c>
      <c r="LKM26" s="204">
        <f>F_Inputs!LKK$11</f>
        <v>0</v>
      </c>
      <c r="LKN26" s="204">
        <f>F_Inputs!LKL$11</f>
        <v>0</v>
      </c>
      <c r="LKO26" s="204">
        <f>F_Inputs!LKM$11</f>
        <v>0</v>
      </c>
      <c r="LKP26" s="204">
        <f>F_Inputs!LKN$11</f>
        <v>0</v>
      </c>
      <c r="LKQ26" s="204">
        <f>F_Inputs!LKO$11</f>
        <v>0</v>
      </c>
      <c r="LKR26" s="204">
        <f>F_Inputs!LKP$11</f>
        <v>0</v>
      </c>
      <c r="LKS26" s="204">
        <f>F_Inputs!LKQ$11</f>
        <v>0</v>
      </c>
      <c r="LKT26" s="204">
        <f>F_Inputs!LKR$11</f>
        <v>0</v>
      </c>
      <c r="LKU26" s="204">
        <f>F_Inputs!LKS$11</f>
        <v>0</v>
      </c>
      <c r="LKV26" s="204">
        <f>F_Inputs!LKT$11</f>
        <v>0</v>
      </c>
      <c r="LKW26" s="204">
        <f>F_Inputs!LKU$11</f>
        <v>0</v>
      </c>
      <c r="LKX26" s="204">
        <f>F_Inputs!LKV$11</f>
        <v>0</v>
      </c>
      <c r="LKY26" s="204">
        <f>F_Inputs!LKW$11</f>
        <v>0</v>
      </c>
      <c r="LKZ26" s="204">
        <f>F_Inputs!LKX$11</f>
        <v>0</v>
      </c>
      <c r="LLA26" s="204">
        <f>F_Inputs!LKY$11</f>
        <v>0</v>
      </c>
      <c r="LLB26" s="204">
        <f>F_Inputs!LKZ$11</f>
        <v>0</v>
      </c>
      <c r="LLC26" s="204">
        <f>F_Inputs!LLA$11</f>
        <v>0</v>
      </c>
      <c r="LLD26" s="204">
        <f>F_Inputs!LLB$11</f>
        <v>0</v>
      </c>
      <c r="LLE26" s="204">
        <f>F_Inputs!LLC$11</f>
        <v>0</v>
      </c>
      <c r="LLF26" s="204">
        <f>F_Inputs!LLD$11</f>
        <v>0</v>
      </c>
      <c r="LLG26" s="204">
        <f>F_Inputs!LLE$11</f>
        <v>0</v>
      </c>
      <c r="LLH26" s="204">
        <f>F_Inputs!LLF$11</f>
        <v>0</v>
      </c>
      <c r="LLI26" s="204">
        <f>F_Inputs!LLG$11</f>
        <v>0</v>
      </c>
      <c r="LLJ26" s="204">
        <f>F_Inputs!LLH$11</f>
        <v>0</v>
      </c>
      <c r="LLK26" s="204">
        <f>F_Inputs!LLI$11</f>
        <v>0</v>
      </c>
      <c r="LLL26" s="204">
        <f>F_Inputs!LLJ$11</f>
        <v>0</v>
      </c>
      <c r="LLM26" s="204">
        <f>F_Inputs!LLK$11</f>
        <v>0</v>
      </c>
      <c r="LLN26" s="204">
        <f>F_Inputs!LLL$11</f>
        <v>0</v>
      </c>
      <c r="LLO26" s="204">
        <f>F_Inputs!LLM$11</f>
        <v>0</v>
      </c>
      <c r="LLP26" s="204">
        <f>F_Inputs!LLN$11</f>
        <v>0</v>
      </c>
      <c r="LLQ26" s="204">
        <f>F_Inputs!LLO$11</f>
        <v>0</v>
      </c>
      <c r="LLR26" s="204">
        <f>F_Inputs!LLP$11</f>
        <v>0</v>
      </c>
      <c r="LLS26" s="204">
        <f>F_Inputs!LLQ$11</f>
        <v>0</v>
      </c>
      <c r="LLT26" s="204">
        <f>F_Inputs!LLR$11</f>
        <v>0</v>
      </c>
      <c r="LLU26" s="204">
        <f>F_Inputs!LLS$11</f>
        <v>0</v>
      </c>
      <c r="LLV26" s="204">
        <f>F_Inputs!LLT$11</f>
        <v>0</v>
      </c>
      <c r="LLW26" s="204">
        <f>F_Inputs!LLU$11</f>
        <v>0</v>
      </c>
      <c r="LLX26" s="204">
        <f>F_Inputs!LLV$11</f>
        <v>0</v>
      </c>
      <c r="LLY26" s="204">
        <f>F_Inputs!LLW$11</f>
        <v>0</v>
      </c>
      <c r="LLZ26" s="204">
        <f>F_Inputs!LLX$11</f>
        <v>0</v>
      </c>
      <c r="LMA26" s="204">
        <f>F_Inputs!LLY$11</f>
        <v>0</v>
      </c>
      <c r="LMB26" s="204">
        <f>F_Inputs!LLZ$11</f>
        <v>0</v>
      </c>
      <c r="LMC26" s="204">
        <f>F_Inputs!LMA$11</f>
        <v>0</v>
      </c>
      <c r="LMD26" s="204">
        <f>F_Inputs!LMB$11</f>
        <v>0</v>
      </c>
      <c r="LME26" s="204">
        <f>F_Inputs!LMC$11</f>
        <v>0</v>
      </c>
      <c r="LMF26" s="204">
        <f>F_Inputs!LMD$11</f>
        <v>0</v>
      </c>
      <c r="LMG26" s="204">
        <f>F_Inputs!LME$11</f>
        <v>0</v>
      </c>
      <c r="LMH26" s="204">
        <f>F_Inputs!LMF$11</f>
        <v>0</v>
      </c>
      <c r="LMI26" s="204">
        <f>F_Inputs!LMG$11</f>
        <v>0</v>
      </c>
      <c r="LMJ26" s="204">
        <f>F_Inputs!LMH$11</f>
        <v>0</v>
      </c>
      <c r="LMK26" s="204">
        <f>F_Inputs!LMI$11</f>
        <v>0</v>
      </c>
      <c r="LML26" s="204">
        <f>F_Inputs!LMJ$11</f>
        <v>0</v>
      </c>
      <c r="LMM26" s="204">
        <f>F_Inputs!LMK$11</f>
        <v>0</v>
      </c>
      <c r="LMN26" s="204">
        <f>F_Inputs!LML$11</f>
        <v>0</v>
      </c>
      <c r="LMO26" s="204">
        <f>F_Inputs!LMM$11</f>
        <v>0</v>
      </c>
      <c r="LMP26" s="204">
        <f>F_Inputs!LMN$11</f>
        <v>0</v>
      </c>
      <c r="LMQ26" s="204">
        <f>F_Inputs!LMO$11</f>
        <v>0</v>
      </c>
      <c r="LMR26" s="204">
        <f>F_Inputs!LMP$11</f>
        <v>0</v>
      </c>
      <c r="LMS26" s="204">
        <f>F_Inputs!LMQ$11</f>
        <v>0</v>
      </c>
      <c r="LMT26" s="204">
        <f>F_Inputs!LMR$11</f>
        <v>0</v>
      </c>
      <c r="LMU26" s="204">
        <f>F_Inputs!LMS$11</f>
        <v>0</v>
      </c>
      <c r="LMV26" s="204">
        <f>F_Inputs!LMT$11</f>
        <v>0</v>
      </c>
      <c r="LMW26" s="204">
        <f>F_Inputs!LMU$11</f>
        <v>0</v>
      </c>
      <c r="LMX26" s="204">
        <f>F_Inputs!LMV$11</f>
        <v>0</v>
      </c>
      <c r="LMY26" s="204">
        <f>F_Inputs!LMW$11</f>
        <v>0</v>
      </c>
      <c r="LMZ26" s="204">
        <f>F_Inputs!LMX$11</f>
        <v>0</v>
      </c>
      <c r="LNA26" s="204">
        <f>F_Inputs!LMY$11</f>
        <v>0</v>
      </c>
      <c r="LNB26" s="204">
        <f>F_Inputs!LMZ$11</f>
        <v>0</v>
      </c>
      <c r="LNC26" s="204">
        <f>F_Inputs!LNA$11</f>
        <v>0</v>
      </c>
      <c r="LND26" s="204">
        <f>F_Inputs!LNB$11</f>
        <v>0</v>
      </c>
      <c r="LNE26" s="204">
        <f>F_Inputs!LNC$11</f>
        <v>0</v>
      </c>
      <c r="LNF26" s="204">
        <f>F_Inputs!LND$11</f>
        <v>0</v>
      </c>
      <c r="LNG26" s="204">
        <f>F_Inputs!LNE$11</f>
        <v>0</v>
      </c>
      <c r="LNH26" s="204">
        <f>F_Inputs!LNF$11</f>
        <v>0</v>
      </c>
      <c r="LNI26" s="204">
        <f>F_Inputs!LNG$11</f>
        <v>0</v>
      </c>
      <c r="LNJ26" s="204">
        <f>F_Inputs!LNH$11</f>
        <v>0</v>
      </c>
      <c r="LNK26" s="204">
        <f>F_Inputs!LNI$11</f>
        <v>0</v>
      </c>
      <c r="LNL26" s="204">
        <f>F_Inputs!LNJ$11</f>
        <v>0</v>
      </c>
      <c r="LNM26" s="204">
        <f>F_Inputs!LNK$11</f>
        <v>0</v>
      </c>
      <c r="LNN26" s="204">
        <f>F_Inputs!LNL$11</f>
        <v>0</v>
      </c>
      <c r="LNO26" s="204">
        <f>F_Inputs!LNM$11</f>
        <v>0</v>
      </c>
      <c r="LNP26" s="204">
        <f>F_Inputs!LNN$11</f>
        <v>0</v>
      </c>
      <c r="LNQ26" s="204">
        <f>F_Inputs!LNO$11</f>
        <v>0</v>
      </c>
      <c r="LNR26" s="204">
        <f>F_Inputs!LNP$11</f>
        <v>0</v>
      </c>
      <c r="LNS26" s="204">
        <f>F_Inputs!LNQ$11</f>
        <v>0</v>
      </c>
      <c r="LNT26" s="204">
        <f>F_Inputs!LNR$11</f>
        <v>0</v>
      </c>
      <c r="LNU26" s="204">
        <f>F_Inputs!LNS$11</f>
        <v>0</v>
      </c>
      <c r="LNV26" s="204">
        <f>F_Inputs!LNT$11</f>
        <v>0</v>
      </c>
      <c r="LNW26" s="204">
        <f>F_Inputs!LNU$11</f>
        <v>0</v>
      </c>
      <c r="LNX26" s="204">
        <f>F_Inputs!LNV$11</f>
        <v>0</v>
      </c>
      <c r="LNY26" s="204">
        <f>F_Inputs!LNW$11</f>
        <v>0</v>
      </c>
      <c r="LNZ26" s="204">
        <f>F_Inputs!LNX$11</f>
        <v>0</v>
      </c>
      <c r="LOA26" s="204">
        <f>F_Inputs!LNY$11</f>
        <v>0</v>
      </c>
      <c r="LOB26" s="204">
        <f>F_Inputs!LNZ$11</f>
        <v>0</v>
      </c>
      <c r="LOC26" s="204">
        <f>F_Inputs!LOA$11</f>
        <v>0</v>
      </c>
      <c r="LOD26" s="204">
        <f>F_Inputs!LOB$11</f>
        <v>0</v>
      </c>
      <c r="LOE26" s="204">
        <f>F_Inputs!LOC$11</f>
        <v>0</v>
      </c>
      <c r="LOF26" s="204">
        <f>F_Inputs!LOD$11</f>
        <v>0</v>
      </c>
      <c r="LOG26" s="204">
        <f>F_Inputs!LOE$11</f>
        <v>0</v>
      </c>
      <c r="LOH26" s="204">
        <f>F_Inputs!LOF$11</f>
        <v>0</v>
      </c>
      <c r="LOI26" s="204">
        <f>F_Inputs!LOG$11</f>
        <v>0</v>
      </c>
      <c r="LOJ26" s="204">
        <f>F_Inputs!LOH$11</f>
        <v>0</v>
      </c>
      <c r="LOK26" s="204">
        <f>F_Inputs!LOI$11</f>
        <v>0</v>
      </c>
      <c r="LOL26" s="204">
        <f>F_Inputs!LOJ$11</f>
        <v>0</v>
      </c>
      <c r="LOM26" s="204">
        <f>F_Inputs!LOK$11</f>
        <v>0</v>
      </c>
      <c r="LON26" s="204">
        <f>F_Inputs!LOL$11</f>
        <v>0</v>
      </c>
      <c r="LOO26" s="204">
        <f>F_Inputs!LOM$11</f>
        <v>0</v>
      </c>
      <c r="LOP26" s="204">
        <f>F_Inputs!LON$11</f>
        <v>0</v>
      </c>
      <c r="LOQ26" s="204">
        <f>F_Inputs!LOO$11</f>
        <v>0</v>
      </c>
      <c r="LOR26" s="204">
        <f>F_Inputs!LOP$11</f>
        <v>0</v>
      </c>
      <c r="LOS26" s="204">
        <f>F_Inputs!LOQ$11</f>
        <v>0</v>
      </c>
      <c r="LOT26" s="204">
        <f>F_Inputs!LOR$11</f>
        <v>0</v>
      </c>
      <c r="LOU26" s="204">
        <f>F_Inputs!LOS$11</f>
        <v>0</v>
      </c>
      <c r="LOV26" s="204">
        <f>F_Inputs!LOT$11</f>
        <v>0</v>
      </c>
      <c r="LOW26" s="204">
        <f>F_Inputs!LOU$11</f>
        <v>0</v>
      </c>
      <c r="LOX26" s="204">
        <f>F_Inputs!LOV$11</f>
        <v>0</v>
      </c>
      <c r="LOY26" s="204">
        <f>F_Inputs!LOW$11</f>
        <v>0</v>
      </c>
      <c r="LOZ26" s="204">
        <f>F_Inputs!LOX$11</f>
        <v>0</v>
      </c>
      <c r="LPA26" s="204">
        <f>F_Inputs!LOY$11</f>
        <v>0</v>
      </c>
      <c r="LPB26" s="204">
        <f>F_Inputs!LOZ$11</f>
        <v>0</v>
      </c>
      <c r="LPC26" s="204">
        <f>F_Inputs!LPA$11</f>
        <v>0</v>
      </c>
      <c r="LPD26" s="204">
        <f>F_Inputs!LPB$11</f>
        <v>0</v>
      </c>
      <c r="LPE26" s="204">
        <f>F_Inputs!LPC$11</f>
        <v>0</v>
      </c>
      <c r="LPF26" s="204">
        <f>F_Inputs!LPD$11</f>
        <v>0</v>
      </c>
      <c r="LPG26" s="204">
        <f>F_Inputs!LPE$11</f>
        <v>0</v>
      </c>
      <c r="LPH26" s="204">
        <f>F_Inputs!LPF$11</f>
        <v>0</v>
      </c>
      <c r="LPI26" s="204">
        <f>F_Inputs!LPG$11</f>
        <v>0</v>
      </c>
      <c r="LPJ26" s="204">
        <f>F_Inputs!LPH$11</f>
        <v>0</v>
      </c>
      <c r="LPK26" s="204">
        <f>F_Inputs!LPI$11</f>
        <v>0</v>
      </c>
      <c r="LPL26" s="204">
        <f>F_Inputs!LPJ$11</f>
        <v>0</v>
      </c>
      <c r="LPM26" s="204">
        <f>F_Inputs!LPK$11</f>
        <v>0</v>
      </c>
      <c r="LPN26" s="204">
        <f>F_Inputs!LPL$11</f>
        <v>0</v>
      </c>
      <c r="LPO26" s="204">
        <f>F_Inputs!LPM$11</f>
        <v>0</v>
      </c>
      <c r="LPP26" s="204">
        <f>F_Inputs!LPN$11</f>
        <v>0</v>
      </c>
      <c r="LPQ26" s="204">
        <f>F_Inputs!LPO$11</f>
        <v>0</v>
      </c>
      <c r="LPR26" s="204">
        <f>F_Inputs!LPP$11</f>
        <v>0</v>
      </c>
      <c r="LPS26" s="204">
        <f>F_Inputs!LPQ$11</f>
        <v>0</v>
      </c>
      <c r="LPT26" s="204">
        <f>F_Inputs!LPR$11</f>
        <v>0</v>
      </c>
      <c r="LPU26" s="204">
        <f>F_Inputs!LPS$11</f>
        <v>0</v>
      </c>
      <c r="LPV26" s="204">
        <f>F_Inputs!LPT$11</f>
        <v>0</v>
      </c>
      <c r="LPW26" s="204">
        <f>F_Inputs!LPU$11</f>
        <v>0</v>
      </c>
      <c r="LPX26" s="204">
        <f>F_Inputs!LPV$11</f>
        <v>0</v>
      </c>
      <c r="LPY26" s="204">
        <f>F_Inputs!LPW$11</f>
        <v>0</v>
      </c>
      <c r="LPZ26" s="204">
        <f>F_Inputs!LPX$11</f>
        <v>0</v>
      </c>
      <c r="LQA26" s="204">
        <f>F_Inputs!LPY$11</f>
        <v>0</v>
      </c>
      <c r="LQB26" s="204">
        <f>F_Inputs!LPZ$11</f>
        <v>0</v>
      </c>
      <c r="LQC26" s="204">
        <f>F_Inputs!LQA$11</f>
        <v>0</v>
      </c>
      <c r="LQD26" s="204">
        <f>F_Inputs!LQB$11</f>
        <v>0</v>
      </c>
      <c r="LQE26" s="204">
        <f>F_Inputs!LQC$11</f>
        <v>0</v>
      </c>
      <c r="LQF26" s="204">
        <f>F_Inputs!LQD$11</f>
        <v>0</v>
      </c>
      <c r="LQG26" s="204">
        <f>F_Inputs!LQE$11</f>
        <v>0</v>
      </c>
      <c r="LQH26" s="204">
        <f>F_Inputs!LQF$11</f>
        <v>0</v>
      </c>
      <c r="LQI26" s="204">
        <f>F_Inputs!LQG$11</f>
        <v>0</v>
      </c>
      <c r="LQJ26" s="204">
        <f>F_Inputs!LQH$11</f>
        <v>0</v>
      </c>
      <c r="LQK26" s="204">
        <f>F_Inputs!LQI$11</f>
        <v>0</v>
      </c>
      <c r="LQL26" s="204">
        <f>F_Inputs!LQJ$11</f>
        <v>0</v>
      </c>
      <c r="LQM26" s="204">
        <f>F_Inputs!LQK$11</f>
        <v>0</v>
      </c>
      <c r="LQN26" s="204">
        <f>F_Inputs!LQL$11</f>
        <v>0</v>
      </c>
      <c r="LQO26" s="204">
        <f>F_Inputs!LQM$11</f>
        <v>0</v>
      </c>
      <c r="LQP26" s="204">
        <f>F_Inputs!LQN$11</f>
        <v>0</v>
      </c>
      <c r="LQQ26" s="204">
        <f>F_Inputs!LQO$11</f>
        <v>0</v>
      </c>
      <c r="LQR26" s="204">
        <f>F_Inputs!LQP$11</f>
        <v>0</v>
      </c>
      <c r="LQS26" s="204">
        <f>F_Inputs!LQQ$11</f>
        <v>0</v>
      </c>
      <c r="LQT26" s="204">
        <f>F_Inputs!LQR$11</f>
        <v>0</v>
      </c>
      <c r="LQU26" s="204">
        <f>F_Inputs!LQS$11</f>
        <v>0</v>
      </c>
      <c r="LQV26" s="204">
        <f>F_Inputs!LQT$11</f>
        <v>0</v>
      </c>
      <c r="LQW26" s="204">
        <f>F_Inputs!LQU$11</f>
        <v>0</v>
      </c>
      <c r="LQX26" s="204">
        <f>F_Inputs!LQV$11</f>
        <v>0</v>
      </c>
      <c r="LQY26" s="204">
        <f>F_Inputs!LQW$11</f>
        <v>0</v>
      </c>
      <c r="LQZ26" s="204">
        <f>F_Inputs!LQX$11</f>
        <v>0</v>
      </c>
      <c r="LRA26" s="204">
        <f>F_Inputs!LQY$11</f>
        <v>0</v>
      </c>
      <c r="LRB26" s="204">
        <f>F_Inputs!LQZ$11</f>
        <v>0</v>
      </c>
      <c r="LRC26" s="204">
        <f>F_Inputs!LRA$11</f>
        <v>0</v>
      </c>
      <c r="LRD26" s="204">
        <f>F_Inputs!LRB$11</f>
        <v>0</v>
      </c>
      <c r="LRE26" s="204">
        <f>F_Inputs!LRC$11</f>
        <v>0</v>
      </c>
      <c r="LRF26" s="204">
        <f>F_Inputs!LRD$11</f>
        <v>0</v>
      </c>
      <c r="LRG26" s="204">
        <f>F_Inputs!LRE$11</f>
        <v>0</v>
      </c>
      <c r="LRH26" s="204">
        <f>F_Inputs!LRF$11</f>
        <v>0</v>
      </c>
      <c r="LRI26" s="204">
        <f>F_Inputs!LRG$11</f>
        <v>0</v>
      </c>
      <c r="LRJ26" s="204">
        <f>F_Inputs!LRH$11</f>
        <v>0</v>
      </c>
      <c r="LRK26" s="204">
        <f>F_Inputs!LRI$11</f>
        <v>0</v>
      </c>
      <c r="LRL26" s="204">
        <f>F_Inputs!LRJ$11</f>
        <v>0</v>
      </c>
      <c r="LRM26" s="204">
        <f>F_Inputs!LRK$11</f>
        <v>0</v>
      </c>
      <c r="LRN26" s="204">
        <f>F_Inputs!LRL$11</f>
        <v>0</v>
      </c>
      <c r="LRO26" s="204">
        <f>F_Inputs!LRM$11</f>
        <v>0</v>
      </c>
      <c r="LRP26" s="204">
        <f>F_Inputs!LRN$11</f>
        <v>0</v>
      </c>
      <c r="LRQ26" s="204">
        <f>F_Inputs!LRO$11</f>
        <v>0</v>
      </c>
      <c r="LRR26" s="204">
        <f>F_Inputs!LRP$11</f>
        <v>0</v>
      </c>
      <c r="LRS26" s="204">
        <f>F_Inputs!LRQ$11</f>
        <v>0</v>
      </c>
      <c r="LRT26" s="204">
        <f>F_Inputs!LRR$11</f>
        <v>0</v>
      </c>
      <c r="LRU26" s="204">
        <f>F_Inputs!LRS$11</f>
        <v>0</v>
      </c>
      <c r="LRV26" s="204">
        <f>F_Inputs!LRT$11</f>
        <v>0</v>
      </c>
      <c r="LRW26" s="204">
        <f>F_Inputs!LRU$11</f>
        <v>0</v>
      </c>
      <c r="LRX26" s="204">
        <f>F_Inputs!LRV$11</f>
        <v>0</v>
      </c>
      <c r="LRY26" s="204">
        <f>F_Inputs!LRW$11</f>
        <v>0</v>
      </c>
      <c r="LRZ26" s="204">
        <f>F_Inputs!LRX$11</f>
        <v>0</v>
      </c>
      <c r="LSA26" s="204">
        <f>F_Inputs!LRY$11</f>
        <v>0</v>
      </c>
      <c r="LSB26" s="204">
        <f>F_Inputs!LRZ$11</f>
        <v>0</v>
      </c>
      <c r="LSC26" s="204">
        <f>F_Inputs!LSA$11</f>
        <v>0</v>
      </c>
      <c r="LSD26" s="204">
        <f>F_Inputs!LSB$11</f>
        <v>0</v>
      </c>
      <c r="LSE26" s="204">
        <f>F_Inputs!LSC$11</f>
        <v>0</v>
      </c>
      <c r="LSF26" s="204">
        <f>F_Inputs!LSD$11</f>
        <v>0</v>
      </c>
      <c r="LSG26" s="204">
        <f>F_Inputs!LSE$11</f>
        <v>0</v>
      </c>
      <c r="LSH26" s="204">
        <f>F_Inputs!LSF$11</f>
        <v>0</v>
      </c>
      <c r="LSI26" s="204">
        <f>F_Inputs!LSG$11</f>
        <v>0</v>
      </c>
      <c r="LSJ26" s="204">
        <f>F_Inputs!LSH$11</f>
        <v>0</v>
      </c>
      <c r="LSK26" s="204">
        <f>F_Inputs!LSI$11</f>
        <v>0</v>
      </c>
      <c r="LSL26" s="204">
        <f>F_Inputs!LSJ$11</f>
        <v>0</v>
      </c>
      <c r="LSM26" s="204">
        <f>F_Inputs!LSK$11</f>
        <v>0</v>
      </c>
      <c r="LSN26" s="204">
        <f>F_Inputs!LSL$11</f>
        <v>0</v>
      </c>
      <c r="LSO26" s="204">
        <f>F_Inputs!LSM$11</f>
        <v>0</v>
      </c>
      <c r="LSP26" s="204">
        <f>F_Inputs!LSN$11</f>
        <v>0</v>
      </c>
      <c r="LSQ26" s="204">
        <f>F_Inputs!LSO$11</f>
        <v>0</v>
      </c>
      <c r="LSR26" s="204">
        <f>F_Inputs!LSP$11</f>
        <v>0</v>
      </c>
      <c r="LSS26" s="204">
        <f>F_Inputs!LSQ$11</f>
        <v>0</v>
      </c>
      <c r="LST26" s="204">
        <f>F_Inputs!LSR$11</f>
        <v>0</v>
      </c>
      <c r="LSU26" s="204">
        <f>F_Inputs!LSS$11</f>
        <v>0</v>
      </c>
      <c r="LSV26" s="204">
        <f>F_Inputs!LST$11</f>
        <v>0</v>
      </c>
      <c r="LSW26" s="204">
        <f>F_Inputs!LSU$11</f>
        <v>0</v>
      </c>
      <c r="LSX26" s="204">
        <f>F_Inputs!LSV$11</f>
        <v>0</v>
      </c>
      <c r="LSY26" s="204">
        <f>F_Inputs!LSW$11</f>
        <v>0</v>
      </c>
      <c r="LSZ26" s="204">
        <f>F_Inputs!LSX$11</f>
        <v>0</v>
      </c>
      <c r="LTA26" s="204">
        <f>F_Inputs!LSY$11</f>
        <v>0</v>
      </c>
      <c r="LTB26" s="204">
        <f>F_Inputs!LSZ$11</f>
        <v>0</v>
      </c>
      <c r="LTC26" s="204">
        <f>F_Inputs!LTA$11</f>
        <v>0</v>
      </c>
      <c r="LTD26" s="204">
        <f>F_Inputs!LTB$11</f>
        <v>0</v>
      </c>
      <c r="LTE26" s="204">
        <f>F_Inputs!LTC$11</f>
        <v>0</v>
      </c>
      <c r="LTF26" s="204">
        <f>F_Inputs!LTD$11</f>
        <v>0</v>
      </c>
      <c r="LTG26" s="204">
        <f>F_Inputs!LTE$11</f>
        <v>0</v>
      </c>
      <c r="LTH26" s="204">
        <f>F_Inputs!LTF$11</f>
        <v>0</v>
      </c>
      <c r="LTI26" s="204">
        <f>F_Inputs!LTG$11</f>
        <v>0</v>
      </c>
      <c r="LTJ26" s="204">
        <f>F_Inputs!LTH$11</f>
        <v>0</v>
      </c>
      <c r="LTK26" s="204">
        <f>F_Inputs!LTI$11</f>
        <v>0</v>
      </c>
      <c r="LTL26" s="204">
        <f>F_Inputs!LTJ$11</f>
        <v>0</v>
      </c>
      <c r="LTM26" s="204">
        <f>F_Inputs!LTK$11</f>
        <v>0</v>
      </c>
      <c r="LTN26" s="204">
        <f>F_Inputs!LTL$11</f>
        <v>0</v>
      </c>
      <c r="LTO26" s="204">
        <f>F_Inputs!LTM$11</f>
        <v>0</v>
      </c>
      <c r="LTP26" s="204">
        <f>F_Inputs!LTN$11</f>
        <v>0</v>
      </c>
      <c r="LTQ26" s="204">
        <f>F_Inputs!LTO$11</f>
        <v>0</v>
      </c>
      <c r="LTR26" s="204">
        <f>F_Inputs!LTP$11</f>
        <v>0</v>
      </c>
      <c r="LTS26" s="204">
        <f>F_Inputs!LTQ$11</f>
        <v>0</v>
      </c>
      <c r="LTT26" s="204">
        <f>F_Inputs!LTR$11</f>
        <v>0</v>
      </c>
      <c r="LTU26" s="204">
        <f>F_Inputs!LTS$11</f>
        <v>0</v>
      </c>
      <c r="LTV26" s="204">
        <f>F_Inputs!LTT$11</f>
        <v>0</v>
      </c>
      <c r="LTW26" s="204">
        <f>F_Inputs!LTU$11</f>
        <v>0</v>
      </c>
      <c r="LTX26" s="204">
        <f>F_Inputs!LTV$11</f>
        <v>0</v>
      </c>
      <c r="LTY26" s="204">
        <f>F_Inputs!LTW$11</f>
        <v>0</v>
      </c>
      <c r="LTZ26" s="204">
        <f>F_Inputs!LTX$11</f>
        <v>0</v>
      </c>
      <c r="LUA26" s="204">
        <f>F_Inputs!LTY$11</f>
        <v>0</v>
      </c>
      <c r="LUB26" s="204">
        <f>F_Inputs!LTZ$11</f>
        <v>0</v>
      </c>
      <c r="LUC26" s="204">
        <f>F_Inputs!LUA$11</f>
        <v>0</v>
      </c>
      <c r="LUD26" s="204">
        <f>F_Inputs!LUB$11</f>
        <v>0</v>
      </c>
      <c r="LUE26" s="204">
        <f>F_Inputs!LUC$11</f>
        <v>0</v>
      </c>
      <c r="LUF26" s="204">
        <f>F_Inputs!LUD$11</f>
        <v>0</v>
      </c>
      <c r="LUG26" s="204">
        <f>F_Inputs!LUE$11</f>
        <v>0</v>
      </c>
      <c r="LUH26" s="204">
        <f>F_Inputs!LUF$11</f>
        <v>0</v>
      </c>
      <c r="LUI26" s="204">
        <f>F_Inputs!LUG$11</f>
        <v>0</v>
      </c>
      <c r="LUJ26" s="204">
        <f>F_Inputs!LUH$11</f>
        <v>0</v>
      </c>
      <c r="LUK26" s="204">
        <f>F_Inputs!LUI$11</f>
        <v>0</v>
      </c>
      <c r="LUL26" s="204">
        <f>F_Inputs!LUJ$11</f>
        <v>0</v>
      </c>
      <c r="LUM26" s="204">
        <f>F_Inputs!LUK$11</f>
        <v>0</v>
      </c>
      <c r="LUN26" s="204">
        <f>F_Inputs!LUL$11</f>
        <v>0</v>
      </c>
      <c r="LUO26" s="204">
        <f>F_Inputs!LUM$11</f>
        <v>0</v>
      </c>
      <c r="LUP26" s="204">
        <f>F_Inputs!LUN$11</f>
        <v>0</v>
      </c>
      <c r="LUQ26" s="204">
        <f>F_Inputs!LUO$11</f>
        <v>0</v>
      </c>
      <c r="LUR26" s="204">
        <f>F_Inputs!LUP$11</f>
        <v>0</v>
      </c>
      <c r="LUS26" s="204">
        <f>F_Inputs!LUQ$11</f>
        <v>0</v>
      </c>
      <c r="LUT26" s="204">
        <f>F_Inputs!LUR$11</f>
        <v>0</v>
      </c>
      <c r="LUU26" s="204">
        <f>F_Inputs!LUS$11</f>
        <v>0</v>
      </c>
      <c r="LUV26" s="204">
        <f>F_Inputs!LUT$11</f>
        <v>0</v>
      </c>
      <c r="LUW26" s="204">
        <f>F_Inputs!LUU$11</f>
        <v>0</v>
      </c>
      <c r="LUX26" s="204">
        <f>F_Inputs!LUV$11</f>
        <v>0</v>
      </c>
      <c r="LUY26" s="204">
        <f>F_Inputs!LUW$11</f>
        <v>0</v>
      </c>
      <c r="LUZ26" s="204">
        <f>F_Inputs!LUX$11</f>
        <v>0</v>
      </c>
      <c r="LVA26" s="204">
        <f>F_Inputs!LUY$11</f>
        <v>0</v>
      </c>
      <c r="LVB26" s="204">
        <f>F_Inputs!LUZ$11</f>
        <v>0</v>
      </c>
      <c r="LVC26" s="204">
        <f>F_Inputs!LVA$11</f>
        <v>0</v>
      </c>
      <c r="LVD26" s="204">
        <f>F_Inputs!LVB$11</f>
        <v>0</v>
      </c>
      <c r="LVE26" s="204">
        <f>F_Inputs!LVC$11</f>
        <v>0</v>
      </c>
      <c r="LVF26" s="204">
        <f>F_Inputs!LVD$11</f>
        <v>0</v>
      </c>
      <c r="LVG26" s="204">
        <f>F_Inputs!LVE$11</f>
        <v>0</v>
      </c>
      <c r="LVH26" s="204">
        <f>F_Inputs!LVF$11</f>
        <v>0</v>
      </c>
      <c r="LVI26" s="204">
        <f>F_Inputs!LVG$11</f>
        <v>0</v>
      </c>
      <c r="LVJ26" s="204">
        <f>F_Inputs!LVH$11</f>
        <v>0</v>
      </c>
      <c r="LVK26" s="204">
        <f>F_Inputs!LVI$11</f>
        <v>0</v>
      </c>
      <c r="LVL26" s="204">
        <f>F_Inputs!LVJ$11</f>
        <v>0</v>
      </c>
      <c r="LVM26" s="204">
        <f>F_Inputs!LVK$11</f>
        <v>0</v>
      </c>
      <c r="LVN26" s="204">
        <f>F_Inputs!LVL$11</f>
        <v>0</v>
      </c>
      <c r="LVO26" s="204">
        <f>F_Inputs!LVM$11</f>
        <v>0</v>
      </c>
      <c r="LVP26" s="204">
        <f>F_Inputs!LVN$11</f>
        <v>0</v>
      </c>
      <c r="LVQ26" s="204">
        <f>F_Inputs!LVO$11</f>
        <v>0</v>
      </c>
      <c r="LVR26" s="204">
        <f>F_Inputs!LVP$11</f>
        <v>0</v>
      </c>
      <c r="LVS26" s="204">
        <f>F_Inputs!LVQ$11</f>
        <v>0</v>
      </c>
      <c r="LVT26" s="204">
        <f>F_Inputs!LVR$11</f>
        <v>0</v>
      </c>
      <c r="LVU26" s="204">
        <f>F_Inputs!LVS$11</f>
        <v>0</v>
      </c>
      <c r="LVV26" s="204">
        <f>F_Inputs!LVT$11</f>
        <v>0</v>
      </c>
      <c r="LVW26" s="204">
        <f>F_Inputs!LVU$11</f>
        <v>0</v>
      </c>
      <c r="LVX26" s="204">
        <f>F_Inputs!LVV$11</f>
        <v>0</v>
      </c>
      <c r="LVY26" s="204">
        <f>F_Inputs!LVW$11</f>
        <v>0</v>
      </c>
      <c r="LVZ26" s="204">
        <f>F_Inputs!LVX$11</f>
        <v>0</v>
      </c>
      <c r="LWA26" s="204">
        <f>F_Inputs!LVY$11</f>
        <v>0</v>
      </c>
      <c r="LWB26" s="204">
        <f>F_Inputs!LVZ$11</f>
        <v>0</v>
      </c>
      <c r="LWC26" s="204">
        <f>F_Inputs!LWA$11</f>
        <v>0</v>
      </c>
      <c r="LWD26" s="204">
        <f>F_Inputs!LWB$11</f>
        <v>0</v>
      </c>
      <c r="LWE26" s="204">
        <f>F_Inputs!LWC$11</f>
        <v>0</v>
      </c>
      <c r="LWF26" s="204">
        <f>F_Inputs!LWD$11</f>
        <v>0</v>
      </c>
      <c r="LWG26" s="204">
        <f>F_Inputs!LWE$11</f>
        <v>0</v>
      </c>
      <c r="LWH26" s="204">
        <f>F_Inputs!LWF$11</f>
        <v>0</v>
      </c>
      <c r="LWI26" s="204">
        <f>F_Inputs!LWG$11</f>
        <v>0</v>
      </c>
      <c r="LWJ26" s="204">
        <f>F_Inputs!LWH$11</f>
        <v>0</v>
      </c>
      <c r="LWK26" s="204">
        <f>F_Inputs!LWI$11</f>
        <v>0</v>
      </c>
      <c r="LWL26" s="204">
        <f>F_Inputs!LWJ$11</f>
        <v>0</v>
      </c>
      <c r="LWM26" s="204">
        <f>F_Inputs!LWK$11</f>
        <v>0</v>
      </c>
      <c r="LWN26" s="204">
        <f>F_Inputs!LWL$11</f>
        <v>0</v>
      </c>
      <c r="LWO26" s="204">
        <f>F_Inputs!LWM$11</f>
        <v>0</v>
      </c>
      <c r="LWP26" s="204">
        <f>F_Inputs!LWN$11</f>
        <v>0</v>
      </c>
      <c r="LWQ26" s="204">
        <f>F_Inputs!LWO$11</f>
        <v>0</v>
      </c>
      <c r="LWR26" s="204">
        <f>F_Inputs!LWP$11</f>
        <v>0</v>
      </c>
      <c r="LWS26" s="204">
        <f>F_Inputs!LWQ$11</f>
        <v>0</v>
      </c>
      <c r="LWT26" s="204">
        <f>F_Inputs!LWR$11</f>
        <v>0</v>
      </c>
      <c r="LWU26" s="204">
        <f>F_Inputs!LWS$11</f>
        <v>0</v>
      </c>
      <c r="LWV26" s="204">
        <f>F_Inputs!LWT$11</f>
        <v>0</v>
      </c>
      <c r="LWW26" s="204">
        <f>F_Inputs!LWU$11</f>
        <v>0</v>
      </c>
      <c r="LWX26" s="204">
        <f>F_Inputs!LWV$11</f>
        <v>0</v>
      </c>
      <c r="LWY26" s="204">
        <f>F_Inputs!LWW$11</f>
        <v>0</v>
      </c>
      <c r="LWZ26" s="204">
        <f>F_Inputs!LWX$11</f>
        <v>0</v>
      </c>
      <c r="LXA26" s="204">
        <f>F_Inputs!LWY$11</f>
        <v>0</v>
      </c>
      <c r="LXB26" s="204">
        <f>F_Inputs!LWZ$11</f>
        <v>0</v>
      </c>
      <c r="LXC26" s="204">
        <f>F_Inputs!LXA$11</f>
        <v>0</v>
      </c>
      <c r="LXD26" s="204">
        <f>F_Inputs!LXB$11</f>
        <v>0</v>
      </c>
      <c r="LXE26" s="204">
        <f>F_Inputs!LXC$11</f>
        <v>0</v>
      </c>
      <c r="LXF26" s="204">
        <f>F_Inputs!LXD$11</f>
        <v>0</v>
      </c>
      <c r="LXG26" s="204">
        <f>F_Inputs!LXE$11</f>
        <v>0</v>
      </c>
      <c r="LXH26" s="204">
        <f>F_Inputs!LXF$11</f>
        <v>0</v>
      </c>
      <c r="LXI26" s="204">
        <f>F_Inputs!LXG$11</f>
        <v>0</v>
      </c>
      <c r="LXJ26" s="204">
        <f>F_Inputs!LXH$11</f>
        <v>0</v>
      </c>
      <c r="LXK26" s="204">
        <f>F_Inputs!LXI$11</f>
        <v>0</v>
      </c>
      <c r="LXL26" s="204">
        <f>F_Inputs!LXJ$11</f>
        <v>0</v>
      </c>
      <c r="LXM26" s="204">
        <f>F_Inputs!LXK$11</f>
        <v>0</v>
      </c>
      <c r="LXN26" s="204">
        <f>F_Inputs!LXL$11</f>
        <v>0</v>
      </c>
      <c r="LXO26" s="204">
        <f>F_Inputs!LXM$11</f>
        <v>0</v>
      </c>
      <c r="LXP26" s="204">
        <f>F_Inputs!LXN$11</f>
        <v>0</v>
      </c>
      <c r="LXQ26" s="204">
        <f>F_Inputs!LXO$11</f>
        <v>0</v>
      </c>
      <c r="LXR26" s="204">
        <f>F_Inputs!LXP$11</f>
        <v>0</v>
      </c>
      <c r="LXS26" s="204">
        <f>F_Inputs!LXQ$11</f>
        <v>0</v>
      </c>
      <c r="LXT26" s="204">
        <f>F_Inputs!LXR$11</f>
        <v>0</v>
      </c>
      <c r="LXU26" s="204">
        <f>F_Inputs!LXS$11</f>
        <v>0</v>
      </c>
      <c r="LXV26" s="204">
        <f>F_Inputs!LXT$11</f>
        <v>0</v>
      </c>
      <c r="LXW26" s="204">
        <f>F_Inputs!LXU$11</f>
        <v>0</v>
      </c>
      <c r="LXX26" s="204">
        <f>F_Inputs!LXV$11</f>
        <v>0</v>
      </c>
      <c r="LXY26" s="204">
        <f>F_Inputs!LXW$11</f>
        <v>0</v>
      </c>
      <c r="LXZ26" s="204">
        <f>F_Inputs!LXX$11</f>
        <v>0</v>
      </c>
      <c r="LYA26" s="204">
        <f>F_Inputs!LXY$11</f>
        <v>0</v>
      </c>
      <c r="LYB26" s="204">
        <f>F_Inputs!LXZ$11</f>
        <v>0</v>
      </c>
      <c r="LYC26" s="204">
        <f>F_Inputs!LYA$11</f>
        <v>0</v>
      </c>
      <c r="LYD26" s="204">
        <f>F_Inputs!LYB$11</f>
        <v>0</v>
      </c>
      <c r="LYE26" s="204">
        <f>F_Inputs!LYC$11</f>
        <v>0</v>
      </c>
      <c r="LYF26" s="204">
        <f>F_Inputs!LYD$11</f>
        <v>0</v>
      </c>
      <c r="LYG26" s="204">
        <f>F_Inputs!LYE$11</f>
        <v>0</v>
      </c>
      <c r="LYH26" s="204">
        <f>F_Inputs!LYF$11</f>
        <v>0</v>
      </c>
      <c r="LYI26" s="204">
        <f>F_Inputs!LYG$11</f>
        <v>0</v>
      </c>
      <c r="LYJ26" s="204">
        <f>F_Inputs!LYH$11</f>
        <v>0</v>
      </c>
      <c r="LYK26" s="204">
        <f>F_Inputs!LYI$11</f>
        <v>0</v>
      </c>
      <c r="LYL26" s="204">
        <f>F_Inputs!LYJ$11</f>
        <v>0</v>
      </c>
      <c r="LYM26" s="204">
        <f>F_Inputs!LYK$11</f>
        <v>0</v>
      </c>
      <c r="LYN26" s="204">
        <f>F_Inputs!LYL$11</f>
        <v>0</v>
      </c>
      <c r="LYO26" s="204">
        <f>F_Inputs!LYM$11</f>
        <v>0</v>
      </c>
      <c r="LYP26" s="204">
        <f>F_Inputs!LYN$11</f>
        <v>0</v>
      </c>
      <c r="LYQ26" s="204">
        <f>F_Inputs!LYO$11</f>
        <v>0</v>
      </c>
      <c r="LYR26" s="204">
        <f>F_Inputs!LYP$11</f>
        <v>0</v>
      </c>
      <c r="LYS26" s="204">
        <f>F_Inputs!LYQ$11</f>
        <v>0</v>
      </c>
      <c r="LYT26" s="204">
        <f>F_Inputs!LYR$11</f>
        <v>0</v>
      </c>
      <c r="LYU26" s="204">
        <f>F_Inputs!LYS$11</f>
        <v>0</v>
      </c>
      <c r="LYV26" s="204">
        <f>F_Inputs!LYT$11</f>
        <v>0</v>
      </c>
      <c r="LYW26" s="204">
        <f>F_Inputs!LYU$11</f>
        <v>0</v>
      </c>
      <c r="LYX26" s="204">
        <f>F_Inputs!LYV$11</f>
        <v>0</v>
      </c>
      <c r="LYY26" s="204">
        <f>F_Inputs!LYW$11</f>
        <v>0</v>
      </c>
      <c r="LYZ26" s="204">
        <f>F_Inputs!LYX$11</f>
        <v>0</v>
      </c>
      <c r="LZA26" s="204">
        <f>F_Inputs!LYY$11</f>
        <v>0</v>
      </c>
      <c r="LZB26" s="204">
        <f>F_Inputs!LYZ$11</f>
        <v>0</v>
      </c>
      <c r="LZC26" s="204">
        <f>F_Inputs!LZA$11</f>
        <v>0</v>
      </c>
      <c r="LZD26" s="204">
        <f>F_Inputs!LZB$11</f>
        <v>0</v>
      </c>
      <c r="LZE26" s="204">
        <f>F_Inputs!LZC$11</f>
        <v>0</v>
      </c>
      <c r="LZF26" s="204">
        <f>F_Inputs!LZD$11</f>
        <v>0</v>
      </c>
      <c r="LZG26" s="204">
        <f>F_Inputs!LZE$11</f>
        <v>0</v>
      </c>
      <c r="LZH26" s="204">
        <f>F_Inputs!LZF$11</f>
        <v>0</v>
      </c>
      <c r="LZI26" s="204">
        <f>F_Inputs!LZG$11</f>
        <v>0</v>
      </c>
      <c r="LZJ26" s="204">
        <f>F_Inputs!LZH$11</f>
        <v>0</v>
      </c>
      <c r="LZK26" s="204">
        <f>F_Inputs!LZI$11</f>
        <v>0</v>
      </c>
      <c r="LZL26" s="204">
        <f>F_Inputs!LZJ$11</f>
        <v>0</v>
      </c>
      <c r="LZM26" s="204">
        <f>F_Inputs!LZK$11</f>
        <v>0</v>
      </c>
      <c r="LZN26" s="204">
        <f>F_Inputs!LZL$11</f>
        <v>0</v>
      </c>
      <c r="LZO26" s="204">
        <f>F_Inputs!LZM$11</f>
        <v>0</v>
      </c>
      <c r="LZP26" s="204">
        <f>F_Inputs!LZN$11</f>
        <v>0</v>
      </c>
      <c r="LZQ26" s="204">
        <f>F_Inputs!LZO$11</f>
        <v>0</v>
      </c>
      <c r="LZR26" s="204">
        <f>F_Inputs!LZP$11</f>
        <v>0</v>
      </c>
      <c r="LZS26" s="204">
        <f>F_Inputs!LZQ$11</f>
        <v>0</v>
      </c>
      <c r="LZT26" s="204">
        <f>F_Inputs!LZR$11</f>
        <v>0</v>
      </c>
      <c r="LZU26" s="204">
        <f>F_Inputs!LZS$11</f>
        <v>0</v>
      </c>
      <c r="LZV26" s="204">
        <f>F_Inputs!LZT$11</f>
        <v>0</v>
      </c>
      <c r="LZW26" s="204">
        <f>F_Inputs!LZU$11</f>
        <v>0</v>
      </c>
      <c r="LZX26" s="204">
        <f>F_Inputs!LZV$11</f>
        <v>0</v>
      </c>
      <c r="LZY26" s="204">
        <f>F_Inputs!LZW$11</f>
        <v>0</v>
      </c>
      <c r="LZZ26" s="204">
        <f>F_Inputs!LZX$11</f>
        <v>0</v>
      </c>
      <c r="MAA26" s="204">
        <f>F_Inputs!LZY$11</f>
        <v>0</v>
      </c>
      <c r="MAB26" s="204">
        <f>F_Inputs!LZZ$11</f>
        <v>0</v>
      </c>
      <c r="MAC26" s="204">
        <f>F_Inputs!MAA$11</f>
        <v>0</v>
      </c>
      <c r="MAD26" s="204">
        <f>F_Inputs!MAB$11</f>
        <v>0</v>
      </c>
      <c r="MAE26" s="204">
        <f>F_Inputs!MAC$11</f>
        <v>0</v>
      </c>
      <c r="MAF26" s="204">
        <f>F_Inputs!MAD$11</f>
        <v>0</v>
      </c>
      <c r="MAG26" s="204">
        <f>F_Inputs!MAE$11</f>
        <v>0</v>
      </c>
      <c r="MAH26" s="204">
        <f>F_Inputs!MAF$11</f>
        <v>0</v>
      </c>
      <c r="MAI26" s="204">
        <f>F_Inputs!MAG$11</f>
        <v>0</v>
      </c>
      <c r="MAJ26" s="204">
        <f>F_Inputs!MAH$11</f>
        <v>0</v>
      </c>
      <c r="MAK26" s="204">
        <f>F_Inputs!MAI$11</f>
        <v>0</v>
      </c>
      <c r="MAL26" s="204">
        <f>F_Inputs!MAJ$11</f>
        <v>0</v>
      </c>
      <c r="MAM26" s="204">
        <f>F_Inputs!MAK$11</f>
        <v>0</v>
      </c>
      <c r="MAN26" s="204">
        <f>F_Inputs!MAL$11</f>
        <v>0</v>
      </c>
      <c r="MAO26" s="204">
        <f>F_Inputs!MAM$11</f>
        <v>0</v>
      </c>
      <c r="MAP26" s="204">
        <f>F_Inputs!MAN$11</f>
        <v>0</v>
      </c>
      <c r="MAQ26" s="204">
        <f>F_Inputs!MAO$11</f>
        <v>0</v>
      </c>
      <c r="MAR26" s="204">
        <f>F_Inputs!MAP$11</f>
        <v>0</v>
      </c>
      <c r="MAS26" s="204">
        <f>F_Inputs!MAQ$11</f>
        <v>0</v>
      </c>
      <c r="MAT26" s="204">
        <f>F_Inputs!MAR$11</f>
        <v>0</v>
      </c>
      <c r="MAU26" s="204">
        <f>F_Inputs!MAS$11</f>
        <v>0</v>
      </c>
      <c r="MAV26" s="204">
        <f>F_Inputs!MAT$11</f>
        <v>0</v>
      </c>
      <c r="MAW26" s="204">
        <f>F_Inputs!MAU$11</f>
        <v>0</v>
      </c>
      <c r="MAX26" s="204">
        <f>F_Inputs!MAV$11</f>
        <v>0</v>
      </c>
      <c r="MAY26" s="204">
        <f>F_Inputs!MAW$11</f>
        <v>0</v>
      </c>
      <c r="MAZ26" s="204">
        <f>F_Inputs!MAX$11</f>
        <v>0</v>
      </c>
      <c r="MBA26" s="204">
        <f>F_Inputs!MAY$11</f>
        <v>0</v>
      </c>
      <c r="MBB26" s="204">
        <f>F_Inputs!MAZ$11</f>
        <v>0</v>
      </c>
      <c r="MBC26" s="204">
        <f>F_Inputs!MBA$11</f>
        <v>0</v>
      </c>
      <c r="MBD26" s="204">
        <f>F_Inputs!MBB$11</f>
        <v>0</v>
      </c>
      <c r="MBE26" s="204">
        <f>F_Inputs!MBC$11</f>
        <v>0</v>
      </c>
      <c r="MBF26" s="204">
        <f>F_Inputs!MBD$11</f>
        <v>0</v>
      </c>
      <c r="MBG26" s="204">
        <f>F_Inputs!MBE$11</f>
        <v>0</v>
      </c>
      <c r="MBH26" s="204">
        <f>F_Inputs!MBF$11</f>
        <v>0</v>
      </c>
      <c r="MBI26" s="204">
        <f>F_Inputs!MBG$11</f>
        <v>0</v>
      </c>
      <c r="MBJ26" s="204">
        <f>F_Inputs!MBH$11</f>
        <v>0</v>
      </c>
      <c r="MBK26" s="204">
        <f>F_Inputs!MBI$11</f>
        <v>0</v>
      </c>
      <c r="MBL26" s="204">
        <f>F_Inputs!MBJ$11</f>
        <v>0</v>
      </c>
      <c r="MBM26" s="204">
        <f>F_Inputs!MBK$11</f>
        <v>0</v>
      </c>
      <c r="MBN26" s="204">
        <f>F_Inputs!MBL$11</f>
        <v>0</v>
      </c>
      <c r="MBO26" s="204">
        <f>F_Inputs!MBM$11</f>
        <v>0</v>
      </c>
      <c r="MBP26" s="204">
        <f>F_Inputs!MBN$11</f>
        <v>0</v>
      </c>
      <c r="MBQ26" s="204">
        <f>F_Inputs!MBO$11</f>
        <v>0</v>
      </c>
      <c r="MBR26" s="204">
        <f>F_Inputs!MBP$11</f>
        <v>0</v>
      </c>
      <c r="MBS26" s="204">
        <f>F_Inputs!MBQ$11</f>
        <v>0</v>
      </c>
      <c r="MBT26" s="204">
        <f>F_Inputs!MBR$11</f>
        <v>0</v>
      </c>
      <c r="MBU26" s="204">
        <f>F_Inputs!MBS$11</f>
        <v>0</v>
      </c>
      <c r="MBV26" s="204">
        <f>F_Inputs!MBT$11</f>
        <v>0</v>
      </c>
      <c r="MBW26" s="204">
        <f>F_Inputs!MBU$11</f>
        <v>0</v>
      </c>
      <c r="MBX26" s="204">
        <f>F_Inputs!MBV$11</f>
        <v>0</v>
      </c>
      <c r="MBY26" s="204">
        <f>F_Inputs!MBW$11</f>
        <v>0</v>
      </c>
      <c r="MBZ26" s="204">
        <f>F_Inputs!MBX$11</f>
        <v>0</v>
      </c>
      <c r="MCA26" s="204">
        <f>F_Inputs!MBY$11</f>
        <v>0</v>
      </c>
      <c r="MCB26" s="204">
        <f>F_Inputs!MBZ$11</f>
        <v>0</v>
      </c>
      <c r="MCC26" s="204">
        <f>F_Inputs!MCA$11</f>
        <v>0</v>
      </c>
      <c r="MCD26" s="204">
        <f>F_Inputs!MCB$11</f>
        <v>0</v>
      </c>
      <c r="MCE26" s="204">
        <f>F_Inputs!MCC$11</f>
        <v>0</v>
      </c>
      <c r="MCF26" s="204">
        <f>F_Inputs!MCD$11</f>
        <v>0</v>
      </c>
      <c r="MCG26" s="204">
        <f>F_Inputs!MCE$11</f>
        <v>0</v>
      </c>
      <c r="MCH26" s="204">
        <f>F_Inputs!MCF$11</f>
        <v>0</v>
      </c>
      <c r="MCI26" s="204">
        <f>F_Inputs!MCG$11</f>
        <v>0</v>
      </c>
      <c r="MCJ26" s="204">
        <f>F_Inputs!MCH$11</f>
        <v>0</v>
      </c>
      <c r="MCK26" s="204">
        <f>F_Inputs!MCI$11</f>
        <v>0</v>
      </c>
      <c r="MCL26" s="204">
        <f>F_Inputs!MCJ$11</f>
        <v>0</v>
      </c>
      <c r="MCM26" s="204">
        <f>F_Inputs!MCK$11</f>
        <v>0</v>
      </c>
      <c r="MCN26" s="204">
        <f>F_Inputs!MCL$11</f>
        <v>0</v>
      </c>
      <c r="MCO26" s="204">
        <f>F_Inputs!MCM$11</f>
        <v>0</v>
      </c>
      <c r="MCP26" s="204">
        <f>F_Inputs!MCN$11</f>
        <v>0</v>
      </c>
      <c r="MCQ26" s="204">
        <f>F_Inputs!MCO$11</f>
        <v>0</v>
      </c>
      <c r="MCR26" s="204">
        <f>F_Inputs!MCP$11</f>
        <v>0</v>
      </c>
      <c r="MCS26" s="204">
        <f>F_Inputs!MCQ$11</f>
        <v>0</v>
      </c>
      <c r="MCT26" s="204">
        <f>F_Inputs!MCR$11</f>
        <v>0</v>
      </c>
      <c r="MCU26" s="204">
        <f>F_Inputs!MCS$11</f>
        <v>0</v>
      </c>
      <c r="MCV26" s="204">
        <f>F_Inputs!MCT$11</f>
        <v>0</v>
      </c>
      <c r="MCW26" s="204">
        <f>F_Inputs!MCU$11</f>
        <v>0</v>
      </c>
      <c r="MCX26" s="204">
        <f>F_Inputs!MCV$11</f>
        <v>0</v>
      </c>
      <c r="MCY26" s="204">
        <f>F_Inputs!MCW$11</f>
        <v>0</v>
      </c>
      <c r="MCZ26" s="204">
        <f>F_Inputs!MCX$11</f>
        <v>0</v>
      </c>
      <c r="MDA26" s="204">
        <f>F_Inputs!MCY$11</f>
        <v>0</v>
      </c>
      <c r="MDB26" s="204">
        <f>F_Inputs!MCZ$11</f>
        <v>0</v>
      </c>
      <c r="MDC26" s="204">
        <f>F_Inputs!MDA$11</f>
        <v>0</v>
      </c>
      <c r="MDD26" s="204">
        <f>F_Inputs!MDB$11</f>
        <v>0</v>
      </c>
      <c r="MDE26" s="204">
        <f>F_Inputs!MDC$11</f>
        <v>0</v>
      </c>
      <c r="MDF26" s="204">
        <f>F_Inputs!MDD$11</f>
        <v>0</v>
      </c>
      <c r="MDG26" s="204">
        <f>F_Inputs!MDE$11</f>
        <v>0</v>
      </c>
      <c r="MDH26" s="204">
        <f>F_Inputs!MDF$11</f>
        <v>0</v>
      </c>
      <c r="MDI26" s="204">
        <f>F_Inputs!MDG$11</f>
        <v>0</v>
      </c>
      <c r="MDJ26" s="204">
        <f>F_Inputs!MDH$11</f>
        <v>0</v>
      </c>
      <c r="MDK26" s="204">
        <f>F_Inputs!MDI$11</f>
        <v>0</v>
      </c>
      <c r="MDL26" s="204">
        <f>F_Inputs!MDJ$11</f>
        <v>0</v>
      </c>
      <c r="MDM26" s="204">
        <f>F_Inputs!MDK$11</f>
        <v>0</v>
      </c>
      <c r="MDN26" s="204">
        <f>F_Inputs!MDL$11</f>
        <v>0</v>
      </c>
      <c r="MDO26" s="204">
        <f>F_Inputs!MDM$11</f>
        <v>0</v>
      </c>
      <c r="MDP26" s="204">
        <f>F_Inputs!MDN$11</f>
        <v>0</v>
      </c>
      <c r="MDQ26" s="204">
        <f>F_Inputs!MDO$11</f>
        <v>0</v>
      </c>
      <c r="MDR26" s="204">
        <f>F_Inputs!MDP$11</f>
        <v>0</v>
      </c>
      <c r="MDS26" s="204">
        <f>F_Inputs!MDQ$11</f>
        <v>0</v>
      </c>
      <c r="MDT26" s="204">
        <f>F_Inputs!MDR$11</f>
        <v>0</v>
      </c>
      <c r="MDU26" s="204">
        <f>F_Inputs!MDS$11</f>
        <v>0</v>
      </c>
      <c r="MDV26" s="204">
        <f>F_Inputs!MDT$11</f>
        <v>0</v>
      </c>
      <c r="MDW26" s="204">
        <f>F_Inputs!MDU$11</f>
        <v>0</v>
      </c>
      <c r="MDX26" s="204">
        <f>F_Inputs!MDV$11</f>
        <v>0</v>
      </c>
      <c r="MDY26" s="204">
        <f>F_Inputs!MDW$11</f>
        <v>0</v>
      </c>
      <c r="MDZ26" s="204">
        <f>F_Inputs!MDX$11</f>
        <v>0</v>
      </c>
      <c r="MEA26" s="204">
        <f>F_Inputs!MDY$11</f>
        <v>0</v>
      </c>
      <c r="MEB26" s="204">
        <f>F_Inputs!MDZ$11</f>
        <v>0</v>
      </c>
      <c r="MEC26" s="204">
        <f>F_Inputs!MEA$11</f>
        <v>0</v>
      </c>
      <c r="MED26" s="204">
        <f>F_Inputs!MEB$11</f>
        <v>0</v>
      </c>
      <c r="MEE26" s="204">
        <f>F_Inputs!MEC$11</f>
        <v>0</v>
      </c>
      <c r="MEF26" s="204">
        <f>F_Inputs!MED$11</f>
        <v>0</v>
      </c>
      <c r="MEG26" s="204">
        <f>F_Inputs!MEE$11</f>
        <v>0</v>
      </c>
      <c r="MEH26" s="204">
        <f>F_Inputs!MEF$11</f>
        <v>0</v>
      </c>
      <c r="MEI26" s="204">
        <f>F_Inputs!MEG$11</f>
        <v>0</v>
      </c>
      <c r="MEJ26" s="204">
        <f>F_Inputs!MEH$11</f>
        <v>0</v>
      </c>
      <c r="MEK26" s="204">
        <f>F_Inputs!MEI$11</f>
        <v>0</v>
      </c>
      <c r="MEL26" s="204">
        <f>F_Inputs!MEJ$11</f>
        <v>0</v>
      </c>
      <c r="MEM26" s="204">
        <f>F_Inputs!MEK$11</f>
        <v>0</v>
      </c>
      <c r="MEN26" s="204">
        <f>F_Inputs!MEL$11</f>
        <v>0</v>
      </c>
      <c r="MEO26" s="204">
        <f>F_Inputs!MEM$11</f>
        <v>0</v>
      </c>
      <c r="MEP26" s="204">
        <f>F_Inputs!MEN$11</f>
        <v>0</v>
      </c>
      <c r="MEQ26" s="204">
        <f>F_Inputs!MEO$11</f>
        <v>0</v>
      </c>
      <c r="MER26" s="204">
        <f>F_Inputs!MEP$11</f>
        <v>0</v>
      </c>
      <c r="MES26" s="204">
        <f>F_Inputs!MEQ$11</f>
        <v>0</v>
      </c>
      <c r="MET26" s="204">
        <f>F_Inputs!MER$11</f>
        <v>0</v>
      </c>
      <c r="MEU26" s="204">
        <f>F_Inputs!MES$11</f>
        <v>0</v>
      </c>
      <c r="MEV26" s="204">
        <f>F_Inputs!MET$11</f>
        <v>0</v>
      </c>
      <c r="MEW26" s="204">
        <f>F_Inputs!MEU$11</f>
        <v>0</v>
      </c>
      <c r="MEX26" s="204">
        <f>F_Inputs!MEV$11</f>
        <v>0</v>
      </c>
      <c r="MEY26" s="204">
        <f>F_Inputs!MEW$11</f>
        <v>0</v>
      </c>
      <c r="MEZ26" s="204">
        <f>F_Inputs!MEX$11</f>
        <v>0</v>
      </c>
      <c r="MFA26" s="204">
        <f>F_Inputs!MEY$11</f>
        <v>0</v>
      </c>
      <c r="MFB26" s="204">
        <f>F_Inputs!MEZ$11</f>
        <v>0</v>
      </c>
      <c r="MFC26" s="204">
        <f>F_Inputs!MFA$11</f>
        <v>0</v>
      </c>
      <c r="MFD26" s="204">
        <f>F_Inputs!MFB$11</f>
        <v>0</v>
      </c>
      <c r="MFE26" s="204">
        <f>F_Inputs!MFC$11</f>
        <v>0</v>
      </c>
      <c r="MFF26" s="204">
        <f>F_Inputs!MFD$11</f>
        <v>0</v>
      </c>
      <c r="MFG26" s="204">
        <f>F_Inputs!MFE$11</f>
        <v>0</v>
      </c>
      <c r="MFH26" s="204">
        <f>F_Inputs!MFF$11</f>
        <v>0</v>
      </c>
      <c r="MFI26" s="204">
        <f>F_Inputs!MFG$11</f>
        <v>0</v>
      </c>
      <c r="MFJ26" s="204">
        <f>F_Inputs!MFH$11</f>
        <v>0</v>
      </c>
      <c r="MFK26" s="204">
        <f>F_Inputs!MFI$11</f>
        <v>0</v>
      </c>
      <c r="MFL26" s="204">
        <f>F_Inputs!MFJ$11</f>
        <v>0</v>
      </c>
      <c r="MFM26" s="204">
        <f>F_Inputs!MFK$11</f>
        <v>0</v>
      </c>
      <c r="MFN26" s="204">
        <f>F_Inputs!MFL$11</f>
        <v>0</v>
      </c>
      <c r="MFO26" s="204">
        <f>F_Inputs!MFM$11</f>
        <v>0</v>
      </c>
      <c r="MFP26" s="204">
        <f>F_Inputs!MFN$11</f>
        <v>0</v>
      </c>
      <c r="MFQ26" s="204">
        <f>F_Inputs!MFO$11</f>
        <v>0</v>
      </c>
      <c r="MFR26" s="204">
        <f>F_Inputs!MFP$11</f>
        <v>0</v>
      </c>
      <c r="MFS26" s="204">
        <f>F_Inputs!MFQ$11</f>
        <v>0</v>
      </c>
      <c r="MFT26" s="204">
        <f>F_Inputs!MFR$11</f>
        <v>0</v>
      </c>
      <c r="MFU26" s="204">
        <f>F_Inputs!MFS$11</f>
        <v>0</v>
      </c>
      <c r="MFV26" s="204">
        <f>F_Inputs!MFT$11</f>
        <v>0</v>
      </c>
      <c r="MFW26" s="204">
        <f>F_Inputs!MFU$11</f>
        <v>0</v>
      </c>
      <c r="MFX26" s="204">
        <f>F_Inputs!MFV$11</f>
        <v>0</v>
      </c>
      <c r="MFY26" s="204">
        <f>F_Inputs!MFW$11</f>
        <v>0</v>
      </c>
      <c r="MFZ26" s="204">
        <f>F_Inputs!MFX$11</f>
        <v>0</v>
      </c>
      <c r="MGA26" s="204">
        <f>F_Inputs!MFY$11</f>
        <v>0</v>
      </c>
      <c r="MGB26" s="204">
        <f>F_Inputs!MFZ$11</f>
        <v>0</v>
      </c>
      <c r="MGC26" s="204">
        <f>F_Inputs!MGA$11</f>
        <v>0</v>
      </c>
      <c r="MGD26" s="204">
        <f>F_Inputs!MGB$11</f>
        <v>0</v>
      </c>
      <c r="MGE26" s="204">
        <f>F_Inputs!MGC$11</f>
        <v>0</v>
      </c>
      <c r="MGF26" s="204">
        <f>F_Inputs!MGD$11</f>
        <v>0</v>
      </c>
      <c r="MGG26" s="204">
        <f>F_Inputs!MGE$11</f>
        <v>0</v>
      </c>
      <c r="MGH26" s="204">
        <f>F_Inputs!MGF$11</f>
        <v>0</v>
      </c>
      <c r="MGI26" s="204">
        <f>F_Inputs!MGG$11</f>
        <v>0</v>
      </c>
      <c r="MGJ26" s="204">
        <f>F_Inputs!MGH$11</f>
        <v>0</v>
      </c>
      <c r="MGK26" s="204">
        <f>F_Inputs!MGI$11</f>
        <v>0</v>
      </c>
      <c r="MGL26" s="204">
        <f>F_Inputs!MGJ$11</f>
        <v>0</v>
      </c>
      <c r="MGM26" s="204">
        <f>F_Inputs!MGK$11</f>
        <v>0</v>
      </c>
      <c r="MGN26" s="204">
        <f>F_Inputs!MGL$11</f>
        <v>0</v>
      </c>
      <c r="MGO26" s="204">
        <f>F_Inputs!MGM$11</f>
        <v>0</v>
      </c>
      <c r="MGP26" s="204">
        <f>F_Inputs!MGN$11</f>
        <v>0</v>
      </c>
      <c r="MGQ26" s="204">
        <f>F_Inputs!MGO$11</f>
        <v>0</v>
      </c>
      <c r="MGR26" s="204">
        <f>F_Inputs!MGP$11</f>
        <v>0</v>
      </c>
      <c r="MGS26" s="204">
        <f>F_Inputs!MGQ$11</f>
        <v>0</v>
      </c>
      <c r="MGT26" s="204">
        <f>F_Inputs!MGR$11</f>
        <v>0</v>
      </c>
      <c r="MGU26" s="204">
        <f>F_Inputs!MGS$11</f>
        <v>0</v>
      </c>
      <c r="MGV26" s="204">
        <f>F_Inputs!MGT$11</f>
        <v>0</v>
      </c>
      <c r="MGW26" s="204">
        <f>F_Inputs!MGU$11</f>
        <v>0</v>
      </c>
      <c r="MGX26" s="204">
        <f>F_Inputs!MGV$11</f>
        <v>0</v>
      </c>
      <c r="MGY26" s="204">
        <f>F_Inputs!MGW$11</f>
        <v>0</v>
      </c>
      <c r="MGZ26" s="204">
        <f>F_Inputs!MGX$11</f>
        <v>0</v>
      </c>
      <c r="MHA26" s="204">
        <f>F_Inputs!MGY$11</f>
        <v>0</v>
      </c>
      <c r="MHB26" s="204">
        <f>F_Inputs!MGZ$11</f>
        <v>0</v>
      </c>
      <c r="MHC26" s="204">
        <f>F_Inputs!MHA$11</f>
        <v>0</v>
      </c>
      <c r="MHD26" s="204">
        <f>F_Inputs!MHB$11</f>
        <v>0</v>
      </c>
      <c r="MHE26" s="204">
        <f>F_Inputs!MHC$11</f>
        <v>0</v>
      </c>
      <c r="MHF26" s="204">
        <f>F_Inputs!MHD$11</f>
        <v>0</v>
      </c>
      <c r="MHG26" s="204">
        <f>F_Inputs!MHE$11</f>
        <v>0</v>
      </c>
      <c r="MHH26" s="204">
        <f>F_Inputs!MHF$11</f>
        <v>0</v>
      </c>
      <c r="MHI26" s="204">
        <f>F_Inputs!MHG$11</f>
        <v>0</v>
      </c>
      <c r="MHJ26" s="204">
        <f>F_Inputs!MHH$11</f>
        <v>0</v>
      </c>
      <c r="MHK26" s="204">
        <f>F_Inputs!MHI$11</f>
        <v>0</v>
      </c>
      <c r="MHL26" s="204">
        <f>F_Inputs!MHJ$11</f>
        <v>0</v>
      </c>
      <c r="MHM26" s="204">
        <f>F_Inputs!MHK$11</f>
        <v>0</v>
      </c>
      <c r="MHN26" s="204">
        <f>F_Inputs!MHL$11</f>
        <v>0</v>
      </c>
      <c r="MHO26" s="204">
        <f>F_Inputs!MHM$11</f>
        <v>0</v>
      </c>
      <c r="MHP26" s="204">
        <f>F_Inputs!MHN$11</f>
        <v>0</v>
      </c>
      <c r="MHQ26" s="204">
        <f>F_Inputs!MHO$11</f>
        <v>0</v>
      </c>
      <c r="MHR26" s="204">
        <f>F_Inputs!MHP$11</f>
        <v>0</v>
      </c>
      <c r="MHS26" s="204">
        <f>F_Inputs!MHQ$11</f>
        <v>0</v>
      </c>
      <c r="MHT26" s="204">
        <f>F_Inputs!MHR$11</f>
        <v>0</v>
      </c>
      <c r="MHU26" s="204">
        <f>F_Inputs!MHS$11</f>
        <v>0</v>
      </c>
      <c r="MHV26" s="204">
        <f>F_Inputs!MHT$11</f>
        <v>0</v>
      </c>
      <c r="MHW26" s="204">
        <f>F_Inputs!MHU$11</f>
        <v>0</v>
      </c>
      <c r="MHX26" s="204">
        <f>F_Inputs!MHV$11</f>
        <v>0</v>
      </c>
      <c r="MHY26" s="204">
        <f>F_Inputs!MHW$11</f>
        <v>0</v>
      </c>
      <c r="MHZ26" s="204">
        <f>F_Inputs!MHX$11</f>
        <v>0</v>
      </c>
      <c r="MIA26" s="204">
        <f>F_Inputs!MHY$11</f>
        <v>0</v>
      </c>
      <c r="MIB26" s="204">
        <f>F_Inputs!MHZ$11</f>
        <v>0</v>
      </c>
      <c r="MIC26" s="204">
        <f>F_Inputs!MIA$11</f>
        <v>0</v>
      </c>
      <c r="MID26" s="204">
        <f>F_Inputs!MIB$11</f>
        <v>0</v>
      </c>
      <c r="MIE26" s="204">
        <f>F_Inputs!MIC$11</f>
        <v>0</v>
      </c>
      <c r="MIF26" s="204">
        <f>F_Inputs!MID$11</f>
        <v>0</v>
      </c>
      <c r="MIG26" s="204">
        <f>F_Inputs!MIE$11</f>
        <v>0</v>
      </c>
      <c r="MIH26" s="204">
        <f>F_Inputs!MIF$11</f>
        <v>0</v>
      </c>
      <c r="MII26" s="204">
        <f>F_Inputs!MIG$11</f>
        <v>0</v>
      </c>
      <c r="MIJ26" s="204">
        <f>F_Inputs!MIH$11</f>
        <v>0</v>
      </c>
      <c r="MIK26" s="204">
        <f>F_Inputs!MII$11</f>
        <v>0</v>
      </c>
      <c r="MIL26" s="204">
        <f>F_Inputs!MIJ$11</f>
        <v>0</v>
      </c>
      <c r="MIM26" s="204">
        <f>F_Inputs!MIK$11</f>
        <v>0</v>
      </c>
      <c r="MIN26" s="204">
        <f>F_Inputs!MIL$11</f>
        <v>0</v>
      </c>
      <c r="MIO26" s="204">
        <f>F_Inputs!MIM$11</f>
        <v>0</v>
      </c>
      <c r="MIP26" s="204">
        <f>F_Inputs!MIN$11</f>
        <v>0</v>
      </c>
      <c r="MIQ26" s="204">
        <f>F_Inputs!MIO$11</f>
        <v>0</v>
      </c>
      <c r="MIR26" s="204">
        <f>F_Inputs!MIP$11</f>
        <v>0</v>
      </c>
      <c r="MIS26" s="204">
        <f>F_Inputs!MIQ$11</f>
        <v>0</v>
      </c>
      <c r="MIT26" s="204">
        <f>F_Inputs!MIR$11</f>
        <v>0</v>
      </c>
      <c r="MIU26" s="204">
        <f>F_Inputs!MIS$11</f>
        <v>0</v>
      </c>
      <c r="MIV26" s="204">
        <f>F_Inputs!MIT$11</f>
        <v>0</v>
      </c>
      <c r="MIW26" s="204">
        <f>F_Inputs!MIU$11</f>
        <v>0</v>
      </c>
      <c r="MIX26" s="204">
        <f>F_Inputs!MIV$11</f>
        <v>0</v>
      </c>
      <c r="MIY26" s="204">
        <f>F_Inputs!MIW$11</f>
        <v>0</v>
      </c>
      <c r="MIZ26" s="204">
        <f>F_Inputs!MIX$11</f>
        <v>0</v>
      </c>
      <c r="MJA26" s="204">
        <f>F_Inputs!MIY$11</f>
        <v>0</v>
      </c>
      <c r="MJB26" s="204">
        <f>F_Inputs!MIZ$11</f>
        <v>0</v>
      </c>
      <c r="MJC26" s="204">
        <f>F_Inputs!MJA$11</f>
        <v>0</v>
      </c>
      <c r="MJD26" s="204">
        <f>F_Inputs!MJB$11</f>
        <v>0</v>
      </c>
      <c r="MJE26" s="204">
        <f>F_Inputs!MJC$11</f>
        <v>0</v>
      </c>
      <c r="MJF26" s="204">
        <f>F_Inputs!MJD$11</f>
        <v>0</v>
      </c>
      <c r="MJG26" s="204">
        <f>F_Inputs!MJE$11</f>
        <v>0</v>
      </c>
      <c r="MJH26" s="204">
        <f>F_Inputs!MJF$11</f>
        <v>0</v>
      </c>
      <c r="MJI26" s="204">
        <f>F_Inputs!MJG$11</f>
        <v>0</v>
      </c>
      <c r="MJJ26" s="204">
        <f>F_Inputs!MJH$11</f>
        <v>0</v>
      </c>
      <c r="MJK26" s="204">
        <f>F_Inputs!MJI$11</f>
        <v>0</v>
      </c>
      <c r="MJL26" s="204">
        <f>F_Inputs!MJJ$11</f>
        <v>0</v>
      </c>
      <c r="MJM26" s="204">
        <f>F_Inputs!MJK$11</f>
        <v>0</v>
      </c>
      <c r="MJN26" s="204">
        <f>F_Inputs!MJL$11</f>
        <v>0</v>
      </c>
      <c r="MJO26" s="204">
        <f>F_Inputs!MJM$11</f>
        <v>0</v>
      </c>
      <c r="MJP26" s="204">
        <f>F_Inputs!MJN$11</f>
        <v>0</v>
      </c>
      <c r="MJQ26" s="204">
        <f>F_Inputs!MJO$11</f>
        <v>0</v>
      </c>
      <c r="MJR26" s="204">
        <f>F_Inputs!MJP$11</f>
        <v>0</v>
      </c>
      <c r="MJS26" s="204">
        <f>F_Inputs!MJQ$11</f>
        <v>0</v>
      </c>
      <c r="MJT26" s="204">
        <f>F_Inputs!MJR$11</f>
        <v>0</v>
      </c>
      <c r="MJU26" s="204">
        <f>F_Inputs!MJS$11</f>
        <v>0</v>
      </c>
      <c r="MJV26" s="204">
        <f>F_Inputs!MJT$11</f>
        <v>0</v>
      </c>
      <c r="MJW26" s="204">
        <f>F_Inputs!MJU$11</f>
        <v>0</v>
      </c>
      <c r="MJX26" s="204">
        <f>F_Inputs!MJV$11</f>
        <v>0</v>
      </c>
      <c r="MJY26" s="204">
        <f>F_Inputs!MJW$11</f>
        <v>0</v>
      </c>
      <c r="MJZ26" s="204">
        <f>F_Inputs!MJX$11</f>
        <v>0</v>
      </c>
      <c r="MKA26" s="204">
        <f>F_Inputs!MJY$11</f>
        <v>0</v>
      </c>
      <c r="MKB26" s="204">
        <f>F_Inputs!MJZ$11</f>
        <v>0</v>
      </c>
      <c r="MKC26" s="204">
        <f>F_Inputs!MKA$11</f>
        <v>0</v>
      </c>
      <c r="MKD26" s="204">
        <f>F_Inputs!MKB$11</f>
        <v>0</v>
      </c>
      <c r="MKE26" s="204">
        <f>F_Inputs!MKC$11</f>
        <v>0</v>
      </c>
      <c r="MKF26" s="204">
        <f>F_Inputs!MKD$11</f>
        <v>0</v>
      </c>
      <c r="MKG26" s="204">
        <f>F_Inputs!MKE$11</f>
        <v>0</v>
      </c>
      <c r="MKH26" s="204">
        <f>F_Inputs!MKF$11</f>
        <v>0</v>
      </c>
      <c r="MKI26" s="204">
        <f>F_Inputs!MKG$11</f>
        <v>0</v>
      </c>
      <c r="MKJ26" s="204">
        <f>F_Inputs!MKH$11</f>
        <v>0</v>
      </c>
      <c r="MKK26" s="204">
        <f>F_Inputs!MKI$11</f>
        <v>0</v>
      </c>
      <c r="MKL26" s="204">
        <f>F_Inputs!MKJ$11</f>
        <v>0</v>
      </c>
      <c r="MKM26" s="204">
        <f>F_Inputs!MKK$11</f>
        <v>0</v>
      </c>
      <c r="MKN26" s="204">
        <f>F_Inputs!MKL$11</f>
        <v>0</v>
      </c>
      <c r="MKO26" s="204">
        <f>F_Inputs!MKM$11</f>
        <v>0</v>
      </c>
      <c r="MKP26" s="204">
        <f>F_Inputs!MKN$11</f>
        <v>0</v>
      </c>
      <c r="MKQ26" s="204">
        <f>F_Inputs!MKO$11</f>
        <v>0</v>
      </c>
      <c r="MKR26" s="204">
        <f>F_Inputs!MKP$11</f>
        <v>0</v>
      </c>
      <c r="MKS26" s="204">
        <f>F_Inputs!MKQ$11</f>
        <v>0</v>
      </c>
      <c r="MKT26" s="204">
        <f>F_Inputs!MKR$11</f>
        <v>0</v>
      </c>
      <c r="MKU26" s="204">
        <f>F_Inputs!MKS$11</f>
        <v>0</v>
      </c>
      <c r="MKV26" s="204">
        <f>F_Inputs!MKT$11</f>
        <v>0</v>
      </c>
      <c r="MKW26" s="204">
        <f>F_Inputs!MKU$11</f>
        <v>0</v>
      </c>
      <c r="MKX26" s="204">
        <f>F_Inputs!MKV$11</f>
        <v>0</v>
      </c>
      <c r="MKY26" s="204">
        <f>F_Inputs!MKW$11</f>
        <v>0</v>
      </c>
      <c r="MKZ26" s="204">
        <f>F_Inputs!MKX$11</f>
        <v>0</v>
      </c>
      <c r="MLA26" s="204">
        <f>F_Inputs!MKY$11</f>
        <v>0</v>
      </c>
      <c r="MLB26" s="204">
        <f>F_Inputs!MKZ$11</f>
        <v>0</v>
      </c>
      <c r="MLC26" s="204">
        <f>F_Inputs!MLA$11</f>
        <v>0</v>
      </c>
      <c r="MLD26" s="204">
        <f>F_Inputs!MLB$11</f>
        <v>0</v>
      </c>
      <c r="MLE26" s="204">
        <f>F_Inputs!MLC$11</f>
        <v>0</v>
      </c>
      <c r="MLF26" s="204">
        <f>F_Inputs!MLD$11</f>
        <v>0</v>
      </c>
      <c r="MLG26" s="204">
        <f>F_Inputs!MLE$11</f>
        <v>0</v>
      </c>
      <c r="MLH26" s="204">
        <f>F_Inputs!MLF$11</f>
        <v>0</v>
      </c>
      <c r="MLI26" s="204">
        <f>F_Inputs!MLG$11</f>
        <v>0</v>
      </c>
      <c r="MLJ26" s="204">
        <f>F_Inputs!MLH$11</f>
        <v>0</v>
      </c>
      <c r="MLK26" s="204">
        <f>F_Inputs!MLI$11</f>
        <v>0</v>
      </c>
      <c r="MLL26" s="204">
        <f>F_Inputs!MLJ$11</f>
        <v>0</v>
      </c>
      <c r="MLM26" s="204">
        <f>F_Inputs!MLK$11</f>
        <v>0</v>
      </c>
      <c r="MLN26" s="204">
        <f>F_Inputs!MLL$11</f>
        <v>0</v>
      </c>
      <c r="MLO26" s="204">
        <f>F_Inputs!MLM$11</f>
        <v>0</v>
      </c>
      <c r="MLP26" s="204">
        <f>F_Inputs!MLN$11</f>
        <v>0</v>
      </c>
      <c r="MLQ26" s="204">
        <f>F_Inputs!MLO$11</f>
        <v>0</v>
      </c>
      <c r="MLR26" s="204">
        <f>F_Inputs!MLP$11</f>
        <v>0</v>
      </c>
      <c r="MLS26" s="204">
        <f>F_Inputs!MLQ$11</f>
        <v>0</v>
      </c>
      <c r="MLT26" s="204">
        <f>F_Inputs!MLR$11</f>
        <v>0</v>
      </c>
      <c r="MLU26" s="204">
        <f>F_Inputs!MLS$11</f>
        <v>0</v>
      </c>
      <c r="MLV26" s="204">
        <f>F_Inputs!MLT$11</f>
        <v>0</v>
      </c>
      <c r="MLW26" s="204">
        <f>F_Inputs!MLU$11</f>
        <v>0</v>
      </c>
      <c r="MLX26" s="204">
        <f>F_Inputs!MLV$11</f>
        <v>0</v>
      </c>
      <c r="MLY26" s="204">
        <f>F_Inputs!MLW$11</f>
        <v>0</v>
      </c>
      <c r="MLZ26" s="204">
        <f>F_Inputs!MLX$11</f>
        <v>0</v>
      </c>
      <c r="MMA26" s="204">
        <f>F_Inputs!MLY$11</f>
        <v>0</v>
      </c>
      <c r="MMB26" s="204">
        <f>F_Inputs!MLZ$11</f>
        <v>0</v>
      </c>
      <c r="MMC26" s="204">
        <f>F_Inputs!MMA$11</f>
        <v>0</v>
      </c>
      <c r="MMD26" s="204">
        <f>F_Inputs!MMB$11</f>
        <v>0</v>
      </c>
      <c r="MME26" s="204">
        <f>F_Inputs!MMC$11</f>
        <v>0</v>
      </c>
      <c r="MMF26" s="204">
        <f>F_Inputs!MMD$11</f>
        <v>0</v>
      </c>
      <c r="MMG26" s="204">
        <f>F_Inputs!MME$11</f>
        <v>0</v>
      </c>
      <c r="MMH26" s="204">
        <f>F_Inputs!MMF$11</f>
        <v>0</v>
      </c>
      <c r="MMI26" s="204">
        <f>F_Inputs!MMG$11</f>
        <v>0</v>
      </c>
      <c r="MMJ26" s="204">
        <f>F_Inputs!MMH$11</f>
        <v>0</v>
      </c>
      <c r="MMK26" s="204">
        <f>F_Inputs!MMI$11</f>
        <v>0</v>
      </c>
      <c r="MML26" s="204">
        <f>F_Inputs!MMJ$11</f>
        <v>0</v>
      </c>
      <c r="MMM26" s="204">
        <f>F_Inputs!MMK$11</f>
        <v>0</v>
      </c>
      <c r="MMN26" s="204">
        <f>F_Inputs!MML$11</f>
        <v>0</v>
      </c>
      <c r="MMO26" s="204">
        <f>F_Inputs!MMM$11</f>
        <v>0</v>
      </c>
      <c r="MMP26" s="204">
        <f>F_Inputs!MMN$11</f>
        <v>0</v>
      </c>
      <c r="MMQ26" s="204">
        <f>F_Inputs!MMO$11</f>
        <v>0</v>
      </c>
      <c r="MMR26" s="204">
        <f>F_Inputs!MMP$11</f>
        <v>0</v>
      </c>
      <c r="MMS26" s="204">
        <f>F_Inputs!MMQ$11</f>
        <v>0</v>
      </c>
      <c r="MMT26" s="204">
        <f>F_Inputs!MMR$11</f>
        <v>0</v>
      </c>
      <c r="MMU26" s="204">
        <f>F_Inputs!MMS$11</f>
        <v>0</v>
      </c>
      <c r="MMV26" s="204">
        <f>F_Inputs!MMT$11</f>
        <v>0</v>
      </c>
      <c r="MMW26" s="204">
        <f>F_Inputs!MMU$11</f>
        <v>0</v>
      </c>
      <c r="MMX26" s="204">
        <f>F_Inputs!MMV$11</f>
        <v>0</v>
      </c>
      <c r="MMY26" s="204">
        <f>F_Inputs!MMW$11</f>
        <v>0</v>
      </c>
      <c r="MMZ26" s="204">
        <f>F_Inputs!MMX$11</f>
        <v>0</v>
      </c>
      <c r="MNA26" s="204">
        <f>F_Inputs!MMY$11</f>
        <v>0</v>
      </c>
      <c r="MNB26" s="204">
        <f>F_Inputs!MMZ$11</f>
        <v>0</v>
      </c>
      <c r="MNC26" s="204">
        <f>F_Inputs!MNA$11</f>
        <v>0</v>
      </c>
      <c r="MND26" s="204">
        <f>F_Inputs!MNB$11</f>
        <v>0</v>
      </c>
      <c r="MNE26" s="204">
        <f>F_Inputs!MNC$11</f>
        <v>0</v>
      </c>
      <c r="MNF26" s="204">
        <f>F_Inputs!MND$11</f>
        <v>0</v>
      </c>
      <c r="MNG26" s="204">
        <f>F_Inputs!MNE$11</f>
        <v>0</v>
      </c>
      <c r="MNH26" s="204">
        <f>F_Inputs!MNF$11</f>
        <v>0</v>
      </c>
      <c r="MNI26" s="204">
        <f>F_Inputs!MNG$11</f>
        <v>0</v>
      </c>
      <c r="MNJ26" s="204">
        <f>F_Inputs!MNH$11</f>
        <v>0</v>
      </c>
      <c r="MNK26" s="204">
        <f>F_Inputs!MNI$11</f>
        <v>0</v>
      </c>
      <c r="MNL26" s="204">
        <f>F_Inputs!MNJ$11</f>
        <v>0</v>
      </c>
      <c r="MNM26" s="204">
        <f>F_Inputs!MNK$11</f>
        <v>0</v>
      </c>
      <c r="MNN26" s="204">
        <f>F_Inputs!MNL$11</f>
        <v>0</v>
      </c>
      <c r="MNO26" s="204">
        <f>F_Inputs!MNM$11</f>
        <v>0</v>
      </c>
      <c r="MNP26" s="204">
        <f>F_Inputs!MNN$11</f>
        <v>0</v>
      </c>
      <c r="MNQ26" s="204">
        <f>F_Inputs!MNO$11</f>
        <v>0</v>
      </c>
      <c r="MNR26" s="204">
        <f>F_Inputs!MNP$11</f>
        <v>0</v>
      </c>
      <c r="MNS26" s="204">
        <f>F_Inputs!MNQ$11</f>
        <v>0</v>
      </c>
      <c r="MNT26" s="204">
        <f>F_Inputs!MNR$11</f>
        <v>0</v>
      </c>
      <c r="MNU26" s="204">
        <f>F_Inputs!MNS$11</f>
        <v>0</v>
      </c>
      <c r="MNV26" s="204">
        <f>F_Inputs!MNT$11</f>
        <v>0</v>
      </c>
      <c r="MNW26" s="204">
        <f>F_Inputs!MNU$11</f>
        <v>0</v>
      </c>
      <c r="MNX26" s="204">
        <f>F_Inputs!MNV$11</f>
        <v>0</v>
      </c>
      <c r="MNY26" s="204">
        <f>F_Inputs!MNW$11</f>
        <v>0</v>
      </c>
      <c r="MNZ26" s="204">
        <f>F_Inputs!MNX$11</f>
        <v>0</v>
      </c>
      <c r="MOA26" s="204">
        <f>F_Inputs!MNY$11</f>
        <v>0</v>
      </c>
      <c r="MOB26" s="204">
        <f>F_Inputs!MNZ$11</f>
        <v>0</v>
      </c>
      <c r="MOC26" s="204">
        <f>F_Inputs!MOA$11</f>
        <v>0</v>
      </c>
      <c r="MOD26" s="204">
        <f>F_Inputs!MOB$11</f>
        <v>0</v>
      </c>
      <c r="MOE26" s="204">
        <f>F_Inputs!MOC$11</f>
        <v>0</v>
      </c>
      <c r="MOF26" s="204">
        <f>F_Inputs!MOD$11</f>
        <v>0</v>
      </c>
      <c r="MOG26" s="204">
        <f>F_Inputs!MOE$11</f>
        <v>0</v>
      </c>
      <c r="MOH26" s="204">
        <f>F_Inputs!MOF$11</f>
        <v>0</v>
      </c>
      <c r="MOI26" s="204">
        <f>F_Inputs!MOG$11</f>
        <v>0</v>
      </c>
      <c r="MOJ26" s="204">
        <f>F_Inputs!MOH$11</f>
        <v>0</v>
      </c>
      <c r="MOK26" s="204">
        <f>F_Inputs!MOI$11</f>
        <v>0</v>
      </c>
      <c r="MOL26" s="204">
        <f>F_Inputs!MOJ$11</f>
        <v>0</v>
      </c>
      <c r="MOM26" s="204">
        <f>F_Inputs!MOK$11</f>
        <v>0</v>
      </c>
      <c r="MON26" s="204">
        <f>F_Inputs!MOL$11</f>
        <v>0</v>
      </c>
      <c r="MOO26" s="204">
        <f>F_Inputs!MOM$11</f>
        <v>0</v>
      </c>
      <c r="MOP26" s="204">
        <f>F_Inputs!MON$11</f>
        <v>0</v>
      </c>
      <c r="MOQ26" s="204">
        <f>F_Inputs!MOO$11</f>
        <v>0</v>
      </c>
      <c r="MOR26" s="204">
        <f>F_Inputs!MOP$11</f>
        <v>0</v>
      </c>
      <c r="MOS26" s="204">
        <f>F_Inputs!MOQ$11</f>
        <v>0</v>
      </c>
      <c r="MOT26" s="204">
        <f>F_Inputs!MOR$11</f>
        <v>0</v>
      </c>
      <c r="MOU26" s="204">
        <f>F_Inputs!MOS$11</f>
        <v>0</v>
      </c>
      <c r="MOV26" s="204">
        <f>F_Inputs!MOT$11</f>
        <v>0</v>
      </c>
      <c r="MOW26" s="204">
        <f>F_Inputs!MOU$11</f>
        <v>0</v>
      </c>
      <c r="MOX26" s="204">
        <f>F_Inputs!MOV$11</f>
        <v>0</v>
      </c>
      <c r="MOY26" s="204">
        <f>F_Inputs!MOW$11</f>
        <v>0</v>
      </c>
      <c r="MOZ26" s="204">
        <f>F_Inputs!MOX$11</f>
        <v>0</v>
      </c>
      <c r="MPA26" s="204">
        <f>F_Inputs!MOY$11</f>
        <v>0</v>
      </c>
      <c r="MPB26" s="204">
        <f>F_Inputs!MOZ$11</f>
        <v>0</v>
      </c>
      <c r="MPC26" s="204">
        <f>F_Inputs!MPA$11</f>
        <v>0</v>
      </c>
      <c r="MPD26" s="204">
        <f>F_Inputs!MPB$11</f>
        <v>0</v>
      </c>
      <c r="MPE26" s="204">
        <f>F_Inputs!MPC$11</f>
        <v>0</v>
      </c>
      <c r="MPF26" s="204">
        <f>F_Inputs!MPD$11</f>
        <v>0</v>
      </c>
      <c r="MPG26" s="204">
        <f>F_Inputs!MPE$11</f>
        <v>0</v>
      </c>
      <c r="MPH26" s="204">
        <f>F_Inputs!MPF$11</f>
        <v>0</v>
      </c>
      <c r="MPI26" s="204">
        <f>F_Inputs!MPG$11</f>
        <v>0</v>
      </c>
      <c r="MPJ26" s="204">
        <f>F_Inputs!MPH$11</f>
        <v>0</v>
      </c>
      <c r="MPK26" s="204">
        <f>F_Inputs!MPI$11</f>
        <v>0</v>
      </c>
      <c r="MPL26" s="204">
        <f>F_Inputs!MPJ$11</f>
        <v>0</v>
      </c>
      <c r="MPM26" s="204">
        <f>F_Inputs!MPK$11</f>
        <v>0</v>
      </c>
      <c r="MPN26" s="204">
        <f>F_Inputs!MPL$11</f>
        <v>0</v>
      </c>
      <c r="MPO26" s="204">
        <f>F_Inputs!MPM$11</f>
        <v>0</v>
      </c>
      <c r="MPP26" s="204">
        <f>F_Inputs!MPN$11</f>
        <v>0</v>
      </c>
      <c r="MPQ26" s="204">
        <f>F_Inputs!MPO$11</f>
        <v>0</v>
      </c>
      <c r="MPR26" s="204">
        <f>F_Inputs!MPP$11</f>
        <v>0</v>
      </c>
      <c r="MPS26" s="204">
        <f>F_Inputs!MPQ$11</f>
        <v>0</v>
      </c>
      <c r="MPT26" s="204">
        <f>F_Inputs!MPR$11</f>
        <v>0</v>
      </c>
      <c r="MPU26" s="204">
        <f>F_Inputs!MPS$11</f>
        <v>0</v>
      </c>
      <c r="MPV26" s="204">
        <f>F_Inputs!MPT$11</f>
        <v>0</v>
      </c>
      <c r="MPW26" s="204">
        <f>F_Inputs!MPU$11</f>
        <v>0</v>
      </c>
      <c r="MPX26" s="204">
        <f>F_Inputs!MPV$11</f>
        <v>0</v>
      </c>
      <c r="MPY26" s="204">
        <f>F_Inputs!MPW$11</f>
        <v>0</v>
      </c>
      <c r="MPZ26" s="204">
        <f>F_Inputs!MPX$11</f>
        <v>0</v>
      </c>
      <c r="MQA26" s="204">
        <f>F_Inputs!MPY$11</f>
        <v>0</v>
      </c>
      <c r="MQB26" s="204">
        <f>F_Inputs!MPZ$11</f>
        <v>0</v>
      </c>
      <c r="MQC26" s="204">
        <f>F_Inputs!MQA$11</f>
        <v>0</v>
      </c>
      <c r="MQD26" s="204">
        <f>F_Inputs!MQB$11</f>
        <v>0</v>
      </c>
      <c r="MQE26" s="204">
        <f>F_Inputs!MQC$11</f>
        <v>0</v>
      </c>
      <c r="MQF26" s="204">
        <f>F_Inputs!MQD$11</f>
        <v>0</v>
      </c>
      <c r="MQG26" s="204">
        <f>F_Inputs!MQE$11</f>
        <v>0</v>
      </c>
      <c r="MQH26" s="204">
        <f>F_Inputs!MQF$11</f>
        <v>0</v>
      </c>
      <c r="MQI26" s="204">
        <f>F_Inputs!MQG$11</f>
        <v>0</v>
      </c>
      <c r="MQJ26" s="204">
        <f>F_Inputs!MQH$11</f>
        <v>0</v>
      </c>
      <c r="MQK26" s="204">
        <f>F_Inputs!MQI$11</f>
        <v>0</v>
      </c>
      <c r="MQL26" s="204">
        <f>F_Inputs!MQJ$11</f>
        <v>0</v>
      </c>
      <c r="MQM26" s="204">
        <f>F_Inputs!MQK$11</f>
        <v>0</v>
      </c>
      <c r="MQN26" s="204">
        <f>F_Inputs!MQL$11</f>
        <v>0</v>
      </c>
      <c r="MQO26" s="204">
        <f>F_Inputs!MQM$11</f>
        <v>0</v>
      </c>
      <c r="MQP26" s="204">
        <f>F_Inputs!MQN$11</f>
        <v>0</v>
      </c>
      <c r="MQQ26" s="204">
        <f>F_Inputs!MQO$11</f>
        <v>0</v>
      </c>
      <c r="MQR26" s="204">
        <f>F_Inputs!MQP$11</f>
        <v>0</v>
      </c>
      <c r="MQS26" s="204">
        <f>F_Inputs!MQQ$11</f>
        <v>0</v>
      </c>
      <c r="MQT26" s="204">
        <f>F_Inputs!MQR$11</f>
        <v>0</v>
      </c>
      <c r="MQU26" s="204">
        <f>F_Inputs!MQS$11</f>
        <v>0</v>
      </c>
      <c r="MQV26" s="204">
        <f>F_Inputs!MQT$11</f>
        <v>0</v>
      </c>
      <c r="MQW26" s="204">
        <f>F_Inputs!MQU$11</f>
        <v>0</v>
      </c>
      <c r="MQX26" s="204">
        <f>F_Inputs!MQV$11</f>
        <v>0</v>
      </c>
      <c r="MQY26" s="204">
        <f>F_Inputs!MQW$11</f>
        <v>0</v>
      </c>
      <c r="MQZ26" s="204">
        <f>F_Inputs!MQX$11</f>
        <v>0</v>
      </c>
      <c r="MRA26" s="204">
        <f>F_Inputs!MQY$11</f>
        <v>0</v>
      </c>
      <c r="MRB26" s="204">
        <f>F_Inputs!MQZ$11</f>
        <v>0</v>
      </c>
      <c r="MRC26" s="204">
        <f>F_Inputs!MRA$11</f>
        <v>0</v>
      </c>
      <c r="MRD26" s="204">
        <f>F_Inputs!MRB$11</f>
        <v>0</v>
      </c>
      <c r="MRE26" s="204">
        <f>F_Inputs!MRC$11</f>
        <v>0</v>
      </c>
      <c r="MRF26" s="204">
        <f>F_Inputs!MRD$11</f>
        <v>0</v>
      </c>
      <c r="MRG26" s="204">
        <f>F_Inputs!MRE$11</f>
        <v>0</v>
      </c>
      <c r="MRH26" s="204">
        <f>F_Inputs!MRF$11</f>
        <v>0</v>
      </c>
      <c r="MRI26" s="204">
        <f>F_Inputs!MRG$11</f>
        <v>0</v>
      </c>
      <c r="MRJ26" s="204">
        <f>F_Inputs!MRH$11</f>
        <v>0</v>
      </c>
      <c r="MRK26" s="204">
        <f>F_Inputs!MRI$11</f>
        <v>0</v>
      </c>
      <c r="MRL26" s="204">
        <f>F_Inputs!MRJ$11</f>
        <v>0</v>
      </c>
      <c r="MRM26" s="204">
        <f>F_Inputs!MRK$11</f>
        <v>0</v>
      </c>
      <c r="MRN26" s="204">
        <f>F_Inputs!MRL$11</f>
        <v>0</v>
      </c>
      <c r="MRO26" s="204">
        <f>F_Inputs!MRM$11</f>
        <v>0</v>
      </c>
      <c r="MRP26" s="204">
        <f>F_Inputs!MRN$11</f>
        <v>0</v>
      </c>
      <c r="MRQ26" s="204">
        <f>F_Inputs!MRO$11</f>
        <v>0</v>
      </c>
      <c r="MRR26" s="204">
        <f>F_Inputs!MRP$11</f>
        <v>0</v>
      </c>
      <c r="MRS26" s="204">
        <f>F_Inputs!MRQ$11</f>
        <v>0</v>
      </c>
      <c r="MRT26" s="204">
        <f>F_Inputs!MRR$11</f>
        <v>0</v>
      </c>
      <c r="MRU26" s="204">
        <f>F_Inputs!MRS$11</f>
        <v>0</v>
      </c>
      <c r="MRV26" s="204">
        <f>F_Inputs!MRT$11</f>
        <v>0</v>
      </c>
      <c r="MRW26" s="204">
        <f>F_Inputs!MRU$11</f>
        <v>0</v>
      </c>
      <c r="MRX26" s="204">
        <f>F_Inputs!MRV$11</f>
        <v>0</v>
      </c>
      <c r="MRY26" s="204">
        <f>F_Inputs!MRW$11</f>
        <v>0</v>
      </c>
      <c r="MRZ26" s="204">
        <f>F_Inputs!MRX$11</f>
        <v>0</v>
      </c>
      <c r="MSA26" s="204">
        <f>F_Inputs!MRY$11</f>
        <v>0</v>
      </c>
      <c r="MSB26" s="204">
        <f>F_Inputs!MRZ$11</f>
        <v>0</v>
      </c>
      <c r="MSC26" s="204">
        <f>F_Inputs!MSA$11</f>
        <v>0</v>
      </c>
      <c r="MSD26" s="204">
        <f>F_Inputs!MSB$11</f>
        <v>0</v>
      </c>
      <c r="MSE26" s="204">
        <f>F_Inputs!MSC$11</f>
        <v>0</v>
      </c>
      <c r="MSF26" s="204">
        <f>F_Inputs!MSD$11</f>
        <v>0</v>
      </c>
      <c r="MSG26" s="204">
        <f>F_Inputs!MSE$11</f>
        <v>0</v>
      </c>
      <c r="MSH26" s="204">
        <f>F_Inputs!MSF$11</f>
        <v>0</v>
      </c>
      <c r="MSI26" s="204">
        <f>F_Inputs!MSG$11</f>
        <v>0</v>
      </c>
      <c r="MSJ26" s="204">
        <f>F_Inputs!MSH$11</f>
        <v>0</v>
      </c>
      <c r="MSK26" s="204">
        <f>F_Inputs!MSI$11</f>
        <v>0</v>
      </c>
      <c r="MSL26" s="204">
        <f>F_Inputs!MSJ$11</f>
        <v>0</v>
      </c>
      <c r="MSM26" s="204">
        <f>F_Inputs!MSK$11</f>
        <v>0</v>
      </c>
      <c r="MSN26" s="204">
        <f>F_Inputs!MSL$11</f>
        <v>0</v>
      </c>
      <c r="MSO26" s="204">
        <f>F_Inputs!MSM$11</f>
        <v>0</v>
      </c>
      <c r="MSP26" s="204">
        <f>F_Inputs!MSN$11</f>
        <v>0</v>
      </c>
      <c r="MSQ26" s="204">
        <f>F_Inputs!MSO$11</f>
        <v>0</v>
      </c>
      <c r="MSR26" s="204">
        <f>F_Inputs!MSP$11</f>
        <v>0</v>
      </c>
      <c r="MSS26" s="204">
        <f>F_Inputs!MSQ$11</f>
        <v>0</v>
      </c>
      <c r="MST26" s="204">
        <f>F_Inputs!MSR$11</f>
        <v>0</v>
      </c>
      <c r="MSU26" s="204">
        <f>F_Inputs!MSS$11</f>
        <v>0</v>
      </c>
      <c r="MSV26" s="204">
        <f>F_Inputs!MST$11</f>
        <v>0</v>
      </c>
      <c r="MSW26" s="204">
        <f>F_Inputs!MSU$11</f>
        <v>0</v>
      </c>
      <c r="MSX26" s="204">
        <f>F_Inputs!MSV$11</f>
        <v>0</v>
      </c>
      <c r="MSY26" s="204">
        <f>F_Inputs!MSW$11</f>
        <v>0</v>
      </c>
      <c r="MSZ26" s="204">
        <f>F_Inputs!MSX$11</f>
        <v>0</v>
      </c>
      <c r="MTA26" s="204">
        <f>F_Inputs!MSY$11</f>
        <v>0</v>
      </c>
      <c r="MTB26" s="204">
        <f>F_Inputs!MSZ$11</f>
        <v>0</v>
      </c>
      <c r="MTC26" s="204">
        <f>F_Inputs!MTA$11</f>
        <v>0</v>
      </c>
      <c r="MTD26" s="204">
        <f>F_Inputs!MTB$11</f>
        <v>0</v>
      </c>
      <c r="MTE26" s="204">
        <f>F_Inputs!MTC$11</f>
        <v>0</v>
      </c>
      <c r="MTF26" s="204">
        <f>F_Inputs!MTD$11</f>
        <v>0</v>
      </c>
      <c r="MTG26" s="204">
        <f>F_Inputs!MTE$11</f>
        <v>0</v>
      </c>
      <c r="MTH26" s="204">
        <f>F_Inputs!MTF$11</f>
        <v>0</v>
      </c>
      <c r="MTI26" s="204">
        <f>F_Inputs!MTG$11</f>
        <v>0</v>
      </c>
      <c r="MTJ26" s="204">
        <f>F_Inputs!MTH$11</f>
        <v>0</v>
      </c>
      <c r="MTK26" s="204">
        <f>F_Inputs!MTI$11</f>
        <v>0</v>
      </c>
      <c r="MTL26" s="204">
        <f>F_Inputs!MTJ$11</f>
        <v>0</v>
      </c>
      <c r="MTM26" s="204">
        <f>F_Inputs!MTK$11</f>
        <v>0</v>
      </c>
      <c r="MTN26" s="204">
        <f>F_Inputs!MTL$11</f>
        <v>0</v>
      </c>
      <c r="MTO26" s="204">
        <f>F_Inputs!MTM$11</f>
        <v>0</v>
      </c>
      <c r="MTP26" s="204">
        <f>F_Inputs!MTN$11</f>
        <v>0</v>
      </c>
      <c r="MTQ26" s="204">
        <f>F_Inputs!MTO$11</f>
        <v>0</v>
      </c>
      <c r="MTR26" s="204">
        <f>F_Inputs!MTP$11</f>
        <v>0</v>
      </c>
      <c r="MTS26" s="204">
        <f>F_Inputs!MTQ$11</f>
        <v>0</v>
      </c>
      <c r="MTT26" s="204">
        <f>F_Inputs!MTR$11</f>
        <v>0</v>
      </c>
      <c r="MTU26" s="204">
        <f>F_Inputs!MTS$11</f>
        <v>0</v>
      </c>
      <c r="MTV26" s="204">
        <f>F_Inputs!MTT$11</f>
        <v>0</v>
      </c>
      <c r="MTW26" s="204">
        <f>F_Inputs!MTU$11</f>
        <v>0</v>
      </c>
      <c r="MTX26" s="204">
        <f>F_Inputs!MTV$11</f>
        <v>0</v>
      </c>
      <c r="MTY26" s="204">
        <f>F_Inputs!MTW$11</f>
        <v>0</v>
      </c>
      <c r="MTZ26" s="204">
        <f>F_Inputs!MTX$11</f>
        <v>0</v>
      </c>
      <c r="MUA26" s="204">
        <f>F_Inputs!MTY$11</f>
        <v>0</v>
      </c>
      <c r="MUB26" s="204">
        <f>F_Inputs!MTZ$11</f>
        <v>0</v>
      </c>
      <c r="MUC26" s="204">
        <f>F_Inputs!MUA$11</f>
        <v>0</v>
      </c>
      <c r="MUD26" s="204">
        <f>F_Inputs!MUB$11</f>
        <v>0</v>
      </c>
      <c r="MUE26" s="204">
        <f>F_Inputs!MUC$11</f>
        <v>0</v>
      </c>
      <c r="MUF26" s="204">
        <f>F_Inputs!MUD$11</f>
        <v>0</v>
      </c>
      <c r="MUG26" s="204">
        <f>F_Inputs!MUE$11</f>
        <v>0</v>
      </c>
      <c r="MUH26" s="204">
        <f>F_Inputs!MUF$11</f>
        <v>0</v>
      </c>
      <c r="MUI26" s="204">
        <f>F_Inputs!MUG$11</f>
        <v>0</v>
      </c>
      <c r="MUJ26" s="204">
        <f>F_Inputs!MUH$11</f>
        <v>0</v>
      </c>
      <c r="MUK26" s="204">
        <f>F_Inputs!MUI$11</f>
        <v>0</v>
      </c>
      <c r="MUL26" s="204">
        <f>F_Inputs!MUJ$11</f>
        <v>0</v>
      </c>
      <c r="MUM26" s="204">
        <f>F_Inputs!MUK$11</f>
        <v>0</v>
      </c>
      <c r="MUN26" s="204">
        <f>F_Inputs!MUL$11</f>
        <v>0</v>
      </c>
      <c r="MUO26" s="204">
        <f>F_Inputs!MUM$11</f>
        <v>0</v>
      </c>
      <c r="MUP26" s="204">
        <f>F_Inputs!MUN$11</f>
        <v>0</v>
      </c>
      <c r="MUQ26" s="204">
        <f>F_Inputs!MUO$11</f>
        <v>0</v>
      </c>
      <c r="MUR26" s="204">
        <f>F_Inputs!MUP$11</f>
        <v>0</v>
      </c>
      <c r="MUS26" s="204">
        <f>F_Inputs!MUQ$11</f>
        <v>0</v>
      </c>
      <c r="MUT26" s="204">
        <f>F_Inputs!MUR$11</f>
        <v>0</v>
      </c>
      <c r="MUU26" s="204">
        <f>F_Inputs!MUS$11</f>
        <v>0</v>
      </c>
      <c r="MUV26" s="204">
        <f>F_Inputs!MUT$11</f>
        <v>0</v>
      </c>
      <c r="MUW26" s="204">
        <f>F_Inputs!MUU$11</f>
        <v>0</v>
      </c>
      <c r="MUX26" s="204">
        <f>F_Inputs!MUV$11</f>
        <v>0</v>
      </c>
      <c r="MUY26" s="204">
        <f>F_Inputs!MUW$11</f>
        <v>0</v>
      </c>
      <c r="MUZ26" s="204">
        <f>F_Inputs!MUX$11</f>
        <v>0</v>
      </c>
      <c r="MVA26" s="204">
        <f>F_Inputs!MUY$11</f>
        <v>0</v>
      </c>
      <c r="MVB26" s="204">
        <f>F_Inputs!MUZ$11</f>
        <v>0</v>
      </c>
      <c r="MVC26" s="204">
        <f>F_Inputs!MVA$11</f>
        <v>0</v>
      </c>
      <c r="MVD26" s="204">
        <f>F_Inputs!MVB$11</f>
        <v>0</v>
      </c>
      <c r="MVE26" s="204">
        <f>F_Inputs!MVC$11</f>
        <v>0</v>
      </c>
      <c r="MVF26" s="204">
        <f>F_Inputs!MVD$11</f>
        <v>0</v>
      </c>
      <c r="MVG26" s="204">
        <f>F_Inputs!MVE$11</f>
        <v>0</v>
      </c>
      <c r="MVH26" s="204">
        <f>F_Inputs!MVF$11</f>
        <v>0</v>
      </c>
      <c r="MVI26" s="204">
        <f>F_Inputs!MVG$11</f>
        <v>0</v>
      </c>
      <c r="MVJ26" s="204">
        <f>F_Inputs!MVH$11</f>
        <v>0</v>
      </c>
      <c r="MVK26" s="204">
        <f>F_Inputs!MVI$11</f>
        <v>0</v>
      </c>
      <c r="MVL26" s="204">
        <f>F_Inputs!MVJ$11</f>
        <v>0</v>
      </c>
      <c r="MVM26" s="204">
        <f>F_Inputs!MVK$11</f>
        <v>0</v>
      </c>
      <c r="MVN26" s="204">
        <f>F_Inputs!MVL$11</f>
        <v>0</v>
      </c>
      <c r="MVO26" s="204">
        <f>F_Inputs!MVM$11</f>
        <v>0</v>
      </c>
      <c r="MVP26" s="204">
        <f>F_Inputs!MVN$11</f>
        <v>0</v>
      </c>
      <c r="MVQ26" s="204">
        <f>F_Inputs!MVO$11</f>
        <v>0</v>
      </c>
      <c r="MVR26" s="204">
        <f>F_Inputs!MVP$11</f>
        <v>0</v>
      </c>
      <c r="MVS26" s="204">
        <f>F_Inputs!MVQ$11</f>
        <v>0</v>
      </c>
      <c r="MVT26" s="204">
        <f>F_Inputs!MVR$11</f>
        <v>0</v>
      </c>
      <c r="MVU26" s="204">
        <f>F_Inputs!MVS$11</f>
        <v>0</v>
      </c>
      <c r="MVV26" s="204">
        <f>F_Inputs!MVT$11</f>
        <v>0</v>
      </c>
      <c r="MVW26" s="204">
        <f>F_Inputs!MVU$11</f>
        <v>0</v>
      </c>
      <c r="MVX26" s="204">
        <f>F_Inputs!MVV$11</f>
        <v>0</v>
      </c>
      <c r="MVY26" s="204">
        <f>F_Inputs!MVW$11</f>
        <v>0</v>
      </c>
      <c r="MVZ26" s="204">
        <f>F_Inputs!MVX$11</f>
        <v>0</v>
      </c>
      <c r="MWA26" s="204">
        <f>F_Inputs!MVY$11</f>
        <v>0</v>
      </c>
      <c r="MWB26" s="204">
        <f>F_Inputs!MVZ$11</f>
        <v>0</v>
      </c>
      <c r="MWC26" s="204">
        <f>F_Inputs!MWA$11</f>
        <v>0</v>
      </c>
      <c r="MWD26" s="204">
        <f>F_Inputs!MWB$11</f>
        <v>0</v>
      </c>
      <c r="MWE26" s="204">
        <f>F_Inputs!MWC$11</f>
        <v>0</v>
      </c>
      <c r="MWF26" s="204">
        <f>F_Inputs!MWD$11</f>
        <v>0</v>
      </c>
      <c r="MWG26" s="204">
        <f>F_Inputs!MWE$11</f>
        <v>0</v>
      </c>
      <c r="MWH26" s="204">
        <f>F_Inputs!MWF$11</f>
        <v>0</v>
      </c>
      <c r="MWI26" s="204">
        <f>F_Inputs!MWG$11</f>
        <v>0</v>
      </c>
      <c r="MWJ26" s="204">
        <f>F_Inputs!MWH$11</f>
        <v>0</v>
      </c>
      <c r="MWK26" s="204">
        <f>F_Inputs!MWI$11</f>
        <v>0</v>
      </c>
      <c r="MWL26" s="204">
        <f>F_Inputs!MWJ$11</f>
        <v>0</v>
      </c>
      <c r="MWM26" s="204">
        <f>F_Inputs!MWK$11</f>
        <v>0</v>
      </c>
      <c r="MWN26" s="204">
        <f>F_Inputs!MWL$11</f>
        <v>0</v>
      </c>
      <c r="MWO26" s="204">
        <f>F_Inputs!MWM$11</f>
        <v>0</v>
      </c>
      <c r="MWP26" s="204">
        <f>F_Inputs!MWN$11</f>
        <v>0</v>
      </c>
      <c r="MWQ26" s="204">
        <f>F_Inputs!MWO$11</f>
        <v>0</v>
      </c>
      <c r="MWR26" s="204">
        <f>F_Inputs!MWP$11</f>
        <v>0</v>
      </c>
      <c r="MWS26" s="204">
        <f>F_Inputs!MWQ$11</f>
        <v>0</v>
      </c>
      <c r="MWT26" s="204">
        <f>F_Inputs!MWR$11</f>
        <v>0</v>
      </c>
      <c r="MWU26" s="204">
        <f>F_Inputs!MWS$11</f>
        <v>0</v>
      </c>
      <c r="MWV26" s="204">
        <f>F_Inputs!MWT$11</f>
        <v>0</v>
      </c>
      <c r="MWW26" s="204">
        <f>F_Inputs!MWU$11</f>
        <v>0</v>
      </c>
      <c r="MWX26" s="204">
        <f>F_Inputs!MWV$11</f>
        <v>0</v>
      </c>
      <c r="MWY26" s="204">
        <f>F_Inputs!MWW$11</f>
        <v>0</v>
      </c>
      <c r="MWZ26" s="204">
        <f>F_Inputs!MWX$11</f>
        <v>0</v>
      </c>
      <c r="MXA26" s="204">
        <f>F_Inputs!MWY$11</f>
        <v>0</v>
      </c>
      <c r="MXB26" s="204">
        <f>F_Inputs!MWZ$11</f>
        <v>0</v>
      </c>
      <c r="MXC26" s="204">
        <f>F_Inputs!MXA$11</f>
        <v>0</v>
      </c>
      <c r="MXD26" s="204">
        <f>F_Inputs!MXB$11</f>
        <v>0</v>
      </c>
      <c r="MXE26" s="204">
        <f>F_Inputs!MXC$11</f>
        <v>0</v>
      </c>
      <c r="MXF26" s="204">
        <f>F_Inputs!MXD$11</f>
        <v>0</v>
      </c>
      <c r="MXG26" s="204">
        <f>F_Inputs!MXE$11</f>
        <v>0</v>
      </c>
      <c r="MXH26" s="204">
        <f>F_Inputs!MXF$11</f>
        <v>0</v>
      </c>
      <c r="MXI26" s="204">
        <f>F_Inputs!MXG$11</f>
        <v>0</v>
      </c>
      <c r="MXJ26" s="204">
        <f>F_Inputs!MXH$11</f>
        <v>0</v>
      </c>
      <c r="MXK26" s="204">
        <f>F_Inputs!MXI$11</f>
        <v>0</v>
      </c>
      <c r="MXL26" s="204">
        <f>F_Inputs!MXJ$11</f>
        <v>0</v>
      </c>
      <c r="MXM26" s="204">
        <f>F_Inputs!MXK$11</f>
        <v>0</v>
      </c>
      <c r="MXN26" s="204">
        <f>F_Inputs!MXL$11</f>
        <v>0</v>
      </c>
      <c r="MXO26" s="204">
        <f>F_Inputs!MXM$11</f>
        <v>0</v>
      </c>
      <c r="MXP26" s="204">
        <f>F_Inputs!MXN$11</f>
        <v>0</v>
      </c>
      <c r="MXQ26" s="204">
        <f>F_Inputs!MXO$11</f>
        <v>0</v>
      </c>
      <c r="MXR26" s="204">
        <f>F_Inputs!MXP$11</f>
        <v>0</v>
      </c>
      <c r="MXS26" s="204">
        <f>F_Inputs!MXQ$11</f>
        <v>0</v>
      </c>
      <c r="MXT26" s="204">
        <f>F_Inputs!MXR$11</f>
        <v>0</v>
      </c>
      <c r="MXU26" s="204">
        <f>F_Inputs!MXS$11</f>
        <v>0</v>
      </c>
      <c r="MXV26" s="204">
        <f>F_Inputs!MXT$11</f>
        <v>0</v>
      </c>
      <c r="MXW26" s="204">
        <f>F_Inputs!MXU$11</f>
        <v>0</v>
      </c>
      <c r="MXX26" s="204">
        <f>F_Inputs!MXV$11</f>
        <v>0</v>
      </c>
      <c r="MXY26" s="204">
        <f>F_Inputs!MXW$11</f>
        <v>0</v>
      </c>
      <c r="MXZ26" s="204">
        <f>F_Inputs!MXX$11</f>
        <v>0</v>
      </c>
      <c r="MYA26" s="204">
        <f>F_Inputs!MXY$11</f>
        <v>0</v>
      </c>
      <c r="MYB26" s="204">
        <f>F_Inputs!MXZ$11</f>
        <v>0</v>
      </c>
      <c r="MYC26" s="204">
        <f>F_Inputs!MYA$11</f>
        <v>0</v>
      </c>
      <c r="MYD26" s="204">
        <f>F_Inputs!MYB$11</f>
        <v>0</v>
      </c>
      <c r="MYE26" s="204">
        <f>F_Inputs!MYC$11</f>
        <v>0</v>
      </c>
      <c r="MYF26" s="204">
        <f>F_Inputs!MYD$11</f>
        <v>0</v>
      </c>
      <c r="MYG26" s="204">
        <f>F_Inputs!MYE$11</f>
        <v>0</v>
      </c>
      <c r="MYH26" s="204">
        <f>F_Inputs!MYF$11</f>
        <v>0</v>
      </c>
      <c r="MYI26" s="204">
        <f>F_Inputs!MYG$11</f>
        <v>0</v>
      </c>
      <c r="MYJ26" s="204">
        <f>F_Inputs!MYH$11</f>
        <v>0</v>
      </c>
      <c r="MYK26" s="204">
        <f>F_Inputs!MYI$11</f>
        <v>0</v>
      </c>
      <c r="MYL26" s="204">
        <f>F_Inputs!MYJ$11</f>
        <v>0</v>
      </c>
      <c r="MYM26" s="204">
        <f>F_Inputs!MYK$11</f>
        <v>0</v>
      </c>
      <c r="MYN26" s="204">
        <f>F_Inputs!MYL$11</f>
        <v>0</v>
      </c>
      <c r="MYO26" s="204">
        <f>F_Inputs!MYM$11</f>
        <v>0</v>
      </c>
      <c r="MYP26" s="204">
        <f>F_Inputs!MYN$11</f>
        <v>0</v>
      </c>
      <c r="MYQ26" s="204">
        <f>F_Inputs!MYO$11</f>
        <v>0</v>
      </c>
      <c r="MYR26" s="204">
        <f>F_Inputs!MYP$11</f>
        <v>0</v>
      </c>
      <c r="MYS26" s="204">
        <f>F_Inputs!MYQ$11</f>
        <v>0</v>
      </c>
      <c r="MYT26" s="204">
        <f>F_Inputs!MYR$11</f>
        <v>0</v>
      </c>
      <c r="MYU26" s="204">
        <f>F_Inputs!MYS$11</f>
        <v>0</v>
      </c>
      <c r="MYV26" s="204">
        <f>F_Inputs!MYT$11</f>
        <v>0</v>
      </c>
      <c r="MYW26" s="204">
        <f>F_Inputs!MYU$11</f>
        <v>0</v>
      </c>
      <c r="MYX26" s="204">
        <f>F_Inputs!MYV$11</f>
        <v>0</v>
      </c>
      <c r="MYY26" s="204">
        <f>F_Inputs!MYW$11</f>
        <v>0</v>
      </c>
      <c r="MYZ26" s="204">
        <f>F_Inputs!MYX$11</f>
        <v>0</v>
      </c>
      <c r="MZA26" s="204">
        <f>F_Inputs!MYY$11</f>
        <v>0</v>
      </c>
      <c r="MZB26" s="204">
        <f>F_Inputs!MYZ$11</f>
        <v>0</v>
      </c>
      <c r="MZC26" s="204">
        <f>F_Inputs!MZA$11</f>
        <v>0</v>
      </c>
      <c r="MZD26" s="204">
        <f>F_Inputs!MZB$11</f>
        <v>0</v>
      </c>
      <c r="MZE26" s="204">
        <f>F_Inputs!MZC$11</f>
        <v>0</v>
      </c>
      <c r="MZF26" s="204">
        <f>F_Inputs!MZD$11</f>
        <v>0</v>
      </c>
      <c r="MZG26" s="204">
        <f>F_Inputs!MZE$11</f>
        <v>0</v>
      </c>
      <c r="MZH26" s="204">
        <f>F_Inputs!MZF$11</f>
        <v>0</v>
      </c>
      <c r="MZI26" s="204">
        <f>F_Inputs!MZG$11</f>
        <v>0</v>
      </c>
      <c r="MZJ26" s="204">
        <f>F_Inputs!MZH$11</f>
        <v>0</v>
      </c>
      <c r="MZK26" s="204">
        <f>F_Inputs!MZI$11</f>
        <v>0</v>
      </c>
      <c r="MZL26" s="204">
        <f>F_Inputs!MZJ$11</f>
        <v>0</v>
      </c>
      <c r="MZM26" s="204">
        <f>F_Inputs!MZK$11</f>
        <v>0</v>
      </c>
      <c r="MZN26" s="204">
        <f>F_Inputs!MZL$11</f>
        <v>0</v>
      </c>
      <c r="MZO26" s="204">
        <f>F_Inputs!MZM$11</f>
        <v>0</v>
      </c>
      <c r="MZP26" s="204">
        <f>F_Inputs!MZN$11</f>
        <v>0</v>
      </c>
      <c r="MZQ26" s="204">
        <f>F_Inputs!MZO$11</f>
        <v>0</v>
      </c>
      <c r="MZR26" s="204">
        <f>F_Inputs!MZP$11</f>
        <v>0</v>
      </c>
      <c r="MZS26" s="204">
        <f>F_Inputs!MZQ$11</f>
        <v>0</v>
      </c>
      <c r="MZT26" s="204">
        <f>F_Inputs!MZR$11</f>
        <v>0</v>
      </c>
      <c r="MZU26" s="204">
        <f>F_Inputs!MZS$11</f>
        <v>0</v>
      </c>
      <c r="MZV26" s="204">
        <f>F_Inputs!MZT$11</f>
        <v>0</v>
      </c>
      <c r="MZW26" s="204">
        <f>F_Inputs!MZU$11</f>
        <v>0</v>
      </c>
      <c r="MZX26" s="204">
        <f>F_Inputs!MZV$11</f>
        <v>0</v>
      </c>
      <c r="MZY26" s="204">
        <f>F_Inputs!MZW$11</f>
        <v>0</v>
      </c>
      <c r="MZZ26" s="204">
        <f>F_Inputs!MZX$11</f>
        <v>0</v>
      </c>
      <c r="NAA26" s="204">
        <f>F_Inputs!MZY$11</f>
        <v>0</v>
      </c>
      <c r="NAB26" s="204">
        <f>F_Inputs!MZZ$11</f>
        <v>0</v>
      </c>
      <c r="NAC26" s="204">
        <f>F_Inputs!NAA$11</f>
        <v>0</v>
      </c>
      <c r="NAD26" s="204">
        <f>F_Inputs!NAB$11</f>
        <v>0</v>
      </c>
      <c r="NAE26" s="204">
        <f>F_Inputs!NAC$11</f>
        <v>0</v>
      </c>
      <c r="NAF26" s="204">
        <f>F_Inputs!NAD$11</f>
        <v>0</v>
      </c>
      <c r="NAG26" s="204">
        <f>F_Inputs!NAE$11</f>
        <v>0</v>
      </c>
      <c r="NAH26" s="204">
        <f>F_Inputs!NAF$11</f>
        <v>0</v>
      </c>
      <c r="NAI26" s="204">
        <f>F_Inputs!NAG$11</f>
        <v>0</v>
      </c>
      <c r="NAJ26" s="204">
        <f>F_Inputs!NAH$11</f>
        <v>0</v>
      </c>
      <c r="NAK26" s="204">
        <f>F_Inputs!NAI$11</f>
        <v>0</v>
      </c>
      <c r="NAL26" s="204">
        <f>F_Inputs!NAJ$11</f>
        <v>0</v>
      </c>
      <c r="NAM26" s="204">
        <f>F_Inputs!NAK$11</f>
        <v>0</v>
      </c>
      <c r="NAN26" s="204">
        <f>F_Inputs!NAL$11</f>
        <v>0</v>
      </c>
      <c r="NAO26" s="204">
        <f>F_Inputs!NAM$11</f>
        <v>0</v>
      </c>
      <c r="NAP26" s="204">
        <f>F_Inputs!NAN$11</f>
        <v>0</v>
      </c>
      <c r="NAQ26" s="204">
        <f>F_Inputs!NAO$11</f>
        <v>0</v>
      </c>
      <c r="NAR26" s="204">
        <f>F_Inputs!NAP$11</f>
        <v>0</v>
      </c>
      <c r="NAS26" s="204">
        <f>F_Inputs!NAQ$11</f>
        <v>0</v>
      </c>
      <c r="NAT26" s="204">
        <f>F_Inputs!NAR$11</f>
        <v>0</v>
      </c>
      <c r="NAU26" s="204">
        <f>F_Inputs!NAS$11</f>
        <v>0</v>
      </c>
      <c r="NAV26" s="204">
        <f>F_Inputs!NAT$11</f>
        <v>0</v>
      </c>
      <c r="NAW26" s="204">
        <f>F_Inputs!NAU$11</f>
        <v>0</v>
      </c>
      <c r="NAX26" s="204">
        <f>F_Inputs!NAV$11</f>
        <v>0</v>
      </c>
      <c r="NAY26" s="204">
        <f>F_Inputs!NAW$11</f>
        <v>0</v>
      </c>
      <c r="NAZ26" s="204">
        <f>F_Inputs!NAX$11</f>
        <v>0</v>
      </c>
      <c r="NBA26" s="204">
        <f>F_Inputs!NAY$11</f>
        <v>0</v>
      </c>
      <c r="NBB26" s="204">
        <f>F_Inputs!NAZ$11</f>
        <v>0</v>
      </c>
      <c r="NBC26" s="204">
        <f>F_Inputs!NBA$11</f>
        <v>0</v>
      </c>
      <c r="NBD26" s="204">
        <f>F_Inputs!NBB$11</f>
        <v>0</v>
      </c>
      <c r="NBE26" s="204">
        <f>F_Inputs!NBC$11</f>
        <v>0</v>
      </c>
      <c r="NBF26" s="204">
        <f>F_Inputs!NBD$11</f>
        <v>0</v>
      </c>
      <c r="NBG26" s="204">
        <f>F_Inputs!NBE$11</f>
        <v>0</v>
      </c>
      <c r="NBH26" s="204">
        <f>F_Inputs!NBF$11</f>
        <v>0</v>
      </c>
      <c r="NBI26" s="204">
        <f>F_Inputs!NBG$11</f>
        <v>0</v>
      </c>
      <c r="NBJ26" s="204">
        <f>F_Inputs!NBH$11</f>
        <v>0</v>
      </c>
      <c r="NBK26" s="204">
        <f>F_Inputs!NBI$11</f>
        <v>0</v>
      </c>
      <c r="NBL26" s="204">
        <f>F_Inputs!NBJ$11</f>
        <v>0</v>
      </c>
      <c r="NBM26" s="204">
        <f>F_Inputs!NBK$11</f>
        <v>0</v>
      </c>
      <c r="NBN26" s="204">
        <f>F_Inputs!NBL$11</f>
        <v>0</v>
      </c>
      <c r="NBO26" s="204">
        <f>F_Inputs!NBM$11</f>
        <v>0</v>
      </c>
      <c r="NBP26" s="204">
        <f>F_Inputs!NBN$11</f>
        <v>0</v>
      </c>
      <c r="NBQ26" s="204">
        <f>F_Inputs!NBO$11</f>
        <v>0</v>
      </c>
      <c r="NBR26" s="204">
        <f>F_Inputs!NBP$11</f>
        <v>0</v>
      </c>
      <c r="NBS26" s="204">
        <f>F_Inputs!NBQ$11</f>
        <v>0</v>
      </c>
      <c r="NBT26" s="204">
        <f>F_Inputs!NBR$11</f>
        <v>0</v>
      </c>
      <c r="NBU26" s="204">
        <f>F_Inputs!NBS$11</f>
        <v>0</v>
      </c>
      <c r="NBV26" s="204">
        <f>F_Inputs!NBT$11</f>
        <v>0</v>
      </c>
      <c r="NBW26" s="204">
        <f>F_Inputs!NBU$11</f>
        <v>0</v>
      </c>
      <c r="NBX26" s="204">
        <f>F_Inputs!NBV$11</f>
        <v>0</v>
      </c>
      <c r="NBY26" s="204">
        <f>F_Inputs!NBW$11</f>
        <v>0</v>
      </c>
      <c r="NBZ26" s="204">
        <f>F_Inputs!NBX$11</f>
        <v>0</v>
      </c>
      <c r="NCA26" s="204">
        <f>F_Inputs!NBY$11</f>
        <v>0</v>
      </c>
      <c r="NCB26" s="204">
        <f>F_Inputs!NBZ$11</f>
        <v>0</v>
      </c>
      <c r="NCC26" s="204">
        <f>F_Inputs!NCA$11</f>
        <v>0</v>
      </c>
      <c r="NCD26" s="204">
        <f>F_Inputs!NCB$11</f>
        <v>0</v>
      </c>
      <c r="NCE26" s="204">
        <f>F_Inputs!NCC$11</f>
        <v>0</v>
      </c>
      <c r="NCF26" s="204">
        <f>F_Inputs!NCD$11</f>
        <v>0</v>
      </c>
      <c r="NCG26" s="204">
        <f>F_Inputs!NCE$11</f>
        <v>0</v>
      </c>
      <c r="NCH26" s="204">
        <f>F_Inputs!NCF$11</f>
        <v>0</v>
      </c>
      <c r="NCI26" s="204">
        <f>F_Inputs!NCG$11</f>
        <v>0</v>
      </c>
      <c r="NCJ26" s="204">
        <f>F_Inputs!NCH$11</f>
        <v>0</v>
      </c>
      <c r="NCK26" s="204">
        <f>F_Inputs!NCI$11</f>
        <v>0</v>
      </c>
      <c r="NCL26" s="204">
        <f>F_Inputs!NCJ$11</f>
        <v>0</v>
      </c>
      <c r="NCM26" s="204">
        <f>F_Inputs!NCK$11</f>
        <v>0</v>
      </c>
      <c r="NCN26" s="204">
        <f>F_Inputs!NCL$11</f>
        <v>0</v>
      </c>
      <c r="NCO26" s="204">
        <f>F_Inputs!NCM$11</f>
        <v>0</v>
      </c>
      <c r="NCP26" s="204">
        <f>F_Inputs!NCN$11</f>
        <v>0</v>
      </c>
      <c r="NCQ26" s="204">
        <f>F_Inputs!NCO$11</f>
        <v>0</v>
      </c>
      <c r="NCR26" s="204">
        <f>F_Inputs!NCP$11</f>
        <v>0</v>
      </c>
      <c r="NCS26" s="204">
        <f>F_Inputs!NCQ$11</f>
        <v>0</v>
      </c>
      <c r="NCT26" s="204">
        <f>F_Inputs!NCR$11</f>
        <v>0</v>
      </c>
      <c r="NCU26" s="204">
        <f>F_Inputs!NCS$11</f>
        <v>0</v>
      </c>
      <c r="NCV26" s="204">
        <f>F_Inputs!NCT$11</f>
        <v>0</v>
      </c>
      <c r="NCW26" s="204">
        <f>F_Inputs!NCU$11</f>
        <v>0</v>
      </c>
      <c r="NCX26" s="204">
        <f>F_Inputs!NCV$11</f>
        <v>0</v>
      </c>
      <c r="NCY26" s="204">
        <f>F_Inputs!NCW$11</f>
        <v>0</v>
      </c>
      <c r="NCZ26" s="204">
        <f>F_Inputs!NCX$11</f>
        <v>0</v>
      </c>
      <c r="NDA26" s="204">
        <f>F_Inputs!NCY$11</f>
        <v>0</v>
      </c>
      <c r="NDB26" s="204">
        <f>F_Inputs!NCZ$11</f>
        <v>0</v>
      </c>
      <c r="NDC26" s="204">
        <f>F_Inputs!NDA$11</f>
        <v>0</v>
      </c>
      <c r="NDD26" s="204">
        <f>F_Inputs!NDB$11</f>
        <v>0</v>
      </c>
      <c r="NDE26" s="204">
        <f>F_Inputs!NDC$11</f>
        <v>0</v>
      </c>
      <c r="NDF26" s="204">
        <f>F_Inputs!NDD$11</f>
        <v>0</v>
      </c>
      <c r="NDG26" s="204">
        <f>F_Inputs!NDE$11</f>
        <v>0</v>
      </c>
      <c r="NDH26" s="204">
        <f>F_Inputs!NDF$11</f>
        <v>0</v>
      </c>
      <c r="NDI26" s="204">
        <f>F_Inputs!NDG$11</f>
        <v>0</v>
      </c>
      <c r="NDJ26" s="204">
        <f>F_Inputs!NDH$11</f>
        <v>0</v>
      </c>
      <c r="NDK26" s="204">
        <f>F_Inputs!NDI$11</f>
        <v>0</v>
      </c>
      <c r="NDL26" s="204">
        <f>F_Inputs!NDJ$11</f>
        <v>0</v>
      </c>
      <c r="NDM26" s="204">
        <f>F_Inputs!NDK$11</f>
        <v>0</v>
      </c>
      <c r="NDN26" s="204">
        <f>F_Inputs!NDL$11</f>
        <v>0</v>
      </c>
      <c r="NDO26" s="204">
        <f>F_Inputs!NDM$11</f>
        <v>0</v>
      </c>
      <c r="NDP26" s="204">
        <f>F_Inputs!NDN$11</f>
        <v>0</v>
      </c>
      <c r="NDQ26" s="204">
        <f>F_Inputs!NDO$11</f>
        <v>0</v>
      </c>
      <c r="NDR26" s="204">
        <f>F_Inputs!NDP$11</f>
        <v>0</v>
      </c>
      <c r="NDS26" s="204">
        <f>F_Inputs!NDQ$11</f>
        <v>0</v>
      </c>
      <c r="NDT26" s="204">
        <f>F_Inputs!NDR$11</f>
        <v>0</v>
      </c>
      <c r="NDU26" s="204">
        <f>F_Inputs!NDS$11</f>
        <v>0</v>
      </c>
      <c r="NDV26" s="204">
        <f>F_Inputs!NDT$11</f>
        <v>0</v>
      </c>
      <c r="NDW26" s="204">
        <f>F_Inputs!NDU$11</f>
        <v>0</v>
      </c>
      <c r="NDX26" s="204">
        <f>F_Inputs!NDV$11</f>
        <v>0</v>
      </c>
      <c r="NDY26" s="204">
        <f>F_Inputs!NDW$11</f>
        <v>0</v>
      </c>
      <c r="NDZ26" s="204">
        <f>F_Inputs!NDX$11</f>
        <v>0</v>
      </c>
      <c r="NEA26" s="204">
        <f>F_Inputs!NDY$11</f>
        <v>0</v>
      </c>
      <c r="NEB26" s="204">
        <f>F_Inputs!NDZ$11</f>
        <v>0</v>
      </c>
      <c r="NEC26" s="204">
        <f>F_Inputs!NEA$11</f>
        <v>0</v>
      </c>
      <c r="NED26" s="204">
        <f>F_Inputs!NEB$11</f>
        <v>0</v>
      </c>
      <c r="NEE26" s="204">
        <f>F_Inputs!NEC$11</f>
        <v>0</v>
      </c>
      <c r="NEF26" s="204">
        <f>F_Inputs!NED$11</f>
        <v>0</v>
      </c>
      <c r="NEG26" s="204">
        <f>F_Inputs!NEE$11</f>
        <v>0</v>
      </c>
      <c r="NEH26" s="204">
        <f>F_Inputs!NEF$11</f>
        <v>0</v>
      </c>
      <c r="NEI26" s="204">
        <f>F_Inputs!NEG$11</f>
        <v>0</v>
      </c>
      <c r="NEJ26" s="204">
        <f>F_Inputs!NEH$11</f>
        <v>0</v>
      </c>
      <c r="NEK26" s="204">
        <f>F_Inputs!NEI$11</f>
        <v>0</v>
      </c>
      <c r="NEL26" s="204">
        <f>F_Inputs!NEJ$11</f>
        <v>0</v>
      </c>
      <c r="NEM26" s="204">
        <f>F_Inputs!NEK$11</f>
        <v>0</v>
      </c>
      <c r="NEN26" s="204">
        <f>F_Inputs!NEL$11</f>
        <v>0</v>
      </c>
      <c r="NEO26" s="204">
        <f>F_Inputs!NEM$11</f>
        <v>0</v>
      </c>
      <c r="NEP26" s="204">
        <f>F_Inputs!NEN$11</f>
        <v>0</v>
      </c>
      <c r="NEQ26" s="204">
        <f>F_Inputs!NEO$11</f>
        <v>0</v>
      </c>
      <c r="NER26" s="204">
        <f>F_Inputs!NEP$11</f>
        <v>0</v>
      </c>
      <c r="NES26" s="204">
        <f>F_Inputs!NEQ$11</f>
        <v>0</v>
      </c>
      <c r="NET26" s="204">
        <f>F_Inputs!NER$11</f>
        <v>0</v>
      </c>
      <c r="NEU26" s="204">
        <f>F_Inputs!NES$11</f>
        <v>0</v>
      </c>
      <c r="NEV26" s="204">
        <f>F_Inputs!NET$11</f>
        <v>0</v>
      </c>
      <c r="NEW26" s="204">
        <f>F_Inputs!NEU$11</f>
        <v>0</v>
      </c>
      <c r="NEX26" s="204">
        <f>F_Inputs!NEV$11</f>
        <v>0</v>
      </c>
      <c r="NEY26" s="204">
        <f>F_Inputs!NEW$11</f>
        <v>0</v>
      </c>
      <c r="NEZ26" s="204">
        <f>F_Inputs!NEX$11</f>
        <v>0</v>
      </c>
      <c r="NFA26" s="204">
        <f>F_Inputs!NEY$11</f>
        <v>0</v>
      </c>
      <c r="NFB26" s="204">
        <f>F_Inputs!NEZ$11</f>
        <v>0</v>
      </c>
      <c r="NFC26" s="204">
        <f>F_Inputs!NFA$11</f>
        <v>0</v>
      </c>
      <c r="NFD26" s="204">
        <f>F_Inputs!NFB$11</f>
        <v>0</v>
      </c>
      <c r="NFE26" s="204">
        <f>F_Inputs!NFC$11</f>
        <v>0</v>
      </c>
      <c r="NFF26" s="204">
        <f>F_Inputs!NFD$11</f>
        <v>0</v>
      </c>
      <c r="NFG26" s="204">
        <f>F_Inputs!NFE$11</f>
        <v>0</v>
      </c>
      <c r="NFH26" s="204">
        <f>F_Inputs!NFF$11</f>
        <v>0</v>
      </c>
      <c r="NFI26" s="204">
        <f>F_Inputs!NFG$11</f>
        <v>0</v>
      </c>
      <c r="NFJ26" s="204">
        <f>F_Inputs!NFH$11</f>
        <v>0</v>
      </c>
      <c r="NFK26" s="204">
        <f>F_Inputs!NFI$11</f>
        <v>0</v>
      </c>
      <c r="NFL26" s="204">
        <f>F_Inputs!NFJ$11</f>
        <v>0</v>
      </c>
      <c r="NFM26" s="204">
        <f>F_Inputs!NFK$11</f>
        <v>0</v>
      </c>
      <c r="NFN26" s="204">
        <f>F_Inputs!NFL$11</f>
        <v>0</v>
      </c>
      <c r="NFO26" s="204">
        <f>F_Inputs!NFM$11</f>
        <v>0</v>
      </c>
      <c r="NFP26" s="204">
        <f>F_Inputs!NFN$11</f>
        <v>0</v>
      </c>
      <c r="NFQ26" s="204">
        <f>F_Inputs!NFO$11</f>
        <v>0</v>
      </c>
      <c r="NFR26" s="204">
        <f>F_Inputs!NFP$11</f>
        <v>0</v>
      </c>
      <c r="NFS26" s="204">
        <f>F_Inputs!NFQ$11</f>
        <v>0</v>
      </c>
      <c r="NFT26" s="204">
        <f>F_Inputs!NFR$11</f>
        <v>0</v>
      </c>
      <c r="NFU26" s="204">
        <f>F_Inputs!NFS$11</f>
        <v>0</v>
      </c>
      <c r="NFV26" s="204">
        <f>F_Inputs!NFT$11</f>
        <v>0</v>
      </c>
      <c r="NFW26" s="204">
        <f>F_Inputs!NFU$11</f>
        <v>0</v>
      </c>
      <c r="NFX26" s="204">
        <f>F_Inputs!NFV$11</f>
        <v>0</v>
      </c>
      <c r="NFY26" s="204">
        <f>F_Inputs!NFW$11</f>
        <v>0</v>
      </c>
      <c r="NFZ26" s="204">
        <f>F_Inputs!NFX$11</f>
        <v>0</v>
      </c>
      <c r="NGA26" s="204">
        <f>F_Inputs!NFY$11</f>
        <v>0</v>
      </c>
      <c r="NGB26" s="204">
        <f>F_Inputs!NFZ$11</f>
        <v>0</v>
      </c>
      <c r="NGC26" s="204">
        <f>F_Inputs!NGA$11</f>
        <v>0</v>
      </c>
      <c r="NGD26" s="204">
        <f>F_Inputs!NGB$11</f>
        <v>0</v>
      </c>
      <c r="NGE26" s="204">
        <f>F_Inputs!NGC$11</f>
        <v>0</v>
      </c>
      <c r="NGF26" s="204">
        <f>F_Inputs!NGD$11</f>
        <v>0</v>
      </c>
      <c r="NGG26" s="204">
        <f>F_Inputs!NGE$11</f>
        <v>0</v>
      </c>
      <c r="NGH26" s="204">
        <f>F_Inputs!NGF$11</f>
        <v>0</v>
      </c>
      <c r="NGI26" s="204">
        <f>F_Inputs!NGG$11</f>
        <v>0</v>
      </c>
      <c r="NGJ26" s="204">
        <f>F_Inputs!NGH$11</f>
        <v>0</v>
      </c>
      <c r="NGK26" s="204">
        <f>F_Inputs!NGI$11</f>
        <v>0</v>
      </c>
      <c r="NGL26" s="204">
        <f>F_Inputs!NGJ$11</f>
        <v>0</v>
      </c>
      <c r="NGM26" s="204">
        <f>F_Inputs!NGK$11</f>
        <v>0</v>
      </c>
      <c r="NGN26" s="204">
        <f>F_Inputs!NGL$11</f>
        <v>0</v>
      </c>
      <c r="NGO26" s="204">
        <f>F_Inputs!NGM$11</f>
        <v>0</v>
      </c>
      <c r="NGP26" s="204">
        <f>F_Inputs!NGN$11</f>
        <v>0</v>
      </c>
      <c r="NGQ26" s="204">
        <f>F_Inputs!NGO$11</f>
        <v>0</v>
      </c>
      <c r="NGR26" s="204">
        <f>F_Inputs!NGP$11</f>
        <v>0</v>
      </c>
      <c r="NGS26" s="204">
        <f>F_Inputs!NGQ$11</f>
        <v>0</v>
      </c>
      <c r="NGT26" s="204">
        <f>F_Inputs!NGR$11</f>
        <v>0</v>
      </c>
      <c r="NGU26" s="204">
        <f>F_Inputs!NGS$11</f>
        <v>0</v>
      </c>
      <c r="NGV26" s="204">
        <f>F_Inputs!NGT$11</f>
        <v>0</v>
      </c>
      <c r="NGW26" s="204">
        <f>F_Inputs!NGU$11</f>
        <v>0</v>
      </c>
      <c r="NGX26" s="204">
        <f>F_Inputs!NGV$11</f>
        <v>0</v>
      </c>
      <c r="NGY26" s="204">
        <f>F_Inputs!NGW$11</f>
        <v>0</v>
      </c>
      <c r="NGZ26" s="204">
        <f>F_Inputs!NGX$11</f>
        <v>0</v>
      </c>
      <c r="NHA26" s="204">
        <f>F_Inputs!NGY$11</f>
        <v>0</v>
      </c>
      <c r="NHB26" s="204">
        <f>F_Inputs!NGZ$11</f>
        <v>0</v>
      </c>
      <c r="NHC26" s="204">
        <f>F_Inputs!NHA$11</f>
        <v>0</v>
      </c>
      <c r="NHD26" s="204">
        <f>F_Inputs!NHB$11</f>
        <v>0</v>
      </c>
      <c r="NHE26" s="204">
        <f>F_Inputs!NHC$11</f>
        <v>0</v>
      </c>
      <c r="NHF26" s="204">
        <f>F_Inputs!NHD$11</f>
        <v>0</v>
      </c>
      <c r="NHG26" s="204">
        <f>F_Inputs!NHE$11</f>
        <v>0</v>
      </c>
      <c r="NHH26" s="204">
        <f>F_Inputs!NHF$11</f>
        <v>0</v>
      </c>
      <c r="NHI26" s="204">
        <f>F_Inputs!NHG$11</f>
        <v>0</v>
      </c>
      <c r="NHJ26" s="204">
        <f>F_Inputs!NHH$11</f>
        <v>0</v>
      </c>
      <c r="NHK26" s="204">
        <f>F_Inputs!NHI$11</f>
        <v>0</v>
      </c>
      <c r="NHL26" s="204">
        <f>F_Inputs!NHJ$11</f>
        <v>0</v>
      </c>
      <c r="NHM26" s="204">
        <f>F_Inputs!NHK$11</f>
        <v>0</v>
      </c>
      <c r="NHN26" s="204">
        <f>F_Inputs!NHL$11</f>
        <v>0</v>
      </c>
      <c r="NHO26" s="204">
        <f>F_Inputs!NHM$11</f>
        <v>0</v>
      </c>
      <c r="NHP26" s="204">
        <f>F_Inputs!NHN$11</f>
        <v>0</v>
      </c>
      <c r="NHQ26" s="204">
        <f>F_Inputs!NHO$11</f>
        <v>0</v>
      </c>
      <c r="NHR26" s="204">
        <f>F_Inputs!NHP$11</f>
        <v>0</v>
      </c>
      <c r="NHS26" s="204">
        <f>F_Inputs!NHQ$11</f>
        <v>0</v>
      </c>
      <c r="NHT26" s="204">
        <f>F_Inputs!NHR$11</f>
        <v>0</v>
      </c>
      <c r="NHU26" s="204">
        <f>F_Inputs!NHS$11</f>
        <v>0</v>
      </c>
      <c r="NHV26" s="204">
        <f>F_Inputs!NHT$11</f>
        <v>0</v>
      </c>
      <c r="NHW26" s="204">
        <f>F_Inputs!NHU$11</f>
        <v>0</v>
      </c>
      <c r="NHX26" s="204">
        <f>F_Inputs!NHV$11</f>
        <v>0</v>
      </c>
      <c r="NHY26" s="204">
        <f>F_Inputs!NHW$11</f>
        <v>0</v>
      </c>
      <c r="NHZ26" s="204">
        <f>F_Inputs!NHX$11</f>
        <v>0</v>
      </c>
      <c r="NIA26" s="204">
        <f>F_Inputs!NHY$11</f>
        <v>0</v>
      </c>
      <c r="NIB26" s="204">
        <f>F_Inputs!NHZ$11</f>
        <v>0</v>
      </c>
      <c r="NIC26" s="204">
        <f>F_Inputs!NIA$11</f>
        <v>0</v>
      </c>
      <c r="NID26" s="204">
        <f>F_Inputs!NIB$11</f>
        <v>0</v>
      </c>
      <c r="NIE26" s="204">
        <f>F_Inputs!NIC$11</f>
        <v>0</v>
      </c>
      <c r="NIF26" s="204">
        <f>F_Inputs!NID$11</f>
        <v>0</v>
      </c>
      <c r="NIG26" s="204">
        <f>F_Inputs!NIE$11</f>
        <v>0</v>
      </c>
      <c r="NIH26" s="204">
        <f>F_Inputs!NIF$11</f>
        <v>0</v>
      </c>
      <c r="NII26" s="204">
        <f>F_Inputs!NIG$11</f>
        <v>0</v>
      </c>
      <c r="NIJ26" s="204">
        <f>F_Inputs!NIH$11</f>
        <v>0</v>
      </c>
      <c r="NIK26" s="204">
        <f>F_Inputs!NII$11</f>
        <v>0</v>
      </c>
      <c r="NIL26" s="204">
        <f>F_Inputs!NIJ$11</f>
        <v>0</v>
      </c>
      <c r="NIM26" s="204">
        <f>F_Inputs!NIK$11</f>
        <v>0</v>
      </c>
      <c r="NIN26" s="204">
        <f>F_Inputs!NIL$11</f>
        <v>0</v>
      </c>
      <c r="NIO26" s="204">
        <f>F_Inputs!NIM$11</f>
        <v>0</v>
      </c>
      <c r="NIP26" s="204">
        <f>F_Inputs!NIN$11</f>
        <v>0</v>
      </c>
      <c r="NIQ26" s="204">
        <f>F_Inputs!NIO$11</f>
        <v>0</v>
      </c>
      <c r="NIR26" s="204">
        <f>F_Inputs!NIP$11</f>
        <v>0</v>
      </c>
      <c r="NIS26" s="204">
        <f>F_Inputs!NIQ$11</f>
        <v>0</v>
      </c>
      <c r="NIT26" s="204">
        <f>F_Inputs!NIR$11</f>
        <v>0</v>
      </c>
      <c r="NIU26" s="204">
        <f>F_Inputs!NIS$11</f>
        <v>0</v>
      </c>
      <c r="NIV26" s="204">
        <f>F_Inputs!NIT$11</f>
        <v>0</v>
      </c>
      <c r="NIW26" s="204">
        <f>F_Inputs!NIU$11</f>
        <v>0</v>
      </c>
      <c r="NIX26" s="204">
        <f>F_Inputs!NIV$11</f>
        <v>0</v>
      </c>
      <c r="NIY26" s="204">
        <f>F_Inputs!NIW$11</f>
        <v>0</v>
      </c>
      <c r="NIZ26" s="204">
        <f>F_Inputs!NIX$11</f>
        <v>0</v>
      </c>
      <c r="NJA26" s="204">
        <f>F_Inputs!NIY$11</f>
        <v>0</v>
      </c>
      <c r="NJB26" s="204">
        <f>F_Inputs!NIZ$11</f>
        <v>0</v>
      </c>
      <c r="NJC26" s="204">
        <f>F_Inputs!NJA$11</f>
        <v>0</v>
      </c>
      <c r="NJD26" s="204">
        <f>F_Inputs!NJB$11</f>
        <v>0</v>
      </c>
      <c r="NJE26" s="204">
        <f>F_Inputs!NJC$11</f>
        <v>0</v>
      </c>
      <c r="NJF26" s="204">
        <f>F_Inputs!NJD$11</f>
        <v>0</v>
      </c>
      <c r="NJG26" s="204">
        <f>F_Inputs!NJE$11</f>
        <v>0</v>
      </c>
      <c r="NJH26" s="204">
        <f>F_Inputs!NJF$11</f>
        <v>0</v>
      </c>
      <c r="NJI26" s="204">
        <f>F_Inputs!NJG$11</f>
        <v>0</v>
      </c>
      <c r="NJJ26" s="204">
        <f>F_Inputs!NJH$11</f>
        <v>0</v>
      </c>
      <c r="NJK26" s="204">
        <f>F_Inputs!NJI$11</f>
        <v>0</v>
      </c>
      <c r="NJL26" s="204">
        <f>F_Inputs!NJJ$11</f>
        <v>0</v>
      </c>
      <c r="NJM26" s="204">
        <f>F_Inputs!NJK$11</f>
        <v>0</v>
      </c>
      <c r="NJN26" s="204">
        <f>F_Inputs!NJL$11</f>
        <v>0</v>
      </c>
      <c r="NJO26" s="204">
        <f>F_Inputs!NJM$11</f>
        <v>0</v>
      </c>
      <c r="NJP26" s="204">
        <f>F_Inputs!NJN$11</f>
        <v>0</v>
      </c>
      <c r="NJQ26" s="204">
        <f>F_Inputs!NJO$11</f>
        <v>0</v>
      </c>
      <c r="NJR26" s="204">
        <f>F_Inputs!NJP$11</f>
        <v>0</v>
      </c>
      <c r="NJS26" s="204">
        <f>F_Inputs!NJQ$11</f>
        <v>0</v>
      </c>
      <c r="NJT26" s="204">
        <f>F_Inputs!NJR$11</f>
        <v>0</v>
      </c>
      <c r="NJU26" s="204">
        <f>F_Inputs!NJS$11</f>
        <v>0</v>
      </c>
      <c r="NJV26" s="204">
        <f>F_Inputs!NJT$11</f>
        <v>0</v>
      </c>
      <c r="NJW26" s="204">
        <f>F_Inputs!NJU$11</f>
        <v>0</v>
      </c>
      <c r="NJX26" s="204">
        <f>F_Inputs!NJV$11</f>
        <v>0</v>
      </c>
      <c r="NJY26" s="204">
        <f>F_Inputs!NJW$11</f>
        <v>0</v>
      </c>
      <c r="NJZ26" s="204">
        <f>F_Inputs!NJX$11</f>
        <v>0</v>
      </c>
      <c r="NKA26" s="204">
        <f>F_Inputs!NJY$11</f>
        <v>0</v>
      </c>
      <c r="NKB26" s="204">
        <f>F_Inputs!NJZ$11</f>
        <v>0</v>
      </c>
      <c r="NKC26" s="204">
        <f>F_Inputs!NKA$11</f>
        <v>0</v>
      </c>
      <c r="NKD26" s="204">
        <f>F_Inputs!NKB$11</f>
        <v>0</v>
      </c>
      <c r="NKE26" s="204">
        <f>F_Inputs!NKC$11</f>
        <v>0</v>
      </c>
      <c r="NKF26" s="204">
        <f>F_Inputs!NKD$11</f>
        <v>0</v>
      </c>
      <c r="NKG26" s="204">
        <f>F_Inputs!NKE$11</f>
        <v>0</v>
      </c>
      <c r="NKH26" s="204">
        <f>F_Inputs!NKF$11</f>
        <v>0</v>
      </c>
      <c r="NKI26" s="204">
        <f>F_Inputs!NKG$11</f>
        <v>0</v>
      </c>
      <c r="NKJ26" s="204">
        <f>F_Inputs!NKH$11</f>
        <v>0</v>
      </c>
      <c r="NKK26" s="204">
        <f>F_Inputs!NKI$11</f>
        <v>0</v>
      </c>
      <c r="NKL26" s="204">
        <f>F_Inputs!NKJ$11</f>
        <v>0</v>
      </c>
      <c r="NKM26" s="204">
        <f>F_Inputs!NKK$11</f>
        <v>0</v>
      </c>
      <c r="NKN26" s="204">
        <f>F_Inputs!NKL$11</f>
        <v>0</v>
      </c>
      <c r="NKO26" s="204">
        <f>F_Inputs!NKM$11</f>
        <v>0</v>
      </c>
      <c r="NKP26" s="204">
        <f>F_Inputs!NKN$11</f>
        <v>0</v>
      </c>
      <c r="NKQ26" s="204">
        <f>F_Inputs!NKO$11</f>
        <v>0</v>
      </c>
      <c r="NKR26" s="204">
        <f>F_Inputs!NKP$11</f>
        <v>0</v>
      </c>
      <c r="NKS26" s="204">
        <f>F_Inputs!NKQ$11</f>
        <v>0</v>
      </c>
      <c r="NKT26" s="204">
        <f>F_Inputs!NKR$11</f>
        <v>0</v>
      </c>
      <c r="NKU26" s="204">
        <f>F_Inputs!NKS$11</f>
        <v>0</v>
      </c>
      <c r="NKV26" s="204">
        <f>F_Inputs!NKT$11</f>
        <v>0</v>
      </c>
      <c r="NKW26" s="204">
        <f>F_Inputs!NKU$11</f>
        <v>0</v>
      </c>
      <c r="NKX26" s="204">
        <f>F_Inputs!NKV$11</f>
        <v>0</v>
      </c>
      <c r="NKY26" s="204">
        <f>F_Inputs!NKW$11</f>
        <v>0</v>
      </c>
      <c r="NKZ26" s="204">
        <f>F_Inputs!NKX$11</f>
        <v>0</v>
      </c>
      <c r="NLA26" s="204">
        <f>F_Inputs!NKY$11</f>
        <v>0</v>
      </c>
      <c r="NLB26" s="204">
        <f>F_Inputs!NKZ$11</f>
        <v>0</v>
      </c>
      <c r="NLC26" s="204">
        <f>F_Inputs!NLA$11</f>
        <v>0</v>
      </c>
      <c r="NLD26" s="204">
        <f>F_Inputs!NLB$11</f>
        <v>0</v>
      </c>
      <c r="NLE26" s="204">
        <f>F_Inputs!NLC$11</f>
        <v>0</v>
      </c>
      <c r="NLF26" s="204">
        <f>F_Inputs!NLD$11</f>
        <v>0</v>
      </c>
      <c r="NLG26" s="204">
        <f>F_Inputs!NLE$11</f>
        <v>0</v>
      </c>
      <c r="NLH26" s="204">
        <f>F_Inputs!NLF$11</f>
        <v>0</v>
      </c>
      <c r="NLI26" s="204">
        <f>F_Inputs!NLG$11</f>
        <v>0</v>
      </c>
      <c r="NLJ26" s="204">
        <f>F_Inputs!NLH$11</f>
        <v>0</v>
      </c>
      <c r="NLK26" s="204">
        <f>F_Inputs!NLI$11</f>
        <v>0</v>
      </c>
      <c r="NLL26" s="204">
        <f>F_Inputs!NLJ$11</f>
        <v>0</v>
      </c>
      <c r="NLM26" s="204">
        <f>F_Inputs!NLK$11</f>
        <v>0</v>
      </c>
      <c r="NLN26" s="204">
        <f>F_Inputs!NLL$11</f>
        <v>0</v>
      </c>
      <c r="NLO26" s="204">
        <f>F_Inputs!NLM$11</f>
        <v>0</v>
      </c>
      <c r="NLP26" s="204">
        <f>F_Inputs!NLN$11</f>
        <v>0</v>
      </c>
      <c r="NLQ26" s="204">
        <f>F_Inputs!NLO$11</f>
        <v>0</v>
      </c>
      <c r="NLR26" s="204">
        <f>F_Inputs!NLP$11</f>
        <v>0</v>
      </c>
      <c r="NLS26" s="204">
        <f>F_Inputs!NLQ$11</f>
        <v>0</v>
      </c>
      <c r="NLT26" s="204">
        <f>F_Inputs!NLR$11</f>
        <v>0</v>
      </c>
      <c r="NLU26" s="204">
        <f>F_Inputs!NLS$11</f>
        <v>0</v>
      </c>
      <c r="NLV26" s="204">
        <f>F_Inputs!NLT$11</f>
        <v>0</v>
      </c>
      <c r="NLW26" s="204">
        <f>F_Inputs!NLU$11</f>
        <v>0</v>
      </c>
      <c r="NLX26" s="204">
        <f>F_Inputs!NLV$11</f>
        <v>0</v>
      </c>
      <c r="NLY26" s="204">
        <f>F_Inputs!NLW$11</f>
        <v>0</v>
      </c>
      <c r="NLZ26" s="204">
        <f>F_Inputs!NLX$11</f>
        <v>0</v>
      </c>
      <c r="NMA26" s="204">
        <f>F_Inputs!NLY$11</f>
        <v>0</v>
      </c>
      <c r="NMB26" s="204">
        <f>F_Inputs!NLZ$11</f>
        <v>0</v>
      </c>
      <c r="NMC26" s="204">
        <f>F_Inputs!NMA$11</f>
        <v>0</v>
      </c>
      <c r="NMD26" s="204">
        <f>F_Inputs!NMB$11</f>
        <v>0</v>
      </c>
      <c r="NME26" s="204">
        <f>F_Inputs!NMC$11</f>
        <v>0</v>
      </c>
      <c r="NMF26" s="204">
        <f>F_Inputs!NMD$11</f>
        <v>0</v>
      </c>
      <c r="NMG26" s="204">
        <f>F_Inputs!NME$11</f>
        <v>0</v>
      </c>
      <c r="NMH26" s="204">
        <f>F_Inputs!NMF$11</f>
        <v>0</v>
      </c>
      <c r="NMI26" s="204">
        <f>F_Inputs!NMG$11</f>
        <v>0</v>
      </c>
      <c r="NMJ26" s="204">
        <f>F_Inputs!NMH$11</f>
        <v>0</v>
      </c>
      <c r="NMK26" s="204">
        <f>F_Inputs!NMI$11</f>
        <v>0</v>
      </c>
      <c r="NML26" s="204">
        <f>F_Inputs!NMJ$11</f>
        <v>0</v>
      </c>
      <c r="NMM26" s="204">
        <f>F_Inputs!NMK$11</f>
        <v>0</v>
      </c>
      <c r="NMN26" s="204">
        <f>F_Inputs!NML$11</f>
        <v>0</v>
      </c>
      <c r="NMO26" s="204">
        <f>F_Inputs!NMM$11</f>
        <v>0</v>
      </c>
      <c r="NMP26" s="204">
        <f>F_Inputs!NMN$11</f>
        <v>0</v>
      </c>
      <c r="NMQ26" s="204">
        <f>F_Inputs!NMO$11</f>
        <v>0</v>
      </c>
      <c r="NMR26" s="204">
        <f>F_Inputs!NMP$11</f>
        <v>0</v>
      </c>
      <c r="NMS26" s="204">
        <f>F_Inputs!NMQ$11</f>
        <v>0</v>
      </c>
      <c r="NMT26" s="204">
        <f>F_Inputs!NMR$11</f>
        <v>0</v>
      </c>
      <c r="NMU26" s="204">
        <f>F_Inputs!NMS$11</f>
        <v>0</v>
      </c>
      <c r="NMV26" s="204">
        <f>F_Inputs!NMT$11</f>
        <v>0</v>
      </c>
      <c r="NMW26" s="204">
        <f>F_Inputs!NMU$11</f>
        <v>0</v>
      </c>
      <c r="NMX26" s="204">
        <f>F_Inputs!NMV$11</f>
        <v>0</v>
      </c>
      <c r="NMY26" s="204">
        <f>F_Inputs!NMW$11</f>
        <v>0</v>
      </c>
      <c r="NMZ26" s="204">
        <f>F_Inputs!NMX$11</f>
        <v>0</v>
      </c>
      <c r="NNA26" s="204">
        <f>F_Inputs!NMY$11</f>
        <v>0</v>
      </c>
      <c r="NNB26" s="204">
        <f>F_Inputs!NMZ$11</f>
        <v>0</v>
      </c>
      <c r="NNC26" s="204">
        <f>F_Inputs!NNA$11</f>
        <v>0</v>
      </c>
      <c r="NND26" s="204">
        <f>F_Inputs!NNB$11</f>
        <v>0</v>
      </c>
      <c r="NNE26" s="204">
        <f>F_Inputs!NNC$11</f>
        <v>0</v>
      </c>
      <c r="NNF26" s="204">
        <f>F_Inputs!NND$11</f>
        <v>0</v>
      </c>
      <c r="NNG26" s="204">
        <f>F_Inputs!NNE$11</f>
        <v>0</v>
      </c>
      <c r="NNH26" s="204">
        <f>F_Inputs!NNF$11</f>
        <v>0</v>
      </c>
      <c r="NNI26" s="204">
        <f>F_Inputs!NNG$11</f>
        <v>0</v>
      </c>
      <c r="NNJ26" s="204">
        <f>F_Inputs!NNH$11</f>
        <v>0</v>
      </c>
      <c r="NNK26" s="204">
        <f>F_Inputs!NNI$11</f>
        <v>0</v>
      </c>
      <c r="NNL26" s="204">
        <f>F_Inputs!NNJ$11</f>
        <v>0</v>
      </c>
      <c r="NNM26" s="204">
        <f>F_Inputs!NNK$11</f>
        <v>0</v>
      </c>
      <c r="NNN26" s="204">
        <f>F_Inputs!NNL$11</f>
        <v>0</v>
      </c>
      <c r="NNO26" s="204">
        <f>F_Inputs!NNM$11</f>
        <v>0</v>
      </c>
      <c r="NNP26" s="204">
        <f>F_Inputs!NNN$11</f>
        <v>0</v>
      </c>
      <c r="NNQ26" s="204">
        <f>F_Inputs!NNO$11</f>
        <v>0</v>
      </c>
      <c r="NNR26" s="204">
        <f>F_Inputs!NNP$11</f>
        <v>0</v>
      </c>
      <c r="NNS26" s="204">
        <f>F_Inputs!NNQ$11</f>
        <v>0</v>
      </c>
      <c r="NNT26" s="204">
        <f>F_Inputs!NNR$11</f>
        <v>0</v>
      </c>
      <c r="NNU26" s="204">
        <f>F_Inputs!NNS$11</f>
        <v>0</v>
      </c>
      <c r="NNV26" s="204">
        <f>F_Inputs!NNT$11</f>
        <v>0</v>
      </c>
      <c r="NNW26" s="204">
        <f>F_Inputs!NNU$11</f>
        <v>0</v>
      </c>
      <c r="NNX26" s="204">
        <f>F_Inputs!NNV$11</f>
        <v>0</v>
      </c>
      <c r="NNY26" s="204">
        <f>F_Inputs!NNW$11</f>
        <v>0</v>
      </c>
      <c r="NNZ26" s="204">
        <f>F_Inputs!NNX$11</f>
        <v>0</v>
      </c>
      <c r="NOA26" s="204">
        <f>F_Inputs!NNY$11</f>
        <v>0</v>
      </c>
      <c r="NOB26" s="204">
        <f>F_Inputs!NNZ$11</f>
        <v>0</v>
      </c>
      <c r="NOC26" s="204">
        <f>F_Inputs!NOA$11</f>
        <v>0</v>
      </c>
      <c r="NOD26" s="204">
        <f>F_Inputs!NOB$11</f>
        <v>0</v>
      </c>
      <c r="NOE26" s="204">
        <f>F_Inputs!NOC$11</f>
        <v>0</v>
      </c>
      <c r="NOF26" s="204">
        <f>F_Inputs!NOD$11</f>
        <v>0</v>
      </c>
      <c r="NOG26" s="204">
        <f>F_Inputs!NOE$11</f>
        <v>0</v>
      </c>
      <c r="NOH26" s="204">
        <f>F_Inputs!NOF$11</f>
        <v>0</v>
      </c>
      <c r="NOI26" s="204">
        <f>F_Inputs!NOG$11</f>
        <v>0</v>
      </c>
      <c r="NOJ26" s="204">
        <f>F_Inputs!NOH$11</f>
        <v>0</v>
      </c>
      <c r="NOK26" s="204">
        <f>F_Inputs!NOI$11</f>
        <v>0</v>
      </c>
      <c r="NOL26" s="204">
        <f>F_Inputs!NOJ$11</f>
        <v>0</v>
      </c>
      <c r="NOM26" s="204">
        <f>F_Inputs!NOK$11</f>
        <v>0</v>
      </c>
      <c r="NON26" s="204">
        <f>F_Inputs!NOL$11</f>
        <v>0</v>
      </c>
      <c r="NOO26" s="204">
        <f>F_Inputs!NOM$11</f>
        <v>0</v>
      </c>
      <c r="NOP26" s="204">
        <f>F_Inputs!NON$11</f>
        <v>0</v>
      </c>
      <c r="NOQ26" s="204">
        <f>F_Inputs!NOO$11</f>
        <v>0</v>
      </c>
      <c r="NOR26" s="204">
        <f>F_Inputs!NOP$11</f>
        <v>0</v>
      </c>
      <c r="NOS26" s="204">
        <f>F_Inputs!NOQ$11</f>
        <v>0</v>
      </c>
      <c r="NOT26" s="204">
        <f>F_Inputs!NOR$11</f>
        <v>0</v>
      </c>
      <c r="NOU26" s="204">
        <f>F_Inputs!NOS$11</f>
        <v>0</v>
      </c>
      <c r="NOV26" s="204">
        <f>F_Inputs!NOT$11</f>
        <v>0</v>
      </c>
      <c r="NOW26" s="204">
        <f>F_Inputs!NOU$11</f>
        <v>0</v>
      </c>
      <c r="NOX26" s="204">
        <f>F_Inputs!NOV$11</f>
        <v>0</v>
      </c>
      <c r="NOY26" s="204">
        <f>F_Inputs!NOW$11</f>
        <v>0</v>
      </c>
      <c r="NOZ26" s="204">
        <f>F_Inputs!NOX$11</f>
        <v>0</v>
      </c>
      <c r="NPA26" s="204">
        <f>F_Inputs!NOY$11</f>
        <v>0</v>
      </c>
      <c r="NPB26" s="204">
        <f>F_Inputs!NOZ$11</f>
        <v>0</v>
      </c>
      <c r="NPC26" s="204">
        <f>F_Inputs!NPA$11</f>
        <v>0</v>
      </c>
      <c r="NPD26" s="204">
        <f>F_Inputs!NPB$11</f>
        <v>0</v>
      </c>
      <c r="NPE26" s="204">
        <f>F_Inputs!NPC$11</f>
        <v>0</v>
      </c>
      <c r="NPF26" s="204">
        <f>F_Inputs!NPD$11</f>
        <v>0</v>
      </c>
      <c r="NPG26" s="204">
        <f>F_Inputs!NPE$11</f>
        <v>0</v>
      </c>
      <c r="NPH26" s="204">
        <f>F_Inputs!NPF$11</f>
        <v>0</v>
      </c>
      <c r="NPI26" s="204">
        <f>F_Inputs!NPG$11</f>
        <v>0</v>
      </c>
      <c r="NPJ26" s="204">
        <f>F_Inputs!NPH$11</f>
        <v>0</v>
      </c>
      <c r="NPK26" s="204">
        <f>F_Inputs!NPI$11</f>
        <v>0</v>
      </c>
      <c r="NPL26" s="204">
        <f>F_Inputs!NPJ$11</f>
        <v>0</v>
      </c>
      <c r="NPM26" s="204">
        <f>F_Inputs!NPK$11</f>
        <v>0</v>
      </c>
      <c r="NPN26" s="204">
        <f>F_Inputs!NPL$11</f>
        <v>0</v>
      </c>
      <c r="NPO26" s="204">
        <f>F_Inputs!NPM$11</f>
        <v>0</v>
      </c>
      <c r="NPP26" s="204">
        <f>F_Inputs!NPN$11</f>
        <v>0</v>
      </c>
      <c r="NPQ26" s="204">
        <f>F_Inputs!NPO$11</f>
        <v>0</v>
      </c>
      <c r="NPR26" s="204">
        <f>F_Inputs!NPP$11</f>
        <v>0</v>
      </c>
      <c r="NPS26" s="204">
        <f>F_Inputs!NPQ$11</f>
        <v>0</v>
      </c>
      <c r="NPT26" s="204">
        <f>F_Inputs!NPR$11</f>
        <v>0</v>
      </c>
      <c r="NPU26" s="204">
        <f>F_Inputs!NPS$11</f>
        <v>0</v>
      </c>
      <c r="NPV26" s="204">
        <f>F_Inputs!NPT$11</f>
        <v>0</v>
      </c>
      <c r="NPW26" s="204">
        <f>F_Inputs!NPU$11</f>
        <v>0</v>
      </c>
      <c r="NPX26" s="204">
        <f>F_Inputs!NPV$11</f>
        <v>0</v>
      </c>
      <c r="NPY26" s="204">
        <f>F_Inputs!NPW$11</f>
        <v>0</v>
      </c>
      <c r="NPZ26" s="204">
        <f>F_Inputs!NPX$11</f>
        <v>0</v>
      </c>
      <c r="NQA26" s="204">
        <f>F_Inputs!NPY$11</f>
        <v>0</v>
      </c>
      <c r="NQB26" s="204">
        <f>F_Inputs!NPZ$11</f>
        <v>0</v>
      </c>
      <c r="NQC26" s="204">
        <f>F_Inputs!NQA$11</f>
        <v>0</v>
      </c>
      <c r="NQD26" s="204">
        <f>F_Inputs!NQB$11</f>
        <v>0</v>
      </c>
      <c r="NQE26" s="204">
        <f>F_Inputs!NQC$11</f>
        <v>0</v>
      </c>
      <c r="NQF26" s="204">
        <f>F_Inputs!NQD$11</f>
        <v>0</v>
      </c>
      <c r="NQG26" s="204">
        <f>F_Inputs!NQE$11</f>
        <v>0</v>
      </c>
      <c r="NQH26" s="204">
        <f>F_Inputs!NQF$11</f>
        <v>0</v>
      </c>
      <c r="NQI26" s="204">
        <f>F_Inputs!NQG$11</f>
        <v>0</v>
      </c>
      <c r="NQJ26" s="204">
        <f>F_Inputs!NQH$11</f>
        <v>0</v>
      </c>
      <c r="NQK26" s="204">
        <f>F_Inputs!NQI$11</f>
        <v>0</v>
      </c>
      <c r="NQL26" s="204">
        <f>F_Inputs!NQJ$11</f>
        <v>0</v>
      </c>
      <c r="NQM26" s="204">
        <f>F_Inputs!NQK$11</f>
        <v>0</v>
      </c>
      <c r="NQN26" s="204">
        <f>F_Inputs!NQL$11</f>
        <v>0</v>
      </c>
      <c r="NQO26" s="204">
        <f>F_Inputs!NQM$11</f>
        <v>0</v>
      </c>
      <c r="NQP26" s="204">
        <f>F_Inputs!NQN$11</f>
        <v>0</v>
      </c>
      <c r="NQQ26" s="204">
        <f>F_Inputs!NQO$11</f>
        <v>0</v>
      </c>
      <c r="NQR26" s="204">
        <f>F_Inputs!NQP$11</f>
        <v>0</v>
      </c>
      <c r="NQS26" s="204">
        <f>F_Inputs!NQQ$11</f>
        <v>0</v>
      </c>
      <c r="NQT26" s="204">
        <f>F_Inputs!NQR$11</f>
        <v>0</v>
      </c>
      <c r="NQU26" s="204">
        <f>F_Inputs!NQS$11</f>
        <v>0</v>
      </c>
      <c r="NQV26" s="204">
        <f>F_Inputs!NQT$11</f>
        <v>0</v>
      </c>
      <c r="NQW26" s="204">
        <f>F_Inputs!NQU$11</f>
        <v>0</v>
      </c>
      <c r="NQX26" s="204">
        <f>F_Inputs!NQV$11</f>
        <v>0</v>
      </c>
      <c r="NQY26" s="204">
        <f>F_Inputs!NQW$11</f>
        <v>0</v>
      </c>
      <c r="NQZ26" s="204">
        <f>F_Inputs!NQX$11</f>
        <v>0</v>
      </c>
      <c r="NRA26" s="204">
        <f>F_Inputs!NQY$11</f>
        <v>0</v>
      </c>
      <c r="NRB26" s="204">
        <f>F_Inputs!NQZ$11</f>
        <v>0</v>
      </c>
      <c r="NRC26" s="204">
        <f>F_Inputs!NRA$11</f>
        <v>0</v>
      </c>
      <c r="NRD26" s="204">
        <f>F_Inputs!NRB$11</f>
        <v>0</v>
      </c>
      <c r="NRE26" s="204">
        <f>F_Inputs!NRC$11</f>
        <v>0</v>
      </c>
      <c r="NRF26" s="204">
        <f>F_Inputs!NRD$11</f>
        <v>0</v>
      </c>
      <c r="NRG26" s="204">
        <f>F_Inputs!NRE$11</f>
        <v>0</v>
      </c>
      <c r="NRH26" s="204">
        <f>F_Inputs!NRF$11</f>
        <v>0</v>
      </c>
      <c r="NRI26" s="204">
        <f>F_Inputs!NRG$11</f>
        <v>0</v>
      </c>
      <c r="NRJ26" s="204">
        <f>F_Inputs!NRH$11</f>
        <v>0</v>
      </c>
      <c r="NRK26" s="204">
        <f>F_Inputs!NRI$11</f>
        <v>0</v>
      </c>
      <c r="NRL26" s="204">
        <f>F_Inputs!NRJ$11</f>
        <v>0</v>
      </c>
      <c r="NRM26" s="204">
        <f>F_Inputs!NRK$11</f>
        <v>0</v>
      </c>
      <c r="NRN26" s="204">
        <f>F_Inputs!NRL$11</f>
        <v>0</v>
      </c>
      <c r="NRO26" s="204">
        <f>F_Inputs!NRM$11</f>
        <v>0</v>
      </c>
      <c r="NRP26" s="204">
        <f>F_Inputs!NRN$11</f>
        <v>0</v>
      </c>
      <c r="NRQ26" s="204">
        <f>F_Inputs!NRO$11</f>
        <v>0</v>
      </c>
      <c r="NRR26" s="204">
        <f>F_Inputs!NRP$11</f>
        <v>0</v>
      </c>
      <c r="NRS26" s="204">
        <f>F_Inputs!NRQ$11</f>
        <v>0</v>
      </c>
      <c r="NRT26" s="204">
        <f>F_Inputs!NRR$11</f>
        <v>0</v>
      </c>
      <c r="NRU26" s="204">
        <f>F_Inputs!NRS$11</f>
        <v>0</v>
      </c>
      <c r="NRV26" s="204">
        <f>F_Inputs!NRT$11</f>
        <v>0</v>
      </c>
      <c r="NRW26" s="204">
        <f>F_Inputs!NRU$11</f>
        <v>0</v>
      </c>
      <c r="NRX26" s="204">
        <f>F_Inputs!NRV$11</f>
        <v>0</v>
      </c>
      <c r="NRY26" s="204">
        <f>F_Inputs!NRW$11</f>
        <v>0</v>
      </c>
      <c r="NRZ26" s="204">
        <f>F_Inputs!NRX$11</f>
        <v>0</v>
      </c>
      <c r="NSA26" s="204">
        <f>F_Inputs!NRY$11</f>
        <v>0</v>
      </c>
      <c r="NSB26" s="204">
        <f>F_Inputs!NRZ$11</f>
        <v>0</v>
      </c>
      <c r="NSC26" s="204">
        <f>F_Inputs!NSA$11</f>
        <v>0</v>
      </c>
      <c r="NSD26" s="204">
        <f>F_Inputs!NSB$11</f>
        <v>0</v>
      </c>
      <c r="NSE26" s="204">
        <f>F_Inputs!NSC$11</f>
        <v>0</v>
      </c>
      <c r="NSF26" s="204">
        <f>F_Inputs!NSD$11</f>
        <v>0</v>
      </c>
      <c r="NSG26" s="204">
        <f>F_Inputs!NSE$11</f>
        <v>0</v>
      </c>
      <c r="NSH26" s="204">
        <f>F_Inputs!NSF$11</f>
        <v>0</v>
      </c>
      <c r="NSI26" s="204">
        <f>F_Inputs!NSG$11</f>
        <v>0</v>
      </c>
      <c r="NSJ26" s="204">
        <f>F_Inputs!NSH$11</f>
        <v>0</v>
      </c>
      <c r="NSK26" s="204">
        <f>F_Inputs!NSI$11</f>
        <v>0</v>
      </c>
      <c r="NSL26" s="204">
        <f>F_Inputs!NSJ$11</f>
        <v>0</v>
      </c>
      <c r="NSM26" s="204">
        <f>F_Inputs!NSK$11</f>
        <v>0</v>
      </c>
      <c r="NSN26" s="204">
        <f>F_Inputs!NSL$11</f>
        <v>0</v>
      </c>
      <c r="NSO26" s="204">
        <f>F_Inputs!NSM$11</f>
        <v>0</v>
      </c>
      <c r="NSP26" s="204">
        <f>F_Inputs!NSN$11</f>
        <v>0</v>
      </c>
      <c r="NSQ26" s="204">
        <f>F_Inputs!NSO$11</f>
        <v>0</v>
      </c>
      <c r="NSR26" s="204">
        <f>F_Inputs!NSP$11</f>
        <v>0</v>
      </c>
      <c r="NSS26" s="204">
        <f>F_Inputs!NSQ$11</f>
        <v>0</v>
      </c>
      <c r="NST26" s="204">
        <f>F_Inputs!NSR$11</f>
        <v>0</v>
      </c>
      <c r="NSU26" s="204">
        <f>F_Inputs!NSS$11</f>
        <v>0</v>
      </c>
      <c r="NSV26" s="204">
        <f>F_Inputs!NST$11</f>
        <v>0</v>
      </c>
      <c r="NSW26" s="204">
        <f>F_Inputs!NSU$11</f>
        <v>0</v>
      </c>
      <c r="NSX26" s="204">
        <f>F_Inputs!NSV$11</f>
        <v>0</v>
      </c>
      <c r="NSY26" s="204">
        <f>F_Inputs!NSW$11</f>
        <v>0</v>
      </c>
      <c r="NSZ26" s="204">
        <f>F_Inputs!NSX$11</f>
        <v>0</v>
      </c>
      <c r="NTA26" s="204">
        <f>F_Inputs!NSY$11</f>
        <v>0</v>
      </c>
      <c r="NTB26" s="204">
        <f>F_Inputs!NSZ$11</f>
        <v>0</v>
      </c>
      <c r="NTC26" s="204">
        <f>F_Inputs!NTA$11</f>
        <v>0</v>
      </c>
      <c r="NTD26" s="204">
        <f>F_Inputs!NTB$11</f>
        <v>0</v>
      </c>
      <c r="NTE26" s="204">
        <f>F_Inputs!NTC$11</f>
        <v>0</v>
      </c>
      <c r="NTF26" s="204">
        <f>F_Inputs!NTD$11</f>
        <v>0</v>
      </c>
      <c r="NTG26" s="204">
        <f>F_Inputs!NTE$11</f>
        <v>0</v>
      </c>
      <c r="NTH26" s="204">
        <f>F_Inputs!NTF$11</f>
        <v>0</v>
      </c>
      <c r="NTI26" s="204">
        <f>F_Inputs!NTG$11</f>
        <v>0</v>
      </c>
      <c r="NTJ26" s="204">
        <f>F_Inputs!NTH$11</f>
        <v>0</v>
      </c>
      <c r="NTK26" s="204">
        <f>F_Inputs!NTI$11</f>
        <v>0</v>
      </c>
      <c r="NTL26" s="204">
        <f>F_Inputs!NTJ$11</f>
        <v>0</v>
      </c>
      <c r="NTM26" s="204">
        <f>F_Inputs!NTK$11</f>
        <v>0</v>
      </c>
      <c r="NTN26" s="204">
        <f>F_Inputs!NTL$11</f>
        <v>0</v>
      </c>
      <c r="NTO26" s="204">
        <f>F_Inputs!NTM$11</f>
        <v>0</v>
      </c>
      <c r="NTP26" s="204">
        <f>F_Inputs!NTN$11</f>
        <v>0</v>
      </c>
      <c r="NTQ26" s="204">
        <f>F_Inputs!NTO$11</f>
        <v>0</v>
      </c>
      <c r="NTR26" s="204">
        <f>F_Inputs!NTP$11</f>
        <v>0</v>
      </c>
      <c r="NTS26" s="204">
        <f>F_Inputs!NTQ$11</f>
        <v>0</v>
      </c>
      <c r="NTT26" s="204">
        <f>F_Inputs!NTR$11</f>
        <v>0</v>
      </c>
      <c r="NTU26" s="204">
        <f>F_Inputs!NTS$11</f>
        <v>0</v>
      </c>
      <c r="NTV26" s="204">
        <f>F_Inputs!NTT$11</f>
        <v>0</v>
      </c>
      <c r="NTW26" s="204">
        <f>F_Inputs!NTU$11</f>
        <v>0</v>
      </c>
      <c r="NTX26" s="204">
        <f>F_Inputs!NTV$11</f>
        <v>0</v>
      </c>
      <c r="NTY26" s="204">
        <f>F_Inputs!NTW$11</f>
        <v>0</v>
      </c>
      <c r="NTZ26" s="204">
        <f>F_Inputs!NTX$11</f>
        <v>0</v>
      </c>
      <c r="NUA26" s="204">
        <f>F_Inputs!NTY$11</f>
        <v>0</v>
      </c>
      <c r="NUB26" s="204">
        <f>F_Inputs!NTZ$11</f>
        <v>0</v>
      </c>
      <c r="NUC26" s="204">
        <f>F_Inputs!NUA$11</f>
        <v>0</v>
      </c>
      <c r="NUD26" s="204">
        <f>F_Inputs!NUB$11</f>
        <v>0</v>
      </c>
      <c r="NUE26" s="204">
        <f>F_Inputs!NUC$11</f>
        <v>0</v>
      </c>
      <c r="NUF26" s="204">
        <f>F_Inputs!NUD$11</f>
        <v>0</v>
      </c>
      <c r="NUG26" s="204">
        <f>F_Inputs!NUE$11</f>
        <v>0</v>
      </c>
      <c r="NUH26" s="204">
        <f>F_Inputs!NUF$11</f>
        <v>0</v>
      </c>
      <c r="NUI26" s="204">
        <f>F_Inputs!NUG$11</f>
        <v>0</v>
      </c>
      <c r="NUJ26" s="204">
        <f>F_Inputs!NUH$11</f>
        <v>0</v>
      </c>
      <c r="NUK26" s="204">
        <f>F_Inputs!NUI$11</f>
        <v>0</v>
      </c>
      <c r="NUL26" s="204">
        <f>F_Inputs!NUJ$11</f>
        <v>0</v>
      </c>
      <c r="NUM26" s="204">
        <f>F_Inputs!NUK$11</f>
        <v>0</v>
      </c>
      <c r="NUN26" s="204">
        <f>F_Inputs!NUL$11</f>
        <v>0</v>
      </c>
      <c r="NUO26" s="204">
        <f>F_Inputs!NUM$11</f>
        <v>0</v>
      </c>
      <c r="NUP26" s="204">
        <f>F_Inputs!NUN$11</f>
        <v>0</v>
      </c>
      <c r="NUQ26" s="204">
        <f>F_Inputs!NUO$11</f>
        <v>0</v>
      </c>
      <c r="NUR26" s="204">
        <f>F_Inputs!NUP$11</f>
        <v>0</v>
      </c>
      <c r="NUS26" s="204">
        <f>F_Inputs!NUQ$11</f>
        <v>0</v>
      </c>
      <c r="NUT26" s="204">
        <f>F_Inputs!NUR$11</f>
        <v>0</v>
      </c>
      <c r="NUU26" s="204">
        <f>F_Inputs!NUS$11</f>
        <v>0</v>
      </c>
      <c r="NUV26" s="204">
        <f>F_Inputs!NUT$11</f>
        <v>0</v>
      </c>
      <c r="NUW26" s="204">
        <f>F_Inputs!NUU$11</f>
        <v>0</v>
      </c>
      <c r="NUX26" s="204">
        <f>F_Inputs!NUV$11</f>
        <v>0</v>
      </c>
      <c r="NUY26" s="204">
        <f>F_Inputs!NUW$11</f>
        <v>0</v>
      </c>
      <c r="NUZ26" s="204">
        <f>F_Inputs!NUX$11</f>
        <v>0</v>
      </c>
      <c r="NVA26" s="204">
        <f>F_Inputs!NUY$11</f>
        <v>0</v>
      </c>
      <c r="NVB26" s="204">
        <f>F_Inputs!NUZ$11</f>
        <v>0</v>
      </c>
      <c r="NVC26" s="204">
        <f>F_Inputs!NVA$11</f>
        <v>0</v>
      </c>
      <c r="NVD26" s="204">
        <f>F_Inputs!NVB$11</f>
        <v>0</v>
      </c>
      <c r="NVE26" s="204">
        <f>F_Inputs!NVC$11</f>
        <v>0</v>
      </c>
      <c r="NVF26" s="204">
        <f>F_Inputs!NVD$11</f>
        <v>0</v>
      </c>
      <c r="NVG26" s="204">
        <f>F_Inputs!NVE$11</f>
        <v>0</v>
      </c>
      <c r="NVH26" s="204">
        <f>F_Inputs!NVF$11</f>
        <v>0</v>
      </c>
      <c r="NVI26" s="204">
        <f>F_Inputs!NVG$11</f>
        <v>0</v>
      </c>
      <c r="NVJ26" s="204">
        <f>F_Inputs!NVH$11</f>
        <v>0</v>
      </c>
      <c r="NVK26" s="204">
        <f>F_Inputs!NVI$11</f>
        <v>0</v>
      </c>
      <c r="NVL26" s="204">
        <f>F_Inputs!NVJ$11</f>
        <v>0</v>
      </c>
      <c r="NVM26" s="204">
        <f>F_Inputs!NVK$11</f>
        <v>0</v>
      </c>
      <c r="NVN26" s="204">
        <f>F_Inputs!NVL$11</f>
        <v>0</v>
      </c>
      <c r="NVO26" s="204">
        <f>F_Inputs!NVM$11</f>
        <v>0</v>
      </c>
      <c r="NVP26" s="204">
        <f>F_Inputs!NVN$11</f>
        <v>0</v>
      </c>
      <c r="NVQ26" s="204">
        <f>F_Inputs!NVO$11</f>
        <v>0</v>
      </c>
      <c r="NVR26" s="204">
        <f>F_Inputs!NVP$11</f>
        <v>0</v>
      </c>
      <c r="NVS26" s="204">
        <f>F_Inputs!NVQ$11</f>
        <v>0</v>
      </c>
      <c r="NVT26" s="204">
        <f>F_Inputs!NVR$11</f>
        <v>0</v>
      </c>
      <c r="NVU26" s="204">
        <f>F_Inputs!NVS$11</f>
        <v>0</v>
      </c>
      <c r="NVV26" s="204">
        <f>F_Inputs!NVT$11</f>
        <v>0</v>
      </c>
      <c r="NVW26" s="204">
        <f>F_Inputs!NVU$11</f>
        <v>0</v>
      </c>
      <c r="NVX26" s="204">
        <f>F_Inputs!NVV$11</f>
        <v>0</v>
      </c>
      <c r="NVY26" s="204">
        <f>F_Inputs!NVW$11</f>
        <v>0</v>
      </c>
      <c r="NVZ26" s="204">
        <f>F_Inputs!NVX$11</f>
        <v>0</v>
      </c>
      <c r="NWA26" s="204">
        <f>F_Inputs!NVY$11</f>
        <v>0</v>
      </c>
      <c r="NWB26" s="204">
        <f>F_Inputs!NVZ$11</f>
        <v>0</v>
      </c>
      <c r="NWC26" s="204">
        <f>F_Inputs!NWA$11</f>
        <v>0</v>
      </c>
      <c r="NWD26" s="204">
        <f>F_Inputs!NWB$11</f>
        <v>0</v>
      </c>
      <c r="NWE26" s="204">
        <f>F_Inputs!NWC$11</f>
        <v>0</v>
      </c>
      <c r="NWF26" s="204">
        <f>F_Inputs!NWD$11</f>
        <v>0</v>
      </c>
      <c r="NWG26" s="204">
        <f>F_Inputs!NWE$11</f>
        <v>0</v>
      </c>
      <c r="NWH26" s="204">
        <f>F_Inputs!NWF$11</f>
        <v>0</v>
      </c>
      <c r="NWI26" s="204">
        <f>F_Inputs!NWG$11</f>
        <v>0</v>
      </c>
      <c r="NWJ26" s="204">
        <f>F_Inputs!NWH$11</f>
        <v>0</v>
      </c>
      <c r="NWK26" s="204">
        <f>F_Inputs!NWI$11</f>
        <v>0</v>
      </c>
      <c r="NWL26" s="204">
        <f>F_Inputs!NWJ$11</f>
        <v>0</v>
      </c>
      <c r="NWM26" s="204">
        <f>F_Inputs!NWK$11</f>
        <v>0</v>
      </c>
      <c r="NWN26" s="204">
        <f>F_Inputs!NWL$11</f>
        <v>0</v>
      </c>
      <c r="NWO26" s="204">
        <f>F_Inputs!NWM$11</f>
        <v>0</v>
      </c>
      <c r="NWP26" s="204">
        <f>F_Inputs!NWN$11</f>
        <v>0</v>
      </c>
      <c r="NWQ26" s="204">
        <f>F_Inputs!NWO$11</f>
        <v>0</v>
      </c>
      <c r="NWR26" s="204">
        <f>F_Inputs!NWP$11</f>
        <v>0</v>
      </c>
      <c r="NWS26" s="204">
        <f>F_Inputs!NWQ$11</f>
        <v>0</v>
      </c>
      <c r="NWT26" s="204">
        <f>F_Inputs!NWR$11</f>
        <v>0</v>
      </c>
      <c r="NWU26" s="204">
        <f>F_Inputs!NWS$11</f>
        <v>0</v>
      </c>
      <c r="NWV26" s="204">
        <f>F_Inputs!NWT$11</f>
        <v>0</v>
      </c>
      <c r="NWW26" s="204">
        <f>F_Inputs!NWU$11</f>
        <v>0</v>
      </c>
      <c r="NWX26" s="204">
        <f>F_Inputs!NWV$11</f>
        <v>0</v>
      </c>
      <c r="NWY26" s="204">
        <f>F_Inputs!NWW$11</f>
        <v>0</v>
      </c>
      <c r="NWZ26" s="204">
        <f>F_Inputs!NWX$11</f>
        <v>0</v>
      </c>
      <c r="NXA26" s="204">
        <f>F_Inputs!NWY$11</f>
        <v>0</v>
      </c>
      <c r="NXB26" s="204">
        <f>F_Inputs!NWZ$11</f>
        <v>0</v>
      </c>
      <c r="NXC26" s="204">
        <f>F_Inputs!NXA$11</f>
        <v>0</v>
      </c>
      <c r="NXD26" s="204">
        <f>F_Inputs!NXB$11</f>
        <v>0</v>
      </c>
      <c r="NXE26" s="204">
        <f>F_Inputs!NXC$11</f>
        <v>0</v>
      </c>
      <c r="NXF26" s="204">
        <f>F_Inputs!NXD$11</f>
        <v>0</v>
      </c>
      <c r="NXG26" s="204">
        <f>F_Inputs!NXE$11</f>
        <v>0</v>
      </c>
      <c r="NXH26" s="204">
        <f>F_Inputs!NXF$11</f>
        <v>0</v>
      </c>
      <c r="NXI26" s="204">
        <f>F_Inputs!NXG$11</f>
        <v>0</v>
      </c>
      <c r="NXJ26" s="204">
        <f>F_Inputs!NXH$11</f>
        <v>0</v>
      </c>
      <c r="NXK26" s="204">
        <f>F_Inputs!NXI$11</f>
        <v>0</v>
      </c>
      <c r="NXL26" s="204">
        <f>F_Inputs!NXJ$11</f>
        <v>0</v>
      </c>
      <c r="NXM26" s="204">
        <f>F_Inputs!NXK$11</f>
        <v>0</v>
      </c>
      <c r="NXN26" s="204">
        <f>F_Inputs!NXL$11</f>
        <v>0</v>
      </c>
      <c r="NXO26" s="204">
        <f>F_Inputs!NXM$11</f>
        <v>0</v>
      </c>
      <c r="NXP26" s="204">
        <f>F_Inputs!NXN$11</f>
        <v>0</v>
      </c>
      <c r="NXQ26" s="204">
        <f>F_Inputs!NXO$11</f>
        <v>0</v>
      </c>
      <c r="NXR26" s="204">
        <f>F_Inputs!NXP$11</f>
        <v>0</v>
      </c>
      <c r="NXS26" s="204">
        <f>F_Inputs!NXQ$11</f>
        <v>0</v>
      </c>
      <c r="NXT26" s="204">
        <f>F_Inputs!NXR$11</f>
        <v>0</v>
      </c>
      <c r="NXU26" s="204">
        <f>F_Inputs!NXS$11</f>
        <v>0</v>
      </c>
      <c r="NXV26" s="204">
        <f>F_Inputs!NXT$11</f>
        <v>0</v>
      </c>
      <c r="NXW26" s="204">
        <f>F_Inputs!NXU$11</f>
        <v>0</v>
      </c>
      <c r="NXX26" s="204">
        <f>F_Inputs!NXV$11</f>
        <v>0</v>
      </c>
      <c r="NXY26" s="204">
        <f>F_Inputs!NXW$11</f>
        <v>0</v>
      </c>
      <c r="NXZ26" s="204">
        <f>F_Inputs!NXX$11</f>
        <v>0</v>
      </c>
      <c r="NYA26" s="204">
        <f>F_Inputs!NXY$11</f>
        <v>0</v>
      </c>
      <c r="NYB26" s="204">
        <f>F_Inputs!NXZ$11</f>
        <v>0</v>
      </c>
      <c r="NYC26" s="204">
        <f>F_Inputs!NYA$11</f>
        <v>0</v>
      </c>
      <c r="NYD26" s="204">
        <f>F_Inputs!NYB$11</f>
        <v>0</v>
      </c>
      <c r="NYE26" s="204">
        <f>F_Inputs!NYC$11</f>
        <v>0</v>
      </c>
      <c r="NYF26" s="204">
        <f>F_Inputs!NYD$11</f>
        <v>0</v>
      </c>
      <c r="NYG26" s="204">
        <f>F_Inputs!NYE$11</f>
        <v>0</v>
      </c>
      <c r="NYH26" s="204">
        <f>F_Inputs!NYF$11</f>
        <v>0</v>
      </c>
      <c r="NYI26" s="204">
        <f>F_Inputs!NYG$11</f>
        <v>0</v>
      </c>
      <c r="NYJ26" s="204">
        <f>F_Inputs!NYH$11</f>
        <v>0</v>
      </c>
      <c r="NYK26" s="204">
        <f>F_Inputs!NYI$11</f>
        <v>0</v>
      </c>
      <c r="NYL26" s="204">
        <f>F_Inputs!NYJ$11</f>
        <v>0</v>
      </c>
      <c r="NYM26" s="204">
        <f>F_Inputs!NYK$11</f>
        <v>0</v>
      </c>
      <c r="NYN26" s="204">
        <f>F_Inputs!NYL$11</f>
        <v>0</v>
      </c>
      <c r="NYO26" s="204">
        <f>F_Inputs!NYM$11</f>
        <v>0</v>
      </c>
      <c r="NYP26" s="204">
        <f>F_Inputs!NYN$11</f>
        <v>0</v>
      </c>
      <c r="NYQ26" s="204">
        <f>F_Inputs!NYO$11</f>
        <v>0</v>
      </c>
      <c r="NYR26" s="204">
        <f>F_Inputs!NYP$11</f>
        <v>0</v>
      </c>
      <c r="NYS26" s="204">
        <f>F_Inputs!NYQ$11</f>
        <v>0</v>
      </c>
      <c r="NYT26" s="204">
        <f>F_Inputs!NYR$11</f>
        <v>0</v>
      </c>
      <c r="NYU26" s="204">
        <f>F_Inputs!NYS$11</f>
        <v>0</v>
      </c>
      <c r="NYV26" s="204">
        <f>F_Inputs!NYT$11</f>
        <v>0</v>
      </c>
      <c r="NYW26" s="204">
        <f>F_Inputs!NYU$11</f>
        <v>0</v>
      </c>
      <c r="NYX26" s="204">
        <f>F_Inputs!NYV$11</f>
        <v>0</v>
      </c>
      <c r="NYY26" s="204">
        <f>F_Inputs!NYW$11</f>
        <v>0</v>
      </c>
      <c r="NYZ26" s="204">
        <f>F_Inputs!NYX$11</f>
        <v>0</v>
      </c>
      <c r="NZA26" s="204">
        <f>F_Inputs!NYY$11</f>
        <v>0</v>
      </c>
      <c r="NZB26" s="204">
        <f>F_Inputs!NYZ$11</f>
        <v>0</v>
      </c>
      <c r="NZC26" s="204">
        <f>F_Inputs!NZA$11</f>
        <v>0</v>
      </c>
      <c r="NZD26" s="204">
        <f>F_Inputs!NZB$11</f>
        <v>0</v>
      </c>
      <c r="NZE26" s="204">
        <f>F_Inputs!NZC$11</f>
        <v>0</v>
      </c>
      <c r="NZF26" s="204">
        <f>F_Inputs!NZD$11</f>
        <v>0</v>
      </c>
      <c r="NZG26" s="204">
        <f>F_Inputs!NZE$11</f>
        <v>0</v>
      </c>
      <c r="NZH26" s="204">
        <f>F_Inputs!NZF$11</f>
        <v>0</v>
      </c>
      <c r="NZI26" s="204">
        <f>F_Inputs!NZG$11</f>
        <v>0</v>
      </c>
      <c r="NZJ26" s="204">
        <f>F_Inputs!NZH$11</f>
        <v>0</v>
      </c>
      <c r="NZK26" s="204">
        <f>F_Inputs!NZI$11</f>
        <v>0</v>
      </c>
      <c r="NZL26" s="204">
        <f>F_Inputs!NZJ$11</f>
        <v>0</v>
      </c>
      <c r="NZM26" s="204">
        <f>F_Inputs!NZK$11</f>
        <v>0</v>
      </c>
      <c r="NZN26" s="204">
        <f>F_Inputs!NZL$11</f>
        <v>0</v>
      </c>
      <c r="NZO26" s="204">
        <f>F_Inputs!NZM$11</f>
        <v>0</v>
      </c>
      <c r="NZP26" s="204">
        <f>F_Inputs!NZN$11</f>
        <v>0</v>
      </c>
      <c r="NZQ26" s="204">
        <f>F_Inputs!NZO$11</f>
        <v>0</v>
      </c>
      <c r="NZR26" s="204">
        <f>F_Inputs!NZP$11</f>
        <v>0</v>
      </c>
      <c r="NZS26" s="204">
        <f>F_Inputs!NZQ$11</f>
        <v>0</v>
      </c>
      <c r="NZT26" s="204">
        <f>F_Inputs!NZR$11</f>
        <v>0</v>
      </c>
      <c r="NZU26" s="204">
        <f>F_Inputs!NZS$11</f>
        <v>0</v>
      </c>
      <c r="NZV26" s="204">
        <f>F_Inputs!NZT$11</f>
        <v>0</v>
      </c>
      <c r="NZW26" s="204">
        <f>F_Inputs!NZU$11</f>
        <v>0</v>
      </c>
      <c r="NZX26" s="204">
        <f>F_Inputs!NZV$11</f>
        <v>0</v>
      </c>
      <c r="NZY26" s="204">
        <f>F_Inputs!NZW$11</f>
        <v>0</v>
      </c>
      <c r="NZZ26" s="204">
        <f>F_Inputs!NZX$11</f>
        <v>0</v>
      </c>
      <c r="OAA26" s="204">
        <f>F_Inputs!NZY$11</f>
        <v>0</v>
      </c>
      <c r="OAB26" s="204">
        <f>F_Inputs!NZZ$11</f>
        <v>0</v>
      </c>
      <c r="OAC26" s="204">
        <f>F_Inputs!OAA$11</f>
        <v>0</v>
      </c>
      <c r="OAD26" s="204">
        <f>F_Inputs!OAB$11</f>
        <v>0</v>
      </c>
      <c r="OAE26" s="204">
        <f>F_Inputs!OAC$11</f>
        <v>0</v>
      </c>
      <c r="OAF26" s="204">
        <f>F_Inputs!OAD$11</f>
        <v>0</v>
      </c>
      <c r="OAG26" s="204">
        <f>F_Inputs!OAE$11</f>
        <v>0</v>
      </c>
      <c r="OAH26" s="204">
        <f>F_Inputs!OAF$11</f>
        <v>0</v>
      </c>
      <c r="OAI26" s="204">
        <f>F_Inputs!OAG$11</f>
        <v>0</v>
      </c>
      <c r="OAJ26" s="204">
        <f>F_Inputs!OAH$11</f>
        <v>0</v>
      </c>
      <c r="OAK26" s="204">
        <f>F_Inputs!OAI$11</f>
        <v>0</v>
      </c>
      <c r="OAL26" s="204">
        <f>F_Inputs!OAJ$11</f>
        <v>0</v>
      </c>
      <c r="OAM26" s="204">
        <f>F_Inputs!OAK$11</f>
        <v>0</v>
      </c>
      <c r="OAN26" s="204">
        <f>F_Inputs!OAL$11</f>
        <v>0</v>
      </c>
      <c r="OAO26" s="204">
        <f>F_Inputs!OAM$11</f>
        <v>0</v>
      </c>
      <c r="OAP26" s="204">
        <f>F_Inputs!OAN$11</f>
        <v>0</v>
      </c>
      <c r="OAQ26" s="204">
        <f>F_Inputs!OAO$11</f>
        <v>0</v>
      </c>
      <c r="OAR26" s="204">
        <f>F_Inputs!OAP$11</f>
        <v>0</v>
      </c>
      <c r="OAS26" s="204">
        <f>F_Inputs!OAQ$11</f>
        <v>0</v>
      </c>
      <c r="OAT26" s="204">
        <f>F_Inputs!OAR$11</f>
        <v>0</v>
      </c>
      <c r="OAU26" s="204">
        <f>F_Inputs!OAS$11</f>
        <v>0</v>
      </c>
      <c r="OAV26" s="204">
        <f>F_Inputs!OAT$11</f>
        <v>0</v>
      </c>
      <c r="OAW26" s="204">
        <f>F_Inputs!OAU$11</f>
        <v>0</v>
      </c>
      <c r="OAX26" s="204">
        <f>F_Inputs!OAV$11</f>
        <v>0</v>
      </c>
      <c r="OAY26" s="204">
        <f>F_Inputs!OAW$11</f>
        <v>0</v>
      </c>
      <c r="OAZ26" s="204">
        <f>F_Inputs!OAX$11</f>
        <v>0</v>
      </c>
      <c r="OBA26" s="204">
        <f>F_Inputs!OAY$11</f>
        <v>0</v>
      </c>
      <c r="OBB26" s="204">
        <f>F_Inputs!OAZ$11</f>
        <v>0</v>
      </c>
      <c r="OBC26" s="204">
        <f>F_Inputs!OBA$11</f>
        <v>0</v>
      </c>
      <c r="OBD26" s="204">
        <f>F_Inputs!OBB$11</f>
        <v>0</v>
      </c>
      <c r="OBE26" s="204">
        <f>F_Inputs!OBC$11</f>
        <v>0</v>
      </c>
      <c r="OBF26" s="204">
        <f>F_Inputs!OBD$11</f>
        <v>0</v>
      </c>
      <c r="OBG26" s="204">
        <f>F_Inputs!OBE$11</f>
        <v>0</v>
      </c>
      <c r="OBH26" s="204">
        <f>F_Inputs!OBF$11</f>
        <v>0</v>
      </c>
      <c r="OBI26" s="204">
        <f>F_Inputs!OBG$11</f>
        <v>0</v>
      </c>
      <c r="OBJ26" s="204">
        <f>F_Inputs!OBH$11</f>
        <v>0</v>
      </c>
      <c r="OBK26" s="204">
        <f>F_Inputs!OBI$11</f>
        <v>0</v>
      </c>
      <c r="OBL26" s="204">
        <f>F_Inputs!OBJ$11</f>
        <v>0</v>
      </c>
      <c r="OBM26" s="204">
        <f>F_Inputs!OBK$11</f>
        <v>0</v>
      </c>
      <c r="OBN26" s="204">
        <f>F_Inputs!OBL$11</f>
        <v>0</v>
      </c>
      <c r="OBO26" s="204">
        <f>F_Inputs!OBM$11</f>
        <v>0</v>
      </c>
      <c r="OBP26" s="204">
        <f>F_Inputs!OBN$11</f>
        <v>0</v>
      </c>
      <c r="OBQ26" s="204">
        <f>F_Inputs!OBO$11</f>
        <v>0</v>
      </c>
      <c r="OBR26" s="204">
        <f>F_Inputs!OBP$11</f>
        <v>0</v>
      </c>
      <c r="OBS26" s="204">
        <f>F_Inputs!OBQ$11</f>
        <v>0</v>
      </c>
      <c r="OBT26" s="204">
        <f>F_Inputs!OBR$11</f>
        <v>0</v>
      </c>
      <c r="OBU26" s="204">
        <f>F_Inputs!OBS$11</f>
        <v>0</v>
      </c>
      <c r="OBV26" s="204">
        <f>F_Inputs!OBT$11</f>
        <v>0</v>
      </c>
      <c r="OBW26" s="204">
        <f>F_Inputs!OBU$11</f>
        <v>0</v>
      </c>
      <c r="OBX26" s="204">
        <f>F_Inputs!OBV$11</f>
        <v>0</v>
      </c>
      <c r="OBY26" s="204">
        <f>F_Inputs!OBW$11</f>
        <v>0</v>
      </c>
      <c r="OBZ26" s="204">
        <f>F_Inputs!OBX$11</f>
        <v>0</v>
      </c>
      <c r="OCA26" s="204">
        <f>F_Inputs!OBY$11</f>
        <v>0</v>
      </c>
      <c r="OCB26" s="204">
        <f>F_Inputs!OBZ$11</f>
        <v>0</v>
      </c>
      <c r="OCC26" s="204">
        <f>F_Inputs!OCA$11</f>
        <v>0</v>
      </c>
      <c r="OCD26" s="204">
        <f>F_Inputs!OCB$11</f>
        <v>0</v>
      </c>
      <c r="OCE26" s="204">
        <f>F_Inputs!OCC$11</f>
        <v>0</v>
      </c>
      <c r="OCF26" s="204">
        <f>F_Inputs!OCD$11</f>
        <v>0</v>
      </c>
      <c r="OCG26" s="204">
        <f>F_Inputs!OCE$11</f>
        <v>0</v>
      </c>
      <c r="OCH26" s="204">
        <f>F_Inputs!OCF$11</f>
        <v>0</v>
      </c>
      <c r="OCI26" s="204">
        <f>F_Inputs!OCG$11</f>
        <v>0</v>
      </c>
      <c r="OCJ26" s="204">
        <f>F_Inputs!OCH$11</f>
        <v>0</v>
      </c>
      <c r="OCK26" s="204">
        <f>F_Inputs!OCI$11</f>
        <v>0</v>
      </c>
      <c r="OCL26" s="204">
        <f>F_Inputs!OCJ$11</f>
        <v>0</v>
      </c>
      <c r="OCM26" s="204">
        <f>F_Inputs!OCK$11</f>
        <v>0</v>
      </c>
      <c r="OCN26" s="204">
        <f>F_Inputs!OCL$11</f>
        <v>0</v>
      </c>
      <c r="OCO26" s="204">
        <f>F_Inputs!OCM$11</f>
        <v>0</v>
      </c>
      <c r="OCP26" s="204">
        <f>F_Inputs!OCN$11</f>
        <v>0</v>
      </c>
      <c r="OCQ26" s="204">
        <f>F_Inputs!OCO$11</f>
        <v>0</v>
      </c>
      <c r="OCR26" s="204">
        <f>F_Inputs!OCP$11</f>
        <v>0</v>
      </c>
      <c r="OCS26" s="204">
        <f>F_Inputs!OCQ$11</f>
        <v>0</v>
      </c>
      <c r="OCT26" s="204">
        <f>F_Inputs!OCR$11</f>
        <v>0</v>
      </c>
      <c r="OCU26" s="204">
        <f>F_Inputs!OCS$11</f>
        <v>0</v>
      </c>
      <c r="OCV26" s="204">
        <f>F_Inputs!OCT$11</f>
        <v>0</v>
      </c>
      <c r="OCW26" s="204">
        <f>F_Inputs!OCU$11</f>
        <v>0</v>
      </c>
      <c r="OCX26" s="204">
        <f>F_Inputs!OCV$11</f>
        <v>0</v>
      </c>
      <c r="OCY26" s="204">
        <f>F_Inputs!OCW$11</f>
        <v>0</v>
      </c>
      <c r="OCZ26" s="204">
        <f>F_Inputs!OCX$11</f>
        <v>0</v>
      </c>
      <c r="ODA26" s="204">
        <f>F_Inputs!OCY$11</f>
        <v>0</v>
      </c>
      <c r="ODB26" s="204">
        <f>F_Inputs!OCZ$11</f>
        <v>0</v>
      </c>
      <c r="ODC26" s="204">
        <f>F_Inputs!ODA$11</f>
        <v>0</v>
      </c>
      <c r="ODD26" s="204">
        <f>F_Inputs!ODB$11</f>
        <v>0</v>
      </c>
      <c r="ODE26" s="204">
        <f>F_Inputs!ODC$11</f>
        <v>0</v>
      </c>
      <c r="ODF26" s="204">
        <f>F_Inputs!ODD$11</f>
        <v>0</v>
      </c>
      <c r="ODG26" s="204">
        <f>F_Inputs!ODE$11</f>
        <v>0</v>
      </c>
      <c r="ODH26" s="204">
        <f>F_Inputs!ODF$11</f>
        <v>0</v>
      </c>
      <c r="ODI26" s="204">
        <f>F_Inputs!ODG$11</f>
        <v>0</v>
      </c>
      <c r="ODJ26" s="204">
        <f>F_Inputs!ODH$11</f>
        <v>0</v>
      </c>
      <c r="ODK26" s="204">
        <f>F_Inputs!ODI$11</f>
        <v>0</v>
      </c>
      <c r="ODL26" s="204">
        <f>F_Inputs!ODJ$11</f>
        <v>0</v>
      </c>
      <c r="ODM26" s="204">
        <f>F_Inputs!ODK$11</f>
        <v>0</v>
      </c>
      <c r="ODN26" s="204">
        <f>F_Inputs!ODL$11</f>
        <v>0</v>
      </c>
      <c r="ODO26" s="204">
        <f>F_Inputs!ODM$11</f>
        <v>0</v>
      </c>
      <c r="ODP26" s="204">
        <f>F_Inputs!ODN$11</f>
        <v>0</v>
      </c>
      <c r="ODQ26" s="204">
        <f>F_Inputs!ODO$11</f>
        <v>0</v>
      </c>
      <c r="ODR26" s="204">
        <f>F_Inputs!ODP$11</f>
        <v>0</v>
      </c>
      <c r="ODS26" s="204">
        <f>F_Inputs!ODQ$11</f>
        <v>0</v>
      </c>
      <c r="ODT26" s="204">
        <f>F_Inputs!ODR$11</f>
        <v>0</v>
      </c>
      <c r="ODU26" s="204">
        <f>F_Inputs!ODS$11</f>
        <v>0</v>
      </c>
      <c r="ODV26" s="204">
        <f>F_Inputs!ODT$11</f>
        <v>0</v>
      </c>
      <c r="ODW26" s="204">
        <f>F_Inputs!ODU$11</f>
        <v>0</v>
      </c>
      <c r="ODX26" s="204">
        <f>F_Inputs!ODV$11</f>
        <v>0</v>
      </c>
      <c r="ODY26" s="204">
        <f>F_Inputs!ODW$11</f>
        <v>0</v>
      </c>
      <c r="ODZ26" s="204">
        <f>F_Inputs!ODX$11</f>
        <v>0</v>
      </c>
      <c r="OEA26" s="204">
        <f>F_Inputs!ODY$11</f>
        <v>0</v>
      </c>
      <c r="OEB26" s="204">
        <f>F_Inputs!ODZ$11</f>
        <v>0</v>
      </c>
      <c r="OEC26" s="204">
        <f>F_Inputs!OEA$11</f>
        <v>0</v>
      </c>
      <c r="OED26" s="204">
        <f>F_Inputs!OEB$11</f>
        <v>0</v>
      </c>
      <c r="OEE26" s="204">
        <f>F_Inputs!OEC$11</f>
        <v>0</v>
      </c>
      <c r="OEF26" s="204">
        <f>F_Inputs!OED$11</f>
        <v>0</v>
      </c>
      <c r="OEG26" s="204">
        <f>F_Inputs!OEE$11</f>
        <v>0</v>
      </c>
      <c r="OEH26" s="204">
        <f>F_Inputs!OEF$11</f>
        <v>0</v>
      </c>
      <c r="OEI26" s="204">
        <f>F_Inputs!OEG$11</f>
        <v>0</v>
      </c>
      <c r="OEJ26" s="204">
        <f>F_Inputs!OEH$11</f>
        <v>0</v>
      </c>
      <c r="OEK26" s="204">
        <f>F_Inputs!OEI$11</f>
        <v>0</v>
      </c>
      <c r="OEL26" s="204">
        <f>F_Inputs!OEJ$11</f>
        <v>0</v>
      </c>
      <c r="OEM26" s="204">
        <f>F_Inputs!OEK$11</f>
        <v>0</v>
      </c>
      <c r="OEN26" s="204">
        <f>F_Inputs!OEL$11</f>
        <v>0</v>
      </c>
      <c r="OEO26" s="204">
        <f>F_Inputs!OEM$11</f>
        <v>0</v>
      </c>
      <c r="OEP26" s="204">
        <f>F_Inputs!OEN$11</f>
        <v>0</v>
      </c>
      <c r="OEQ26" s="204">
        <f>F_Inputs!OEO$11</f>
        <v>0</v>
      </c>
      <c r="OER26" s="204">
        <f>F_Inputs!OEP$11</f>
        <v>0</v>
      </c>
      <c r="OES26" s="204">
        <f>F_Inputs!OEQ$11</f>
        <v>0</v>
      </c>
      <c r="OET26" s="204">
        <f>F_Inputs!OER$11</f>
        <v>0</v>
      </c>
      <c r="OEU26" s="204">
        <f>F_Inputs!OES$11</f>
        <v>0</v>
      </c>
      <c r="OEV26" s="204">
        <f>F_Inputs!OET$11</f>
        <v>0</v>
      </c>
      <c r="OEW26" s="204">
        <f>F_Inputs!OEU$11</f>
        <v>0</v>
      </c>
      <c r="OEX26" s="204">
        <f>F_Inputs!OEV$11</f>
        <v>0</v>
      </c>
      <c r="OEY26" s="204">
        <f>F_Inputs!OEW$11</f>
        <v>0</v>
      </c>
      <c r="OEZ26" s="204">
        <f>F_Inputs!OEX$11</f>
        <v>0</v>
      </c>
      <c r="OFA26" s="204">
        <f>F_Inputs!OEY$11</f>
        <v>0</v>
      </c>
      <c r="OFB26" s="204">
        <f>F_Inputs!OEZ$11</f>
        <v>0</v>
      </c>
      <c r="OFC26" s="204">
        <f>F_Inputs!OFA$11</f>
        <v>0</v>
      </c>
      <c r="OFD26" s="204">
        <f>F_Inputs!OFB$11</f>
        <v>0</v>
      </c>
      <c r="OFE26" s="204">
        <f>F_Inputs!OFC$11</f>
        <v>0</v>
      </c>
      <c r="OFF26" s="204">
        <f>F_Inputs!OFD$11</f>
        <v>0</v>
      </c>
      <c r="OFG26" s="204">
        <f>F_Inputs!OFE$11</f>
        <v>0</v>
      </c>
      <c r="OFH26" s="204">
        <f>F_Inputs!OFF$11</f>
        <v>0</v>
      </c>
      <c r="OFI26" s="204">
        <f>F_Inputs!OFG$11</f>
        <v>0</v>
      </c>
      <c r="OFJ26" s="204">
        <f>F_Inputs!OFH$11</f>
        <v>0</v>
      </c>
      <c r="OFK26" s="204">
        <f>F_Inputs!OFI$11</f>
        <v>0</v>
      </c>
      <c r="OFL26" s="204">
        <f>F_Inputs!OFJ$11</f>
        <v>0</v>
      </c>
      <c r="OFM26" s="204">
        <f>F_Inputs!OFK$11</f>
        <v>0</v>
      </c>
      <c r="OFN26" s="204">
        <f>F_Inputs!OFL$11</f>
        <v>0</v>
      </c>
      <c r="OFO26" s="204">
        <f>F_Inputs!OFM$11</f>
        <v>0</v>
      </c>
      <c r="OFP26" s="204">
        <f>F_Inputs!OFN$11</f>
        <v>0</v>
      </c>
      <c r="OFQ26" s="204">
        <f>F_Inputs!OFO$11</f>
        <v>0</v>
      </c>
      <c r="OFR26" s="204">
        <f>F_Inputs!OFP$11</f>
        <v>0</v>
      </c>
      <c r="OFS26" s="204">
        <f>F_Inputs!OFQ$11</f>
        <v>0</v>
      </c>
      <c r="OFT26" s="204">
        <f>F_Inputs!OFR$11</f>
        <v>0</v>
      </c>
      <c r="OFU26" s="204">
        <f>F_Inputs!OFS$11</f>
        <v>0</v>
      </c>
      <c r="OFV26" s="204">
        <f>F_Inputs!OFT$11</f>
        <v>0</v>
      </c>
      <c r="OFW26" s="204">
        <f>F_Inputs!OFU$11</f>
        <v>0</v>
      </c>
      <c r="OFX26" s="204">
        <f>F_Inputs!OFV$11</f>
        <v>0</v>
      </c>
      <c r="OFY26" s="204">
        <f>F_Inputs!OFW$11</f>
        <v>0</v>
      </c>
      <c r="OFZ26" s="204">
        <f>F_Inputs!OFX$11</f>
        <v>0</v>
      </c>
      <c r="OGA26" s="204">
        <f>F_Inputs!OFY$11</f>
        <v>0</v>
      </c>
      <c r="OGB26" s="204">
        <f>F_Inputs!OFZ$11</f>
        <v>0</v>
      </c>
      <c r="OGC26" s="204">
        <f>F_Inputs!OGA$11</f>
        <v>0</v>
      </c>
      <c r="OGD26" s="204">
        <f>F_Inputs!OGB$11</f>
        <v>0</v>
      </c>
      <c r="OGE26" s="204">
        <f>F_Inputs!OGC$11</f>
        <v>0</v>
      </c>
      <c r="OGF26" s="204">
        <f>F_Inputs!OGD$11</f>
        <v>0</v>
      </c>
      <c r="OGG26" s="204">
        <f>F_Inputs!OGE$11</f>
        <v>0</v>
      </c>
      <c r="OGH26" s="204">
        <f>F_Inputs!OGF$11</f>
        <v>0</v>
      </c>
      <c r="OGI26" s="204">
        <f>F_Inputs!OGG$11</f>
        <v>0</v>
      </c>
      <c r="OGJ26" s="204">
        <f>F_Inputs!OGH$11</f>
        <v>0</v>
      </c>
      <c r="OGK26" s="204">
        <f>F_Inputs!OGI$11</f>
        <v>0</v>
      </c>
      <c r="OGL26" s="204">
        <f>F_Inputs!OGJ$11</f>
        <v>0</v>
      </c>
      <c r="OGM26" s="204">
        <f>F_Inputs!OGK$11</f>
        <v>0</v>
      </c>
      <c r="OGN26" s="204">
        <f>F_Inputs!OGL$11</f>
        <v>0</v>
      </c>
      <c r="OGO26" s="204">
        <f>F_Inputs!OGM$11</f>
        <v>0</v>
      </c>
      <c r="OGP26" s="204">
        <f>F_Inputs!OGN$11</f>
        <v>0</v>
      </c>
      <c r="OGQ26" s="204">
        <f>F_Inputs!OGO$11</f>
        <v>0</v>
      </c>
      <c r="OGR26" s="204">
        <f>F_Inputs!OGP$11</f>
        <v>0</v>
      </c>
      <c r="OGS26" s="204">
        <f>F_Inputs!OGQ$11</f>
        <v>0</v>
      </c>
      <c r="OGT26" s="204">
        <f>F_Inputs!OGR$11</f>
        <v>0</v>
      </c>
      <c r="OGU26" s="204">
        <f>F_Inputs!OGS$11</f>
        <v>0</v>
      </c>
      <c r="OGV26" s="204">
        <f>F_Inputs!OGT$11</f>
        <v>0</v>
      </c>
      <c r="OGW26" s="204">
        <f>F_Inputs!OGU$11</f>
        <v>0</v>
      </c>
      <c r="OGX26" s="204">
        <f>F_Inputs!OGV$11</f>
        <v>0</v>
      </c>
      <c r="OGY26" s="204">
        <f>F_Inputs!OGW$11</f>
        <v>0</v>
      </c>
      <c r="OGZ26" s="204">
        <f>F_Inputs!OGX$11</f>
        <v>0</v>
      </c>
      <c r="OHA26" s="204">
        <f>F_Inputs!OGY$11</f>
        <v>0</v>
      </c>
      <c r="OHB26" s="204">
        <f>F_Inputs!OGZ$11</f>
        <v>0</v>
      </c>
      <c r="OHC26" s="204">
        <f>F_Inputs!OHA$11</f>
        <v>0</v>
      </c>
      <c r="OHD26" s="204">
        <f>F_Inputs!OHB$11</f>
        <v>0</v>
      </c>
      <c r="OHE26" s="204">
        <f>F_Inputs!OHC$11</f>
        <v>0</v>
      </c>
      <c r="OHF26" s="204">
        <f>F_Inputs!OHD$11</f>
        <v>0</v>
      </c>
      <c r="OHG26" s="204">
        <f>F_Inputs!OHE$11</f>
        <v>0</v>
      </c>
      <c r="OHH26" s="204">
        <f>F_Inputs!OHF$11</f>
        <v>0</v>
      </c>
      <c r="OHI26" s="204">
        <f>F_Inputs!OHG$11</f>
        <v>0</v>
      </c>
      <c r="OHJ26" s="204">
        <f>F_Inputs!OHH$11</f>
        <v>0</v>
      </c>
      <c r="OHK26" s="204">
        <f>F_Inputs!OHI$11</f>
        <v>0</v>
      </c>
      <c r="OHL26" s="204">
        <f>F_Inputs!OHJ$11</f>
        <v>0</v>
      </c>
      <c r="OHM26" s="204">
        <f>F_Inputs!OHK$11</f>
        <v>0</v>
      </c>
      <c r="OHN26" s="204">
        <f>F_Inputs!OHL$11</f>
        <v>0</v>
      </c>
      <c r="OHO26" s="204">
        <f>F_Inputs!OHM$11</f>
        <v>0</v>
      </c>
      <c r="OHP26" s="204">
        <f>F_Inputs!OHN$11</f>
        <v>0</v>
      </c>
      <c r="OHQ26" s="204">
        <f>F_Inputs!OHO$11</f>
        <v>0</v>
      </c>
      <c r="OHR26" s="204">
        <f>F_Inputs!OHP$11</f>
        <v>0</v>
      </c>
      <c r="OHS26" s="204">
        <f>F_Inputs!OHQ$11</f>
        <v>0</v>
      </c>
      <c r="OHT26" s="204">
        <f>F_Inputs!OHR$11</f>
        <v>0</v>
      </c>
      <c r="OHU26" s="204">
        <f>F_Inputs!OHS$11</f>
        <v>0</v>
      </c>
      <c r="OHV26" s="204">
        <f>F_Inputs!OHT$11</f>
        <v>0</v>
      </c>
      <c r="OHW26" s="204">
        <f>F_Inputs!OHU$11</f>
        <v>0</v>
      </c>
      <c r="OHX26" s="204">
        <f>F_Inputs!OHV$11</f>
        <v>0</v>
      </c>
      <c r="OHY26" s="204">
        <f>F_Inputs!OHW$11</f>
        <v>0</v>
      </c>
      <c r="OHZ26" s="204">
        <f>F_Inputs!OHX$11</f>
        <v>0</v>
      </c>
      <c r="OIA26" s="204">
        <f>F_Inputs!OHY$11</f>
        <v>0</v>
      </c>
      <c r="OIB26" s="204">
        <f>F_Inputs!OHZ$11</f>
        <v>0</v>
      </c>
      <c r="OIC26" s="204">
        <f>F_Inputs!OIA$11</f>
        <v>0</v>
      </c>
      <c r="OID26" s="204">
        <f>F_Inputs!OIB$11</f>
        <v>0</v>
      </c>
      <c r="OIE26" s="204">
        <f>F_Inputs!OIC$11</f>
        <v>0</v>
      </c>
      <c r="OIF26" s="204">
        <f>F_Inputs!OID$11</f>
        <v>0</v>
      </c>
      <c r="OIG26" s="204">
        <f>F_Inputs!OIE$11</f>
        <v>0</v>
      </c>
      <c r="OIH26" s="204">
        <f>F_Inputs!OIF$11</f>
        <v>0</v>
      </c>
      <c r="OII26" s="204">
        <f>F_Inputs!OIG$11</f>
        <v>0</v>
      </c>
      <c r="OIJ26" s="204">
        <f>F_Inputs!OIH$11</f>
        <v>0</v>
      </c>
      <c r="OIK26" s="204">
        <f>F_Inputs!OII$11</f>
        <v>0</v>
      </c>
      <c r="OIL26" s="204">
        <f>F_Inputs!OIJ$11</f>
        <v>0</v>
      </c>
      <c r="OIM26" s="204">
        <f>F_Inputs!OIK$11</f>
        <v>0</v>
      </c>
      <c r="OIN26" s="204">
        <f>F_Inputs!OIL$11</f>
        <v>0</v>
      </c>
      <c r="OIO26" s="204">
        <f>F_Inputs!OIM$11</f>
        <v>0</v>
      </c>
      <c r="OIP26" s="204">
        <f>F_Inputs!OIN$11</f>
        <v>0</v>
      </c>
      <c r="OIQ26" s="204">
        <f>F_Inputs!OIO$11</f>
        <v>0</v>
      </c>
      <c r="OIR26" s="204">
        <f>F_Inputs!OIP$11</f>
        <v>0</v>
      </c>
      <c r="OIS26" s="204">
        <f>F_Inputs!OIQ$11</f>
        <v>0</v>
      </c>
      <c r="OIT26" s="204">
        <f>F_Inputs!OIR$11</f>
        <v>0</v>
      </c>
      <c r="OIU26" s="204">
        <f>F_Inputs!OIS$11</f>
        <v>0</v>
      </c>
      <c r="OIV26" s="204">
        <f>F_Inputs!OIT$11</f>
        <v>0</v>
      </c>
      <c r="OIW26" s="204">
        <f>F_Inputs!OIU$11</f>
        <v>0</v>
      </c>
      <c r="OIX26" s="204">
        <f>F_Inputs!OIV$11</f>
        <v>0</v>
      </c>
      <c r="OIY26" s="204">
        <f>F_Inputs!OIW$11</f>
        <v>0</v>
      </c>
      <c r="OIZ26" s="204">
        <f>F_Inputs!OIX$11</f>
        <v>0</v>
      </c>
      <c r="OJA26" s="204">
        <f>F_Inputs!OIY$11</f>
        <v>0</v>
      </c>
      <c r="OJB26" s="204">
        <f>F_Inputs!OIZ$11</f>
        <v>0</v>
      </c>
      <c r="OJC26" s="204">
        <f>F_Inputs!OJA$11</f>
        <v>0</v>
      </c>
      <c r="OJD26" s="204">
        <f>F_Inputs!OJB$11</f>
        <v>0</v>
      </c>
      <c r="OJE26" s="204">
        <f>F_Inputs!OJC$11</f>
        <v>0</v>
      </c>
      <c r="OJF26" s="204">
        <f>F_Inputs!OJD$11</f>
        <v>0</v>
      </c>
      <c r="OJG26" s="204">
        <f>F_Inputs!OJE$11</f>
        <v>0</v>
      </c>
      <c r="OJH26" s="204">
        <f>F_Inputs!OJF$11</f>
        <v>0</v>
      </c>
      <c r="OJI26" s="204">
        <f>F_Inputs!OJG$11</f>
        <v>0</v>
      </c>
      <c r="OJJ26" s="204">
        <f>F_Inputs!OJH$11</f>
        <v>0</v>
      </c>
      <c r="OJK26" s="204">
        <f>F_Inputs!OJI$11</f>
        <v>0</v>
      </c>
      <c r="OJL26" s="204">
        <f>F_Inputs!OJJ$11</f>
        <v>0</v>
      </c>
      <c r="OJM26" s="204">
        <f>F_Inputs!OJK$11</f>
        <v>0</v>
      </c>
      <c r="OJN26" s="204">
        <f>F_Inputs!OJL$11</f>
        <v>0</v>
      </c>
      <c r="OJO26" s="204">
        <f>F_Inputs!OJM$11</f>
        <v>0</v>
      </c>
      <c r="OJP26" s="204">
        <f>F_Inputs!OJN$11</f>
        <v>0</v>
      </c>
      <c r="OJQ26" s="204">
        <f>F_Inputs!OJO$11</f>
        <v>0</v>
      </c>
      <c r="OJR26" s="204">
        <f>F_Inputs!OJP$11</f>
        <v>0</v>
      </c>
      <c r="OJS26" s="204">
        <f>F_Inputs!OJQ$11</f>
        <v>0</v>
      </c>
      <c r="OJT26" s="204">
        <f>F_Inputs!OJR$11</f>
        <v>0</v>
      </c>
      <c r="OJU26" s="204">
        <f>F_Inputs!OJS$11</f>
        <v>0</v>
      </c>
      <c r="OJV26" s="204">
        <f>F_Inputs!OJT$11</f>
        <v>0</v>
      </c>
      <c r="OJW26" s="204">
        <f>F_Inputs!OJU$11</f>
        <v>0</v>
      </c>
      <c r="OJX26" s="204">
        <f>F_Inputs!OJV$11</f>
        <v>0</v>
      </c>
      <c r="OJY26" s="204">
        <f>F_Inputs!OJW$11</f>
        <v>0</v>
      </c>
      <c r="OJZ26" s="204">
        <f>F_Inputs!OJX$11</f>
        <v>0</v>
      </c>
      <c r="OKA26" s="204">
        <f>F_Inputs!OJY$11</f>
        <v>0</v>
      </c>
      <c r="OKB26" s="204">
        <f>F_Inputs!OJZ$11</f>
        <v>0</v>
      </c>
      <c r="OKC26" s="204">
        <f>F_Inputs!OKA$11</f>
        <v>0</v>
      </c>
      <c r="OKD26" s="204">
        <f>F_Inputs!OKB$11</f>
        <v>0</v>
      </c>
      <c r="OKE26" s="204">
        <f>F_Inputs!OKC$11</f>
        <v>0</v>
      </c>
      <c r="OKF26" s="204">
        <f>F_Inputs!OKD$11</f>
        <v>0</v>
      </c>
      <c r="OKG26" s="204">
        <f>F_Inputs!OKE$11</f>
        <v>0</v>
      </c>
      <c r="OKH26" s="204">
        <f>F_Inputs!OKF$11</f>
        <v>0</v>
      </c>
      <c r="OKI26" s="204">
        <f>F_Inputs!OKG$11</f>
        <v>0</v>
      </c>
      <c r="OKJ26" s="204">
        <f>F_Inputs!OKH$11</f>
        <v>0</v>
      </c>
      <c r="OKK26" s="204">
        <f>F_Inputs!OKI$11</f>
        <v>0</v>
      </c>
      <c r="OKL26" s="204">
        <f>F_Inputs!OKJ$11</f>
        <v>0</v>
      </c>
      <c r="OKM26" s="204">
        <f>F_Inputs!OKK$11</f>
        <v>0</v>
      </c>
      <c r="OKN26" s="204">
        <f>F_Inputs!OKL$11</f>
        <v>0</v>
      </c>
      <c r="OKO26" s="204">
        <f>F_Inputs!OKM$11</f>
        <v>0</v>
      </c>
      <c r="OKP26" s="204">
        <f>F_Inputs!OKN$11</f>
        <v>0</v>
      </c>
      <c r="OKQ26" s="204">
        <f>F_Inputs!OKO$11</f>
        <v>0</v>
      </c>
      <c r="OKR26" s="204">
        <f>F_Inputs!OKP$11</f>
        <v>0</v>
      </c>
      <c r="OKS26" s="204">
        <f>F_Inputs!OKQ$11</f>
        <v>0</v>
      </c>
      <c r="OKT26" s="204">
        <f>F_Inputs!OKR$11</f>
        <v>0</v>
      </c>
      <c r="OKU26" s="204">
        <f>F_Inputs!OKS$11</f>
        <v>0</v>
      </c>
      <c r="OKV26" s="204">
        <f>F_Inputs!OKT$11</f>
        <v>0</v>
      </c>
      <c r="OKW26" s="204">
        <f>F_Inputs!OKU$11</f>
        <v>0</v>
      </c>
      <c r="OKX26" s="204">
        <f>F_Inputs!OKV$11</f>
        <v>0</v>
      </c>
      <c r="OKY26" s="204">
        <f>F_Inputs!OKW$11</f>
        <v>0</v>
      </c>
      <c r="OKZ26" s="204">
        <f>F_Inputs!OKX$11</f>
        <v>0</v>
      </c>
      <c r="OLA26" s="204">
        <f>F_Inputs!OKY$11</f>
        <v>0</v>
      </c>
      <c r="OLB26" s="204">
        <f>F_Inputs!OKZ$11</f>
        <v>0</v>
      </c>
      <c r="OLC26" s="204">
        <f>F_Inputs!OLA$11</f>
        <v>0</v>
      </c>
      <c r="OLD26" s="204">
        <f>F_Inputs!OLB$11</f>
        <v>0</v>
      </c>
      <c r="OLE26" s="204">
        <f>F_Inputs!OLC$11</f>
        <v>0</v>
      </c>
      <c r="OLF26" s="204">
        <f>F_Inputs!OLD$11</f>
        <v>0</v>
      </c>
      <c r="OLG26" s="204">
        <f>F_Inputs!OLE$11</f>
        <v>0</v>
      </c>
      <c r="OLH26" s="204">
        <f>F_Inputs!OLF$11</f>
        <v>0</v>
      </c>
      <c r="OLI26" s="204">
        <f>F_Inputs!OLG$11</f>
        <v>0</v>
      </c>
      <c r="OLJ26" s="204">
        <f>F_Inputs!OLH$11</f>
        <v>0</v>
      </c>
      <c r="OLK26" s="204">
        <f>F_Inputs!OLI$11</f>
        <v>0</v>
      </c>
      <c r="OLL26" s="204">
        <f>F_Inputs!OLJ$11</f>
        <v>0</v>
      </c>
      <c r="OLM26" s="204">
        <f>F_Inputs!OLK$11</f>
        <v>0</v>
      </c>
      <c r="OLN26" s="204">
        <f>F_Inputs!OLL$11</f>
        <v>0</v>
      </c>
      <c r="OLO26" s="204">
        <f>F_Inputs!OLM$11</f>
        <v>0</v>
      </c>
      <c r="OLP26" s="204">
        <f>F_Inputs!OLN$11</f>
        <v>0</v>
      </c>
      <c r="OLQ26" s="204">
        <f>F_Inputs!OLO$11</f>
        <v>0</v>
      </c>
      <c r="OLR26" s="204">
        <f>F_Inputs!OLP$11</f>
        <v>0</v>
      </c>
      <c r="OLS26" s="204">
        <f>F_Inputs!OLQ$11</f>
        <v>0</v>
      </c>
      <c r="OLT26" s="204">
        <f>F_Inputs!OLR$11</f>
        <v>0</v>
      </c>
      <c r="OLU26" s="204">
        <f>F_Inputs!OLS$11</f>
        <v>0</v>
      </c>
      <c r="OLV26" s="204">
        <f>F_Inputs!OLT$11</f>
        <v>0</v>
      </c>
      <c r="OLW26" s="204">
        <f>F_Inputs!OLU$11</f>
        <v>0</v>
      </c>
      <c r="OLX26" s="204">
        <f>F_Inputs!OLV$11</f>
        <v>0</v>
      </c>
      <c r="OLY26" s="204">
        <f>F_Inputs!OLW$11</f>
        <v>0</v>
      </c>
      <c r="OLZ26" s="204">
        <f>F_Inputs!OLX$11</f>
        <v>0</v>
      </c>
      <c r="OMA26" s="204">
        <f>F_Inputs!OLY$11</f>
        <v>0</v>
      </c>
      <c r="OMB26" s="204">
        <f>F_Inputs!OLZ$11</f>
        <v>0</v>
      </c>
      <c r="OMC26" s="204">
        <f>F_Inputs!OMA$11</f>
        <v>0</v>
      </c>
      <c r="OMD26" s="204">
        <f>F_Inputs!OMB$11</f>
        <v>0</v>
      </c>
      <c r="OME26" s="204">
        <f>F_Inputs!OMC$11</f>
        <v>0</v>
      </c>
      <c r="OMF26" s="204">
        <f>F_Inputs!OMD$11</f>
        <v>0</v>
      </c>
      <c r="OMG26" s="204">
        <f>F_Inputs!OME$11</f>
        <v>0</v>
      </c>
      <c r="OMH26" s="204">
        <f>F_Inputs!OMF$11</f>
        <v>0</v>
      </c>
      <c r="OMI26" s="204">
        <f>F_Inputs!OMG$11</f>
        <v>0</v>
      </c>
      <c r="OMJ26" s="204">
        <f>F_Inputs!OMH$11</f>
        <v>0</v>
      </c>
      <c r="OMK26" s="204">
        <f>F_Inputs!OMI$11</f>
        <v>0</v>
      </c>
      <c r="OML26" s="204">
        <f>F_Inputs!OMJ$11</f>
        <v>0</v>
      </c>
      <c r="OMM26" s="204">
        <f>F_Inputs!OMK$11</f>
        <v>0</v>
      </c>
      <c r="OMN26" s="204">
        <f>F_Inputs!OML$11</f>
        <v>0</v>
      </c>
      <c r="OMO26" s="204">
        <f>F_Inputs!OMM$11</f>
        <v>0</v>
      </c>
      <c r="OMP26" s="204">
        <f>F_Inputs!OMN$11</f>
        <v>0</v>
      </c>
      <c r="OMQ26" s="204">
        <f>F_Inputs!OMO$11</f>
        <v>0</v>
      </c>
      <c r="OMR26" s="204">
        <f>F_Inputs!OMP$11</f>
        <v>0</v>
      </c>
      <c r="OMS26" s="204">
        <f>F_Inputs!OMQ$11</f>
        <v>0</v>
      </c>
      <c r="OMT26" s="204">
        <f>F_Inputs!OMR$11</f>
        <v>0</v>
      </c>
      <c r="OMU26" s="204">
        <f>F_Inputs!OMS$11</f>
        <v>0</v>
      </c>
      <c r="OMV26" s="204">
        <f>F_Inputs!OMT$11</f>
        <v>0</v>
      </c>
      <c r="OMW26" s="204">
        <f>F_Inputs!OMU$11</f>
        <v>0</v>
      </c>
      <c r="OMX26" s="204">
        <f>F_Inputs!OMV$11</f>
        <v>0</v>
      </c>
      <c r="OMY26" s="204">
        <f>F_Inputs!OMW$11</f>
        <v>0</v>
      </c>
      <c r="OMZ26" s="204">
        <f>F_Inputs!OMX$11</f>
        <v>0</v>
      </c>
      <c r="ONA26" s="204">
        <f>F_Inputs!OMY$11</f>
        <v>0</v>
      </c>
      <c r="ONB26" s="204">
        <f>F_Inputs!OMZ$11</f>
        <v>0</v>
      </c>
      <c r="ONC26" s="204">
        <f>F_Inputs!ONA$11</f>
        <v>0</v>
      </c>
      <c r="OND26" s="204">
        <f>F_Inputs!ONB$11</f>
        <v>0</v>
      </c>
      <c r="ONE26" s="204">
        <f>F_Inputs!ONC$11</f>
        <v>0</v>
      </c>
      <c r="ONF26" s="204">
        <f>F_Inputs!OND$11</f>
        <v>0</v>
      </c>
      <c r="ONG26" s="204">
        <f>F_Inputs!ONE$11</f>
        <v>0</v>
      </c>
      <c r="ONH26" s="204">
        <f>F_Inputs!ONF$11</f>
        <v>0</v>
      </c>
      <c r="ONI26" s="204">
        <f>F_Inputs!ONG$11</f>
        <v>0</v>
      </c>
      <c r="ONJ26" s="204">
        <f>F_Inputs!ONH$11</f>
        <v>0</v>
      </c>
      <c r="ONK26" s="204">
        <f>F_Inputs!ONI$11</f>
        <v>0</v>
      </c>
      <c r="ONL26" s="204">
        <f>F_Inputs!ONJ$11</f>
        <v>0</v>
      </c>
      <c r="ONM26" s="204">
        <f>F_Inputs!ONK$11</f>
        <v>0</v>
      </c>
      <c r="ONN26" s="204">
        <f>F_Inputs!ONL$11</f>
        <v>0</v>
      </c>
      <c r="ONO26" s="204">
        <f>F_Inputs!ONM$11</f>
        <v>0</v>
      </c>
      <c r="ONP26" s="204">
        <f>F_Inputs!ONN$11</f>
        <v>0</v>
      </c>
      <c r="ONQ26" s="204">
        <f>F_Inputs!ONO$11</f>
        <v>0</v>
      </c>
      <c r="ONR26" s="204">
        <f>F_Inputs!ONP$11</f>
        <v>0</v>
      </c>
      <c r="ONS26" s="204">
        <f>F_Inputs!ONQ$11</f>
        <v>0</v>
      </c>
      <c r="ONT26" s="204">
        <f>F_Inputs!ONR$11</f>
        <v>0</v>
      </c>
      <c r="ONU26" s="204">
        <f>F_Inputs!ONS$11</f>
        <v>0</v>
      </c>
      <c r="ONV26" s="204">
        <f>F_Inputs!ONT$11</f>
        <v>0</v>
      </c>
      <c r="ONW26" s="204">
        <f>F_Inputs!ONU$11</f>
        <v>0</v>
      </c>
      <c r="ONX26" s="204">
        <f>F_Inputs!ONV$11</f>
        <v>0</v>
      </c>
      <c r="ONY26" s="204">
        <f>F_Inputs!ONW$11</f>
        <v>0</v>
      </c>
      <c r="ONZ26" s="204">
        <f>F_Inputs!ONX$11</f>
        <v>0</v>
      </c>
      <c r="OOA26" s="204">
        <f>F_Inputs!ONY$11</f>
        <v>0</v>
      </c>
      <c r="OOB26" s="204">
        <f>F_Inputs!ONZ$11</f>
        <v>0</v>
      </c>
      <c r="OOC26" s="204">
        <f>F_Inputs!OOA$11</f>
        <v>0</v>
      </c>
      <c r="OOD26" s="204">
        <f>F_Inputs!OOB$11</f>
        <v>0</v>
      </c>
      <c r="OOE26" s="204">
        <f>F_Inputs!OOC$11</f>
        <v>0</v>
      </c>
      <c r="OOF26" s="204">
        <f>F_Inputs!OOD$11</f>
        <v>0</v>
      </c>
      <c r="OOG26" s="204">
        <f>F_Inputs!OOE$11</f>
        <v>0</v>
      </c>
      <c r="OOH26" s="204">
        <f>F_Inputs!OOF$11</f>
        <v>0</v>
      </c>
      <c r="OOI26" s="204">
        <f>F_Inputs!OOG$11</f>
        <v>0</v>
      </c>
      <c r="OOJ26" s="204">
        <f>F_Inputs!OOH$11</f>
        <v>0</v>
      </c>
      <c r="OOK26" s="204">
        <f>F_Inputs!OOI$11</f>
        <v>0</v>
      </c>
      <c r="OOL26" s="204">
        <f>F_Inputs!OOJ$11</f>
        <v>0</v>
      </c>
      <c r="OOM26" s="204">
        <f>F_Inputs!OOK$11</f>
        <v>0</v>
      </c>
      <c r="OON26" s="204">
        <f>F_Inputs!OOL$11</f>
        <v>0</v>
      </c>
      <c r="OOO26" s="204">
        <f>F_Inputs!OOM$11</f>
        <v>0</v>
      </c>
      <c r="OOP26" s="204">
        <f>F_Inputs!OON$11</f>
        <v>0</v>
      </c>
      <c r="OOQ26" s="204">
        <f>F_Inputs!OOO$11</f>
        <v>0</v>
      </c>
      <c r="OOR26" s="204">
        <f>F_Inputs!OOP$11</f>
        <v>0</v>
      </c>
      <c r="OOS26" s="204">
        <f>F_Inputs!OOQ$11</f>
        <v>0</v>
      </c>
      <c r="OOT26" s="204">
        <f>F_Inputs!OOR$11</f>
        <v>0</v>
      </c>
      <c r="OOU26" s="204">
        <f>F_Inputs!OOS$11</f>
        <v>0</v>
      </c>
      <c r="OOV26" s="204">
        <f>F_Inputs!OOT$11</f>
        <v>0</v>
      </c>
      <c r="OOW26" s="204">
        <f>F_Inputs!OOU$11</f>
        <v>0</v>
      </c>
      <c r="OOX26" s="204">
        <f>F_Inputs!OOV$11</f>
        <v>0</v>
      </c>
      <c r="OOY26" s="204">
        <f>F_Inputs!OOW$11</f>
        <v>0</v>
      </c>
      <c r="OOZ26" s="204">
        <f>F_Inputs!OOX$11</f>
        <v>0</v>
      </c>
      <c r="OPA26" s="204">
        <f>F_Inputs!OOY$11</f>
        <v>0</v>
      </c>
      <c r="OPB26" s="204">
        <f>F_Inputs!OOZ$11</f>
        <v>0</v>
      </c>
      <c r="OPC26" s="204">
        <f>F_Inputs!OPA$11</f>
        <v>0</v>
      </c>
      <c r="OPD26" s="204">
        <f>F_Inputs!OPB$11</f>
        <v>0</v>
      </c>
      <c r="OPE26" s="204">
        <f>F_Inputs!OPC$11</f>
        <v>0</v>
      </c>
      <c r="OPF26" s="204">
        <f>F_Inputs!OPD$11</f>
        <v>0</v>
      </c>
      <c r="OPG26" s="204">
        <f>F_Inputs!OPE$11</f>
        <v>0</v>
      </c>
      <c r="OPH26" s="204">
        <f>F_Inputs!OPF$11</f>
        <v>0</v>
      </c>
      <c r="OPI26" s="204">
        <f>F_Inputs!OPG$11</f>
        <v>0</v>
      </c>
      <c r="OPJ26" s="204">
        <f>F_Inputs!OPH$11</f>
        <v>0</v>
      </c>
      <c r="OPK26" s="204">
        <f>F_Inputs!OPI$11</f>
        <v>0</v>
      </c>
      <c r="OPL26" s="204">
        <f>F_Inputs!OPJ$11</f>
        <v>0</v>
      </c>
      <c r="OPM26" s="204">
        <f>F_Inputs!OPK$11</f>
        <v>0</v>
      </c>
      <c r="OPN26" s="204">
        <f>F_Inputs!OPL$11</f>
        <v>0</v>
      </c>
      <c r="OPO26" s="204">
        <f>F_Inputs!OPM$11</f>
        <v>0</v>
      </c>
      <c r="OPP26" s="204">
        <f>F_Inputs!OPN$11</f>
        <v>0</v>
      </c>
      <c r="OPQ26" s="204">
        <f>F_Inputs!OPO$11</f>
        <v>0</v>
      </c>
      <c r="OPR26" s="204">
        <f>F_Inputs!OPP$11</f>
        <v>0</v>
      </c>
      <c r="OPS26" s="204">
        <f>F_Inputs!OPQ$11</f>
        <v>0</v>
      </c>
      <c r="OPT26" s="204">
        <f>F_Inputs!OPR$11</f>
        <v>0</v>
      </c>
      <c r="OPU26" s="204">
        <f>F_Inputs!OPS$11</f>
        <v>0</v>
      </c>
      <c r="OPV26" s="204">
        <f>F_Inputs!OPT$11</f>
        <v>0</v>
      </c>
      <c r="OPW26" s="204">
        <f>F_Inputs!OPU$11</f>
        <v>0</v>
      </c>
      <c r="OPX26" s="204">
        <f>F_Inputs!OPV$11</f>
        <v>0</v>
      </c>
      <c r="OPY26" s="204">
        <f>F_Inputs!OPW$11</f>
        <v>0</v>
      </c>
      <c r="OPZ26" s="204">
        <f>F_Inputs!OPX$11</f>
        <v>0</v>
      </c>
      <c r="OQA26" s="204">
        <f>F_Inputs!OPY$11</f>
        <v>0</v>
      </c>
      <c r="OQB26" s="204">
        <f>F_Inputs!OPZ$11</f>
        <v>0</v>
      </c>
      <c r="OQC26" s="204">
        <f>F_Inputs!OQA$11</f>
        <v>0</v>
      </c>
      <c r="OQD26" s="204">
        <f>F_Inputs!OQB$11</f>
        <v>0</v>
      </c>
      <c r="OQE26" s="204">
        <f>F_Inputs!OQC$11</f>
        <v>0</v>
      </c>
      <c r="OQF26" s="204">
        <f>F_Inputs!OQD$11</f>
        <v>0</v>
      </c>
      <c r="OQG26" s="204">
        <f>F_Inputs!OQE$11</f>
        <v>0</v>
      </c>
      <c r="OQH26" s="204">
        <f>F_Inputs!OQF$11</f>
        <v>0</v>
      </c>
      <c r="OQI26" s="204">
        <f>F_Inputs!OQG$11</f>
        <v>0</v>
      </c>
      <c r="OQJ26" s="204">
        <f>F_Inputs!OQH$11</f>
        <v>0</v>
      </c>
      <c r="OQK26" s="204">
        <f>F_Inputs!OQI$11</f>
        <v>0</v>
      </c>
      <c r="OQL26" s="204">
        <f>F_Inputs!OQJ$11</f>
        <v>0</v>
      </c>
      <c r="OQM26" s="204">
        <f>F_Inputs!OQK$11</f>
        <v>0</v>
      </c>
      <c r="OQN26" s="204">
        <f>F_Inputs!OQL$11</f>
        <v>0</v>
      </c>
      <c r="OQO26" s="204">
        <f>F_Inputs!OQM$11</f>
        <v>0</v>
      </c>
      <c r="OQP26" s="204">
        <f>F_Inputs!OQN$11</f>
        <v>0</v>
      </c>
      <c r="OQQ26" s="204">
        <f>F_Inputs!OQO$11</f>
        <v>0</v>
      </c>
      <c r="OQR26" s="204">
        <f>F_Inputs!OQP$11</f>
        <v>0</v>
      </c>
      <c r="OQS26" s="204">
        <f>F_Inputs!OQQ$11</f>
        <v>0</v>
      </c>
      <c r="OQT26" s="204">
        <f>F_Inputs!OQR$11</f>
        <v>0</v>
      </c>
      <c r="OQU26" s="204">
        <f>F_Inputs!OQS$11</f>
        <v>0</v>
      </c>
      <c r="OQV26" s="204">
        <f>F_Inputs!OQT$11</f>
        <v>0</v>
      </c>
      <c r="OQW26" s="204">
        <f>F_Inputs!OQU$11</f>
        <v>0</v>
      </c>
      <c r="OQX26" s="204">
        <f>F_Inputs!OQV$11</f>
        <v>0</v>
      </c>
      <c r="OQY26" s="204">
        <f>F_Inputs!OQW$11</f>
        <v>0</v>
      </c>
      <c r="OQZ26" s="204">
        <f>F_Inputs!OQX$11</f>
        <v>0</v>
      </c>
      <c r="ORA26" s="204">
        <f>F_Inputs!OQY$11</f>
        <v>0</v>
      </c>
      <c r="ORB26" s="204">
        <f>F_Inputs!OQZ$11</f>
        <v>0</v>
      </c>
      <c r="ORC26" s="204">
        <f>F_Inputs!ORA$11</f>
        <v>0</v>
      </c>
      <c r="ORD26" s="204">
        <f>F_Inputs!ORB$11</f>
        <v>0</v>
      </c>
      <c r="ORE26" s="204">
        <f>F_Inputs!ORC$11</f>
        <v>0</v>
      </c>
      <c r="ORF26" s="204">
        <f>F_Inputs!ORD$11</f>
        <v>0</v>
      </c>
      <c r="ORG26" s="204">
        <f>F_Inputs!ORE$11</f>
        <v>0</v>
      </c>
      <c r="ORH26" s="204">
        <f>F_Inputs!ORF$11</f>
        <v>0</v>
      </c>
      <c r="ORI26" s="204">
        <f>F_Inputs!ORG$11</f>
        <v>0</v>
      </c>
      <c r="ORJ26" s="204">
        <f>F_Inputs!ORH$11</f>
        <v>0</v>
      </c>
      <c r="ORK26" s="204">
        <f>F_Inputs!ORI$11</f>
        <v>0</v>
      </c>
      <c r="ORL26" s="204">
        <f>F_Inputs!ORJ$11</f>
        <v>0</v>
      </c>
      <c r="ORM26" s="204">
        <f>F_Inputs!ORK$11</f>
        <v>0</v>
      </c>
      <c r="ORN26" s="204">
        <f>F_Inputs!ORL$11</f>
        <v>0</v>
      </c>
      <c r="ORO26" s="204">
        <f>F_Inputs!ORM$11</f>
        <v>0</v>
      </c>
      <c r="ORP26" s="204">
        <f>F_Inputs!ORN$11</f>
        <v>0</v>
      </c>
      <c r="ORQ26" s="204">
        <f>F_Inputs!ORO$11</f>
        <v>0</v>
      </c>
      <c r="ORR26" s="204">
        <f>F_Inputs!ORP$11</f>
        <v>0</v>
      </c>
      <c r="ORS26" s="204">
        <f>F_Inputs!ORQ$11</f>
        <v>0</v>
      </c>
      <c r="ORT26" s="204">
        <f>F_Inputs!ORR$11</f>
        <v>0</v>
      </c>
      <c r="ORU26" s="204">
        <f>F_Inputs!ORS$11</f>
        <v>0</v>
      </c>
      <c r="ORV26" s="204">
        <f>F_Inputs!ORT$11</f>
        <v>0</v>
      </c>
      <c r="ORW26" s="204">
        <f>F_Inputs!ORU$11</f>
        <v>0</v>
      </c>
      <c r="ORX26" s="204">
        <f>F_Inputs!ORV$11</f>
        <v>0</v>
      </c>
      <c r="ORY26" s="204">
        <f>F_Inputs!ORW$11</f>
        <v>0</v>
      </c>
      <c r="ORZ26" s="204">
        <f>F_Inputs!ORX$11</f>
        <v>0</v>
      </c>
      <c r="OSA26" s="204">
        <f>F_Inputs!ORY$11</f>
        <v>0</v>
      </c>
      <c r="OSB26" s="204">
        <f>F_Inputs!ORZ$11</f>
        <v>0</v>
      </c>
      <c r="OSC26" s="204">
        <f>F_Inputs!OSA$11</f>
        <v>0</v>
      </c>
      <c r="OSD26" s="204">
        <f>F_Inputs!OSB$11</f>
        <v>0</v>
      </c>
      <c r="OSE26" s="204">
        <f>F_Inputs!OSC$11</f>
        <v>0</v>
      </c>
      <c r="OSF26" s="204">
        <f>F_Inputs!OSD$11</f>
        <v>0</v>
      </c>
      <c r="OSG26" s="204">
        <f>F_Inputs!OSE$11</f>
        <v>0</v>
      </c>
      <c r="OSH26" s="204">
        <f>F_Inputs!OSF$11</f>
        <v>0</v>
      </c>
      <c r="OSI26" s="204">
        <f>F_Inputs!OSG$11</f>
        <v>0</v>
      </c>
      <c r="OSJ26" s="204">
        <f>F_Inputs!OSH$11</f>
        <v>0</v>
      </c>
      <c r="OSK26" s="204">
        <f>F_Inputs!OSI$11</f>
        <v>0</v>
      </c>
      <c r="OSL26" s="204">
        <f>F_Inputs!OSJ$11</f>
        <v>0</v>
      </c>
      <c r="OSM26" s="204">
        <f>F_Inputs!OSK$11</f>
        <v>0</v>
      </c>
      <c r="OSN26" s="204">
        <f>F_Inputs!OSL$11</f>
        <v>0</v>
      </c>
      <c r="OSO26" s="204">
        <f>F_Inputs!OSM$11</f>
        <v>0</v>
      </c>
      <c r="OSP26" s="204">
        <f>F_Inputs!OSN$11</f>
        <v>0</v>
      </c>
      <c r="OSQ26" s="204">
        <f>F_Inputs!OSO$11</f>
        <v>0</v>
      </c>
      <c r="OSR26" s="204">
        <f>F_Inputs!OSP$11</f>
        <v>0</v>
      </c>
      <c r="OSS26" s="204">
        <f>F_Inputs!OSQ$11</f>
        <v>0</v>
      </c>
      <c r="OST26" s="204">
        <f>F_Inputs!OSR$11</f>
        <v>0</v>
      </c>
      <c r="OSU26" s="204">
        <f>F_Inputs!OSS$11</f>
        <v>0</v>
      </c>
      <c r="OSV26" s="204">
        <f>F_Inputs!OST$11</f>
        <v>0</v>
      </c>
      <c r="OSW26" s="204">
        <f>F_Inputs!OSU$11</f>
        <v>0</v>
      </c>
      <c r="OSX26" s="204">
        <f>F_Inputs!OSV$11</f>
        <v>0</v>
      </c>
      <c r="OSY26" s="204">
        <f>F_Inputs!OSW$11</f>
        <v>0</v>
      </c>
      <c r="OSZ26" s="204">
        <f>F_Inputs!OSX$11</f>
        <v>0</v>
      </c>
      <c r="OTA26" s="204">
        <f>F_Inputs!OSY$11</f>
        <v>0</v>
      </c>
      <c r="OTB26" s="204">
        <f>F_Inputs!OSZ$11</f>
        <v>0</v>
      </c>
      <c r="OTC26" s="204">
        <f>F_Inputs!OTA$11</f>
        <v>0</v>
      </c>
      <c r="OTD26" s="204">
        <f>F_Inputs!OTB$11</f>
        <v>0</v>
      </c>
      <c r="OTE26" s="204">
        <f>F_Inputs!OTC$11</f>
        <v>0</v>
      </c>
      <c r="OTF26" s="204">
        <f>F_Inputs!OTD$11</f>
        <v>0</v>
      </c>
      <c r="OTG26" s="204">
        <f>F_Inputs!OTE$11</f>
        <v>0</v>
      </c>
      <c r="OTH26" s="204">
        <f>F_Inputs!OTF$11</f>
        <v>0</v>
      </c>
      <c r="OTI26" s="204">
        <f>F_Inputs!OTG$11</f>
        <v>0</v>
      </c>
      <c r="OTJ26" s="204">
        <f>F_Inputs!OTH$11</f>
        <v>0</v>
      </c>
      <c r="OTK26" s="204">
        <f>F_Inputs!OTI$11</f>
        <v>0</v>
      </c>
      <c r="OTL26" s="204">
        <f>F_Inputs!OTJ$11</f>
        <v>0</v>
      </c>
      <c r="OTM26" s="204">
        <f>F_Inputs!OTK$11</f>
        <v>0</v>
      </c>
      <c r="OTN26" s="204">
        <f>F_Inputs!OTL$11</f>
        <v>0</v>
      </c>
      <c r="OTO26" s="204">
        <f>F_Inputs!OTM$11</f>
        <v>0</v>
      </c>
      <c r="OTP26" s="204">
        <f>F_Inputs!OTN$11</f>
        <v>0</v>
      </c>
      <c r="OTQ26" s="204">
        <f>F_Inputs!OTO$11</f>
        <v>0</v>
      </c>
      <c r="OTR26" s="204">
        <f>F_Inputs!OTP$11</f>
        <v>0</v>
      </c>
      <c r="OTS26" s="204">
        <f>F_Inputs!OTQ$11</f>
        <v>0</v>
      </c>
      <c r="OTT26" s="204">
        <f>F_Inputs!OTR$11</f>
        <v>0</v>
      </c>
      <c r="OTU26" s="204">
        <f>F_Inputs!OTS$11</f>
        <v>0</v>
      </c>
      <c r="OTV26" s="204">
        <f>F_Inputs!OTT$11</f>
        <v>0</v>
      </c>
      <c r="OTW26" s="204">
        <f>F_Inputs!OTU$11</f>
        <v>0</v>
      </c>
      <c r="OTX26" s="204">
        <f>F_Inputs!OTV$11</f>
        <v>0</v>
      </c>
      <c r="OTY26" s="204">
        <f>F_Inputs!OTW$11</f>
        <v>0</v>
      </c>
      <c r="OTZ26" s="204">
        <f>F_Inputs!OTX$11</f>
        <v>0</v>
      </c>
      <c r="OUA26" s="204">
        <f>F_Inputs!OTY$11</f>
        <v>0</v>
      </c>
      <c r="OUB26" s="204">
        <f>F_Inputs!OTZ$11</f>
        <v>0</v>
      </c>
      <c r="OUC26" s="204">
        <f>F_Inputs!OUA$11</f>
        <v>0</v>
      </c>
      <c r="OUD26" s="204">
        <f>F_Inputs!OUB$11</f>
        <v>0</v>
      </c>
      <c r="OUE26" s="204">
        <f>F_Inputs!OUC$11</f>
        <v>0</v>
      </c>
      <c r="OUF26" s="204">
        <f>F_Inputs!OUD$11</f>
        <v>0</v>
      </c>
      <c r="OUG26" s="204">
        <f>F_Inputs!OUE$11</f>
        <v>0</v>
      </c>
      <c r="OUH26" s="204">
        <f>F_Inputs!OUF$11</f>
        <v>0</v>
      </c>
      <c r="OUI26" s="204">
        <f>F_Inputs!OUG$11</f>
        <v>0</v>
      </c>
      <c r="OUJ26" s="204">
        <f>F_Inputs!OUH$11</f>
        <v>0</v>
      </c>
      <c r="OUK26" s="204">
        <f>F_Inputs!OUI$11</f>
        <v>0</v>
      </c>
      <c r="OUL26" s="204">
        <f>F_Inputs!OUJ$11</f>
        <v>0</v>
      </c>
      <c r="OUM26" s="204">
        <f>F_Inputs!OUK$11</f>
        <v>0</v>
      </c>
      <c r="OUN26" s="204">
        <f>F_Inputs!OUL$11</f>
        <v>0</v>
      </c>
      <c r="OUO26" s="204">
        <f>F_Inputs!OUM$11</f>
        <v>0</v>
      </c>
      <c r="OUP26" s="204">
        <f>F_Inputs!OUN$11</f>
        <v>0</v>
      </c>
      <c r="OUQ26" s="204">
        <f>F_Inputs!OUO$11</f>
        <v>0</v>
      </c>
      <c r="OUR26" s="204">
        <f>F_Inputs!OUP$11</f>
        <v>0</v>
      </c>
      <c r="OUS26" s="204">
        <f>F_Inputs!OUQ$11</f>
        <v>0</v>
      </c>
      <c r="OUT26" s="204">
        <f>F_Inputs!OUR$11</f>
        <v>0</v>
      </c>
      <c r="OUU26" s="204">
        <f>F_Inputs!OUS$11</f>
        <v>0</v>
      </c>
      <c r="OUV26" s="204">
        <f>F_Inputs!OUT$11</f>
        <v>0</v>
      </c>
      <c r="OUW26" s="204">
        <f>F_Inputs!OUU$11</f>
        <v>0</v>
      </c>
      <c r="OUX26" s="204">
        <f>F_Inputs!OUV$11</f>
        <v>0</v>
      </c>
      <c r="OUY26" s="204">
        <f>F_Inputs!OUW$11</f>
        <v>0</v>
      </c>
      <c r="OUZ26" s="204">
        <f>F_Inputs!OUX$11</f>
        <v>0</v>
      </c>
      <c r="OVA26" s="204">
        <f>F_Inputs!OUY$11</f>
        <v>0</v>
      </c>
      <c r="OVB26" s="204">
        <f>F_Inputs!OUZ$11</f>
        <v>0</v>
      </c>
      <c r="OVC26" s="204">
        <f>F_Inputs!OVA$11</f>
        <v>0</v>
      </c>
      <c r="OVD26" s="204">
        <f>F_Inputs!OVB$11</f>
        <v>0</v>
      </c>
      <c r="OVE26" s="204">
        <f>F_Inputs!OVC$11</f>
        <v>0</v>
      </c>
      <c r="OVF26" s="204">
        <f>F_Inputs!OVD$11</f>
        <v>0</v>
      </c>
      <c r="OVG26" s="204">
        <f>F_Inputs!OVE$11</f>
        <v>0</v>
      </c>
      <c r="OVH26" s="204">
        <f>F_Inputs!OVF$11</f>
        <v>0</v>
      </c>
      <c r="OVI26" s="204">
        <f>F_Inputs!OVG$11</f>
        <v>0</v>
      </c>
      <c r="OVJ26" s="204">
        <f>F_Inputs!OVH$11</f>
        <v>0</v>
      </c>
      <c r="OVK26" s="204">
        <f>F_Inputs!OVI$11</f>
        <v>0</v>
      </c>
      <c r="OVL26" s="204">
        <f>F_Inputs!OVJ$11</f>
        <v>0</v>
      </c>
      <c r="OVM26" s="204">
        <f>F_Inputs!OVK$11</f>
        <v>0</v>
      </c>
      <c r="OVN26" s="204">
        <f>F_Inputs!OVL$11</f>
        <v>0</v>
      </c>
      <c r="OVO26" s="204">
        <f>F_Inputs!OVM$11</f>
        <v>0</v>
      </c>
      <c r="OVP26" s="204">
        <f>F_Inputs!OVN$11</f>
        <v>0</v>
      </c>
      <c r="OVQ26" s="204">
        <f>F_Inputs!OVO$11</f>
        <v>0</v>
      </c>
      <c r="OVR26" s="204">
        <f>F_Inputs!OVP$11</f>
        <v>0</v>
      </c>
      <c r="OVS26" s="204">
        <f>F_Inputs!OVQ$11</f>
        <v>0</v>
      </c>
      <c r="OVT26" s="204">
        <f>F_Inputs!OVR$11</f>
        <v>0</v>
      </c>
      <c r="OVU26" s="204">
        <f>F_Inputs!OVS$11</f>
        <v>0</v>
      </c>
      <c r="OVV26" s="204">
        <f>F_Inputs!OVT$11</f>
        <v>0</v>
      </c>
      <c r="OVW26" s="204">
        <f>F_Inputs!OVU$11</f>
        <v>0</v>
      </c>
      <c r="OVX26" s="204">
        <f>F_Inputs!OVV$11</f>
        <v>0</v>
      </c>
      <c r="OVY26" s="204">
        <f>F_Inputs!OVW$11</f>
        <v>0</v>
      </c>
      <c r="OVZ26" s="204">
        <f>F_Inputs!OVX$11</f>
        <v>0</v>
      </c>
      <c r="OWA26" s="204">
        <f>F_Inputs!OVY$11</f>
        <v>0</v>
      </c>
      <c r="OWB26" s="204">
        <f>F_Inputs!OVZ$11</f>
        <v>0</v>
      </c>
      <c r="OWC26" s="204">
        <f>F_Inputs!OWA$11</f>
        <v>0</v>
      </c>
      <c r="OWD26" s="204">
        <f>F_Inputs!OWB$11</f>
        <v>0</v>
      </c>
      <c r="OWE26" s="204">
        <f>F_Inputs!OWC$11</f>
        <v>0</v>
      </c>
      <c r="OWF26" s="204">
        <f>F_Inputs!OWD$11</f>
        <v>0</v>
      </c>
      <c r="OWG26" s="204">
        <f>F_Inputs!OWE$11</f>
        <v>0</v>
      </c>
      <c r="OWH26" s="204">
        <f>F_Inputs!OWF$11</f>
        <v>0</v>
      </c>
      <c r="OWI26" s="204">
        <f>F_Inputs!OWG$11</f>
        <v>0</v>
      </c>
      <c r="OWJ26" s="204">
        <f>F_Inputs!OWH$11</f>
        <v>0</v>
      </c>
      <c r="OWK26" s="204">
        <f>F_Inputs!OWI$11</f>
        <v>0</v>
      </c>
      <c r="OWL26" s="204">
        <f>F_Inputs!OWJ$11</f>
        <v>0</v>
      </c>
      <c r="OWM26" s="204">
        <f>F_Inputs!OWK$11</f>
        <v>0</v>
      </c>
      <c r="OWN26" s="204">
        <f>F_Inputs!OWL$11</f>
        <v>0</v>
      </c>
      <c r="OWO26" s="204">
        <f>F_Inputs!OWM$11</f>
        <v>0</v>
      </c>
      <c r="OWP26" s="204">
        <f>F_Inputs!OWN$11</f>
        <v>0</v>
      </c>
      <c r="OWQ26" s="204">
        <f>F_Inputs!OWO$11</f>
        <v>0</v>
      </c>
      <c r="OWR26" s="204">
        <f>F_Inputs!OWP$11</f>
        <v>0</v>
      </c>
      <c r="OWS26" s="204">
        <f>F_Inputs!OWQ$11</f>
        <v>0</v>
      </c>
      <c r="OWT26" s="204">
        <f>F_Inputs!OWR$11</f>
        <v>0</v>
      </c>
      <c r="OWU26" s="204">
        <f>F_Inputs!OWS$11</f>
        <v>0</v>
      </c>
      <c r="OWV26" s="204">
        <f>F_Inputs!OWT$11</f>
        <v>0</v>
      </c>
      <c r="OWW26" s="204">
        <f>F_Inputs!OWU$11</f>
        <v>0</v>
      </c>
      <c r="OWX26" s="204">
        <f>F_Inputs!OWV$11</f>
        <v>0</v>
      </c>
      <c r="OWY26" s="204">
        <f>F_Inputs!OWW$11</f>
        <v>0</v>
      </c>
      <c r="OWZ26" s="204">
        <f>F_Inputs!OWX$11</f>
        <v>0</v>
      </c>
      <c r="OXA26" s="204">
        <f>F_Inputs!OWY$11</f>
        <v>0</v>
      </c>
      <c r="OXB26" s="204">
        <f>F_Inputs!OWZ$11</f>
        <v>0</v>
      </c>
      <c r="OXC26" s="204">
        <f>F_Inputs!OXA$11</f>
        <v>0</v>
      </c>
      <c r="OXD26" s="204">
        <f>F_Inputs!OXB$11</f>
        <v>0</v>
      </c>
      <c r="OXE26" s="204">
        <f>F_Inputs!OXC$11</f>
        <v>0</v>
      </c>
      <c r="OXF26" s="204">
        <f>F_Inputs!OXD$11</f>
        <v>0</v>
      </c>
      <c r="OXG26" s="204">
        <f>F_Inputs!OXE$11</f>
        <v>0</v>
      </c>
      <c r="OXH26" s="204">
        <f>F_Inputs!OXF$11</f>
        <v>0</v>
      </c>
      <c r="OXI26" s="204">
        <f>F_Inputs!OXG$11</f>
        <v>0</v>
      </c>
      <c r="OXJ26" s="204">
        <f>F_Inputs!OXH$11</f>
        <v>0</v>
      </c>
      <c r="OXK26" s="204">
        <f>F_Inputs!OXI$11</f>
        <v>0</v>
      </c>
      <c r="OXL26" s="204">
        <f>F_Inputs!OXJ$11</f>
        <v>0</v>
      </c>
      <c r="OXM26" s="204">
        <f>F_Inputs!OXK$11</f>
        <v>0</v>
      </c>
      <c r="OXN26" s="204">
        <f>F_Inputs!OXL$11</f>
        <v>0</v>
      </c>
      <c r="OXO26" s="204">
        <f>F_Inputs!OXM$11</f>
        <v>0</v>
      </c>
      <c r="OXP26" s="204">
        <f>F_Inputs!OXN$11</f>
        <v>0</v>
      </c>
      <c r="OXQ26" s="204">
        <f>F_Inputs!OXO$11</f>
        <v>0</v>
      </c>
      <c r="OXR26" s="204">
        <f>F_Inputs!OXP$11</f>
        <v>0</v>
      </c>
      <c r="OXS26" s="204">
        <f>F_Inputs!OXQ$11</f>
        <v>0</v>
      </c>
      <c r="OXT26" s="204">
        <f>F_Inputs!OXR$11</f>
        <v>0</v>
      </c>
      <c r="OXU26" s="204">
        <f>F_Inputs!OXS$11</f>
        <v>0</v>
      </c>
      <c r="OXV26" s="204">
        <f>F_Inputs!OXT$11</f>
        <v>0</v>
      </c>
      <c r="OXW26" s="204">
        <f>F_Inputs!OXU$11</f>
        <v>0</v>
      </c>
      <c r="OXX26" s="204">
        <f>F_Inputs!OXV$11</f>
        <v>0</v>
      </c>
      <c r="OXY26" s="204">
        <f>F_Inputs!OXW$11</f>
        <v>0</v>
      </c>
      <c r="OXZ26" s="204">
        <f>F_Inputs!OXX$11</f>
        <v>0</v>
      </c>
      <c r="OYA26" s="204">
        <f>F_Inputs!OXY$11</f>
        <v>0</v>
      </c>
      <c r="OYB26" s="204">
        <f>F_Inputs!OXZ$11</f>
        <v>0</v>
      </c>
      <c r="OYC26" s="204">
        <f>F_Inputs!OYA$11</f>
        <v>0</v>
      </c>
      <c r="OYD26" s="204">
        <f>F_Inputs!OYB$11</f>
        <v>0</v>
      </c>
      <c r="OYE26" s="204">
        <f>F_Inputs!OYC$11</f>
        <v>0</v>
      </c>
      <c r="OYF26" s="204">
        <f>F_Inputs!OYD$11</f>
        <v>0</v>
      </c>
      <c r="OYG26" s="204">
        <f>F_Inputs!OYE$11</f>
        <v>0</v>
      </c>
      <c r="OYH26" s="204">
        <f>F_Inputs!OYF$11</f>
        <v>0</v>
      </c>
      <c r="OYI26" s="204">
        <f>F_Inputs!OYG$11</f>
        <v>0</v>
      </c>
      <c r="OYJ26" s="204">
        <f>F_Inputs!OYH$11</f>
        <v>0</v>
      </c>
      <c r="OYK26" s="204">
        <f>F_Inputs!OYI$11</f>
        <v>0</v>
      </c>
      <c r="OYL26" s="204">
        <f>F_Inputs!OYJ$11</f>
        <v>0</v>
      </c>
      <c r="OYM26" s="204">
        <f>F_Inputs!OYK$11</f>
        <v>0</v>
      </c>
      <c r="OYN26" s="204">
        <f>F_Inputs!OYL$11</f>
        <v>0</v>
      </c>
      <c r="OYO26" s="204">
        <f>F_Inputs!OYM$11</f>
        <v>0</v>
      </c>
      <c r="OYP26" s="204">
        <f>F_Inputs!OYN$11</f>
        <v>0</v>
      </c>
      <c r="OYQ26" s="204">
        <f>F_Inputs!OYO$11</f>
        <v>0</v>
      </c>
      <c r="OYR26" s="204">
        <f>F_Inputs!OYP$11</f>
        <v>0</v>
      </c>
      <c r="OYS26" s="204">
        <f>F_Inputs!OYQ$11</f>
        <v>0</v>
      </c>
      <c r="OYT26" s="204">
        <f>F_Inputs!OYR$11</f>
        <v>0</v>
      </c>
      <c r="OYU26" s="204">
        <f>F_Inputs!OYS$11</f>
        <v>0</v>
      </c>
      <c r="OYV26" s="204">
        <f>F_Inputs!OYT$11</f>
        <v>0</v>
      </c>
      <c r="OYW26" s="204">
        <f>F_Inputs!OYU$11</f>
        <v>0</v>
      </c>
      <c r="OYX26" s="204">
        <f>F_Inputs!OYV$11</f>
        <v>0</v>
      </c>
      <c r="OYY26" s="204">
        <f>F_Inputs!OYW$11</f>
        <v>0</v>
      </c>
      <c r="OYZ26" s="204">
        <f>F_Inputs!OYX$11</f>
        <v>0</v>
      </c>
      <c r="OZA26" s="204">
        <f>F_Inputs!OYY$11</f>
        <v>0</v>
      </c>
      <c r="OZB26" s="204">
        <f>F_Inputs!OYZ$11</f>
        <v>0</v>
      </c>
      <c r="OZC26" s="204">
        <f>F_Inputs!OZA$11</f>
        <v>0</v>
      </c>
      <c r="OZD26" s="204">
        <f>F_Inputs!OZB$11</f>
        <v>0</v>
      </c>
      <c r="OZE26" s="204">
        <f>F_Inputs!OZC$11</f>
        <v>0</v>
      </c>
      <c r="OZF26" s="204">
        <f>F_Inputs!OZD$11</f>
        <v>0</v>
      </c>
      <c r="OZG26" s="204">
        <f>F_Inputs!OZE$11</f>
        <v>0</v>
      </c>
      <c r="OZH26" s="204">
        <f>F_Inputs!OZF$11</f>
        <v>0</v>
      </c>
      <c r="OZI26" s="204">
        <f>F_Inputs!OZG$11</f>
        <v>0</v>
      </c>
      <c r="OZJ26" s="204">
        <f>F_Inputs!OZH$11</f>
        <v>0</v>
      </c>
      <c r="OZK26" s="204">
        <f>F_Inputs!OZI$11</f>
        <v>0</v>
      </c>
      <c r="OZL26" s="204">
        <f>F_Inputs!OZJ$11</f>
        <v>0</v>
      </c>
      <c r="OZM26" s="204">
        <f>F_Inputs!OZK$11</f>
        <v>0</v>
      </c>
      <c r="OZN26" s="204">
        <f>F_Inputs!OZL$11</f>
        <v>0</v>
      </c>
      <c r="OZO26" s="204">
        <f>F_Inputs!OZM$11</f>
        <v>0</v>
      </c>
      <c r="OZP26" s="204">
        <f>F_Inputs!OZN$11</f>
        <v>0</v>
      </c>
      <c r="OZQ26" s="204">
        <f>F_Inputs!OZO$11</f>
        <v>0</v>
      </c>
      <c r="OZR26" s="204">
        <f>F_Inputs!OZP$11</f>
        <v>0</v>
      </c>
      <c r="OZS26" s="204">
        <f>F_Inputs!OZQ$11</f>
        <v>0</v>
      </c>
      <c r="OZT26" s="204">
        <f>F_Inputs!OZR$11</f>
        <v>0</v>
      </c>
      <c r="OZU26" s="204">
        <f>F_Inputs!OZS$11</f>
        <v>0</v>
      </c>
      <c r="OZV26" s="204">
        <f>F_Inputs!OZT$11</f>
        <v>0</v>
      </c>
      <c r="OZW26" s="204">
        <f>F_Inputs!OZU$11</f>
        <v>0</v>
      </c>
      <c r="OZX26" s="204">
        <f>F_Inputs!OZV$11</f>
        <v>0</v>
      </c>
      <c r="OZY26" s="204">
        <f>F_Inputs!OZW$11</f>
        <v>0</v>
      </c>
      <c r="OZZ26" s="204">
        <f>F_Inputs!OZX$11</f>
        <v>0</v>
      </c>
      <c r="PAA26" s="204">
        <f>F_Inputs!OZY$11</f>
        <v>0</v>
      </c>
      <c r="PAB26" s="204">
        <f>F_Inputs!OZZ$11</f>
        <v>0</v>
      </c>
      <c r="PAC26" s="204">
        <f>F_Inputs!PAA$11</f>
        <v>0</v>
      </c>
      <c r="PAD26" s="204">
        <f>F_Inputs!PAB$11</f>
        <v>0</v>
      </c>
      <c r="PAE26" s="204">
        <f>F_Inputs!PAC$11</f>
        <v>0</v>
      </c>
      <c r="PAF26" s="204">
        <f>F_Inputs!PAD$11</f>
        <v>0</v>
      </c>
      <c r="PAG26" s="204">
        <f>F_Inputs!PAE$11</f>
        <v>0</v>
      </c>
      <c r="PAH26" s="204">
        <f>F_Inputs!PAF$11</f>
        <v>0</v>
      </c>
      <c r="PAI26" s="204">
        <f>F_Inputs!PAG$11</f>
        <v>0</v>
      </c>
      <c r="PAJ26" s="204">
        <f>F_Inputs!PAH$11</f>
        <v>0</v>
      </c>
      <c r="PAK26" s="204">
        <f>F_Inputs!PAI$11</f>
        <v>0</v>
      </c>
      <c r="PAL26" s="204">
        <f>F_Inputs!PAJ$11</f>
        <v>0</v>
      </c>
      <c r="PAM26" s="204">
        <f>F_Inputs!PAK$11</f>
        <v>0</v>
      </c>
      <c r="PAN26" s="204">
        <f>F_Inputs!PAL$11</f>
        <v>0</v>
      </c>
      <c r="PAO26" s="204">
        <f>F_Inputs!PAM$11</f>
        <v>0</v>
      </c>
      <c r="PAP26" s="204">
        <f>F_Inputs!PAN$11</f>
        <v>0</v>
      </c>
      <c r="PAQ26" s="204">
        <f>F_Inputs!PAO$11</f>
        <v>0</v>
      </c>
      <c r="PAR26" s="204">
        <f>F_Inputs!PAP$11</f>
        <v>0</v>
      </c>
      <c r="PAS26" s="204">
        <f>F_Inputs!PAQ$11</f>
        <v>0</v>
      </c>
      <c r="PAT26" s="204">
        <f>F_Inputs!PAR$11</f>
        <v>0</v>
      </c>
      <c r="PAU26" s="204">
        <f>F_Inputs!PAS$11</f>
        <v>0</v>
      </c>
      <c r="PAV26" s="204">
        <f>F_Inputs!PAT$11</f>
        <v>0</v>
      </c>
      <c r="PAW26" s="204">
        <f>F_Inputs!PAU$11</f>
        <v>0</v>
      </c>
      <c r="PAX26" s="204">
        <f>F_Inputs!PAV$11</f>
        <v>0</v>
      </c>
      <c r="PAY26" s="204">
        <f>F_Inputs!PAW$11</f>
        <v>0</v>
      </c>
      <c r="PAZ26" s="204">
        <f>F_Inputs!PAX$11</f>
        <v>0</v>
      </c>
      <c r="PBA26" s="204">
        <f>F_Inputs!PAY$11</f>
        <v>0</v>
      </c>
      <c r="PBB26" s="204">
        <f>F_Inputs!PAZ$11</f>
        <v>0</v>
      </c>
      <c r="PBC26" s="204">
        <f>F_Inputs!PBA$11</f>
        <v>0</v>
      </c>
      <c r="PBD26" s="204">
        <f>F_Inputs!PBB$11</f>
        <v>0</v>
      </c>
      <c r="PBE26" s="204">
        <f>F_Inputs!PBC$11</f>
        <v>0</v>
      </c>
      <c r="PBF26" s="204">
        <f>F_Inputs!PBD$11</f>
        <v>0</v>
      </c>
      <c r="PBG26" s="204">
        <f>F_Inputs!PBE$11</f>
        <v>0</v>
      </c>
      <c r="PBH26" s="204">
        <f>F_Inputs!PBF$11</f>
        <v>0</v>
      </c>
      <c r="PBI26" s="204">
        <f>F_Inputs!PBG$11</f>
        <v>0</v>
      </c>
      <c r="PBJ26" s="204">
        <f>F_Inputs!PBH$11</f>
        <v>0</v>
      </c>
      <c r="PBK26" s="204">
        <f>F_Inputs!PBI$11</f>
        <v>0</v>
      </c>
      <c r="PBL26" s="204">
        <f>F_Inputs!PBJ$11</f>
        <v>0</v>
      </c>
      <c r="PBM26" s="204">
        <f>F_Inputs!PBK$11</f>
        <v>0</v>
      </c>
      <c r="PBN26" s="204">
        <f>F_Inputs!PBL$11</f>
        <v>0</v>
      </c>
      <c r="PBO26" s="204">
        <f>F_Inputs!PBM$11</f>
        <v>0</v>
      </c>
      <c r="PBP26" s="204">
        <f>F_Inputs!PBN$11</f>
        <v>0</v>
      </c>
      <c r="PBQ26" s="204">
        <f>F_Inputs!PBO$11</f>
        <v>0</v>
      </c>
      <c r="PBR26" s="204">
        <f>F_Inputs!PBP$11</f>
        <v>0</v>
      </c>
      <c r="PBS26" s="204">
        <f>F_Inputs!PBQ$11</f>
        <v>0</v>
      </c>
      <c r="PBT26" s="204">
        <f>F_Inputs!PBR$11</f>
        <v>0</v>
      </c>
      <c r="PBU26" s="204">
        <f>F_Inputs!PBS$11</f>
        <v>0</v>
      </c>
      <c r="PBV26" s="204">
        <f>F_Inputs!PBT$11</f>
        <v>0</v>
      </c>
      <c r="PBW26" s="204">
        <f>F_Inputs!PBU$11</f>
        <v>0</v>
      </c>
      <c r="PBX26" s="204">
        <f>F_Inputs!PBV$11</f>
        <v>0</v>
      </c>
      <c r="PBY26" s="204">
        <f>F_Inputs!PBW$11</f>
        <v>0</v>
      </c>
      <c r="PBZ26" s="204">
        <f>F_Inputs!PBX$11</f>
        <v>0</v>
      </c>
      <c r="PCA26" s="204">
        <f>F_Inputs!PBY$11</f>
        <v>0</v>
      </c>
      <c r="PCB26" s="204">
        <f>F_Inputs!PBZ$11</f>
        <v>0</v>
      </c>
      <c r="PCC26" s="204">
        <f>F_Inputs!PCA$11</f>
        <v>0</v>
      </c>
      <c r="PCD26" s="204">
        <f>F_Inputs!PCB$11</f>
        <v>0</v>
      </c>
      <c r="PCE26" s="204">
        <f>F_Inputs!PCC$11</f>
        <v>0</v>
      </c>
      <c r="PCF26" s="204">
        <f>F_Inputs!PCD$11</f>
        <v>0</v>
      </c>
      <c r="PCG26" s="204">
        <f>F_Inputs!PCE$11</f>
        <v>0</v>
      </c>
      <c r="PCH26" s="204">
        <f>F_Inputs!PCF$11</f>
        <v>0</v>
      </c>
      <c r="PCI26" s="204">
        <f>F_Inputs!PCG$11</f>
        <v>0</v>
      </c>
      <c r="PCJ26" s="204">
        <f>F_Inputs!PCH$11</f>
        <v>0</v>
      </c>
      <c r="PCK26" s="204">
        <f>F_Inputs!PCI$11</f>
        <v>0</v>
      </c>
      <c r="PCL26" s="204">
        <f>F_Inputs!PCJ$11</f>
        <v>0</v>
      </c>
      <c r="PCM26" s="204">
        <f>F_Inputs!PCK$11</f>
        <v>0</v>
      </c>
      <c r="PCN26" s="204">
        <f>F_Inputs!PCL$11</f>
        <v>0</v>
      </c>
      <c r="PCO26" s="204">
        <f>F_Inputs!PCM$11</f>
        <v>0</v>
      </c>
      <c r="PCP26" s="204">
        <f>F_Inputs!PCN$11</f>
        <v>0</v>
      </c>
      <c r="PCQ26" s="204">
        <f>F_Inputs!PCO$11</f>
        <v>0</v>
      </c>
      <c r="PCR26" s="204">
        <f>F_Inputs!PCP$11</f>
        <v>0</v>
      </c>
      <c r="PCS26" s="204">
        <f>F_Inputs!PCQ$11</f>
        <v>0</v>
      </c>
      <c r="PCT26" s="204">
        <f>F_Inputs!PCR$11</f>
        <v>0</v>
      </c>
      <c r="PCU26" s="204">
        <f>F_Inputs!PCS$11</f>
        <v>0</v>
      </c>
      <c r="PCV26" s="204">
        <f>F_Inputs!PCT$11</f>
        <v>0</v>
      </c>
      <c r="PCW26" s="204">
        <f>F_Inputs!PCU$11</f>
        <v>0</v>
      </c>
      <c r="PCX26" s="204">
        <f>F_Inputs!PCV$11</f>
        <v>0</v>
      </c>
      <c r="PCY26" s="204">
        <f>F_Inputs!PCW$11</f>
        <v>0</v>
      </c>
      <c r="PCZ26" s="204">
        <f>F_Inputs!PCX$11</f>
        <v>0</v>
      </c>
      <c r="PDA26" s="204">
        <f>F_Inputs!PCY$11</f>
        <v>0</v>
      </c>
      <c r="PDB26" s="204">
        <f>F_Inputs!PCZ$11</f>
        <v>0</v>
      </c>
      <c r="PDC26" s="204">
        <f>F_Inputs!PDA$11</f>
        <v>0</v>
      </c>
      <c r="PDD26" s="204">
        <f>F_Inputs!PDB$11</f>
        <v>0</v>
      </c>
      <c r="PDE26" s="204">
        <f>F_Inputs!PDC$11</f>
        <v>0</v>
      </c>
      <c r="PDF26" s="204">
        <f>F_Inputs!PDD$11</f>
        <v>0</v>
      </c>
      <c r="PDG26" s="204">
        <f>F_Inputs!PDE$11</f>
        <v>0</v>
      </c>
      <c r="PDH26" s="204">
        <f>F_Inputs!PDF$11</f>
        <v>0</v>
      </c>
      <c r="PDI26" s="204">
        <f>F_Inputs!PDG$11</f>
        <v>0</v>
      </c>
      <c r="PDJ26" s="204">
        <f>F_Inputs!PDH$11</f>
        <v>0</v>
      </c>
      <c r="PDK26" s="204">
        <f>F_Inputs!PDI$11</f>
        <v>0</v>
      </c>
      <c r="PDL26" s="204">
        <f>F_Inputs!PDJ$11</f>
        <v>0</v>
      </c>
      <c r="PDM26" s="204">
        <f>F_Inputs!PDK$11</f>
        <v>0</v>
      </c>
      <c r="PDN26" s="204">
        <f>F_Inputs!PDL$11</f>
        <v>0</v>
      </c>
      <c r="PDO26" s="204">
        <f>F_Inputs!PDM$11</f>
        <v>0</v>
      </c>
      <c r="PDP26" s="204">
        <f>F_Inputs!PDN$11</f>
        <v>0</v>
      </c>
      <c r="PDQ26" s="204">
        <f>F_Inputs!PDO$11</f>
        <v>0</v>
      </c>
      <c r="PDR26" s="204">
        <f>F_Inputs!PDP$11</f>
        <v>0</v>
      </c>
      <c r="PDS26" s="204">
        <f>F_Inputs!PDQ$11</f>
        <v>0</v>
      </c>
      <c r="PDT26" s="204">
        <f>F_Inputs!PDR$11</f>
        <v>0</v>
      </c>
      <c r="PDU26" s="204">
        <f>F_Inputs!PDS$11</f>
        <v>0</v>
      </c>
      <c r="PDV26" s="204">
        <f>F_Inputs!PDT$11</f>
        <v>0</v>
      </c>
      <c r="PDW26" s="204">
        <f>F_Inputs!PDU$11</f>
        <v>0</v>
      </c>
      <c r="PDX26" s="204">
        <f>F_Inputs!PDV$11</f>
        <v>0</v>
      </c>
      <c r="PDY26" s="204">
        <f>F_Inputs!PDW$11</f>
        <v>0</v>
      </c>
      <c r="PDZ26" s="204">
        <f>F_Inputs!PDX$11</f>
        <v>0</v>
      </c>
      <c r="PEA26" s="204">
        <f>F_Inputs!PDY$11</f>
        <v>0</v>
      </c>
      <c r="PEB26" s="204">
        <f>F_Inputs!PDZ$11</f>
        <v>0</v>
      </c>
      <c r="PEC26" s="204">
        <f>F_Inputs!PEA$11</f>
        <v>0</v>
      </c>
      <c r="PED26" s="204">
        <f>F_Inputs!PEB$11</f>
        <v>0</v>
      </c>
      <c r="PEE26" s="204">
        <f>F_Inputs!PEC$11</f>
        <v>0</v>
      </c>
      <c r="PEF26" s="204">
        <f>F_Inputs!PED$11</f>
        <v>0</v>
      </c>
      <c r="PEG26" s="204">
        <f>F_Inputs!PEE$11</f>
        <v>0</v>
      </c>
      <c r="PEH26" s="204">
        <f>F_Inputs!PEF$11</f>
        <v>0</v>
      </c>
      <c r="PEI26" s="204">
        <f>F_Inputs!PEG$11</f>
        <v>0</v>
      </c>
      <c r="PEJ26" s="204">
        <f>F_Inputs!PEH$11</f>
        <v>0</v>
      </c>
      <c r="PEK26" s="204">
        <f>F_Inputs!PEI$11</f>
        <v>0</v>
      </c>
      <c r="PEL26" s="204">
        <f>F_Inputs!PEJ$11</f>
        <v>0</v>
      </c>
      <c r="PEM26" s="204">
        <f>F_Inputs!PEK$11</f>
        <v>0</v>
      </c>
      <c r="PEN26" s="204">
        <f>F_Inputs!PEL$11</f>
        <v>0</v>
      </c>
      <c r="PEO26" s="204">
        <f>F_Inputs!PEM$11</f>
        <v>0</v>
      </c>
      <c r="PEP26" s="204">
        <f>F_Inputs!PEN$11</f>
        <v>0</v>
      </c>
      <c r="PEQ26" s="204">
        <f>F_Inputs!PEO$11</f>
        <v>0</v>
      </c>
      <c r="PER26" s="204">
        <f>F_Inputs!PEP$11</f>
        <v>0</v>
      </c>
      <c r="PES26" s="204">
        <f>F_Inputs!PEQ$11</f>
        <v>0</v>
      </c>
      <c r="PET26" s="204">
        <f>F_Inputs!PER$11</f>
        <v>0</v>
      </c>
      <c r="PEU26" s="204">
        <f>F_Inputs!PES$11</f>
        <v>0</v>
      </c>
      <c r="PEV26" s="204">
        <f>F_Inputs!PET$11</f>
        <v>0</v>
      </c>
      <c r="PEW26" s="204">
        <f>F_Inputs!PEU$11</f>
        <v>0</v>
      </c>
      <c r="PEX26" s="204">
        <f>F_Inputs!PEV$11</f>
        <v>0</v>
      </c>
      <c r="PEY26" s="204">
        <f>F_Inputs!PEW$11</f>
        <v>0</v>
      </c>
      <c r="PEZ26" s="204">
        <f>F_Inputs!PEX$11</f>
        <v>0</v>
      </c>
      <c r="PFA26" s="204">
        <f>F_Inputs!PEY$11</f>
        <v>0</v>
      </c>
      <c r="PFB26" s="204">
        <f>F_Inputs!PEZ$11</f>
        <v>0</v>
      </c>
      <c r="PFC26" s="204">
        <f>F_Inputs!PFA$11</f>
        <v>0</v>
      </c>
      <c r="PFD26" s="204">
        <f>F_Inputs!PFB$11</f>
        <v>0</v>
      </c>
      <c r="PFE26" s="204">
        <f>F_Inputs!PFC$11</f>
        <v>0</v>
      </c>
      <c r="PFF26" s="204">
        <f>F_Inputs!PFD$11</f>
        <v>0</v>
      </c>
      <c r="PFG26" s="204">
        <f>F_Inputs!PFE$11</f>
        <v>0</v>
      </c>
      <c r="PFH26" s="204">
        <f>F_Inputs!PFF$11</f>
        <v>0</v>
      </c>
      <c r="PFI26" s="204">
        <f>F_Inputs!PFG$11</f>
        <v>0</v>
      </c>
      <c r="PFJ26" s="204">
        <f>F_Inputs!PFH$11</f>
        <v>0</v>
      </c>
      <c r="PFK26" s="204">
        <f>F_Inputs!PFI$11</f>
        <v>0</v>
      </c>
      <c r="PFL26" s="204">
        <f>F_Inputs!PFJ$11</f>
        <v>0</v>
      </c>
      <c r="PFM26" s="204">
        <f>F_Inputs!PFK$11</f>
        <v>0</v>
      </c>
      <c r="PFN26" s="204">
        <f>F_Inputs!PFL$11</f>
        <v>0</v>
      </c>
      <c r="PFO26" s="204">
        <f>F_Inputs!PFM$11</f>
        <v>0</v>
      </c>
      <c r="PFP26" s="204">
        <f>F_Inputs!PFN$11</f>
        <v>0</v>
      </c>
      <c r="PFQ26" s="204">
        <f>F_Inputs!PFO$11</f>
        <v>0</v>
      </c>
      <c r="PFR26" s="204">
        <f>F_Inputs!PFP$11</f>
        <v>0</v>
      </c>
      <c r="PFS26" s="204">
        <f>F_Inputs!PFQ$11</f>
        <v>0</v>
      </c>
      <c r="PFT26" s="204">
        <f>F_Inputs!PFR$11</f>
        <v>0</v>
      </c>
      <c r="PFU26" s="204">
        <f>F_Inputs!PFS$11</f>
        <v>0</v>
      </c>
      <c r="PFV26" s="204">
        <f>F_Inputs!PFT$11</f>
        <v>0</v>
      </c>
      <c r="PFW26" s="204">
        <f>F_Inputs!PFU$11</f>
        <v>0</v>
      </c>
      <c r="PFX26" s="204">
        <f>F_Inputs!PFV$11</f>
        <v>0</v>
      </c>
      <c r="PFY26" s="204">
        <f>F_Inputs!PFW$11</f>
        <v>0</v>
      </c>
      <c r="PFZ26" s="204">
        <f>F_Inputs!PFX$11</f>
        <v>0</v>
      </c>
      <c r="PGA26" s="204">
        <f>F_Inputs!PFY$11</f>
        <v>0</v>
      </c>
      <c r="PGB26" s="204">
        <f>F_Inputs!PFZ$11</f>
        <v>0</v>
      </c>
      <c r="PGC26" s="204">
        <f>F_Inputs!PGA$11</f>
        <v>0</v>
      </c>
      <c r="PGD26" s="204">
        <f>F_Inputs!PGB$11</f>
        <v>0</v>
      </c>
      <c r="PGE26" s="204">
        <f>F_Inputs!PGC$11</f>
        <v>0</v>
      </c>
      <c r="PGF26" s="204">
        <f>F_Inputs!PGD$11</f>
        <v>0</v>
      </c>
      <c r="PGG26" s="204">
        <f>F_Inputs!PGE$11</f>
        <v>0</v>
      </c>
      <c r="PGH26" s="204">
        <f>F_Inputs!PGF$11</f>
        <v>0</v>
      </c>
      <c r="PGI26" s="204">
        <f>F_Inputs!PGG$11</f>
        <v>0</v>
      </c>
      <c r="PGJ26" s="204">
        <f>F_Inputs!PGH$11</f>
        <v>0</v>
      </c>
      <c r="PGK26" s="204">
        <f>F_Inputs!PGI$11</f>
        <v>0</v>
      </c>
      <c r="PGL26" s="204">
        <f>F_Inputs!PGJ$11</f>
        <v>0</v>
      </c>
      <c r="PGM26" s="204">
        <f>F_Inputs!PGK$11</f>
        <v>0</v>
      </c>
      <c r="PGN26" s="204">
        <f>F_Inputs!PGL$11</f>
        <v>0</v>
      </c>
      <c r="PGO26" s="204">
        <f>F_Inputs!PGM$11</f>
        <v>0</v>
      </c>
      <c r="PGP26" s="204">
        <f>F_Inputs!PGN$11</f>
        <v>0</v>
      </c>
      <c r="PGQ26" s="204">
        <f>F_Inputs!PGO$11</f>
        <v>0</v>
      </c>
      <c r="PGR26" s="204">
        <f>F_Inputs!PGP$11</f>
        <v>0</v>
      </c>
      <c r="PGS26" s="204">
        <f>F_Inputs!PGQ$11</f>
        <v>0</v>
      </c>
      <c r="PGT26" s="204">
        <f>F_Inputs!PGR$11</f>
        <v>0</v>
      </c>
      <c r="PGU26" s="204">
        <f>F_Inputs!PGS$11</f>
        <v>0</v>
      </c>
      <c r="PGV26" s="204">
        <f>F_Inputs!PGT$11</f>
        <v>0</v>
      </c>
      <c r="PGW26" s="204">
        <f>F_Inputs!PGU$11</f>
        <v>0</v>
      </c>
      <c r="PGX26" s="204">
        <f>F_Inputs!PGV$11</f>
        <v>0</v>
      </c>
      <c r="PGY26" s="204">
        <f>F_Inputs!PGW$11</f>
        <v>0</v>
      </c>
      <c r="PGZ26" s="204">
        <f>F_Inputs!PGX$11</f>
        <v>0</v>
      </c>
      <c r="PHA26" s="204">
        <f>F_Inputs!PGY$11</f>
        <v>0</v>
      </c>
      <c r="PHB26" s="204">
        <f>F_Inputs!PGZ$11</f>
        <v>0</v>
      </c>
      <c r="PHC26" s="204">
        <f>F_Inputs!PHA$11</f>
        <v>0</v>
      </c>
      <c r="PHD26" s="204">
        <f>F_Inputs!PHB$11</f>
        <v>0</v>
      </c>
      <c r="PHE26" s="204">
        <f>F_Inputs!PHC$11</f>
        <v>0</v>
      </c>
      <c r="PHF26" s="204">
        <f>F_Inputs!PHD$11</f>
        <v>0</v>
      </c>
      <c r="PHG26" s="204">
        <f>F_Inputs!PHE$11</f>
        <v>0</v>
      </c>
      <c r="PHH26" s="204">
        <f>F_Inputs!PHF$11</f>
        <v>0</v>
      </c>
      <c r="PHI26" s="204">
        <f>F_Inputs!PHG$11</f>
        <v>0</v>
      </c>
      <c r="PHJ26" s="204">
        <f>F_Inputs!PHH$11</f>
        <v>0</v>
      </c>
      <c r="PHK26" s="204">
        <f>F_Inputs!PHI$11</f>
        <v>0</v>
      </c>
      <c r="PHL26" s="204">
        <f>F_Inputs!PHJ$11</f>
        <v>0</v>
      </c>
      <c r="PHM26" s="204">
        <f>F_Inputs!PHK$11</f>
        <v>0</v>
      </c>
      <c r="PHN26" s="204">
        <f>F_Inputs!PHL$11</f>
        <v>0</v>
      </c>
      <c r="PHO26" s="204">
        <f>F_Inputs!PHM$11</f>
        <v>0</v>
      </c>
      <c r="PHP26" s="204">
        <f>F_Inputs!PHN$11</f>
        <v>0</v>
      </c>
      <c r="PHQ26" s="204">
        <f>F_Inputs!PHO$11</f>
        <v>0</v>
      </c>
      <c r="PHR26" s="204">
        <f>F_Inputs!PHP$11</f>
        <v>0</v>
      </c>
      <c r="PHS26" s="204">
        <f>F_Inputs!PHQ$11</f>
        <v>0</v>
      </c>
      <c r="PHT26" s="204">
        <f>F_Inputs!PHR$11</f>
        <v>0</v>
      </c>
      <c r="PHU26" s="204">
        <f>F_Inputs!PHS$11</f>
        <v>0</v>
      </c>
      <c r="PHV26" s="204">
        <f>F_Inputs!PHT$11</f>
        <v>0</v>
      </c>
      <c r="PHW26" s="204">
        <f>F_Inputs!PHU$11</f>
        <v>0</v>
      </c>
      <c r="PHX26" s="204">
        <f>F_Inputs!PHV$11</f>
        <v>0</v>
      </c>
      <c r="PHY26" s="204">
        <f>F_Inputs!PHW$11</f>
        <v>0</v>
      </c>
      <c r="PHZ26" s="204">
        <f>F_Inputs!PHX$11</f>
        <v>0</v>
      </c>
      <c r="PIA26" s="204">
        <f>F_Inputs!PHY$11</f>
        <v>0</v>
      </c>
      <c r="PIB26" s="204">
        <f>F_Inputs!PHZ$11</f>
        <v>0</v>
      </c>
      <c r="PIC26" s="204">
        <f>F_Inputs!PIA$11</f>
        <v>0</v>
      </c>
      <c r="PID26" s="204">
        <f>F_Inputs!PIB$11</f>
        <v>0</v>
      </c>
      <c r="PIE26" s="204">
        <f>F_Inputs!PIC$11</f>
        <v>0</v>
      </c>
      <c r="PIF26" s="204">
        <f>F_Inputs!PID$11</f>
        <v>0</v>
      </c>
      <c r="PIG26" s="204">
        <f>F_Inputs!PIE$11</f>
        <v>0</v>
      </c>
      <c r="PIH26" s="204">
        <f>F_Inputs!PIF$11</f>
        <v>0</v>
      </c>
      <c r="PII26" s="204">
        <f>F_Inputs!PIG$11</f>
        <v>0</v>
      </c>
      <c r="PIJ26" s="204">
        <f>F_Inputs!PIH$11</f>
        <v>0</v>
      </c>
      <c r="PIK26" s="204">
        <f>F_Inputs!PII$11</f>
        <v>0</v>
      </c>
      <c r="PIL26" s="204">
        <f>F_Inputs!PIJ$11</f>
        <v>0</v>
      </c>
      <c r="PIM26" s="204">
        <f>F_Inputs!PIK$11</f>
        <v>0</v>
      </c>
      <c r="PIN26" s="204">
        <f>F_Inputs!PIL$11</f>
        <v>0</v>
      </c>
      <c r="PIO26" s="204">
        <f>F_Inputs!PIM$11</f>
        <v>0</v>
      </c>
      <c r="PIP26" s="204">
        <f>F_Inputs!PIN$11</f>
        <v>0</v>
      </c>
      <c r="PIQ26" s="204">
        <f>F_Inputs!PIO$11</f>
        <v>0</v>
      </c>
      <c r="PIR26" s="204">
        <f>F_Inputs!PIP$11</f>
        <v>0</v>
      </c>
      <c r="PIS26" s="204">
        <f>F_Inputs!PIQ$11</f>
        <v>0</v>
      </c>
      <c r="PIT26" s="204">
        <f>F_Inputs!PIR$11</f>
        <v>0</v>
      </c>
      <c r="PIU26" s="204">
        <f>F_Inputs!PIS$11</f>
        <v>0</v>
      </c>
      <c r="PIV26" s="204">
        <f>F_Inputs!PIT$11</f>
        <v>0</v>
      </c>
      <c r="PIW26" s="204">
        <f>F_Inputs!PIU$11</f>
        <v>0</v>
      </c>
      <c r="PIX26" s="204">
        <f>F_Inputs!PIV$11</f>
        <v>0</v>
      </c>
      <c r="PIY26" s="204">
        <f>F_Inputs!PIW$11</f>
        <v>0</v>
      </c>
      <c r="PIZ26" s="204">
        <f>F_Inputs!PIX$11</f>
        <v>0</v>
      </c>
      <c r="PJA26" s="204">
        <f>F_Inputs!PIY$11</f>
        <v>0</v>
      </c>
      <c r="PJB26" s="204">
        <f>F_Inputs!PIZ$11</f>
        <v>0</v>
      </c>
      <c r="PJC26" s="204">
        <f>F_Inputs!PJA$11</f>
        <v>0</v>
      </c>
      <c r="PJD26" s="204">
        <f>F_Inputs!PJB$11</f>
        <v>0</v>
      </c>
      <c r="PJE26" s="204">
        <f>F_Inputs!PJC$11</f>
        <v>0</v>
      </c>
      <c r="PJF26" s="204">
        <f>F_Inputs!PJD$11</f>
        <v>0</v>
      </c>
      <c r="PJG26" s="204">
        <f>F_Inputs!PJE$11</f>
        <v>0</v>
      </c>
      <c r="PJH26" s="204">
        <f>F_Inputs!PJF$11</f>
        <v>0</v>
      </c>
      <c r="PJI26" s="204">
        <f>F_Inputs!PJG$11</f>
        <v>0</v>
      </c>
      <c r="PJJ26" s="204">
        <f>F_Inputs!PJH$11</f>
        <v>0</v>
      </c>
      <c r="PJK26" s="204">
        <f>F_Inputs!PJI$11</f>
        <v>0</v>
      </c>
      <c r="PJL26" s="204">
        <f>F_Inputs!PJJ$11</f>
        <v>0</v>
      </c>
      <c r="PJM26" s="204">
        <f>F_Inputs!PJK$11</f>
        <v>0</v>
      </c>
      <c r="PJN26" s="204">
        <f>F_Inputs!PJL$11</f>
        <v>0</v>
      </c>
      <c r="PJO26" s="204">
        <f>F_Inputs!PJM$11</f>
        <v>0</v>
      </c>
      <c r="PJP26" s="204">
        <f>F_Inputs!PJN$11</f>
        <v>0</v>
      </c>
      <c r="PJQ26" s="204">
        <f>F_Inputs!PJO$11</f>
        <v>0</v>
      </c>
      <c r="PJR26" s="204">
        <f>F_Inputs!PJP$11</f>
        <v>0</v>
      </c>
      <c r="PJS26" s="204">
        <f>F_Inputs!PJQ$11</f>
        <v>0</v>
      </c>
      <c r="PJT26" s="204">
        <f>F_Inputs!PJR$11</f>
        <v>0</v>
      </c>
      <c r="PJU26" s="204">
        <f>F_Inputs!PJS$11</f>
        <v>0</v>
      </c>
      <c r="PJV26" s="204">
        <f>F_Inputs!PJT$11</f>
        <v>0</v>
      </c>
      <c r="PJW26" s="204">
        <f>F_Inputs!PJU$11</f>
        <v>0</v>
      </c>
      <c r="PJX26" s="204">
        <f>F_Inputs!PJV$11</f>
        <v>0</v>
      </c>
      <c r="PJY26" s="204">
        <f>F_Inputs!PJW$11</f>
        <v>0</v>
      </c>
      <c r="PJZ26" s="204">
        <f>F_Inputs!PJX$11</f>
        <v>0</v>
      </c>
      <c r="PKA26" s="204">
        <f>F_Inputs!PJY$11</f>
        <v>0</v>
      </c>
      <c r="PKB26" s="204">
        <f>F_Inputs!PJZ$11</f>
        <v>0</v>
      </c>
      <c r="PKC26" s="204">
        <f>F_Inputs!PKA$11</f>
        <v>0</v>
      </c>
      <c r="PKD26" s="204">
        <f>F_Inputs!PKB$11</f>
        <v>0</v>
      </c>
      <c r="PKE26" s="204">
        <f>F_Inputs!PKC$11</f>
        <v>0</v>
      </c>
      <c r="PKF26" s="204">
        <f>F_Inputs!PKD$11</f>
        <v>0</v>
      </c>
      <c r="PKG26" s="204">
        <f>F_Inputs!PKE$11</f>
        <v>0</v>
      </c>
      <c r="PKH26" s="204">
        <f>F_Inputs!PKF$11</f>
        <v>0</v>
      </c>
      <c r="PKI26" s="204">
        <f>F_Inputs!PKG$11</f>
        <v>0</v>
      </c>
      <c r="PKJ26" s="204">
        <f>F_Inputs!PKH$11</f>
        <v>0</v>
      </c>
      <c r="PKK26" s="204">
        <f>F_Inputs!PKI$11</f>
        <v>0</v>
      </c>
      <c r="PKL26" s="204">
        <f>F_Inputs!PKJ$11</f>
        <v>0</v>
      </c>
      <c r="PKM26" s="204">
        <f>F_Inputs!PKK$11</f>
        <v>0</v>
      </c>
      <c r="PKN26" s="204">
        <f>F_Inputs!PKL$11</f>
        <v>0</v>
      </c>
      <c r="PKO26" s="204">
        <f>F_Inputs!PKM$11</f>
        <v>0</v>
      </c>
      <c r="PKP26" s="204">
        <f>F_Inputs!PKN$11</f>
        <v>0</v>
      </c>
      <c r="PKQ26" s="204">
        <f>F_Inputs!PKO$11</f>
        <v>0</v>
      </c>
      <c r="PKR26" s="204">
        <f>F_Inputs!PKP$11</f>
        <v>0</v>
      </c>
      <c r="PKS26" s="204">
        <f>F_Inputs!PKQ$11</f>
        <v>0</v>
      </c>
      <c r="PKT26" s="204">
        <f>F_Inputs!PKR$11</f>
        <v>0</v>
      </c>
      <c r="PKU26" s="204">
        <f>F_Inputs!PKS$11</f>
        <v>0</v>
      </c>
      <c r="PKV26" s="204">
        <f>F_Inputs!PKT$11</f>
        <v>0</v>
      </c>
      <c r="PKW26" s="204">
        <f>F_Inputs!PKU$11</f>
        <v>0</v>
      </c>
      <c r="PKX26" s="204">
        <f>F_Inputs!PKV$11</f>
        <v>0</v>
      </c>
      <c r="PKY26" s="204">
        <f>F_Inputs!PKW$11</f>
        <v>0</v>
      </c>
      <c r="PKZ26" s="204">
        <f>F_Inputs!PKX$11</f>
        <v>0</v>
      </c>
      <c r="PLA26" s="204">
        <f>F_Inputs!PKY$11</f>
        <v>0</v>
      </c>
      <c r="PLB26" s="204">
        <f>F_Inputs!PKZ$11</f>
        <v>0</v>
      </c>
      <c r="PLC26" s="204">
        <f>F_Inputs!PLA$11</f>
        <v>0</v>
      </c>
      <c r="PLD26" s="204">
        <f>F_Inputs!PLB$11</f>
        <v>0</v>
      </c>
      <c r="PLE26" s="204">
        <f>F_Inputs!PLC$11</f>
        <v>0</v>
      </c>
      <c r="PLF26" s="204">
        <f>F_Inputs!PLD$11</f>
        <v>0</v>
      </c>
      <c r="PLG26" s="204">
        <f>F_Inputs!PLE$11</f>
        <v>0</v>
      </c>
      <c r="PLH26" s="204">
        <f>F_Inputs!PLF$11</f>
        <v>0</v>
      </c>
      <c r="PLI26" s="204">
        <f>F_Inputs!PLG$11</f>
        <v>0</v>
      </c>
      <c r="PLJ26" s="204">
        <f>F_Inputs!PLH$11</f>
        <v>0</v>
      </c>
      <c r="PLK26" s="204">
        <f>F_Inputs!PLI$11</f>
        <v>0</v>
      </c>
      <c r="PLL26" s="204">
        <f>F_Inputs!PLJ$11</f>
        <v>0</v>
      </c>
      <c r="PLM26" s="204">
        <f>F_Inputs!PLK$11</f>
        <v>0</v>
      </c>
      <c r="PLN26" s="204">
        <f>F_Inputs!PLL$11</f>
        <v>0</v>
      </c>
      <c r="PLO26" s="204">
        <f>F_Inputs!PLM$11</f>
        <v>0</v>
      </c>
      <c r="PLP26" s="204">
        <f>F_Inputs!PLN$11</f>
        <v>0</v>
      </c>
      <c r="PLQ26" s="204">
        <f>F_Inputs!PLO$11</f>
        <v>0</v>
      </c>
      <c r="PLR26" s="204">
        <f>F_Inputs!PLP$11</f>
        <v>0</v>
      </c>
      <c r="PLS26" s="204">
        <f>F_Inputs!PLQ$11</f>
        <v>0</v>
      </c>
      <c r="PLT26" s="204">
        <f>F_Inputs!PLR$11</f>
        <v>0</v>
      </c>
      <c r="PLU26" s="204">
        <f>F_Inputs!PLS$11</f>
        <v>0</v>
      </c>
      <c r="PLV26" s="204">
        <f>F_Inputs!PLT$11</f>
        <v>0</v>
      </c>
      <c r="PLW26" s="204">
        <f>F_Inputs!PLU$11</f>
        <v>0</v>
      </c>
      <c r="PLX26" s="204">
        <f>F_Inputs!PLV$11</f>
        <v>0</v>
      </c>
      <c r="PLY26" s="204">
        <f>F_Inputs!PLW$11</f>
        <v>0</v>
      </c>
      <c r="PLZ26" s="204">
        <f>F_Inputs!PLX$11</f>
        <v>0</v>
      </c>
      <c r="PMA26" s="204">
        <f>F_Inputs!PLY$11</f>
        <v>0</v>
      </c>
      <c r="PMB26" s="204">
        <f>F_Inputs!PLZ$11</f>
        <v>0</v>
      </c>
      <c r="PMC26" s="204">
        <f>F_Inputs!PMA$11</f>
        <v>0</v>
      </c>
      <c r="PMD26" s="204">
        <f>F_Inputs!PMB$11</f>
        <v>0</v>
      </c>
      <c r="PME26" s="204">
        <f>F_Inputs!PMC$11</f>
        <v>0</v>
      </c>
      <c r="PMF26" s="204">
        <f>F_Inputs!PMD$11</f>
        <v>0</v>
      </c>
      <c r="PMG26" s="204">
        <f>F_Inputs!PME$11</f>
        <v>0</v>
      </c>
      <c r="PMH26" s="204">
        <f>F_Inputs!PMF$11</f>
        <v>0</v>
      </c>
      <c r="PMI26" s="204">
        <f>F_Inputs!PMG$11</f>
        <v>0</v>
      </c>
      <c r="PMJ26" s="204">
        <f>F_Inputs!PMH$11</f>
        <v>0</v>
      </c>
      <c r="PMK26" s="204">
        <f>F_Inputs!PMI$11</f>
        <v>0</v>
      </c>
      <c r="PML26" s="204">
        <f>F_Inputs!PMJ$11</f>
        <v>0</v>
      </c>
      <c r="PMM26" s="204">
        <f>F_Inputs!PMK$11</f>
        <v>0</v>
      </c>
      <c r="PMN26" s="204">
        <f>F_Inputs!PML$11</f>
        <v>0</v>
      </c>
      <c r="PMO26" s="204">
        <f>F_Inputs!PMM$11</f>
        <v>0</v>
      </c>
      <c r="PMP26" s="204">
        <f>F_Inputs!PMN$11</f>
        <v>0</v>
      </c>
      <c r="PMQ26" s="204">
        <f>F_Inputs!PMO$11</f>
        <v>0</v>
      </c>
      <c r="PMR26" s="204">
        <f>F_Inputs!PMP$11</f>
        <v>0</v>
      </c>
      <c r="PMS26" s="204">
        <f>F_Inputs!PMQ$11</f>
        <v>0</v>
      </c>
      <c r="PMT26" s="204">
        <f>F_Inputs!PMR$11</f>
        <v>0</v>
      </c>
      <c r="PMU26" s="204">
        <f>F_Inputs!PMS$11</f>
        <v>0</v>
      </c>
      <c r="PMV26" s="204">
        <f>F_Inputs!PMT$11</f>
        <v>0</v>
      </c>
      <c r="PMW26" s="204">
        <f>F_Inputs!PMU$11</f>
        <v>0</v>
      </c>
      <c r="PMX26" s="204">
        <f>F_Inputs!PMV$11</f>
        <v>0</v>
      </c>
      <c r="PMY26" s="204">
        <f>F_Inputs!PMW$11</f>
        <v>0</v>
      </c>
      <c r="PMZ26" s="204">
        <f>F_Inputs!PMX$11</f>
        <v>0</v>
      </c>
      <c r="PNA26" s="204">
        <f>F_Inputs!PMY$11</f>
        <v>0</v>
      </c>
      <c r="PNB26" s="204">
        <f>F_Inputs!PMZ$11</f>
        <v>0</v>
      </c>
      <c r="PNC26" s="204">
        <f>F_Inputs!PNA$11</f>
        <v>0</v>
      </c>
      <c r="PND26" s="204">
        <f>F_Inputs!PNB$11</f>
        <v>0</v>
      </c>
      <c r="PNE26" s="204">
        <f>F_Inputs!PNC$11</f>
        <v>0</v>
      </c>
      <c r="PNF26" s="204">
        <f>F_Inputs!PND$11</f>
        <v>0</v>
      </c>
      <c r="PNG26" s="204">
        <f>F_Inputs!PNE$11</f>
        <v>0</v>
      </c>
      <c r="PNH26" s="204">
        <f>F_Inputs!PNF$11</f>
        <v>0</v>
      </c>
      <c r="PNI26" s="204">
        <f>F_Inputs!PNG$11</f>
        <v>0</v>
      </c>
      <c r="PNJ26" s="204">
        <f>F_Inputs!PNH$11</f>
        <v>0</v>
      </c>
      <c r="PNK26" s="204">
        <f>F_Inputs!PNI$11</f>
        <v>0</v>
      </c>
      <c r="PNL26" s="204">
        <f>F_Inputs!PNJ$11</f>
        <v>0</v>
      </c>
      <c r="PNM26" s="204">
        <f>F_Inputs!PNK$11</f>
        <v>0</v>
      </c>
      <c r="PNN26" s="204">
        <f>F_Inputs!PNL$11</f>
        <v>0</v>
      </c>
      <c r="PNO26" s="204">
        <f>F_Inputs!PNM$11</f>
        <v>0</v>
      </c>
      <c r="PNP26" s="204">
        <f>F_Inputs!PNN$11</f>
        <v>0</v>
      </c>
      <c r="PNQ26" s="204">
        <f>F_Inputs!PNO$11</f>
        <v>0</v>
      </c>
      <c r="PNR26" s="204">
        <f>F_Inputs!PNP$11</f>
        <v>0</v>
      </c>
      <c r="PNS26" s="204">
        <f>F_Inputs!PNQ$11</f>
        <v>0</v>
      </c>
      <c r="PNT26" s="204">
        <f>F_Inputs!PNR$11</f>
        <v>0</v>
      </c>
      <c r="PNU26" s="204">
        <f>F_Inputs!PNS$11</f>
        <v>0</v>
      </c>
      <c r="PNV26" s="204">
        <f>F_Inputs!PNT$11</f>
        <v>0</v>
      </c>
      <c r="PNW26" s="204">
        <f>F_Inputs!PNU$11</f>
        <v>0</v>
      </c>
      <c r="PNX26" s="204">
        <f>F_Inputs!PNV$11</f>
        <v>0</v>
      </c>
      <c r="PNY26" s="204">
        <f>F_Inputs!PNW$11</f>
        <v>0</v>
      </c>
      <c r="PNZ26" s="204">
        <f>F_Inputs!PNX$11</f>
        <v>0</v>
      </c>
      <c r="POA26" s="204">
        <f>F_Inputs!PNY$11</f>
        <v>0</v>
      </c>
      <c r="POB26" s="204">
        <f>F_Inputs!PNZ$11</f>
        <v>0</v>
      </c>
      <c r="POC26" s="204">
        <f>F_Inputs!POA$11</f>
        <v>0</v>
      </c>
      <c r="POD26" s="204">
        <f>F_Inputs!POB$11</f>
        <v>0</v>
      </c>
      <c r="POE26" s="204">
        <f>F_Inputs!POC$11</f>
        <v>0</v>
      </c>
      <c r="POF26" s="204">
        <f>F_Inputs!POD$11</f>
        <v>0</v>
      </c>
      <c r="POG26" s="204">
        <f>F_Inputs!POE$11</f>
        <v>0</v>
      </c>
      <c r="POH26" s="204">
        <f>F_Inputs!POF$11</f>
        <v>0</v>
      </c>
      <c r="POI26" s="204">
        <f>F_Inputs!POG$11</f>
        <v>0</v>
      </c>
      <c r="POJ26" s="204">
        <f>F_Inputs!POH$11</f>
        <v>0</v>
      </c>
      <c r="POK26" s="204">
        <f>F_Inputs!POI$11</f>
        <v>0</v>
      </c>
      <c r="POL26" s="204">
        <f>F_Inputs!POJ$11</f>
        <v>0</v>
      </c>
      <c r="POM26" s="204">
        <f>F_Inputs!POK$11</f>
        <v>0</v>
      </c>
      <c r="PON26" s="204">
        <f>F_Inputs!POL$11</f>
        <v>0</v>
      </c>
      <c r="POO26" s="204">
        <f>F_Inputs!POM$11</f>
        <v>0</v>
      </c>
      <c r="POP26" s="204">
        <f>F_Inputs!PON$11</f>
        <v>0</v>
      </c>
      <c r="POQ26" s="204">
        <f>F_Inputs!POO$11</f>
        <v>0</v>
      </c>
      <c r="POR26" s="204">
        <f>F_Inputs!POP$11</f>
        <v>0</v>
      </c>
      <c r="POS26" s="204">
        <f>F_Inputs!POQ$11</f>
        <v>0</v>
      </c>
      <c r="POT26" s="204">
        <f>F_Inputs!POR$11</f>
        <v>0</v>
      </c>
      <c r="POU26" s="204">
        <f>F_Inputs!POS$11</f>
        <v>0</v>
      </c>
      <c r="POV26" s="204">
        <f>F_Inputs!POT$11</f>
        <v>0</v>
      </c>
      <c r="POW26" s="204">
        <f>F_Inputs!POU$11</f>
        <v>0</v>
      </c>
      <c r="POX26" s="204">
        <f>F_Inputs!POV$11</f>
        <v>0</v>
      </c>
      <c r="POY26" s="204">
        <f>F_Inputs!POW$11</f>
        <v>0</v>
      </c>
      <c r="POZ26" s="204">
        <f>F_Inputs!POX$11</f>
        <v>0</v>
      </c>
      <c r="PPA26" s="204">
        <f>F_Inputs!POY$11</f>
        <v>0</v>
      </c>
      <c r="PPB26" s="204">
        <f>F_Inputs!POZ$11</f>
        <v>0</v>
      </c>
      <c r="PPC26" s="204">
        <f>F_Inputs!PPA$11</f>
        <v>0</v>
      </c>
      <c r="PPD26" s="204">
        <f>F_Inputs!PPB$11</f>
        <v>0</v>
      </c>
      <c r="PPE26" s="204">
        <f>F_Inputs!PPC$11</f>
        <v>0</v>
      </c>
      <c r="PPF26" s="204">
        <f>F_Inputs!PPD$11</f>
        <v>0</v>
      </c>
      <c r="PPG26" s="204">
        <f>F_Inputs!PPE$11</f>
        <v>0</v>
      </c>
      <c r="PPH26" s="204">
        <f>F_Inputs!PPF$11</f>
        <v>0</v>
      </c>
      <c r="PPI26" s="204">
        <f>F_Inputs!PPG$11</f>
        <v>0</v>
      </c>
      <c r="PPJ26" s="204">
        <f>F_Inputs!PPH$11</f>
        <v>0</v>
      </c>
      <c r="PPK26" s="204">
        <f>F_Inputs!PPI$11</f>
        <v>0</v>
      </c>
      <c r="PPL26" s="204">
        <f>F_Inputs!PPJ$11</f>
        <v>0</v>
      </c>
      <c r="PPM26" s="204">
        <f>F_Inputs!PPK$11</f>
        <v>0</v>
      </c>
      <c r="PPN26" s="204">
        <f>F_Inputs!PPL$11</f>
        <v>0</v>
      </c>
      <c r="PPO26" s="204">
        <f>F_Inputs!PPM$11</f>
        <v>0</v>
      </c>
      <c r="PPP26" s="204">
        <f>F_Inputs!PPN$11</f>
        <v>0</v>
      </c>
      <c r="PPQ26" s="204">
        <f>F_Inputs!PPO$11</f>
        <v>0</v>
      </c>
      <c r="PPR26" s="204">
        <f>F_Inputs!PPP$11</f>
        <v>0</v>
      </c>
      <c r="PPS26" s="204">
        <f>F_Inputs!PPQ$11</f>
        <v>0</v>
      </c>
      <c r="PPT26" s="204">
        <f>F_Inputs!PPR$11</f>
        <v>0</v>
      </c>
      <c r="PPU26" s="204">
        <f>F_Inputs!PPS$11</f>
        <v>0</v>
      </c>
      <c r="PPV26" s="204">
        <f>F_Inputs!PPT$11</f>
        <v>0</v>
      </c>
      <c r="PPW26" s="204">
        <f>F_Inputs!PPU$11</f>
        <v>0</v>
      </c>
      <c r="PPX26" s="204">
        <f>F_Inputs!PPV$11</f>
        <v>0</v>
      </c>
      <c r="PPY26" s="204">
        <f>F_Inputs!PPW$11</f>
        <v>0</v>
      </c>
      <c r="PPZ26" s="204">
        <f>F_Inputs!PPX$11</f>
        <v>0</v>
      </c>
      <c r="PQA26" s="204">
        <f>F_Inputs!PPY$11</f>
        <v>0</v>
      </c>
      <c r="PQB26" s="204">
        <f>F_Inputs!PPZ$11</f>
        <v>0</v>
      </c>
      <c r="PQC26" s="204">
        <f>F_Inputs!PQA$11</f>
        <v>0</v>
      </c>
      <c r="PQD26" s="204">
        <f>F_Inputs!PQB$11</f>
        <v>0</v>
      </c>
      <c r="PQE26" s="204">
        <f>F_Inputs!PQC$11</f>
        <v>0</v>
      </c>
      <c r="PQF26" s="204">
        <f>F_Inputs!PQD$11</f>
        <v>0</v>
      </c>
      <c r="PQG26" s="204">
        <f>F_Inputs!PQE$11</f>
        <v>0</v>
      </c>
      <c r="PQH26" s="204">
        <f>F_Inputs!PQF$11</f>
        <v>0</v>
      </c>
      <c r="PQI26" s="204">
        <f>F_Inputs!PQG$11</f>
        <v>0</v>
      </c>
      <c r="PQJ26" s="204">
        <f>F_Inputs!PQH$11</f>
        <v>0</v>
      </c>
      <c r="PQK26" s="204">
        <f>F_Inputs!PQI$11</f>
        <v>0</v>
      </c>
      <c r="PQL26" s="204">
        <f>F_Inputs!PQJ$11</f>
        <v>0</v>
      </c>
      <c r="PQM26" s="204">
        <f>F_Inputs!PQK$11</f>
        <v>0</v>
      </c>
      <c r="PQN26" s="204">
        <f>F_Inputs!PQL$11</f>
        <v>0</v>
      </c>
      <c r="PQO26" s="204">
        <f>F_Inputs!PQM$11</f>
        <v>0</v>
      </c>
      <c r="PQP26" s="204">
        <f>F_Inputs!PQN$11</f>
        <v>0</v>
      </c>
      <c r="PQQ26" s="204">
        <f>F_Inputs!PQO$11</f>
        <v>0</v>
      </c>
      <c r="PQR26" s="204">
        <f>F_Inputs!PQP$11</f>
        <v>0</v>
      </c>
      <c r="PQS26" s="204">
        <f>F_Inputs!PQQ$11</f>
        <v>0</v>
      </c>
      <c r="PQT26" s="204">
        <f>F_Inputs!PQR$11</f>
        <v>0</v>
      </c>
      <c r="PQU26" s="204">
        <f>F_Inputs!PQS$11</f>
        <v>0</v>
      </c>
      <c r="PQV26" s="204">
        <f>F_Inputs!PQT$11</f>
        <v>0</v>
      </c>
      <c r="PQW26" s="204">
        <f>F_Inputs!PQU$11</f>
        <v>0</v>
      </c>
      <c r="PQX26" s="204">
        <f>F_Inputs!PQV$11</f>
        <v>0</v>
      </c>
      <c r="PQY26" s="204">
        <f>F_Inputs!PQW$11</f>
        <v>0</v>
      </c>
      <c r="PQZ26" s="204">
        <f>F_Inputs!PQX$11</f>
        <v>0</v>
      </c>
      <c r="PRA26" s="204">
        <f>F_Inputs!PQY$11</f>
        <v>0</v>
      </c>
      <c r="PRB26" s="204">
        <f>F_Inputs!PQZ$11</f>
        <v>0</v>
      </c>
      <c r="PRC26" s="204">
        <f>F_Inputs!PRA$11</f>
        <v>0</v>
      </c>
      <c r="PRD26" s="204">
        <f>F_Inputs!PRB$11</f>
        <v>0</v>
      </c>
      <c r="PRE26" s="204">
        <f>F_Inputs!PRC$11</f>
        <v>0</v>
      </c>
      <c r="PRF26" s="204">
        <f>F_Inputs!PRD$11</f>
        <v>0</v>
      </c>
      <c r="PRG26" s="204">
        <f>F_Inputs!PRE$11</f>
        <v>0</v>
      </c>
      <c r="PRH26" s="204">
        <f>F_Inputs!PRF$11</f>
        <v>0</v>
      </c>
      <c r="PRI26" s="204">
        <f>F_Inputs!PRG$11</f>
        <v>0</v>
      </c>
      <c r="PRJ26" s="204">
        <f>F_Inputs!PRH$11</f>
        <v>0</v>
      </c>
      <c r="PRK26" s="204">
        <f>F_Inputs!PRI$11</f>
        <v>0</v>
      </c>
      <c r="PRL26" s="204">
        <f>F_Inputs!PRJ$11</f>
        <v>0</v>
      </c>
      <c r="PRM26" s="204">
        <f>F_Inputs!PRK$11</f>
        <v>0</v>
      </c>
      <c r="PRN26" s="204">
        <f>F_Inputs!PRL$11</f>
        <v>0</v>
      </c>
      <c r="PRO26" s="204">
        <f>F_Inputs!PRM$11</f>
        <v>0</v>
      </c>
      <c r="PRP26" s="204">
        <f>F_Inputs!PRN$11</f>
        <v>0</v>
      </c>
      <c r="PRQ26" s="204">
        <f>F_Inputs!PRO$11</f>
        <v>0</v>
      </c>
      <c r="PRR26" s="204">
        <f>F_Inputs!PRP$11</f>
        <v>0</v>
      </c>
      <c r="PRS26" s="204">
        <f>F_Inputs!PRQ$11</f>
        <v>0</v>
      </c>
      <c r="PRT26" s="204">
        <f>F_Inputs!PRR$11</f>
        <v>0</v>
      </c>
      <c r="PRU26" s="204">
        <f>F_Inputs!PRS$11</f>
        <v>0</v>
      </c>
      <c r="PRV26" s="204">
        <f>F_Inputs!PRT$11</f>
        <v>0</v>
      </c>
      <c r="PRW26" s="204">
        <f>F_Inputs!PRU$11</f>
        <v>0</v>
      </c>
      <c r="PRX26" s="204">
        <f>F_Inputs!PRV$11</f>
        <v>0</v>
      </c>
      <c r="PRY26" s="204">
        <f>F_Inputs!PRW$11</f>
        <v>0</v>
      </c>
      <c r="PRZ26" s="204">
        <f>F_Inputs!PRX$11</f>
        <v>0</v>
      </c>
      <c r="PSA26" s="204">
        <f>F_Inputs!PRY$11</f>
        <v>0</v>
      </c>
      <c r="PSB26" s="204">
        <f>F_Inputs!PRZ$11</f>
        <v>0</v>
      </c>
      <c r="PSC26" s="204">
        <f>F_Inputs!PSA$11</f>
        <v>0</v>
      </c>
      <c r="PSD26" s="204">
        <f>F_Inputs!PSB$11</f>
        <v>0</v>
      </c>
      <c r="PSE26" s="204">
        <f>F_Inputs!PSC$11</f>
        <v>0</v>
      </c>
      <c r="PSF26" s="204">
        <f>F_Inputs!PSD$11</f>
        <v>0</v>
      </c>
      <c r="PSG26" s="204">
        <f>F_Inputs!PSE$11</f>
        <v>0</v>
      </c>
      <c r="PSH26" s="204">
        <f>F_Inputs!PSF$11</f>
        <v>0</v>
      </c>
      <c r="PSI26" s="204">
        <f>F_Inputs!PSG$11</f>
        <v>0</v>
      </c>
      <c r="PSJ26" s="204">
        <f>F_Inputs!PSH$11</f>
        <v>0</v>
      </c>
      <c r="PSK26" s="204">
        <f>F_Inputs!PSI$11</f>
        <v>0</v>
      </c>
      <c r="PSL26" s="204">
        <f>F_Inputs!PSJ$11</f>
        <v>0</v>
      </c>
      <c r="PSM26" s="204">
        <f>F_Inputs!PSK$11</f>
        <v>0</v>
      </c>
      <c r="PSN26" s="204">
        <f>F_Inputs!PSL$11</f>
        <v>0</v>
      </c>
      <c r="PSO26" s="204">
        <f>F_Inputs!PSM$11</f>
        <v>0</v>
      </c>
      <c r="PSP26" s="204">
        <f>F_Inputs!PSN$11</f>
        <v>0</v>
      </c>
      <c r="PSQ26" s="204">
        <f>F_Inputs!PSO$11</f>
        <v>0</v>
      </c>
      <c r="PSR26" s="204">
        <f>F_Inputs!PSP$11</f>
        <v>0</v>
      </c>
      <c r="PSS26" s="204">
        <f>F_Inputs!PSQ$11</f>
        <v>0</v>
      </c>
      <c r="PST26" s="204">
        <f>F_Inputs!PSR$11</f>
        <v>0</v>
      </c>
      <c r="PSU26" s="204">
        <f>F_Inputs!PSS$11</f>
        <v>0</v>
      </c>
      <c r="PSV26" s="204">
        <f>F_Inputs!PST$11</f>
        <v>0</v>
      </c>
      <c r="PSW26" s="204">
        <f>F_Inputs!PSU$11</f>
        <v>0</v>
      </c>
      <c r="PSX26" s="204">
        <f>F_Inputs!PSV$11</f>
        <v>0</v>
      </c>
      <c r="PSY26" s="204">
        <f>F_Inputs!PSW$11</f>
        <v>0</v>
      </c>
      <c r="PSZ26" s="204">
        <f>F_Inputs!PSX$11</f>
        <v>0</v>
      </c>
      <c r="PTA26" s="204">
        <f>F_Inputs!PSY$11</f>
        <v>0</v>
      </c>
      <c r="PTB26" s="204">
        <f>F_Inputs!PSZ$11</f>
        <v>0</v>
      </c>
      <c r="PTC26" s="204">
        <f>F_Inputs!PTA$11</f>
        <v>0</v>
      </c>
      <c r="PTD26" s="204">
        <f>F_Inputs!PTB$11</f>
        <v>0</v>
      </c>
      <c r="PTE26" s="204">
        <f>F_Inputs!PTC$11</f>
        <v>0</v>
      </c>
      <c r="PTF26" s="204">
        <f>F_Inputs!PTD$11</f>
        <v>0</v>
      </c>
      <c r="PTG26" s="204">
        <f>F_Inputs!PTE$11</f>
        <v>0</v>
      </c>
      <c r="PTH26" s="204">
        <f>F_Inputs!PTF$11</f>
        <v>0</v>
      </c>
      <c r="PTI26" s="204">
        <f>F_Inputs!PTG$11</f>
        <v>0</v>
      </c>
      <c r="PTJ26" s="204">
        <f>F_Inputs!PTH$11</f>
        <v>0</v>
      </c>
      <c r="PTK26" s="204">
        <f>F_Inputs!PTI$11</f>
        <v>0</v>
      </c>
      <c r="PTL26" s="204">
        <f>F_Inputs!PTJ$11</f>
        <v>0</v>
      </c>
      <c r="PTM26" s="204">
        <f>F_Inputs!PTK$11</f>
        <v>0</v>
      </c>
      <c r="PTN26" s="204">
        <f>F_Inputs!PTL$11</f>
        <v>0</v>
      </c>
      <c r="PTO26" s="204">
        <f>F_Inputs!PTM$11</f>
        <v>0</v>
      </c>
      <c r="PTP26" s="204">
        <f>F_Inputs!PTN$11</f>
        <v>0</v>
      </c>
      <c r="PTQ26" s="204">
        <f>F_Inputs!PTO$11</f>
        <v>0</v>
      </c>
      <c r="PTR26" s="204">
        <f>F_Inputs!PTP$11</f>
        <v>0</v>
      </c>
      <c r="PTS26" s="204">
        <f>F_Inputs!PTQ$11</f>
        <v>0</v>
      </c>
      <c r="PTT26" s="204">
        <f>F_Inputs!PTR$11</f>
        <v>0</v>
      </c>
      <c r="PTU26" s="204">
        <f>F_Inputs!PTS$11</f>
        <v>0</v>
      </c>
      <c r="PTV26" s="204">
        <f>F_Inputs!PTT$11</f>
        <v>0</v>
      </c>
      <c r="PTW26" s="204">
        <f>F_Inputs!PTU$11</f>
        <v>0</v>
      </c>
      <c r="PTX26" s="204">
        <f>F_Inputs!PTV$11</f>
        <v>0</v>
      </c>
      <c r="PTY26" s="204">
        <f>F_Inputs!PTW$11</f>
        <v>0</v>
      </c>
      <c r="PTZ26" s="204">
        <f>F_Inputs!PTX$11</f>
        <v>0</v>
      </c>
      <c r="PUA26" s="204">
        <f>F_Inputs!PTY$11</f>
        <v>0</v>
      </c>
      <c r="PUB26" s="204">
        <f>F_Inputs!PTZ$11</f>
        <v>0</v>
      </c>
      <c r="PUC26" s="204">
        <f>F_Inputs!PUA$11</f>
        <v>0</v>
      </c>
      <c r="PUD26" s="204">
        <f>F_Inputs!PUB$11</f>
        <v>0</v>
      </c>
      <c r="PUE26" s="204">
        <f>F_Inputs!PUC$11</f>
        <v>0</v>
      </c>
      <c r="PUF26" s="204">
        <f>F_Inputs!PUD$11</f>
        <v>0</v>
      </c>
      <c r="PUG26" s="204">
        <f>F_Inputs!PUE$11</f>
        <v>0</v>
      </c>
      <c r="PUH26" s="204">
        <f>F_Inputs!PUF$11</f>
        <v>0</v>
      </c>
      <c r="PUI26" s="204">
        <f>F_Inputs!PUG$11</f>
        <v>0</v>
      </c>
      <c r="PUJ26" s="204">
        <f>F_Inputs!PUH$11</f>
        <v>0</v>
      </c>
      <c r="PUK26" s="204">
        <f>F_Inputs!PUI$11</f>
        <v>0</v>
      </c>
      <c r="PUL26" s="204">
        <f>F_Inputs!PUJ$11</f>
        <v>0</v>
      </c>
      <c r="PUM26" s="204">
        <f>F_Inputs!PUK$11</f>
        <v>0</v>
      </c>
      <c r="PUN26" s="204">
        <f>F_Inputs!PUL$11</f>
        <v>0</v>
      </c>
      <c r="PUO26" s="204">
        <f>F_Inputs!PUM$11</f>
        <v>0</v>
      </c>
      <c r="PUP26" s="204">
        <f>F_Inputs!PUN$11</f>
        <v>0</v>
      </c>
      <c r="PUQ26" s="204">
        <f>F_Inputs!PUO$11</f>
        <v>0</v>
      </c>
      <c r="PUR26" s="204">
        <f>F_Inputs!PUP$11</f>
        <v>0</v>
      </c>
      <c r="PUS26" s="204">
        <f>F_Inputs!PUQ$11</f>
        <v>0</v>
      </c>
      <c r="PUT26" s="204">
        <f>F_Inputs!PUR$11</f>
        <v>0</v>
      </c>
      <c r="PUU26" s="204">
        <f>F_Inputs!PUS$11</f>
        <v>0</v>
      </c>
      <c r="PUV26" s="204">
        <f>F_Inputs!PUT$11</f>
        <v>0</v>
      </c>
      <c r="PUW26" s="204">
        <f>F_Inputs!PUU$11</f>
        <v>0</v>
      </c>
      <c r="PUX26" s="204">
        <f>F_Inputs!PUV$11</f>
        <v>0</v>
      </c>
      <c r="PUY26" s="204">
        <f>F_Inputs!PUW$11</f>
        <v>0</v>
      </c>
      <c r="PUZ26" s="204">
        <f>F_Inputs!PUX$11</f>
        <v>0</v>
      </c>
      <c r="PVA26" s="204">
        <f>F_Inputs!PUY$11</f>
        <v>0</v>
      </c>
      <c r="PVB26" s="204">
        <f>F_Inputs!PUZ$11</f>
        <v>0</v>
      </c>
      <c r="PVC26" s="204">
        <f>F_Inputs!PVA$11</f>
        <v>0</v>
      </c>
      <c r="PVD26" s="204">
        <f>F_Inputs!PVB$11</f>
        <v>0</v>
      </c>
      <c r="PVE26" s="204">
        <f>F_Inputs!PVC$11</f>
        <v>0</v>
      </c>
      <c r="PVF26" s="204">
        <f>F_Inputs!PVD$11</f>
        <v>0</v>
      </c>
      <c r="PVG26" s="204">
        <f>F_Inputs!PVE$11</f>
        <v>0</v>
      </c>
      <c r="PVH26" s="204">
        <f>F_Inputs!PVF$11</f>
        <v>0</v>
      </c>
      <c r="PVI26" s="204">
        <f>F_Inputs!PVG$11</f>
        <v>0</v>
      </c>
      <c r="PVJ26" s="204">
        <f>F_Inputs!PVH$11</f>
        <v>0</v>
      </c>
      <c r="PVK26" s="204">
        <f>F_Inputs!PVI$11</f>
        <v>0</v>
      </c>
      <c r="PVL26" s="204">
        <f>F_Inputs!PVJ$11</f>
        <v>0</v>
      </c>
      <c r="PVM26" s="204">
        <f>F_Inputs!PVK$11</f>
        <v>0</v>
      </c>
      <c r="PVN26" s="204">
        <f>F_Inputs!PVL$11</f>
        <v>0</v>
      </c>
      <c r="PVO26" s="204">
        <f>F_Inputs!PVM$11</f>
        <v>0</v>
      </c>
      <c r="PVP26" s="204">
        <f>F_Inputs!PVN$11</f>
        <v>0</v>
      </c>
      <c r="PVQ26" s="204">
        <f>F_Inputs!PVO$11</f>
        <v>0</v>
      </c>
      <c r="PVR26" s="204">
        <f>F_Inputs!PVP$11</f>
        <v>0</v>
      </c>
      <c r="PVS26" s="204">
        <f>F_Inputs!PVQ$11</f>
        <v>0</v>
      </c>
      <c r="PVT26" s="204">
        <f>F_Inputs!PVR$11</f>
        <v>0</v>
      </c>
      <c r="PVU26" s="204">
        <f>F_Inputs!PVS$11</f>
        <v>0</v>
      </c>
      <c r="PVV26" s="204">
        <f>F_Inputs!PVT$11</f>
        <v>0</v>
      </c>
      <c r="PVW26" s="204">
        <f>F_Inputs!PVU$11</f>
        <v>0</v>
      </c>
      <c r="PVX26" s="204">
        <f>F_Inputs!PVV$11</f>
        <v>0</v>
      </c>
      <c r="PVY26" s="204">
        <f>F_Inputs!PVW$11</f>
        <v>0</v>
      </c>
      <c r="PVZ26" s="204">
        <f>F_Inputs!PVX$11</f>
        <v>0</v>
      </c>
      <c r="PWA26" s="204">
        <f>F_Inputs!PVY$11</f>
        <v>0</v>
      </c>
      <c r="PWB26" s="204">
        <f>F_Inputs!PVZ$11</f>
        <v>0</v>
      </c>
      <c r="PWC26" s="204">
        <f>F_Inputs!PWA$11</f>
        <v>0</v>
      </c>
      <c r="PWD26" s="204">
        <f>F_Inputs!PWB$11</f>
        <v>0</v>
      </c>
      <c r="PWE26" s="204">
        <f>F_Inputs!PWC$11</f>
        <v>0</v>
      </c>
      <c r="PWF26" s="204">
        <f>F_Inputs!PWD$11</f>
        <v>0</v>
      </c>
      <c r="PWG26" s="204">
        <f>F_Inputs!PWE$11</f>
        <v>0</v>
      </c>
      <c r="PWH26" s="204">
        <f>F_Inputs!PWF$11</f>
        <v>0</v>
      </c>
      <c r="PWI26" s="204">
        <f>F_Inputs!PWG$11</f>
        <v>0</v>
      </c>
      <c r="PWJ26" s="204">
        <f>F_Inputs!PWH$11</f>
        <v>0</v>
      </c>
      <c r="PWK26" s="204">
        <f>F_Inputs!PWI$11</f>
        <v>0</v>
      </c>
      <c r="PWL26" s="204">
        <f>F_Inputs!PWJ$11</f>
        <v>0</v>
      </c>
      <c r="PWM26" s="204">
        <f>F_Inputs!PWK$11</f>
        <v>0</v>
      </c>
      <c r="PWN26" s="204">
        <f>F_Inputs!PWL$11</f>
        <v>0</v>
      </c>
      <c r="PWO26" s="204">
        <f>F_Inputs!PWM$11</f>
        <v>0</v>
      </c>
      <c r="PWP26" s="204">
        <f>F_Inputs!PWN$11</f>
        <v>0</v>
      </c>
      <c r="PWQ26" s="204">
        <f>F_Inputs!PWO$11</f>
        <v>0</v>
      </c>
      <c r="PWR26" s="204">
        <f>F_Inputs!PWP$11</f>
        <v>0</v>
      </c>
      <c r="PWS26" s="204">
        <f>F_Inputs!PWQ$11</f>
        <v>0</v>
      </c>
      <c r="PWT26" s="204">
        <f>F_Inputs!PWR$11</f>
        <v>0</v>
      </c>
      <c r="PWU26" s="204">
        <f>F_Inputs!PWS$11</f>
        <v>0</v>
      </c>
      <c r="PWV26" s="204">
        <f>F_Inputs!PWT$11</f>
        <v>0</v>
      </c>
      <c r="PWW26" s="204">
        <f>F_Inputs!PWU$11</f>
        <v>0</v>
      </c>
      <c r="PWX26" s="204">
        <f>F_Inputs!PWV$11</f>
        <v>0</v>
      </c>
      <c r="PWY26" s="204">
        <f>F_Inputs!PWW$11</f>
        <v>0</v>
      </c>
      <c r="PWZ26" s="204">
        <f>F_Inputs!PWX$11</f>
        <v>0</v>
      </c>
      <c r="PXA26" s="204">
        <f>F_Inputs!PWY$11</f>
        <v>0</v>
      </c>
      <c r="PXB26" s="204">
        <f>F_Inputs!PWZ$11</f>
        <v>0</v>
      </c>
      <c r="PXC26" s="204">
        <f>F_Inputs!PXA$11</f>
        <v>0</v>
      </c>
      <c r="PXD26" s="204">
        <f>F_Inputs!PXB$11</f>
        <v>0</v>
      </c>
      <c r="PXE26" s="204">
        <f>F_Inputs!PXC$11</f>
        <v>0</v>
      </c>
      <c r="PXF26" s="204">
        <f>F_Inputs!PXD$11</f>
        <v>0</v>
      </c>
      <c r="PXG26" s="204">
        <f>F_Inputs!PXE$11</f>
        <v>0</v>
      </c>
      <c r="PXH26" s="204">
        <f>F_Inputs!PXF$11</f>
        <v>0</v>
      </c>
      <c r="PXI26" s="204">
        <f>F_Inputs!PXG$11</f>
        <v>0</v>
      </c>
      <c r="PXJ26" s="204">
        <f>F_Inputs!PXH$11</f>
        <v>0</v>
      </c>
      <c r="PXK26" s="204">
        <f>F_Inputs!PXI$11</f>
        <v>0</v>
      </c>
      <c r="PXL26" s="204">
        <f>F_Inputs!PXJ$11</f>
        <v>0</v>
      </c>
      <c r="PXM26" s="204">
        <f>F_Inputs!PXK$11</f>
        <v>0</v>
      </c>
      <c r="PXN26" s="204">
        <f>F_Inputs!PXL$11</f>
        <v>0</v>
      </c>
      <c r="PXO26" s="204">
        <f>F_Inputs!PXM$11</f>
        <v>0</v>
      </c>
      <c r="PXP26" s="204">
        <f>F_Inputs!PXN$11</f>
        <v>0</v>
      </c>
      <c r="PXQ26" s="204">
        <f>F_Inputs!PXO$11</f>
        <v>0</v>
      </c>
      <c r="PXR26" s="204">
        <f>F_Inputs!PXP$11</f>
        <v>0</v>
      </c>
      <c r="PXS26" s="204">
        <f>F_Inputs!PXQ$11</f>
        <v>0</v>
      </c>
      <c r="PXT26" s="204">
        <f>F_Inputs!PXR$11</f>
        <v>0</v>
      </c>
      <c r="PXU26" s="204">
        <f>F_Inputs!PXS$11</f>
        <v>0</v>
      </c>
      <c r="PXV26" s="204">
        <f>F_Inputs!PXT$11</f>
        <v>0</v>
      </c>
      <c r="PXW26" s="204">
        <f>F_Inputs!PXU$11</f>
        <v>0</v>
      </c>
      <c r="PXX26" s="204">
        <f>F_Inputs!PXV$11</f>
        <v>0</v>
      </c>
      <c r="PXY26" s="204">
        <f>F_Inputs!PXW$11</f>
        <v>0</v>
      </c>
      <c r="PXZ26" s="204">
        <f>F_Inputs!PXX$11</f>
        <v>0</v>
      </c>
      <c r="PYA26" s="204">
        <f>F_Inputs!PXY$11</f>
        <v>0</v>
      </c>
      <c r="PYB26" s="204">
        <f>F_Inputs!PXZ$11</f>
        <v>0</v>
      </c>
      <c r="PYC26" s="204">
        <f>F_Inputs!PYA$11</f>
        <v>0</v>
      </c>
      <c r="PYD26" s="204">
        <f>F_Inputs!PYB$11</f>
        <v>0</v>
      </c>
      <c r="PYE26" s="204">
        <f>F_Inputs!PYC$11</f>
        <v>0</v>
      </c>
      <c r="PYF26" s="204">
        <f>F_Inputs!PYD$11</f>
        <v>0</v>
      </c>
      <c r="PYG26" s="204">
        <f>F_Inputs!PYE$11</f>
        <v>0</v>
      </c>
      <c r="PYH26" s="204">
        <f>F_Inputs!PYF$11</f>
        <v>0</v>
      </c>
      <c r="PYI26" s="204">
        <f>F_Inputs!PYG$11</f>
        <v>0</v>
      </c>
      <c r="PYJ26" s="204">
        <f>F_Inputs!PYH$11</f>
        <v>0</v>
      </c>
      <c r="PYK26" s="204">
        <f>F_Inputs!PYI$11</f>
        <v>0</v>
      </c>
      <c r="PYL26" s="204">
        <f>F_Inputs!PYJ$11</f>
        <v>0</v>
      </c>
      <c r="PYM26" s="204">
        <f>F_Inputs!PYK$11</f>
        <v>0</v>
      </c>
      <c r="PYN26" s="204">
        <f>F_Inputs!PYL$11</f>
        <v>0</v>
      </c>
      <c r="PYO26" s="204">
        <f>F_Inputs!PYM$11</f>
        <v>0</v>
      </c>
      <c r="PYP26" s="204">
        <f>F_Inputs!PYN$11</f>
        <v>0</v>
      </c>
      <c r="PYQ26" s="204">
        <f>F_Inputs!PYO$11</f>
        <v>0</v>
      </c>
      <c r="PYR26" s="204">
        <f>F_Inputs!PYP$11</f>
        <v>0</v>
      </c>
      <c r="PYS26" s="204">
        <f>F_Inputs!PYQ$11</f>
        <v>0</v>
      </c>
      <c r="PYT26" s="204">
        <f>F_Inputs!PYR$11</f>
        <v>0</v>
      </c>
      <c r="PYU26" s="204">
        <f>F_Inputs!PYS$11</f>
        <v>0</v>
      </c>
      <c r="PYV26" s="204">
        <f>F_Inputs!PYT$11</f>
        <v>0</v>
      </c>
      <c r="PYW26" s="204">
        <f>F_Inputs!PYU$11</f>
        <v>0</v>
      </c>
      <c r="PYX26" s="204">
        <f>F_Inputs!PYV$11</f>
        <v>0</v>
      </c>
      <c r="PYY26" s="204">
        <f>F_Inputs!PYW$11</f>
        <v>0</v>
      </c>
      <c r="PYZ26" s="204">
        <f>F_Inputs!PYX$11</f>
        <v>0</v>
      </c>
      <c r="PZA26" s="204">
        <f>F_Inputs!PYY$11</f>
        <v>0</v>
      </c>
      <c r="PZB26" s="204">
        <f>F_Inputs!PYZ$11</f>
        <v>0</v>
      </c>
      <c r="PZC26" s="204">
        <f>F_Inputs!PZA$11</f>
        <v>0</v>
      </c>
      <c r="PZD26" s="204">
        <f>F_Inputs!PZB$11</f>
        <v>0</v>
      </c>
      <c r="PZE26" s="204">
        <f>F_Inputs!PZC$11</f>
        <v>0</v>
      </c>
      <c r="PZF26" s="204">
        <f>F_Inputs!PZD$11</f>
        <v>0</v>
      </c>
      <c r="PZG26" s="204">
        <f>F_Inputs!PZE$11</f>
        <v>0</v>
      </c>
      <c r="PZH26" s="204">
        <f>F_Inputs!PZF$11</f>
        <v>0</v>
      </c>
      <c r="PZI26" s="204">
        <f>F_Inputs!PZG$11</f>
        <v>0</v>
      </c>
      <c r="PZJ26" s="204">
        <f>F_Inputs!PZH$11</f>
        <v>0</v>
      </c>
      <c r="PZK26" s="204">
        <f>F_Inputs!PZI$11</f>
        <v>0</v>
      </c>
      <c r="PZL26" s="204">
        <f>F_Inputs!PZJ$11</f>
        <v>0</v>
      </c>
      <c r="PZM26" s="204">
        <f>F_Inputs!PZK$11</f>
        <v>0</v>
      </c>
      <c r="PZN26" s="204">
        <f>F_Inputs!PZL$11</f>
        <v>0</v>
      </c>
      <c r="PZO26" s="204">
        <f>F_Inputs!PZM$11</f>
        <v>0</v>
      </c>
      <c r="PZP26" s="204">
        <f>F_Inputs!PZN$11</f>
        <v>0</v>
      </c>
      <c r="PZQ26" s="204">
        <f>F_Inputs!PZO$11</f>
        <v>0</v>
      </c>
      <c r="PZR26" s="204">
        <f>F_Inputs!PZP$11</f>
        <v>0</v>
      </c>
      <c r="PZS26" s="204">
        <f>F_Inputs!PZQ$11</f>
        <v>0</v>
      </c>
      <c r="PZT26" s="204">
        <f>F_Inputs!PZR$11</f>
        <v>0</v>
      </c>
      <c r="PZU26" s="204">
        <f>F_Inputs!PZS$11</f>
        <v>0</v>
      </c>
      <c r="PZV26" s="204">
        <f>F_Inputs!PZT$11</f>
        <v>0</v>
      </c>
      <c r="PZW26" s="204">
        <f>F_Inputs!PZU$11</f>
        <v>0</v>
      </c>
      <c r="PZX26" s="204">
        <f>F_Inputs!PZV$11</f>
        <v>0</v>
      </c>
      <c r="PZY26" s="204">
        <f>F_Inputs!PZW$11</f>
        <v>0</v>
      </c>
      <c r="PZZ26" s="204">
        <f>F_Inputs!PZX$11</f>
        <v>0</v>
      </c>
      <c r="QAA26" s="204">
        <f>F_Inputs!PZY$11</f>
        <v>0</v>
      </c>
      <c r="QAB26" s="204">
        <f>F_Inputs!PZZ$11</f>
        <v>0</v>
      </c>
      <c r="QAC26" s="204">
        <f>F_Inputs!QAA$11</f>
        <v>0</v>
      </c>
      <c r="QAD26" s="204">
        <f>F_Inputs!QAB$11</f>
        <v>0</v>
      </c>
      <c r="QAE26" s="204">
        <f>F_Inputs!QAC$11</f>
        <v>0</v>
      </c>
      <c r="QAF26" s="204">
        <f>F_Inputs!QAD$11</f>
        <v>0</v>
      </c>
      <c r="QAG26" s="204">
        <f>F_Inputs!QAE$11</f>
        <v>0</v>
      </c>
      <c r="QAH26" s="204">
        <f>F_Inputs!QAF$11</f>
        <v>0</v>
      </c>
      <c r="QAI26" s="204">
        <f>F_Inputs!QAG$11</f>
        <v>0</v>
      </c>
      <c r="QAJ26" s="204">
        <f>F_Inputs!QAH$11</f>
        <v>0</v>
      </c>
      <c r="QAK26" s="204">
        <f>F_Inputs!QAI$11</f>
        <v>0</v>
      </c>
      <c r="QAL26" s="204">
        <f>F_Inputs!QAJ$11</f>
        <v>0</v>
      </c>
      <c r="QAM26" s="204">
        <f>F_Inputs!QAK$11</f>
        <v>0</v>
      </c>
      <c r="QAN26" s="204">
        <f>F_Inputs!QAL$11</f>
        <v>0</v>
      </c>
      <c r="QAO26" s="204">
        <f>F_Inputs!QAM$11</f>
        <v>0</v>
      </c>
      <c r="QAP26" s="204">
        <f>F_Inputs!QAN$11</f>
        <v>0</v>
      </c>
      <c r="QAQ26" s="204">
        <f>F_Inputs!QAO$11</f>
        <v>0</v>
      </c>
      <c r="QAR26" s="204">
        <f>F_Inputs!QAP$11</f>
        <v>0</v>
      </c>
      <c r="QAS26" s="204">
        <f>F_Inputs!QAQ$11</f>
        <v>0</v>
      </c>
      <c r="QAT26" s="204">
        <f>F_Inputs!QAR$11</f>
        <v>0</v>
      </c>
      <c r="QAU26" s="204">
        <f>F_Inputs!QAS$11</f>
        <v>0</v>
      </c>
      <c r="QAV26" s="204">
        <f>F_Inputs!QAT$11</f>
        <v>0</v>
      </c>
      <c r="QAW26" s="204">
        <f>F_Inputs!QAU$11</f>
        <v>0</v>
      </c>
      <c r="QAX26" s="204">
        <f>F_Inputs!QAV$11</f>
        <v>0</v>
      </c>
      <c r="QAY26" s="204">
        <f>F_Inputs!QAW$11</f>
        <v>0</v>
      </c>
      <c r="QAZ26" s="204">
        <f>F_Inputs!QAX$11</f>
        <v>0</v>
      </c>
      <c r="QBA26" s="204">
        <f>F_Inputs!QAY$11</f>
        <v>0</v>
      </c>
      <c r="QBB26" s="204">
        <f>F_Inputs!QAZ$11</f>
        <v>0</v>
      </c>
      <c r="QBC26" s="204">
        <f>F_Inputs!QBA$11</f>
        <v>0</v>
      </c>
      <c r="QBD26" s="204">
        <f>F_Inputs!QBB$11</f>
        <v>0</v>
      </c>
      <c r="QBE26" s="204">
        <f>F_Inputs!QBC$11</f>
        <v>0</v>
      </c>
      <c r="QBF26" s="204">
        <f>F_Inputs!QBD$11</f>
        <v>0</v>
      </c>
      <c r="QBG26" s="204">
        <f>F_Inputs!QBE$11</f>
        <v>0</v>
      </c>
      <c r="QBH26" s="204">
        <f>F_Inputs!QBF$11</f>
        <v>0</v>
      </c>
      <c r="QBI26" s="204">
        <f>F_Inputs!QBG$11</f>
        <v>0</v>
      </c>
      <c r="QBJ26" s="204">
        <f>F_Inputs!QBH$11</f>
        <v>0</v>
      </c>
      <c r="QBK26" s="204">
        <f>F_Inputs!QBI$11</f>
        <v>0</v>
      </c>
      <c r="QBL26" s="204">
        <f>F_Inputs!QBJ$11</f>
        <v>0</v>
      </c>
      <c r="QBM26" s="204">
        <f>F_Inputs!QBK$11</f>
        <v>0</v>
      </c>
      <c r="QBN26" s="204">
        <f>F_Inputs!QBL$11</f>
        <v>0</v>
      </c>
      <c r="QBO26" s="204">
        <f>F_Inputs!QBM$11</f>
        <v>0</v>
      </c>
      <c r="QBP26" s="204">
        <f>F_Inputs!QBN$11</f>
        <v>0</v>
      </c>
      <c r="QBQ26" s="204">
        <f>F_Inputs!QBO$11</f>
        <v>0</v>
      </c>
      <c r="QBR26" s="204">
        <f>F_Inputs!QBP$11</f>
        <v>0</v>
      </c>
      <c r="QBS26" s="204">
        <f>F_Inputs!QBQ$11</f>
        <v>0</v>
      </c>
      <c r="QBT26" s="204">
        <f>F_Inputs!QBR$11</f>
        <v>0</v>
      </c>
      <c r="QBU26" s="204">
        <f>F_Inputs!QBS$11</f>
        <v>0</v>
      </c>
      <c r="QBV26" s="204">
        <f>F_Inputs!QBT$11</f>
        <v>0</v>
      </c>
      <c r="QBW26" s="204">
        <f>F_Inputs!QBU$11</f>
        <v>0</v>
      </c>
      <c r="QBX26" s="204">
        <f>F_Inputs!QBV$11</f>
        <v>0</v>
      </c>
      <c r="QBY26" s="204">
        <f>F_Inputs!QBW$11</f>
        <v>0</v>
      </c>
      <c r="QBZ26" s="204">
        <f>F_Inputs!QBX$11</f>
        <v>0</v>
      </c>
      <c r="QCA26" s="204">
        <f>F_Inputs!QBY$11</f>
        <v>0</v>
      </c>
      <c r="QCB26" s="204">
        <f>F_Inputs!QBZ$11</f>
        <v>0</v>
      </c>
      <c r="QCC26" s="204">
        <f>F_Inputs!QCA$11</f>
        <v>0</v>
      </c>
      <c r="QCD26" s="204">
        <f>F_Inputs!QCB$11</f>
        <v>0</v>
      </c>
      <c r="QCE26" s="204">
        <f>F_Inputs!QCC$11</f>
        <v>0</v>
      </c>
      <c r="QCF26" s="204">
        <f>F_Inputs!QCD$11</f>
        <v>0</v>
      </c>
      <c r="QCG26" s="204">
        <f>F_Inputs!QCE$11</f>
        <v>0</v>
      </c>
      <c r="QCH26" s="204">
        <f>F_Inputs!QCF$11</f>
        <v>0</v>
      </c>
      <c r="QCI26" s="204">
        <f>F_Inputs!QCG$11</f>
        <v>0</v>
      </c>
      <c r="QCJ26" s="204">
        <f>F_Inputs!QCH$11</f>
        <v>0</v>
      </c>
      <c r="QCK26" s="204">
        <f>F_Inputs!QCI$11</f>
        <v>0</v>
      </c>
      <c r="QCL26" s="204">
        <f>F_Inputs!QCJ$11</f>
        <v>0</v>
      </c>
      <c r="QCM26" s="204">
        <f>F_Inputs!QCK$11</f>
        <v>0</v>
      </c>
      <c r="QCN26" s="204">
        <f>F_Inputs!QCL$11</f>
        <v>0</v>
      </c>
      <c r="QCO26" s="204">
        <f>F_Inputs!QCM$11</f>
        <v>0</v>
      </c>
      <c r="QCP26" s="204">
        <f>F_Inputs!QCN$11</f>
        <v>0</v>
      </c>
      <c r="QCQ26" s="204">
        <f>F_Inputs!QCO$11</f>
        <v>0</v>
      </c>
      <c r="QCR26" s="204">
        <f>F_Inputs!QCP$11</f>
        <v>0</v>
      </c>
      <c r="QCS26" s="204">
        <f>F_Inputs!QCQ$11</f>
        <v>0</v>
      </c>
      <c r="QCT26" s="204">
        <f>F_Inputs!QCR$11</f>
        <v>0</v>
      </c>
      <c r="QCU26" s="204">
        <f>F_Inputs!QCS$11</f>
        <v>0</v>
      </c>
      <c r="QCV26" s="204">
        <f>F_Inputs!QCT$11</f>
        <v>0</v>
      </c>
      <c r="QCW26" s="204">
        <f>F_Inputs!QCU$11</f>
        <v>0</v>
      </c>
      <c r="QCX26" s="204">
        <f>F_Inputs!QCV$11</f>
        <v>0</v>
      </c>
      <c r="QCY26" s="204">
        <f>F_Inputs!QCW$11</f>
        <v>0</v>
      </c>
      <c r="QCZ26" s="204">
        <f>F_Inputs!QCX$11</f>
        <v>0</v>
      </c>
      <c r="QDA26" s="204">
        <f>F_Inputs!QCY$11</f>
        <v>0</v>
      </c>
      <c r="QDB26" s="204">
        <f>F_Inputs!QCZ$11</f>
        <v>0</v>
      </c>
      <c r="QDC26" s="204">
        <f>F_Inputs!QDA$11</f>
        <v>0</v>
      </c>
      <c r="QDD26" s="204">
        <f>F_Inputs!QDB$11</f>
        <v>0</v>
      </c>
      <c r="QDE26" s="204">
        <f>F_Inputs!QDC$11</f>
        <v>0</v>
      </c>
      <c r="QDF26" s="204">
        <f>F_Inputs!QDD$11</f>
        <v>0</v>
      </c>
      <c r="QDG26" s="204">
        <f>F_Inputs!QDE$11</f>
        <v>0</v>
      </c>
      <c r="QDH26" s="204">
        <f>F_Inputs!QDF$11</f>
        <v>0</v>
      </c>
      <c r="QDI26" s="204">
        <f>F_Inputs!QDG$11</f>
        <v>0</v>
      </c>
      <c r="QDJ26" s="204">
        <f>F_Inputs!QDH$11</f>
        <v>0</v>
      </c>
      <c r="QDK26" s="204">
        <f>F_Inputs!QDI$11</f>
        <v>0</v>
      </c>
      <c r="QDL26" s="204">
        <f>F_Inputs!QDJ$11</f>
        <v>0</v>
      </c>
      <c r="QDM26" s="204">
        <f>F_Inputs!QDK$11</f>
        <v>0</v>
      </c>
      <c r="QDN26" s="204">
        <f>F_Inputs!QDL$11</f>
        <v>0</v>
      </c>
      <c r="QDO26" s="204">
        <f>F_Inputs!QDM$11</f>
        <v>0</v>
      </c>
      <c r="QDP26" s="204">
        <f>F_Inputs!QDN$11</f>
        <v>0</v>
      </c>
      <c r="QDQ26" s="204">
        <f>F_Inputs!QDO$11</f>
        <v>0</v>
      </c>
      <c r="QDR26" s="204">
        <f>F_Inputs!QDP$11</f>
        <v>0</v>
      </c>
      <c r="QDS26" s="204">
        <f>F_Inputs!QDQ$11</f>
        <v>0</v>
      </c>
      <c r="QDT26" s="204">
        <f>F_Inputs!QDR$11</f>
        <v>0</v>
      </c>
      <c r="QDU26" s="204">
        <f>F_Inputs!QDS$11</f>
        <v>0</v>
      </c>
      <c r="QDV26" s="204">
        <f>F_Inputs!QDT$11</f>
        <v>0</v>
      </c>
      <c r="QDW26" s="204">
        <f>F_Inputs!QDU$11</f>
        <v>0</v>
      </c>
      <c r="QDX26" s="204">
        <f>F_Inputs!QDV$11</f>
        <v>0</v>
      </c>
      <c r="QDY26" s="204">
        <f>F_Inputs!QDW$11</f>
        <v>0</v>
      </c>
      <c r="QDZ26" s="204">
        <f>F_Inputs!QDX$11</f>
        <v>0</v>
      </c>
      <c r="QEA26" s="204">
        <f>F_Inputs!QDY$11</f>
        <v>0</v>
      </c>
      <c r="QEB26" s="204">
        <f>F_Inputs!QDZ$11</f>
        <v>0</v>
      </c>
      <c r="QEC26" s="204">
        <f>F_Inputs!QEA$11</f>
        <v>0</v>
      </c>
      <c r="QED26" s="204">
        <f>F_Inputs!QEB$11</f>
        <v>0</v>
      </c>
      <c r="QEE26" s="204">
        <f>F_Inputs!QEC$11</f>
        <v>0</v>
      </c>
      <c r="QEF26" s="204">
        <f>F_Inputs!QED$11</f>
        <v>0</v>
      </c>
      <c r="QEG26" s="204">
        <f>F_Inputs!QEE$11</f>
        <v>0</v>
      </c>
      <c r="QEH26" s="204">
        <f>F_Inputs!QEF$11</f>
        <v>0</v>
      </c>
      <c r="QEI26" s="204">
        <f>F_Inputs!QEG$11</f>
        <v>0</v>
      </c>
      <c r="QEJ26" s="204">
        <f>F_Inputs!QEH$11</f>
        <v>0</v>
      </c>
      <c r="QEK26" s="204">
        <f>F_Inputs!QEI$11</f>
        <v>0</v>
      </c>
      <c r="QEL26" s="204">
        <f>F_Inputs!QEJ$11</f>
        <v>0</v>
      </c>
      <c r="QEM26" s="204">
        <f>F_Inputs!QEK$11</f>
        <v>0</v>
      </c>
      <c r="QEN26" s="204">
        <f>F_Inputs!QEL$11</f>
        <v>0</v>
      </c>
      <c r="QEO26" s="204">
        <f>F_Inputs!QEM$11</f>
        <v>0</v>
      </c>
      <c r="QEP26" s="204">
        <f>F_Inputs!QEN$11</f>
        <v>0</v>
      </c>
      <c r="QEQ26" s="204">
        <f>F_Inputs!QEO$11</f>
        <v>0</v>
      </c>
      <c r="QER26" s="204">
        <f>F_Inputs!QEP$11</f>
        <v>0</v>
      </c>
      <c r="QES26" s="204">
        <f>F_Inputs!QEQ$11</f>
        <v>0</v>
      </c>
      <c r="QET26" s="204">
        <f>F_Inputs!QER$11</f>
        <v>0</v>
      </c>
      <c r="QEU26" s="204">
        <f>F_Inputs!QES$11</f>
        <v>0</v>
      </c>
      <c r="QEV26" s="204">
        <f>F_Inputs!QET$11</f>
        <v>0</v>
      </c>
      <c r="QEW26" s="204">
        <f>F_Inputs!QEU$11</f>
        <v>0</v>
      </c>
      <c r="QEX26" s="204">
        <f>F_Inputs!QEV$11</f>
        <v>0</v>
      </c>
      <c r="QEY26" s="204">
        <f>F_Inputs!QEW$11</f>
        <v>0</v>
      </c>
      <c r="QEZ26" s="204">
        <f>F_Inputs!QEX$11</f>
        <v>0</v>
      </c>
      <c r="QFA26" s="204">
        <f>F_Inputs!QEY$11</f>
        <v>0</v>
      </c>
      <c r="QFB26" s="204">
        <f>F_Inputs!QEZ$11</f>
        <v>0</v>
      </c>
      <c r="QFC26" s="204">
        <f>F_Inputs!QFA$11</f>
        <v>0</v>
      </c>
      <c r="QFD26" s="204">
        <f>F_Inputs!QFB$11</f>
        <v>0</v>
      </c>
      <c r="QFE26" s="204">
        <f>F_Inputs!QFC$11</f>
        <v>0</v>
      </c>
      <c r="QFF26" s="204">
        <f>F_Inputs!QFD$11</f>
        <v>0</v>
      </c>
      <c r="QFG26" s="204">
        <f>F_Inputs!QFE$11</f>
        <v>0</v>
      </c>
      <c r="QFH26" s="204">
        <f>F_Inputs!QFF$11</f>
        <v>0</v>
      </c>
      <c r="QFI26" s="204">
        <f>F_Inputs!QFG$11</f>
        <v>0</v>
      </c>
      <c r="QFJ26" s="204">
        <f>F_Inputs!QFH$11</f>
        <v>0</v>
      </c>
      <c r="QFK26" s="204">
        <f>F_Inputs!QFI$11</f>
        <v>0</v>
      </c>
      <c r="QFL26" s="204">
        <f>F_Inputs!QFJ$11</f>
        <v>0</v>
      </c>
      <c r="QFM26" s="204">
        <f>F_Inputs!QFK$11</f>
        <v>0</v>
      </c>
      <c r="QFN26" s="204">
        <f>F_Inputs!QFL$11</f>
        <v>0</v>
      </c>
      <c r="QFO26" s="204">
        <f>F_Inputs!QFM$11</f>
        <v>0</v>
      </c>
      <c r="QFP26" s="204">
        <f>F_Inputs!QFN$11</f>
        <v>0</v>
      </c>
      <c r="QFQ26" s="204">
        <f>F_Inputs!QFO$11</f>
        <v>0</v>
      </c>
      <c r="QFR26" s="204">
        <f>F_Inputs!QFP$11</f>
        <v>0</v>
      </c>
      <c r="QFS26" s="204">
        <f>F_Inputs!QFQ$11</f>
        <v>0</v>
      </c>
      <c r="QFT26" s="204">
        <f>F_Inputs!QFR$11</f>
        <v>0</v>
      </c>
      <c r="QFU26" s="204">
        <f>F_Inputs!QFS$11</f>
        <v>0</v>
      </c>
      <c r="QFV26" s="204">
        <f>F_Inputs!QFT$11</f>
        <v>0</v>
      </c>
      <c r="QFW26" s="204">
        <f>F_Inputs!QFU$11</f>
        <v>0</v>
      </c>
      <c r="QFX26" s="204">
        <f>F_Inputs!QFV$11</f>
        <v>0</v>
      </c>
      <c r="QFY26" s="204">
        <f>F_Inputs!QFW$11</f>
        <v>0</v>
      </c>
      <c r="QFZ26" s="204">
        <f>F_Inputs!QFX$11</f>
        <v>0</v>
      </c>
      <c r="QGA26" s="204">
        <f>F_Inputs!QFY$11</f>
        <v>0</v>
      </c>
      <c r="QGB26" s="204">
        <f>F_Inputs!QFZ$11</f>
        <v>0</v>
      </c>
      <c r="QGC26" s="204">
        <f>F_Inputs!QGA$11</f>
        <v>0</v>
      </c>
      <c r="QGD26" s="204">
        <f>F_Inputs!QGB$11</f>
        <v>0</v>
      </c>
      <c r="QGE26" s="204">
        <f>F_Inputs!QGC$11</f>
        <v>0</v>
      </c>
      <c r="QGF26" s="204">
        <f>F_Inputs!QGD$11</f>
        <v>0</v>
      </c>
      <c r="QGG26" s="204">
        <f>F_Inputs!QGE$11</f>
        <v>0</v>
      </c>
      <c r="QGH26" s="204">
        <f>F_Inputs!QGF$11</f>
        <v>0</v>
      </c>
      <c r="QGI26" s="204">
        <f>F_Inputs!QGG$11</f>
        <v>0</v>
      </c>
      <c r="QGJ26" s="204">
        <f>F_Inputs!QGH$11</f>
        <v>0</v>
      </c>
      <c r="QGK26" s="204">
        <f>F_Inputs!QGI$11</f>
        <v>0</v>
      </c>
      <c r="QGL26" s="204">
        <f>F_Inputs!QGJ$11</f>
        <v>0</v>
      </c>
      <c r="QGM26" s="204">
        <f>F_Inputs!QGK$11</f>
        <v>0</v>
      </c>
      <c r="QGN26" s="204">
        <f>F_Inputs!QGL$11</f>
        <v>0</v>
      </c>
      <c r="QGO26" s="204">
        <f>F_Inputs!QGM$11</f>
        <v>0</v>
      </c>
      <c r="QGP26" s="204">
        <f>F_Inputs!QGN$11</f>
        <v>0</v>
      </c>
      <c r="QGQ26" s="204">
        <f>F_Inputs!QGO$11</f>
        <v>0</v>
      </c>
      <c r="QGR26" s="204">
        <f>F_Inputs!QGP$11</f>
        <v>0</v>
      </c>
      <c r="QGS26" s="204">
        <f>F_Inputs!QGQ$11</f>
        <v>0</v>
      </c>
      <c r="QGT26" s="204">
        <f>F_Inputs!QGR$11</f>
        <v>0</v>
      </c>
      <c r="QGU26" s="204">
        <f>F_Inputs!QGS$11</f>
        <v>0</v>
      </c>
      <c r="QGV26" s="204">
        <f>F_Inputs!QGT$11</f>
        <v>0</v>
      </c>
      <c r="QGW26" s="204">
        <f>F_Inputs!QGU$11</f>
        <v>0</v>
      </c>
      <c r="QGX26" s="204">
        <f>F_Inputs!QGV$11</f>
        <v>0</v>
      </c>
      <c r="QGY26" s="204">
        <f>F_Inputs!QGW$11</f>
        <v>0</v>
      </c>
      <c r="QGZ26" s="204">
        <f>F_Inputs!QGX$11</f>
        <v>0</v>
      </c>
      <c r="QHA26" s="204">
        <f>F_Inputs!QGY$11</f>
        <v>0</v>
      </c>
      <c r="QHB26" s="204">
        <f>F_Inputs!QGZ$11</f>
        <v>0</v>
      </c>
      <c r="QHC26" s="204">
        <f>F_Inputs!QHA$11</f>
        <v>0</v>
      </c>
      <c r="QHD26" s="204">
        <f>F_Inputs!QHB$11</f>
        <v>0</v>
      </c>
      <c r="QHE26" s="204">
        <f>F_Inputs!QHC$11</f>
        <v>0</v>
      </c>
      <c r="QHF26" s="204">
        <f>F_Inputs!QHD$11</f>
        <v>0</v>
      </c>
      <c r="QHG26" s="204">
        <f>F_Inputs!QHE$11</f>
        <v>0</v>
      </c>
      <c r="QHH26" s="204">
        <f>F_Inputs!QHF$11</f>
        <v>0</v>
      </c>
      <c r="QHI26" s="204">
        <f>F_Inputs!QHG$11</f>
        <v>0</v>
      </c>
      <c r="QHJ26" s="204">
        <f>F_Inputs!QHH$11</f>
        <v>0</v>
      </c>
      <c r="QHK26" s="204">
        <f>F_Inputs!QHI$11</f>
        <v>0</v>
      </c>
      <c r="QHL26" s="204">
        <f>F_Inputs!QHJ$11</f>
        <v>0</v>
      </c>
      <c r="QHM26" s="204">
        <f>F_Inputs!QHK$11</f>
        <v>0</v>
      </c>
      <c r="QHN26" s="204">
        <f>F_Inputs!QHL$11</f>
        <v>0</v>
      </c>
      <c r="QHO26" s="204">
        <f>F_Inputs!QHM$11</f>
        <v>0</v>
      </c>
      <c r="QHP26" s="204">
        <f>F_Inputs!QHN$11</f>
        <v>0</v>
      </c>
      <c r="QHQ26" s="204">
        <f>F_Inputs!QHO$11</f>
        <v>0</v>
      </c>
      <c r="QHR26" s="204">
        <f>F_Inputs!QHP$11</f>
        <v>0</v>
      </c>
      <c r="QHS26" s="204">
        <f>F_Inputs!QHQ$11</f>
        <v>0</v>
      </c>
      <c r="QHT26" s="204">
        <f>F_Inputs!QHR$11</f>
        <v>0</v>
      </c>
      <c r="QHU26" s="204">
        <f>F_Inputs!QHS$11</f>
        <v>0</v>
      </c>
      <c r="QHV26" s="204">
        <f>F_Inputs!QHT$11</f>
        <v>0</v>
      </c>
      <c r="QHW26" s="204">
        <f>F_Inputs!QHU$11</f>
        <v>0</v>
      </c>
      <c r="QHX26" s="204">
        <f>F_Inputs!QHV$11</f>
        <v>0</v>
      </c>
      <c r="QHY26" s="204">
        <f>F_Inputs!QHW$11</f>
        <v>0</v>
      </c>
      <c r="QHZ26" s="204">
        <f>F_Inputs!QHX$11</f>
        <v>0</v>
      </c>
      <c r="QIA26" s="204">
        <f>F_Inputs!QHY$11</f>
        <v>0</v>
      </c>
      <c r="QIB26" s="204">
        <f>F_Inputs!QHZ$11</f>
        <v>0</v>
      </c>
      <c r="QIC26" s="204">
        <f>F_Inputs!QIA$11</f>
        <v>0</v>
      </c>
      <c r="QID26" s="204">
        <f>F_Inputs!QIB$11</f>
        <v>0</v>
      </c>
      <c r="QIE26" s="204">
        <f>F_Inputs!QIC$11</f>
        <v>0</v>
      </c>
      <c r="QIF26" s="204">
        <f>F_Inputs!QID$11</f>
        <v>0</v>
      </c>
      <c r="QIG26" s="204">
        <f>F_Inputs!QIE$11</f>
        <v>0</v>
      </c>
      <c r="QIH26" s="204">
        <f>F_Inputs!QIF$11</f>
        <v>0</v>
      </c>
      <c r="QII26" s="204">
        <f>F_Inputs!QIG$11</f>
        <v>0</v>
      </c>
      <c r="QIJ26" s="204">
        <f>F_Inputs!QIH$11</f>
        <v>0</v>
      </c>
      <c r="QIK26" s="204">
        <f>F_Inputs!QII$11</f>
        <v>0</v>
      </c>
      <c r="QIL26" s="204">
        <f>F_Inputs!QIJ$11</f>
        <v>0</v>
      </c>
      <c r="QIM26" s="204">
        <f>F_Inputs!QIK$11</f>
        <v>0</v>
      </c>
      <c r="QIN26" s="204">
        <f>F_Inputs!QIL$11</f>
        <v>0</v>
      </c>
      <c r="QIO26" s="204">
        <f>F_Inputs!QIM$11</f>
        <v>0</v>
      </c>
      <c r="QIP26" s="204">
        <f>F_Inputs!QIN$11</f>
        <v>0</v>
      </c>
      <c r="QIQ26" s="204">
        <f>F_Inputs!QIO$11</f>
        <v>0</v>
      </c>
      <c r="QIR26" s="204">
        <f>F_Inputs!QIP$11</f>
        <v>0</v>
      </c>
      <c r="QIS26" s="204">
        <f>F_Inputs!QIQ$11</f>
        <v>0</v>
      </c>
      <c r="QIT26" s="204">
        <f>F_Inputs!QIR$11</f>
        <v>0</v>
      </c>
      <c r="QIU26" s="204">
        <f>F_Inputs!QIS$11</f>
        <v>0</v>
      </c>
      <c r="QIV26" s="204">
        <f>F_Inputs!QIT$11</f>
        <v>0</v>
      </c>
      <c r="QIW26" s="204">
        <f>F_Inputs!QIU$11</f>
        <v>0</v>
      </c>
      <c r="QIX26" s="204">
        <f>F_Inputs!QIV$11</f>
        <v>0</v>
      </c>
      <c r="QIY26" s="204">
        <f>F_Inputs!QIW$11</f>
        <v>0</v>
      </c>
      <c r="QIZ26" s="204">
        <f>F_Inputs!QIX$11</f>
        <v>0</v>
      </c>
      <c r="QJA26" s="204">
        <f>F_Inputs!QIY$11</f>
        <v>0</v>
      </c>
      <c r="QJB26" s="204">
        <f>F_Inputs!QIZ$11</f>
        <v>0</v>
      </c>
      <c r="QJC26" s="204">
        <f>F_Inputs!QJA$11</f>
        <v>0</v>
      </c>
      <c r="QJD26" s="204">
        <f>F_Inputs!QJB$11</f>
        <v>0</v>
      </c>
      <c r="QJE26" s="204">
        <f>F_Inputs!QJC$11</f>
        <v>0</v>
      </c>
      <c r="QJF26" s="204">
        <f>F_Inputs!QJD$11</f>
        <v>0</v>
      </c>
      <c r="QJG26" s="204">
        <f>F_Inputs!QJE$11</f>
        <v>0</v>
      </c>
      <c r="QJH26" s="204">
        <f>F_Inputs!QJF$11</f>
        <v>0</v>
      </c>
      <c r="QJI26" s="204">
        <f>F_Inputs!QJG$11</f>
        <v>0</v>
      </c>
      <c r="QJJ26" s="204">
        <f>F_Inputs!QJH$11</f>
        <v>0</v>
      </c>
      <c r="QJK26" s="204">
        <f>F_Inputs!QJI$11</f>
        <v>0</v>
      </c>
      <c r="QJL26" s="204">
        <f>F_Inputs!QJJ$11</f>
        <v>0</v>
      </c>
      <c r="QJM26" s="204">
        <f>F_Inputs!QJK$11</f>
        <v>0</v>
      </c>
      <c r="QJN26" s="204">
        <f>F_Inputs!QJL$11</f>
        <v>0</v>
      </c>
      <c r="QJO26" s="204">
        <f>F_Inputs!QJM$11</f>
        <v>0</v>
      </c>
      <c r="QJP26" s="204">
        <f>F_Inputs!QJN$11</f>
        <v>0</v>
      </c>
      <c r="QJQ26" s="204">
        <f>F_Inputs!QJO$11</f>
        <v>0</v>
      </c>
      <c r="QJR26" s="204">
        <f>F_Inputs!QJP$11</f>
        <v>0</v>
      </c>
      <c r="QJS26" s="204">
        <f>F_Inputs!QJQ$11</f>
        <v>0</v>
      </c>
      <c r="QJT26" s="204">
        <f>F_Inputs!QJR$11</f>
        <v>0</v>
      </c>
      <c r="QJU26" s="204">
        <f>F_Inputs!QJS$11</f>
        <v>0</v>
      </c>
      <c r="QJV26" s="204">
        <f>F_Inputs!QJT$11</f>
        <v>0</v>
      </c>
      <c r="QJW26" s="204">
        <f>F_Inputs!QJU$11</f>
        <v>0</v>
      </c>
      <c r="QJX26" s="204">
        <f>F_Inputs!QJV$11</f>
        <v>0</v>
      </c>
      <c r="QJY26" s="204">
        <f>F_Inputs!QJW$11</f>
        <v>0</v>
      </c>
      <c r="QJZ26" s="204">
        <f>F_Inputs!QJX$11</f>
        <v>0</v>
      </c>
      <c r="QKA26" s="204">
        <f>F_Inputs!QJY$11</f>
        <v>0</v>
      </c>
      <c r="QKB26" s="204">
        <f>F_Inputs!QJZ$11</f>
        <v>0</v>
      </c>
      <c r="QKC26" s="204">
        <f>F_Inputs!QKA$11</f>
        <v>0</v>
      </c>
      <c r="QKD26" s="204">
        <f>F_Inputs!QKB$11</f>
        <v>0</v>
      </c>
      <c r="QKE26" s="204">
        <f>F_Inputs!QKC$11</f>
        <v>0</v>
      </c>
      <c r="QKF26" s="204">
        <f>F_Inputs!QKD$11</f>
        <v>0</v>
      </c>
      <c r="QKG26" s="204">
        <f>F_Inputs!QKE$11</f>
        <v>0</v>
      </c>
      <c r="QKH26" s="204">
        <f>F_Inputs!QKF$11</f>
        <v>0</v>
      </c>
      <c r="QKI26" s="204">
        <f>F_Inputs!QKG$11</f>
        <v>0</v>
      </c>
      <c r="QKJ26" s="204">
        <f>F_Inputs!QKH$11</f>
        <v>0</v>
      </c>
      <c r="QKK26" s="204">
        <f>F_Inputs!QKI$11</f>
        <v>0</v>
      </c>
      <c r="QKL26" s="204">
        <f>F_Inputs!QKJ$11</f>
        <v>0</v>
      </c>
      <c r="QKM26" s="204">
        <f>F_Inputs!QKK$11</f>
        <v>0</v>
      </c>
      <c r="QKN26" s="204">
        <f>F_Inputs!QKL$11</f>
        <v>0</v>
      </c>
      <c r="QKO26" s="204">
        <f>F_Inputs!QKM$11</f>
        <v>0</v>
      </c>
      <c r="QKP26" s="204">
        <f>F_Inputs!QKN$11</f>
        <v>0</v>
      </c>
      <c r="QKQ26" s="204">
        <f>F_Inputs!QKO$11</f>
        <v>0</v>
      </c>
      <c r="QKR26" s="204">
        <f>F_Inputs!QKP$11</f>
        <v>0</v>
      </c>
      <c r="QKS26" s="204">
        <f>F_Inputs!QKQ$11</f>
        <v>0</v>
      </c>
      <c r="QKT26" s="204">
        <f>F_Inputs!QKR$11</f>
        <v>0</v>
      </c>
      <c r="QKU26" s="204">
        <f>F_Inputs!QKS$11</f>
        <v>0</v>
      </c>
      <c r="QKV26" s="204">
        <f>F_Inputs!QKT$11</f>
        <v>0</v>
      </c>
      <c r="QKW26" s="204">
        <f>F_Inputs!QKU$11</f>
        <v>0</v>
      </c>
      <c r="QKX26" s="204">
        <f>F_Inputs!QKV$11</f>
        <v>0</v>
      </c>
      <c r="QKY26" s="204">
        <f>F_Inputs!QKW$11</f>
        <v>0</v>
      </c>
      <c r="QKZ26" s="204">
        <f>F_Inputs!QKX$11</f>
        <v>0</v>
      </c>
      <c r="QLA26" s="204">
        <f>F_Inputs!QKY$11</f>
        <v>0</v>
      </c>
      <c r="QLB26" s="204">
        <f>F_Inputs!QKZ$11</f>
        <v>0</v>
      </c>
      <c r="QLC26" s="204">
        <f>F_Inputs!QLA$11</f>
        <v>0</v>
      </c>
      <c r="QLD26" s="204">
        <f>F_Inputs!QLB$11</f>
        <v>0</v>
      </c>
      <c r="QLE26" s="204">
        <f>F_Inputs!QLC$11</f>
        <v>0</v>
      </c>
      <c r="QLF26" s="204">
        <f>F_Inputs!QLD$11</f>
        <v>0</v>
      </c>
      <c r="QLG26" s="204">
        <f>F_Inputs!QLE$11</f>
        <v>0</v>
      </c>
      <c r="QLH26" s="204">
        <f>F_Inputs!QLF$11</f>
        <v>0</v>
      </c>
      <c r="QLI26" s="204">
        <f>F_Inputs!QLG$11</f>
        <v>0</v>
      </c>
      <c r="QLJ26" s="204">
        <f>F_Inputs!QLH$11</f>
        <v>0</v>
      </c>
      <c r="QLK26" s="204">
        <f>F_Inputs!QLI$11</f>
        <v>0</v>
      </c>
      <c r="QLL26" s="204">
        <f>F_Inputs!QLJ$11</f>
        <v>0</v>
      </c>
      <c r="QLM26" s="204">
        <f>F_Inputs!QLK$11</f>
        <v>0</v>
      </c>
      <c r="QLN26" s="204">
        <f>F_Inputs!QLL$11</f>
        <v>0</v>
      </c>
      <c r="QLO26" s="204">
        <f>F_Inputs!QLM$11</f>
        <v>0</v>
      </c>
      <c r="QLP26" s="204">
        <f>F_Inputs!QLN$11</f>
        <v>0</v>
      </c>
      <c r="QLQ26" s="204">
        <f>F_Inputs!QLO$11</f>
        <v>0</v>
      </c>
      <c r="QLR26" s="204">
        <f>F_Inputs!QLP$11</f>
        <v>0</v>
      </c>
      <c r="QLS26" s="204">
        <f>F_Inputs!QLQ$11</f>
        <v>0</v>
      </c>
      <c r="QLT26" s="204">
        <f>F_Inputs!QLR$11</f>
        <v>0</v>
      </c>
      <c r="QLU26" s="204">
        <f>F_Inputs!QLS$11</f>
        <v>0</v>
      </c>
      <c r="QLV26" s="204">
        <f>F_Inputs!QLT$11</f>
        <v>0</v>
      </c>
      <c r="QLW26" s="204">
        <f>F_Inputs!QLU$11</f>
        <v>0</v>
      </c>
      <c r="QLX26" s="204">
        <f>F_Inputs!QLV$11</f>
        <v>0</v>
      </c>
      <c r="QLY26" s="204">
        <f>F_Inputs!QLW$11</f>
        <v>0</v>
      </c>
      <c r="QLZ26" s="204">
        <f>F_Inputs!QLX$11</f>
        <v>0</v>
      </c>
      <c r="QMA26" s="204">
        <f>F_Inputs!QLY$11</f>
        <v>0</v>
      </c>
      <c r="QMB26" s="204">
        <f>F_Inputs!QLZ$11</f>
        <v>0</v>
      </c>
      <c r="QMC26" s="204">
        <f>F_Inputs!QMA$11</f>
        <v>0</v>
      </c>
      <c r="QMD26" s="204">
        <f>F_Inputs!QMB$11</f>
        <v>0</v>
      </c>
      <c r="QME26" s="204">
        <f>F_Inputs!QMC$11</f>
        <v>0</v>
      </c>
      <c r="QMF26" s="204">
        <f>F_Inputs!QMD$11</f>
        <v>0</v>
      </c>
      <c r="QMG26" s="204">
        <f>F_Inputs!QME$11</f>
        <v>0</v>
      </c>
      <c r="QMH26" s="204">
        <f>F_Inputs!QMF$11</f>
        <v>0</v>
      </c>
      <c r="QMI26" s="204">
        <f>F_Inputs!QMG$11</f>
        <v>0</v>
      </c>
      <c r="QMJ26" s="204">
        <f>F_Inputs!QMH$11</f>
        <v>0</v>
      </c>
      <c r="QMK26" s="204">
        <f>F_Inputs!QMI$11</f>
        <v>0</v>
      </c>
      <c r="QML26" s="204">
        <f>F_Inputs!QMJ$11</f>
        <v>0</v>
      </c>
      <c r="QMM26" s="204">
        <f>F_Inputs!QMK$11</f>
        <v>0</v>
      </c>
      <c r="QMN26" s="204">
        <f>F_Inputs!QML$11</f>
        <v>0</v>
      </c>
      <c r="QMO26" s="204">
        <f>F_Inputs!QMM$11</f>
        <v>0</v>
      </c>
      <c r="QMP26" s="204">
        <f>F_Inputs!QMN$11</f>
        <v>0</v>
      </c>
      <c r="QMQ26" s="204">
        <f>F_Inputs!QMO$11</f>
        <v>0</v>
      </c>
      <c r="QMR26" s="204">
        <f>F_Inputs!QMP$11</f>
        <v>0</v>
      </c>
      <c r="QMS26" s="204">
        <f>F_Inputs!QMQ$11</f>
        <v>0</v>
      </c>
      <c r="QMT26" s="204">
        <f>F_Inputs!QMR$11</f>
        <v>0</v>
      </c>
      <c r="QMU26" s="204">
        <f>F_Inputs!QMS$11</f>
        <v>0</v>
      </c>
      <c r="QMV26" s="204">
        <f>F_Inputs!QMT$11</f>
        <v>0</v>
      </c>
      <c r="QMW26" s="204">
        <f>F_Inputs!QMU$11</f>
        <v>0</v>
      </c>
      <c r="QMX26" s="204">
        <f>F_Inputs!QMV$11</f>
        <v>0</v>
      </c>
      <c r="QMY26" s="204">
        <f>F_Inputs!QMW$11</f>
        <v>0</v>
      </c>
      <c r="QMZ26" s="204">
        <f>F_Inputs!QMX$11</f>
        <v>0</v>
      </c>
      <c r="QNA26" s="204">
        <f>F_Inputs!QMY$11</f>
        <v>0</v>
      </c>
      <c r="QNB26" s="204">
        <f>F_Inputs!QMZ$11</f>
        <v>0</v>
      </c>
      <c r="QNC26" s="204">
        <f>F_Inputs!QNA$11</f>
        <v>0</v>
      </c>
      <c r="QND26" s="204">
        <f>F_Inputs!QNB$11</f>
        <v>0</v>
      </c>
      <c r="QNE26" s="204">
        <f>F_Inputs!QNC$11</f>
        <v>0</v>
      </c>
      <c r="QNF26" s="204">
        <f>F_Inputs!QND$11</f>
        <v>0</v>
      </c>
      <c r="QNG26" s="204">
        <f>F_Inputs!QNE$11</f>
        <v>0</v>
      </c>
      <c r="QNH26" s="204">
        <f>F_Inputs!QNF$11</f>
        <v>0</v>
      </c>
      <c r="QNI26" s="204">
        <f>F_Inputs!QNG$11</f>
        <v>0</v>
      </c>
      <c r="QNJ26" s="204">
        <f>F_Inputs!QNH$11</f>
        <v>0</v>
      </c>
      <c r="QNK26" s="204">
        <f>F_Inputs!QNI$11</f>
        <v>0</v>
      </c>
      <c r="QNL26" s="204">
        <f>F_Inputs!QNJ$11</f>
        <v>0</v>
      </c>
      <c r="QNM26" s="204">
        <f>F_Inputs!QNK$11</f>
        <v>0</v>
      </c>
      <c r="QNN26" s="204">
        <f>F_Inputs!QNL$11</f>
        <v>0</v>
      </c>
      <c r="QNO26" s="204">
        <f>F_Inputs!QNM$11</f>
        <v>0</v>
      </c>
      <c r="QNP26" s="204">
        <f>F_Inputs!QNN$11</f>
        <v>0</v>
      </c>
      <c r="QNQ26" s="204">
        <f>F_Inputs!QNO$11</f>
        <v>0</v>
      </c>
      <c r="QNR26" s="204">
        <f>F_Inputs!QNP$11</f>
        <v>0</v>
      </c>
      <c r="QNS26" s="204">
        <f>F_Inputs!QNQ$11</f>
        <v>0</v>
      </c>
      <c r="QNT26" s="204">
        <f>F_Inputs!QNR$11</f>
        <v>0</v>
      </c>
      <c r="QNU26" s="204">
        <f>F_Inputs!QNS$11</f>
        <v>0</v>
      </c>
      <c r="QNV26" s="204">
        <f>F_Inputs!QNT$11</f>
        <v>0</v>
      </c>
      <c r="QNW26" s="204">
        <f>F_Inputs!QNU$11</f>
        <v>0</v>
      </c>
      <c r="QNX26" s="204">
        <f>F_Inputs!QNV$11</f>
        <v>0</v>
      </c>
      <c r="QNY26" s="204">
        <f>F_Inputs!QNW$11</f>
        <v>0</v>
      </c>
      <c r="QNZ26" s="204">
        <f>F_Inputs!QNX$11</f>
        <v>0</v>
      </c>
      <c r="QOA26" s="204">
        <f>F_Inputs!QNY$11</f>
        <v>0</v>
      </c>
      <c r="QOB26" s="204">
        <f>F_Inputs!QNZ$11</f>
        <v>0</v>
      </c>
      <c r="QOC26" s="204">
        <f>F_Inputs!QOA$11</f>
        <v>0</v>
      </c>
      <c r="QOD26" s="204">
        <f>F_Inputs!QOB$11</f>
        <v>0</v>
      </c>
      <c r="QOE26" s="204">
        <f>F_Inputs!QOC$11</f>
        <v>0</v>
      </c>
      <c r="QOF26" s="204">
        <f>F_Inputs!QOD$11</f>
        <v>0</v>
      </c>
      <c r="QOG26" s="204">
        <f>F_Inputs!QOE$11</f>
        <v>0</v>
      </c>
      <c r="QOH26" s="204">
        <f>F_Inputs!QOF$11</f>
        <v>0</v>
      </c>
      <c r="QOI26" s="204">
        <f>F_Inputs!QOG$11</f>
        <v>0</v>
      </c>
      <c r="QOJ26" s="204">
        <f>F_Inputs!QOH$11</f>
        <v>0</v>
      </c>
      <c r="QOK26" s="204">
        <f>F_Inputs!QOI$11</f>
        <v>0</v>
      </c>
      <c r="QOL26" s="204">
        <f>F_Inputs!QOJ$11</f>
        <v>0</v>
      </c>
      <c r="QOM26" s="204">
        <f>F_Inputs!QOK$11</f>
        <v>0</v>
      </c>
      <c r="QON26" s="204">
        <f>F_Inputs!QOL$11</f>
        <v>0</v>
      </c>
      <c r="QOO26" s="204">
        <f>F_Inputs!QOM$11</f>
        <v>0</v>
      </c>
      <c r="QOP26" s="204">
        <f>F_Inputs!QON$11</f>
        <v>0</v>
      </c>
      <c r="QOQ26" s="204">
        <f>F_Inputs!QOO$11</f>
        <v>0</v>
      </c>
      <c r="QOR26" s="204">
        <f>F_Inputs!QOP$11</f>
        <v>0</v>
      </c>
      <c r="QOS26" s="204">
        <f>F_Inputs!QOQ$11</f>
        <v>0</v>
      </c>
      <c r="QOT26" s="204">
        <f>F_Inputs!QOR$11</f>
        <v>0</v>
      </c>
      <c r="QOU26" s="204">
        <f>F_Inputs!QOS$11</f>
        <v>0</v>
      </c>
      <c r="QOV26" s="204">
        <f>F_Inputs!QOT$11</f>
        <v>0</v>
      </c>
      <c r="QOW26" s="204">
        <f>F_Inputs!QOU$11</f>
        <v>0</v>
      </c>
      <c r="QOX26" s="204">
        <f>F_Inputs!QOV$11</f>
        <v>0</v>
      </c>
      <c r="QOY26" s="204">
        <f>F_Inputs!QOW$11</f>
        <v>0</v>
      </c>
      <c r="QOZ26" s="204">
        <f>F_Inputs!QOX$11</f>
        <v>0</v>
      </c>
      <c r="QPA26" s="204">
        <f>F_Inputs!QOY$11</f>
        <v>0</v>
      </c>
      <c r="QPB26" s="204">
        <f>F_Inputs!QOZ$11</f>
        <v>0</v>
      </c>
      <c r="QPC26" s="204">
        <f>F_Inputs!QPA$11</f>
        <v>0</v>
      </c>
      <c r="QPD26" s="204">
        <f>F_Inputs!QPB$11</f>
        <v>0</v>
      </c>
      <c r="QPE26" s="204">
        <f>F_Inputs!QPC$11</f>
        <v>0</v>
      </c>
      <c r="QPF26" s="204">
        <f>F_Inputs!QPD$11</f>
        <v>0</v>
      </c>
      <c r="QPG26" s="204">
        <f>F_Inputs!QPE$11</f>
        <v>0</v>
      </c>
      <c r="QPH26" s="204">
        <f>F_Inputs!QPF$11</f>
        <v>0</v>
      </c>
      <c r="QPI26" s="204">
        <f>F_Inputs!QPG$11</f>
        <v>0</v>
      </c>
      <c r="QPJ26" s="204">
        <f>F_Inputs!QPH$11</f>
        <v>0</v>
      </c>
      <c r="QPK26" s="204">
        <f>F_Inputs!QPI$11</f>
        <v>0</v>
      </c>
      <c r="QPL26" s="204">
        <f>F_Inputs!QPJ$11</f>
        <v>0</v>
      </c>
      <c r="QPM26" s="204">
        <f>F_Inputs!QPK$11</f>
        <v>0</v>
      </c>
      <c r="QPN26" s="204">
        <f>F_Inputs!QPL$11</f>
        <v>0</v>
      </c>
      <c r="QPO26" s="204">
        <f>F_Inputs!QPM$11</f>
        <v>0</v>
      </c>
      <c r="QPP26" s="204">
        <f>F_Inputs!QPN$11</f>
        <v>0</v>
      </c>
      <c r="QPQ26" s="204">
        <f>F_Inputs!QPO$11</f>
        <v>0</v>
      </c>
      <c r="QPR26" s="204">
        <f>F_Inputs!QPP$11</f>
        <v>0</v>
      </c>
      <c r="QPS26" s="204">
        <f>F_Inputs!QPQ$11</f>
        <v>0</v>
      </c>
      <c r="QPT26" s="204">
        <f>F_Inputs!QPR$11</f>
        <v>0</v>
      </c>
      <c r="QPU26" s="204">
        <f>F_Inputs!QPS$11</f>
        <v>0</v>
      </c>
      <c r="QPV26" s="204">
        <f>F_Inputs!QPT$11</f>
        <v>0</v>
      </c>
      <c r="QPW26" s="204">
        <f>F_Inputs!QPU$11</f>
        <v>0</v>
      </c>
      <c r="QPX26" s="204">
        <f>F_Inputs!QPV$11</f>
        <v>0</v>
      </c>
      <c r="QPY26" s="204">
        <f>F_Inputs!QPW$11</f>
        <v>0</v>
      </c>
      <c r="QPZ26" s="204">
        <f>F_Inputs!QPX$11</f>
        <v>0</v>
      </c>
      <c r="QQA26" s="204">
        <f>F_Inputs!QPY$11</f>
        <v>0</v>
      </c>
      <c r="QQB26" s="204">
        <f>F_Inputs!QPZ$11</f>
        <v>0</v>
      </c>
      <c r="QQC26" s="204">
        <f>F_Inputs!QQA$11</f>
        <v>0</v>
      </c>
      <c r="QQD26" s="204">
        <f>F_Inputs!QQB$11</f>
        <v>0</v>
      </c>
      <c r="QQE26" s="204">
        <f>F_Inputs!QQC$11</f>
        <v>0</v>
      </c>
      <c r="QQF26" s="204">
        <f>F_Inputs!QQD$11</f>
        <v>0</v>
      </c>
      <c r="QQG26" s="204">
        <f>F_Inputs!QQE$11</f>
        <v>0</v>
      </c>
      <c r="QQH26" s="204">
        <f>F_Inputs!QQF$11</f>
        <v>0</v>
      </c>
      <c r="QQI26" s="204">
        <f>F_Inputs!QQG$11</f>
        <v>0</v>
      </c>
      <c r="QQJ26" s="204">
        <f>F_Inputs!QQH$11</f>
        <v>0</v>
      </c>
      <c r="QQK26" s="204">
        <f>F_Inputs!QQI$11</f>
        <v>0</v>
      </c>
      <c r="QQL26" s="204">
        <f>F_Inputs!QQJ$11</f>
        <v>0</v>
      </c>
      <c r="QQM26" s="204">
        <f>F_Inputs!QQK$11</f>
        <v>0</v>
      </c>
      <c r="QQN26" s="204">
        <f>F_Inputs!QQL$11</f>
        <v>0</v>
      </c>
      <c r="QQO26" s="204">
        <f>F_Inputs!QQM$11</f>
        <v>0</v>
      </c>
      <c r="QQP26" s="204">
        <f>F_Inputs!QQN$11</f>
        <v>0</v>
      </c>
      <c r="QQQ26" s="204">
        <f>F_Inputs!QQO$11</f>
        <v>0</v>
      </c>
      <c r="QQR26" s="204">
        <f>F_Inputs!QQP$11</f>
        <v>0</v>
      </c>
      <c r="QQS26" s="204">
        <f>F_Inputs!QQQ$11</f>
        <v>0</v>
      </c>
      <c r="QQT26" s="204">
        <f>F_Inputs!QQR$11</f>
        <v>0</v>
      </c>
      <c r="QQU26" s="204">
        <f>F_Inputs!QQS$11</f>
        <v>0</v>
      </c>
      <c r="QQV26" s="204">
        <f>F_Inputs!QQT$11</f>
        <v>0</v>
      </c>
      <c r="QQW26" s="204">
        <f>F_Inputs!QQU$11</f>
        <v>0</v>
      </c>
      <c r="QQX26" s="204">
        <f>F_Inputs!QQV$11</f>
        <v>0</v>
      </c>
      <c r="QQY26" s="204">
        <f>F_Inputs!QQW$11</f>
        <v>0</v>
      </c>
      <c r="QQZ26" s="204">
        <f>F_Inputs!QQX$11</f>
        <v>0</v>
      </c>
      <c r="QRA26" s="204">
        <f>F_Inputs!QQY$11</f>
        <v>0</v>
      </c>
      <c r="QRB26" s="204">
        <f>F_Inputs!QQZ$11</f>
        <v>0</v>
      </c>
      <c r="QRC26" s="204">
        <f>F_Inputs!QRA$11</f>
        <v>0</v>
      </c>
      <c r="QRD26" s="204">
        <f>F_Inputs!QRB$11</f>
        <v>0</v>
      </c>
      <c r="QRE26" s="204">
        <f>F_Inputs!QRC$11</f>
        <v>0</v>
      </c>
      <c r="QRF26" s="204">
        <f>F_Inputs!QRD$11</f>
        <v>0</v>
      </c>
      <c r="QRG26" s="204">
        <f>F_Inputs!QRE$11</f>
        <v>0</v>
      </c>
      <c r="QRH26" s="204">
        <f>F_Inputs!QRF$11</f>
        <v>0</v>
      </c>
      <c r="QRI26" s="204">
        <f>F_Inputs!QRG$11</f>
        <v>0</v>
      </c>
      <c r="QRJ26" s="204">
        <f>F_Inputs!QRH$11</f>
        <v>0</v>
      </c>
      <c r="QRK26" s="204">
        <f>F_Inputs!QRI$11</f>
        <v>0</v>
      </c>
      <c r="QRL26" s="204">
        <f>F_Inputs!QRJ$11</f>
        <v>0</v>
      </c>
      <c r="QRM26" s="204">
        <f>F_Inputs!QRK$11</f>
        <v>0</v>
      </c>
      <c r="QRN26" s="204">
        <f>F_Inputs!QRL$11</f>
        <v>0</v>
      </c>
      <c r="QRO26" s="204">
        <f>F_Inputs!QRM$11</f>
        <v>0</v>
      </c>
      <c r="QRP26" s="204">
        <f>F_Inputs!QRN$11</f>
        <v>0</v>
      </c>
      <c r="QRQ26" s="204">
        <f>F_Inputs!QRO$11</f>
        <v>0</v>
      </c>
      <c r="QRR26" s="204">
        <f>F_Inputs!QRP$11</f>
        <v>0</v>
      </c>
      <c r="QRS26" s="204">
        <f>F_Inputs!QRQ$11</f>
        <v>0</v>
      </c>
      <c r="QRT26" s="204">
        <f>F_Inputs!QRR$11</f>
        <v>0</v>
      </c>
      <c r="QRU26" s="204">
        <f>F_Inputs!QRS$11</f>
        <v>0</v>
      </c>
      <c r="QRV26" s="204">
        <f>F_Inputs!QRT$11</f>
        <v>0</v>
      </c>
      <c r="QRW26" s="204">
        <f>F_Inputs!QRU$11</f>
        <v>0</v>
      </c>
      <c r="QRX26" s="204">
        <f>F_Inputs!QRV$11</f>
        <v>0</v>
      </c>
      <c r="QRY26" s="204">
        <f>F_Inputs!QRW$11</f>
        <v>0</v>
      </c>
      <c r="QRZ26" s="204">
        <f>F_Inputs!QRX$11</f>
        <v>0</v>
      </c>
      <c r="QSA26" s="204">
        <f>F_Inputs!QRY$11</f>
        <v>0</v>
      </c>
      <c r="QSB26" s="204">
        <f>F_Inputs!QRZ$11</f>
        <v>0</v>
      </c>
      <c r="QSC26" s="204">
        <f>F_Inputs!QSA$11</f>
        <v>0</v>
      </c>
      <c r="QSD26" s="204">
        <f>F_Inputs!QSB$11</f>
        <v>0</v>
      </c>
      <c r="QSE26" s="204">
        <f>F_Inputs!QSC$11</f>
        <v>0</v>
      </c>
      <c r="QSF26" s="204">
        <f>F_Inputs!QSD$11</f>
        <v>0</v>
      </c>
      <c r="QSG26" s="204">
        <f>F_Inputs!QSE$11</f>
        <v>0</v>
      </c>
      <c r="QSH26" s="204">
        <f>F_Inputs!QSF$11</f>
        <v>0</v>
      </c>
      <c r="QSI26" s="204">
        <f>F_Inputs!QSG$11</f>
        <v>0</v>
      </c>
      <c r="QSJ26" s="204">
        <f>F_Inputs!QSH$11</f>
        <v>0</v>
      </c>
      <c r="QSK26" s="204">
        <f>F_Inputs!QSI$11</f>
        <v>0</v>
      </c>
      <c r="QSL26" s="204">
        <f>F_Inputs!QSJ$11</f>
        <v>0</v>
      </c>
      <c r="QSM26" s="204">
        <f>F_Inputs!QSK$11</f>
        <v>0</v>
      </c>
      <c r="QSN26" s="204">
        <f>F_Inputs!QSL$11</f>
        <v>0</v>
      </c>
      <c r="QSO26" s="204">
        <f>F_Inputs!QSM$11</f>
        <v>0</v>
      </c>
      <c r="QSP26" s="204">
        <f>F_Inputs!QSN$11</f>
        <v>0</v>
      </c>
      <c r="QSQ26" s="204">
        <f>F_Inputs!QSO$11</f>
        <v>0</v>
      </c>
      <c r="QSR26" s="204">
        <f>F_Inputs!QSP$11</f>
        <v>0</v>
      </c>
      <c r="QSS26" s="204">
        <f>F_Inputs!QSQ$11</f>
        <v>0</v>
      </c>
      <c r="QST26" s="204">
        <f>F_Inputs!QSR$11</f>
        <v>0</v>
      </c>
      <c r="QSU26" s="204">
        <f>F_Inputs!QSS$11</f>
        <v>0</v>
      </c>
      <c r="QSV26" s="204">
        <f>F_Inputs!QST$11</f>
        <v>0</v>
      </c>
      <c r="QSW26" s="204">
        <f>F_Inputs!QSU$11</f>
        <v>0</v>
      </c>
      <c r="QSX26" s="204">
        <f>F_Inputs!QSV$11</f>
        <v>0</v>
      </c>
      <c r="QSY26" s="204">
        <f>F_Inputs!QSW$11</f>
        <v>0</v>
      </c>
      <c r="QSZ26" s="204">
        <f>F_Inputs!QSX$11</f>
        <v>0</v>
      </c>
      <c r="QTA26" s="204">
        <f>F_Inputs!QSY$11</f>
        <v>0</v>
      </c>
      <c r="QTB26" s="204">
        <f>F_Inputs!QSZ$11</f>
        <v>0</v>
      </c>
      <c r="QTC26" s="204">
        <f>F_Inputs!QTA$11</f>
        <v>0</v>
      </c>
      <c r="QTD26" s="204">
        <f>F_Inputs!QTB$11</f>
        <v>0</v>
      </c>
      <c r="QTE26" s="204">
        <f>F_Inputs!QTC$11</f>
        <v>0</v>
      </c>
      <c r="QTF26" s="204">
        <f>F_Inputs!QTD$11</f>
        <v>0</v>
      </c>
      <c r="QTG26" s="204">
        <f>F_Inputs!QTE$11</f>
        <v>0</v>
      </c>
      <c r="QTH26" s="204">
        <f>F_Inputs!QTF$11</f>
        <v>0</v>
      </c>
      <c r="QTI26" s="204">
        <f>F_Inputs!QTG$11</f>
        <v>0</v>
      </c>
      <c r="QTJ26" s="204">
        <f>F_Inputs!QTH$11</f>
        <v>0</v>
      </c>
      <c r="QTK26" s="204">
        <f>F_Inputs!QTI$11</f>
        <v>0</v>
      </c>
      <c r="QTL26" s="204">
        <f>F_Inputs!QTJ$11</f>
        <v>0</v>
      </c>
      <c r="QTM26" s="204">
        <f>F_Inputs!QTK$11</f>
        <v>0</v>
      </c>
      <c r="QTN26" s="204">
        <f>F_Inputs!QTL$11</f>
        <v>0</v>
      </c>
      <c r="QTO26" s="204">
        <f>F_Inputs!QTM$11</f>
        <v>0</v>
      </c>
      <c r="QTP26" s="204">
        <f>F_Inputs!QTN$11</f>
        <v>0</v>
      </c>
      <c r="QTQ26" s="204">
        <f>F_Inputs!QTO$11</f>
        <v>0</v>
      </c>
      <c r="QTR26" s="204">
        <f>F_Inputs!QTP$11</f>
        <v>0</v>
      </c>
      <c r="QTS26" s="204">
        <f>F_Inputs!QTQ$11</f>
        <v>0</v>
      </c>
      <c r="QTT26" s="204">
        <f>F_Inputs!QTR$11</f>
        <v>0</v>
      </c>
      <c r="QTU26" s="204">
        <f>F_Inputs!QTS$11</f>
        <v>0</v>
      </c>
      <c r="QTV26" s="204">
        <f>F_Inputs!QTT$11</f>
        <v>0</v>
      </c>
      <c r="QTW26" s="204">
        <f>F_Inputs!QTU$11</f>
        <v>0</v>
      </c>
      <c r="QTX26" s="204">
        <f>F_Inputs!QTV$11</f>
        <v>0</v>
      </c>
      <c r="QTY26" s="204">
        <f>F_Inputs!QTW$11</f>
        <v>0</v>
      </c>
      <c r="QTZ26" s="204">
        <f>F_Inputs!QTX$11</f>
        <v>0</v>
      </c>
      <c r="QUA26" s="204">
        <f>F_Inputs!QTY$11</f>
        <v>0</v>
      </c>
      <c r="QUB26" s="204">
        <f>F_Inputs!QTZ$11</f>
        <v>0</v>
      </c>
      <c r="QUC26" s="204">
        <f>F_Inputs!QUA$11</f>
        <v>0</v>
      </c>
      <c r="QUD26" s="204">
        <f>F_Inputs!QUB$11</f>
        <v>0</v>
      </c>
      <c r="QUE26" s="204">
        <f>F_Inputs!QUC$11</f>
        <v>0</v>
      </c>
      <c r="QUF26" s="204">
        <f>F_Inputs!QUD$11</f>
        <v>0</v>
      </c>
      <c r="QUG26" s="204">
        <f>F_Inputs!QUE$11</f>
        <v>0</v>
      </c>
      <c r="QUH26" s="204">
        <f>F_Inputs!QUF$11</f>
        <v>0</v>
      </c>
      <c r="QUI26" s="204">
        <f>F_Inputs!QUG$11</f>
        <v>0</v>
      </c>
      <c r="QUJ26" s="204">
        <f>F_Inputs!QUH$11</f>
        <v>0</v>
      </c>
      <c r="QUK26" s="204">
        <f>F_Inputs!QUI$11</f>
        <v>0</v>
      </c>
      <c r="QUL26" s="204">
        <f>F_Inputs!QUJ$11</f>
        <v>0</v>
      </c>
      <c r="QUM26" s="204">
        <f>F_Inputs!QUK$11</f>
        <v>0</v>
      </c>
      <c r="QUN26" s="204">
        <f>F_Inputs!QUL$11</f>
        <v>0</v>
      </c>
      <c r="QUO26" s="204">
        <f>F_Inputs!QUM$11</f>
        <v>0</v>
      </c>
      <c r="QUP26" s="204">
        <f>F_Inputs!QUN$11</f>
        <v>0</v>
      </c>
      <c r="QUQ26" s="204">
        <f>F_Inputs!QUO$11</f>
        <v>0</v>
      </c>
      <c r="QUR26" s="204">
        <f>F_Inputs!QUP$11</f>
        <v>0</v>
      </c>
      <c r="QUS26" s="204">
        <f>F_Inputs!QUQ$11</f>
        <v>0</v>
      </c>
      <c r="QUT26" s="204">
        <f>F_Inputs!QUR$11</f>
        <v>0</v>
      </c>
      <c r="QUU26" s="204">
        <f>F_Inputs!QUS$11</f>
        <v>0</v>
      </c>
      <c r="QUV26" s="204">
        <f>F_Inputs!QUT$11</f>
        <v>0</v>
      </c>
      <c r="QUW26" s="204">
        <f>F_Inputs!QUU$11</f>
        <v>0</v>
      </c>
      <c r="QUX26" s="204">
        <f>F_Inputs!QUV$11</f>
        <v>0</v>
      </c>
      <c r="QUY26" s="204">
        <f>F_Inputs!QUW$11</f>
        <v>0</v>
      </c>
      <c r="QUZ26" s="204">
        <f>F_Inputs!QUX$11</f>
        <v>0</v>
      </c>
      <c r="QVA26" s="204">
        <f>F_Inputs!QUY$11</f>
        <v>0</v>
      </c>
      <c r="QVB26" s="204">
        <f>F_Inputs!QUZ$11</f>
        <v>0</v>
      </c>
      <c r="QVC26" s="204">
        <f>F_Inputs!QVA$11</f>
        <v>0</v>
      </c>
      <c r="QVD26" s="204">
        <f>F_Inputs!QVB$11</f>
        <v>0</v>
      </c>
      <c r="QVE26" s="204">
        <f>F_Inputs!QVC$11</f>
        <v>0</v>
      </c>
      <c r="QVF26" s="204">
        <f>F_Inputs!QVD$11</f>
        <v>0</v>
      </c>
      <c r="QVG26" s="204">
        <f>F_Inputs!QVE$11</f>
        <v>0</v>
      </c>
      <c r="QVH26" s="204">
        <f>F_Inputs!QVF$11</f>
        <v>0</v>
      </c>
      <c r="QVI26" s="204">
        <f>F_Inputs!QVG$11</f>
        <v>0</v>
      </c>
      <c r="QVJ26" s="204">
        <f>F_Inputs!QVH$11</f>
        <v>0</v>
      </c>
      <c r="QVK26" s="204">
        <f>F_Inputs!QVI$11</f>
        <v>0</v>
      </c>
      <c r="QVL26" s="204">
        <f>F_Inputs!QVJ$11</f>
        <v>0</v>
      </c>
      <c r="QVM26" s="204">
        <f>F_Inputs!QVK$11</f>
        <v>0</v>
      </c>
      <c r="QVN26" s="204">
        <f>F_Inputs!QVL$11</f>
        <v>0</v>
      </c>
      <c r="QVO26" s="204">
        <f>F_Inputs!QVM$11</f>
        <v>0</v>
      </c>
      <c r="QVP26" s="204">
        <f>F_Inputs!QVN$11</f>
        <v>0</v>
      </c>
      <c r="QVQ26" s="204">
        <f>F_Inputs!QVO$11</f>
        <v>0</v>
      </c>
      <c r="QVR26" s="204">
        <f>F_Inputs!QVP$11</f>
        <v>0</v>
      </c>
      <c r="QVS26" s="204">
        <f>F_Inputs!QVQ$11</f>
        <v>0</v>
      </c>
      <c r="QVT26" s="204">
        <f>F_Inputs!QVR$11</f>
        <v>0</v>
      </c>
      <c r="QVU26" s="204">
        <f>F_Inputs!QVS$11</f>
        <v>0</v>
      </c>
      <c r="QVV26" s="204">
        <f>F_Inputs!QVT$11</f>
        <v>0</v>
      </c>
      <c r="QVW26" s="204">
        <f>F_Inputs!QVU$11</f>
        <v>0</v>
      </c>
      <c r="QVX26" s="204">
        <f>F_Inputs!QVV$11</f>
        <v>0</v>
      </c>
      <c r="QVY26" s="204">
        <f>F_Inputs!QVW$11</f>
        <v>0</v>
      </c>
      <c r="QVZ26" s="204">
        <f>F_Inputs!QVX$11</f>
        <v>0</v>
      </c>
      <c r="QWA26" s="204">
        <f>F_Inputs!QVY$11</f>
        <v>0</v>
      </c>
      <c r="QWB26" s="204">
        <f>F_Inputs!QVZ$11</f>
        <v>0</v>
      </c>
      <c r="QWC26" s="204">
        <f>F_Inputs!QWA$11</f>
        <v>0</v>
      </c>
      <c r="QWD26" s="204">
        <f>F_Inputs!QWB$11</f>
        <v>0</v>
      </c>
      <c r="QWE26" s="204">
        <f>F_Inputs!QWC$11</f>
        <v>0</v>
      </c>
      <c r="QWF26" s="204">
        <f>F_Inputs!QWD$11</f>
        <v>0</v>
      </c>
      <c r="QWG26" s="204">
        <f>F_Inputs!QWE$11</f>
        <v>0</v>
      </c>
      <c r="QWH26" s="204">
        <f>F_Inputs!QWF$11</f>
        <v>0</v>
      </c>
      <c r="QWI26" s="204">
        <f>F_Inputs!QWG$11</f>
        <v>0</v>
      </c>
      <c r="QWJ26" s="204">
        <f>F_Inputs!QWH$11</f>
        <v>0</v>
      </c>
      <c r="QWK26" s="204">
        <f>F_Inputs!QWI$11</f>
        <v>0</v>
      </c>
      <c r="QWL26" s="204">
        <f>F_Inputs!QWJ$11</f>
        <v>0</v>
      </c>
      <c r="QWM26" s="204">
        <f>F_Inputs!QWK$11</f>
        <v>0</v>
      </c>
      <c r="QWN26" s="204">
        <f>F_Inputs!QWL$11</f>
        <v>0</v>
      </c>
      <c r="QWO26" s="204">
        <f>F_Inputs!QWM$11</f>
        <v>0</v>
      </c>
      <c r="QWP26" s="204">
        <f>F_Inputs!QWN$11</f>
        <v>0</v>
      </c>
      <c r="QWQ26" s="204">
        <f>F_Inputs!QWO$11</f>
        <v>0</v>
      </c>
      <c r="QWR26" s="204">
        <f>F_Inputs!QWP$11</f>
        <v>0</v>
      </c>
      <c r="QWS26" s="204">
        <f>F_Inputs!QWQ$11</f>
        <v>0</v>
      </c>
      <c r="QWT26" s="204">
        <f>F_Inputs!QWR$11</f>
        <v>0</v>
      </c>
      <c r="QWU26" s="204">
        <f>F_Inputs!QWS$11</f>
        <v>0</v>
      </c>
      <c r="QWV26" s="204">
        <f>F_Inputs!QWT$11</f>
        <v>0</v>
      </c>
      <c r="QWW26" s="204">
        <f>F_Inputs!QWU$11</f>
        <v>0</v>
      </c>
      <c r="QWX26" s="204">
        <f>F_Inputs!QWV$11</f>
        <v>0</v>
      </c>
      <c r="QWY26" s="204">
        <f>F_Inputs!QWW$11</f>
        <v>0</v>
      </c>
      <c r="QWZ26" s="204">
        <f>F_Inputs!QWX$11</f>
        <v>0</v>
      </c>
      <c r="QXA26" s="204">
        <f>F_Inputs!QWY$11</f>
        <v>0</v>
      </c>
      <c r="QXB26" s="204">
        <f>F_Inputs!QWZ$11</f>
        <v>0</v>
      </c>
      <c r="QXC26" s="204">
        <f>F_Inputs!QXA$11</f>
        <v>0</v>
      </c>
      <c r="QXD26" s="204">
        <f>F_Inputs!QXB$11</f>
        <v>0</v>
      </c>
      <c r="QXE26" s="204">
        <f>F_Inputs!QXC$11</f>
        <v>0</v>
      </c>
      <c r="QXF26" s="204">
        <f>F_Inputs!QXD$11</f>
        <v>0</v>
      </c>
      <c r="QXG26" s="204">
        <f>F_Inputs!QXE$11</f>
        <v>0</v>
      </c>
      <c r="QXH26" s="204">
        <f>F_Inputs!QXF$11</f>
        <v>0</v>
      </c>
      <c r="QXI26" s="204">
        <f>F_Inputs!QXG$11</f>
        <v>0</v>
      </c>
      <c r="QXJ26" s="204">
        <f>F_Inputs!QXH$11</f>
        <v>0</v>
      </c>
      <c r="QXK26" s="204">
        <f>F_Inputs!QXI$11</f>
        <v>0</v>
      </c>
      <c r="QXL26" s="204">
        <f>F_Inputs!QXJ$11</f>
        <v>0</v>
      </c>
      <c r="QXM26" s="204">
        <f>F_Inputs!QXK$11</f>
        <v>0</v>
      </c>
      <c r="QXN26" s="204">
        <f>F_Inputs!QXL$11</f>
        <v>0</v>
      </c>
      <c r="QXO26" s="204">
        <f>F_Inputs!QXM$11</f>
        <v>0</v>
      </c>
      <c r="QXP26" s="204">
        <f>F_Inputs!QXN$11</f>
        <v>0</v>
      </c>
      <c r="QXQ26" s="204">
        <f>F_Inputs!QXO$11</f>
        <v>0</v>
      </c>
      <c r="QXR26" s="204">
        <f>F_Inputs!QXP$11</f>
        <v>0</v>
      </c>
      <c r="QXS26" s="204">
        <f>F_Inputs!QXQ$11</f>
        <v>0</v>
      </c>
      <c r="QXT26" s="204">
        <f>F_Inputs!QXR$11</f>
        <v>0</v>
      </c>
      <c r="QXU26" s="204">
        <f>F_Inputs!QXS$11</f>
        <v>0</v>
      </c>
      <c r="QXV26" s="204">
        <f>F_Inputs!QXT$11</f>
        <v>0</v>
      </c>
      <c r="QXW26" s="204">
        <f>F_Inputs!QXU$11</f>
        <v>0</v>
      </c>
      <c r="QXX26" s="204">
        <f>F_Inputs!QXV$11</f>
        <v>0</v>
      </c>
      <c r="QXY26" s="204">
        <f>F_Inputs!QXW$11</f>
        <v>0</v>
      </c>
      <c r="QXZ26" s="204">
        <f>F_Inputs!QXX$11</f>
        <v>0</v>
      </c>
      <c r="QYA26" s="204">
        <f>F_Inputs!QXY$11</f>
        <v>0</v>
      </c>
      <c r="QYB26" s="204">
        <f>F_Inputs!QXZ$11</f>
        <v>0</v>
      </c>
      <c r="QYC26" s="204">
        <f>F_Inputs!QYA$11</f>
        <v>0</v>
      </c>
      <c r="QYD26" s="204">
        <f>F_Inputs!QYB$11</f>
        <v>0</v>
      </c>
      <c r="QYE26" s="204">
        <f>F_Inputs!QYC$11</f>
        <v>0</v>
      </c>
      <c r="QYF26" s="204">
        <f>F_Inputs!QYD$11</f>
        <v>0</v>
      </c>
      <c r="QYG26" s="204">
        <f>F_Inputs!QYE$11</f>
        <v>0</v>
      </c>
      <c r="QYH26" s="204">
        <f>F_Inputs!QYF$11</f>
        <v>0</v>
      </c>
      <c r="QYI26" s="204">
        <f>F_Inputs!QYG$11</f>
        <v>0</v>
      </c>
      <c r="QYJ26" s="204">
        <f>F_Inputs!QYH$11</f>
        <v>0</v>
      </c>
      <c r="QYK26" s="204">
        <f>F_Inputs!QYI$11</f>
        <v>0</v>
      </c>
      <c r="QYL26" s="204">
        <f>F_Inputs!QYJ$11</f>
        <v>0</v>
      </c>
      <c r="QYM26" s="204">
        <f>F_Inputs!QYK$11</f>
        <v>0</v>
      </c>
      <c r="QYN26" s="204">
        <f>F_Inputs!QYL$11</f>
        <v>0</v>
      </c>
      <c r="QYO26" s="204">
        <f>F_Inputs!QYM$11</f>
        <v>0</v>
      </c>
      <c r="QYP26" s="204">
        <f>F_Inputs!QYN$11</f>
        <v>0</v>
      </c>
      <c r="QYQ26" s="204">
        <f>F_Inputs!QYO$11</f>
        <v>0</v>
      </c>
      <c r="QYR26" s="204">
        <f>F_Inputs!QYP$11</f>
        <v>0</v>
      </c>
      <c r="QYS26" s="204">
        <f>F_Inputs!QYQ$11</f>
        <v>0</v>
      </c>
      <c r="QYT26" s="204">
        <f>F_Inputs!QYR$11</f>
        <v>0</v>
      </c>
      <c r="QYU26" s="204">
        <f>F_Inputs!QYS$11</f>
        <v>0</v>
      </c>
      <c r="QYV26" s="204">
        <f>F_Inputs!QYT$11</f>
        <v>0</v>
      </c>
      <c r="QYW26" s="204">
        <f>F_Inputs!QYU$11</f>
        <v>0</v>
      </c>
      <c r="QYX26" s="204">
        <f>F_Inputs!QYV$11</f>
        <v>0</v>
      </c>
      <c r="QYY26" s="204">
        <f>F_Inputs!QYW$11</f>
        <v>0</v>
      </c>
      <c r="QYZ26" s="204">
        <f>F_Inputs!QYX$11</f>
        <v>0</v>
      </c>
      <c r="QZA26" s="204">
        <f>F_Inputs!QYY$11</f>
        <v>0</v>
      </c>
      <c r="QZB26" s="204">
        <f>F_Inputs!QYZ$11</f>
        <v>0</v>
      </c>
      <c r="QZC26" s="204">
        <f>F_Inputs!QZA$11</f>
        <v>0</v>
      </c>
      <c r="QZD26" s="204">
        <f>F_Inputs!QZB$11</f>
        <v>0</v>
      </c>
      <c r="QZE26" s="204">
        <f>F_Inputs!QZC$11</f>
        <v>0</v>
      </c>
      <c r="QZF26" s="204">
        <f>F_Inputs!QZD$11</f>
        <v>0</v>
      </c>
      <c r="QZG26" s="204">
        <f>F_Inputs!QZE$11</f>
        <v>0</v>
      </c>
      <c r="QZH26" s="204">
        <f>F_Inputs!QZF$11</f>
        <v>0</v>
      </c>
      <c r="QZI26" s="204">
        <f>F_Inputs!QZG$11</f>
        <v>0</v>
      </c>
      <c r="QZJ26" s="204">
        <f>F_Inputs!QZH$11</f>
        <v>0</v>
      </c>
      <c r="QZK26" s="204">
        <f>F_Inputs!QZI$11</f>
        <v>0</v>
      </c>
      <c r="QZL26" s="204">
        <f>F_Inputs!QZJ$11</f>
        <v>0</v>
      </c>
      <c r="QZM26" s="204">
        <f>F_Inputs!QZK$11</f>
        <v>0</v>
      </c>
      <c r="QZN26" s="204">
        <f>F_Inputs!QZL$11</f>
        <v>0</v>
      </c>
      <c r="QZO26" s="204">
        <f>F_Inputs!QZM$11</f>
        <v>0</v>
      </c>
      <c r="QZP26" s="204">
        <f>F_Inputs!QZN$11</f>
        <v>0</v>
      </c>
      <c r="QZQ26" s="204">
        <f>F_Inputs!QZO$11</f>
        <v>0</v>
      </c>
      <c r="QZR26" s="204">
        <f>F_Inputs!QZP$11</f>
        <v>0</v>
      </c>
      <c r="QZS26" s="204">
        <f>F_Inputs!QZQ$11</f>
        <v>0</v>
      </c>
      <c r="QZT26" s="204">
        <f>F_Inputs!QZR$11</f>
        <v>0</v>
      </c>
      <c r="QZU26" s="204">
        <f>F_Inputs!QZS$11</f>
        <v>0</v>
      </c>
      <c r="QZV26" s="204">
        <f>F_Inputs!QZT$11</f>
        <v>0</v>
      </c>
      <c r="QZW26" s="204">
        <f>F_Inputs!QZU$11</f>
        <v>0</v>
      </c>
      <c r="QZX26" s="204">
        <f>F_Inputs!QZV$11</f>
        <v>0</v>
      </c>
      <c r="QZY26" s="204">
        <f>F_Inputs!QZW$11</f>
        <v>0</v>
      </c>
      <c r="QZZ26" s="204">
        <f>F_Inputs!QZX$11</f>
        <v>0</v>
      </c>
      <c r="RAA26" s="204">
        <f>F_Inputs!QZY$11</f>
        <v>0</v>
      </c>
      <c r="RAB26" s="204">
        <f>F_Inputs!QZZ$11</f>
        <v>0</v>
      </c>
      <c r="RAC26" s="204">
        <f>F_Inputs!RAA$11</f>
        <v>0</v>
      </c>
      <c r="RAD26" s="204">
        <f>F_Inputs!RAB$11</f>
        <v>0</v>
      </c>
      <c r="RAE26" s="204">
        <f>F_Inputs!RAC$11</f>
        <v>0</v>
      </c>
      <c r="RAF26" s="204">
        <f>F_Inputs!RAD$11</f>
        <v>0</v>
      </c>
      <c r="RAG26" s="204">
        <f>F_Inputs!RAE$11</f>
        <v>0</v>
      </c>
      <c r="RAH26" s="204">
        <f>F_Inputs!RAF$11</f>
        <v>0</v>
      </c>
      <c r="RAI26" s="204">
        <f>F_Inputs!RAG$11</f>
        <v>0</v>
      </c>
      <c r="RAJ26" s="204">
        <f>F_Inputs!RAH$11</f>
        <v>0</v>
      </c>
      <c r="RAK26" s="204">
        <f>F_Inputs!RAI$11</f>
        <v>0</v>
      </c>
      <c r="RAL26" s="204">
        <f>F_Inputs!RAJ$11</f>
        <v>0</v>
      </c>
      <c r="RAM26" s="204">
        <f>F_Inputs!RAK$11</f>
        <v>0</v>
      </c>
      <c r="RAN26" s="204">
        <f>F_Inputs!RAL$11</f>
        <v>0</v>
      </c>
      <c r="RAO26" s="204">
        <f>F_Inputs!RAM$11</f>
        <v>0</v>
      </c>
      <c r="RAP26" s="204">
        <f>F_Inputs!RAN$11</f>
        <v>0</v>
      </c>
      <c r="RAQ26" s="204">
        <f>F_Inputs!RAO$11</f>
        <v>0</v>
      </c>
      <c r="RAR26" s="204">
        <f>F_Inputs!RAP$11</f>
        <v>0</v>
      </c>
      <c r="RAS26" s="204">
        <f>F_Inputs!RAQ$11</f>
        <v>0</v>
      </c>
      <c r="RAT26" s="204">
        <f>F_Inputs!RAR$11</f>
        <v>0</v>
      </c>
      <c r="RAU26" s="204">
        <f>F_Inputs!RAS$11</f>
        <v>0</v>
      </c>
      <c r="RAV26" s="204">
        <f>F_Inputs!RAT$11</f>
        <v>0</v>
      </c>
      <c r="RAW26" s="204">
        <f>F_Inputs!RAU$11</f>
        <v>0</v>
      </c>
      <c r="RAX26" s="204">
        <f>F_Inputs!RAV$11</f>
        <v>0</v>
      </c>
      <c r="RAY26" s="204">
        <f>F_Inputs!RAW$11</f>
        <v>0</v>
      </c>
      <c r="RAZ26" s="204">
        <f>F_Inputs!RAX$11</f>
        <v>0</v>
      </c>
      <c r="RBA26" s="204">
        <f>F_Inputs!RAY$11</f>
        <v>0</v>
      </c>
      <c r="RBB26" s="204">
        <f>F_Inputs!RAZ$11</f>
        <v>0</v>
      </c>
      <c r="RBC26" s="204">
        <f>F_Inputs!RBA$11</f>
        <v>0</v>
      </c>
      <c r="RBD26" s="204">
        <f>F_Inputs!RBB$11</f>
        <v>0</v>
      </c>
      <c r="RBE26" s="204">
        <f>F_Inputs!RBC$11</f>
        <v>0</v>
      </c>
      <c r="RBF26" s="204">
        <f>F_Inputs!RBD$11</f>
        <v>0</v>
      </c>
      <c r="RBG26" s="204">
        <f>F_Inputs!RBE$11</f>
        <v>0</v>
      </c>
      <c r="RBH26" s="204">
        <f>F_Inputs!RBF$11</f>
        <v>0</v>
      </c>
      <c r="RBI26" s="204">
        <f>F_Inputs!RBG$11</f>
        <v>0</v>
      </c>
      <c r="RBJ26" s="204">
        <f>F_Inputs!RBH$11</f>
        <v>0</v>
      </c>
      <c r="RBK26" s="204">
        <f>F_Inputs!RBI$11</f>
        <v>0</v>
      </c>
      <c r="RBL26" s="204">
        <f>F_Inputs!RBJ$11</f>
        <v>0</v>
      </c>
      <c r="RBM26" s="204">
        <f>F_Inputs!RBK$11</f>
        <v>0</v>
      </c>
      <c r="RBN26" s="204">
        <f>F_Inputs!RBL$11</f>
        <v>0</v>
      </c>
      <c r="RBO26" s="204">
        <f>F_Inputs!RBM$11</f>
        <v>0</v>
      </c>
      <c r="RBP26" s="204">
        <f>F_Inputs!RBN$11</f>
        <v>0</v>
      </c>
      <c r="RBQ26" s="204">
        <f>F_Inputs!RBO$11</f>
        <v>0</v>
      </c>
      <c r="RBR26" s="204">
        <f>F_Inputs!RBP$11</f>
        <v>0</v>
      </c>
      <c r="RBS26" s="204">
        <f>F_Inputs!RBQ$11</f>
        <v>0</v>
      </c>
      <c r="RBT26" s="204">
        <f>F_Inputs!RBR$11</f>
        <v>0</v>
      </c>
      <c r="RBU26" s="204">
        <f>F_Inputs!RBS$11</f>
        <v>0</v>
      </c>
      <c r="RBV26" s="204">
        <f>F_Inputs!RBT$11</f>
        <v>0</v>
      </c>
      <c r="RBW26" s="204">
        <f>F_Inputs!RBU$11</f>
        <v>0</v>
      </c>
      <c r="RBX26" s="204">
        <f>F_Inputs!RBV$11</f>
        <v>0</v>
      </c>
      <c r="RBY26" s="204">
        <f>F_Inputs!RBW$11</f>
        <v>0</v>
      </c>
      <c r="RBZ26" s="204">
        <f>F_Inputs!RBX$11</f>
        <v>0</v>
      </c>
      <c r="RCA26" s="204">
        <f>F_Inputs!RBY$11</f>
        <v>0</v>
      </c>
      <c r="RCB26" s="204">
        <f>F_Inputs!RBZ$11</f>
        <v>0</v>
      </c>
      <c r="RCC26" s="204">
        <f>F_Inputs!RCA$11</f>
        <v>0</v>
      </c>
      <c r="RCD26" s="204">
        <f>F_Inputs!RCB$11</f>
        <v>0</v>
      </c>
      <c r="RCE26" s="204">
        <f>F_Inputs!RCC$11</f>
        <v>0</v>
      </c>
      <c r="RCF26" s="204">
        <f>F_Inputs!RCD$11</f>
        <v>0</v>
      </c>
      <c r="RCG26" s="204">
        <f>F_Inputs!RCE$11</f>
        <v>0</v>
      </c>
      <c r="RCH26" s="204">
        <f>F_Inputs!RCF$11</f>
        <v>0</v>
      </c>
      <c r="RCI26" s="204">
        <f>F_Inputs!RCG$11</f>
        <v>0</v>
      </c>
      <c r="RCJ26" s="204">
        <f>F_Inputs!RCH$11</f>
        <v>0</v>
      </c>
      <c r="RCK26" s="204">
        <f>F_Inputs!RCI$11</f>
        <v>0</v>
      </c>
      <c r="RCL26" s="204">
        <f>F_Inputs!RCJ$11</f>
        <v>0</v>
      </c>
      <c r="RCM26" s="204">
        <f>F_Inputs!RCK$11</f>
        <v>0</v>
      </c>
      <c r="RCN26" s="204">
        <f>F_Inputs!RCL$11</f>
        <v>0</v>
      </c>
      <c r="RCO26" s="204">
        <f>F_Inputs!RCM$11</f>
        <v>0</v>
      </c>
      <c r="RCP26" s="204">
        <f>F_Inputs!RCN$11</f>
        <v>0</v>
      </c>
      <c r="RCQ26" s="204">
        <f>F_Inputs!RCO$11</f>
        <v>0</v>
      </c>
      <c r="RCR26" s="204">
        <f>F_Inputs!RCP$11</f>
        <v>0</v>
      </c>
      <c r="RCS26" s="204">
        <f>F_Inputs!RCQ$11</f>
        <v>0</v>
      </c>
      <c r="RCT26" s="204">
        <f>F_Inputs!RCR$11</f>
        <v>0</v>
      </c>
      <c r="RCU26" s="204">
        <f>F_Inputs!RCS$11</f>
        <v>0</v>
      </c>
      <c r="RCV26" s="204">
        <f>F_Inputs!RCT$11</f>
        <v>0</v>
      </c>
      <c r="RCW26" s="204">
        <f>F_Inputs!RCU$11</f>
        <v>0</v>
      </c>
      <c r="RCX26" s="204">
        <f>F_Inputs!RCV$11</f>
        <v>0</v>
      </c>
      <c r="RCY26" s="204">
        <f>F_Inputs!RCW$11</f>
        <v>0</v>
      </c>
      <c r="RCZ26" s="204">
        <f>F_Inputs!RCX$11</f>
        <v>0</v>
      </c>
      <c r="RDA26" s="204">
        <f>F_Inputs!RCY$11</f>
        <v>0</v>
      </c>
      <c r="RDB26" s="204">
        <f>F_Inputs!RCZ$11</f>
        <v>0</v>
      </c>
      <c r="RDC26" s="204">
        <f>F_Inputs!RDA$11</f>
        <v>0</v>
      </c>
      <c r="RDD26" s="204">
        <f>F_Inputs!RDB$11</f>
        <v>0</v>
      </c>
      <c r="RDE26" s="204">
        <f>F_Inputs!RDC$11</f>
        <v>0</v>
      </c>
      <c r="RDF26" s="204">
        <f>F_Inputs!RDD$11</f>
        <v>0</v>
      </c>
      <c r="RDG26" s="204">
        <f>F_Inputs!RDE$11</f>
        <v>0</v>
      </c>
      <c r="RDH26" s="204">
        <f>F_Inputs!RDF$11</f>
        <v>0</v>
      </c>
      <c r="RDI26" s="204">
        <f>F_Inputs!RDG$11</f>
        <v>0</v>
      </c>
      <c r="RDJ26" s="204">
        <f>F_Inputs!RDH$11</f>
        <v>0</v>
      </c>
      <c r="RDK26" s="204">
        <f>F_Inputs!RDI$11</f>
        <v>0</v>
      </c>
      <c r="RDL26" s="204">
        <f>F_Inputs!RDJ$11</f>
        <v>0</v>
      </c>
      <c r="RDM26" s="204">
        <f>F_Inputs!RDK$11</f>
        <v>0</v>
      </c>
      <c r="RDN26" s="204">
        <f>F_Inputs!RDL$11</f>
        <v>0</v>
      </c>
      <c r="RDO26" s="204">
        <f>F_Inputs!RDM$11</f>
        <v>0</v>
      </c>
      <c r="RDP26" s="204">
        <f>F_Inputs!RDN$11</f>
        <v>0</v>
      </c>
      <c r="RDQ26" s="204">
        <f>F_Inputs!RDO$11</f>
        <v>0</v>
      </c>
      <c r="RDR26" s="204">
        <f>F_Inputs!RDP$11</f>
        <v>0</v>
      </c>
      <c r="RDS26" s="204">
        <f>F_Inputs!RDQ$11</f>
        <v>0</v>
      </c>
      <c r="RDT26" s="204">
        <f>F_Inputs!RDR$11</f>
        <v>0</v>
      </c>
      <c r="RDU26" s="204">
        <f>F_Inputs!RDS$11</f>
        <v>0</v>
      </c>
      <c r="RDV26" s="204">
        <f>F_Inputs!RDT$11</f>
        <v>0</v>
      </c>
      <c r="RDW26" s="204">
        <f>F_Inputs!RDU$11</f>
        <v>0</v>
      </c>
      <c r="RDX26" s="204">
        <f>F_Inputs!RDV$11</f>
        <v>0</v>
      </c>
      <c r="RDY26" s="204">
        <f>F_Inputs!RDW$11</f>
        <v>0</v>
      </c>
      <c r="RDZ26" s="204">
        <f>F_Inputs!RDX$11</f>
        <v>0</v>
      </c>
      <c r="REA26" s="204">
        <f>F_Inputs!RDY$11</f>
        <v>0</v>
      </c>
      <c r="REB26" s="204">
        <f>F_Inputs!RDZ$11</f>
        <v>0</v>
      </c>
      <c r="REC26" s="204">
        <f>F_Inputs!REA$11</f>
        <v>0</v>
      </c>
      <c r="RED26" s="204">
        <f>F_Inputs!REB$11</f>
        <v>0</v>
      </c>
      <c r="REE26" s="204">
        <f>F_Inputs!REC$11</f>
        <v>0</v>
      </c>
      <c r="REF26" s="204">
        <f>F_Inputs!RED$11</f>
        <v>0</v>
      </c>
      <c r="REG26" s="204">
        <f>F_Inputs!REE$11</f>
        <v>0</v>
      </c>
      <c r="REH26" s="204">
        <f>F_Inputs!REF$11</f>
        <v>0</v>
      </c>
      <c r="REI26" s="204">
        <f>F_Inputs!REG$11</f>
        <v>0</v>
      </c>
      <c r="REJ26" s="204">
        <f>F_Inputs!REH$11</f>
        <v>0</v>
      </c>
      <c r="REK26" s="204">
        <f>F_Inputs!REI$11</f>
        <v>0</v>
      </c>
      <c r="REL26" s="204">
        <f>F_Inputs!REJ$11</f>
        <v>0</v>
      </c>
      <c r="REM26" s="204">
        <f>F_Inputs!REK$11</f>
        <v>0</v>
      </c>
      <c r="REN26" s="204">
        <f>F_Inputs!REL$11</f>
        <v>0</v>
      </c>
      <c r="REO26" s="204">
        <f>F_Inputs!REM$11</f>
        <v>0</v>
      </c>
      <c r="REP26" s="204">
        <f>F_Inputs!REN$11</f>
        <v>0</v>
      </c>
      <c r="REQ26" s="204">
        <f>F_Inputs!REO$11</f>
        <v>0</v>
      </c>
      <c r="RER26" s="204">
        <f>F_Inputs!REP$11</f>
        <v>0</v>
      </c>
      <c r="RES26" s="204">
        <f>F_Inputs!REQ$11</f>
        <v>0</v>
      </c>
      <c r="RET26" s="204">
        <f>F_Inputs!RER$11</f>
        <v>0</v>
      </c>
      <c r="REU26" s="204">
        <f>F_Inputs!RES$11</f>
        <v>0</v>
      </c>
      <c r="REV26" s="204">
        <f>F_Inputs!RET$11</f>
        <v>0</v>
      </c>
      <c r="REW26" s="204">
        <f>F_Inputs!REU$11</f>
        <v>0</v>
      </c>
      <c r="REX26" s="204">
        <f>F_Inputs!REV$11</f>
        <v>0</v>
      </c>
      <c r="REY26" s="204">
        <f>F_Inputs!REW$11</f>
        <v>0</v>
      </c>
      <c r="REZ26" s="204">
        <f>F_Inputs!REX$11</f>
        <v>0</v>
      </c>
      <c r="RFA26" s="204">
        <f>F_Inputs!REY$11</f>
        <v>0</v>
      </c>
      <c r="RFB26" s="204">
        <f>F_Inputs!REZ$11</f>
        <v>0</v>
      </c>
      <c r="RFC26" s="204">
        <f>F_Inputs!RFA$11</f>
        <v>0</v>
      </c>
      <c r="RFD26" s="204">
        <f>F_Inputs!RFB$11</f>
        <v>0</v>
      </c>
      <c r="RFE26" s="204">
        <f>F_Inputs!RFC$11</f>
        <v>0</v>
      </c>
      <c r="RFF26" s="204">
        <f>F_Inputs!RFD$11</f>
        <v>0</v>
      </c>
      <c r="RFG26" s="204">
        <f>F_Inputs!RFE$11</f>
        <v>0</v>
      </c>
      <c r="RFH26" s="204">
        <f>F_Inputs!RFF$11</f>
        <v>0</v>
      </c>
      <c r="RFI26" s="204">
        <f>F_Inputs!RFG$11</f>
        <v>0</v>
      </c>
      <c r="RFJ26" s="204">
        <f>F_Inputs!RFH$11</f>
        <v>0</v>
      </c>
      <c r="RFK26" s="204">
        <f>F_Inputs!RFI$11</f>
        <v>0</v>
      </c>
      <c r="RFL26" s="204">
        <f>F_Inputs!RFJ$11</f>
        <v>0</v>
      </c>
      <c r="RFM26" s="204">
        <f>F_Inputs!RFK$11</f>
        <v>0</v>
      </c>
      <c r="RFN26" s="204">
        <f>F_Inputs!RFL$11</f>
        <v>0</v>
      </c>
      <c r="RFO26" s="204">
        <f>F_Inputs!RFM$11</f>
        <v>0</v>
      </c>
      <c r="RFP26" s="204">
        <f>F_Inputs!RFN$11</f>
        <v>0</v>
      </c>
      <c r="RFQ26" s="204">
        <f>F_Inputs!RFO$11</f>
        <v>0</v>
      </c>
      <c r="RFR26" s="204">
        <f>F_Inputs!RFP$11</f>
        <v>0</v>
      </c>
      <c r="RFS26" s="204">
        <f>F_Inputs!RFQ$11</f>
        <v>0</v>
      </c>
      <c r="RFT26" s="204">
        <f>F_Inputs!RFR$11</f>
        <v>0</v>
      </c>
      <c r="RFU26" s="204">
        <f>F_Inputs!RFS$11</f>
        <v>0</v>
      </c>
      <c r="RFV26" s="204">
        <f>F_Inputs!RFT$11</f>
        <v>0</v>
      </c>
      <c r="RFW26" s="204">
        <f>F_Inputs!RFU$11</f>
        <v>0</v>
      </c>
      <c r="RFX26" s="204">
        <f>F_Inputs!RFV$11</f>
        <v>0</v>
      </c>
      <c r="RFY26" s="204">
        <f>F_Inputs!RFW$11</f>
        <v>0</v>
      </c>
      <c r="RFZ26" s="204">
        <f>F_Inputs!RFX$11</f>
        <v>0</v>
      </c>
      <c r="RGA26" s="204">
        <f>F_Inputs!RFY$11</f>
        <v>0</v>
      </c>
      <c r="RGB26" s="204">
        <f>F_Inputs!RFZ$11</f>
        <v>0</v>
      </c>
      <c r="RGC26" s="204">
        <f>F_Inputs!RGA$11</f>
        <v>0</v>
      </c>
      <c r="RGD26" s="204">
        <f>F_Inputs!RGB$11</f>
        <v>0</v>
      </c>
      <c r="RGE26" s="204">
        <f>F_Inputs!RGC$11</f>
        <v>0</v>
      </c>
      <c r="RGF26" s="204">
        <f>F_Inputs!RGD$11</f>
        <v>0</v>
      </c>
      <c r="RGG26" s="204">
        <f>F_Inputs!RGE$11</f>
        <v>0</v>
      </c>
      <c r="RGH26" s="204">
        <f>F_Inputs!RGF$11</f>
        <v>0</v>
      </c>
      <c r="RGI26" s="204">
        <f>F_Inputs!RGG$11</f>
        <v>0</v>
      </c>
      <c r="RGJ26" s="204">
        <f>F_Inputs!RGH$11</f>
        <v>0</v>
      </c>
      <c r="RGK26" s="204">
        <f>F_Inputs!RGI$11</f>
        <v>0</v>
      </c>
      <c r="RGL26" s="204">
        <f>F_Inputs!RGJ$11</f>
        <v>0</v>
      </c>
      <c r="RGM26" s="204">
        <f>F_Inputs!RGK$11</f>
        <v>0</v>
      </c>
      <c r="RGN26" s="204">
        <f>F_Inputs!RGL$11</f>
        <v>0</v>
      </c>
      <c r="RGO26" s="204">
        <f>F_Inputs!RGM$11</f>
        <v>0</v>
      </c>
      <c r="RGP26" s="204">
        <f>F_Inputs!RGN$11</f>
        <v>0</v>
      </c>
      <c r="RGQ26" s="204">
        <f>F_Inputs!RGO$11</f>
        <v>0</v>
      </c>
      <c r="RGR26" s="204">
        <f>F_Inputs!RGP$11</f>
        <v>0</v>
      </c>
      <c r="RGS26" s="204">
        <f>F_Inputs!RGQ$11</f>
        <v>0</v>
      </c>
      <c r="RGT26" s="204">
        <f>F_Inputs!RGR$11</f>
        <v>0</v>
      </c>
      <c r="RGU26" s="204">
        <f>F_Inputs!RGS$11</f>
        <v>0</v>
      </c>
      <c r="RGV26" s="204">
        <f>F_Inputs!RGT$11</f>
        <v>0</v>
      </c>
      <c r="RGW26" s="204">
        <f>F_Inputs!RGU$11</f>
        <v>0</v>
      </c>
      <c r="RGX26" s="204">
        <f>F_Inputs!RGV$11</f>
        <v>0</v>
      </c>
      <c r="RGY26" s="204">
        <f>F_Inputs!RGW$11</f>
        <v>0</v>
      </c>
      <c r="RGZ26" s="204">
        <f>F_Inputs!RGX$11</f>
        <v>0</v>
      </c>
      <c r="RHA26" s="204">
        <f>F_Inputs!RGY$11</f>
        <v>0</v>
      </c>
      <c r="RHB26" s="204">
        <f>F_Inputs!RGZ$11</f>
        <v>0</v>
      </c>
      <c r="RHC26" s="204">
        <f>F_Inputs!RHA$11</f>
        <v>0</v>
      </c>
      <c r="RHD26" s="204">
        <f>F_Inputs!RHB$11</f>
        <v>0</v>
      </c>
      <c r="RHE26" s="204">
        <f>F_Inputs!RHC$11</f>
        <v>0</v>
      </c>
      <c r="RHF26" s="204">
        <f>F_Inputs!RHD$11</f>
        <v>0</v>
      </c>
      <c r="RHG26" s="204">
        <f>F_Inputs!RHE$11</f>
        <v>0</v>
      </c>
      <c r="RHH26" s="204">
        <f>F_Inputs!RHF$11</f>
        <v>0</v>
      </c>
      <c r="RHI26" s="204">
        <f>F_Inputs!RHG$11</f>
        <v>0</v>
      </c>
      <c r="RHJ26" s="204">
        <f>F_Inputs!RHH$11</f>
        <v>0</v>
      </c>
      <c r="RHK26" s="204">
        <f>F_Inputs!RHI$11</f>
        <v>0</v>
      </c>
      <c r="RHL26" s="204">
        <f>F_Inputs!RHJ$11</f>
        <v>0</v>
      </c>
      <c r="RHM26" s="204">
        <f>F_Inputs!RHK$11</f>
        <v>0</v>
      </c>
      <c r="RHN26" s="204">
        <f>F_Inputs!RHL$11</f>
        <v>0</v>
      </c>
      <c r="RHO26" s="204">
        <f>F_Inputs!RHM$11</f>
        <v>0</v>
      </c>
      <c r="RHP26" s="204">
        <f>F_Inputs!RHN$11</f>
        <v>0</v>
      </c>
      <c r="RHQ26" s="204">
        <f>F_Inputs!RHO$11</f>
        <v>0</v>
      </c>
      <c r="RHR26" s="204">
        <f>F_Inputs!RHP$11</f>
        <v>0</v>
      </c>
      <c r="RHS26" s="204">
        <f>F_Inputs!RHQ$11</f>
        <v>0</v>
      </c>
      <c r="RHT26" s="204">
        <f>F_Inputs!RHR$11</f>
        <v>0</v>
      </c>
      <c r="RHU26" s="204">
        <f>F_Inputs!RHS$11</f>
        <v>0</v>
      </c>
      <c r="RHV26" s="204">
        <f>F_Inputs!RHT$11</f>
        <v>0</v>
      </c>
      <c r="RHW26" s="204">
        <f>F_Inputs!RHU$11</f>
        <v>0</v>
      </c>
      <c r="RHX26" s="204">
        <f>F_Inputs!RHV$11</f>
        <v>0</v>
      </c>
      <c r="RHY26" s="204">
        <f>F_Inputs!RHW$11</f>
        <v>0</v>
      </c>
      <c r="RHZ26" s="204">
        <f>F_Inputs!RHX$11</f>
        <v>0</v>
      </c>
      <c r="RIA26" s="204">
        <f>F_Inputs!RHY$11</f>
        <v>0</v>
      </c>
      <c r="RIB26" s="204">
        <f>F_Inputs!RHZ$11</f>
        <v>0</v>
      </c>
      <c r="RIC26" s="204">
        <f>F_Inputs!RIA$11</f>
        <v>0</v>
      </c>
      <c r="RID26" s="204">
        <f>F_Inputs!RIB$11</f>
        <v>0</v>
      </c>
      <c r="RIE26" s="204">
        <f>F_Inputs!RIC$11</f>
        <v>0</v>
      </c>
      <c r="RIF26" s="204">
        <f>F_Inputs!RID$11</f>
        <v>0</v>
      </c>
      <c r="RIG26" s="204">
        <f>F_Inputs!RIE$11</f>
        <v>0</v>
      </c>
      <c r="RIH26" s="204">
        <f>F_Inputs!RIF$11</f>
        <v>0</v>
      </c>
      <c r="RII26" s="204">
        <f>F_Inputs!RIG$11</f>
        <v>0</v>
      </c>
      <c r="RIJ26" s="204">
        <f>F_Inputs!RIH$11</f>
        <v>0</v>
      </c>
      <c r="RIK26" s="204">
        <f>F_Inputs!RII$11</f>
        <v>0</v>
      </c>
      <c r="RIL26" s="204">
        <f>F_Inputs!RIJ$11</f>
        <v>0</v>
      </c>
      <c r="RIM26" s="204">
        <f>F_Inputs!RIK$11</f>
        <v>0</v>
      </c>
      <c r="RIN26" s="204">
        <f>F_Inputs!RIL$11</f>
        <v>0</v>
      </c>
      <c r="RIO26" s="204">
        <f>F_Inputs!RIM$11</f>
        <v>0</v>
      </c>
      <c r="RIP26" s="204">
        <f>F_Inputs!RIN$11</f>
        <v>0</v>
      </c>
      <c r="RIQ26" s="204">
        <f>F_Inputs!RIO$11</f>
        <v>0</v>
      </c>
      <c r="RIR26" s="204">
        <f>F_Inputs!RIP$11</f>
        <v>0</v>
      </c>
      <c r="RIS26" s="204">
        <f>F_Inputs!RIQ$11</f>
        <v>0</v>
      </c>
      <c r="RIT26" s="204">
        <f>F_Inputs!RIR$11</f>
        <v>0</v>
      </c>
      <c r="RIU26" s="204">
        <f>F_Inputs!RIS$11</f>
        <v>0</v>
      </c>
      <c r="RIV26" s="204">
        <f>F_Inputs!RIT$11</f>
        <v>0</v>
      </c>
      <c r="RIW26" s="204">
        <f>F_Inputs!RIU$11</f>
        <v>0</v>
      </c>
      <c r="RIX26" s="204">
        <f>F_Inputs!RIV$11</f>
        <v>0</v>
      </c>
      <c r="RIY26" s="204">
        <f>F_Inputs!RIW$11</f>
        <v>0</v>
      </c>
      <c r="RIZ26" s="204">
        <f>F_Inputs!RIX$11</f>
        <v>0</v>
      </c>
      <c r="RJA26" s="204">
        <f>F_Inputs!RIY$11</f>
        <v>0</v>
      </c>
      <c r="RJB26" s="204">
        <f>F_Inputs!RIZ$11</f>
        <v>0</v>
      </c>
      <c r="RJC26" s="204">
        <f>F_Inputs!RJA$11</f>
        <v>0</v>
      </c>
      <c r="RJD26" s="204">
        <f>F_Inputs!RJB$11</f>
        <v>0</v>
      </c>
      <c r="RJE26" s="204">
        <f>F_Inputs!RJC$11</f>
        <v>0</v>
      </c>
      <c r="RJF26" s="204">
        <f>F_Inputs!RJD$11</f>
        <v>0</v>
      </c>
      <c r="RJG26" s="204">
        <f>F_Inputs!RJE$11</f>
        <v>0</v>
      </c>
      <c r="RJH26" s="204">
        <f>F_Inputs!RJF$11</f>
        <v>0</v>
      </c>
      <c r="RJI26" s="204">
        <f>F_Inputs!RJG$11</f>
        <v>0</v>
      </c>
      <c r="RJJ26" s="204">
        <f>F_Inputs!RJH$11</f>
        <v>0</v>
      </c>
      <c r="RJK26" s="204">
        <f>F_Inputs!RJI$11</f>
        <v>0</v>
      </c>
      <c r="RJL26" s="204">
        <f>F_Inputs!RJJ$11</f>
        <v>0</v>
      </c>
      <c r="RJM26" s="204">
        <f>F_Inputs!RJK$11</f>
        <v>0</v>
      </c>
      <c r="RJN26" s="204">
        <f>F_Inputs!RJL$11</f>
        <v>0</v>
      </c>
      <c r="RJO26" s="204">
        <f>F_Inputs!RJM$11</f>
        <v>0</v>
      </c>
      <c r="RJP26" s="204">
        <f>F_Inputs!RJN$11</f>
        <v>0</v>
      </c>
      <c r="RJQ26" s="204">
        <f>F_Inputs!RJO$11</f>
        <v>0</v>
      </c>
      <c r="RJR26" s="204">
        <f>F_Inputs!RJP$11</f>
        <v>0</v>
      </c>
      <c r="RJS26" s="204">
        <f>F_Inputs!RJQ$11</f>
        <v>0</v>
      </c>
      <c r="RJT26" s="204">
        <f>F_Inputs!RJR$11</f>
        <v>0</v>
      </c>
      <c r="RJU26" s="204">
        <f>F_Inputs!RJS$11</f>
        <v>0</v>
      </c>
      <c r="RJV26" s="204">
        <f>F_Inputs!RJT$11</f>
        <v>0</v>
      </c>
      <c r="RJW26" s="204">
        <f>F_Inputs!RJU$11</f>
        <v>0</v>
      </c>
      <c r="RJX26" s="204">
        <f>F_Inputs!RJV$11</f>
        <v>0</v>
      </c>
      <c r="RJY26" s="204">
        <f>F_Inputs!RJW$11</f>
        <v>0</v>
      </c>
      <c r="RJZ26" s="204">
        <f>F_Inputs!RJX$11</f>
        <v>0</v>
      </c>
      <c r="RKA26" s="204">
        <f>F_Inputs!RJY$11</f>
        <v>0</v>
      </c>
      <c r="RKB26" s="204">
        <f>F_Inputs!RJZ$11</f>
        <v>0</v>
      </c>
      <c r="RKC26" s="204">
        <f>F_Inputs!RKA$11</f>
        <v>0</v>
      </c>
      <c r="RKD26" s="204">
        <f>F_Inputs!RKB$11</f>
        <v>0</v>
      </c>
      <c r="RKE26" s="204">
        <f>F_Inputs!RKC$11</f>
        <v>0</v>
      </c>
      <c r="RKF26" s="204">
        <f>F_Inputs!RKD$11</f>
        <v>0</v>
      </c>
      <c r="RKG26" s="204">
        <f>F_Inputs!RKE$11</f>
        <v>0</v>
      </c>
      <c r="RKH26" s="204">
        <f>F_Inputs!RKF$11</f>
        <v>0</v>
      </c>
      <c r="RKI26" s="204">
        <f>F_Inputs!RKG$11</f>
        <v>0</v>
      </c>
      <c r="RKJ26" s="204">
        <f>F_Inputs!RKH$11</f>
        <v>0</v>
      </c>
      <c r="RKK26" s="204">
        <f>F_Inputs!RKI$11</f>
        <v>0</v>
      </c>
      <c r="RKL26" s="204">
        <f>F_Inputs!RKJ$11</f>
        <v>0</v>
      </c>
      <c r="RKM26" s="204">
        <f>F_Inputs!RKK$11</f>
        <v>0</v>
      </c>
      <c r="RKN26" s="204">
        <f>F_Inputs!RKL$11</f>
        <v>0</v>
      </c>
      <c r="RKO26" s="204">
        <f>F_Inputs!RKM$11</f>
        <v>0</v>
      </c>
      <c r="RKP26" s="204">
        <f>F_Inputs!RKN$11</f>
        <v>0</v>
      </c>
      <c r="RKQ26" s="204">
        <f>F_Inputs!RKO$11</f>
        <v>0</v>
      </c>
      <c r="RKR26" s="204">
        <f>F_Inputs!RKP$11</f>
        <v>0</v>
      </c>
      <c r="RKS26" s="204">
        <f>F_Inputs!RKQ$11</f>
        <v>0</v>
      </c>
      <c r="RKT26" s="204">
        <f>F_Inputs!RKR$11</f>
        <v>0</v>
      </c>
      <c r="RKU26" s="204">
        <f>F_Inputs!RKS$11</f>
        <v>0</v>
      </c>
      <c r="RKV26" s="204">
        <f>F_Inputs!RKT$11</f>
        <v>0</v>
      </c>
      <c r="RKW26" s="204">
        <f>F_Inputs!RKU$11</f>
        <v>0</v>
      </c>
      <c r="RKX26" s="204">
        <f>F_Inputs!RKV$11</f>
        <v>0</v>
      </c>
      <c r="RKY26" s="204">
        <f>F_Inputs!RKW$11</f>
        <v>0</v>
      </c>
      <c r="RKZ26" s="204">
        <f>F_Inputs!RKX$11</f>
        <v>0</v>
      </c>
      <c r="RLA26" s="204">
        <f>F_Inputs!RKY$11</f>
        <v>0</v>
      </c>
      <c r="RLB26" s="204">
        <f>F_Inputs!RKZ$11</f>
        <v>0</v>
      </c>
      <c r="RLC26" s="204">
        <f>F_Inputs!RLA$11</f>
        <v>0</v>
      </c>
      <c r="RLD26" s="204">
        <f>F_Inputs!RLB$11</f>
        <v>0</v>
      </c>
      <c r="RLE26" s="204">
        <f>F_Inputs!RLC$11</f>
        <v>0</v>
      </c>
      <c r="RLF26" s="204">
        <f>F_Inputs!RLD$11</f>
        <v>0</v>
      </c>
      <c r="RLG26" s="204">
        <f>F_Inputs!RLE$11</f>
        <v>0</v>
      </c>
      <c r="RLH26" s="204">
        <f>F_Inputs!RLF$11</f>
        <v>0</v>
      </c>
      <c r="RLI26" s="204">
        <f>F_Inputs!RLG$11</f>
        <v>0</v>
      </c>
      <c r="RLJ26" s="204">
        <f>F_Inputs!RLH$11</f>
        <v>0</v>
      </c>
      <c r="RLK26" s="204">
        <f>F_Inputs!RLI$11</f>
        <v>0</v>
      </c>
      <c r="RLL26" s="204">
        <f>F_Inputs!RLJ$11</f>
        <v>0</v>
      </c>
      <c r="RLM26" s="204">
        <f>F_Inputs!RLK$11</f>
        <v>0</v>
      </c>
      <c r="RLN26" s="204">
        <f>F_Inputs!RLL$11</f>
        <v>0</v>
      </c>
      <c r="RLO26" s="204">
        <f>F_Inputs!RLM$11</f>
        <v>0</v>
      </c>
      <c r="RLP26" s="204">
        <f>F_Inputs!RLN$11</f>
        <v>0</v>
      </c>
      <c r="RLQ26" s="204">
        <f>F_Inputs!RLO$11</f>
        <v>0</v>
      </c>
      <c r="RLR26" s="204">
        <f>F_Inputs!RLP$11</f>
        <v>0</v>
      </c>
      <c r="RLS26" s="204">
        <f>F_Inputs!RLQ$11</f>
        <v>0</v>
      </c>
      <c r="RLT26" s="204">
        <f>F_Inputs!RLR$11</f>
        <v>0</v>
      </c>
      <c r="RLU26" s="204">
        <f>F_Inputs!RLS$11</f>
        <v>0</v>
      </c>
      <c r="RLV26" s="204">
        <f>F_Inputs!RLT$11</f>
        <v>0</v>
      </c>
      <c r="RLW26" s="204">
        <f>F_Inputs!RLU$11</f>
        <v>0</v>
      </c>
      <c r="RLX26" s="204">
        <f>F_Inputs!RLV$11</f>
        <v>0</v>
      </c>
      <c r="RLY26" s="204">
        <f>F_Inputs!RLW$11</f>
        <v>0</v>
      </c>
      <c r="RLZ26" s="204">
        <f>F_Inputs!RLX$11</f>
        <v>0</v>
      </c>
      <c r="RMA26" s="204">
        <f>F_Inputs!RLY$11</f>
        <v>0</v>
      </c>
      <c r="RMB26" s="204">
        <f>F_Inputs!RLZ$11</f>
        <v>0</v>
      </c>
      <c r="RMC26" s="204">
        <f>F_Inputs!RMA$11</f>
        <v>0</v>
      </c>
      <c r="RMD26" s="204">
        <f>F_Inputs!RMB$11</f>
        <v>0</v>
      </c>
      <c r="RME26" s="204">
        <f>F_Inputs!RMC$11</f>
        <v>0</v>
      </c>
      <c r="RMF26" s="204">
        <f>F_Inputs!RMD$11</f>
        <v>0</v>
      </c>
      <c r="RMG26" s="204">
        <f>F_Inputs!RME$11</f>
        <v>0</v>
      </c>
      <c r="RMH26" s="204">
        <f>F_Inputs!RMF$11</f>
        <v>0</v>
      </c>
      <c r="RMI26" s="204">
        <f>F_Inputs!RMG$11</f>
        <v>0</v>
      </c>
      <c r="RMJ26" s="204">
        <f>F_Inputs!RMH$11</f>
        <v>0</v>
      </c>
      <c r="RMK26" s="204">
        <f>F_Inputs!RMI$11</f>
        <v>0</v>
      </c>
      <c r="RML26" s="204">
        <f>F_Inputs!RMJ$11</f>
        <v>0</v>
      </c>
      <c r="RMM26" s="204">
        <f>F_Inputs!RMK$11</f>
        <v>0</v>
      </c>
      <c r="RMN26" s="204">
        <f>F_Inputs!RML$11</f>
        <v>0</v>
      </c>
      <c r="RMO26" s="204">
        <f>F_Inputs!RMM$11</f>
        <v>0</v>
      </c>
      <c r="RMP26" s="204">
        <f>F_Inputs!RMN$11</f>
        <v>0</v>
      </c>
      <c r="RMQ26" s="204">
        <f>F_Inputs!RMO$11</f>
        <v>0</v>
      </c>
      <c r="RMR26" s="204">
        <f>F_Inputs!RMP$11</f>
        <v>0</v>
      </c>
      <c r="RMS26" s="204">
        <f>F_Inputs!RMQ$11</f>
        <v>0</v>
      </c>
      <c r="RMT26" s="204">
        <f>F_Inputs!RMR$11</f>
        <v>0</v>
      </c>
      <c r="RMU26" s="204">
        <f>F_Inputs!RMS$11</f>
        <v>0</v>
      </c>
      <c r="RMV26" s="204">
        <f>F_Inputs!RMT$11</f>
        <v>0</v>
      </c>
      <c r="RMW26" s="204">
        <f>F_Inputs!RMU$11</f>
        <v>0</v>
      </c>
      <c r="RMX26" s="204">
        <f>F_Inputs!RMV$11</f>
        <v>0</v>
      </c>
      <c r="RMY26" s="204">
        <f>F_Inputs!RMW$11</f>
        <v>0</v>
      </c>
      <c r="RMZ26" s="204">
        <f>F_Inputs!RMX$11</f>
        <v>0</v>
      </c>
      <c r="RNA26" s="204">
        <f>F_Inputs!RMY$11</f>
        <v>0</v>
      </c>
      <c r="RNB26" s="204">
        <f>F_Inputs!RMZ$11</f>
        <v>0</v>
      </c>
      <c r="RNC26" s="204">
        <f>F_Inputs!RNA$11</f>
        <v>0</v>
      </c>
      <c r="RND26" s="204">
        <f>F_Inputs!RNB$11</f>
        <v>0</v>
      </c>
      <c r="RNE26" s="204">
        <f>F_Inputs!RNC$11</f>
        <v>0</v>
      </c>
      <c r="RNF26" s="204">
        <f>F_Inputs!RND$11</f>
        <v>0</v>
      </c>
      <c r="RNG26" s="204">
        <f>F_Inputs!RNE$11</f>
        <v>0</v>
      </c>
      <c r="RNH26" s="204">
        <f>F_Inputs!RNF$11</f>
        <v>0</v>
      </c>
      <c r="RNI26" s="204">
        <f>F_Inputs!RNG$11</f>
        <v>0</v>
      </c>
      <c r="RNJ26" s="204">
        <f>F_Inputs!RNH$11</f>
        <v>0</v>
      </c>
      <c r="RNK26" s="204">
        <f>F_Inputs!RNI$11</f>
        <v>0</v>
      </c>
      <c r="RNL26" s="204">
        <f>F_Inputs!RNJ$11</f>
        <v>0</v>
      </c>
      <c r="RNM26" s="204">
        <f>F_Inputs!RNK$11</f>
        <v>0</v>
      </c>
      <c r="RNN26" s="204">
        <f>F_Inputs!RNL$11</f>
        <v>0</v>
      </c>
      <c r="RNO26" s="204">
        <f>F_Inputs!RNM$11</f>
        <v>0</v>
      </c>
      <c r="RNP26" s="204">
        <f>F_Inputs!RNN$11</f>
        <v>0</v>
      </c>
      <c r="RNQ26" s="204">
        <f>F_Inputs!RNO$11</f>
        <v>0</v>
      </c>
      <c r="RNR26" s="204">
        <f>F_Inputs!RNP$11</f>
        <v>0</v>
      </c>
      <c r="RNS26" s="204">
        <f>F_Inputs!RNQ$11</f>
        <v>0</v>
      </c>
      <c r="RNT26" s="204">
        <f>F_Inputs!RNR$11</f>
        <v>0</v>
      </c>
      <c r="RNU26" s="204">
        <f>F_Inputs!RNS$11</f>
        <v>0</v>
      </c>
      <c r="RNV26" s="204">
        <f>F_Inputs!RNT$11</f>
        <v>0</v>
      </c>
      <c r="RNW26" s="204">
        <f>F_Inputs!RNU$11</f>
        <v>0</v>
      </c>
      <c r="RNX26" s="204">
        <f>F_Inputs!RNV$11</f>
        <v>0</v>
      </c>
      <c r="RNY26" s="204">
        <f>F_Inputs!RNW$11</f>
        <v>0</v>
      </c>
      <c r="RNZ26" s="204">
        <f>F_Inputs!RNX$11</f>
        <v>0</v>
      </c>
      <c r="ROA26" s="204">
        <f>F_Inputs!RNY$11</f>
        <v>0</v>
      </c>
      <c r="ROB26" s="204">
        <f>F_Inputs!RNZ$11</f>
        <v>0</v>
      </c>
      <c r="ROC26" s="204">
        <f>F_Inputs!ROA$11</f>
        <v>0</v>
      </c>
      <c r="ROD26" s="204">
        <f>F_Inputs!ROB$11</f>
        <v>0</v>
      </c>
      <c r="ROE26" s="204">
        <f>F_Inputs!ROC$11</f>
        <v>0</v>
      </c>
      <c r="ROF26" s="204">
        <f>F_Inputs!ROD$11</f>
        <v>0</v>
      </c>
      <c r="ROG26" s="204">
        <f>F_Inputs!ROE$11</f>
        <v>0</v>
      </c>
      <c r="ROH26" s="204">
        <f>F_Inputs!ROF$11</f>
        <v>0</v>
      </c>
      <c r="ROI26" s="204">
        <f>F_Inputs!ROG$11</f>
        <v>0</v>
      </c>
      <c r="ROJ26" s="204">
        <f>F_Inputs!ROH$11</f>
        <v>0</v>
      </c>
      <c r="ROK26" s="204">
        <f>F_Inputs!ROI$11</f>
        <v>0</v>
      </c>
      <c r="ROL26" s="204">
        <f>F_Inputs!ROJ$11</f>
        <v>0</v>
      </c>
      <c r="ROM26" s="204">
        <f>F_Inputs!ROK$11</f>
        <v>0</v>
      </c>
      <c r="RON26" s="204">
        <f>F_Inputs!ROL$11</f>
        <v>0</v>
      </c>
      <c r="ROO26" s="204">
        <f>F_Inputs!ROM$11</f>
        <v>0</v>
      </c>
      <c r="ROP26" s="204">
        <f>F_Inputs!RON$11</f>
        <v>0</v>
      </c>
      <c r="ROQ26" s="204">
        <f>F_Inputs!ROO$11</f>
        <v>0</v>
      </c>
      <c r="ROR26" s="204">
        <f>F_Inputs!ROP$11</f>
        <v>0</v>
      </c>
      <c r="ROS26" s="204">
        <f>F_Inputs!ROQ$11</f>
        <v>0</v>
      </c>
      <c r="ROT26" s="204">
        <f>F_Inputs!ROR$11</f>
        <v>0</v>
      </c>
      <c r="ROU26" s="204">
        <f>F_Inputs!ROS$11</f>
        <v>0</v>
      </c>
      <c r="ROV26" s="204">
        <f>F_Inputs!ROT$11</f>
        <v>0</v>
      </c>
      <c r="ROW26" s="204">
        <f>F_Inputs!ROU$11</f>
        <v>0</v>
      </c>
      <c r="ROX26" s="204">
        <f>F_Inputs!ROV$11</f>
        <v>0</v>
      </c>
      <c r="ROY26" s="204">
        <f>F_Inputs!ROW$11</f>
        <v>0</v>
      </c>
      <c r="ROZ26" s="204">
        <f>F_Inputs!ROX$11</f>
        <v>0</v>
      </c>
      <c r="RPA26" s="204">
        <f>F_Inputs!ROY$11</f>
        <v>0</v>
      </c>
      <c r="RPB26" s="204">
        <f>F_Inputs!ROZ$11</f>
        <v>0</v>
      </c>
      <c r="RPC26" s="204">
        <f>F_Inputs!RPA$11</f>
        <v>0</v>
      </c>
      <c r="RPD26" s="204">
        <f>F_Inputs!RPB$11</f>
        <v>0</v>
      </c>
      <c r="RPE26" s="204">
        <f>F_Inputs!RPC$11</f>
        <v>0</v>
      </c>
      <c r="RPF26" s="204">
        <f>F_Inputs!RPD$11</f>
        <v>0</v>
      </c>
      <c r="RPG26" s="204">
        <f>F_Inputs!RPE$11</f>
        <v>0</v>
      </c>
      <c r="RPH26" s="204">
        <f>F_Inputs!RPF$11</f>
        <v>0</v>
      </c>
      <c r="RPI26" s="204">
        <f>F_Inputs!RPG$11</f>
        <v>0</v>
      </c>
      <c r="RPJ26" s="204">
        <f>F_Inputs!RPH$11</f>
        <v>0</v>
      </c>
      <c r="RPK26" s="204">
        <f>F_Inputs!RPI$11</f>
        <v>0</v>
      </c>
      <c r="RPL26" s="204">
        <f>F_Inputs!RPJ$11</f>
        <v>0</v>
      </c>
      <c r="RPM26" s="204">
        <f>F_Inputs!RPK$11</f>
        <v>0</v>
      </c>
      <c r="RPN26" s="204">
        <f>F_Inputs!RPL$11</f>
        <v>0</v>
      </c>
      <c r="RPO26" s="204">
        <f>F_Inputs!RPM$11</f>
        <v>0</v>
      </c>
      <c r="RPP26" s="204">
        <f>F_Inputs!RPN$11</f>
        <v>0</v>
      </c>
      <c r="RPQ26" s="204">
        <f>F_Inputs!RPO$11</f>
        <v>0</v>
      </c>
      <c r="RPR26" s="204">
        <f>F_Inputs!RPP$11</f>
        <v>0</v>
      </c>
      <c r="RPS26" s="204">
        <f>F_Inputs!RPQ$11</f>
        <v>0</v>
      </c>
      <c r="RPT26" s="204">
        <f>F_Inputs!RPR$11</f>
        <v>0</v>
      </c>
      <c r="RPU26" s="204">
        <f>F_Inputs!RPS$11</f>
        <v>0</v>
      </c>
      <c r="RPV26" s="204">
        <f>F_Inputs!RPT$11</f>
        <v>0</v>
      </c>
      <c r="RPW26" s="204">
        <f>F_Inputs!RPU$11</f>
        <v>0</v>
      </c>
      <c r="RPX26" s="204">
        <f>F_Inputs!RPV$11</f>
        <v>0</v>
      </c>
      <c r="RPY26" s="204">
        <f>F_Inputs!RPW$11</f>
        <v>0</v>
      </c>
      <c r="RPZ26" s="204">
        <f>F_Inputs!RPX$11</f>
        <v>0</v>
      </c>
      <c r="RQA26" s="204">
        <f>F_Inputs!RPY$11</f>
        <v>0</v>
      </c>
      <c r="RQB26" s="204">
        <f>F_Inputs!RPZ$11</f>
        <v>0</v>
      </c>
      <c r="RQC26" s="204">
        <f>F_Inputs!RQA$11</f>
        <v>0</v>
      </c>
      <c r="RQD26" s="204">
        <f>F_Inputs!RQB$11</f>
        <v>0</v>
      </c>
      <c r="RQE26" s="204">
        <f>F_Inputs!RQC$11</f>
        <v>0</v>
      </c>
      <c r="RQF26" s="204">
        <f>F_Inputs!RQD$11</f>
        <v>0</v>
      </c>
      <c r="RQG26" s="204">
        <f>F_Inputs!RQE$11</f>
        <v>0</v>
      </c>
      <c r="RQH26" s="204">
        <f>F_Inputs!RQF$11</f>
        <v>0</v>
      </c>
      <c r="RQI26" s="204">
        <f>F_Inputs!RQG$11</f>
        <v>0</v>
      </c>
      <c r="RQJ26" s="204">
        <f>F_Inputs!RQH$11</f>
        <v>0</v>
      </c>
      <c r="RQK26" s="204">
        <f>F_Inputs!RQI$11</f>
        <v>0</v>
      </c>
      <c r="RQL26" s="204">
        <f>F_Inputs!RQJ$11</f>
        <v>0</v>
      </c>
      <c r="RQM26" s="204">
        <f>F_Inputs!RQK$11</f>
        <v>0</v>
      </c>
      <c r="RQN26" s="204">
        <f>F_Inputs!RQL$11</f>
        <v>0</v>
      </c>
      <c r="RQO26" s="204">
        <f>F_Inputs!RQM$11</f>
        <v>0</v>
      </c>
      <c r="RQP26" s="204">
        <f>F_Inputs!RQN$11</f>
        <v>0</v>
      </c>
      <c r="RQQ26" s="204">
        <f>F_Inputs!RQO$11</f>
        <v>0</v>
      </c>
      <c r="RQR26" s="204">
        <f>F_Inputs!RQP$11</f>
        <v>0</v>
      </c>
      <c r="RQS26" s="204">
        <f>F_Inputs!RQQ$11</f>
        <v>0</v>
      </c>
      <c r="RQT26" s="204">
        <f>F_Inputs!RQR$11</f>
        <v>0</v>
      </c>
      <c r="RQU26" s="204">
        <f>F_Inputs!RQS$11</f>
        <v>0</v>
      </c>
      <c r="RQV26" s="204">
        <f>F_Inputs!RQT$11</f>
        <v>0</v>
      </c>
      <c r="RQW26" s="204">
        <f>F_Inputs!RQU$11</f>
        <v>0</v>
      </c>
      <c r="RQX26" s="204">
        <f>F_Inputs!RQV$11</f>
        <v>0</v>
      </c>
      <c r="RQY26" s="204">
        <f>F_Inputs!RQW$11</f>
        <v>0</v>
      </c>
      <c r="RQZ26" s="204">
        <f>F_Inputs!RQX$11</f>
        <v>0</v>
      </c>
      <c r="RRA26" s="204">
        <f>F_Inputs!RQY$11</f>
        <v>0</v>
      </c>
      <c r="RRB26" s="204">
        <f>F_Inputs!RQZ$11</f>
        <v>0</v>
      </c>
      <c r="RRC26" s="204">
        <f>F_Inputs!RRA$11</f>
        <v>0</v>
      </c>
      <c r="RRD26" s="204">
        <f>F_Inputs!RRB$11</f>
        <v>0</v>
      </c>
      <c r="RRE26" s="204">
        <f>F_Inputs!RRC$11</f>
        <v>0</v>
      </c>
      <c r="RRF26" s="204">
        <f>F_Inputs!RRD$11</f>
        <v>0</v>
      </c>
      <c r="RRG26" s="204">
        <f>F_Inputs!RRE$11</f>
        <v>0</v>
      </c>
      <c r="RRH26" s="204">
        <f>F_Inputs!RRF$11</f>
        <v>0</v>
      </c>
      <c r="RRI26" s="204">
        <f>F_Inputs!RRG$11</f>
        <v>0</v>
      </c>
      <c r="RRJ26" s="204">
        <f>F_Inputs!RRH$11</f>
        <v>0</v>
      </c>
      <c r="RRK26" s="204">
        <f>F_Inputs!RRI$11</f>
        <v>0</v>
      </c>
      <c r="RRL26" s="204">
        <f>F_Inputs!RRJ$11</f>
        <v>0</v>
      </c>
      <c r="RRM26" s="204">
        <f>F_Inputs!RRK$11</f>
        <v>0</v>
      </c>
      <c r="RRN26" s="204">
        <f>F_Inputs!RRL$11</f>
        <v>0</v>
      </c>
      <c r="RRO26" s="204">
        <f>F_Inputs!RRM$11</f>
        <v>0</v>
      </c>
      <c r="RRP26" s="204">
        <f>F_Inputs!RRN$11</f>
        <v>0</v>
      </c>
      <c r="RRQ26" s="204">
        <f>F_Inputs!RRO$11</f>
        <v>0</v>
      </c>
      <c r="RRR26" s="204">
        <f>F_Inputs!RRP$11</f>
        <v>0</v>
      </c>
      <c r="RRS26" s="204">
        <f>F_Inputs!RRQ$11</f>
        <v>0</v>
      </c>
      <c r="RRT26" s="204">
        <f>F_Inputs!RRR$11</f>
        <v>0</v>
      </c>
      <c r="RRU26" s="204">
        <f>F_Inputs!RRS$11</f>
        <v>0</v>
      </c>
      <c r="RRV26" s="204">
        <f>F_Inputs!RRT$11</f>
        <v>0</v>
      </c>
      <c r="RRW26" s="204">
        <f>F_Inputs!RRU$11</f>
        <v>0</v>
      </c>
      <c r="RRX26" s="204">
        <f>F_Inputs!RRV$11</f>
        <v>0</v>
      </c>
      <c r="RRY26" s="204">
        <f>F_Inputs!RRW$11</f>
        <v>0</v>
      </c>
      <c r="RRZ26" s="204">
        <f>F_Inputs!RRX$11</f>
        <v>0</v>
      </c>
      <c r="RSA26" s="204">
        <f>F_Inputs!RRY$11</f>
        <v>0</v>
      </c>
      <c r="RSB26" s="204">
        <f>F_Inputs!RRZ$11</f>
        <v>0</v>
      </c>
      <c r="RSC26" s="204">
        <f>F_Inputs!RSA$11</f>
        <v>0</v>
      </c>
      <c r="RSD26" s="204">
        <f>F_Inputs!RSB$11</f>
        <v>0</v>
      </c>
      <c r="RSE26" s="204">
        <f>F_Inputs!RSC$11</f>
        <v>0</v>
      </c>
      <c r="RSF26" s="204">
        <f>F_Inputs!RSD$11</f>
        <v>0</v>
      </c>
      <c r="RSG26" s="204">
        <f>F_Inputs!RSE$11</f>
        <v>0</v>
      </c>
      <c r="RSH26" s="204">
        <f>F_Inputs!RSF$11</f>
        <v>0</v>
      </c>
      <c r="RSI26" s="204">
        <f>F_Inputs!RSG$11</f>
        <v>0</v>
      </c>
      <c r="RSJ26" s="204">
        <f>F_Inputs!RSH$11</f>
        <v>0</v>
      </c>
      <c r="RSK26" s="204">
        <f>F_Inputs!RSI$11</f>
        <v>0</v>
      </c>
      <c r="RSL26" s="204">
        <f>F_Inputs!RSJ$11</f>
        <v>0</v>
      </c>
      <c r="RSM26" s="204">
        <f>F_Inputs!RSK$11</f>
        <v>0</v>
      </c>
      <c r="RSN26" s="204">
        <f>F_Inputs!RSL$11</f>
        <v>0</v>
      </c>
      <c r="RSO26" s="204">
        <f>F_Inputs!RSM$11</f>
        <v>0</v>
      </c>
      <c r="RSP26" s="204">
        <f>F_Inputs!RSN$11</f>
        <v>0</v>
      </c>
      <c r="RSQ26" s="204">
        <f>F_Inputs!RSO$11</f>
        <v>0</v>
      </c>
      <c r="RSR26" s="204">
        <f>F_Inputs!RSP$11</f>
        <v>0</v>
      </c>
      <c r="RSS26" s="204">
        <f>F_Inputs!RSQ$11</f>
        <v>0</v>
      </c>
      <c r="RST26" s="204">
        <f>F_Inputs!RSR$11</f>
        <v>0</v>
      </c>
      <c r="RSU26" s="204">
        <f>F_Inputs!RSS$11</f>
        <v>0</v>
      </c>
      <c r="RSV26" s="204">
        <f>F_Inputs!RST$11</f>
        <v>0</v>
      </c>
      <c r="RSW26" s="204">
        <f>F_Inputs!RSU$11</f>
        <v>0</v>
      </c>
      <c r="RSX26" s="204">
        <f>F_Inputs!RSV$11</f>
        <v>0</v>
      </c>
      <c r="RSY26" s="204">
        <f>F_Inputs!RSW$11</f>
        <v>0</v>
      </c>
      <c r="RSZ26" s="204">
        <f>F_Inputs!RSX$11</f>
        <v>0</v>
      </c>
      <c r="RTA26" s="204">
        <f>F_Inputs!RSY$11</f>
        <v>0</v>
      </c>
      <c r="RTB26" s="204">
        <f>F_Inputs!RSZ$11</f>
        <v>0</v>
      </c>
      <c r="RTC26" s="204">
        <f>F_Inputs!RTA$11</f>
        <v>0</v>
      </c>
      <c r="RTD26" s="204">
        <f>F_Inputs!RTB$11</f>
        <v>0</v>
      </c>
      <c r="RTE26" s="204">
        <f>F_Inputs!RTC$11</f>
        <v>0</v>
      </c>
      <c r="RTF26" s="204">
        <f>F_Inputs!RTD$11</f>
        <v>0</v>
      </c>
      <c r="RTG26" s="204">
        <f>F_Inputs!RTE$11</f>
        <v>0</v>
      </c>
      <c r="RTH26" s="204">
        <f>F_Inputs!RTF$11</f>
        <v>0</v>
      </c>
      <c r="RTI26" s="204">
        <f>F_Inputs!RTG$11</f>
        <v>0</v>
      </c>
      <c r="RTJ26" s="204">
        <f>F_Inputs!RTH$11</f>
        <v>0</v>
      </c>
      <c r="RTK26" s="204">
        <f>F_Inputs!RTI$11</f>
        <v>0</v>
      </c>
      <c r="RTL26" s="204">
        <f>F_Inputs!RTJ$11</f>
        <v>0</v>
      </c>
      <c r="RTM26" s="204">
        <f>F_Inputs!RTK$11</f>
        <v>0</v>
      </c>
      <c r="RTN26" s="204">
        <f>F_Inputs!RTL$11</f>
        <v>0</v>
      </c>
      <c r="RTO26" s="204">
        <f>F_Inputs!RTM$11</f>
        <v>0</v>
      </c>
      <c r="RTP26" s="204">
        <f>F_Inputs!RTN$11</f>
        <v>0</v>
      </c>
      <c r="RTQ26" s="204">
        <f>F_Inputs!RTO$11</f>
        <v>0</v>
      </c>
      <c r="RTR26" s="204">
        <f>F_Inputs!RTP$11</f>
        <v>0</v>
      </c>
      <c r="RTS26" s="204">
        <f>F_Inputs!RTQ$11</f>
        <v>0</v>
      </c>
      <c r="RTT26" s="204">
        <f>F_Inputs!RTR$11</f>
        <v>0</v>
      </c>
      <c r="RTU26" s="204">
        <f>F_Inputs!RTS$11</f>
        <v>0</v>
      </c>
      <c r="RTV26" s="204">
        <f>F_Inputs!RTT$11</f>
        <v>0</v>
      </c>
      <c r="RTW26" s="204">
        <f>F_Inputs!RTU$11</f>
        <v>0</v>
      </c>
      <c r="RTX26" s="204">
        <f>F_Inputs!RTV$11</f>
        <v>0</v>
      </c>
      <c r="RTY26" s="204">
        <f>F_Inputs!RTW$11</f>
        <v>0</v>
      </c>
      <c r="RTZ26" s="204">
        <f>F_Inputs!RTX$11</f>
        <v>0</v>
      </c>
      <c r="RUA26" s="204">
        <f>F_Inputs!RTY$11</f>
        <v>0</v>
      </c>
      <c r="RUB26" s="204">
        <f>F_Inputs!RTZ$11</f>
        <v>0</v>
      </c>
      <c r="RUC26" s="204">
        <f>F_Inputs!RUA$11</f>
        <v>0</v>
      </c>
      <c r="RUD26" s="204">
        <f>F_Inputs!RUB$11</f>
        <v>0</v>
      </c>
      <c r="RUE26" s="204">
        <f>F_Inputs!RUC$11</f>
        <v>0</v>
      </c>
      <c r="RUF26" s="204">
        <f>F_Inputs!RUD$11</f>
        <v>0</v>
      </c>
      <c r="RUG26" s="204">
        <f>F_Inputs!RUE$11</f>
        <v>0</v>
      </c>
      <c r="RUH26" s="204">
        <f>F_Inputs!RUF$11</f>
        <v>0</v>
      </c>
      <c r="RUI26" s="204">
        <f>F_Inputs!RUG$11</f>
        <v>0</v>
      </c>
      <c r="RUJ26" s="204">
        <f>F_Inputs!RUH$11</f>
        <v>0</v>
      </c>
      <c r="RUK26" s="204">
        <f>F_Inputs!RUI$11</f>
        <v>0</v>
      </c>
      <c r="RUL26" s="204">
        <f>F_Inputs!RUJ$11</f>
        <v>0</v>
      </c>
      <c r="RUM26" s="204">
        <f>F_Inputs!RUK$11</f>
        <v>0</v>
      </c>
      <c r="RUN26" s="204">
        <f>F_Inputs!RUL$11</f>
        <v>0</v>
      </c>
      <c r="RUO26" s="204">
        <f>F_Inputs!RUM$11</f>
        <v>0</v>
      </c>
      <c r="RUP26" s="204">
        <f>F_Inputs!RUN$11</f>
        <v>0</v>
      </c>
      <c r="RUQ26" s="204">
        <f>F_Inputs!RUO$11</f>
        <v>0</v>
      </c>
      <c r="RUR26" s="204">
        <f>F_Inputs!RUP$11</f>
        <v>0</v>
      </c>
      <c r="RUS26" s="204">
        <f>F_Inputs!RUQ$11</f>
        <v>0</v>
      </c>
      <c r="RUT26" s="204">
        <f>F_Inputs!RUR$11</f>
        <v>0</v>
      </c>
      <c r="RUU26" s="204">
        <f>F_Inputs!RUS$11</f>
        <v>0</v>
      </c>
      <c r="RUV26" s="204">
        <f>F_Inputs!RUT$11</f>
        <v>0</v>
      </c>
      <c r="RUW26" s="204">
        <f>F_Inputs!RUU$11</f>
        <v>0</v>
      </c>
      <c r="RUX26" s="204">
        <f>F_Inputs!RUV$11</f>
        <v>0</v>
      </c>
      <c r="RUY26" s="204">
        <f>F_Inputs!RUW$11</f>
        <v>0</v>
      </c>
      <c r="RUZ26" s="204">
        <f>F_Inputs!RUX$11</f>
        <v>0</v>
      </c>
      <c r="RVA26" s="204">
        <f>F_Inputs!RUY$11</f>
        <v>0</v>
      </c>
      <c r="RVB26" s="204">
        <f>F_Inputs!RUZ$11</f>
        <v>0</v>
      </c>
      <c r="RVC26" s="204">
        <f>F_Inputs!RVA$11</f>
        <v>0</v>
      </c>
      <c r="RVD26" s="204">
        <f>F_Inputs!RVB$11</f>
        <v>0</v>
      </c>
      <c r="RVE26" s="204">
        <f>F_Inputs!RVC$11</f>
        <v>0</v>
      </c>
      <c r="RVF26" s="204">
        <f>F_Inputs!RVD$11</f>
        <v>0</v>
      </c>
      <c r="RVG26" s="204">
        <f>F_Inputs!RVE$11</f>
        <v>0</v>
      </c>
      <c r="RVH26" s="204">
        <f>F_Inputs!RVF$11</f>
        <v>0</v>
      </c>
      <c r="RVI26" s="204">
        <f>F_Inputs!RVG$11</f>
        <v>0</v>
      </c>
      <c r="RVJ26" s="204">
        <f>F_Inputs!RVH$11</f>
        <v>0</v>
      </c>
      <c r="RVK26" s="204">
        <f>F_Inputs!RVI$11</f>
        <v>0</v>
      </c>
      <c r="RVL26" s="204">
        <f>F_Inputs!RVJ$11</f>
        <v>0</v>
      </c>
      <c r="RVM26" s="204">
        <f>F_Inputs!RVK$11</f>
        <v>0</v>
      </c>
      <c r="RVN26" s="204">
        <f>F_Inputs!RVL$11</f>
        <v>0</v>
      </c>
      <c r="RVO26" s="204">
        <f>F_Inputs!RVM$11</f>
        <v>0</v>
      </c>
      <c r="RVP26" s="204">
        <f>F_Inputs!RVN$11</f>
        <v>0</v>
      </c>
      <c r="RVQ26" s="204">
        <f>F_Inputs!RVO$11</f>
        <v>0</v>
      </c>
      <c r="RVR26" s="204">
        <f>F_Inputs!RVP$11</f>
        <v>0</v>
      </c>
      <c r="RVS26" s="204">
        <f>F_Inputs!RVQ$11</f>
        <v>0</v>
      </c>
      <c r="RVT26" s="204">
        <f>F_Inputs!RVR$11</f>
        <v>0</v>
      </c>
      <c r="RVU26" s="204">
        <f>F_Inputs!RVS$11</f>
        <v>0</v>
      </c>
      <c r="RVV26" s="204">
        <f>F_Inputs!RVT$11</f>
        <v>0</v>
      </c>
      <c r="RVW26" s="204">
        <f>F_Inputs!RVU$11</f>
        <v>0</v>
      </c>
      <c r="RVX26" s="204">
        <f>F_Inputs!RVV$11</f>
        <v>0</v>
      </c>
      <c r="RVY26" s="204">
        <f>F_Inputs!RVW$11</f>
        <v>0</v>
      </c>
      <c r="RVZ26" s="204">
        <f>F_Inputs!RVX$11</f>
        <v>0</v>
      </c>
      <c r="RWA26" s="204">
        <f>F_Inputs!RVY$11</f>
        <v>0</v>
      </c>
      <c r="RWB26" s="204">
        <f>F_Inputs!RVZ$11</f>
        <v>0</v>
      </c>
      <c r="RWC26" s="204">
        <f>F_Inputs!RWA$11</f>
        <v>0</v>
      </c>
      <c r="RWD26" s="204">
        <f>F_Inputs!RWB$11</f>
        <v>0</v>
      </c>
      <c r="RWE26" s="204">
        <f>F_Inputs!RWC$11</f>
        <v>0</v>
      </c>
      <c r="RWF26" s="204">
        <f>F_Inputs!RWD$11</f>
        <v>0</v>
      </c>
      <c r="RWG26" s="204">
        <f>F_Inputs!RWE$11</f>
        <v>0</v>
      </c>
      <c r="RWH26" s="204">
        <f>F_Inputs!RWF$11</f>
        <v>0</v>
      </c>
      <c r="RWI26" s="204">
        <f>F_Inputs!RWG$11</f>
        <v>0</v>
      </c>
      <c r="RWJ26" s="204">
        <f>F_Inputs!RWH$11</f>
        <v>0</v>
      </c>
      <c r="RWK26" s="204">
        <f>F_Inputs!RWI$11</f>
        <v>0</v>
      </c>
      <c r="RWL26" s="204">
        <f>F_Inputs!RWJ$11</f>
        <v>0</v>
      </c>
      <c r="RWM26" s="204">
        <f>F_Inputs!RWK$11</f>
        <v>0</v>
      </c>
      <c r="RWN26" s="204">
        <f>F_Inputs!RWL$11</f>
        <v>0</v>
      </c>
      <c r="RWO26" s="204">
        <f>F_Inputs!RWM$11</f>
        <v>0</v>
      </c>
      <c r="RWP26" s="204">
        <f>F_Inputs!RWN$11</f>
        <v>0</v>
      </c>
      <c r="RWQ26" s="204">
        <f>F_Inputs!RWO$11</f>
        <v>0</v>
      </c>
      <c r="RWR26" s="204">
        <f>F_Inputs!RWP$11</f>
        <v>0</v>
      </c>
      <c r="RWS26" s="204">
        <f>F_Inputs!RWQ$11</f>
        <v>0</v>
      </c>
      <c r="RWT26" s="204">
        <f>F_Inputs!RWR$11</f>
        <v>0</v>
      </c>
      <c r="RWU26" s="204">
        <f>F_Inputs!RWS$11</f>
        <v>0</v>
      </c>
      <c r="RWV26" s="204">
        <f>F_Inputs!RWT$11</f>
        <v>0</v>
      </c>
      <c r="RWW26" s="204">
        <f>F_Inputs!RWU$11</f>
        <v>0</v>
      </c>
      <c r="RWX26" s="204">
        <f>F_Inputs!RWV$11</f>
        <v>0</v>
      </c>
      <c r="RWY26" s="204">
        <f>F_Inputs!RWW$11</f>
        <v>0</v>
      </c>
      <c r="RWZ26" s="204">
        <f>F_Inputs!RWX$11</f>
        <v>0</v>
      </c>
      <c r="RXA26" s="204">
        <f>F_Inputs!RWY$11</f>
        <v>0</v>
      </c>
      <c r="RXB26" s="204">
        <f>F_Inputs!RWZ$11</f>
        <v>0</v>
      </c>
      <c r="RXC26" s="204">
        <f>F_Inputs!RXA$11</f>
        <v>0</v>
      </c>
      <c r="RXD26" s="204">
        <f>F_Inputs!RXB$11</f>
        <v>0</v>
      </c>
      <c r="RXE26" s="204">
        <f>F_Inputs!RXC$11</f>
        <v>0</v>
      </c>
      <c r="RXF26" s="204">
        <f>F_Inputs!RXD$11</f>
        <v>0</v>
      </c>
      <c r="RXG26" s="204">
        <f>F_Inputs!RXE$11</f>
        <v>0</v>
      </c>
      <c r="RXH26" s="204">
        <f>F_Inputs!RXF$11</f>
        <v>0</v>
      </c>
      <c r="RXI26" s="204">
        <f>F_Inputs!RXG$11</f>
        <v>0</v>
      </c>
      <c r="RXJ26" s="204">
        <f>F_Inputs!RXH$11</f>
        <v>0</v>
      </c>
      <c r="RXK26" s="204">
        <f>F_Inputs!RXI$11</f>
        <v>0</v>
      </c>
      <c r="RXL26" s="204">
        <f>F_Inputs!RXJ$11</f>
        <v>0</v>
      </c>
      <c r="RXM26" s="204">
        <f>F_Inputs!RXK$11</f>
        <v>0</v>
      </c>
      <c r="RXN26" s="204">
        <f>F_Inputs!RXL$11</f>
        <v>0</v>
      </c>
      <c r="RXO26" s="204">
        <f>F_Inputs!RXM$11</f>
        <v>0</v>
      </c>
      <c r="RXP26" s="204">
        <f>F_Inputs!RXN$11</f>
        <v>0</v>
      </c>
      <c r="RXQ26" s="204">
        <f>F_Inputs!RXO$11</f>
        <v>0</v>
      </c>
      <c r="RXR26" s="204">
        <f>F_Inputs!RXP$11</f>
        <v>0</v>
      </c>
      <c r="RXS26" s="204">
        <f>F_Inputs!RXQ$11</f>
        <v>0</v>
      </c>
      <c r="RXT26" s="204">
        <f>F_Inputs!RXR$11</f>
        <v>0</v>
      </c>
      <c r="RXU26" s="204">
        <f>F_Inputs!RXS$11</f>
        <v>0</v>
      </c>
      <c r="RXV26" s="204">
        <f>F_Inputs!RXT$11</f>
        <v>0</v>
      </c>
      <c r="RXW26" s="204">
        <f>F_Inputs!RXU$11</f>
        <v>0</v>
      </c>
      <c r="RXX26" s="204">
        <f>F_Inputs!RXV$11</f>
        <v>0</v>
      </c>
      <c r="RXY26" s="204">
        <f>F_Inputs!RXW$11</f>
        <v>0</v>
      </c>
      <c r="RXZ26" s="204">
        <f>F_Inputs!RXX$11</f>
        <v>0</v>
      </c>
      <c r="RYA26" s="204">
        <f>F_Inputs!RXY$11</f>
        <v>0</v>
      </c>
      <c r="RYB26" s="204">
        <f>F_Inputs!RXZ$11</f>
        <v>0</v>
      </c>
      <c r="RYC26" s="204">
        <f>F_Inputs!RYA$11</f>
        <v>0</v>
      </c>
      <c r="RYD26" s="204">
        <f>F_Inputs!RYB$11</f>
        <v>0</v>
      </c>
      <c r="RYE26" s="204">
        <f>F_Inputs!RYC$11</f>
        <v>0</v>
      </c>
      <c r="RYF26" s="204">
        <f>F_Inputs!RYD$11</f>
        <v>0</v>
      </c>
      <c r="RYG26" s="204">
        <f>F_Inputs!RYE$11</f>
        <v>0</v>
      </c>
      <c r="RYH26" s="204">
        <f>F_Inputs!RYF$11</f>
        <v>0</v>
      </c>
      <c r="RYI26" s="204">
        <f>F_Inputs!RYG$11</f>
        <v>0</v>
      </c>
      <c r="RYJ26" s="204">
        <f>F_Inputs!RYH$11</f>
        <v>0</v>
      </c>
      <c r="RYK26" s="204">
        <f>F_Inputs!RYI$11</f>
        <v>0</v>
      </c>
      <c r="RYL26" s="204">
        <f>F_Inputs!RYJ$11</f>
        <v>0</v>
      </c>
      <c r="RYM26" s="204">
        <f>F_Inputs!RYK$11</f>
        <v>0</v>
      </c>
      <c r="RYN26" s="204">
        <f>F_Inputs!RYL$11</f>
        <v>0</v>
      </c>
      <c r="RYO26" s="204">
        <f>F_Inputs!RYM$11</f>
        <v>0</v>
      </c>
      <c r="RYP26" s="204">
        <f>F_Inputs!RYN$11</f>
        <v>0</v>
      </c>
      <c r="RYQ26" s="204">
        <f>F_Inputs!RYO$11</f>
        <v>0</v>
      </c>
      <c r="RYR26" s="204">
        <f>F_Inputs!RYP$11</f>
        <v>0</v>
      </c>
      <c r="RYS26" s="204">
        <f>F_Inputs!RYQ$11</f>
        <v>0</v>
      </c>
      <c r="RYT26" s="204">
        <f>F_Inputs!RYR$11</f>
        <v>0</v>
      </c>
      <c r="RYU26" s="204">
        <f>F_Inputs!RYS$11</f>
        <v>0</v>
      </c>
      <c r="RYV26" s="204">
        <f>F_Inputs!RYT$11</f>
        <v>0</v>
      </c>
      <c r="RYW26" s="204">
        <f>F_Inputs!RYU$11</f>
        <v>0</v>
      </c>
      <c r="RYX26" s="204">
        <f>F_Inputs!RYV$11</f>
        <v>0</v>
      </c>
      <c r="RYY26" s="204">
        <f>F_Inputs!RYW$11</f>
        <v>0</v>
      </c>
      <c r="RYZ26" s="204">
        <f>F_Inputs!RYX$11</f>
        <v>0</v>
      </c>
      <c r="RZA26" s="204">
        <f>F_Inputs!RYY$11</f>
        <v>0</v>
      </c>
      <c r="RZB26" s="204">
        <f>F_Inputs!RYZ$11</f>
        <v>0</v>
      </c>
      <c r="RZC26" s="204">
        <f>F_Inputs!RZA$11</f>
        <v>0</v>
      </c>
      <c r="RZD26" s="204">
        <f>F_Inputs!RZB$11</f>
        <v>0</v>
      </c>
      <c r="RZE26" s="204">
        <f>F_Inputs!RZC$11</f>
        <v>0</v>
      </c>
      <c r="RZF26" s="204">
        <f>F_Inputs!RZD$11</f>
        <v>0</v>
      </c>
      <c r="RZG26" s="204">
        <f>F_Inputs!RZE$11</f>
        <v>0</v>
      </c>
      <c r="RZH26" s="204">
        <f>F_Inputs!RZF$11</f>
        <v>0</v>
      </c>
      <c r="RZI26" s="204">
        <f>F_Inputs!RZG$11</f>
        <v>0</v>
      </c>
      <c r="RZJ26" s="204">
        <f>F_Inputs!RZH$11</f>
        <v>0</v>
      </c>
      <c r="RZK26" s="204">
        <f>F_Inputs!RZI$11</f>
        <v>0</v>
      </c>
      <c r="RZL26" s="204">
        <f>F_Inputs!RZJ$11</f>
        <v>0</v>
      </c>
      <c r="RZM26" s="204">
        <f>F_Inputs!RZK$11</f>
        <v>0</v>
      </c>
      <c r="RZN26" s="204">
        <f>F_Inputs!RZL$11</f>
        <v>0</v>
      </c>
      <c r="RZO26" s="204">
        <f>F_Inputs!RZM$11</f>
        <v>0</v>
      </c>
      <c r="RZP26" s="204">
        <f>F_Inputs!RZN$11</f>
        <v>0</v>
      </c>
      <c r="RZQ26" s="204">
        <f>F_Inputs!RZO$11</f>
        <v>0</v>
      </c>
      <c r="RZR26" s="204">
        <f>F_Inputs!RZP$11</f>
        <v>0</v>
      </c>
      <c r="RZS26" s="204">
        <f>F_Inputs!RZQ$11</f>
        <v>0</v>
      </c>
      <c r="RZT26" s="204">
        <f>F_Inputs!RZR$11</f>
        <v>0</v>
      </c>
      <c r="RZU26" s="204">
        <f>F_Inputs!RZS$11</f>
        <v>0</v>
      </c>
      <c r="RZV26" s="204">
        <f>F_Inputs!RZT$11</f>
        <v>0</v>
      </c>
      <c r="RZW26" s="204">
        <f>F_Inputs!RZU$11</f>
        <v>0</v>
      </c>
      <c r="RZX26" s="204">
        <f>F_Inputs!RZV$11</f>
        <v>0</v>
      </c>
      <c r="RZY26" s="204">
        <f>F_Inputs!RZW$11</f>
        <v>0</v>
      </c>
      <c r="RZZ26" s="204">
        <f>F_Inputs!RZX$11</f>
        <v>0</v>
      </c>
      <c r="SAA26" s="204">
        <f>F_Inputs!RZY$11</f>
        <v>0</v>
      </c>
      <c r="SAB26" s="204">
        <f>F_Inputs!RZZ$11</f>
        <v>0</v>
      </c>
      <c r="SAC26" s="204">
        <f>F_Inputs!SAA$11</f>
        <v>0</v>
      </c>
      <c r="SAD26" s="204">
        <f>F_Inputs!SAB$11</f>
        <v>0</v>
      </c>
      <c r="SAE26" s="204">
        <f>F_Inputs!SAC$11</f>
        <v>0</v>
      </c>
      <c r="SAF26" s="204">
        <f>F_Inputs!SAD$11</f>
        <v>0</v>
      </c>
      <c r="SAG26" s="204">
        <f>F_Inputs!SAE$11</f>
        <v>0</v>
      </c>
      <c r="SAH26" s="204">
        <f>F_Inputs!SAF$11</f>
        <v>0</v>
      </c>
      <c r="SAI26" s="204">
        <f>F_Inputs!SAG$11</f>
        <v>0</v>
      </c>
      <c r="SAJ26" s="204">
        <f>F_Inputs!SAH$11</f>
        <v>0</v>
      </c>
      <c r="SAK26" s="204">
        <f>F_Inputs!SAI$11</f>
        <v>0</v>
      </c>
      <c r="SAL26" s="204">
        <f>F_Inputs!SAJ$11</f>
        <v>0</v>
      </c>
      <c r="SAM26" s="204">
        <f>F_Inputs!SAK$11</f>
        <v>0</v>
      </c>
      <c r="SAN26" s="204">
        <f>F_Inputs!SAL$11</f>
        <v>0</v>
      </c>
      <c r="SAO26" s="204">
        <f>F_Inputs!SAM$11</f>
        <v>0</v>
      </c>
      <c r="SAP26" s="204">
        <f>F_Inputs!SAN$11</f>
        <v>0</v>
      </c>
      <c r="SAQ26" s="204">
        <f>F_Inputs!SAO$11</f>
        <v>0</v>
      </c>
      <c r="SAR26" s="204">
        <f>F_Inputs!SAP$11</f>
        <v>0</v>
      </c>
      <c r="SAS26" s="204">
        <f>F_Inputs!SAQ$11</f>
        <v>0</v>
      </c>
      <c r="SAT26" s="204">
        <f>F_Inputs!SAR$11</f>
        <v>0</v>
      </c>
      <c r="SAU26" s="204">
        <f>F_Inputs!SAS$11</f>
        <v>0</v>
      </c>
      <c r="SAV26" s="204">
        <f>F_Inputs!SAT$11</f>
        <v>0</v>
      </c>
      <c r="SAW26" s="204">
        <f>F_Inputs!SAU$11</f>
        <v>0</v>
      </c>
      <c r="SAX26" s="204">
        <f>F_Inputs!SAV$11</f>
        <v>0</v>
      </c>
      <c r="SAY26" s="204">
        <f>F_Inputs!SAW$11</f>
        <v>0</v>
      </c>
      <c r="SAZ26" s="204">
        <f>F_Inputs!SAX$11</f>
        <v>0</v>
      </c>
      <c r="SBA26" s="204">
        <f>F_Inputs!SAY$11</f>
        <v>0</v>
      </c>
      <c r="SBB26" s="204">
        <f>F_Inputs!SAZ$11</f>
        <v>0</v>
      </c>
      <c r="SBC26" s="204">
        <f>F_Inputs!SBA$11</f>
        <v>0</v>
      </c>
      <c r="SBD26" s="204">
        <f>F_Inputs!SBB$11</f>
        <v>0</v>
      </c>
      <c r="SBE26" s="204">
        <f>F_Inputs!SBC$11</f>
        <v>0</v>
      </c>
      <c r="SBF26" s="204">
        <f>F_Inputs!SBD$11</f>
        <v>0</v>
      </c>
      <c r="SBG26" s="204">
        <f>F_Inputs!SBE$11</f>
        <v>0</v>
      </c>
      <c r="SBH26" s="204">
        <f>F_Inputs!SBF$11</f>
        <v>0</v>
      </c>
      <c r="SBI26" s="204">
        <f>F_Inputs!SBG$11</f>
        <v>0</v>
      </c>
      <c r="SBJ26" s="204">
        <f>F_Inputs!SBH$11</f>
        <v>0</v>
      </c>
      <c r="SBK26" s="204">
        <f>F_Inputs!SBI$11</f>
        <v>0</v>
      </c>
      <c r="SBL26" s="204">
        <f>F_Inputs!SBJ$11</f>
        <v>0</v>
      </c>
      <c r="SBM26" s="204">
        <f>F_Inputs!SBK$11</f>
        <v>0</v>
      </c>
      <c r="SBN26" s="204">
        <f>F_Inputs!SBL$11</f>
        <v>0</v>
      </c>
      <c r="SBO26" s="204">
        <f>F_Inputs!SBM$11</f>
        <v>0</v>
      </c>
      <c r="SBP26" s="204">
        <f>F_Inputs!SBN$11</f>
        <v>0</v>
      </c>
      <c r="SBQ26" s="204">
        <f>F_Inputs!SBO$11</f>
        <v>0</v>
      </c>
      <c r="SBR26" s="204">
        <f>F_Inputs!SBP$11</f>
        <v>0</v>
      </c>
      <c r="SBS26" s="204">
        <f>F_Inputs!SBQ$11</f>
        <v>0</v>
      </c>
      <c r="SBT26" s="204">
        <f>F_Inputs!SBR$11</f>
        <v>0</v>
      </c>
      <c r="SBU26" s="204">
        <f>F_Inputs!SBS$11</f>
        <v>0</v>
      </c>
      <c r="SBV26" s="204">
        <f>F_Inputs!SBT$11</f>
        <v>0</v>
      </c>
      <c r="SBW26" s="204">
        <f>F_Inputs!SBU$11</f>
        <v>0</v>
      </c>
      <c r="SBX26" s="204">
        <f>F_Inputs!SBV$11</f>
        <v>0</v>
      </c>
      <c r="SBY26" s="204">
        <f>F_Inputs!SBW$11</f>
        <v>0</v>
      </c>
      <c r="SBZ26" s="204">
        <f>F_Inputs!SBX$11</f>
        <v>0</v>
      </c>
      <c r="SCA26" s="204">
        <f>F_Inputs!SBY$11</f>
        <v>0</v>
      </c>
      <c r="SCB26" s="204">
        <f>F_Inputs!SBZ$11</f>
        <v>0</v>
      </c>
      <c r="SCC26" s="204">
        <f>F_Inputs!SCA$11</f>
        <v>0</v>
      </c>
      <c r="SCD26" s="204">
        <f>F_Inputs!SCB$11</f>
        <v>0</v>
      </c>
      <c r="SCE26" s="204">
        <f>F_Inputs!SCC$11</f>
        <v>0</v>
      </c>
      <c r="SCF26" s="204">
        <f>F_Inputs!SCD$11</f>
        <v>0</v>
      </c>
      <c r="SCG26" s="204">
        <f>F_Inputs!SCE$11</f>
        <v>0</v>
      </c>
      <c r="SCH26" s="204">
        <f>F_Inputs!SCF$11</f>
        <v>0</v>
      </c>
      <c r="SCI26" s="204">
        <f>F_Inputs!SCG$11</f>
        <v>0</v>
      </c>
      <c r="SCJ26" s="204">
        <f>F_Inputs!SCH$11</f>
        <v>0</v>
      </c>
      <c r="SCK26" s="204">
        <f>F_Inputs!SCI$11</f>
        <v>0</v>
      </c>
      <c r="SCL26" s="204">
        <f>F_Inputs!SCJ$11</f>
        <v>0</v>
      </c>
      <c r="SCM26" s="204">
        <f>F_Inputs!SCK$11</f>
        <v>0</v>
      </c>
      <c r="SCN26" s="204">
        <f>F_Inputs!SCL$11</f>
        <v>0</v>
      </c>
      <c r="SCO26" s="204">
        <f>F_Inputs!SCM$11</f>
        <v>0</v>
      </c>
      <c r="SCP26" s="204">
        <f>F_Inputs!SCN$11</f>
        <v>0</v>
      </c>
      <c r="SCQ26" s="204">
        <f>F_Inputs!SCO$11</f>
        <v>0</v>
      </c>
      <c r="SCR26" s="204">
        <f>F_Inputs!SCP$11</f>
        <v>0</v>
      </c>
      <c r="SCS26" s="204">
        <f>F_Inputs!SCQ$11</f>
        <v>0</v>
      </c>
      <c r="SCT26" s="204">
        <f>F_Inputs!SCR$11</f>
        <v>0</v>
      </c>
      <c r="SCU26" s="204">
        <f>F_Inputs!SCS$11</f>
        <v>0</v>
      </c>
      <c r="SCV26" s="204">
        <f>F_Inputs!SCT$11</f>
        <v>0</v>
      </c>
      <c r="SCW26" s="204">
        <f>F_Inputs!SCU$11</f>
        <v>0</v>
      </c>
      <c r="SCX26" s="204">
        <f>F_Inputs!SCV$11</f>
        <v>0</v>
      </c>
      <c r="SCY26" s="204">
        <f>F_Inputs!SCW$11</f>
        <v>0</v>
      </c>
      <c r="SCZ26" s="204">
        <f>F_Inputs!SCX$11</f>
        <v>0</v>
      </c>
      <c r="SDA26" s="204">
        <f>F_Inputs!SCY$11</f>
        <v>0</v>
      </c>
      <c r="SDB26" s="204">
        <f>F_Inputs!SCZ$11</f>
        <v>0</v>
      </c>
      <c r="SDC26" s="204">
        <f>F_Inputs!SDA$11</f>
        <v>0</v>
      </c>
      <c r="SDD26" s="204">
        <f>F_Inputs!SDB$11</f>
        <v>0</v>
      </c>
      <c r="SDE26" s="204">
        <f>F_Inputs!SDC$11</f>
        <v>0</v>
      </c>
      <c r="SDF26" s="204">
        <f>F_Inputs!SDD$11</f>
        <v>0</v>
      </c>
      <c r="SDG26" s="204">
        <f>F_Inputs!SDE$11</f>
        <v>0</v>
      </c>
      <c r="SDH26" s="204">
        <f>F_Inputs!SDF$11</f>
        <v>0</v>
      </c>
      <c r="SDI26" s="204">
        <f>F_Inputs!SDG$11</f>
        <v>0</v>
      </c>
      <c r="SDJ26" s="204">
        <f>F_Inputs!SDH$11</f>
        <v>0</v>
      </c>
      <c r="SDK26" s="204">
        <f>F_Inputs!SDI$11</f>
        <v>0</v>
      </c>
      <c r="SDL26" s="204">
        <f>F_Inputs!SDJ$11</f>
        <v>0</v>
      </c>
      <c r="SDM26" s="204">
        <f>F_Inputs!SDK$11</f>
        <v>0</v>
      </c>
      <c r="SDN26" s="204">
        <f>F_Inputs!SDL$11</f>
        <v>0</v>
      </c>
      <c r="SDO26" s="204">
        <f>F_Inputs!SDM$11</f>
        <v>0</v>
      </c>
      <c r="SDP26" s="204">
        <f>F_Inputs!SDN$11</f>
        <v>0</v>
      </c>
      <c r="SDQ26" s="204">
        <f>F_Inputs!SDO$11</f>
        <v>0</v>
      </c>
      <c r="SDR26" s="204">
        <f>F_Inputs!SDP$11</f>
        <v>0</v>
      </c>
      <c r="SDS26" s="204">
        <f>F_Inputs!SDQ$11</f>
        <v>0</v>
      </c>
      <c r="SDT26" s="204">
        <f>F_Inputs!SDR$11</f>
        <v>0</v>
      </c>
      <c r="SDU26" s="204">
        <f>F_Inputs!SDS$11</f>
        <v>0</v>
      </c>
      <c r="SDV26" s="204">
        <f>F_Inputs!SDT$11</f>
        <v>0</v>
      </c>
      <c r="SDW26" s="204">
        <f>F_Inputs!SDU$11</f>
        <v>0</v>
      </c>
      <c r="SDX26" s="204">
        <f>F_Inputs!SDV$11</f>
        <v>0</v>
      </c>
      <c r="SDY26" s="204">
        <f>F_Inputs!SDW$11</f>
        <v>0</v>
      </c>
      <c r="SDZ26" s="204">
        <f>F_Inputs!SDX$11</f>
        <v>0</v>
      </c>
      <c r="SEA26" s="204">
        <f>F_Inputs!SDY$11</f>
        <v>0</v>
      </c>
      <c r="SEB26" s="204">
        <f>F_Inputs!SDZ$11</f>
        <v>0</v>
      </c>
      <c r="SEC26" s="204">
        <f>F_Inputs!SEA$11</f>
        <v>0</v>
      </c>
      <c r="SED26" s="204">
        <f>F_Inputs!SEB$11</f>
        <v>0</v>
      </c>
      <c r="SEE26" s="204">
        <f>F_Inputs!SEC$11</f>
        <v>0</v>
      </c>
      <c r="SEF26" s="204">
        <f>F_Inputs!SED$11</f>
        <v>0</v>
      </c>
      <c r="SEG26" s="204">
        <f>F_Inputs!SEE$11</f>
        <v>0</v>
      </c>
      <c r="SEH26" s="204">
        <f>F_Inputs!SEF$11</f>
        <v>0</v>
      </c>
      <c r="SEI26" s="204">
        <f>F_Inputs!SEG$11</f>
        <v>0</v>
      </c>
      <c r="SEJ26" s="204">
        <f>F_Inputs!SEH$11</f>
        <v>0</v>
      </c>
      <c r="SEK26" s="204">
        <f>F_Inputs!SEI$11</f>
        <v>0</v>
      </c>
      <c r="SEL26" s="204">
        <f>F_Inputs!SEJ$11</f>
        <v>0</v>
      </c>
      <c r="SEM26" s="204">
        <f>F_Inputs!SEK$11</f>
        <v>0</v>
      </c>
      <c r="SEN26" s="204">
        <f>F_Inputs!SEL$11</f>
        <v>0</v>
      </c>
      <c r="SEO26" s="204">
        <f>F_Inputs!SEM$11</f>
        <v>0</v>
      </c>
      <c r="SEP26" s="204">
        <f>F_Inputs!SEN$11</f>
        <v>0</v>
      </c>
      <c r="SEQ26" s="204">
        <f>F_Inputs!SEO$11</f>
        <v>0</v>
      </c>
      <c r="SER26" s="204">
        <f>F_Inputs!SEP$11</f>
        <v>0</v>
      </c>
      <c r="SES26" s="204">
        <f>F_Inputs!SEQ$11</f>
        <v>0</v>
      </c>
      <c r="SET26" s="204">
        <f>F_Inputs!SER$11</f>
        <v>0</v>
      </c>
      <c r="SEU26" s="204">
        <f>F_Inputs!SES$11</f>
        <v>0</v>
      </c>
      <c r="SEV26" s="204">
        <f>F_Inputs!SET$11</f>
        <v>0</v>
      </c>
      <c r="SEW26" s="204">
        <f>F_Inputs!SEU$11</f>
        <v>0</v>
      </c>
      <c r="SEX26" s="204">
        <f>F_Inputs!SEV$11</f>
        <v>0</v>
      </c>
      <c r="SEY26" s="204">
        <f>F_Inputs!SEW$11</f>
        <v>0</v>
      </c>
      <c r="SEZ26" s="204">
        <f>F_Inputs!SEX$11</f>
        <v>0</v>
      </c>
      <c r="SFA26" s="204">
        <f>F_Inputs!SEY$11</f>
        <v>0</v>
      </c>
      <c r="SFB26" s="204">
        <f>F_Inputs!SEZ$11</f>
        <v>0</v>
      </c>
      <c r="SFC26" s="204">
        <f>F_Inputs!SFA$11</f>
        <v>0</v>
      </c>
      <c r="SFD26" s="204">
        <f>F_Inputs!SFB$11</f>
        <v>0</v>
      </c>
      <c r="SFE26" s="204">
        <f>F_Inputs!SFC$11</f>
        <v>0</v>
      </c>
      <c r="SFF26" s="204">
        <f>F_Inputs!SFD$11</f>
        <v>0</v>
      </c>
      <c r="SFG26" s="204">
        <f>F_Inputs!SFE$11</f>
        <v>0</v>
      </c>
      <c r="SFH26" s="204">
        <f>F_Inputs!SFF$11</f>
        <v>0</v>
      </c>
      <c r="SFI26" s="204">
        <f>F_Inputs!SFG$11</f>
        <v>0</v>
      </c>
      <c r="SFJ26" s="204">
        <f>F_Inputs!SFH$11</f>
        <v>0</v>
      </c>
      <c r="SFK26" s="204">
        <f>F_Inputs!SFI$11</f>
        <v>0</v>
      </c>
      <c r="SFL26" s="204">
        <f>F_Inputs!SFJ$11</f>
        <v>0</v>
      </c>
      <c r="SFM26" s="204">
        <f>F_Inputs!SFK$11</f>
        <v>0</v>
      </c>
      <c r="SFN26" s="204">
        <f>F_Inputs!SFL$11</f>
        <v>0</v>
      </c>
      <c r="SFO26" s="204">
        <f>F_Inputs!SFM$11</f>
        <v>0</v>
      </c>
      <c r="SFP26" s="204">
        <f>F_Inputs!SFN$11</f>
        <v>0</v>
      </c>
      <c r="SFQ26" s="204">
        <f>F_Inputs!SFO$11</f>
        <v>0</v>
      </c>
      <c r="SFR26" s="204">
        <f>F_Inputs!SFP$11</f>
        <v>0</v>
      </c>
      <c r="SFS26" s="204">
        <f>F_Inputs!SFQ$11</f>
        <v>0</v>
      </c>
      <c r="SFT26" s="204">
        <f>F_Inputs!SFR$11</f>
        <v>0</v>
      </c>
      <c r="SFU26" s="204">
        <f>F_Inputs!SFS$11</f>
        <v>0</v>
      </c>
      <c r="SFV26" s="204">
        <f>F_Inputs!SFT$11</f>
        <v>0</v>
      </c>
      <c r="SFW26" s="204">
        <f>F_Inputs!SFU$11</f>
        <v>0</v>
      </c>
      <c r="SFX26" s="204">
        <f>F_Inputs!SFV$11</f>
        <v>0</v>
      </c>
      <c r="SFY26" s="204">
        <f>F_Inputs!SFW$11</f>
        <v>0</v>
      </c>
      <c r="SFZ26" s="204">
        <f>F_Inputs!SFX$11</f>
        <v>0</v>
      </c>
      <c r="SGA26" s="204">
        <f>F_Inputs!SFY$11</f>
        <v>0</v>
      </c>
      <c r="SGB26" s="204">
        <f>F_Inputs!SFZ$11</f>
        <v>0</v>
      </c>
      <c r="SGC26" s="204">
        <f>F_Inputs!SGA$11</f>
        <v>0</v>
      </c>
      <c r="SGD26" s="204">
        <f>F_Inputs!SGB$11</f>
        <v>0</v>
      </c>
      <c r="SGE26" s="204">
        <f>F_Inputs!SGC$11</f>
        <v>0</v>
      </c>
      <c r="SGF26" s="204">
        <f>F_Inputs!SGD$11</f>
        <v>0</v>
      </c>
      <c r="SGG26" s="204">
        <f>F_Inputs!SGE$11</f>
        <v>0</v>
      </c>
      <c r="SGH26" s="204">
        <f>F_Inputs!SGF$11</f>
        <v>0</v>
      </c>
      <c r="SGI26" s="204">
        <f>F_Inputs!SGG$11</f>
        <v>0</v>
      </c>
      <c r="SGJ26" s="204">
        <f>F_Inputs!SGH$11</f>
        <v>0</v>
      </c>
      <c r="SGK26" s="204">
        <f>F_Inputs!SGI$11</f>
        <v>0</v>
      </c>
      <c r="SGL26" s="204">
        <f>F_Inputs!SGJ$11</f>
        <v>0</v>
      </c>
      <c r="SGM26" s="204">
        <f>F_Inputs!SGK$11</f>
        <v>0</v>
      </c>
      <c r="SGN26" s="204">
        <f>F_Inputs!SGL$11</f>
        <v>0</v>
      </c>
      <c r="SGO26" s="204">
        <f>F_Inputs!SGM$11</f>
        <v>0</v>
      </c>
      <c r="SGP26" s="204">
        <f>F_Inputs!SGN$11</f>
        <v>0</v>
      </c>
      <c r="SGQ26" s="204">
        <f>F_Inputs!SGO$11</f>
        <v>0</v>
      </c>
      <c r="SGR26" s="204">
        <f>F_Inputs!SGP$11</f>
        <v>0</v>
      </c>
      <c r="SGS26" s="204">
        <f>F_Inputs!SGQ$11</f>
        <v>0</v>
      </c>
      <c r="SGT26" s="204">
        <f>F_Inputs!SGR$11</f>
        <v>0</v>
      </c>
      <c r="SGU26" s="204">
        <f>F_Inputs!SGS$11</f>
        <v>0</v>
      </c>
      <c r="SGV26" s="204">
        <f>F_Inputs!SGT$11</f>
        <v>0</v>
      </c>
      <c r="SGW26" s="204">
        <f>F_Inputs!SGU$11</f>
        <v>0</v>
      </c>
      <c r="SGX26" s="204">
        <f>F_Inputs!SGV$11</f>
        <v>0</v>
      </c>
      <c r="SGY26" s="204">
        <f>F_Inputs!SGW$11</f>
        <v>0</v>
      </c>
      <c r="SGZ26" s="204">
        <f>F_Inputs!SGX$11</f>
        <v>0</v>
      </c>
      <c r="SHA26" s="204">
        <f>F_Inputs!SGY$11</f>
        <v>0</v>
      </c>
      <c r="SHB26" s="204">
        <f>F_Inputs!SGZ$11</f>
        <v>0</v>
      </c>
      <c r="SHC26" s="204">
        <f>F_Inputs!SHA$11</f>
        <v>0</v>
      </c>
      <c r="SHD26" s="204">
        <f>F_Inputs!SHB$11</f>
        <v>0</v>
      </c>
      <c r="SHE26" s="204">
        <f>F_Inputs!SHC$11</f>
        <v>0</v>
      </c>
      <c r="SHF26" s="204">
        <f>F_Inputs!SHD$11</f>
        <v>0</v>
      </c>
      <c r="SHG26" s="204">
        <f>F_Inputs!SHE$11</f>
        <v>0</v>
      </c>
      <c r="SHH26" s="204">
        <f>F_Inputs!SHF$11</f>
        <v>0</v>
      </c>
      <c r="SHI26" s="204">
        <f>F_Inputs!SHG$11</f>
        <v>0</v>
      </c>
      <c r="SHJ26" s="204">
        <f>F_Inputs!SHH$11</f>
        <v>0</v>
      </c>
      <c r="SHK26" s="204">
        <f>F_Inputs!SHI$11</f>
        <v>0</v>
      </c>
      <c r="SHL26" s="204">
        <f>F_Inputs!SHJ$11</f>
        <v>0</v>
      </c>
      <c r="SHM26" s="204">
        <f>F_Inputs!SHK$11</f>
        <v>0</v>
      </c>
      <c r="SHN26" s="204">
        <f>F_Inputs!SHL$11</f>
        <v>0</v>
      </c>
      <c r="SHO26" s="204">
        <f>F_Inputs!SHM$11</f>
        <v>0</v>
      </c>
      <c r="SHP26" s="204">
        <f>F_Inputs!SHN$11</f>
        <v>0</v>
      </c>
      <c r="SHQ26" s="204">
        <f>F_Inputs!SHO$11</f>
        <v>0</v>
      </c>
      <c r="SHR26" s="204">
        <f>F_Inputs!SHP$11</f>
        <v>0</v>
      </c>
      <c r="SHS26" s="204">
        <f>F_Inputs!SHQ$11</f>
        <v>0</v>
      </c>
      <c r="SHT26" s="204">
        <f>F_Inputs!SHR$11</f>
        <v>0</v>
      </c>
      <c r="SHU26" s="204">
        <f>F_Inputs!SHS$11</f>
        <v>0</v>
      </c>
      <c r="SHV26" s="204">
        <f>F_Inputs!SHT$11</f>
        <v>0</v>
      </c>
      <c r="SHW26" s="204">
        <f>F_Inputs!SHU$11</f>
        <v>0</v>
      </c>
      <c r="SHX26" s="204">
        <f>F_Inputs!SHV$11</f>
        <v>0</v>
      </c>
      <c r="SHY26" s="204">
        <f>F_Inputs!SHW$11</f>
        <v>0</v>
      </c>
      <c r="SHZ26" s="204">
        <f>F_Inputs!SHX$11</f>
        <v>0</v>
      </c>
      <c r="SIA26" s="204">
        <f>F_Inputs!SHY$11</f>
        <v>0</v>
      </c>
      <c r="SIB26" s="204">
        <f>F_Inputs!SHZ$11</f>
        <v>0</v>
      </c>
      <c r="SIC26" s="204">
        <f>F_Inputs!SIA$11</f>
        <v>0</v>
      </c>
      <c r="SID26" s="204">
        <f>F_Inputs!SIB$11</f>
        <v>0</v>
      </c>
      <c r="SIE26" s="204">
        <f>F_Inputs!SIC$11</f>
        <v>0</v>
      </c>
      <c r="SIF26" s="204">
        <f>F_Inputs!SID$11</f>
        <v>0</v>
      </c>
      <c r="SIG26" s="204">
        <f>F_Inputs!SIE$11</f>
        <v>0</v>
      </c>
      <c r="SIH26" s="204">
        <f>F_Inputs!SIF$11</f>
        <v>0</v>
      </c>
      <c r="SII26" s="204">
        <f>F_Inputs!SIG$11</f>
        <v>0</v>
      </c>
      <c r="SIJ26" s="204">
        <f>F_Inputs!SIH$11</f>
        <v>0</v>
      </c>
      <c r="SIK26" s="204">
        <f>F_Inputs!SII$11</f>
        <v>0</v>
      </c>
      <c r="SIL26" s="204">
        <f>F_Inputs!SIJ$11</f>
        <v>0</v>
      </c>
      <c r="SIM26" s="204">
        <f>F_Inputs!SIK$11</f>
        <v>0</v>
      </c>
      <c r="SIN26" s="204">
        <f>F_Inputs!SIL$11</f>
        <v>0</v>
      </c>
      <c r="SIO26" s="204">
        <f>F_Inputs!SIM$11</f>
        <v>0</v>
      </c>
      <c r="SIP26" s="204">
        <f>F_Inputs!SIN$11</f>
        <v>0</v>
      </c>
      <c r="SIQ26" s="204">
        <f>F_Inputs!SIO$11</f>
        <v>0</v>
      </c>
      <c r="SIR26" s="204">
        <f>F_Inputs!SIP$11</f>
        <v>0</v>
      </c>
      <c r="SIS26" s="204">
        <f>F_Inputs!SIQ$11</f>
        <v>0</v>
      </c>
      <c r="SIT26" s="204">
        <f>F_Inputs!SIR$11</f>
        <v>0</v>
      </c>
      <c r="SIU26" s="204">
        <f>F_Inputs!SIS$11</f>
        <v>0</v>
      </c>
      <c r="SIV26" s="204">
        <f>F_Inputs!SIT$11</f>
        <v>0</v>
      </c>
      <c r="SIW26" s="204">
        <f>F_Inputs!SIU$11</f>
        <v>0</v>
      </c>
      <c r="SIX26" s="204">
        <f>F_Inputs!SIV$11</f>
        <v>0</v>
      </c>
      <c r="SIY26" s="204">
        <f>F_Inputs!SIW$11</f>
        <v>0</v>
      </c>
      <c r="SIZ26" s="204">
        <f>F_Inputs!SIX$11</f>
        <v>0</v>
      </c>
      <c r="SJA26" s="204">
        <f>F_Inputs!SIY$11</f>
        <v>0</v>
      </c>
      <c r="SJB26" s="204">
        <f>F_Inputs!SIZ$11</f>
        <v>0</v>
      </c>
      <c r="SJC26" s="204">
        <f>F_Inputs!SJA$11</f>
        <v>0</v>
      </c>
      <c r="SJD26" s="204">
        <f>F_Inputs!SJB$11</f>
        <v>0</v>
      </c>
      <c r="SJE26" s="204">
        <f>F_Inputs!SJC$11</f>
        <v>0</v>
      </c>
      <c r="SJF26" s="204">
        <f>F_Inputs!SJD$11</f>
        <v>0</v>
      </c>
      <c r="SJG26" s="204">
        <f>F_Inputs!SJE$11</f>
        <v>0</v>
      </c>
      <c r="SJH26" s="204">
        <f>F_Inputs!SJF$11</f>
        <v>0</v>
      </c>
      <c r="SJI26" s="204">
        <f>F_Inputs!SJG$11</f>
        <v>0</v>
      </c>
      <c r="SJJ26" s="204">
        <f>F_Inputs!SJH$11</f>
        <v>0</v>
      </c>
      <c r="SJK26" s="204">
        <f>F_Inputs!SJI$11</f>
        <v>0</v>
      </c>
      <c r="SJL26" s="204">
        <f>F_Inputs!SJJ$11</f>
        <v>0</v>
      </c>
      <c r="SJM26" s="204">
        <f>F_Inputs!SJK$11</f>
        <v>0</v>
      </c>
      <c r="SJN26" s="204">
        <f>F_Inputs!SJL$11</f>
        <v>0</v>
      </c>
      <c r="SJO26" s="204">
        <f>F_Inputs!SJM$11</f>
        <v>0</v>
      </c>
      <c r="SJP26" s="204">
        <f>F_Inputs!SJN$11</f>
        <v>0</v>
      </c>
      <c r="SJQ26" s="204">
        <f>F_Inputs!SJO$11</f>
        <v>0</v>
      </c>
      <c r="SJR26" s="204">
        <f>F_Inputs!SJP$11</f>
        <v>0</v>
      </c>
      <c r="SJS26" s="204">
        <f>F_Inputs!SJQ$11</f>
        <v>0</v>
      </c>
      <c r="SJT26" s="204">
        <f>F_Inputs!SJR$11</f>
        <v>0</v>
      </c>
      <c r="SJU26" s="204">
        <f>F_Inputs!SJS$11</f>
        <v>0</v>
      </c>
      <c r="SJV26" s="204">
        <f>F_Inputs!SJT$11</f>
        <v>0</v>
      </c>
      <c r="SJW26" s="204">
        <f>F_Inputs!SJU$11</f>
        <v>0</v>
      </c>
      <c r="SJX26" s="204">
        <f>F_Inputs!SJV$11</f>
        <v>0</v>
      </c>
      <c r="SJY26" s="204">
        <f>F_Inputs!SJW$11</f>
        <v>0</v>
      </c>
      <c r="SJZ26" s="204">
        <f>F_Inputs!SJX$11</f>
        <v>0</v>
      </c>
      <c r="SKA26" s="204">
        <f>F_Inputs!SJY$11</f>
        <v>0</v>
      </c>
      <c r="SKB26" s="204">
        <f>F_Inputs!SJZ$11</f>
        <v>0</v>
      </c>
      <c r="SKC26" s="204">
        <f>F_Inputs!SKA$11</f>
        <v>0</v>
      </c>
      <c r="SKD26" s="204">
        <f>F_Inputs!SKB$11</f>
        <v>0</v>
      </c>
      <c r="SKE26" s="204">
        <f>F_Inputs!SKC$11</f>
        <v>0</v>
      </c>
      <c r="SKF26" s="204">
        <f>F_Inputs!SKD$11</f>
        <v>0</v>
      </c>
      <c r="SKG26" s="204">
        <f>F_Inputs!SKE$11</f>
        <v>0</v>
      </c>
      <c r="SKH26" s="204">
        <f>F_Inputs!SKF$11</f>
        <v>0</v>
      </c>
      <c r="SKI26" s="204">
        <f>F_Inputs!SKG$11</f>
        <v>0</v>
      </c>
      <c r="SKJ26" s="204">
        <f>F_Inputs!SKH$11</f>
        <v>0</v>
      </c>
      <c r="SKK26" s="204">
        <f>F_Inputs!SKI$11</f>
        <v>0</v>
      </c>
      <c r="SKL26" s="204">
        <f>F_Inputs!SKJ$11</f>
        <v>0</v>
      </c>
      <c r="SKM26" s="204">
        <f>F_Inputs!SKK$11</f>
        <v>0</v>
      </c>
      <c r="SKN26" s="204">
        <f>F_Inputs!SKL$11</f>
        <v>0</v>
      </c>
      <c r="SKO26" s="204">
        <f>F_Inputs!SKM$11</f>
        <v>0</v>
      </c>
      <c r="SKP26" s="204">
        <f>F_Inputs!SKN$11</f>
        <v>0</v>
      </c>
      <c r="SKQ26" s="204">
        <f>F_Inputs!SKO$11</f>
        <v>0</v>
      </c>
      <c r="SKR26" s="204">
        <f>F_Inputs!SKP$11</f>
        <v>0</v>
      </c>
      <c r="SKS26" s="204">
        <f>F_Inputs!SKQ$11</f>
        <v>0</v>
      </c>
      <c r="SKT26" s="204">
        <f>F_Inputs!SKR$11</f>
        <v>0</v>
      </c>
      <c r="SKU26" s="204">
        <f>F_Inputs!SKS$11</f>
        <v>0</v>
      </c>
      <c r="SKV26" s="204">
        <f>F_Inputs!SKT$11</f>
        <v>0</v>
      </c>
      <c r="SKW26" s="204">
        <f>F_Inputs!SKU$11</f>
        <v>0</v>
      </c>
      <c r="SKX26" s="204">
        <f>F_Inputs!SKV$11</f>
        <v>0</v>
      </c>
      <c r="SKY26" s="204">
        <f>F_Inputs!SKW$11</f>
        <v>0</v>
      </c>
      <c r="SKZ26" s="204">
        <f>F_Inputs!SKX$11</f>
        <v>0</v>
      </c>
      <c r="SLA26" s="204">
        <f>F_Inputs!SKY$11</f>
        <v>0</v>
      </c>
      <c r="SLB26" s="204">
        <f>F_Inputs!SKZ$11</f>
        <v>0</v>
      </c>
      <c r="SLC26" s="204">
        <f>F_Inputs!SLA$11</f>
        <v>0</v>
      </c>
      <c r="SLD26" s="204">
        <f>F_Inputs!SLB$11</f>
        <v>0</v>
      </c>
      <c r="SLE26" s="204">
        <f>F_Inputs!SLC$11</f>
        <v>0</v>
      </c>
      <c r="SLF26" s="204">
        <f>F_Inputs!SLD$11</f>
        <v>0</v>
      </c>
      <c r="SLG26" s="204">
        <f>F_Inputs!SLE$11</f>
        <v>0</v>
      </c>
      <c r="SLH26" s="204">
        <f>F_Inputs!SLF$11</f>
        <v>0</v>
      </c>
      <c r="SLI26" s="204">
        <f>F_Inputs!SLG$11</f>
        <v>0</v>
      </c>
      <c r="SLJ26" s="204">
        <f>F_Inputs!SLH$11</f>
        <v>0</v>
      </c>
      <c r="SLK26" s="204">
        <f>F_Inputs!SLI$11</f>
        <v>0</v>
      </c>
      <c r="SLL26" s="204">
        <f>F_Inputs!SLJ$11</f>
        <v>0</v>
      </c>
      <c r="SLM26" s="204">
        <f>F_Inputs!SLK$11</f>
        <v>0</v>
      </c>
      <c r="SLN26" s="204">
        <f>F_Inputs!SLL$11</f>
        <v>0</v>
      </c>
      <c r="SLO26" s="204">
        <f>F_Inputs!SLM$11</f>
        <v>0</v>
      </c>
      <c r="SLP26" s="204">
        <f>F_Inputs!SLN$11</f>
        <v>0</v>
      </c>
      <c r="SLQ26" s="204">
        <f>F_Inputs!SLO$11</f>
        <v>0</v>
      </c>
      <c r="SLR26" s="204">
        <f>F_Inputs!SLP$11</f>
        <v>0</v>
      </c>
      <c r="SLS26" s="204">
        <f>F_Inputs!SLQ$11</f>
        <v>0</v>
      </c>
      <c r="SLT26" s="204">
        <f>F_Inputs!SLR$11</f>
        <v>0</v>
      </c>
      <c r="SLU26" s="204">
        <f>F_Inputs!SLS$11</f>
        <v>0</v>
      </c>
      <c r="SLV26" s="204">
        <f>F_Inputs!SLT$11</f>
        <v>0</v>
      </c>
      <c r="SLW26" s="204">
        <f>F_Inputs!SLU$11</f>
        <v>0</v>
      </c>
      <c r="SLX26" s="204">
        <f>F_Inputs!SLV$11</f>
        <v>0</v>
      </c>
      <c r="SLY26" s="204">
        <f>F_Inputs!SLW$11</f>
        <v>0</v>
      </c>
      <c r="SLZ26" s="204">
        <f>F_Inputs!SLX$11</f>
        <v>0</v>
      </c>
      <c r="SMA26" s="204">
        <f>F_Inputs!SLY$11</f>
        <v>0</v>
      </c>
      <c r="SMB26" s="204">
        <f>F_Inputs!SLZ$11</f>
        <v>0</v>
      </c>
      <c r="SMC26" s="204">
        <f>F_Inputs!SMA$11</f>
        <v>0</v>
      </c>
      <c r="SMD26" s="204">
        <f>F_Inputs!SMB$11</f>
        <v>0</v>
      </c>
      <c r="SME26" s="204">
        <f>F_Inputs!SMC$11</f>
        <v>0</v>
      </c>
      <c r="SMF26" s="204">
        <f>F_Inputs!SMD$11</f>
        <v>0</v>
      </c>
      <c r="SMG26" s="204">
        <f>F_Inputs!SME$11</f>
        <v>0</v>
      </c>
      <c r="SMH26" s="204">
        <f>F_Inputs!SMF$11</f>
        <v>0</v>
      </c>
      <c r="SMI26" s="204">
        <f>F_Inputs!SMG$11</f>
        <v>0</v>
      </c>
      <c r="SMJ26" s="204">
        <f>F_Inputs!SMH$11</f>
        <v>0</v>
      </c>
      <c r="SMK26" s="204">
        <f>F_Inputs!SMI$11</f>
        <v>0</v>
      </c>
      <c r="SML26" s="204">
        <f>F_Inputs!SMJ$11</f>
        <v>0</v>
      </c>
      <c r="SMM26" s="204">
        <f>F_Inputs!SMK$11</f>
        <v>0</v>
      </c>
      <c r="SMN26" s="204">
        <f>F_Inputs!SML$11</f>
        <v>0</v>
      </c>
      <c r="SMO26" s="204">
        <f>F_Inputs!SMM$11</f>
        <v>0</v>
      </c>
      <c r="SMP26" s="204">
        <f>F_Inputs!SMN$11</f>
        <v>0</v>
      </c>
      <c r="SMQ26" s="204">
        <f>F_Inputs!SMO$11</f>
        <v>0</v>
      </c>
      <c r="SMR26" s="204">
        <f>F_Inputs!SMP$11</f>
        <v>0</v>
      </c>
      <c r="SMS26" s="204">
        <f>F_Inputs!SMQ$11</f>
        <v>0</v>
      </c>
      <c r="SMT26" s="204">
        <f>F_Inputs!SMR$11</f>
        <v>0</v>
      </c>
      <c r="SMU26" s="204">
        <f>F_Inputs!SMS$11</f>
        <v>0</v>
      </c>
      <c r="SMV26" s="204">
        <f>F_Inputs!SMT$11</f>
        <v>0</v>
      </c>
      <c r="SMW26" s="204">
        <f>F_Inputs!SMU$11</f>
        <v>0</v>
      </c>
      <c r="SMX26" s="204">
        <f>F_Inputs!SMV$11</f>
        <v>0</v>
      </c>
      <c r="SMY26" s="204">
        <f>F_Inputs!SMW$11</f>
        <v>0</v>
      </c>
      <c r="SMZ26" s="204">
        <f>F_Inputs!SMX$11</f>
        <v>0</v>
      </c>
      <c r="SNA26" s="204">
        <f>F_Inputs!SMY$11</f>
        <v>0</v>
      </c>
      <c r="SNB26" s="204">
        <f>F_Inputs!SMZ$11</f>
        <v>0</v>
      </c>
      <c r="SNC26" s="204">
        <f>F_Inputs!SNA$11</f>
        <v>0</v>
      </c>
      <c r="SND26" s="204">
        <f>F_Inputs!SNB$11</f>
        <v>0</v>
      </c>
      <c r="SNE26" s="204">
        <f>F_Inputs!SNC$11</f>
        <v>0</v>
      </c>
      <c r="SNF26" s="204">
        <f>F_Inputs!SND$11</f>
        <v>0</v>
      </c>
      <c r="SNG26" s="204">
        <f>F_Inputs!SNE$11</f>
        <v>0</v>
      </c>
      <c r="SNH26" s="204">
        <f>F_Inputs!SNF$11</f>
        <v>0</v>
      </c>
      <c r="SNI26" s="204">
        <f>F_Inputs!SNG$11</f>
        <v>0</v>
      </c>
      <c r="SNJ26" s="204">
        <f>F_Inputs!SNH$11</f>
        <v>0</v>
      </c>
      <c r="SNK26" s="204">
        <f>F_Inputs!SNI$11</f>
        <v>0</v>
      </c>
      <c r="SNL26" s="204">
        <f>F_Inputs!SNJ$11</f>
        <v>0</v>
      </c>
      <c r="SNM26" s="204">
        <f>F_Inputs!SNK$11</f>
        <v>0</v>
      </c>
      <c r="SNN26" s="204">
        <f>F_Inputs!SNL$11</f>
        <v>0</v>
      </c>
      <c r="SNO26" s="204">
        <f>F_Inputs!SNM$11</f>
        <v>0</v>
      </c>
      <c r="SNP26" s="204">
        <f>F_Inputs!SNN$11</f>
        <v>0</v>
      </c>
      <c r="SNQ26" s="204">
        <f>F_Inputs!SNO$11</f>
        <v>0</v>
      </c>
      <c r="SNR26" s="204">
        <f>F_Inputs!SNP$11</f>
        <v>0</v>
      </c>
      <c r="SNS26" s="204">
        <f>F_Inputs!SNQ$11</f>
        <v>0</v>
      </c>
      <c r="SNT26" s="204">
        <f>F_Inputs!SNR$11</f>
        <v>0</v>
      </c>
      <c r="SNU26" s="204">
        <f>F_Inputs!SNS$11</f>
        <v>0</v>
      </c>
      <c r="SNV26" s="204">
        <f>F_Inputs!SNT$11</f>
        <v>0</v>
      </c>
      <c r="SNW26" s="204">
        <f>F_Inputs!SNU$11</f>
        <v>0</v>
      </c>
      <c r="SNX26" s="204">
        <f>F_Inputs!SNV$11</f>
        <v>0</v>
      </c>
      <c r="SNY26" s="204">
        <f>F_Inputs!SNW$11</f>
        <v>0</v>
      </c>
      <c r="SNZ26" s="204">
        <f>F_Inputs!SNX$11</f>
        <v>0</v>
      </c>
      <c r="SOA26" s="204">
        <f>F_Inputs!SNY$11</f>
        <v>0</v>
      </c>
      <c r="SOB26" s="204">
        <f>F_Inputs!SNZ$11</f>
        <v>0</v>
      </c>
      <c r="SOC26" s="204">
        <f>F_Inputs!SOA$11</f>
        <v>0</v>
      </c>
      <c r="SOD26" s="204">
        <f>F_Inputs!SOB$11</f>
        <v>0</v>
      </c>
      <c r="SOE26" s="204">
        <f>F_Inputs!SOC$11</f>
        <v>0</v>
      </c>
      <c r="SOF26" s="204">
        <f>F_Inputs!SOD$11</f>
        <v>0</v>
      </c>
      <c r="SOG26" s="204">
        <f>F_Inputs!SOE$11</f>
        <v>0</v>
      </c>
      <c r="SOH26" s="204">
        <f>F_Inputs!SOF$11</f>
        <v>0</v>
      </c>
      <c r="SOI26" s="204">
        <f>F_Inputs!SOG$11</f>
        <v>0</v>
      </c>
      <c r="SOJ26" s="204">
        <f>F_Inputs!SOH$11</f>
        <v>0</v>
      </c>
      <c r="SOK26" s="204">
        <f>F_Inputs!SOI$11</f>
        <v>0</v>
      </c>
      <c r="SOL26" s="204">
        <f>F_Inputs!SOJ$11</f>
        <v>0</v>
      </c>
      <c r="SOM26" s="204">
        <f>F_Inputs!SOK$11</f>
        <v>0</v>
      </c>
      <c r="SON26" s="204">
        <f>F_Inputs!SOL$11</f>
        <v>0</v>
      </c>
      <c r="SOO26" s="204">
        <f>F_Inputs!SOM$11</f>
        <v>0</v>
      </c>
      <c r="SOP26" s="204">
        <f>F_Inputs!SON$11</f>
        <v>0</v>
      </c>
      <c r="SOQ26" s="204">
        <f>F_Inputs!SOO$11</f>
        <v>0</v>
      </c>
      <c r="SOR26" s="204">
        <f>F_Inputs!SOP$11</f>
        <v>0</v>
      </c>
      <c r="SOS26" s="204">
        <f>F_Inputs!SOQ$11</f>
        <v>0</v>
      </c>
      <c r="SOT26" s="204">
        <f>F_Inputs!SOR$11</f>
        <v>0</v>
      </c>
      <c r="SOU26" s="204">
        <f>F_Inputs!SOS$11</f>
        <v>0</v>
      </c>
      <c r="SOV26" s="204">
        <f>F_Inputs!SOT$11</f>
        <v>0</v>
      </c>
      <c r="SOW26" s="204">
        <f>F_Inputs!SOU$11</f>
        <v>0</v>
      </c>
      <c r="SOX26" s="204">
        <f>F_Inputs!SOV$11</f>
        <v>0</v>
      </c>
      <c r="SOY26" s="204">
        <f>F_Inputs!SOW$11</f>
        <v>0</v>
      </c>
      <c r="SOZ26" s="204">
        <f>F_Inputs!SOX$11</f>
        <v>0</v>
      </c>
      <c r="SPA26" s="204">
        <f>F_Inputs!SOY$11</f>
        <v>0</v>
      </c>
      <c r="SPB26" s="204">
        <f>F_Inputs!SOZ$11</f>
        <v>0</v>
      </c>
      <c r="SPC26" s="204">
        <f>F_Inputs!SPA$11</f>
        <v>0</v>
      </c>
      <c r="SPD26" s="204">
        <f>F_Inputs!SPB$11</f>
        <v>0</v>
      </c>
      <c r="SPE26" s="204">
        <f>F_Inputs!SPC$11</f>
        <v>0</v>
      </c>
      <c r="SPF26" s="204">
        <f>F_Inputs!SPD$11</f>
        <v>0</v>
      </c>
      <c r="SPG26" s="204">
        <f>F_Inputs!SPE$11</f>
        <v>0</v>
      </c>
      <c r="SPH26" s="204">
        <f>F_Inputs!SPF$11</f>
        <v>0</v>
      </c>
      <c r="SPI26" s="204">
        <f>F_Inputs!SPG$11</f>
        <v>0</v>
      </c>
      <c r="SPJ26" s="204">
        <f>F_Inputs!SPH$11</f>
        <v>0</v>
      </c>
      <c r="SPK26" s="204">
        <f>F_Inputs!SPI$11</f>
        <v>0</v>
      </c>
      <c r="SPL26" s="204">
        <f>F_Inputs!SPJ$11</f>
        <v>0</v>
      </c>
      <c r="SPM26" s="204">
        <f>F_Inputs!SPK$11</f>
        <v>0</v>
      </c>
      <c r="SPN26" s="204">
        <f>F_Inputs!SPL$11</f>
        <v>0</v>
      </c>
      <c r="SPO26" s="204">
        <f>F_Inputs!SPM$11</f>
        <v>0</v>
      </c>
      <c r="SPP26" s="204">
        <f>F_Inputs!SPN$11</f>
        <v>0</v>
      </c>
      <c r="SPQ26" s="204">
        <f>F_Inputs!SPO$11</f>
        <v>0</v>
      </c>
      <c r="SPR26" s="204">
        <f>F_Inputs!SPP$11</f>
        <v>0</v>
      </c>
      <c r="SPS26" s="204">
        <f>F_Inputs!SPQ$11</f>
        <v>0</v>
      </c>
      <c r="SPT26" s="204">
        <f>F_Inputs!SPR$11</f>
        <v>0</v>
      </c>
      <c r="SPU26" s="204">
        <f>F_Inputs!SPS$11</f>
        <v>0</v>
      </c>
      <c r="SPV26" s="204">
        <f>F_Inputs!SPT$11</f>
        <v>0</v>
      </c>
      <c r="SPW26" s="204">
        <f>F_Inputs!SPU$11</f>
        <v>0</v>
      </c>
      <c r="SPX26" s="204">
        <f>F_Inputs!SPV$11</f>
        <v>0</v>
      </c>
      <c r="SPY26" s="204">
        <f>F_Inputs!SPW$11</f>
        <v>0</v>
      </c>
      <c r="SPZ26" s="204">
        <f>F_Inputs!SPX$11</f>
        <v>0</v>
      </c>
      <c r="SQA26" s="204">
        <f>F_Inputs!SPY$11</f>
        <v>0</v>
      </c>
      <c r="SQB26" s="204">
        <f>F_Inputs!SPZ$11</f>
        <v>0</v>
      </c>
      <c r="SQC26" s="204">
        <f>F_Inputs!SQA$11</f>
        <v>0</v>
      </c>
      <c r="SQD26" s="204">
        <f>F_Inputs!SQB$11</f>
        <v>0</v>
      </c>
      <c r="SQE26" s="204">
        <f>F_Inputs!SQC$11</f>
        <v>0</v>
      </c>
      <c r="SQF26" s="204">
        <f>F_Inputs!SQD$11</f>
        <v>0</v>
      </c>
      <c r="SQG26" s="204">
        <f>F_Inputs!SQE$11</f>
        <v>0</v>
      </c>
      <c r="SQH26" s="204">
        <f>F_Inputs!SQF$11</f>
        <v>0</v>
      </c>
      <c r="SQI26" s="204">
        <f>F_Inputs!SQG$11</f>
        <v>0</v>
      </c>
      <c r="SQJ26" s="204">
        <f>F_Inputs!SQH$11</f>
        <v>0</v>
      </c>
      <c r="SQK26" s="204">
        <f>F_Inputs!SQI$11</f>
        <v>0</v>
      </c>
      <c r="SQL26" s="204">
        <f>F_Inputs!SQJ$11</f>
        <v>0</v>
      </c>
      <c r="SQM26" s="204">
        <f>F_Inputs!SQK$11</f>
        <v>0</v>
      </c>
      <c r="SQN26" s="204">
        <f>F_Inputs!SQL$11</f>
        <v>0</v>
      </c>
      <c r="SQO26" s="204">
        <f>F_Inputs!SQM$11</f>
        <v>0</v>
      </c>
      <c r="SQP26" s="204">
        <f>F_Inputs!SQN$11</f>
        <v>0</v>
      </c>
      <c r="SQQ26" s="204">
        <f>F_Inputs!SQO$11</f>
        <v>0</v>
      </c>
      <c r="SQR26" s="204">
        <f>F_Inputs!SQP$11</f>
        <v>0</v>
      </c>
      <c r="SQS26" s="204">
        <f>F_Inputs!SQQ$11</f>
        <v>0</v>
      </c>
      <c r="SQT26" s="204">
        <f>F_Inputs!SQR$11</f>
        <v>0</v>
      </c>
      <c r="SQU26" s="204">
        <f>F_Inputs!SQS$11</f>
        <v>0</v>
      </c>
      <c r="SQV26" s="204">
        <f>F_Inputs!SQT$11</f>
        <v>0</v>
      </c>
      <c r="SQW26" s="204">
        <f>F_Inputs!SQU$11</f>
        <v>0</v>
      </c>
      <c r="SQX26" s="204">
        <f>F_Inputs!SQV$11</f>
        <v>0</v>
      </c>
      <c r="SQY26" s="204">
        <f>F_Inputs!SQW$11</f>
        <v>0</v>
      </c>
      <c r="SQZ26" s="204">
        <f>F_Inputs!SQX$11</f>
        <v>0</v>
      </c>
      <c r="SRA26" s="204">
        <f>F_Inputs!SQY$11</f>
        <v>0</v>
      </c>
      <c r="SRB26" s="204">
        <f>F_Inputs!SQZ$11</f>
        <v>0</v>
      </c>
      <c r="SRC26" s="204">
        <f>F_Inputs!SRA$11</f>
        <v>0</v>
      </c>
      <c r="SRD26" s="204">
        <f>F_Inputs!SRB$11</f>
        <v>0</v>
      </c>
      <c r="SRE26" s="204">
        <f>F_Inputs!SRC$11</f>
        <v>0</v>
      </c>
      <c r="SRF26" s="204">
        <f>F_Inputs!SRD$11</f>
        <v>0</v>
      </c>
      <c r="SRG26" s="204">
        <f>F_Inputs!SRE$11</f>
        <v>0</v>
      </c>
      <c r="SRH26" s="204">
        <f>F_Inputs!SRF$11</f>
        <v>0</v>
      </c>
      <c r="SRI26" s="204">
        <f>F_Inputs!SRG$11</f>
        <v>0</v>
      </c>
      <c r="SRJ26" s="204">
        <f>F_Inputs!SRH$11</f>
        <v>0</v>
      </c>
      <c r="SRK26" s="204">
        <f>F_Inputs!SRI$11</f>
        <v>0</v>
      </c>
      <c r="SRL26" s="204">
        <f>F_Inputs!SRJ$11</f>
        <v>0</v>
      </c>
      <c r="SRM26" s="204">
        <f>F_Inputs!SRK$11</f>
        <v>0</v>
      </c>
      <c r="SRN26" s="204">
        <f>F_Inputs!SRL$11</f>
        <v>0</v>
      </c>
      <c r="SRO26" s="204">
        <f>F_Inputs!SRM$11</f>
        <v>0</v>
      </c>
      <c r="SRP26" s="204">
        <f>F_Inputs!SRN$11</f>
        <v>0</v>
      </c>
      <c r="SRQ26" s="204">
        <f>F_Inputs!SRO$11</f>
        <v>0</v>
      </c>
      <c r="SRR26" s="204">
        <f>F_Inputs!SRP$11</f>
        <v>0</v>
      </c>
      <c r="SRS26" s="204">
        <f>F_Inputs!SRQ$11</f>
        <v>0</v>
      </c>
      <c r="SRT26" s="204">
        <f>F_Inputs!SRR$11</f>
        <v>0</v>
      </c>
      <c r="SRU26" s="204">
        <f>F_Inputs!SRS$11</f>
        <v>0</v>
      </c>
      <c r="SRV26" s="204">
        <f>F_Inputs!SRT$11</f>
        <v>0</v>
      </c>
      <c r="SRW26" s="204">
        <f>F_Inputs!SRU$11</f>
        <v>0</v>
      </c>
      <c r="SRX26" s="204">
        <f>F_Inputs!SRV$11</f>
        <v>0</v>
      </c>
      <c r="SRY26" s="204">
        <f>F_Inputs!SRW$11</f>
        <v>0</v>
      </c>
      <c r="SRZ26" s="204">
        <f>F_Inputs!SRX$11</f>
        <v>0</v>
      </c>
      <c r="SSA26" s="204">
        <f>F_Inputs!SRY$11</f>
        <v>0</v>
      </c>
      <c r="SSB26" s="204">
        <f>F_Inputs!SRZ$11</f>
        <v>0</v>
      </c>
      <c r="SSC26" s="204">
        <f>F_Inputs!SSA$11</f>
        <v>0</v>
      </c>
      <c r="SSD26" s="204">
        <f>F_Inputs!SSB$11</f>
        <v>0</v>
      </c>
      <c r="SSE26" s="204">
        <f>F_Inputs!SSC$11</f>
        <v>0</v>
      </c>
      <c r="SSF26" s="204">
        <f>F_Inputs!SSD$11</f>
        <v>0</v>
      </c>
      <c r="SSG26" s="204">
        <f>F_Inputs!SSE$11</f>
        <v>0</v>
      </c>
      <c r="SSH26" s="204">
        <f>F_Inputs!SSF$11</f>
        <v>0</v>
      </c>
      <c r="SSI26" s="204">
        <f>F_Inputs!SSG$11</f>
        <v>0</v>
      </c>
      <c r="SSJ26" s="204">
        <f>F_Inputs!SSH$11</f>
        <v>0</v>
      </c>
      <c r="SSK26" s="204">
        <f>F_Inputs!SSI$11</f>
        <v>0</v>
      </c>
      <c r="SSL26" s="204">
        <f>F_Inputs!SSJ$11</f>
        <v>0</v>
      </c>
      <c r="SSM26" s="204">
        <f>F_Inputs!SSK$11</f>
        <v>0</v>
      </c>
      <c r="SSN26" s="204">
        <f>F_Inputs!SSL$11</f>
        <v>0</v>
      </c>
      <c r="SSO26" s="204">
        <f>F_Inputs!SSM$11</f>
        <v>0</v>
      </c>
      <c r="SSP26" s="204">
        <f>F_Inputs!SSN$11</f>
        <v>0</v>
      </c>
      <c r="SSQ26" s="204">
        <f>F_Inputs!SSO$11</f>
        <v>0</v>
      </c>
      <c r="SSR26" s="204">
        <f>F_Inputs!SSP$11</f>
        <v>0</v>
      </c>
      <c r="SSS26" s="204">
        <f>F_Inputs!SSQ$11</f>
        <v>0</v>
      </c>
      <c r="SST26" s="204">
        <f>F_Inputs!SSR$11</f>
        <v>0</v>
      </c>
      <c r="SSU26" s="204">
        <f>F_Inputs!SSS$11</f>
        <v>0</v>
      </c>
      <c r="SSV26" s="204">
        <f>F_Inputs!SST$11</f>
        <v>0</v>
      </c>
      <c r="SSW26" s="204">
        <f>F_Inputs!SSU$11</f>
        <v>0</v>
      </c>
      <c r="SSX26" s="204">
        <f>F_Inputs!SSV$11</f>
        <v>0</v>
      </c>
      <c r="SSY26" s="204">
        <f>F_Inputs!SSW$11</f>
        <v>0</v>
      </c>
      <c r="SSZ26" s="204">
        <f>F_Inputs!SSX$11</f>
        <v>0</v>
      </c>
      <c r="STA26" s="204">
        <f>F_Inputs!SSY$11</f>
        <v>0</v>
      </c>
      <c r="STB26" s="204">
        <f>F_Inputs!SSZ$11</f>
        <v>0</v>
      </c>
      <c r="STC26" s="204">
        <f>F_Inputs!STA$11</f>
        <v>0</v>
      </c>
      <c r="STD26" s="204">
        <f>F_Inputs!STB$11</f>
        <v>0</v>
      </c>
      <c r="STE26" s="204">
        <f>F_Inputs!STC$11</f>
        <v>0</v>
      </c>
      <c r="STF26" s="204">
        <f>F_Inputs!STD$11</f>
        <v>0</v>
      </c>
      <c r="STG26" s="204">
        <f>F_Inputs!STE$11</f>
        <v>0</v>
      </c>
      <c r="STH26" s="204">
        <f>F_Inputs!STF$11</f>
        <v>0</v>
      </c>
      <c r="STI26" s="204">
        <f>F_Inputs!STG$11</f>
        <v>0</v>
      </c>
      <c r="STJ26" s="204">
        <f>F_Inputs!STH$11</f>
        <v>0</v>
      </c>
      <c r="STK26" s="204">
        <f>F_Inputs!STI$11</f>
        <v>0</v>
      </c>
      <c r="STL26" s="204">
        <f>F_Inputs!STJ$11</f>
        <v>0</v>
      </c>
      <c r="STM26" s="204">
        <f>F_Inputs!STK$11</f>
        <v>0</v>
      </c>
      <c r="STN26" s="204">
        <f>F_Inputs!STL$11</f>
        <v>0</v>
      </c>
      <c r="STO26" s="204">
        <f>F_Inputs!STM$11</f>
        <v>0</v>
      </c>
      <c r="STP26" s="204">
        <f>F_Inputs!STN$11</f>
        <v>0</v>
      </c>
      <c r="STQ26" s="204">
        <f>F_Inputs!STO$11</f>
        <v>0</v>
      </c>
      <c r="STR26" s="204">
        <f>F_Inputs!STP$11</f>
        <v>0</v>
      </c>
      <c r="STS26" s="204">
        <f>F_Inputs!STQ$11</f>
        <v>0</v>
      </c>
      <c r="STT26" s="204">
        <f>F_Inputs!STR$11</f>
        <v>0</v>
      </c>
      <c r="STU26" s="204">
        <f>F_Inputs!STS$11</f>
        <v>0</v>
      </c>
      <c r="STV26" s="204">
        <f>F_Inputs!STT$11</f>
        <v>0</v>
      </c>
      <c r="STW26" s="204">
        <f>F_Inputs!STU$11</f>
        <v>0</v>
      </c>
      <c r="STX26" s="204">
        <f>F_Inputs!STV$11</f>
        <v>0</v>
      </c>
      <c r="STY26" s="204">
        <f>F_Inputs!STW$11</f>
        <v>0</v>
      </c>
      <c r="STZ26" s="204">
        <f>F_Inputs!STX$11</f>
        <v>0</v>
      </c>
      <c r="SUA26" s="204">
        <f>F_Inputs!STY$11</f>
        <v>0</v>
      </c>
      <c r="SUB26" s="204">
        <f>F_Inputs!STZ$11</f>
        <v>0</v>
      </c>
      <c r="SUC26" s="204">
        <f>F_Inputs!SUA$11</f>
        <v>0</v>
      </c>
      <c r="SUD26" s="204">
        <f>F_Inputs!SUB$11</f>
        <v>0</v>
      </c>
      <c r="SUE26" s="204">
        <f>F_Inputs!SUC$11</f>
        <v>0</v>
      </c>
      <c r="SUF26" s="204">
        <f>F_Inputs!SUD$11</f>
        <v>0</v>
      </c>
      <c r="SUG26" s="204">
        <f>F_Inputs!SUE$11</f>
        <v>0</v>
      </c>
      <c r="SUH26" s="204">
        <f>F_Inputs!SUF$11</f>
        <v>0</v>
      </c>
      <c r="SUI26" s="204">
        <f>F_Inputs!SUG$11</f>
        <v>0</v>
      </c>
      <c r="SUJ26" s="204">
        <f>F_Inputs!SUH$11</f>
        <v>0</v>
      </c>
      <c r="SUK26" s="204">
        <f>F_Inputs!SUI$11</f>
        <v>0</v>
      </c>
      <c r="SUL26" s="204">
        <f>F_Inputs!SUJ$11</f>
        <v>0</v>
      </c>
      <c r="SUM26" s="204">
        <f>F_Inputs!SUK$11</f>
        <v>0</v>
      </c>
      <c r="SUN26" s="204">
        <f>F_Inputs!SUL$11</f>
        <v>0</v>
      </c>
      <c r="SUO26" s="204">
        <f>F_Inputs!SUM$11</f>
        <v>0</v>
      </c>
      <c r="SUP26" s="204">
        <f>F_Inputs!SUN$11</f>
        <v>0</v>
      </c>
      <c r="SUQ26" s="204">
        <f>F_Inputs!SUO$11</f>
        <v>0</v>
      </c>
      <c r="SUR26" s="204">
        <f>F_Inputs!SUP$11</f>
        <v>0</v>
      </c>
      <c r="SUS26" s="204">
        <f>F_Inputs!SUQ$11</f>
        <v>0</v>
      </c>
      <c r="SUT26" s="204">
        <f>F_Inputs!SUR$11</f>
        <v>0</v>
      </c>
      <c r="SUU26" s="204">
        <f>F_Inputs!SUS$11</f>
        <v>0</v>
      </c>
      <c r="SUV26" s="204">
        <f>F_Inputs!SUT$11</f>
        <v>0</v>
      </c>
      <c r="SUW26" s="204">
        <f>F_Inputs!SUU$11</f>
        <v>0</v>
      </c>
      <c r="SUX26" s="204">
        <f>F_Inputs!SUV$11</f>
        <v>0</v>
      </c>
      <c r="SUY26" s="204">
        <f>F_Inputs!SUW$11</f>
        <v>0</v>
      </c>
      <c r="SUZ26" s="204">
        <f>F_Inputs!SUX$11</f>
        <v>0</v>
      </c>
      <c r="SVA26" s="204">
        <f>F_Inputs!SUY$11</f>
        <v>0</v>
      </c>
      <c r="SVB26" s="204">
        <f>F_Inputs!SUZ$11</f>
        <v>0</v>
      </c>
      <c r="SVC26" s="204">
        <f>F_Inputs!SVA$11</f>
        <v>0</v>
      </c>
      <c r="SVD26" s="204">
        <f>F_Inputs!SVB$11</f>
        <v>0</v>
      </c>
      <c r="SVE26" s="204">
        <f>F_Inputs!SVC$11</f>
        <v>0</v>
      </c>
      <c r="SVF26" s="204">
        <f>F_Inputs!SVD$11</f>
        <v>0</v>
      </c>
      <c r="SVG26" s="204">
        <f>F_Inputs!SVE$11</f>
        <v>0</v>
      </c>
      <c r="SVH26" s="204">
        <f>F_Inputs!SVF$11</f>
        <v>0</v>
      </c>
      <c r="SVI26" s="204">
        <f>F_Inputs!SVG$11</f>
        <v>0</v>
      </c>
      <c r="SVJ26" s="204">
        <f>F_Inputs!SVH$11</f>
        <v>0</v>
      </c>
      <c r="SVK26" s="204">
        <f>F_Inputs!SVI$11</f>
        <v>0</v>
      </c>
      <c r="SVL26" s="204">
        <f>F_Inputs!SVJ$11</f>
        <v>0</v>
      </c>
      <c r="SVM26" s="204">
        <f>F_Inputs!SVK$11</f>
        <v>0</v>
      </c>
      <c r="SVN26" s="204">
        <f>F_Inputs!SVL$11</f>
        <v>0</v>
      </c>
      <c r="SVO26" s="204">
        <f>F_Inputs!SVM$11</f>
        <v>0</v>
      </c>
      <c r="SVP26" s="204">
        <f>F_Inputs!SVN$11</f>
        <v>0</v>
      </c>
      <c r="SVQ26" s="204">
        <f>F_Inputs!SVO$11</f>
        <v>0</v>
      </c>
      <c r="SVR26" s="204">
        <f>F_Inputs!SVP$11</f>
        <v>0</v>
      </c>
      <c r="SVS26" s="204">
        <f>F_Inputs!SVQ$11</f>
        <v>0</v>
      </c>
      <c r="SVT26" s="204">
        <f>F_Inputs!SVR$11</f>
        <v>0</v>
      </c>
      <c r="SVU26" s="204">
        <f>F_Inputs!SVS$11</f>
        <v>0</v>
      </c>
      <c r="SVV26" s="204">
        <f>F_Inputs!SVT$11</f>
        <v>0</v>
      </c>
      <c r="SVW26" s="204">
        <f>F_Inputs!SVU$11</f>
        <v>0</v>
      </c>
      <c r="SVX26" s="204">
        <f>F_Inputs!SVV$11</f>
        <v>0</v>
      </c>
      <c r="SVY26" s="204">
        <f>F_Inputs!SVW$11</f>
        <v>0</v>
      </c>
      <c r="SVZ26" s="204">
        <f>F_Inputs!SVX$11</f>
        <v>0</v>
      </c>
      <c r="SWA26" s="204">
        <f>F_Inputs!SVY$11</f>
        <v>0</v>
      </c>
      <c r="SWB26" s="204">
        <f>F_Inputs!SVZ$11</f>
        <v>0</v>
      </c>
      <c r="SWC26" s="204">
        <f>F_Inputs!SWA$11</f>
        <v>0</v>
      </c>
      <c r="SWD26" s="204">
        <f>F_Inputs!SWB$11</f>
        <v>0</v>
      </c>
      <c r="SWE26" s="204">
        <f>F_Inputs!SWC$11</f>
        <v>0</v>
      </c>
      <c r="SWF26" s="204">
        <f>F_Inputs!SWD$11</f>
        <v>0</v>
      </c>
      <c r="SWG26" s="204">
        <f>F_Inputs!SWE$11</f>
        <v>0</v>
      </c>
      <c r="SWH26" s="204">
        <f>F_Inputs!SWF$11</f>
        <v>0</v>
      </c>
      <c r="SWI26" s="204">
        <f>F_Inputs!SWG$11</f>
        <v>0</v>
      </c>
      <c r="SWJ26" s="204">
        <f>F_Inputs!SWH$11</f>
        <v>0</v>
      </c>
      <c r="SWK26" s="204">
        <f>F_Inputs!SWI$11</f>
        <v>0</v>
      </c>
      <c r="SWL26" s="204">
        <f>F_Inputs!SWJ$11</f>
        <v>0</v>
      </c>
      <c r="SWM26" s="204">
        <f>F_Inputs!SWK$11</f>
        <v>0</v>
      </c>
      <c r="SWN26" s="204">
        <f>F_Inputs!SWL$11</f>
        <v>0</v>
      </c>
      <c r="SWO26" s="204">
        <f>F_Inputs!SWM$11</f>
        <v>0</v>
      </c>
      <c r="SWP26" s="204">
        <f>F_Inputs!SWN$11</f>
        <v>0</v>
      </c>
      <c r="SWQ26" s="204">
        <f>F_Inputs!SWO$11</f>
        <v>0</v>
      </c>
      <c r="SWR26" s="204">
        <f>F_Inputs!SWP$11</f>
        <v>0</v>
      </c>
      <c r="SWS26" s="204">
        <f>F_Inputs!SWQ$11</f>
        <v>0</v>
      </c>
      <c r="SWT26" s="204">
        <f>F_Inputs!SWR$11</f>
        <v>0</v>
      </c>
      <c r="SWU26" s="204">
        <f>F_Inputs!SWS$11</f>
        <v>0</v>
      </c>
      <c r="SWV26" s="204">
        <f>F_Inputs!SWT$11</f>
        <v>0</v>
      </c>
      <c r="SWW26" s="204">
        <f>F_Inputs!SWU$11</f>
        <v>0</v>
      </c>
      <c r="SWX26" s="204">
        <f>F_Inputs!SWV$11</f>
        <v>0</v>
      </c>
      <c r="SWY26" s="204">
        <f>F_Inputs!SWW$11</f>
        <v>0</v>
      </c>
      <c r="SWZ26" s="204">
        <f>F_Inputs!SWX$11</f>
        <v>0</v>
      </c>
      <c r="SXA26" s="204">
        <f>F_Inputs!SWY$11</f>
        <v>0</v>
      </c>
      <c r="SXB26" s="204">
        <f>F_Inputs!SWZ$11</f>
        <v>0</v>
      </c>
      <c r="SXC26" s="204">
        <f>F_Inputs!SXA$11</f>
        <v>0</v>
      </c>
      <c r="SXD26" s="204">
        <f>F_Inputs!SXB$11</f>
        <v>0</v>
      </c>
      <c r="SXE26" s="204">
        <f>F_Inputs!SXC$11</f>
        <v>0</v>
      </c>
      <c r="SXF26" s="204">
        <f>F_Inputs!SXD$11</f>
        <v>0</v>
      </c>
      <c r="SXG26" s="204">
        <f>F_Inputs!SXE$11</f>
        <v>0</v>
      </c>
      <c r="SXH26" s="204">
        <f>F_Inputs!SXF$11</f>
        <v>0</v>
      </c>
      <c r="SXI26" s="204">
        <f>F_Inputs!SXG$11</f>
        <v>0</v>
      </c>
      <c r="SXJ26" s="204">
        <f>F_Inputs!SXH$11</f>
        <v>0</v>
      </c>
      <c r="SXK26" s="204">
        <f>F_Inputs!SXI$11</f>
        <v>0</v>
      </c>
      <c r="SXL26" s="204">
        <f>F_Inputs!SXJ$11</f>
        <v>0</v>
      </c>
      <c r="SXM26" s="204">
        <f>F_Inputs!SXK$11</f>
        <v>0</v>
      </c>
      <c r="SXN26" s="204">
        <f>F_Inputs!SXL$11</f>
        <v>0</v>
      </c>
      <c r="SXO26" s="204">
        <f>F_Inputs!SXM$11</f>
        <v>0</v>
      </c>
      <c r="SXP26" s="204">
        <f>F_Inputs!SXN$11</f>
        <v>0</v>
      </c>
      <c r="SXQ26" s="204">
        <f>F_Inputs!SXO$11</f>
        <v>0</v>
      </c>
      <c r="SXR26" s="204">
        <f>F_Inputs!SXP$11</f>
        <v>0</v>
      </c>
      <c r="SXS26" s="204">
        <f>F_Inputs!SXQ$11</f>
        <v>0</v>
      </c>
      <c r="SXT26" s="204">
        <f>F_Inputs!SXR$11</f>
        <v>0</v>
      </c>
      <c r="SXU26" s="204">
        <f>F_Inputs!SXS$11</f>
        <v>0</v>
      </c>
      <c r="SXV26" s="204">
        <f>F_Inputs!SXT$11</f>
        <v>0</v>
      </c>
      <c r="SXW26" s="204">
        <f>F_Inputs!SXU$11</f>
        <v>0</v>
      </c>
      <c r="SXX26" s="204">
        <f>F_Inputs!SXV$11</f>
        <v>0</v>
      </c>
      <c r="SXY26" s="204">
        <f>F_Inputs!SXW$11</f>
        <v>0</v>
      </c>
      <c r="SXZ26" s="204">
        <f>F_Inputs!SXX$11</f>
        <v>0</v>
      </c>
      <c r="SYA26" s="204">
        <f>F_Inputs!SXY$11</f>
        <v>0</v>
      </c>
      <c r="SYB26" s="204">
        <f>F_Inputs!SXZ$11</f>
        <v>0</v>
      </c>
      <c r="SYC26" s="204">
        <f>F_Inputs!SYA$11</f>
        <v>0</v>
      </c>
      <c r="SYD26" s="204">
        <f>F_Inputs!SYB$11</f>
        <v>0</v>
      </c>
      <c r="SYE26" s="204">
        <f>F_Inputs!SYC$11</f>
        <v>0</v>
      </c>
      <c r="SYF26" s="204">
        <f>F_Inputs!SYD$11</f>
        <v>0</v>
      </c>
      <c r="SYG26" s="204">
        <f>F_Inputs!SYE$11</f>
        <v>0</v>
      </c>
      <c r="SYH26" s="204">
        <f>F_Inputs!SYF$11</f>
        <v>0</v>
      </c>
      <c r="SYI26" s="204">
        <f>F_Inputs!SYG$11</f>
        <v>0</v>
      </c>
      <c r="SYJ26" s="204">
        <f>F_Inputs!SYH$11</f>
        <v>0</v>
      </c>
      <c r="SYK26" s="204">
        <f>F_Inputs!SYI$11</f>
        <v>0</v>
      </c>
      <c r="SYL26" s="204">
        <f>F_Inputs!SYJ$11</f>
        <v>0</v>
      </c>
      <c r="SYM26" s="204">
        <f>F_Inputs!SYK$11</f>
        <v>0</v>
      </c>
      <c r="SYN26" s="204">
        <f>F_Inputs!SYL$11</f>
        <v>0</v>
      </c>
      <c r="SYO26" s="204">
        <f>F_Inputs!SYM$11</f>
        <v>0</v>
      </c>
      <c r="SYP26" s="204">
        <f>F_Inputs!SYN$11</f>
        <v>0</v>
      </c>
      <c r="SYQ26" s="204">
        <f>F_Inputs!SYO$11</f>
        <v>0</v>
      </c>
      <c r="SYR26" s="204">
        <f>F_Inputs!SYP$11</f>
        <v>0</v>
      </c>
      <c r="SYS26" s="204">
        <f>F_Inputs!SYQ$11</f>
        <v>0</v>
      </c>
      <c r="SYT26" s="204">
        <f>F_Inputs!SYR$11</f>
        <v>0</v>
      </c>
      <c r="SYU26" s="204">
        <f>F_Inputs!SYS$11</f>
        <v>0</v>
      </c>
      <c r="SYV26" s="204">
        <f>F_Inputs!SYT$11</f>
        <v>0</v>
      </c>
      <c r="SYW26" s="204">
        <f>F_Inputs!SYU$11</f>
        <v>0</v>
      </c>
      <c r="SYX26" s="204">
        <f>F_Inputs!SYV$11</f>
        <v>0</v>
      </c>
      <c r="SYY26" s="204">
        <f>F_Inputs!SYW$11</f>
        <v>0</v>
      </c>
      <c r="SYZ26" s="204">
        <f>F_Inputs!SYX$11</f>
        <v>0</v>
      </c>
      <c r="SZA26" s="204">
        <f>F_Inputs!SYY$11</f>
        <v>0</v>
      </c>
      <c r="SZB26" s="204">
        <f>F_Inputs!SYZ$11</f>
        <v>0</v>
      </c>
      <c r="SZC26" s="204">
        <f>F_Inputs!SZA$11</f>
        <v>0</v>
      </c>
      <c r="SZD26" s="204">
        <f>F_Inputs!SZB$11</f>
        <v>0</v>
      </c>
      <c r="SZE26" s="204">
        <f>F_Inputs!SZC$11</f>
        <v>0</v>
      </c>
      <c r="SZF26" s="204">
        <f>F_Inputs!SZD$11</f>
        <v>0</v>
      </c>
      <c r="SZG26" s="204">
        <f>F_Inputs!SZE$11</f>
        <v>0</v>
      </c>
      <c r="SZH26" s="204">
        <f>F_Inputs!SZF$11</f>
        <v>0</v>
      </c>
      <c r="SZI26" s="204">
        <f>F_Inputs!SZG$11</f>
        <v>0</v>
      </c>
      <c r="SZJ26" s="204">
        <f>F_Inputs!SZH$11</f>
        <v>0</v>
      </c>
      <c r="SZK26" s="204">
        <f>F_Inputs!SZI$11</f>
        <v>0</v>
      </c>
      <c r="SZL26" s="204">
        <f>F_Inputs!SZJ$11</f>
        <v>0</v>
      </c>
      <c r="SZM26" s="204">
        <f>F_Inputs!SZK$11</f>
        <v>0</v>
      </c>
      <c r="SZN26" s="204">
        <f>F_Inputs!SZL$11</f>
        <v>0</v>
      </c>
      <c r="SZO26" s="204">
        <f>F_Inputs!SZM$11</f>
        <v>0</v>
      </c>
      <c r="SZP26" s="204">
        <f>F_Inputs!SZN$11</f>
        <v>0</v>
      </c>
      <c r="SZQ26" s="204">
        <f>F_Inputs!SZO$11</f>
        <v>0</v>
      </c>
      <c r="SZR26" s="204">
        <f>F_Inputs!SZP$11</f>
        <v>0</v>
      </c>
      <c r="SZS26" s="204">
        <f>F_Inputs!SZQ$11</f>
        <v>0</v>
      </c>
      <c r="SZT26" s="204">
        <f>F_Inputs!SZR$11</f>
        <v>0</v>
      </c>
      <c r="SZU26" s="204">
        <f>F_Inputs!SZS$11</f>
        <v>0</v>
      </c>
      <c r="SZV26" s="204">
        <f>F_Inputs!SZT$11</f>
        <v>0</v>
      </c>
      <c r="SZW26" s="204">
        <f>F_Inputs!SZU$11</f>
        <v>0</v>
      </c>
      <c r="SZX26" s="204">
        <f>F_Inputs!SZV$11</f>
        <v>0</v>
      </c>
      <c r="SZY26" s="204">
        <f>F_Inputs!SZW$11</f>
        <v>0</v>
      </c>
      <c r="SZZ26" s="204">
        <f>F_Inputs!SZX$11</f>
        <v>0</v>
      </c>
      <c r="TAA26" s="204">
        <f>F_Inputs!SZY$11</f>
        <v>0</v>
      </c>
      <c r="TAB26" s="204">
        <f>F_Inputs!SZZ$11</f>
        <v>0</v>
      </c>
      <c r="TAC26" s="204">
        <f>F_Inputs!TAA$11</f>
        <v>0</v>
      </c>
      <c r="TAD26" s="204">
        <f>F_Inputs!TAB$11</f>
        <v>0</v>
      </c>
      <c r="TAE26" s="204">
        <f>F_Inputs!TAC$11</f>
        <v>0</v>
      </c>
      <c r="TAF26" s="204">
        <f>F_Inputs!TAD$11</f>
        <v>0</v>
      </c>
      <c r="TAG26" s="204">
        <f>F_Inputs!TAE$11</f>
        <v>0</v>
      </c>
      <c r="TAH26" s="204">
        <f>F_Inputs!TAF$11</f>
        <v>0</v>
      </c>
      <c r="TAI26" s="204">
        <f>F_Inputs!TAG$11</f>
        <v>0</v>
      </c>
      <c r="TAJ26" s="204">
        <f>F_Inputs!TAH$11</f>
        <v>0</v>
      </c>
      <c r="TAK26" s="204">
        <f>F_Inputs!TAI$11</f>
        <v>0</v>
      </c>
      <c r="TAL26" s="204">
        <f>F_Inputs!TAJ$11</f>
        <v>0</v>
      </c>
      <c r="TAM26" s="204">
        <f>F_Inputs!TAK$11</f>
        <v>0</v>
      </c>
      <c r="TAN26" s="204">
        <f>F_Inputs!TAL$11</f>
        <v>0</v>
      </c>
      <c r="TAO26" s="204">
        <f>F_Inputs!TAM$11</f>
        <v>0</v>
      </c>
      <c r="TAP26" s="204">
        <f>F_Inputs!TAN$11</f>
        <v>0</v>
      </c>
      <c r="TAQ26" s="204">
        <f>F_Inputs!TAO$11</f>
        <v>0</v>
      </c>
      <c r="TAR26" s="204">
        <f>F_Inputs!TAP$11</f>
        <v>0</v>
      </c>
      <c r="TAS26" s="204">
        <f>F_Inputs!TAQ$11</f>
        <v>0</v>
      </c>
      <c r="TAT26" s="204">
        <f>F_Inputs!TAR$11</f>
        <v>0</v>
      </c>
      <c r="TAU26" s="204">
        <f>F_Inputs!TAS$11</f>
        <v>0</v>
      </c>
      <c r="TAV26" s="204">
        <f>F_Inputs!TAT$11</f>
        <v>0</v>
      </c>
      <c r="TAW26" s="204">
        <f>F_Inputs!TAU$11</f>
        <v>0</v>
      </c>
      <c r="TAX26" s="204">
        <f>F_Inputs!TAV$11</f>
        <v>0</v>
      </c>
      <c r="TAY26" s="204">
        <f>F_Inputs!TAW$11</f>
        <v>0</v>
      </c>
      <c r="TAZ26" s="204">
        <f>F_Inputs!TAX$11</f>
        <v>0</v>
      </c>
      <c r="TBA26" s="204">
        <f>F_Inputs!TAY$11</f>
        <v>0</v>
      </c>
      <c r="TBB26" s="204">
        <f>F_Inputs!TAZ$11</f>
        <v>0</v>
      </c>
      <c r="TBC26" s="204">
        <f>F_Inputs!TBA$11</f>
        <v>0</v>
      </c>
      <c r="TBD26" s="204">
        <f>F_Inputs!TBB$11</f>
        <v>0</v>
      </c>
      <c r="TBE26" s="204">
        <f>F_Inputs!TBC$11</f>
        <v>0</v>
      </c>
      <c r="TBF26" s="204">
        <f>F_Inputs!TBD$11</f>
        <v>0</v>
      </c>
      <c r="TBG26" s="204">
        <f>F_Inputs!TBE$11</f>
        <v>0</v>
      </c>
      <c r="TBH26" s="204">
        <f>F_Inputs!TBF$11</f>
        <v>0</v>
      </c>
      <c r="TBI26" s="204">
        <f>F_Inputs!TBG$11</f>
        <v>0</v>
      </c>
      <c r="TBJ26" s="204">
        <f>F_Inputs!TBH$11</f>
        <v>0</v>
      </c>
      <c r="TBK26" s="204">
        <f>F_Inputs!TBI$11</f>
        <v>0</v>
      </c>
      <c r="TBL26" s="204">
        <f>F_Inputs!TBJ$11</f>
        <v>0</v>
      </c>
      <c r="TBM26" s="204">
        <f>F_Inputs!TBK$11</f>
        <v>0</v>
      </c>
      <c r="TBN26" s="204">
        <f>F_Inputs!TBL$11</f>
        <v>0</v>
      </c>
      <c r="TBO26" s="204">
        <f>F_Inputs!TBM$11</f>
        <v>0</v>
      </c>
      <c r="TBP26" s="204">
        <f>F_Inputs!TBN$11</f>
        <v>0</v>
      </c>
      <c r="TBQ26" s="204">
        <f>F_Inputs!TBO$11</f>
        <v>0</v>
      </c>
      <c r="TBR26" s="204">
        <f>F_Inputs!TBP$11</f>
        <v>0</v>
      </c>
      <c r="TBS26" s="204">
        <f>F_Inputs!TBQ$11</f>
        <v>0</v>
      </c>
      <c r="TBT26" s="204">
        <f>F_Inputs!TBR$11</f>
        <v>0</v>
      </c>
      <c r="TBU26" s="204">
        <f>F_Inputs!TBS$11</f>
        <v>0</v>
      </c>
      <c r="TBV26" s="204">
        <f>F_Inputs!TBT$11</f>
        <v>0</v>
      </c>
      <c r="TBW26" s="204">
        <f>F_Inputs!TBU$11</f>
        <v>0</v>
      </c>
      <c r="TBX26" s="204">
        <f>F_Inputs!TBV$11</f>
        <v>0</v>
      </c>
      <c r="TBY26" s="204">
        <f>F_Inputs!TBW$11</f>
        <v>0</v>
      </c>
      <c r="TBZ26" s="204">
        <f>F_Inputs!TBX$11</f>
        <v>0</v>
      </c>
      <c r="TCA26" s="204">
        <f>F_Inputs!TBY$11</f>
        <v>0</v>
      </c>
      <c r="TCB26" s="204">
        <f>F_Inputs!TBZ$11</f>
        <v>0</v>
      </c>
      <c r="TCC26" s="204">
        <f>F_Inputs!TCA$11</f>
        <v>0</v>
      </c>
      <c r="TCD26" s="204">
        <f>F_Inputs!TCB$11</f>
        <v>0</v>
      </c>
      <c r="TCE26" s="204">
        <f>F_Inputs!TCC$11</f>
        <v>0</v>
      </c>
      <c r="TCF26" s="204">
        <f>F_Inputs!TCD$11</f>
        <v>0</v>
      </c>
      <c r="TCG26" s="204">
        <f>F_Inputs!TCE$11</f>
        <v>0</v>
      </c>
      <c r="TCH26" s="204">
        <f>F_Inputs!TCF$11</f>
        <v>0</v>
      </c>
      <c r="TCI26" s="204">
        <f>F_Inputs!TCG$11</f>
        <v>0</v>
      </c>
      <c r="TCJ26" s="204">
        <f>F_Inputs!TCH$11</f>
        <v>0</v>
      </c>
      <c r="TCK26" s="204">
        <f>F_Inputs!TCI$11</f>
        <v>0</v>
      </c>
      <c r="TCL26" s="204">
        <f>F_Inputs!TCJ$11</f>
        <v>0</v>
      </c>
      <c r="TCM26" s="204">
        <f>F_Inputs!TCK$11</f>
        <v>0</v>
      </c>
      <c r="TCN26" s="204">
        <f>F_Inputs!TCL$11</f>
        <v>0</v>
      </c>
      <c r="TCO26" s="204">
        <f>F_Inputs!TCM$11</f>
        <v>0</v>
      </c>
      <c r="TCP26" s="204">
        <f>F_Inputs!TCN$11</f>
        <v>0</v>
      </c>
      <c r="TCQ26" s="204">
        <f>F_Inputs!TCO$11</f>
        <v>0</v>
      </c>
      <c r="TCR26" s="204">
        <f>F_Inputs!TCP$11</f>
        <v>0</v>
      </c>
      <c r="TCS26" s="204">
        <f>F_Inputs!TCQ$11</f>
        <v>0</v>
      </c>
      <c r="TCT26" s="204">
        <f>F_Inputs!TCR$11</f>
        <v>0</v>
      </c>
      <c r="TCU26" s="204">
        <f>F_Inputs!TCS$11</f>
        <v>0</v>
      </c>
      <c r="TCV26" s="204">
        <f>F_Inputs!TCT$11</f>
        <v>0</v>
      </c>
      <c r="TCW26" s="204">
        <f>F_Inputs!TCU$11</f>
        <v>0</v>
      </c>
      <c r="TCX26" s="204">
        <f>F_Inputs!TCV$11</f>
        <v>0</v>
      </c>
      <c r="TCY26" s="204">
        <f>F_Inputs!TCW$11</f>
        <v>0</v>
      </c>
      <c r="TCZ26" s="204">
        <f>F_Inputs!TCX$11</f>
        <v>0</v>
      </c>
      <c r="TDA26" s="204">
        <f>F_Inputs!TCY$11</f>
        <v>0</v>
      </c>
      <c r="TDB26" s="204">
        <f>F_Inputs!TCZ$11</f>
        <v>0</v>
      </c>
      <c r="TDC26" s="204">
        <f>F_Inputs!TDA$11</f>
        <v>0</v>
      </c>
      <c r="TDD26" s="204">
        <f>F_Inputs!TDB$11</f>
        <v>0</v>
      </c>
      <c r="TDE26" s="204">
        <f>F_Inputs!TDC$11</f>
        <v>0</v>
      </c>
      <c r="TDF26" s="204">
        <f>F_Inputs!TDD$11</f>
        <v>0</v>
      </c>
      <c r="TDG26" s="204">
        <f>F_Inputs!TDE$11</f>
        <v>0</v>
      </c>
      <c r="TDH26" s="204">
        <f>F_Inputs!TDF$11</f>
        <v>0</v>
      </c>
      <c r="TDI26" s="204">
        <f>F_Inputs!TDG$11</f>
        <v>0</v>
      </c>
      <c r="TDJ26" s="204">
        <f>F_Inputs!TDH$11</f>
        <v>0</v>
      </c>
      <c r="TDK26" s="204">
        <f>F_Inputs!TDI$11</f>
        <v>0</v>
      </c>
      <c r="TDL26" s="204">
        <f>F_Inputs!TDJ$11</f>
        <v>0</v>
      </c>
      <c r="TDM26" s="204">
        <f>F_Inputs!TDK$11</f>
        <v>0</v>
      </c>
      <c r="TDN26" s="204">
        <f>F_Inputs!TDL$11</f>
        <v>0</v>
      </c>
      <c r="TDO26" s="204">
        <f>F_Inputs!TDM$11</f>
        <v>0</v>
      </c>
      <c r="TDP26" s="204">
        <f>F_Inputs!TDN$11</f>
        <v>0</v>
      </c>
      <c r="TDQ26" s="204">
        <f>F_Inputs!TDO$11</f>
        <v>0</v>
      </c>
      <c r="TDR26" s="204">
        <f>F_Inputs!TDP$11</f>
        <v>0</v>
      </c>
      <c r="TDS26" s="204">
        <f>F_Inputs!TDQ$11</f>
        <v>0</v>
      </c>
      <c r="TDT26" s="204">
        <f>F_Inputs!TDR$11</f>
        <v>0</v>
      </c>
      <c r="TDU26" s="204">
        <f>F_Inputs!TDS$11</f>
        <v>0</v>
      </c>
      <c r="TDV26" s="204">
        <f>F_Inputs!TDT$11</f>
        <v>0</v>
      </c>
      <c r="TDW26" s="204">
        <f>F_Inputs!TDU$11</f>
        <v>0</v>
      </c>
      <c r="TDX26" s="204">
        <f>F_Inputs!TDV$11</f>
        <v>0</v>
      </c>
      <c r="TDY26" s="204">
        <f>F_Inputs!TDW$11</f>
        <v>0</v>
      </c>
      <c r="TDZ26" s="204">
        <f>F_Inputs!TDX$11</f>
        <v>0</v>
      </c>
      <c r="TEA26" s="204">
        <f>F_Inputs!TDY$11</f>
        <v>0</v>
      </c>
      <c r="TEB26" s="204">
        <f>F_Inputs!TDZ$11</f>
        <v>0</v>
      </c>
      <c r="TEC26" s="204">
        <f>F_Inputs!TEA$11</f>
        <v>0</v>
      </c>
      <c r="TED26" s="204">
        <f>F_Inputs!TEB$11</f>
        <v>0</v>
      </c>
      <c r="TEE26" s="204">
        <f>F_Inputs!TEC$11</f>
        <v>0</v>
      </c>
      <c r="TEF26" s="204">
        <f>F_Inputs!TED$11</f>
        <v>0</v>
      </c>
      <c r="TEG26" s="204">
        <f>F_Inputs!TEE$11</f>
        <v>0</v>
      </c>
      <c r="TEH26" s="204">
        <f>F_Inputs!TEF$11</f>
        <v>0</v>
      </c>
      <c r="TEI26" s="204">
        <f>F_Inputs!TEG$11</f>
        <v>0</v>
      </c>
      <c r="TEJ26" s="204">
        <f>F_Inputs!TEH$11</f>
        <v>0</v>
      </c>
      <c r="TEK26" s="204">
        <f>F_Inputs!TEI$11</f>
        <v>0</v>
      </c>
      <c r="TEL26" s="204">
        <f>F_Inputs!TEJ$11</f>
        <v>0</v>
      </c>
      <c r="TEM26" s="204">
        <f>F_Inputs!TEK$11</f>
        <v>0</v>
      </c>
      <c r="TEN26" s="204">
        <f>F_Inputs!TEL$11</f>
        <v>0</v>
      </c>
      <c r="TEO26" s="204">
        <f>F_Inputs!TEM$11</f>
        <v>0</v>
      </c>
      <c r="TEP26" s="204">
        <f>F_Inputs!TEN$11</f>
        <v>0</v>
      </c>
      <c r="TEQ26" s="204">
        <f>F_Inputs!TEO$11</f>
        <v>0</v>
      </c>
      <c r="TER26" s="204">
        <f>F_Inputs!TEP$11</f>
        <v>0</v>
      </c>
      <c r="TES26" s="204">
        <f>F_Inputs!TEQ$11</f>
        <v>0</v>
      </c>
      <c r="TET26" s="204">
        <f>F_Inputs!TER$11</f>
        <v>0</v>
      </c>
      <c r="TEU26" s="204">
        <f>F_Inputs!TES$11</f>
        <v>0</v>
      </c>
      <c r="TEV26" s="204">
        <f>F_Inputs!TET$11</f>
        <v>0</v>
      </c>
      <c r="TEW26" s="204">
        <f>F_Inputs!TEU$11</f>
        <v>0</v>
      </c>
      <c r="TEX26" s="204">
        <f>F_Inputs!TEV$11</f>
        <v>0</v>
      </c>
      <c r="TEY26" s="204">
        <f>F_Inputs!TEW$11</f>
        <v>0</v>
      </c>
      <c r="TEZ26" s="204">
        <f>F_Inputs!TEX$11</f>
        <v>0</v>
      </c>
      <c r="TFA26" s="204">
        <f>F_Inputs!TEY$11</f>
        <v>0</v>
      </c>
      <c r="TFB26" s="204">
        <f>F_Inputs!TEZ$11</f>
        <v>0</v>
      </c>
      <c r="TFC26" s="204">
        <f>F_Inputs!TFA$11</f>
        <v>0</v>
      </c>
      <c r="TFD26" s="204">
        <f>F_Inputs!TFB$11</f>
        <v>0</v>
      </c>
      <c r="TFE26" s="204">
        <f>F_Inputs!TFC$11</f>
        <v>0</v>
      </c>
      <c r="TFF26" s="204">
        <f>F_Inputs!TFD$11</f>
        <v>0</v>
      </c>
      <c r="TFG26" s="204">
        <f>F_Inputs!TFE$11</f>
        <v>0</v>
      </c>
      <c r="TFH26" s="204">
        <f>F_Inputs!TFF$11</f>
        <v>0</v>
      </c>
      <c r="TFI26" s="204">
        <f>F_Inputs!TFG$11</f>
        <v>0</v>
      </c>
      <c r="TFJ26" s="204">
        <f>F_Inputs!TFH$11</f>
        <v>0</v>
      </c>
      <c r="TFK26" s="204">
        <f>F_Inputs!TFI$11</f>
        <v>0</v>
      </c>
      <c r="TFL26" s="204">
        <f>F_Inputs!TFJ$11</f>
        <v>0</v>
      </c>
      <c r="TFM26" s="204">
        <f>F_Inputs!TFK$11</f>
        <v>0</v>
      </c>
      <c r="TFN26" s="204">
        <f>F_Inputs!TFL$11</f>
        <v>0</v>
      </c>
      <c r="TFO26" s="204">
        <f>F_Inputs!TFM$11</f>
        <v>0</v>
      </c>
      <c r="TFP26" s="204">
        <f>F_Inputs!TFN$11</f>
        <v>0</v>
      </c>
      <c r="TFQ26" s="204">
        <f>F_Inputs!TFO$11</f>
        <v>0</v>
      </c>
      <c r="TFR26" s="204">
        <f>F_Inputs!TFP$11</f>
        <v>0</v>
      </c>
      <c r="TFS26" s="204">
        <f>F_Inputs!TFQ$11</f>
        <v>0</v>
      </c>
      <c r="TFT26" s="204">
        <f>F_Inputs!TFR$11</f>
        <v>0</v>
      </c>
      <c r="TFU26" s="204">
        <f>F_Inputs!TFS$11</f>
        <v>0</v>
      </c>
      <c r="TFV26" s="204">
        <f>F_Inputs!TFT$11</f>
        <v>0</v>
      </c>
      <c r="TFW26" s="204">
        <f>F_Inputs!TFU$11</f>
        <v>0</v>
      </c>
      <c r="TFX26" s="204">
        <f>F_Inputs!TFV$11</f>
        <v>0</v>
      </c>
      <c r="TFY26" s="204">
        <f>F_Inputs!TFW$11</f>
        <v>0</v>
      </c>
      <c r="TFZ26" s="204">
        <f>F_Inputs!TFX$11</f>
        <v>0</v>
      </c>
      <c r="TGA26" s="204">
        <f>F_Inputs!TFY$11</f>
        <v>0</v>
      </c>
      <c r="TGB26" s="204">
        <f>F_Inputs!TFZ$11</f>
        <v>0</v>
      </c>
      <c r="TGC26" s="204">
        <f>F_Inputs!TGA$11</f>
        <v>0</v>
      </c>
      <c r="TGD26" s="204">
        <f>F_Inputs!TGB$11</f>
        <v>0</v>
      </c>
      <c r="TGE26" s="204">
        <f>F_Inputs!TGC$11</f>
        <v>0</v>
      </c>
      <c r="TGF26" s="204">
        <f>F_Inputs!TGD$11</f>
        <v>0</v>
      </c>
      <c r="TGG26" s="204">
        <f>F_Inputs!TGE$11</f>
        <v>0</v>
      </c>
      <c r="TGH26" s="204">
        <f>F_Inputs!TGF$11</f>
        <v>0</v>
      </c>
      <c r="TGI26" s="204">
        <f>F_Inputs!TGG$11</f>
        <v>0</v>
      </c>
      <c r="TGJ26" s="204">
        <f>F_Inputs!TGH$11</f>
        <v>0</v>
      </c>
      <c r="TGK26" s="204">
        <f>F_Inputs!TGI$11</f>
        <v>0</v>
      </c>
      <c r="TGL26" s="204">
        <f>F_Inputs!TGJ$11</f>
        <v>0</v>
      </c>
      <c r="TGM26" s="204">
        <f>F_Inputs!TGK$11</f>
        <v>0</v>
      </c>
      <c r="TGN26" s="204">
        <f>F_Inputs!TGL$11</f>
        <v>0</v>
      </c>
      <c r="TGO26" s="204">
        <f>F_Inputs!TGM$11</f>
        <v>0</v>
      </c>
      <c r="TGP26" s="204">
        <f>F_Inputs!TGN$11</f>
        <v>0</v>
      </c>
      <c r="TGQ26" s="204">
        <f>F_Inputs!TGO$11</f>
        <v>0</v>
      </c>
      <c r="TGR26" s="204">
        <f>F_Inputs!TGP$11</f>
        <v>0</v>
      </c>
      <c r="TGS26" s="204">
        <f>F_Inputs!TGQ$11</f>
        <v>0</v>
      </c>
      <c r="TGT26" s="204">
        <f>F_Inputs!TGR$11</f>
        <v>0</v>
      </c>
      <c r="TGU26" s="204">
        <f>F_Inputs!TGS$11</f>
        <v>0</v>
      </c>
      <c r="TGV26" s="204">
        <f>F_Inputs!TGT$11</f>
        <v>0</v>
      </c>
      <c r="TGW26" s="204">
        <f>F_Inputs!TGU$11</f>
        <v>0</v>
      </c>
      <c r="TGX26" s="204">
        <f>F_Inputs!TGV$11</f>
        <v>0</v>
      </c>
      <c r="TGY26" s="204">
        <f>F_Inputs!TGW$11</f>
        <v>0</v>
      </c>
      <c r="TGZ26" s="204">
        <f>F_Inputs!TGX$11</f>
        <v>0</v>
      </c>
      <c r="THA26" s="204">
        <f>F_Inputs!TGY$11</f>
        <v>0</v>
      </c>
      <c r="THB26" s="204">
        <f>F_Inputs!TGZ$11</f>
        <v>0</v>
      </c>
      <c r="THC26" s="204">
        <f>F_Inputs!THA$11</f>
        <v>0</v>
      </c>
      <c r="THD26" s="204">
        <f>F_Inputs!THB$11</f>
        <v>0</v>
      </c>
      <c r="THE26" s="204">
        <f>F_Inputs!THC$11</f>
        <v>0</v>
      </c>
      <c r="THF26" s="204">
        <f>F_Inputs!THD$11</f>
        <v>0</v>
      </c>
      <c r="THG26" s="204">
        <f>F_Inputs!THE$11</f>
        <v>0</v>
      </c>
      <c r="THH26" s="204">
        <f>F_Inputs!THF$11</f>
        <v>0</v>
      </c>
      <c r="THI26" s="204">
        <f>F_Inputs!THG$11</f>
        <v>0</v>
      </c>
      <c r="THJ26" s="204">
        <f>F_Inputs!THH$11</f>
        <v>0</v>
      </c>
      <c r="THK26" s="204">
        <f>F_Inputs!THI$11</f>
        <v>0</v>
      </c>
      <c r="THL26" s="204">
        <f>F_Inputs!THJ$11</f>
        <v>0</v>
      </c>
      <c r="THM26" s="204">
        <f>F_Inputs!THK$11</f>
        <v>0</v>
      </c>
      <c r="THN26" s="204">
        <f>F_Inputs!THL$11</f>
        <v>0</v>
      </c>
      <c r="THO26" s="204">
        <f>F_Inputs!THM$11</f>
        <v>0</v>
      </c>
      <c r="THP26" s="204">
        <f>F_Inputs!THN$11</f>
        <v>0</v>
      </c>
      <c r="THQ26" s="204">
        <f>F_Inputs!THO$11</f>
        <v>0</v>
      </c>
      <c r="THR26" s="204">
        <f>F_Inputs!THP$11</f>
        <v>0</v>
      </c>
      <c r="THS26" s="204">
        <f>F_Inputs!THQ$11</f>
        <v>0</v>
      </c>
      <c r="THT26" s="204">
        <f>F_Inputs!THR$11</f>
        <v>0</v>
      </c>
      <c r="THU26" s="204">
        <f>F_Inputs!THS$11</f>
        <v>0</v>
      </c>
      <c r="THV26" s="204">
        <f>F_Inputs!THT$11</f>
        <v>0</v>
      </c>
      <c r="THW26" s="204">
        <f>F_Inputs!THU$11</f>
        <v>0</v>
      </c>
      <c r="THX26" s="204">
        <f>F_Inputs!THV$11</f>
        <v>0</v>
      </c>
      <c r="THY26" s="204">
        <f>F_Inputs!THW$11</f>
        <v>0</v>
      </c>
      <c r="THZ26" s="204">
        <f>F_Inputs!THX$11</f>
        <v>0</v>
      </c>
      <c r="TIA26" s="204">
        <f>F_Inputs!THY$11</f>
        <v>0</v>
      </c>
      <c r="TIB26" s="204">
        <f>F_Inputs!THZ$11</f>
        <v>0</v>
      </c>
      <c r="TIC26" s="204">
        <f>F_Inputs!TIA$11</f>
        <v>0</v>
      </c>
      <c r="TID26" s="204">
        <f>F_Inputs!TIB$11</f>
        <v>0</v>
      </c>
      <c r="TIE26" s="204">
        <f>F_Inputs!TIC$11</f>
        <v>0</v>
      </c>
      <c r="TIF26" s="204">
        <f>F_Inputs!TID$11</f>
        <v>0</v>
      </c>
      <c r="TIG26" s="204">
        <f>F_Inputs!TIE$11</f>
        <v>0</v>
      </c>
      <c r="TIH26" s="204">
        <f>F_Inputs!TIF$11</f>
        <v>0</v>
      </c>
      <c r="TII26" s="204">
        <f>F_Inputs!TIG$11</f>
        <v>0</v>
      </c>
      <c r="TIJ26" s="204">
        <f>F_Inputs!TIH$11</f>
        <v>0</v>
      </c>
      <c r="TIK26" s="204">
        <f>F_Inputs!TII$11</f>
        <v>0</v>
      </c>
      <c r="TIL26" s="204">
        <f>F_Inputs!TIJ$11</f>
        <v>0</v>
      </c>
      <c r="TIM26" s="204">
        <f>F_Inputs!TIK$11</f>
        <v>0</v>
      </c>
      <c r="TIN26" s="204">
        <f>F_Inputs!TIL$11</f>
        <v>0</v>
      </c>
      <c r="TIO26" s="204">
        <f>F_Inputs!TIM$11</f>
        <v>0</v>
      </c>
      <c r="TIP26" s="204">
        <f>F_Inputs!TIN$11</f>
        <v>0</v>
      </c>
      <c r="TIQ26" s="204">
        <f>F_Inputs!TIO$11</f>
        <v>0</v>
      </c>
      <c r="TIR26" s="204">
        <f>F_Inputs!TIP$11</f>
        <v>0</v>
      </c>
      <c r="TIS26" s="204">
        <f>F_Inputs!TIQ$11</f>
        <v>0</v>
      </c>
      <c r="TIT26" s="204">
        <f>F_Inputs!TIR$11</f>
        <v>0</v>
      </c>
      <c r="TIU26" s="204">
        <f>F_Inputs!TIS$11</f>
        <v>0</v>
      </c>
      <c r="TIV26" s="204">
        <f>F_Inputs!TIT$11</f>
        <v>0</v>
      </c>
      <c r="TIW26" s="204">
        <f>F_Inputs!TIU$11</f>
        <v>0</v>
      </c>
      <c r="TIX26" s="204">
        <f>F_Inputs!TIV$11</f>
        <v>0</v>
      </c>
      <c r="TIY26" s="204">
        <f>F_Inputs!TIW$11</f>
        <v>0</v>
      </c>
      <c r="TIZ26" s="204">
        <f>F_Inputs!TIX$11</f>
        <v>0</v>
      </c>
      <c r="TJA26" s="204">
        <f>F_Inputs!TIY$11</f>
        <v>0</v>
      </c>
      <c r="TJB26" s="204">
        <f>F_Inputs!TIZ$11</f>
        <v>0</v>
      </c>
      <c r="TJC26" s="204">
        <f>F_Inputs!TJA$11</f>
        <v>0</v>
      </c>
      <c r="TJD26" s="204">
        <f>F_Inputs!TJB$11</f>
        <v>0</v>
      </c>
      <c r="TJE26" s="204">
        <f>F_Inputs!TJC$11</f>
        <v>0</v>
      </c>
      <c r="TJF26" s="204">
        <f>F_Inputs!TJD$11</f>
        <v>0</v>
      </c>
      <c r="TJG26" s="204">
        <f>F_Inputs!TJE$11</f>
        <v>0</v>
      </c>
      <c r="TJH26" s="204">
        <f>F_Inputs!TJF$11</f>
        <v>0</v>
      </c>
      <c r="TJI26" s="204">
        <f>F_Inputs!TJG$11</f>
        <v>0</v>
      </c>
      <c r="TJJ26" s="204">
        <f>F_Inputs!TJH$11</f>
        <v>0</v>
      </c>
      <c r="TJK26" s="204">
        <f>F_Inputs!TJI$11</f>
        <v>0</v>
      </c>
      <c r="TJL26" s="204">
        <f>F_Inputs!TJJ$11</f>
        <v>0</v>
      </c>
      <c r="TJM26" s="204">
        <f>F_Inputs!TJK$11</f>
        <v>0</v>
      </c>
      <c r="TJN26" s="204">
        <f>F_Inputs!TJL$11</f>
        <v>0</v>
      </c>
      <c r="TJO26" s="204">
        <f>F_Inputs!TJM$11</f>
        <v>0</v>
      </c>
      <c r="TJP26" s="204">
        <f>F_Inputs!TJN$11</f>
        <v>0</v>
      </c>
      <c r="TJQ26" s="204">
        <f>F_Inputs!TJO$11</f>
        <v>0</v>
      </c>
      <c r="TJR26" s="204">
        <f>F_Inputs!TJP$11</f>
        <v>0</v>
      </c>
      <c r="TJS26" s="204">
        <f>F_Inputs!TJQ$11</f>
        <v>0</v>
      </c>
      <c r="TJT26" s="204">
        <f>F_Inputs!TJR$11</f>
        <v>0</v>
      </c>
      <c r="TJU26" s="204">
        <f>F_Inputs!TJS$11</f>
        <v>0</v>
      </c>
      <c r="TJV26" s="204">
        <f>F_Inputs!TJT$11</f>
        <v>0</v>
      </c>
      <c r="TJW26" s="204">
        <f>F_Inputs!TJU$11</f>
        <v>0</v>
      </c>
      <c r="TJX26" s="204">
        <f>F_Inputs!TJV$11</f>
        <v>0</v>
      </c>
      <c r="TJY26" s="204">
        <f>F_Inputs!TJW$11</f>
        <v>0</v>
      </c>
      <c r="TJZ26" s="204">
        <f>F_Inputs!TJX$11</f>
        <v>0</v>
      </c>
      <c r="TKA26" s="204">
        <f>F_Inputs!TJY$11</f>
        <v>0</v>
      </c>
      <c r="TKB26" s="204">
        <f>F_Inputs!TJZ$11</f>
        <v>0</v>
      </c>
      <c r="TKC26" s="204">
        <f>F_Inputs!TKA$11</f>
        <v>0</v>
      </c>
      <c r="TKD26" s="204">
        <f>F_Inputs!TKB$11</f>
        <v>0</v>
      </c>
      <c r="TKE26" s="204">
        <f>F_Inputs!TKC$11</f>
        <v>0</v>
      </c>
      <c r="TKF26" s="204">
        <f>F_Inputs!TKD$11</f>
        <v>0</v>
      </c>
      <c r="TKG26" s="204">
        <f>F_Inputs!TKE$11</f>
        <v>0</v>
      </c>
      <c r="TKH26" s="204">
        <f>F_Inputs!TKF$11</f>
        <v>0</v>
      </c>
      <c r="TKI26" s="204">
        <f>F_Inputs!TKG$11</f>
        <v>0</v>
      </c>
      <c r="TKJ26" s="204">
        <f>F_Inputs!TKH$11</f>
        <v>0</v>
      </c>
      <c r="TKK26" s="204">
        <f>F_Inputs!TKI$11</f>
        <v>0</v>
      </c>
      <c r="TKL26" s="204">
        <f>F_Inputs!TKJ$11</f>
        <v>0</v>
      </c>
      <c r="TKM26" s="204">
        <f>F_Inputs!TKK$11</f>
        <v>0</v>
      </c>
      <c r="TKN26" s="204">
        <f>F_Inputs!TKL$11</f>
        <v>0</v>
      </c>
      <c r="TKO26" s="204">
        <f>F_Inputs!TKM$11</f>
        <v>0</v>
      </c>
      <c r="TKP26" s="204">
        <f>F_Inputs!TKN$11</f>
        <v>0</v>
      </c>
      <c r="TKQ26" s="204">
        <f>F_Inputs!TKO$11</f>
        <v>0</v>
      </c>
      <c r="TKR26" s="204">
        <f>F_Inputs!TKP$11</f>
        <v>0</v>
      </c>
      <c r="TKS26" s="204">
        <f>F_Inputs!TKQ$11</f>
        <v>0</v>
      </c>
      <c r="TKT26" s="204">
        <f>F_Inputs!TKR$11</f>
        <v>0</v>
      </c>
      <c r="TKU26" s="204">
        <f>F_Inputs!TKS$11</f>
        <v>0</v>
      </c>
      <c r="TKV26" s="204">
        <f>F_Inputs!TKT$11</f>
        <v>0</v>
      </c>
      <c r="TKW26" s="204">
        <f>F_Inputs!TKU$11</f>
        <v>0</v>
      </c>
      <c r="TKX26" s="204">
        <f>F_Inputs!TKV$11</f>
        <v>0</v>
      </c>
      <c r="TKY26" s="204">
        <f>F_Inputs!TKW$11</f>
        <v>0</v>
      </c>
      <c r="TKZ26" s="204">
        <f>F_Inputs!TKX$11</f>
        <v>0</v>
      </c>
      <c r="TLA26" s="204">
        <f>F_Inputs!TKY$11</f>
        <v>0</v>
      </c>
      <c r="TLB26" s="204">
        <f>F_Inputs!TKZ$11</f>
        <v>0</v>
      </c>
      <c r="TLC26" s="204">
        <f>F_Inputs!TLA$11</f>
        <v>0</v>
      </c>
      <c r="TLD26" s="204">
        <f>F_Inputs!TLB$11</f>
        <v>0</v>
      </c>
      <c r="TLE26" s="204">
        <f>F_Inputs!TLC$11</f>
        <v>0</v>
      </c>
      <c r="TLF26" s="204">
        <f>F_Inputs!TLD$11</f>
        <v>0</v>
      </c>
      <c r="TLG26" s="204">
        <f>F_Inputs!TLE$11</f>
        <v>0</v>
      </c>
      <c r="TLH26" s="204">
        <f>F_Inputs!TLF$11</f>
        <v>0</v>
      </c>
      <c r="TLI26" s="204">
        <f>F_Inputs!TLG$11</f>
        <v>0</v>
      </c>
      <c r="TLJ26" s="204">
        <f>F_Inputs!TLH$11</f>
        <v>0</v>
      </c>
      <c r="TLK26" s="204">
        <f>F_Inputs!TLI$11</f>
        <v>0</v>
      </c>
      <c r="TLL26" s="204">
        <f>F_Inputs!TLJ$11</f>
        <v>0</v>
      </c>
      <c r="TLM26" s="204">
        <f>F_Inputs!TLK$11</f>
        <v>0</v>
      </c>
      <c r="TLN26" s="204">
        <f>F_Inputs!TLL$11</f>
        <v>0</v>
      </c>
      <c r="TLO26" s="204">
        <f>F_Inputs!TLM$11</f>
        <v>0</v>
      </c>
      <c r="TLP26" s="204">
        <f>F_Inputs!TLN$11</f>
        <v>0</v>
      </c>
      <c r="TLQ26" s="204">
        <f>F_Inputs!TLO$11</f>
        <v>0</v>
      </c>
      <c r="TLR26" s="204">
        <f>F_Inputs!TLP$11</f>
        <v>0</v>
      </c>
      <c r="TLS26" s="204">
        <f>F_Inputs!TLQ$11</f>
        <v>0</v>
      </c>
      <c r="TLT26" s="204">
        <f>F_Inputs!TLR$11</f>
        <v>0</v>
      </c>
      <c r="TLU26" s="204">
        <f>F_Inputs!TLS$11</f>
        <v>0</v>
      </c>
      <c r="TLV26" s="204">
        <f>F_Inputs!TLT$11</f>
        <v>0</v>
      </c>
      <c r="TLW26" s="204">
        <f>F_Inputs!TLU$11</f>
        <v>0</v>
      </c>
      <c r="TLX26" s="204">
        <f>F_Inputs!TLV$11</f>
        <v>0</v>
      </c>
      <c r="TLY26" s="204">
        <f>F_Inputs!TLW$11</f>
        <v>0</v>
      </c>
      <c r="TLZ26" s="204">
        <f>F_Inputs!TLX$11</f>
        <v>0</v>
      </c>
      <c r="TMA26" s="204">
        <f>F_Inputs!TLY$11</f>
        <v>0</v>
      </c>
      <c r="TMB26" s="204">
        <f>F_Inputs!TLZ$11</f>
        <v>0</v>
      </c>
      <c r="TMC26" s="204">
        <f>F_Inputs!TMA$11</f>
        <v>0</v>
      </c>
      <c r="TMD26" s="204">
        <f>F_Inputs!TMB$11</f>
        <v>0</v>
      </c>
      <c r="TME26" s="204">
        <f>F_Inputs!TMC$11</f>
        <v>0</v>
      </c>
      <c r="TMF26" s="204">
        <f>F_Inputs!TMD$11</f>
        <v>0</v>
      </c>
      <c r="TMG26" s="204">
        <f>F_Inputs!TME$11</f>
        <v>0</v>
      </c>
      <c r="TMH26" s="204">
        <f>F_Inputs!TMF$11</f>
        <v>0</v>
      </c>
      <c r="TMI26" s="204">
        <f>F_Inputs!TMG$11</f>
        <v>0</v>
      </c>
      <c r="TMJ26" s="204">
        <f>F_Inputs!TMH$11</f>
        <v>0</v>
      </c>
      <c r="TMK26" s="204">
        <f>F_Inputs!TMI$11</f>
        <v>0</v>
      </c>
      <c r="TML26" s="204">
        <f>F_Inputs!TMJ$11</f>
        <v>0</v>
      </c>
      <c r="TMM26" s="204">
        <f>F_Inputs!TMK$11</f>
        <v>0</v>
      </c>
      <c r="TMN26" s="204">
        <f>F_Inputs!TML$11</f>
        <v>0</v>
      </c>
      <c r="TMO26" s="204">
        <f>F_Inputs!TMM$11</f>
        <v>0</v>
      </c>
      <c r="TMP26" s="204">
        <f>F_Inputs!TMN$11</f>
        <v>0</v>
      </c>
      <c r="TMQ26" s="204">
        <f>F_Inputs!TMO$11</f>
        <v>0</v>
      </c>
      <c r="TMR26" s="204">
        <f>F_Inputs!TMP$11</f>
        <v>0</v>
      </c>
      <c r="TMS26" s="204">
        <f>F_Inputs!TMQ$11</f>
        <v>0</v>
      </c>
      <c r="TMT26" s="204">
        <f>F_Inputs!TMR$11</f>
        <v>0</v>
      </c>
      <c r="TMU26" s="204">
        <f>F_Inputs!TMS$11</f>
        <v>0</v>
      </c>
      <c r="TMV26" s="204">
        <f>F_Inputs!TMT$11</f>
        <v>0</v>
      </c>
      <c r="TMW26" s="204">
        <f>F_Inputs!TMU$11</f>
        <v>0</v>
      </c>
      <c r="TMX26" s="204">
        <f>F_Inputs!TMV$11</f>
        <v>0</v>
      </c>
      <c r="TMY26" s="204">
        <f>F_Inputs!TMW$11</f>
        <v>0</v>
      </c>
      <c r="TMZ26" s="204">
        <f>F_Inputs!TMX$11</f>
        <v>0</v>
      </c>
      <c r="TNA26" s="204">
        <f>F_Inputs!TMY$11</f>
        <v>0</v>
      </c>
      <c r="TNB26" s="204">
        <f>F_Inputs!TMZ$11</f>
        <v>0</v>
      </c>
      <c r="TNC26" s="204">
        <f>F_Inputs!TNA$11</f>
        <v>0</v>
      </c>
      <c r="TND26" s="204">
        <f>F_Inputs!TNB$11</f>
        <v>0</v>
      </c>
      <c r="TNE26" s="204">
        <f>F_Inputs!TNC$11</f>
        <v>0</v>
      </c>
      <c r="TNF26" s="204">
        <f>F_Inputs!TND$11</f>
        <v>0</v>
      </c>
      <c r="TNG26" s="204">
        <f>F_Inputs!TNE$11</f>
        <v>0</v>
      </c>
      <c r="TNH26" s="204">
        <f>F_Inputs!TNF$11</f>
        <v>0</v>
      </c>
      <c r="TNI26" s="204">
        <f>F_Inputs!TNG$11</f>
        <v>0</v>
      </c>
      <c r="TNJ26" s="204">
        <f>F_Inputs!TNH$11</f>
        <v>0</v>
      </c>
      <c r="TNK26" s="204">
        <f>F_Inputs!TNI$11</f>
        <v>0</v>
      </c>
      <c r="TNL26" s="204">
        <f>F_Inputs!TNJ$11</f>
        <v>0</v>
      </c>
      <c r="TNM26" s="204">
        <f>F_Inputs!TNK$11</f>
        <v>0</v>
      </c>
      <c r="TNN26" s="204">
        <f>F_Inputs!TNL$11</f>
        <v>0</v>
      </c>
      <c r="TNO26" s="204">
        <f>F_Inputs!TNM$11</f>
        <v>0</v>
      </c>
      <c r="TNP26" s="204">
        <f>F_Inputs!TNN$11</f>
        <v>0</v>
      </c>
      <c r="TNQ26" s="204">
        <f>F_Inputs!TNO$11</f>
        <v>0</v>
      </c>
      <c r="TNR26" s="204">
        <f>F_Inputs!TNP$11</f>
        <v>0</v>
      </c>
      <c r="TNS26" s="204">
        <f>F_Inputs!TNQ$11</f>
        <v>0</v>
      </c>
      <c r="TNT26" s="204">
        <f>F_Inputs!TNR$11</f>
        <v>0</v>
      </c>
      <c r="TNU26" s="204">
        <f>F_Inputs!TNS$11</f>
        <v>0</v>
      </c>
      <c r="TNV26" s="204">
        <f>F_Inputs!TNT$11</f>
        <v>0</v>
      </c>
      <c r="TNW26" s="204">
        <f>F_Inputs!TNU$11</f>
        <v>0</v>
      </c>
      <c r="TNX26" s="204">
        <f>F_Inputs!TNV$11</f>
        <v>0</v>
      </c>
      <c r="TNY26" s="204">
        <f>F_Inputs!TNW$11</f>
        <v>0</v>
      </c>
      <c r="TNZ26" s="204">
        <f>F_Inputs!TNX$11</f>
        <v>0</v>
      </c>
      <c r="TOA26" s="204">
        <f>F_Inputs!TNY$11</f>
        <v>0</v>
      </c>
      <c r="TOB26" s="204">
        <f>F_Inputs!TNZ$11</f>
        <v>0</v>
      </c>
      <c r="TOC26" s="204">
        <f>F_Inputs!TOA$11</f>
        <v>0</v>
      </c>
      <c r="TOD26" s="204">
        <f>F_Inputs!TOB$11</f>
        <v>0</v>
      </c>
      <c r="TOE26" s="204">
        <f>F_Inputs!TOC$11</f>
        <v>0</v>
      </c>
      <c r="TOF26" s="204">
        <f>F_Inputs!TOD$11</f>
        <v>0</v>
      </c>
      <c r="TOG26" s="204">
        <f>F_Inputs!TOE$11</f>
        <v>0</v>
      </c>
      <c r="TOH26" s="204">
        <f>F_Inputs!TOF$11</f>
        <v>0</v>
      </c>
      <c r="TOI26" s="204">
        <f>F_Inputs!TOG$11</f>
        <v>0</v>
      </c>
      <c r="TOJ26" s="204">
        <f>F_Inputs!TOH$11</f>
        <v>0</v>
      </c>
      <c r="TOK26" s="204">
        <f>F_Inputs!TOI$11</f>
        <v>0</v>
      </c>
      <c r="TOL26" s="204">
        <f>F_Inputs!TOJ$11</f>
        <v>0</v>
      </c>
      <c r="TOM26" s="204">
        <f>F_Inputs!TOK$11</f>
        <v>0</v>
      </c>
      <c r="TON26" s="204">
        <f>F_Inputs!TOL$11</f>
        <v>0</v>
      </c>
      <c r="TOO26" s="204">
        <f>F_Inputs!TOM$11</f>
        <v>0</v>
      </c>
      <c r="TOP26" s="204">
        <f>F_Inputs!TON$11</f>
        <v>0</v>
      </c>
      <c r="TOQ26" s="204">
        <f>F_Inputs!TOO$11</f>
        <v>0</v>
      </c>
      <c r="TOR26" s="204">
        <f>F_Inputs!TOP$11</f>
        <v>0</v>
      </c>
      <c r="TOS26" s="204">
        <f>F_Inputs!TOQ$11</f>
        <v>0</v>
      </c>
      <c r="TOT26" s="204">
        <f>F_Inputs!TOR$11</f>
        <v>0</v>
      </c>
      <c r="TOU26" s="204">
        <f>F_Inputs!TOS$11</f>
        <v>0</v>
      </c>
      <c r="TOV26" s="204">
        <f>F_Inputs!TOT$11</f>
        <v>0</v>
      </c>
      <c r="TOW26" s="204">
        <f>F_Inputs!TOU$11</f>
        <v>0</v>
      </c>
      <c r="TOX26" s="204">
        <f>F_Inputs!TOV$11</f>
        <v>0</v>
      </c>
      <c r="TOY26" s="204">
        <f>F_Inputs!TOW$11</f>
        <v>0</v>
      </c>
      <c r="TOZ26" s="204">
        <f>F_Inputs!TOX$11</f>
        <v>0</v>
      </c>
      <c r="TPA26" s="204">
        <f>F_Inputs!TOY$11</f>
        <v>0</v>
      </c>
      <c r="TPB26" s="204">
        <f>F_Inputs!TOZ$11</f>
        <v>0</v>
      </c>
      <c r="TPC26" s="204">
        <f>F_Inputs!TPA$11</f>
        <v>0</v>
      </c>
      <c r="TPD26" s="204">
        <f>F_Inputs!TPB$11</f>
        <v>0</v>
      </c>
      <c r="TPE26" s="204">
        <f>F_Inputs!TPC$11</f>
        <v>0</v>
      </c>
      <c r="TPF26" s="204">
        <f>F_Inputs!TPD$11</f>
        <v>0</v>
      </c>
      <c r="TPG26" s="204">
        <f>F_Inputs!TPE$11</f>
        <v>0</v>
      </c>
      <c r="TPH26" s="204">
        <f>F_Inputs!TPF$11</f>
        <v>0</v>
      </c>
      <c r="TPI26" s="204">
        <f>F_Inputs!TPG$11</f>
        <v>0</v>
      </c>
      <c r="TPJ26" s="204">
        <f>F_Inputs!TPH$11</f>
        <v>0</v>
      </c>
      <c r="TPK26" s="204">
        <f>F_Inputs!TPI$11</f>
        <v>0</v>
      </c>
      <c r="TPL26" s="204">
        <f>F_Inputs!TPJ$11</f>
        <v>0</v>
      </c>
      <c r="TPM26" s="204">
        <f>F_Inputs!TPK$11</f>
        <v>0</v>
      </c>
      <c r="TPN26" s="204">
        <f>F_Inputs!TPL$11</f>
        <v>0</v>
      </c>
      <c r="TPO26" s="204">
        <f>F_Inputs!TPM$11</f>
        <v>0</v>
      </c>
      <c r="TPP26" s="204">
        <f>F_Inputs!TPN$11</f>
        <v>0</v>
      </c>
      <c r="TPQ26" s="204">
        <f>F_Inputs!TPO$11</f>
        <v>0</v>
      </c>
      <c r="TPR26" s="204">
        <f>F_Inputs!TPP$11</f>
        <v>0</v>
      </c>
      <c r="TPS26" s="204">
        <f>F_Inputs!TPQ$11</f>
        <v>0</v>
      </c>
      <c r="TPT26" s="204">
        <f>F_Inputs!TPR$11</f>
        <v>0</v>
      </c>
      <c r="TPU26" s="204">
        <f>F_Inputs!TPS$11</f>
        <v>0</v>
      </c>
      <c r="TPV26" s="204">
        <f>F_Inputs!TPT$11</f>
        <v>0</v>
      </c>
      <c r="TPW26" s="204">
        <f>F_Inputs!TPU$11</f>
        <v>0</v>
      </c>
      <c r="TPX26" s="204">
        <f>F_Inputs!TPV$11</f>
        <v>0</v>
      </c>
      <c r="TPY26" s="204">
        <f>F_Inputs!TPW$11</f>
        <v>0</v>
      </c>
      <c r="TPZ26" s="204">
        <f>F_Inputs!TPX$11</f>
        <v>0</v>
      </c>
      <c r="TQA26" s="204">
        <f>F_Inputs!TPY$11</f>
        <v>0</v>
      </c>
      <c r="TQB26" s="204">
        <f>F_Inputs!TPZ$11</f>
        <v>0</v>
      </c>
      <c r="TQC26" s="204">
        <f>F_Inputs!TQA$11</f>
        <v>0</v>
      </c>
      <c r="TQD26" s="204">
        <f>F_Inputs!TQB$11</f>
        <v>0</v>
      </c>
      <c r="TQE26" s="204">
        <f>F_Inputs!TQC$11</f>
        <v>0</v>
      </c>
      <c r="TQF26" s="204">
        <f>F_Inputs!TQD$11</f>
        <v>0</v>
      </c>
      <c r="TQG26" s="204">
        <f>F_Inputs!TQE$11</f>
        <v>0</v>
      </c>
      <c r="TQH26" s="204">
        <f>F_Inputs!TQF$11</f>
        <v>0</v>
      </c>
      <c r="TQI26" s="204">
        <f>F_Inputs!TQG$11</f>
        <v>0</v>
      </c>
      <c r="TQJ26" s="204">
        <f>F_Inputs!TQH$11</f>
        <v>0</v>
      </c>
      <c r="TQK26" s="204">
        <f>F_Inputs!TQI$11</f>
        <v>0</v>
      </c>
      <c r="TQL26" s="204">
        <f>F_Inputs!TQJ$11</f>
        <v>0</v>
      </c>
      <c r="TQM26" s="204">
        <f>F_Inputs!TQK$11</f>
        <v>0</v>
      </c>
      <c r="TQN26" s="204">
        <f>F_Inputs!TQL$11</f>
        <v>0</v>
      </c>
      <c r="TQO26" s="204">
        <f>F_Inputs!TQM$11</f>
        <v>0</v>
      </c>
      <c r="TQP26" s="204">
        <f>F_Inputs!TQN$11</f>
        <v>0</v>
      </c>
      <c r="TQQ26" s="204">
        <f>F_Inputs!TQO$11</f>
        <v>0</v>
      </c>
      <c r="TQR26" s="204">
        <f>F_Inputs!TQP$11</f>
        <v>0</v>
      </c>
      <c r="TQS26" s="204">
        <f>F_Inputs!TQQ$11</f>
        <v>0</v>
      </c>
      <c r="TQT26" s="204">
        <f>F_Inputs!TQR$11</f>
        <v>0</v>
      </c>
      <c r="TQU26" s="204">
        <f>F_Inputs!TQS$11</f>
        <v>0</v>
      </c>
      <c r="TQV26" s="204">
        <f>F_Inputs!TQT$11</f>
        <v>0</v>
      </c>
      <c r="TQW26" s="204">
        <f>F_Inputs!TQU$11</f>
        <v>0</v>
      </c>
      <c r="TQX26" s="204">
        <f>F_Inputs!TQV$11</f>
        <v>0</v>
      </c>
      <c r="TQY26" s="204">
        <f>F_Inputs!TQW$11</f>
        <v>0</v>
      </c>
      <c r="TQZ26" s="204">
        <f>F_Inputs!TQX$11</f>
        <v>0</v>
      </c>
      <c r="TRA26" s="204">
        <f>F_Inputs!TQY$11</f>
        <v>0</v>
      </c>
      <c r="TRB26" s="204">
        <f>F_Inputs!TQZ$11</f>
        <v>0</v>
      </c>
      <c r="TRC26" s="204">
        <f>F_Inputs!TRA$11</f>
        <v>0</v>
      </c>
      <c r="TRD26" s="204">
        <f>F_Inputs!TRB$11</f>
        <v>0</v>
      </c>
      <c r="TRE26" s="204">
        <f>F_Inputs!TRC$11</f>
        <v>0</v>
      </c>
      <c r="TRF26" s="204">
        <f>F_Inputs!TRD$11</f>
        <v>0</v>
      </c>
      <c r="TRG26" s="204">
        <f>F_Inputs!TRE$11</f>
        <v>0</v>
      </c>
      <c r="TRH26" s="204">
        <f>F_Inputs!TRF$11</f>
        <v>0</v>
      </c>
      <c r="TRI26" s="204">
        <f>F_Inputs!TRG$11</f>
        <v>0</v>
      </c>
      <c r="TRJ26" s="204">
        <f>F_Inputs!TRH$11</f>
        <v>0</v>
      </c>
      <c r="TRK26" s="204">
        <f>F_Inputs!TRI$11</f>
        <v>0</v>
      </c>
      <c r="TRL26" s="204">
        <f>F_Inputs!TRJ$11</f>
        <v>0</v>
      </c>
      <c r="TRM26" s="204">
        <f>F_Inputs!TRK$11</f>
        <v>0</v>
      </c>
      <c r="TRN26" s="204">
        <f>F_Inputs!TRL$11</f>
        <v>0</v>
      </c>
      <c r="TRO26" s="204">
        <f>F_Inputs!TRM$11</f>
        <v>0</v>
      </c>
      <c r="TRP26" s="204">
        <f>F_Inputs!TRN$11</f>
        <v>0</v>
      </c>
      <c r="TRQ26" s="204">
        <f>F_Inputs!TRO$11</f>
        <v>0</v>
      </c>
      <c r="TRR26" s="204">
        <f>F_Inputs!TRP$11</f>
        <v>0</v>
      </c>
      <c r="TRS26" s="204">
        <f>F_Inputs!TRQ$11</f>
        <v>0</v>
      </c>
      <c r="TRT26" s="204">
        <f>F_Inputs!TRR$11</f>
        <v>0</v>
      </c>
      <c r="TRU26" s="204">
        <f>F_Inputs!TRS$11</f>
        <v>0</v>
      </c>
      <c r="TRV26" s="204">
        <f>F_Inputs!TRT$11</f>
        <v>0</v>
      </c>
      <c r="TRW26" s="204">
        <f>F_Inputs!TRU$11</f>
        <v>0</v>
      </c>
      <c r="TRX26" s="204">
        <f>F_Inputs!TRV$11</f>
        <v>0</v>
      </c>
      <c r="TRY26" s="204">
        <f>F_Inputs!TRW$11</f>
        <v>0</v>
      </c>
      <c r="TRZ26" s="204">
        <f>F_Inputs!TRX$11</f>
        <v>0</v>
      </c>
      <c r="TSA26" s="204">
        <f>F_Inputs!TRY$11</f>
        <v>0</v>
      </c>
      <c r="TSB26" s="204">
        <f>F_Inputs!TRZ$11</f>
        <v>0</v>
      </c>
      <c r="TSC26" s="204">
        <f>F_Inputs!TSA$11</f>
        <v>0</v>
      </c>
      <c r="TSD26" s="204">
        <f>F_Inputs!TSB$11</f>
        <v>0</v>
      </c>
      <c r="TSE26" s="204">
        <f>F_Inputs!TSC$11</f>
        <v>0</v>
      </c>
      <c r="TSF26" s="204">
        <f>F_Inputs!TSD$11</f>
        <v>0</v>
      </c>
      <c r="TSG26" s="204">
        <f>F_Inputs!TSE$11</f>
        <v>0</v>
      </c>
      <c r="TSH26" s="204">
        <f>F_Inputs!TSF$11</f>
        <v>0</v>
      </c>
      <c r="TSI26" s="204">
        <f>F_Inputs!TSG$11</f>
        <v>0</v>
      </c>
      <c r="TSJ26" s="204">
        <f>F_Inputs!TSH$11</f>
        <v>0</v>
      </c>
      <c r="TSK26" s="204">
        <f>F_Inputs!TSI$11</f>
        <v>0</v>
      </c>
      <c r="TSL26" s="204">
        <f>F_Inputs!TSJ$11</f>
        <v>0</v>
      </c>
      <c r="TSM26" s="204">
        <f>F_Inputs!TSK$11</f>
        <v>0</v>
      </c>
      <c r="TSN26" s="204">
        <f>F_Inputs!TSL$11</f>
        <v>0</v>
      </c>
      <c r="TSO26" s="204">
        <f>F_Inputs!TSM$11</f>
        <v>0</v>
      </c>
      <c r="TSP26" s="204">
        <f>F_Inputs!TSN$11</f>
        <v>0</v>
      </c>
      <c r="TSQ26" s="204">
        <f>F_Inputs!TSO$11</f>
        <v>0</v>
      </c>
      <c r="TSR26" s="204">
        <f>F_Inputs!TSP$11</f>
        <v>0</v>
      </c>
      <c r="TSS26" s="204">
        <f>F_Inputs!TSQ$11</f>
        <v>0</v>
      </c>
      <c r="TST26" s="204">
        <f>F_Inputs!TSR$11</f>
        <v>0</v>
      </c>
      <c r="TSU26" s="204">
        <f>F_Inputs!TSS$11</f>
        <v>0</v>
      </c>
      <c r="TSV26" s="204">
        <f>F_Inputs!TST$11</f>
        <v>0</v>
      </c>
      <c r="TSW26" s="204">
        <f>F_Inputs!TSU$11</f>
        <v>0</v>
      </c>
      <c r="TSX26" s="204">
        <f>F_Inputs!TSV$11</f>
        <v>0</v>
      </c>
      <c r="TSY26" s="204">
        <f>F_Inputs!TSW$11</f>
        <v>0</v>
      </c>
      <c r="TSZ26" s="204">
        <f>F_Inputs!TSX$11</f>
        <v>0</v>
      </c>
      <c r="TTA26" s="204">
        <f>F_Inputs!TSY$11</f>
        <v>0</v>
      </c>
      <c r="TTB26" s="204">
        <f>F_Inputs!TSZ$11</f>
        <v>0</v>
      </c>
      <c r="TTC26" s="204">
        <f>F_Inputs!TTA$11</f>
        <v>0</v>
      </c>
      <c r="TTD26" s="204">
        <f>F_Inputs!TTB$11</f>
        <v>0</v>
      </c>
      <c r="TTE26" s="204">
        <f>F_Inputs!TTC$11</f>
        <v>0</v>
      </c>
      <c r="TTF26" s="204">
        <f>F_Inputs!TTD$11</f>
        <v>0</v>
      </c>
      <c r="TTG26" s="204">
        <f>F_Inputs!TTE$11</f>
        <v>0</v>
      </c>
      <c r="TTH26" s="204">
        <f>F_Inputs!TTF$11</f>
        <v>0</v>
      </c>
      <c r="TTI26" s="204">
        <f>F_Inputs!TTG$11</f>
        <v>0</v>
      </c>
      <c r="TTJ26" s="204">
        <f>F_Inputs!TTH$11</f>
        <v>0</v>
      </c>
      <c r="TTK26" s="204">
        <f>F_Inputs!TTI$11</f>
        <v>0</v>
      </c>
      <c r="TTL26" s="204">
        <f>F_Inputs!TTJ$11</f>
        <v>0</v>
      </c>
      <c r="TTM26" s="204">
        <f>F_Inputs!TTK$11</f>
        <v>0</v>
      </c>
      <c r="TTN26" s="204">
        <f>F_Inputs!TTL$11</f>
        <v>0</v>
      </c>
      <c r="TTO26" s="204">
        <f>F_Inputs!TTM$11</f>
        <v>0</v>
      </c>
      <c r="TTP26" s="204">
        <f>F_Inputs!TTN$11</f>
        <v>0</v>
      </c>
      <c r="TTQ26" s="204">
        <f>F_Inputs!TTO$11</f>
        <v>0</v>
      </c>
      <c r="TTR26" s="204">
        <f>F_Inputs!TTP$11</f>
        <v>0</v>
      </c>
      <c r="TTS26" s="204">
        <f>F_Inputs!TTQ$11</f>
        <v>0</v>
      </c>
      <c r="TTT26" s="204">
        <f>F_Inputs!TTR$11</f>
        <v>0</v>
      </c>
      <c r="TTU26" s="204">
        <f>F_Inputs!TTS$11</f>
        <v>0</v>
      </c>
      <c r="TTV26" s="204">
        <f>F_Inputs!TTT$11</f>
        <v>0</v>
      </c>
      <c r="TTW26" s="204">
        <f>F_Inputs!TTU$11</f>
        <v>0</v>
      </c>
      <c r="TTX26" s="204">
        <f>F_Inputs!TTV$11</f>
        <v>0</v>
      </c>
      <c r="TTY26" s="204">
        <f>F_Inputs!TTW$11</f>
        <v>0</v>
      </c>
      <c r="TTZ26" s="204">
        <f>F_Inputs!TTX$11</f>
        <v>0</v>
      </c>
      <c r="TUA26" s="204">
        <f>F_Inputs!TTY$11</f>
        <v>0</v>
      </c>
      <c r="TUB26" s="204">
        <f>F_Inputs!TTZ$11</f>
        <v>0</v>
      </c>
      <c r="TUC26" s="204">
        <f>F_Inputs!TUA$11</f>
        <v>0</v>
      </c>
      <c r="TUD26" s="204">
        <f>F_Inputs!TUB$11</f>
        <v>0</v>
      </c>
      <c r="TUE26" s="204">
        <f>F_Inputs!TUC$11</f>
        <v>0</v>
      </c>
      <c r="TUF26" s="204">
        <f>F_Inputs!TUD$11</f>
        <v>0</v>
      </c>
      <c r="TUG26" s="204">
        <f>F_Inputs!TUE$11</f>
        <v>0</v>
      </c>
      <c r="TUH26" s="204">
        <f>F_Inputs!TUF$11</f>
        <v>0</v>
      </c>
      <c r="TUI26" s="204">
        <f>F_Inputs!TUG$11</f>
        <v>0</v>
      </c>
      <c r="TUJ26" s="204">
        <f>F_Inputs!TUH$11</f>
        <v>0</v>
      </c>
      <c r="TUK26" s="204">
        <f>F_Inputs!TUI$11</f>
        <v>0</v>
      </c>
      <c r="TUL26" s="204">
        <f>F_Inputs!TUJ$11</f>
        <v>0</v>
      </c>
      <c r="TUM26" s="204">
        <f>F_Inputs!TUK$11</f>
        <v>0</v>
      </c>
      <c r="TUN26" s="204">
        <f>F_Inputs!TUL$11</f>
        <v>0</v>
      </c>
      <c r="TUO26" s="204">
        <f>F_Inputs!TUM$11</f>
        <v>0</v>
      </c>
      <c r="TUP26" s="204">
        <f>F_Inputs!TUN$11</f>
        <v>0</v>
      </c>
      <c r="TUQ26" s="204">
        <f>F_Inputs!TUO$11</f>
        <v>0</v>
      </c>
      <c r="TUR26" s="204">
        <f>F_Inputs!TUP$11</f>
        <v>0</v>
      </c>
      <c r="TUS26" s="204">
        <f>F_Inputs!TUQ$11</f>
        <v>0</v>
      </c>
      <c r="TUT26" s="204">
        <f>F_Inputs!TUR$11</f>
        <v>0</v>
      </c>
      <c r="TUU26" s="204">
        <f>F_Inputs!TUS$11</f>
        <v>0</v>
      </c>
      <c r="TUV26" s="204">
        <f>F_Inputs!TUT$11</f>
        <v>0</v>
      </c>
      <c r="TUW26" s="204">
        <f>F_Inputs!TUU$11</f>
        <v>0</v>
      </c>
      <c r="TUX26" s="204">
        <f>F_Inputs!TUV$11</f>
        <v>0</v>
      </c>
      <c r="TUY26" s="204">
        <f>F_Inputs!TUW$11</f>
        <v>0</v>
      </c>
      <c r="TUZ26" s="204">
        <f>F_Inputs!TUX$11</f>
        <v>0</v>
      </c>
      <c r="TVA26" s="204">
        <f>F_Inputs!TUY$11</f>
        <v>0</v>
      </c>
      <c r="TVB26" s="204">
        <f>F_Inputs!TUZ$11</f>
        <v>0</v>
      </c>
      <c r="TVC26" s="204">
        <f>F_Inputs!TVA$11</f>
        <v>0</v>
      </c>
      <c r="TVD26" s="204">
        <f>F_Inputs!TVB$11</f>
        <v>0</v>
      </c>
      <c r="TVE26" s="204">
        <f>F_Inputs!TVC$11</f>
        <v>0</v>
      </c>
      <c r="TVF26" s="204">
        <f>F_Inputs!TVD$11</f>
        <v>0</v>
      </c>
      <c r="TVG26" s="204">
        <f>F_Inputs!TVE$11</f>
        <v>0</v>
      </c>
      <c r="TVH26" s="204">
        <f>F_Inputs!TVF$11</f>
        <v>0</v>
      </c>
      <c r="TVI26" s="204">
        <f>F_Inputs!TVG$11</f>
        <v>0</v>
      </c>
      <c r="TVJ26" s="204">
        <f>F_Inputs!TVH$11</f>
        <v>0</v>
      </c>
      <c r="TVK26" s="204">
        <f>F_Inputs!TVI$11</f>
        <v>0</v>
      </c>
      <c r="TVL26" s="204">
        <f>F_Inputs!TVJ$11</f>
        <v>0</v>
      </c>
      <c r="TVM26" s="204">
        <f>F_Inputs!TVK$11</f>
        <v>0</v>
      </c>
      <c r="TVN26" s="204">
        <f>F_Inputs!TVL$11</f>
        <v>0</v>
      </c>
      <c r="TVO26" s="204">
        <f>F_Inputs!TVM$11</f>
        <v>0</v>
      </c>
      <c r="TVP26" s="204">
        <f>F_Inputs!TVN$11</f>
        <v>0</v>
      </c>
      <c r="TVQ26" s="204">
        <f>F_Inputs!TVO$11</f>
        <v>0</v>
      </c>
      <c r="TVR26" s="204">
        <f>F_Inputs!TVP$11</f>
        <v>0</v>
      </c>
      <c r="TVS26" s="204">
        <f>F_Inputs!TVQ$11</f>
        <v>0</v>
      </c>
      <c r="TVT26" s="204">
        <f>F_Inputs!TVR$11</f>
        <v>0</v>
      </c>
      <c r="TVU26" s="204">
        <f>F_Inputs!TVS$11</f>
        <v>0</v>
      </c>
      <c r="TVV26" s="204">
        <f>F_Inputs!TVT$11</f>
        <v>0</v>
      </c>
      <c r="TVW26" s="204">
        <f>F_Inputs!TVU$11</f>
        <v>0</v>
      </c>
      <c r="TVX26" s="204">
        <f>F_Inputs!TVV$11</f>
        <v>0</v>
      </c>
      <c r="TVY26" s="204">
        <f>F_Inputs!TVW$11</f>
        <v>0</v>
      </c>
      <c r="TVZ26" s="204">
        <f>F_Inputs!TVX$11</f>
        <v>0</v>
      </c>
      <c r="TWA26" s="204">
        <f>F_Inputs!TVY$11</f>
        <v>0</v>
      </c>
      <c r="TWB26" s="204">
        <f>F_Inputs!TVZ$11</f>
        <v>0</v>
      </c>
      <c r="TWC26" s="204">
        <f>F_Inputs!TWA$11</f>
        <v>0</v>
      </c>
      <c r="TWD26" s="204">
        <f>F_Inputs!TWB$11</f>
        <v>0</v>
      </c>
      <c r="TWE26" s="204">
        <f>F_Inputs!TWC$11</f>
        <v>0</v>
      </c>
      <c r="TWF26" s="204">
        <f>F_Inputs!TWD$11</f>
        <v>0</v>
      </c>
      <c r="TWG26" s="204">
        <f>F_Inputs!TWE$11</f>
        <v>0</v>
      </c>
      <c r="TWH26" s="204">
        <f>F_Inputs!TWF$11</f>
        <v>0</v>
      </c>
      <c r="TWI26" s="204">
        <f>F_Inputs!TWG$11</f>
        <v>0</v>
      </c>
      <c r="TWJ26" s="204">
        <f>F_Inputs!TWH$11</f>
        <v>0</v>
      </c>
      <c r="TWK26" s="204">
        <f>F_Inputs!TWI$11</f>
        <v>0</v>
      </c>
      <c r="TWL26" s="204">
        <f>F_Inputs!TWJ$11</f>
        <v>0</v>
      </c>
      <c r="TWM26" s="204">
        <f>F_Inputs!TWK$11</f>
        <v>0</v>
      </c>
      <c r="TWN26" s="204">
        <f>F_Inputs!TWL$11</f>
        <v>0</v>
      </c>
      <c r="TWO26" s="204">
        <f>F_Inputs!TWM$11</f>
        <v>0</v>
      </c>
      <c r="TWP26" s="204">
        <f>F_Inputs!TWN$11</f>
        <v>0</v>
      </c>
      <c r="TWQ26" s="204">
        <f>F_Inputs!TWO$11</f>
        <v>0</v>
      </c>
      <c r="TWR26" s="204">
        <f>F_Inputs!TWP$11</f>
        <v>0</v>
      </c>
      <c r="TWS26" s="204">
        <f>F_Inputs!TWQ$11</f>
        <v>0</v>
      </c>
      <c r="TWT26" s="204">
        <f>F_Inputs!TWR$11</f>
        <v>0</v>
      </c>
      <c r="TWU26" s="204">
        <f>F_Inputs!TWS$11</f>
        <v>0</v>
      </c>
      <c r="TWV26" s="204">
        <f>F_Inputs!TWT$11</f>
        <v>0</v>
      </c>
      <c r="TWW26" s="204">
        <f>F_Inputs!TWU$11</f>
        <v>0</v>
      </c>
      <c r="TWX26" s="204">
        <f>F_Inputs!TWV$11</f>
        <v>0</v>
      </c>
      <c r="TWY26" s="204">
        <f>F_Inputs!TWW$11</f>
        <v>0</v>
      </c>
      <c r="TWZ26" s="204">
        <f>F_Inputs!TWX$11</f>
        <v>0</v>
      </c>
      <c r="TXA26" s="204">
        <f>F_Inputs!TWY$11</f>
        <v>0</v>
      </c>
      <c r="TXB26" s="204">
        <f>F_Inputs!TWZ$11</f>
        <v>0</v>
      </c>
      <c r="TXC26" s="204">
        <f>F_Inputs!TXA$11</f>
        <v>0</v>
      </c>
      <c r="TXD26" s="204">
        <f>F_Inputs!TXB$11</f>
        <v>0</v>
      </c>
      <c r="TXE26" s="204">
        <f>F_Inputs!TXC$11</f>
        <v>0</v>
      </c>
      <c r="TXF26" s="204">
        <f>F_Inputs!TXD$11</f>
        <v>0</v>
      </c>
      <c r="TXG26" s="204">
        <f>F_Inputs!TXE$11</f>
        <v>0</v>
      </c>
      <c r="TXH26" s="204">
        <f>F_Inputs!TXF$11</f>
        <v>0</v>
      </c>
      <c r="TXI26" s="204">
        <f>F_Inputs!TXG$11</f>
        <v>0</v>
      </c>
      <c r="TXJ26" s="204">
        <f>F_Inputs!TXH$11</f>
        <v>0</v>
      </c>
      <c r="TXK26" s="204">
        <f>F_Inputs!TXI$11</f>
        <v>0</v>
      </c>
      <c r="TXL26" s="204">
        <f>F_Inputs!TXJ$11</f>
        <v>0</v>
      </c>
      <c r="TXM26" s="204">
        <f>F_Inputs!TXK$11</f>
        <v>0</v>
      </c>
      <c r="TXN26" s="204">
        <f>F_Inputs!TXL$11</f>
        <v>0</v>
      </c>
      <c r="TXO26" s="204">
        <f>F_Inputs!TXM$11</f>
        <v>0</v>
      </c>
      <c r="TXP26" s="204">
        <f>F_Inputs!TXN$11</f>
        <v>0</v>
      </c>
      <c r="TXQ26" s="204">
        <f>F_Inputs!TXO$11</f>
        <v>0</v>
      </c>
      <c r="TXR26" s="204">
        <f>F_Inputs!TXP$11</f>
        <v>0</v>
      </c>
      <c r="TXS26" s="204">
        <f>F_Inputs!TXQ$11</f>
        <v>0</v>
      </c>
      <c r="TXT26" s="204">
        <f>F_Inputs!TXR$11</f>
        <v>0</v>
      </c>
      <c r="TXU26" s="204">
        <f>F_Inputs!TXS$11</f>
        <v>0</v>
      </c>
      <c r="TXV26" s="204">
        <f>F_Inputs!TXT$11</f>
        <v>0</v>
      </c>
      <c r="TXW26" s="204">
        <f>F_Inputs!TXU$11</f>
        <v>0</v>
      </c>
      <c r="TXX26" s="204">
        <f>F_Inputs!TXV$11</f>
        <v>0</v>
      </c>
      <c r="TXY26" s="204">
        <f>F_Inputs!TXW$11</f>
        <v>0</v>
      </c>
      <c r="TXZ26" s="204">
        <f>F_Inputs!TXX$11</f>
        <v>0</v>
      </c>
      <c r="TYA26" s="204">
        <f>F_Inputs!TXY$11</f>
        <v>0</v>
      </c>
      <c r="TYB26" s="204">
        <f>F_Inputs!TXZ$11</f>
        <v>0</v>
      </c>
      <c r="TYC26" s="204">
        <f>F_Inputs!TYA$11</f>
        <v>0</v>
      </c>
      <c r="TYD26" s="204">
        <f>F_Inputs!TYB$11</f>
        <v>0</v>
      </c>
      <c r="TYE26" s="204">
        <f>F_Inputs!TYC$11</f>
        <v>0</v>
      </c>
      <c r="TYF26" s="204">
        <f>F_Inputs!TYD$11</f>
        <v>0</v>
      </c>
      <c r="TYG26" s="204">
        <f>F_Inputs!TYE$11</f>
        <v>0</v>
      </c>
      <c r="TYH26" s="204">
        <f>F_Inputs!TYF$11</f>
        <v>0</v>
      </c>
      <c r="TYI26" s="204">
        <f>F_Inputs!TYG$11</f>
        <v>0</v>
      </c>
      <c r="TYJ26" s="204">
        <f>F_Inputs!TYH$11</f>
        <v>0</v>
      </c>
      <c r="TYK26" s="204">
        <f>F_Inputs!TYI$11</f>
        <v>0</v>
      </c>
      <c r="TYL26" s="204">
        <f>F_Inputs!TYJ$11</f>
        <v>0</v>
      </c>
      <c r="TYM26" s="204">
        <f>F_Inputs!TYK$11</f>
        <v>0</v>
      </c>
      <c r="TYN26" s="204">
        <f>F_Inputs!TYL$11</f>
        <v>0</v>
      </c>
      <c r="TYO26" s="204">
        <f>F_Inputs!TYM$11</f>
        <v>0</v>
      </c>
      <c r="TYP26" s="204">
        <f>F_Inputs!TYN$11</f>
        <v>0</v>
      </c>
      <c r="TYQ26" s="204">
        <f>F_Inputs!TYO$11</f>
        <v>0</v>
      </c>
      <c r="TYR26" s="204">
        <f>F_Inputs!TYP$11</f>
        <v>0</v>
      </c>
      <c r="TYS26" s="204">
        <f>F_Inputs!TYQ$11</f>
        <v>0</v>
      </c>
      <c r="TYT26" s="204">
        <f>F_Inputs!TYR$11</f>
        <v>0</v>
      </c>
      <c r="TYU26" s="204">
        <f>F_Inputs!TYS$11</f>
        <v>0</v>
      </c>
      <c r="TYV26" s="204">
        <f>F_Inputs!TYT$11</f>
        <v>0</v>
      </c>
      <c r="TYW26" s="204">
        <f>F_Inputs!TYU$11</f>
        <v>0</v>
      </c>
      <c r="TYX26" s="204">
        <f>F_Inputs!TYV$11</f>
        <v>0</v>
      </c>
      <c r="TYY26" s="204">
        <f>F_Inputs!TYW$11</f>
        <v>0</v>
      </c>
      <c r="TYZ26" s="204">
        <f>F_Inputs!TYX$11</f>
        <v>0</v>
      </c>
      <c r="TZA26" s="204">
        <f>F_Inputs!TYY$11</f>
        <v>0</v>
      </c>
      <c r="TZB26" s="204">
        <f>F_Inputs!TYZ$11</f>
        <v>0</v>
      </c>
      <c r="TZC26" s="204">
        <f>F_Inputs!TZA$11</f>
        <v>0</v>
      </c>
      <c r="TZD26" s="204">
        <f>F_Inputs!TZB$11</f>
        <v>0</v>
      </c>
      <c r="TZE26" s="204">
        <f>F_Inputs!TZC$11</f>
        <v>0</v>
      </c>
      <c r="TZF26" s="204">
        <f>F_Inputs!TZD$11</f>
        <v>0</v>
      </c>
      <c r="TZG26" s="204">
        <f>F_Inputs!TZE$11</f>
        <v>0</v>
      </c>
      <c r="TZH26" s="204">
        <f>F_Inputs!TZF$11</f>
        <v>0</v>
      </c>
      <c r="TZI26" s="204">
        <f>F_Inputs!TZG$11</f>
        <v>0</v>
      </c>
      <c r="TZJ26" s="204">
        <f>F_Inputs!TZH$11</f>
        <v>0</v>
      </c>
      <c r="TZK26" s="204">
        <f>F_Inputs!TZI$11</f>
        <v>0</v>
      </c>
      <c r="TZL26" s="204">
        <f>F_Inputs!TZJ$11</f>
        <v>0</v>
      </c>
      <c r="TZM26" s="204">
        <f>F_Inputs!TZK$11</f>
        <v>0</v>
      </c>
      <c r="TZN26" s="204">
        <f>F_Inputs!TZL$11</f>
        <v>0</v>
      </c>
      <c r="TZO26" s="204">
        <f>F_Inputs!TZM$11</f>
        <v>0</v>
      </c>
      <c r="TZP26" s="204">
        <f>F_Inputs!TZN$11</f>
        <v>0</v>
      </c>
      <c r="TZQ26" s="204">
        <f>F_Inputs!TZO$11</f>
        <v>0</v>
      </c>
      <c r="TZR26" s="204">
        <f>F_Inputs!TZP$11</f>
        <v>0</v>
      </c>
      <c r="TZS26" s="204">
        <f>F_Inputs!TZQ$11</f>
        <v>0</v>
      </c>
      <c r="TZT26" s="204">
        <f>F_Inputs!TZR$11</f>
        <v>0</v>
      </c>
      <c r="TZU26" s="204">
        <f>F_Inputs!TZS$11</f>
        <v>0</v>
      </c>
      <c r="TZV26" s="204">
        <f>F_Inputs!TZT$11</f>
        <v>0</v>
      </c>
      <c r="TZW26" s="204">
        <f>F_Inputs!TZU$11</f>
        <v>0</v>
      </c>
      <c r="TZX26" s="204">
        <f>F_Inputs!TZV$11</f>
        <v>0</v>
      </c>
      <c r="TZY26" s="204">
        <f>F_Inputs!TZW$11</f>
        <v>0</v>
      </c>
      <c r="TZZ26" s="204">
        <f>F_Inputs!TZX$11</f>
        <v>0</v>
      </c>
      <c r="UAA26" s="204">
        <f>F_Inputs!TZY$11</f>
        <v>0</v>
      </c>
      <c r="UAB26" s="204">
        <f>F_Inputs!TZZ$11</f>
        <v>0</v>
      </c>
      <c r="UAC26" s="204">
        <f>F_Inputs!UAA$11</f>
        <v>0</v>
      </c>
      <c r="UAD26" s="204">
        <f>F_Inputs!UAB$11</f>
        <v>0</v>
      </c>
      <c r="UAE26" s="204">
        <f>F_Inputs!UAC$11</f>
        <v>0</v>
      </c>
      <c r="UAF26" s="204">
        <f>F_Inputs!UAD$11</f>
        <v>0</v>
      </c>
      <c r="UAG26" s="204">
        <f>F_Inputs!UAE$11</f>
        <v>0</v>
      </c>
      <c r="UAH26" s="204">
        <f>F_Inputs!UAF$11</f>
        <v>0</v>
      </c>
      <c r="UAI26" s="204">
        <f>F_Inputs!UAG$11</f>
        <v>0</v>
      </c>
      <c r="UAJ26" s="204">
        <f>F_Inputs!UAH$11</f>
        <v>0</v>
      </c>
      <c r="UAK26" s="204">
        <f>F_Inputs!UAI$11</f>
        <v>0</v>
      </c>
      <c r="UAL26" s="204">
        <f>F_Inputs!UAJ$11</f>
        <v>0</v>
      </c>
      <c r="UAM26" s="204">
        <f>F_Inputs!UAK$11</f>
        <v>0</v>
      </c>
      <c r="UAN26" s="204">
        <f>F_Inputs!UAL$11</f>
        <v>0</v>
      </c>
      <c r="UAO26" s="204">
        <f>F_Inputs!UAM$11</f>
        <v>0</v>
      </c>
      <c r="UAP26" s="204">
        <f>F_Inputs!UAN$11</f>
        <v>0</v>
      </c>
      <c r="UAQ26" s="204">
        <f>F_Inputs!UAO$11</f>
        <v>0</v>
      </c>
      <c r="UAR26" s="204">
        <f>F_Inputs!UAP$11</f>
        <v>0</v>
      </c>
      <c r="UAS26" s="204">
        <f>F_Inputs!UAQ$11</f>
        <v>0</v>
      </c>
      <c r="UAT26" s="204">
        <f>F_Inputs!UAR$11</f>
        <v>0</v>
      </c>
      <c r="UAU26" s="204">
        <f>F_Inputs!UAS$11</f>
        <v>0</v>
      </c>
      <c r="UAV26" s="204">
        <f>F_Inputs!UAT$11</f>
        <v>0</v>
      </c>
      <c r="UAW26" s="204">
        <f>F_Inputs!UAU$11</f>
        <v>0</v>
      </c>
      <c r="UAX26" s="204">
        <f>F_Inputs!UAV$11</f>
        <v>0</v>
      </c>
      <c r="UAY26" s="204">
        <f>F_Inputs!UAW$11</f>
        <v>0</v>
      </c>
      <c r="UAZ26" s="204">
        <f>F_Inputs!UAX$11</f>
        <v>0</v>
      </c>
      <c r="UBA26" s="204">
        <f>F_Inputs!UAY$11</f>
        <v>0</v>
      </c>
      <c r="UBB26" s="204">
        <f>F_Inputs!UAZ$11</f>
        <v>0</v>
      </c>
      <c r="UBC26" s="204">
        <f>F_Inputs!UBA$11</f>
        <v>0</v>
      </c>
      <c r="UBD26" s="204">
        <f>F_Inputs!UBB$11</f>
        <v>0</v>
      </c>
      <c r="UBE26" s="204">
        <f>F_Inputs!UBC$11</f>
        <v>0</v>
      </c>
      <c r="UBF26" s="204">
        <f>F_Inputs!UBD$11</f>
        <v>0</v>
      </c>
      <c r="UBG26" s="204">
        <f>F_Inputs!UBE$11</f>
        <v>0</v>
      </c>
      <c r="UBH26" s="204">
        <f>F_Inputs!UBF$11</f>
        <v>0</v>
      </c>
      <c r="UBI26" s="204">
        <f>F_Inputs!UBG$11</f>
        <v>0</v>
      </c>
      <c r="UBJ26" s="204">
        <f>F_Inputs!UBH$11</f>
        <v>0</v>
      </c>
      <c r="UBK26" s="204">
        <f>F_Inputs!UBI$11</f>
        <v>0</v>
      </c>
      <c r="UBL26" s="204">
        <f>F_Inputs!UBJ$11</f>
        <v>0</v>
      </c>
      <c r="UBM26" s="204">
        <f>F_Inputs!UBK$11</f>
        <v>0</v>
      </c>
      <c r="UBN26" s="204">
        <f>F_Inputs!UBL$11</f>
        <v>0</v>
      </c>
      <c r="UBO26" s="204">
        <f>F_Inputs!UBM$11</f>
        <v>0</v>
      </c>
      <c r="UBP26" s="204">
        <f>F_Inputs!UBN$11</f>
        <v>0</v>
      </c>
      <c r="UBQ26" s="204">
        <f>F_Inputs!UBO$11</f>
        <v>0</v>
      </c>
      <c r="UBR26" s="204">
        <f>F_Inputs!UBP$11</f>
        <v>0</v>
      </c>
      <c r="UBS26" s="204">
        <f>F_Inputs!UBQ$11</f>
        <v>0</v>
      </c>
      <c r="UBT26" s="204">
        <f>F_Inputs!UBR$11</f>
        <v>0</v>
      </c>
      <c r="UBU26" s="204">
        <f>F_Inputs!UBS$11</f>
        <v>0</v>
      </c>
      <c r="UBV26" s="204">
        <f>F_Inputs!UBT$11</f>
        <v>0</v>
      </c>
      <c r="UBW26" s="204">
        <f>F_Inputs!UBU$11</f>
        <v>0</v>
      </c>
      <c r="UBX26" s="204">
        <f>F_Inputs!UBV$11</f>
        <v>0</v>
      </c>
      <c r="UBY26" s="204">
        <f>F_Inputs!UBW$11</f>
        <v>0</v>
      </c>
      <c r="UBZ26" s="204">
        <f>F_Inputs!UBX$11</f>
        <v>0</v>
      </c>
      <c r="UCA26" s="204">
        <f>F_Inputs!UBY$11</f>
        <v>0</v>
      </c>
      <c r="UCB26" s="204">
        <f>F_Inputs!UBZ$11</f>
        <v>0</v>
      </c>
      <c r="UCC26" s="204">
        <f>F_Inputs!UCA$11</f>
        <v>0</v>
      </c>
      <c r="UCD26" s="204">
        <f>F_Inputs!UCB$11</f>
        <v>0</v>
      </c>
      <c r="UCE26" s="204">
        <f>F_Inputs!UCC$11</f>
        <v>0</v>
      </c>
      <c r="UCF26" s="204">
        <f>F_Inputs!UCD$11</f>
        <v>0</v>
      </c>
      <c r="UCG26" s="204">
        <f>F_Inputs!UCE$11</f>
        <v>0</v>
      </c>
      <c r="UCH26" s="204">
        <f>F_Inputs!UCF$11</f>
        <v>0</v>
      </c>
      <c r="UCI26" s="204">
        <f>F_Inputs!UCG$11</f>
        <v>0</v>
      </c>
      <c r="UCJ26" s="204">
        <f>F_Inputs!UCH$11</f>
        <v>0</v>
      </c>
      <c r="UCK26" s="204">
        <f>F_Inputs!UCI$11</f>
        <v>0</v>
      </c>
      <c r="UCL26" s="204">
        <f>F_Inputs!UCJ$11</f>
        <v>0</v>
      </c>
      <c r="UCM26" s="204">
        <f>F_Inputs!UCK$11</f>
        <v>0</v>
      </c>
      <c r="UCN26" s="204">
        <f>F_Inputs!UCL$11</f>
        <v>0</v>
      </c>
      <c r="UCO26" s="204">
        <f>F_Inputs!UCM$11</f>
        <v>0</v>
      </c>
      <c r="UCP26" s="204">
        <f>F_Inputs!UCN$11</f>
        <v>0</v>
      </c>
      <c r="UCQ26" s="204">
        <f>F_Inputs!UCO$11</f>
        <v>0</v>
      </c>
      <c r="UCR26" s="204">
        <f>F_Inputs!UCP$11</f>
        <v>0</v>
      </c>
      <c r="UCS26" s="204">
        <f>F_Inputs!UCQ$11</f>
        <v>0</v>
      </c>
      <c r="UCT26" s="204">
        <f>F_Inputs!UCR$11</f>
        <v>0</v>
      </c>
      <c r="UCU26" s="204">
        <f>F_Inputs!UCS$11</f>
        <v>0</v>
      </c>
      <c r="UCV26" s="204">
        <f>F_Inputs!UCT$11</f>
        <v>0</v>
      </c>
      <c r="UCW26" s="204">
        <f>F_Inputs!UCU$11</f>
        <v>0</v>
      </c>
      <c r="UCX26" s="204">
        <f>F_Inputs!UCV$11</f>
        <v>0</v>
      </c>
      <c r="UCY26" s="204">
        <f>F_Inputs!UCW$11</f>
        <v>0</v>
      </c>
      <c r="UCZ26" s="204">
        <f>F_Inputs!UCX$11</f>
        <v>0</v>
      </c>
      <c r="UDA26" s="204">
        <f>F_Inputs!UCY$11</f>
        <v>0</v>
      </c>
      <c r="UDB26" s="204">
        <f>F_Inputs!UCZ$11</f>
        <v>0</v>
      </c>
      <c r="UDC26" s="204">
        <f>F_Inputs!UDA$11</f>
        <v>0</v>
      </c>
      <c r="UDD26" s="204">
        <f>F_Inputs!UDB$11</f>
        <v>0</v>
      </c>
      <c r="UDE26" s="204">
        <f>F_Inputs!UDC$11</f>
        <v>0</v>
      </c>
      <c r="UDF26" s="204">
        <f>F_Inputs!UDD$11</f>
        <v>0</v>
      </c>
      <c r="UDG26" s="204">
        <f>F_Inputs!UDE$11</f>
        <v>0</v>
      </c>
      <c r="UDH26" s="204">
        <f>F_Inputs!UDF$11</f>
        <v>0</v>
      </c>
      <c r="UDI26" s="204">
        <f>F_Inputs!UDG$11</f>
        <v>0</v>
      </c>
      <c r="UDJ26" s="204">
        <f>F_Inputs!UDH$11</f>
        <v>0</v>
      </c>
      <c r="UDK26" s="204">
        <f>F_Inputs!UDI$11</f>
        <v>0</v>
      </c>
      <c r="UDL26" s="204">
        <f>F_Inputs!UDJ$11</f>
        <v>0</v>
      </c>
      <c r="UDM26" s="204">
        <f>F_Inputs!UDK$11</f>
        <v>0</v>
      </c>
      <c r="UDN26" s="204">
        <f>F_Inputs!UDL$11</f>
        <v>0</v>
      </c>
      <c r="UDO26" s="204">
        <f>F_Inputs!UDM$11</f>
        <v>0</v>
      </c>
      <c r="UDP26" s="204">
        <f>F_Inputs!UDN$11</f>
        <v>0</v>
      </c>
      <c r="UDQ26" s="204">
        <f>F_Inputs!UDO$11</f>
        <v>0</v>
      </c>
      <c r="UDR26" s="204">
        <f>F_Inputs!UDP$11</f>
        <v>0</v>
      </c>
      <c r="UDS26" s="204">
        <f>F_Inputs!UDQ$11</f>
        <v>0</v>
      </c>
      <c r="UDT26" s="204">
        <f>F_Inputs!UDR$11</f>
        <v>0</v>
      </c>
      <c r="UDU26" s="204">
        <f>F_Inputs!UDS$11</f>
        <v>0</v>
      </c>
      <c r="UDV26" s="204">
        <f>F_Inputs!UDT$11</f>
        <v>0</v>
      </c>
      <c r="UDW26" s="204">
        <f>F_Inputs!UDU$11</f>
        <v>0</v>
      </c>
      <c r="UDX26" s="204">
        <f>F_Inputs!UDV$11</f>
        <v>0</v>
      </c>
      <c r="UDY26" s="204">
        <f>F_Inputs!UDW$11</f>
        <v>0</v>
      </c>
      <c r="UDZ26" s="204">
        <f>F_Inputs!UDX$11</f>
        <v>0</v>
      </c>
      <c r="UEA26" s="204">
        <f>F_Inputs!UDY$11</f>
        <v>0</v>
      </c>
      <c r="UEB26" s="204">
        <f>F_Inputs!UDZ$11</f>
        <v>0</v>
      </c>
      <c r="UEC26" s="204">
        <f>F_Inputs!UEA$11</f>
        <v>0</v>
      </c>
      <c r="UED26" s="204">
        <f>F_Inputs!UEB$11</f>
        <v>0</v>
      </c>
      <c r="UEE26" s="204">
        <f>F_Inputs!UEC$11</f>
        <v>0</v>
      </c>
      <c r="UEF26" s="204">
        <f>F_Inputs!UED$11</f>
        <v>0</v>
      </c>
      <c r="UEG26" s="204">
        <f>F_Inputs!UEE$11</f>
        <v>0</v>
      </c>
      <c r="UEH26" s="204">
        <f>F_Inputs!UEF$11</f>
        <v>0</v>
      </c>
      <c r="UEI26" s="204">
        <f>F_Inputs!UEG$11</f>
        <v>0</v>
      </c>
      <c r="UEJ26" s="204">
        <f>F_Inputs!UEH$11</f>
        <v>0</v>
      </c>
      <c r="UEK26" s="204">
        <f>F_Inputs!UEI$11</f>
        <v>0</v>
      </c>
      <c r="UEL26" s="204">
        <f>F_Inputs!UEJ$11</f>
        <v>0</v>
      </c>
      <c r="UEM26" s="204">
        <f>F_Inputs!UEK$11</f>
        <v>0</v>
      </c>
      <c r="UEN26" s="204">
        <f>F_Inputs!UEL$11</f>
        <v>0</v>
      </c>
      <c r="UEO26" s="204">
        <f>F_Inputs!UEM$11</f>
        <v>0</v>
      </c>
      <c r="UEP26" s="204">
        <f>F_Inputs!UEN$11</f>
        <v>0</v>
      </c>
      <c r="UEQ26" s="204">
        <f>F_Inputs!UEO$11</f>
        <v>0</v>
      </c>
      <c r="UER26" s="204">
        <f>F_Inputs!UEP$11</f>
        <v>0</v>
      </c>
      <c r="UES26" s="204">
        <f>F_Inputs!UEQ$11</f>
        <v>0</v>
      </c>
      <c r="UET26" s="204">
        <f>F_Inputs!UER$11</f>
        <v>0</v>
      </c>
      <c r="UEU26" s="204">
        <f>F_Inputs!UES$11</f>
        <v>0</v>
      </c>
      <c r="UEV26" s="204">
        <f>F_Inputs!UET$11</f>
        <v>0</v>
      </c>
      <c r="UEW26" s="204">
        <f>F_Inputs!UEU$11</f>
        <v>0</v>
      </c>
      <c r="UEX26" s="204">
        <f>F_Inputs!UEV$11</f>
        <v>0</v>
      </c>
      <c r="UEY26" s="204">
        <f>F_Inputs!UEW$11</f>
        <v>0</v>
      </c>
      <c r="UEZ26" s="204">
        <f>F_Inputs!UEX$11</f>
        <v>0</v>
      </c>
      <c r="UFA26" s="204">
        <f>F_Inputs!UEY$11</f>
        <v>0</v>
      </c>
      <c r="UFB26" s="204">
        <f>F_Inputs!UEZ$11</f>
        <v>0</v>
      </c>
      <c r="UFC26" s="204">
        <f>F_Inputs!UFA$11</f>
        <v>0</v>
      </c>
      <c r="UFD26" s="204">
        <f>F_Inputs!UFB$11</f>
        <v>0</v>
      </c>
      <c r="UFE26" s="204">
        <f>F_Inputs!UFC$11</f>
        <v>0</v>
      </c>
      <c r="UFF26" s="204">
        <f>F_Inputs!UFD$11</f>
        <v>0</v>
      </c>
      <c r="UFG26" s="204">
        <f>F_Inputs!UFE$11</f>
        <v>0</v>
      </c>
      <c r="UFH26" s="204">
        <f>F_Inputs!UFF$11</f>
        <v>0</v>
      </c>
      <c r="UFI26" s="204">
        <f>F_Inputs!UFG$11</f>
        <v>0</v>
      </c>
      <c r="UFJ26" s="204">
        <f>F_Inputs!UFH$11</f>
        <v>0</v>
      </c>
      <c r="UFK26" s="204">
        <f>F_Inputs!UFI$11</f>
        <v>0</v>
      </c>
      <c r="UFL26" s="204">
        <f>F_Inputs!UFJ$11</f>
        <v>0</v>
      </c>
      <c r="UFM26" s="204">
        <f>F_Inputs!UFK$11</f>
        <v>0</v>
      </c>
      <c r="UFN26" s="204">
        <f>F_Inputs!UFL$11</f>
        <v>0</v>
      </c>
      <c r="UFO26" s="204">
        <f>F_Inputs!UFM$11</f>
        <v>0</v>
      </c>
      <c r="UFP26" s="204">
        <f>F_Inputs!UFN$11</f>
        <v>0</v>
      </c>
      <c r="UFQ26" s="204">
        <f>F_Inputs!UFO$11</f>
        <v>0</v>
      </c>
      <c r="UFR26" s="204">
        <f>F_Inputs!UFP$11</f>
        <v>0</v>
      </c>
      <c r="UFS26" s="204">
        <f>F_Inputs!UFQ$11</f>
        <v>0</v>
      </c>
      <c r="UFT26" s="204">
        <f>F_Inputs!UFR$11</f>
        <v>0</v>
      </c>
      <c r="UFU26" s="204">
        <f>F_Inputs!UFS$11</f>
        <v>0</v>
      </c>
      <c r="UFV26" s="204">
        <f>F_Inputs!UFT$11</f>
        <v>0</v>
      </c>
      <c r="UFW26" s="204">
        <f>F_Inputs!UFU$11</f>
        <v>0</v>
      </c>
      <c r="UFX26" s="204">
        <f>F_Inputs!UFV$11</f>
        <v>0</v>
      </c>
      <c r="UFY26" s="204">
        <f>F_Inputs!UFW$11</f>
        <v>0</v>
      </c>
      <c r="UFZ26" s="204">
        <f>F_Inputs!UFX$11</f>
        <v>0</v>
      </c>
      <c r="UGA26" s="204">
        <f>F_Inputs!UFY$11</f>
        <v>0</v>
      </c>
      <c r="UGB26" s="204">
        <f>F_Inputs!UFZ$11</f>
        <v>0</v>
      </c>
      <c r="UGC26" s="204">
        <f>F_Inputs!UGA$11</f>
        <v>0</v>
      </c>
      <c r="UGD26" s="204">
        <f>F_Inputs!UGB$11</f>
        <v>0</v>
      </c>
      <c r="UGE26" s="204">
        <f>F_Inputs!UGC$11</f>
        <v>0</v>
      </c>
      <c r="UGF26" s="204">
        <f>F_Inputs!UGD$11</f>
        <v>0</v>
      </c>
      <c r="UGG26" s="204">
        <f>F_Inputs!UGE$11</f>
        <v>0</v>
      </c>
      <c r="UGH26" s="204">
        <f>F_Inputs!UGF$11</f>
        <v>0</v>
      </c>
      <c r="UGI26" s="204">
        <f>F_Inputs!UGG$11</f>
        <v>0</v>
      </c>
      <c r="UGJ26" s="204">
        <f>F_Inputs!UGH$11</f>
        <v>0</v>
      </c>
      <c r="UGK26" s="204">
        <f>F_Inputs!UGI$11</f>
        <v>0</v>
      </c>
      <c r="UGL26" s="204">
        <f>F_Inputs!UGJ$11</f>
        <v>0</v>
      </c>
      <c r="UGM26" s="204">
        <f>F_Inputs!UGK$11</f>
        <v>0</v>
      </c>
      <c r="UGN26" s="204">
        <f>F_Inputs!UGL$11</f>
        <v>0</v>
      </c>
      <c r="UGO26" s="204">
        <f>F_Inputs!UGM$11</f>
        <v>0</v>
      </c>
      <c r="UGP26" s="204">
        <f>F_Inputs!UGN$11</f>
        <v>0</v>
      </c>
      <c r="UGQ26" s="204">
        <f>F_Inputs!UGO$11</f>
        <v>0</v>
      </c>
      <c r="UGR26" s="204">
        <f>F_Inputs!UGP$11</f>
        <v>0</v>
      </c>
      <c r="UGS26" s="204">
        <f>F_Inputs!UGQ$11</f>
        <v>0</v>
      </c>
      <c r="UGT26" s="204">
        <f>F_Inputs!UGR$11</f>
        <v>0</v>
      </c>
      <c r="UGU26" s="204">
        <f>F_Inputs!UGS$11</f>
        <v>0</v>
      </c>
      <c r="UGV26" s="204">
        <f>F_Inputs!UGT$11</f>
        <v>0</v>
      </c>
      <c r="UGW26" s="204">
        <f>F_Inputs!UGU$11</f>
        <v>0</v>
      </c>
      <c r="UGX26" s="204">
        <f>F_Inputs!UGV$11</f>
        <v>0</v>
      </c>
      <c r="UGY26" s="204">
        <f>F_Inputs!UGW$11</f>
        <v>0</v>
      </c>
      <c r="UGZ26" s="204">
        <f>F_Inputs!UGX$11</f>
        <v>0</v>
      </c>
      <c r="UHA26" s="204">
        <f>F_Inputs!UGY$11</f>
        <v>0</v>
      </c>
      <c r="UHB26" s="204">
        <f>F_Inputs!UGZ$11</f>
        <v>0</v>
      </c>
      <c r="UHC26" s="204">
        <f>F_Inputs!UHA$11</f>
        <v>0</v>
      </c>
      <c r="UHD26" s="204">
        <f>F_Inputs!UHB$11</f>
        <v>0</v>
      </c>
      <c r="UHE26" s="204">
        <f>F_Inputs!UHC$11</f>
        <v>0</v>
      </c>
      <c r="UHF26" s="204">
        <f>F_Inputs!UHD$11</f>
        <v>0</v>
      </c>
      <c r="UHG26" s="204">
        <f>F_Inputs!UHE$11</f>
        <v>0</v>
      </c>
      <c r="UHH26" s="204">
        <f>F_Inputs!UHF$11</f>
        <v>0</v>
      </c>
      <c r="UHI26" s="204">
        <f>F_Inputs!UHG$11</f>
        <v>0</v>
      </c>
      <c r="UHJ26" s="204">
        <f>F_Inputs!UHH$11</f>
        <v>0</v>
      </c>
      <c r="UHK26" s="204">
        <f>F_Inputs!UHI$11</f>
        <v>0</v>
      </c>
      <c r="UHL26" s="204">
        <f>F_Inputs!UHJ$11</f>
        <v>0</v>
      </c>
      <c r="UHM26" s="204">
        <f>F_Inputs!UHK$11</f>
        <v>0</v>
      </c>
      <c r="UHN26" s="204">
        <f>F_Inputs!UHL$11</f>
        <v>0</v>
      </c>
      <c r="UHO26" s="204">
        <f>F_Inputs!UHM$11</f>
        <v>0</v>
      </c>
      <c r="UHP26" s="204">
        <f>F_Inputs!UHN$11</f>
        <v>0</v>
      </c>
      <c r="UHQ26" s="204">
        <f>F_Inputs!UHO$11</f>
        <v>0</v>
      </c>
      <c r="UHR26" s="204">
        <f>F_Inputs!UHP$11</f>
        <v>0</v>
      </c>
      <c r="UHS26" s="204">
        <f>F_Inputs!UHQ$11</f>
        <v>0</v>
      </c>
      <c r="UHT26" s="204">
        <f>F_Inputs!UHR$11</f>
        <v>0</v>
      </c>
      <c r="UHU26" s="204">
        <f>F_Inputs!UHS$11</f>
        <v>0</v>
      </c>
      <c r="UHV26" s="204">
        <f>F_Inputs!UHT$11</f>
        <v>0</v>
      </c>
      <c r="UHW26" s="204">
        <f>F_Inputs!UHU$11</f>
        <v>0</v>
      </c>
      <c r="UHX26" s="204">
        <f>F_Inputs!UHV$11</f>
        <v>0</v>
      </c>
      <c r="UHY26" s="204">
        <f>F_Inputs!UHW$11</f>
        <v>0</v>
      </c>
      <c r="UHZ26" s="204">
        <f>F_Inputs!UHX$11</f>
        <v>0</v>
      </c>
      <c r="UIA26" s="204">
        <f>F_Inputs!UHY$11</f>
        <v>0</v>
      </c>
      <c r="UIB26" s="204">
        <f>F_Inputs!UHZ$11</f>
        <v>0</v>
      </c>
      <c r="UIC26" s="204">
        <f>F_Inputs!UIA$11</f>
        <v>0</v>
      </c>
      <c r="UID26" s="204">
        <f>F_Inputs!UIB$11</f>
        <v>0</v>
      </c>
      <c r="UIE26" s="204">
        <f>F_Inputs!UIC$11</f>
        <v>0</v>
      </c>
      <c r="UIF26" s="204">
        <f>F_Inputs!UID$11</f>
        <v>0</v>
      </c>
      <c r="UIG26" s="204">
        <f>F_Inputs!UIE$11</f>
        <v>0</v>
      </c>
      <c r="UIH26" s="204">
        <f>F_Inputs!UIF$11</f>
        <v>0</v>
      </c>
      <c r="UII26" s="204">
        <f>F_Inputs!UIG$11</f>
        <v>0</v>
      </c>
      <c r="UIJ26" s="204">
        <f>F_Inputs!UIH$11</f>
        <v>0</v>
      </c>
      <c r="UIK26" s="204">
        <f>F_Inputs!UII$11</f>
        <v>0</v>
      </c>
      <c r="UIL26" s="204">
        <f>F_Inputs!UIJ$11</f>
        <v>0</v>
      </c>
      <c r="UIM26" s="204">
        <f>F_Inputs!UIK$11</f>
        <v>0</v>
      </c>
      <c r="UIN26" s="204">
        <f>F_Inputs!UIL$11</f>
        <v>0</v>
      </c>
      <c r="UIO26" s="204">
        <f>F_Inputs!UIM$11</f>
        <v>0</v>
      </c>
      <c r="UIP26" s="204">
        <f>F_Inputs!UIN$11</f>
        <v>0</v>
      </c>
      <c r="UIQ26" s="204">
        <f>F_Inputs!UIO$11</f>
        <v>0</v>
      </c>
      <c r="UIR26" s="204">
        <f>F_Inputs!UIP$11</f>
        <v>0</v>
      </c>
      <c r="UIS26" s="204">
        <f>F_Inputs!UIQ$11</f>
        <v>0</v>
      </c>
      <c r="UIT26" s="204">
        <f>F_Inputs!UIR$11</f>
        <v>0</v>
      </c>
      <c r="UIU26" s="204">
        <f>F_Inputs!UIS$11</f>
        <v>0</v>
      </c>
      <c r="UIV26" s="204">
        <f>F_Inputs!UIT$11</f>
        <v>0</v>
      </c>
      <c r="UIW26" s="204">
        <f>F_Inputs!UIU$11</f>
        <v>0</v>
      </c>
      <c r="UIX26" s="204">
        <f>F_Inputs!UIV$11</f>
        <v>0</v>
      </c>
      <c r="UIY26" s="204">
        <f>F_Inputs!UIW$11</f>
        <v>0</v>
      </c>
      <c r="UIZ26" s="204">
        <f>F_Inputs!UIX$11</f>
        <v>0</v>
      </c>
      <c r="UJA26" s="204">
        <f>F_Inputs!UIY$11</f>
        <v>0</v>
      </c>
      <c r="UJB26" s="204">
        <f>F_Inputs!UIZ$11</f>
        <v>0</v>
      </c>
      <c r="UJC26" s="204">
        <f>F_Inputs!UJA$11</f>
        <v>0</v>
      </c>
      <c r="UJD26" s="204">
        <f>F_Inputs!UJB$11</f>
        <v>0</v>
      </c>
      <c r="UJE26" s="204">
        <f>F_Inputs!UJC$11</f>
        <v>0</v>
      </c>
      <c r="UJF26" s="204">
        <f>F_Inputs!UJD$11</f>
        <v>0</v>
      </c>
      <c r="UJG26" s="204">
        <f>F_Inputs!UJE$11</f>
        <v>0</v>
      </c>
      <c r="UJH26" s="204">
        <f>F_Inputs!UJF$11</f>
        <v>0</v>
      </c>
      <c r="UJI26" s="204">
        <f>F_Inputs!UJG$11</f>
        <v>0</v>
      </c>
      <c r="UJJ26" s="204">
        <f>F_Inputs!UJH$11</f>
        <v>0</v>
      </c>
      <c r="UJK26" s="204">
        <f>F_Inputs!UJI$11</f>
        <v>0</v>
      </c>
      <c r="UJL26" s="204">
        <f>F_Inputs!UJJ$11</f>
        <v>0</v>
      </c>
      <c r="UJM26" s="204">
        <f>F_Inputs!UJK$11</f>
        <v>0</v>
      </c>
      <c r="UJN26" s="204">
        <f>F_Inputs!UJL$11</f>
        <v>0</v>
      </c>
      <c r="UJO26" s="204">
        <f>F_Inputs!UJM$11</f>
        <v>0</v>
      </c>
      <c r="UJP26" s="204">
        <f>F_Inputs!UJN$11</f>
        <v>0</v>
      </c>
      <c r="UJQ26" s="204">
        <f>F_Inputs!UJO$11</f>
        <v>0</v>
      </c>
      <c r="UJR26" s="204">
        <f>F_Inputs!UJP$11</f>
        <v>0</v>
      </c>
      <c r="UJS26" s="204">
        <f>F_Inputs!UJQ$11</f>
        <v>0</v>
      </c>
      <c r="UJT26" s="204">
        <f>F_Inputs!UJR$11</f>
        <v>0</v>
      </c>
      <c r="UJU26" s="204">
        <f>F_Inputs!UJS$11</f>
        <v>0</v>
      </c>
      <c r="UJV26" s="204">
        <f>F_Inputs!UJT$11</f>
        <v>0</v>
      </c>
      <c r="UJW26" s="204">
        <f>F_Inputs!UJU$11</f>
        <v>0</v>
      </c>
      <c r="UJX26" s="204">
        <f>F_Inputs!UJV$11</f>
        <v>0</v>
      </c>
      <c r="UJY26" s="204">
        <f>F_Inputs!UJW$11</f>
        <v>0</v>
      </c>
      <c r="UJZ26" s="204">
        <f>F_Inputs!UJX$11</f>
        <v>0</v>
      </c>
      <c r="UKA26" s="204">
        <f>F_Inputs!UJY$11</f>
        <v>0</v>
      </c>
      <c r="UKB26" s="204">
        <f>F_Inputs!UJZ$11</f>
        <v>0</v>
      </c>
      <c r="UKC26" s="204">
        <f>F_Inputs!UKA$11</f>
        <v>0</v>
      </c>
      <c r="UKD26" s="204">
        <f>F_Inputs!UKB$11</f>
        <v>0</v>
      </c>
      <c r="UKE26" s="204">
        <f>F_Inputs!UKC$11</f>
        <v>0</v>
      </c>
      <c r="UKF26" s="204">
        <f>F_Inputs!UKD$11</f>
        <v>0</v>
      </c>
      <c r="UKG26" s="204">
        <f>F_Inputs!UKE$11</f>
        <v>0</v>
      </c>
      <c r="UKH26" s="204">
        <f>F_Inputs!UKF$11</f>
        <v>0</v>
      </c>
      <c r="UKI26" s="204">
        <f>F_Inputs!UKG$11</f>
        <v>0</v>
      </c>
      <c r="UKJ26" s="204">
        <f>F_Inputs!UKH$11</f>
        <v>0</v>
      </c>
      <c r="UKK26" s="204">
        <f>F_Inputs!UKI$11</f>
        <v>0</v>
      </c>
      <c r="UKL26" s="204">
        <f>F_Inputs!UKJ$11</f>
        <v>0</v>
      </c>
      <c r="UKM26" s="204">
        <f>F_Inputs!UKK$11</f>
        <v>0</v>
      </c>
      <c r="UKN26" s="204">
        <f>F_Inputs!UKL$11</f>
        <v>0</v>
      </c>
      <c r="UKO26" s="204">
        <f>F_Inputs!UKM$11</f>
        <v>0</v>
      </c>
      <c r="UKP26" s="204">
        <f>F_Inputs!UKN$11</f>
        <v>0</v>
      </c>
      <c r="UKQ26" s="204">
        <f>F_Inputs!UKO$11</f>
        <v>0</v>
      </c>
      <c r="UKR26" s="204">
        <f>F_Inputs!UKP$11</f>
        <v>0</v>
      </c>
      <c r="UKS26" s="204">
        <f>F_Inputs!UKQ$11</f>
        <v>0</v>
      </c>
      <c r="UKT26" s="204">
        <f>F_Inputs!UKR$11</f>
        <v>0</v>
      </c>
      <c r="UKU26" s="204">
        <f>F_Inputs!UKS$11</f>
        <v>0</v>
      </c>
      <c r="UKV26" s="204">
        <f>F_Inputs!UKT$11</f>
        <v>0</v>
      </c>
      <c r="UKW26" s="204">
        <f>F_Inputs!UKU$11</f>
        <v>0</v>
      </c>
      <c r="UKX26" s="204">
        <f>F_Inputs!UKV$11</f>
        <v>0</v>
      </c>
      <c r="UKY26" s="204">
        <f>F_Inputs!UKW$11</f>
        <v>0</v>
      </c>
      <c r="UKZ26" s="204">
        <f>F_Inputs!UKX$11</f>
        <v>0</v>
      </c>
      <c r="ULA26" s="204">
        <f>F_Inputs!UKY$11</f>
        <v>0</v>
      </c>
      <c r="ULB26" s="204">
        <f>F_Inputs!UKZ$11</f>
        <v>0</v>
      </c>
      <c r="ULC26" s="204">
        <f>F_Inputs!ULA$11</f>
        <v>0</v>
      </c>
      <c r="ULD26" s="204">
        <f>F_Inputs!ULB$11</f>
        <v>0</v>
      </c>
      <c r="ULE26" s="204">
        <f>F_Inputs!ULC$11</f>
        <v>0</v>
      </c>
      <c r="ULF26" s="204">
        <f>F_Inputs!ULD$11</f>
        <v>0</v>
      </c>
      <c r="ULG26" s="204">
        <f>F_Inputs!ULE$11</f>
        <v>0</v>
      </c>
      <c r="ULH26" s="204">
        <f>F_Inputs!ULF$11</f>
        <v>0</v>
      </c>
      <c r="ULI26" s="204">
        <f>F_Inputs!ULG$11</f>
        <v>0</v>
      </c>
      <c r="ULJ26" s="204">
        <f>F_Inputs!ULH$11</f>
        <v>0</v>
      </c>
      <c r="ULK26" s="204">
        <f>F_Inputs!ULI$11</f>
        <v>0</v>
      </c>
      <c r="ULL26" s="204">
        <f>F_Inputs!ULJ$11</f>
        <v>0</v>
      </c>
      <c r="ULM26" s="204">
        <f>F_Inputs!ULK$11</f>
        <v>0</v>
      </c>
      <c r="ULN26" s="204">
        <f>F_Inputs!ULL$11</f>
        <v>0</v>
      </c>
      <c r="ULO26" s="204">
        <f>F_Inputs!ULM$11</f>
        <v>0</v>
      </c>
      <c r="ULP26" s="204">
        <f>F_Inputs!ULN$11</f>
        <v>0</v>
      </c>
      <c r="ULQ26" s="204">
        <f>F_Inputs!ULO$11</f>
        <v>0</v>
      </c>
      <c r="ULR26" s="204">
        <f>F_Inputs!ULP$11</f>
        <v>0</v>
      </c>
      <c r="ULS26" s="204">
        <f>F_Inputs!ULQ$11</f>
        <v>0</v>
      </c>
      <c r="ULT26" s="204">
        <f>F_Inputs!ULR$11</f>
        <v>0</v>
      </c>
      <c r="ULU26" s="204">
        <f>F_Inputs!ULS$11</f>
        <v>0</v>
      </c>
      <c r="ULV26" s="204">
        <f>F_Inputs!ULT$11</f>
        <v>0</v>
      </c>
      <c r="ULW26" s="204">
        <f>F_Inputs!ULU$11</f>
        <v>0</v>
      </c>
      <c r="ULX26" s="204">
        <f>F_Inputs!ULV$11</f>
        <v>0</v>
      </c>
      <c r="ULY26" s="204">
        <f>F_Inputs!ULW$11</f>
        <v>0</v>
      </c>
      <c r="ULZ26" s="204">
        <f>F_Inputs!ULX$11</f>
        <v>0</v>
      </c>
      <c r="UMA26" s="204">
        <f>F_Inputs!ULY$11</f>
        <v>0</v>
      </c>
      <c r="UMB26" s="204">
        <f>F_Inputs!ULZ$11</f>
        <v>0</v>
      </c>
      <c r="UMC26" s="204">
        <f>F_Inputs!UMA$11</f>
        <v>0</v>
      </c>
      <c r="UMD26" s="204">
        <f>F_Inputs!UMB$11</f>
        <v>0</v>
      </c>
      <c r="UME26" s="204">
        <f>F_Inputs!UMC$11</f>
        <v>0</v>
      </c>
      <c r="UMF26" s="204">
        <f>F_Inputs!UMD$11</f>
        <v>0</v>
      </c>
      <c r="UMG26" s="204">
        <f>F_Inputs!UME$11</f>
        <v>0</v>
      </c>
      <c r="UMH26" s="204">
        <f>F_Inputs!UMF$11</f>
        <v>0</v>
      </c>
      <c r="UMI26" s="204">
        <f>F_Inputs!UMG$11</f>
        <v>0</v>
      </c>
      <c r="UMJ26" s="204">
        <f>F_Inputs!UMH$11</f>
        <v>0</v>
      </c>
      <c r="UMK26" s="204">
        <f>F_Inputs!UMI$11</f>
        <v>0</v>
      </c>
      <c r="UML26" s="204">
        <f>F_Inputs!UMJ$11</f>
        <v>0</v>
      </c>
      <c r="UMM26" s="204">
        <f>F_Inputs!UMK$11</f>
        <v>0</v>
      </c>
      <c r="UMN26" s="204">
        <f>F_Inputs!UML$11</f>
        <v>0</v>
      </c>
      <c r="UMO26" s="204">
        <f>F_Inputs!UMM$11</f>
        <v>0</v>
      </c>
      <c r="UMP26" s="204">
        <f>F_Inputs!UMN$11</f>
        <v>0</v>
      </c>
      <c r="UMQ26" s="204">
        <f>F_Inputs!UMO$11</f>
        <v>0</v>
      </c>
      <c r="UMR26" s="204">
        <f>F_Inputs!UMP$11</f>
        <v>0</v>
      </c>
      <c r="UMS26" s="204">
        <f>F_Inputs!UMQ$11</f>
        <v>0</v>
      </c>
      <c r="UMT26" s="204">
        <f>F_Inputs!UMR$11</f>
        <v>0</v>
      </c>
      <c r="UMU26" s="204">
        <f>F_Inputs!UMS$11</f>
        <v>0</v>
      </c>
      <c r="UMV26" s="204">
        <f>F_Inputs!UMT$11</f>
        <v>0</v>
      </c>
      <c r="UMW26" s="204">
        <f>F_Inputs!UMU$11</f>
        <v>0</v>
      </c>
      <c r="UMX26" s="204">
        <f>F_Inputs!UMV$11</f>
        <v>0</v>
      </c>
      <c r="UMY26" s="204">
        <f>F_Inputs!UMW$11</f>
        <v>0</v>
      </c>
      <c r="UMZ26" s="204">
        <f>F_Inputs!UMX$11</f>
        <v>0</v>
      </c>
      <c r="UNA26" s="204">
        <f>F_Inputs!UMY$11</f>
        <v>0</v>
      </c>
      <c r="UNB26" s="204">
        <f>F_Inputs!UMZ$11</f>
        <v>0</v>
      </c>
      <c r="UNC26" s="204">
        <f>F_Inputs!UNA$11</f>
        <v>0</v>
      </c>
      <c r="UND26" s="204">
        <f>F_Inputs!UNB$11</f>
        <v>0</v>
      </c>
      <c r="UNE26" s="204">
        <f>F_Inputs!UNC$11</f>
        <v>0</v>
      </c>
      <c r="UNF26" s="204">
        <f>F_Inputs!UND$11</f>
        <v>0</v>
      </c>
      <c r="UNG26" s="204">
        <f>F_Inputs!UNE$11</f>
        <v>0</v>
      </c>
      <c r="UNH26" s="204">
        <f>F_Inputs!UNF$11</f>
        <v>0</v>
      </c>
      <c r="UNI26" s="204">
        <f>F_Inputs!UNG$11</f>
        <v>0</v>
      </c>
      <c r="UNJ26" s="204">
        <f>F_Inputs!UNH$11</f>
        <v>0</v>
      </c>
      <c r="UNK26" s="204">
        <f>F_Inputs!UNI$11</f>
        <v>0</v>
      </c>
      <c r="UNL26" s="204">
        <f>F_Inputs!UNJ$11</f>
        <v>0</v>
      </c>
      <c r="UNM26" s="204">
        <f>F_Inputs!UNK$11</f>
        <v>0</v>
      </c>
      <c r="UNN26" s="204">
        <f>F_Inputs!UNL$11</f>
        <v>0</v>
      </c>
      <c r="UNO26" s="204">
        <f>F_Inputs!UNM$11</f>
        <v>0</v>
      </c>
      <c r="UNP26" s="204">
        <f>F_Inputs!UNN$11</f>
        <v>0</v>
      </c>
      <c r="UNQ26" s="204">
        <f>F_Inputs!UNO$11</f>
        <v>0</v>
      </c>
      <c r="UNR26" s="204">
        <f>F_Inputs!UNP$11</f>
        <v>0</v>
      </c>
      <c r="UNS26" s="204">
        <f>F_Inputs!UNQ$11</f>
        <v>0</v>
      </c>
      <c r="UNT26" s="204">
        <f>F_Inputs!UNR$11</f>
        <v>0</v>
      </c>
      <c r="UNU26" s="204">
        <f>F_Inputs!UNS$11</f>
        <v>0</v>
      </c>
      <c r="UNV26" s="204">
        <f>F_Inputs!UNT$11</f>
        <v>0</v>
      </c>
      <c r="UNW26" s="204">
        <f>F_Inputs!UNU$11</f>
        <v>0</v>
      </c>
      <c r="UNX26" s="204">
        <f>F_Inputs!UNV$11</f>
        <v>0</v>
      </c>
      <c r="UNY26" s="204">
        <f>F_Inputs!UNW$11</f>
        <v>0</v>
      </c>
      <c r="UNZ26" s="204">
        <f>F_Inputs!UNX$11</f>
        <v>0</v>
      </c>
      <c r="UOA26" s="204">
        <f>F_Inputs!UNY$11</f>
        <v>0</v>
      </c>
      <c r="UOB26" s="204">
        <f>F_Inputs!UNZ$11</f>
        <v>0</v>
      </c>
      <c r="UOC26" s="204">
        <f>F_Inputs!UOA$11</f>
        <v>0</v>
      </c>
      <c r="UOD26" s="204">
        <f>F_Inputs!UOB$11</f>
        <v>0</v>
      </c>
      <c r="UOE26" s="204">
        <f>F_Inputs!UOC$11</f>
        <v>0</v>
      </c>
      <c r="UOF26" s="204">
        <f>F_Inputs!UOD$11</f>
        <v>0</v>
      </c>
      <c r="UOG26" s="204">
        <f>F_Inputs!UOE$11</f>
        <v>0</v>
      </c>
      <c r="UOH26" s="204">
        <f>F_Inputs!UOF$11</f>
        <v>0</v>
      </c>
      <c r="UOI26" s="204">
        <f>F_Inputs!UOG$11</f>
        <v>0</v>
      </c>
      <c r="UOJ26" s="204">
        <f>F_Inputs!UOH$11</f>
        <v>0</v>
      </c>
      <c r="UOK26" s="204">
        <f>F_Inputs!UOI$11</f>
        <v>0</v>
      </c>
      <c r="UOL26" s="204">
        <f>F_Inputs!UOJ$11</f>
        <v>0</v>
      </c>
      <c r="UOM26" s="204">
        <f>F_Inputs!UOK$11</f>
        <v>0</v>
      </c>
      <c r="UON26" s="204">
        <f>F_Inputs!UOL$11</f>
        <v>0</v>
      </c>
      <c r="UOO26" s="204">
        <f>F_Inputs!UOM$11</f>
        <v>0</v>
      </c>
      <c r="UOP26" s="204">
        <f>F_Inputs!UON$11</f>
        <v>0</v>
      </c>
      <c r="UOQ26" s="204">
        <f>F_Inputs!UOO$11</f>
        <v>0</v>
      </c>
      <c r="UOR26" s="204">
        <f>F_Inputs!UOP$11</f>
        <v>0</v>
      </c>
      <c r="UOS26" s="204">
        <f>F_Inputs!UOQ$11</f>
        <v>0</v>
      </c>
      <c r="UOT26" s="204">
        <f>F_Inputs!UOR$11</f>
        <v>0</v>
      </c>
      <c r="UOU26" s="204">
        <f>F_Inputs!UOS$11</f>
        <v>0</v>
      </c>
      <c r="UOV26" s="204">
        <f>F_Inputs!UOT$11</f>
        <v>0</v>
      </c>
      <c r="UOW26" s="204">
        <f>F_Inputs!UOU$11</f>
        <v>0</v>
      </c>
      <c r="UOX26" s="204">
        <f>F_Inputs!UOV$11</f>
        <v>0</v>
      </c>
      <c r="UOY26" s="204">
        <f>F_Inputs!UOW$11</f>
        <v>0</v>
      </c>
      <c r="UOZ26" s="204">
        <f>F_Inputs!UOX$11</f>
        <v>0</v>
      </c>
      <c r="UPA26" s="204">
        <f>F_Inputs!UOY$11</f>
        <v>0</v>
      </c>
      <c r="UPB26" s="204">
        <f>F_Inputs!UOZ$11</f>
        <v>0</v>
      </c>
      <c r="UPC26" s="204">
        <f>F_Inputs!UPA$11</f>
        <v>0</v>
      </c>
      <c r="UPD26" s="204">
        <f>F_Inputs!UPB$11</f>
        <v>0</v>
      </c>
      <c r="UPE26" s="204">
        <f>F_Inputs!UPC$11</f>
        <v>0</v>
      </c>
      <c r="UPF26" s="204">
        <f>F_Inputs!UPD$11</f>
        <v>0</v>
      </c>
      <c r="UPG26" s="204">
        <f>F_Inputs!UPE$11</f>
        <v>0</v>
      </c>
      <c r="UPH26" s="204">
        <f>F_Inputs!UPF$11</f>
        <v>0</v>
      </c>
      <c r="UPI26" s="204">
        <f>F_Inputs!UPG$11</f>
        <v>0</v>
      </c>
      <c r="UPJ26" s="204">
        <f>F_Inputs!UPH$11</f>
        <v>0</v>
      </c>
      <c r="UPK26" s="204">
        <f>F_Inputs!UPI$11</f>
        <v>0</v>
      </c>
      <c r="UPL26" s="204">
        <f>F_Inputs!UPJ$11</f>
        <v>0</v>
      </c>
      <c r="UPM26" s="204">
        <f>F_Inputs!UPK$11</f>
        <v>0</v>
      </c>
      <c r="UPN26" s="204">
        <f>F_Inputs!UPL$11</f>
        <v>0</v>
      </c>
      <c r="UPO26" s="204">
        <f>F_Inputs!UPM$11</f>
        <v>0</v>
      </c>
      <c r="UPP26" s="204">
        <f>F_Inputs!UPN$11</f>
        <v>0</v>
      </c>
      <c r="UPQ26" s="204">
        <f>F_Inputs!UPO$11</f>
        <v>0</v>
      </c>
      <c r="UPR26" s="204">
        <f>F_Inputs!UPP$11</f>
        <v>0</v>
      </c>
      <c r="UPS26" s="204">
        <f>F_Inputs!UPQ$11</f>
        <v>0</v>
      </c>
      <c r="UPT26" s="204">
        <f>F_Inputs!UPR$11</f>
        <v>0</v>
      </c>
      <c r="UPU26" s="204">
        <f>F_Inputs!UPS$11</f>
        <v>0</v>
      </c>
      <c r="UPV26" s="204">
        <f>F_Inputs!UPT$11</f>
        <v>0</v>
      </c>
      <c r="UPW26" s="204">
        <f>F_Inputs!UPU$11</f>
        <v>0</v>
      </c>
      <c r="UPX26" s="204">
        <f>F_Inputs!UPV$11</f>
        <v>0</v>
      </c>
      <c r="UPY26" s="204">
        <f>F_Inputs!UPW$11</f>
        <v>0</v>
      </c>
      <c r="UPZ26" s="204">
        <f>F_Inputs!UPX$11</f>
        <v>0</v>
      </c>
      <c r="UQA26" s="204">
        <f>F_Inputs!UPY$11</f>
        <v>0</v>
      </c>
      <c r="UQB26" s="204">
        <f>F_Inputs!UPZ$11</f>
        <v>0</v>
      </c>
      <c r="UQC26" s="204">
        <f>F_Inputs!UQA$11</f>
        <v>0</v>
      </c>
      <c r="UQD26" s="204">
        <f>F_Inputs!UQB$11</f>
        <v>0</v>
      </c>
      <c r="UQE26" s="204">
        <f>F_Inputs!UQC$11</f>
        <v>0</v>
      </c>
      <c r="UQF26" s="204">
        <f>F_Inputs!UQD$11</f>
        <v>0</v>
      </c>
      <c r="UQG26" s="204">
        <f>F_Inputs!UQE$11</f>
        <v>0</v>
      </c>
      <c r="UQH26" s="204">
        <f>F_Inputs!UQF$11</f>
        <v>0</v>
      </c>
      <c r="UQI26" s="204">
        <f>F_Inputs!UQG$11</f>
        <v>0</v>
      </c>
      <c r="UQJ26" s="204">
        <f>F_Inputs!UQH$11</f>
        <v>0</v>
      </c>
      <c r="UQK26" s="204">
        <f>F_Inputs!UQI$11</f>
        <v>0</v>
      </c>
      <c r="UQL26" s="204">
        <f>F_Inputs!UQJ$11</f>
        <v>0</v>
      </c>
      <c r="UQM26" s="204">
        <f>F_Inputs!UQK$11</f>
        <v>0</v>
      </c>
      <c r="UQN26" s="204">
        <f>F_Inputs!UQL$11</f>
        <v>0</v>
      </c>
      <c r="UQO26" s="204">
        <f>F_Inputs!UQM$11</f>
        <v>0</v>
      </c>
      <c r="UQP26" s="204">
        <f>F_Inputs!UQN$11</f>
        <v>0</v>
      </c>
      <c r="UQQ26" s="204">
        <f>F_Inputs!UQO$11</f>
        <v>0</v>
      </c>
      <c r="UQR26" s="204">
        <f>F_Inputs!UQP$11</f>
        <v>0</v>
      </c>
      <c r="UQS26" s="204">
        <f>F_Inputs!UQQ$11</f>
        <v>0</v>
      </c>
      <c r="UQT26" s="204">
        <f>F_Inputs!UQR$11</f>
        <v>0</v>
      </c>
      <c r="UQU26" s="204">
        <f>F_Inputs!UQS$11</f>
        <v>0</v>
      </c>
      <c r="UQV26" s="204">
        <f>F_Inputs!UQT$11</f>
        <v>0</v>
      </c>
      <c r="UQW26" s="204">
        <f>F_Inputs!UQU$11</f>
        <v>0</v>
      </c>
      <c r="UQX26" s="204">
        <f>F_Inputs!UQV$11</f>
        <v>0</v>
      </c>
      <c r="UQY26" s="204">
        <f>F_Inputs!UQW$11</f>
        <v>0</v>
      </c>
      <c r="UQZ26" s="204">
        <f>F_Inputs!UQX$11</f>
        <v>0</v>
      </c>
      <c r="URA26" s="204">
        <f>F_Inputs!UQY$11</f>
        <v>0</v>
      </c>
      <c r="URB26" s="204">
        <f>F_Inputs!UQZ$11</f>
        <v>0</v>
      </c>
      <c r="URC26" s="204">
        <f>F_Inputs!URA$11</f>
        <v>0</v>
      </c>
      <c r="URD26" s="204">
        <f>F_Inputs!URB$11</f>
        <v>0</v>
      </c>
      <c r="URE26" s="204">
        <f>F_Inputs!URC$11</f>
        <v>0</v>
      </c>
      <c r="URF26" s="204">
        <f>F_Inputs!URD$11</f>
        <v>0</v>
      </c>
      <c r="URG26" s="204">
        <f>F_Inputs!URE$11</f>
        <v>0</v>
      </c>
      <c r="URH26" s="204">
        <f>F_Inputs!URF$11</f>
        <v>0</v>
      </c>
      <c r="URI26" s="204">
        <f>F_Inputs!URG$11</f>
        <v>0</v>
      </c>
      <c r="URJ26" s="204">
        <f>F_Inputs!URH$11</f>
        <v>0</v>
      </c>
      <c r="URK26" s="204">
        <f>F_Inputs!URI$11</f>
        <v>0</v>
      </c>
      <c r="URL26" s="204">
        <f>F_Inputs!URJ$11</f>
        <v>0</v>
      </c>
      <c r="URM26" s="204">
        <f>F_Inputs!URK$11</f>
        <v>0</v>
      </c>
      <c r="URN26" s="204">
        <f>F_Inputs!URL$11</f>
        <v>0</v>
      </c>
      <c r="URO26" s="204">
        <f>F_Inputs!URM$11</f>
        <v>0</v>
      </c>
      <c r="URP26" s="204">
        <f>F_Inputs!URN$11</f>
        <v>0</v>
      </c>
      <c r="URQ26" s="204">
        <f>F_Inputs!URO$11</f>
        <v>0</v>
      </c>
      <c r="URR26" s="204">
        <f>F_Inputs!URP$11</f>
        <v>0</v>
      </c>
      <c r="URS26" s="204">
        <f>F_Inputs!URQ$11</f>
        <v>0</v>
      </c>
      <c r="URT26" s="204">
        <f>F_Inputs!URR$11</f>
        <v>0</v>
      </c>
      <c r="URU26" s="204">
        <f>F_Inputs!URS$11</f>
        <v>0</v>
      </c>
      <c r="URV26" s="204">
        <f>F_Inputs!URT$11</f>
        <v>0</v>
      </c>
      <c r="URW26" s="204">
        <f>F_Inputs!URU$11</f>
        <v>0</v>
      </c>
      <c r="URX26" s="204">
        <f>F_Inputs!URV$11</f>
        <v>0</v>
      </c>
      <c r="URY26" s="204">
        <f>F_Inputs!URW$11</f>
        <v>0</v>
      </c>
      <c r="URZ26" s="204">
        <f>F_Inputs!URX$11</f>
        <v>0</v>
      </c>
      <c r="USA26" s="204">
        <f>F_Inputs!URY$11</f>
        <v>0</v>
      </c>
      <c r="USB26" s="204">
        <f>F_Inputs!URZ$11</f>
        <v>0</v>
      </c>
      <c r="USC26" s="204">
        <f>F_Inputs!USA$11</f>
        <v>0</v>
      </c>
      <c r="USD26" s="204">
        <f>F_Inputs!USB$11</f>
        <v>0</v>
      </c>
      <c r="USE26" s="204">
        <f>F_Inputs!USC$11</f>
        <v>0</v>
      </c>
      <c r="USF26" s="204">
        <f>F_Inputs!USD$11</f>
        <v>0</v>
      </c>
      <c r="USG26" s="204">
        <f>F_Inputs!USE$11</f>
        <v>0</v>
      </c>
      <c r="USH26" s="204">
        <f>F_Inputs!USF$11</f>
        <v>0</v>
      </c>
      <c r="USI26" s="204">
        <f>F_Inputs!USG$11</f>
        <v>0</v>
      </c>
      <c r="USJ26" s="204">
        <f>F_Inputs!USH$11</f>
        <v>0</v>
      </c>
      <c r="USK26" s="204">
        <f>F_Inputs!USI$11</f>
        <v>0</v>
      </c>
      <c r="USL26" s="204">
        <f>F_Inputs!USJ$11</f>
        <v>0</v>
      </c>
      <c r="USM26" s="204">
        <f>F_Inputs!USK$11</f>
        <v>0</v>
      </c>
      <c r="USN26" s="204">
        <f>F_Inputs!USL$11</f>
        <v>0</v>
      </c>
      <c r="USO26" s="204">
        <f>F_Inputs!USM$11</f>
        <v>0</v>
      </c>
      <c r="USP26" s="204">
        <f>F_Inputs!USN$11</f>
        <v>0</v>
      </c>
      <c r="USQ26" s="204">
        <f>F_Inputs!USO$11</f>
        <v>0</v>
      </c>
      <c r="USR26" s="204">
        <f>F_Inputs!USP$11</f>
        <v>0</v>
      </c>
      <c r="USS26" s="204">
        <f>F_Inputs!USQ$11</f>
        <v>0</v>
      </c>
      <c r="UST26" s="204">
        <f>F_Inputs!USR$11</f>
        <v>0</v>
      </c>
      <c r="USU26" s="204">
        <f>F_Inputs!USS$11</f>
        <v>0</v>
      </c>
      <c r="USV26" s="204">
        <f>F_Inputs!UST$11</f>
        <v>0</v>
      </c>
      <c r="USW26" s="204">
        <f>F_Inputs!USU$11</f>
        <v>0</v>
      </c>
      <c r="USX26" s="204">
        <f>F_Inputs!USV$11</f>
        <v>0</v>
      </c>
      <c r="USY26" s="204">
        <f>F_Inputs!USW$11</f>
        <v>0</v>
      </c>
      <c r="USZ26" s="204">
        <f>F_Inputs!USX$11</f>
        <v>0</v>
      </c>
      <c r="UTA26" s="204">
        <f>F_Inputs!USY$11</f>
        <v>0</v>
      </c>
      <c r="UTB26" s="204">
        <f>F_Inputs!USZ$11</f>
        <v>0</v>
      </c>
      <c r="UTC26" s="204">
        <f>F_Inputs!UTA$11</f>
        <v>0</v>
      </c>
      <c r="UTD26" s="204">
        <f>F_Inputs!UTB$11</f>
        <v>0</v>
      </c>
      <c r="UTE26" s="204">
        <f>F_Inputs!UTC$11</f>
        <v>0</v>
      </c>
      <c r="UTF26" s="204">
        <f>F_Inputs!UTD$11</f>
        <v>0</v>
      </c>
      <c r="UTG26" s="204">
        <f>F_Inputs!UTE$11</f>
        <v>0</v>
      </c>
      <c r="UTH26" s="204">
        <f>F_Inputs!UTF$11</f>
        <v>0</v>
      </c>
      <c r="UTI26" s="204">
        <f>F_Inputs!UTG$11</f>
        <v>0</v>
      </c>
      <c r="UTJ26" s="204">
        <f>F_Inputs!UTH$11</f>
        <v>0</v>
      </c>
      <c r="UTK26" s="204">
        <f>F_Inputs!UTI$11</f>
        <v>0</v>
      </c>
      <c r="UTL26" s="204">
        <f>F_Inputs!UTJ$11</f>
        <v>0</v>
      </c>
      <c r="UTM26" s="204">
        <f>F_Inputs!UTK$11</f>
        <v>0</v>
      </c>
      <c r="UTN26" s="204">
        <f>F_Inputs!UTL$11</f>
        <v>0</v>
      </c>
      <c r="UTO26" s="204">
        <f>F_Inputs!UTM$11</f>
        <v>0</v>
      </c>
      <c r="UTP26" s="204">
        <f>F_Inputs!UTN$11</f>
        <v>0</v>
      </c>
      <c r="UTQ26" s="204">
        <f>F_Inputs!UTO$11</f>
        <v>0</v>
      </c>
      <c r="UTR26" s="204">
        <f>F_Inputs!UTP$11</f>
        <v>0</v>
      </c>
      <c r="UTS26" s="204">
        <f>F_Inputs!UTQ$11</f>
        <v>0</v>
      </c>
      <c r="UTT26" s="204">
        <f>F_Inputs!UTR$11</f>
        <v>0</v>
      </c>
      <c r="UTU26" s="204">
        <f>F_Inputs!UTS$11</f>
        <v>0</v>
      </c>
      <c r="UTV26" s="204">
        <f>F_Inputs!UTT$11</f>
        <v>0</v>
      </c>
      <c r="UTW26" s="204">
        <f>F_Inputs!UTU$11</f>
        <v>0</v>
      </c>
      <c r="UTX26" s="204">
        <f>F_Inputs!UTV$11</f>
        <v>0</v>
      </c>
      <c r="UTY26" s="204">
        <f>F_Inputs!UTW$11</f>
        <v>0</v>
      </c>
      <c r="UTZ26" s="204">
        <f>F_Inputs!UTX$11</f>
        <v>0</v>
      </c>
      <c r="UUA26" s="204">
        <f>F_Inputs!UTY$11</f>
        <v>0</v>
      </c>
      <c r="UUB26" s="204">
        <f>F_Inputs!UTZ$11</f>
        <v>0</v>
      </c>
      <c r="UUC26" s="204">
        <f>F_Inputs!UUA$11</f>
        <v>0</v>
      </c>
      <c r="UUD26" s="204">
        <f>F_Inputs!UUB$11</f>
        <v>0</v>
      </c>
      <c r="UUE26" s="204">
        <f>F_Inputs!UUC$11</f>
        <v>0</v>
      </c>
      <c r="UUF26" s="204">
        <f>F_Inputs!UUD$11</f>
        <v>0</v>
      </c>
      <c r="UUG26" s="204">
        <f>F_Inputs!UUE$11</f>
        <v>0</v>
      </c>
      <c r="UUH26" s="204">
        <f>F_Inputs!UUF$11</f>
        <v>0</v>
      </c>
      <c r="UUI26" s="204">
        <f>F_Inputs!UUG$11</f>
        <v>0</v>
      </c>
      <c r="UUJ26" s="204">
        <f>F_Inputs!UUH$11</f>
        <v>0</v>
      </c>
      <c r="UUK26" s="204">
        <f>F_Inputs!UUI$11</f>
        <v>0</v>
      </c>
      <c r="UUL26" s="204">
        <f>F_Inputs!UUJ$11</f>
        <v>0</v>
      </c>
      <c r="UUM26" s="204">
        <f>F_Inputs!UUK$11</f>
        <v>0</v>
      </c>
      <c r="UUN26" s="204">
        <f>F_Inputs!UUL$11</f>
        <v>0</v>
      </c>
      <c r="UUO26" s="204">
        <f>F_Inputs!UUM$11</f>
        <v>0</v>
      </c>
      <c r="UUP26" s="204">
        <f>F_Inputs!UUN$11</f>
        <v>0</v>
      </c>
      <c r="UUQ26" s="204">
        <f>F_Inputs!UUO$11</f>
        <v>0</v>
      </c>
      <c r="UUR26" s="204">
        <f>F_Inputs!UUP$11</f>
        <v>0</v>
      </c>
      <c r="UUS26" s="204">
        <f>F_Inputs!UUQ$11</f>
        <v>0</v>
      </c>
      <c r="UUT26" s="204">
        <f>F_Inputs!UUR$11</f>
        <v>0</v>
      </c>
      <c r="UUU26" s="204">
        <f>F_Inputs!UUS$11</f>
        <v>0</v>
      </c>
      <c r="UUV26" s="204">
        <f>F_Inputs!UUT$11</f>
        <v>0</v>
      </c>
      <c r="UUW26" s="204">
        <f>F_Inputs!UUU$11</f>
        <v>0</v>
      </c>
      <c r="UUX26" s="204">
        <f>F_Inputs!UUV$11</f>
        <v>0</v>
      </c>
      <c r="UUY26" s="204">
        <f>F_Inputs!UUW$11</f>
        <v>0</v>
      </c>
      <c r="UUZ26" s="204">
        <f>F_Inputs!UUX$11</f>
        <v>0</v>
      </c>
      <c r="UVA26" s="204">
        <f>F_Inputs!UUY$11</f>
        <v>0</v>
      </c>
      <c r="UVB26" s="204">
        <f>F_Inputs!UUZ$11</f>
        <v>0</v>
      </c>
      <c r="UVC26" s="204">
        <f>F_Inputs!UVA$11</f>
        <v>0</v>
      </c>
      <c r="UVD26" s="204">
        <f>F_Inputs!UVB$11</f>
        <v>0</v>
      </c>
      <c r="UVE26" s="204">
        <f>F_Inputs!UVC$11</f>
        <v>0</v>
      </c>
      <c r="UVF26" s="204">
        <f>F_Inputs!UVD$11</f>
        <v>0</v>
      </c>
      <c r="UVG26" s="204">
        <f>F_Inputs!UVE$11</f>
        <v>0</v>
      </c>
      <c r="UVH26" s="204">
        <f>F_Inputs!UVF$11</f>
        <v>0</v>
      </c>
      <c r="UVI26" s="204">
        <f>F_Inputs!UVG$11</f>
        <v>0</v>
      </c>
      <c r="UVJ26" s="204">
        <f>F_Inputs!UVH$11</f>
        <v>0</v>
      </c>
      <c r="UVK26" s="204">
        <f>F_Inputs!UVI$11</f>
        <v>0</v>
      </c>
      <c r="UVL26" s="204">
        <f>F_Inputs!UVJ$11</f>
        <v>0</v>
      </c>
      <c r="UVM26" s="204">
        <f>F_Inputs!UVK$11</f>
        <v>0</v>
      </c>
      <c r="UVN26" s="204">
        <f>F_Inputs!UVL$11</f>
        <v>0</v>
      </c>
      <c r="UVO26" s="204">
        <f>F_Inputs!UVM$11</f>
        <v>0</v>
      </c>
      <c r="UVP26" s="204">
        <f>F_Inputs!UVN$11</f>
        <v>0</v>
      </c>
      <c r="UVQ26" s="204">
        <f>F_Inputs!UVO$11</f>
        <v>0</v>
      </c>
      <c r="UVR26" s="204">
        <f>F_Inputs!UVP$11</f>
        <v>0</v>
      </c>
      <c r="UVS26" s="204">
        <f>F_Inputs!UVQ$11</f>
        <v>0</v>
      </c>
      <c r="UVT26" s="204">
        <f>F_Inputs!UVR$11</f>
        <v>0</v>
      </c>
      <c r="UVU26" s="204">
        <f>F_Inputs!UVS$11</f>
        <v>0</v>
      </c>
      <c r="UVV26" s="204">
        <f>F_Inputs!UVT$11</f>
        <v>0</v>
      </c>
      <c r="UVW26" s="204">
        <f>F_Inputs!UVU$11</f>
        <v>0</v>
      </c>
      <c r="UVX26" s="204">
        <f>F_Inputs!UVV$11</f>
        <v>0</v>
      </c>
      <c r="UVY26" s="204">
        <f>F_Inputs!UVW$11</f>
        <v>0</v>
      </c>
      <c r="UVZ26" s="204">
        <f>F_Inputs!UVX$11</f>
        <v>0</v>
      </c>
      <c r="UWA26" s="204">
        <f>F_Inputs!UVY$11</f>
        <v>0</v>
      </c>
      <c r="UWB26" s="204">
        <f>F_Inputs!UVZ$11</f>
        <v>0</v>
      </c>
      <c r="UWC26" s="204">
        <f>F_Inputs!UWA$11</f>
        <v>0</v>
      </c>
      <c r="UWD26" s="204">
        <f>F_Inputs!UWB$11</f>
        <v>0</v>
      </c>
      <c r="UWE26" s="204">
        <f>F_Inputs!UWC$11</f>
        <v>0</v>
      </c>
      <c r="UWF26" s="204">
        <f>F_Inputs!UWD$11</f>
        <v>0</v>
      </c>
      <c r="UWG26" s="204">
        <f>F_Inputs!UWE$11</f>
        <v>0</v>
      </c>
      <c r="UWH26" s="204">
        <f>F_Inputs!UWF$11</f>
        <v>0</v>
      </c>
      <c r="UWI26" s="204">
        <f>F_Inputs!UWG$11</f>
        <v>0</v>
      </c>
      <c r="UWJ26" s="204">
        <f>F_Inputs!UWH$11</f>
        <v>0</v>
      </c>
      <c r="UWK26" s="204">
        <f>F_Inputs!UWI$11</f>
        <v>0</v>
      </c>
      <c r="UWL26" s="204">
        <f>F_Inputs!UWJ$11</f>
        <v>0</v>
      </c>
      <c r="UWM26" s="204">
        <f>F_Inputs!UWK$11</f>
        <v>0</v>
      </c>
      <c r="UWN26" s="204">
        <f>F_Inputs!UWL$11</f>
        <v>0</v>
      </c>
      <c r="UWO26" s="204">
        <f>F_Inputs!UWM$11</f>
        <v>0</v>
      </c>
      <c r="UWP26" s="204">
        <f>F_Inputs!UWN$11</f>
        <v>0</v>
      </c>
      <c r="UWQ26" s="204">
        <f>F_Inputs!UWO$11</f>
        <v>0</v>
      </c>
      <c r="UWR26" s="204">
        <f>F_Inputs!UWP$11</f>
        <v>0</v>
      </c>
      <c r="UWS26" s="204">
        <f>F_Inputs!UWQ$11</f>
        <v>0</v>
      </c>
      <c r="UWT26" s="204">
        <f>F_Inputs!UWR$11</f>
        <v>0</v>
      </c>
      <c r="UWU26" s="204">
        <f>F_Inputs!UWS$11</f>
        <v>0</v>
      </c>
      <c r="UWV26" s="204">
        <f>F_Inputs!UWT$11</f>
        <v>0</v>
      </c>
      <c r="UWW26" s="204">
        <f>F_Inputs!UWU$11</f>
        <v>0</v>
      </c>
      <c r="UWX26" s="204">
        <f>F_Inputs!UWV$11</f>
        <v>0</v>
      </c>
      <c r="UWY26" s="204">
        <f>F_Inputs!UWW$11</f>
        <v>0</v>
      </c>
      <c r="UWZ26" s="204">
        <f>F_Inputs!UWX$11</f>
        <v>0</v>
      </c>
      <c r="UXA26" s="204">
        <f>F_Inputs!UWY$11</f>
        <v>0</v>
      </c>
      <c r="UXB26" s="204">
        <f>F_Inputs!UWZ$11</f>
        <v>0</v>
      </c>
      <c r="UXC26" s="204">
        <f>F_Inputs!UXA$11</f>
        <v>0</v>
      </c>
      <c r="UXD26" s="204">
        <f>F_Inputs!UXB$11</f>
        <v>0</v>
      </c>
      <c r="UXE26" s="204">
        <f>F_Inputs!UXC$11</f>
        <v>0</v>
      </c>
      <c r="UXF26" s="204">
        <f>F_Inputs!UXD$11</f>
        <v>0</v>
      </c>
      <c r="UXG26" s="204">
        <f>F_Inputs!UXE$11</f>
        <v>0</v>
      </c>
      <c r="UXH26" s="204">
        <f>F_Inputs!UXF$11</f>
        <v>0</v>
      </c>
      <c r="UXI26" s="204">
        <f>F_Inputs!UXG$11</f>
        <v>0</v>
      </c>
      <c r="UXJ26" s="204">
        <f>F_Inputs!UXH$11</f>
        <v>0</v>
      </c>
      <c r="UXK26" s="204">
        <f>F_Inputs!UXI$11</f>
        <v>0</v>
      </c>
      <c r="UXL26" s="204">
        <f>F_Inputs!UXJ$11</f>
        <v>0</v>
      </c>
      <c r="UXM26" s="204">
        <f>F_Inputs!UXK$11</f>
        <v>0</v>
      </c>
      <c r="UXN26" s="204">
        <f>F_Inputs!UXL$11</f>
        <v>0</v>
      </c>
      <c r="UXO26" s="204">
        <f>F_Inputs!UXM$11</f>
        <v>0</v>
      </c>
      <c r="UXP26" s="204">
        <f>F_Inputs!UXN$11</f>
        <v>0</v>
      </c>
      <c r="UXQ26" s="204">
        <f>F_Inputs!UXO$11</f>
        <v>0</v>
      </c>
      <c r="UXR26" s="204">
        <f>F_Inputs!UXP$11</f>
        <v>0</v>
      </c>
      <c r="UXS26" s="204">
        <f>F_Inputs!UXQ$11</f>
        <v>0</v>
      </c>
      <c r="UXT26" s="204">
        <f>F_Inputs!UXR$11</f>
        <v>0</v>
      </c>
      <c r="UXU26" s="204">
        <f>F_Inputs!UXS$11</f>
        <v>0</v>
      </c>
      <c r="UXV26" s="204">
        <f>F_Inputs!UXT$11</f>
        <v>0</v>
      </c>
      <c r="UXW26" s="204">
        <f>F_Inputs!UXU$11</f>
        <v>0</v>
      </c>
      <c r="UXX26" s="204">
        <f>F_Inputs!UXV$11</f>
        <v>0</v>
      </c>
      <c r="UXY26" s="204">
        <f>F_Inputs!UXW$11</f>
        <v>0</v>
      </c>
      <c r="UXZ26" s="204">
        <f>F_Inputs!UXX$11</f>
        <v>0</v>
      </c>
      <c r="UYA26" s="204">
        <f>F_Inputs!UXY$11</f>
        <v>0</v>
      </c>
      <c r="UYB26" s="204">
        <f>F_Inputs!UXZ$11</f>
        <v>0</v>
      </c>
      <c r="UYC26" s="204">
        <f>F_Inputs!UYA$11</f>
        <v>0</v>
      </c>
      <c r="UYD26" s="204">
        <f>F_Inputs!UYB$11</f>
        <v>0</v>
      </c>
      <c r="UYE26" s="204">
        <f>F_Inputs!UYC$11</f>
        <v>0</v>
      </c>
      <c r="UYF26" s="204">
        <f>F_Inputs!UYD$11</f>
        <v>0</v>
      </c>
      <c r="UYG26" s="204">
        <f>F_Inputs!UYE$11</f>
        <v>0</v>
      </c>
      <c r="UYH26" s="204">
        <f>F_Inputs!UYF$11</f>
        <v>0</v>
      </c>
      <c r="UYI26" s="204">
        <f>F_Inputs!UYG$11</f>
        <v>0</v>
      </c>
      <c r="UYJ26" s="204">
        <f>F_Inputs!UYH$11</f>
        <v>0</v>
      </c>
      <c r="UYK26" s="204">
        <f>F_Inputs!UYI$11</f>
        <v>0</v>
      </c>
      <c r="UYL26" s="204">
        <f>F_Inputs!UYJ$11</f>
        <v>0</v>
      </c>
      <c r="UYM26" s="204">
        <f>F_Inputs!UYK$11</f>
        <v>0</v>
      </c>
      <c r="UYN26" s="204">
        <f>F_Inputs!UYL$11</f>
        <v>0</v>
      </c>
      <c r="UYO26" s="204">
        <f>F_Inputs!UYM$11</f>
        <v>0</v>
      </c>
      <c r="UYP26" s="204">
        <f>F_Inputs!UYN$11</f>
        <v>0</v>
      </c>
      <c r="UYQ26" s="204">
        <f>F_Inputs!UYO$11</f>
        <v>0</v>
      </c>
      <c r="UYR26" s="204">
        <f>F_Inputs!UYP$11</f>
        <v>0</v>
      </c>
      <c r="UYS26" s="204">
        <f>F_Inputs!UYQ$11</f>
        <v>0</v>
      </c>
      <c r="UYT26" s="204">
        <f>F_Inputs!UYR$11</f>
        <v>0</v>
      </c>
      <c r="UYU26" s="204">
        <f>F_Inputs!UYS$11</f>
        <v>0</v>
      </c>
      <c r="UYV26" s="204">
        <f>F_Inputs!UYT$11</f>
        <v>0</v>
      </c>
      <c r="UYW26" s="204">
        <f>F_Inputs!UYU$11</f>
        <v>0</v>
      </c>
      <c r="UYX26" s="204">
        <f>F_Inputs!UYV$11</f>
        <v>0</v>
      </c>
      <c r="UYY26" s="204">
        <f>F_Inputs!UYW$11</f>
        <v>0</v>
      </c>
      <c r="UYZ26" s="204">
        <f>F_Inputs!UYX$11</f>
        <v>0</v>
      </c>
      <c r="UZA26" s="204">
        <f>F_Inputs!UYY$11</f>
        <v>0</v>
      </c>
      <c r="UZB26" s="204">
        <f>F_Inputs!UYZ$11</f>
        <v>0</v>
      </c>
      <c r="UZC26" s="204">
        <f>F_Inputs!UZA$11</f>
        <v>0</v>
      </c>
      <c r="UZD26" s="204">
        <f>F_Inputs!UZB$11</f>
        <v>0</v>
      </c>
      <c r="UZE26" s="204">
        <f>F_Inputs!UZC$11</f>
        <v>0</v>
      </c>
      <c r="UZF26" s="204">
        <f>F_Inputs!UZD$11</f>
        <v>0</v>
      </c>
      <c r="UZG26" s="204">
        <f>F_Inputs!UZE$11</f>
        <v>0</v>
      </c>
      <c r="UZH26" s="204">
        <f>F_Inputs!UZF$11</f>
        <v>0</v>
      </c>
      <c r="UZI26" s="204">
        <f>F_Inputs!UZG$11</f>
        <v>0</v>
      </c>
      <c r="UZJ26" s="204">
        <f>F_Inputs!UZH$11</f>
        <v>0</v>
      </c>
      <c r="UZK26" s="204">
        <f>F_Inputs!UZI$11</f>
        <v>0</v>
      </c>
      <c r="UZL26" s="204">
        <f>F_Inputs!UZJ$11</f>
        <v>0</v>
      </c>
      <c r="UZM26" s="204">
        <f>F_Inputs!UZK$11</f>
        <v>0</v>
      </c>
      <c r="UZN26" s="204">
        <f>F_Inputs!UZL$11</f>
        <v>0</v>
      </c>
      <c r="UZO26" s="204">
        <f>F_Inputs!UZM$11</f>
        <v>0</v>
      </c>
      <c r="UZP26" s="204">
        <f>F_Inputs!UZN$11</f>
        <v>0</v>
      </c>
      <c r="UZQ26" s="204">
        <f>F_Inputs!UZO$11</f>
        <v>0</v>
      </c>
      <c r="UZR26" s="204">
        <f>F_Inputs!UZP$11</f>
        <v>0</v>
      </c>
      <c r="UZS26" s="204">
        <f>F_Inputs!UZQ$11</f>
        <v>0</v>
      </c>
      <c r="UZT26" s="204">
        <f>F_Inputs!UZR$11</f>
        <v>0</v>
      </c>
      <c r="UZU26" s="204">
        <f>F_Inputs!UZS$11</f>
        <v>0</v>
      </c>
      <c r="UZV26" s="204">
        <f>F_Inputs!UZT$11</f>
        <v>0</v>
      </c>
      <c r="UZW26" s="204">
        <f>F_Inputs!UZU$11</f>
        <v>0</v>
      </c>
      <c r="UZX26" s="204">
        <f>F_Inputs!UZV$11</f>
        <v>0</v>
      </c>
      <c r="UZY26" s="204">
        <f>F_Inputs!UZW$11</f>
        <v>0</v>
      </c>
      <c r="UZZ26" s="204">
        <f>F_Inputs!UZX$11</f>
        <v>0</v>
      </c>
      <c r="VAA26" s="204">
        <f>F_Inputs!UZY$11</f>
        <v>0</v>
      </c>
      <c r="VAB26" s="204">
        <f>F_Inputs!UZZ$11</f>
        <v>0</v>
      </c>
      <c r="VAC26" s="204">
        <f>F_Inputs!VAA$11</f>
        <v>0</v>
      </c>
      <c r="VAD26" s="204">
        <f>F_Inputs!VAB$11</f>
        <v>0</v>
      </c>
      <c r="VAE26" s="204">
        <f>F_Inputs!VAC$11</f>
        <v>0</v>
      </c>
      <c r="VAF26" s="204">
        <f>F_Inputs!VAD$11</f>
        <v>0</v>
      </c>
      <c r="VAG26" s="204">
        <f>F_Inputs!VAE$11</f>
        <v>0</v>
      </c>
      <c r="VAH26" s="204">
        <f>F_Inputs!VAF$11</f>
        <v>0</v>
      </c>
      <c r="VAI26" s="204">
        <f>F_Inputs!VAG$11</f>
        <v>0</v>
      </c>
      <c r="VAJ26" s="204">
        <f>F_Inputs!VAH$11</f>
        <v>0</v>
      </c>
      <c r="VAK26" s="204">
        <f>F_Inputs!VAI$11</f>
        <v>0</v>
      </c>
      <c r="VAL26" s="204">
        <f>F_Inputs!VAJ$11</f>
        <v>0</v>
      </c>
      <c r="VAM26" s="204">
        <f>F_Inputs!VAK$11</f>
        <v>0</v>
      </c>
      <c r="VAN26" s="204">
        <f>F_Inputs!VAL$11</f>
        <v>0</v>
      </c>
      <c r="VAO26" s="204">
        <f>F_Inputs!VAM$11</f>
        <v>0</v>
      </c>
      <c r="VAP26" s="204">
        <f>F_Inputs!VAN$11</f>
        <v>0</v>
      </c>
      <c r="VAQ26" s="204">
        <f>F_Inputs!VAO$11</f>
        <v>0</v>
      </c>
      <c r="VAR26" s="204">
        <f>F_Inputs!VAP$11</f>
        <v>0</v>
      </c>
      <c r="VAS26" s="204">
        <f>F_Inputs!VAQ$11</f>
        <v>0</v>
      </c>
      <c r="VAT26" s="204">
        <f>F_Inputs!VAR$11</f>
        <v>0</v>
      </c>
      <c r="VAU26" s="204">
        <f>F_Inputs!VAS$11</f>
        <v>0</v>
      </c>
      <c r="VAV26" s="204">
        <f>F_Inputs!VAT$11</f>
        <v>0</v>
      </c>
      <c r="VAW26" s="204">
        <f>F_Inputs!VAU$11</f>
        <v>0</v>
      </c>
      <c r="VAX26" s="204">
        <f>F_Inputs!VAV$11</f>
        <v>0</v>
      </c>
      <c r="VAY26" s="204">
        <f>F_Inputs!VAW$11</f>
        <v>0</v>
      </c>
      <c r="VAZ26" s="204">
        <f>F_Inputs!VAX$11</f>
        <v>0</v>
      </c>
      <c r="VBA26" s="204">
        <f>F_Inputs!VAY$11</f>
        <v>0</v>
      </c>
      <c r="VBB26" s="204">
        <f>F_Inputs!VAZ$11</f>
        <v>0</v>
      </c>
      <c r="VBC26" s="204">
        <f>F_Inputs!VBA$11</f>
        <v>0</v>
      </c>
      <c r="VBD26" s="204">
        <f>F_Inputs!VBB$11</f>
        <v>0</v>
      </c>
      <c r="VBE26" s="204">
        <f>F_Inputs!VBC$11</f>
        <v>0</v>
      </c>
      <c r="VBF26" s="204">
        <f>F_Inputs!VBD$11</f>
        <v>0</v>
      </c>
      <c r="VBG26" s="204">
        <f>F_Inputs!VBE$11</f>
        <v>0</v>
      </c>
      <c r="VBH26" s="204">
        <f>F_Inputs!VBF$11</f>
        <v>0</v>
      </c>
      <c r="VBI26" s="204">
        <f>F_Inputs!VBG$11</f>
        <v>0</v>
      </c>
      <c r="VBJ26" s="204">
        <f>F_Inputs!VBH$11</f>
        <v>0</v>
      </c>
      <c r="VBK26" s="204">
        <f>F_Inputs!VBI$11</f>
        <v>0</v>
      </c>
      <c r="VBL26" s="204">
        <f>F_Inputs!VBJ$11</f>
        <v>0</v>
      </c>
      <c r="VBM26" s="204">
        <f>F_Inputs!VBK$11</f>
        <v>0</v>
      </c>
      <c r="VBN26" s="204">
        <f>F_Inputs!VBL$11</f>
        <v>0</v>
      </c>
      <c r="VBO26" s="204">
        <f>F_Inputs!VBM$11</f>
        <v>0</v>
      </c>
      <c r="VBP26" s="204">
        <f>F_Inputs!VBN$11</f>
        <v>0</v>
      </c>
      <c r="VBQ26" s="204">
        <f>F_Inputs!VBO$11</f>
        <v>0</v>
      </c>
      <c r="VBR26" s="204">
        <f>F_Inputs!VBP$11</f>
        <v>0</v>
      </c>
      <c r="VBS26" s="204">
        <f>F_Inputs!VBQ$11</f>
        <v>0</v>
      </c>
      <c r="VBT26" s="204">
        <f>F_Inputs!VBR$11</f>
        <v>0</v>
      </c>
      <c r="VBU26" s="204">
        <f>F_Inputs!VBS$11</f>
        <v>0</v>
      </c>
      <c r="VBV26" s="204">
        <f>F_Inputs!VBT$11</f>
        <v>0</v>
      </c>
      <c r="VBW26" s="204">
        <f>F_Inputs!VBU$11</f>
        <v>0</v>
      </c>
      <c r="VBX26" s="204">
        <f>F_Inputs!VBV$11</f>
        <v>0</v>
      </c>
      <c r="VBY26" s="204">
        <f>F_Inputs!VBW$11</f>
        <v>0</v>
      </c>
      <c r="VBZ26" s="204">
        <f>F_Inputs!VBX$11</f>
        <v>0</v>
      </c>
      <c r="VCA26" s="204">
        <f>F_Inputs!VBY$11</f>
        <v>0</v>
      </c>
      <c r="VCB26" s="204">
        <f>F_Inputs!VBZ$11</f>
        <v>0</v>
      </c>
      <c r="VCC26" s="204">
        <f>F_Inputs!VCA$11</f>
        <v>0</v>
      </c>
      <c r="VCD26" s="204">
        <f>F_Inputs!VCB$11</f>
        <v>0</v>
      </c>
      <c r="VCE26" s="204">
        <f>F_Inputs!VCC$11</f>
        <v>0</v>
      </c>
      <c r="VCF26" s="204">
        <f>F_Inputs!VCD$11</f>
        <v>0</v>
      </c>
      <c r="VCG26" s="204">
        <f>F_Inputs!VCE$11</f>
        <v>0</v>
      </c>
      <c r="VCH26" s="204">
        <f>F_Inputs!VCF$11</f>
        <v>0</v>
      </c>
      <c r="VCI26" s="204">
        <f>F_Inputs!VCG$11</f>
        <v>0</v>
      </c>
      <c r="VCJ26" s="204">
        <f>F_Inputs!VCH$11</f>
        <v>0</v>
      </c>
      <c r="VCK26" s="204">
        <f>F_Inputs!VCI$11</f>
        <v>0</v>
      </c>
      <c r="VCL26" s="204">
        <f>F_Inputs!VCJ$11</f>
        <v>0</v>
      </c>
      <c r="VCM26" s="204">
        <f>F_Inputs!VCK$11</f>
        <v>0</v>
      </c>
      <c r="VCN26" s="204">
        <f>F_Inputs!VCL$11</f>
        <v>0</v>
      </c>
      <c r="VCO26" s="204">
        <f>F_Inputs!VCM$11</f>
        <v>0</v>
      </c>
      <c r="VCP26" s="204">
        <f>F_Inputs!VCN$11</f>
        <v>0</v>
      </c>
      <c r="VCQ26" s="204">
        <f>F_Inputs!VCO$11</f>
        <v>0</v>
      </c>
      <c r="VCR26" s="204">
        <f>F_Inputs!VCP$11</f>
        <v>0</v>
      </c>
      <c r="VCS26" s="204">
        <f>F_Inputs!VCQ$11</f>
        <v>0</v>
      </c>
      <c r="VCT26" s="204">
        <f>F_Inputs!VCR$11</f>
        <v>0</v>
      </c>
      <c r="VCU26" s="204">
        <f>F_Inputs!VCS$11</f>
        <v>0</v>
      </c>
      <c r="VCV26" s="204">
        <f>F_Inputs!VCT$11</f>
        <v>0</v>
      </c>
      <c r="VCW26" s="204">
        <f>F_Inputs!VCU$11</f>
        <v>0</v>
      </c>
      <c r="VCX26" s="204">
        <f>F_Inputs!VCV$11</f>
        <v>0</v>
      </c>
      <c r="VCY26" s="204">
        <f>F_Inputs!VCW$11</f>
        <v>0</v>
      </c>
      <c r="VCZ26" s="204">
        <f>F_Inputs!VCX$11</f>
        <v>0</v>
      </c>
      <c r="VDA26" s="204">
        <f>F_Inputs!VCY$11</f>
        <v>0</v>
      </c>
      <c r="VDB26" s="204">
        <f>F_Inputs!VCZ$11</f>
        <v>0</v>
      </c>
      <c r="VDC26" s="204">
        <f>F_Inputs!VDA$11</f>
        <v>0</v>
      </c>
      <c r="VDD26" s="204">
        <f>F_Inputs!VDB$11</f>
        <v>0</v>
      </c>
      <c r="VDE26" s="204">
        <f>F_Inputs!VDC$11</f>
        <v>0</v>
      </c>
      <c r="VDF26" s="204">
        <f>F_Inputs!VDD$11</f>
        <v>0</v>
      </c>
      <c r="VDG26" s="204">
        <f>F_Inputs!VDE$11</f>
        <v>0</v>
      </c>
      <c r="VDH26" s="204">
        <f>F_Inputs!VDF$11</f>
        <v>0</v>
      </c>
      <c r="VDI26" s="204">
        <f>F_Inputs!VDG$11</f>
        <v>0</v>
      </c>
      <c r="VDJ26" s="204">
        <f>F_Inputs!VDH$11</f>
        <v>0</v>
      </c>
      <c r="VDK26" s="204">
        <f>F_Inputs!VDI$11</f>
        <v>0</v>
      </c>
      <c r="VDL26" s="204">
        <f>F_Inputs!VDJ$11</f>
        <v>0</v>
      </c>
      <c r="VDM26" s="204">
        <f>F_Inputs!VDK$11</f>
        <v>0</v>
      </c>
      <c r="VDN26" s="204">
        <f>F_Inputs!VDL$11</f>
        <v>0</v>
      </c>
      <c r="VDO26" s="204">
        <f>F_Inputs!VDM$11</f>
        <v>0</v>
      </c>
      <c r="VDP26" s="204">
        <f>F_Inputs!VDN$11</f>
        <v>0</v>
      </c>
      <c r="VDQ26" s="204">
        <f>F_Inputs!VDO$11</f>
        <v>0</v>
      </c>
      <c r="VDR26" s="204">
        <f>F_Inputs!VDP$11</f>
        <v>0</v>
      </c>
      <c r="VDS26" s="204">
        <f>F_Inputs!VDQ$11</f>
        <v>0</v>
      </c>
      <c r="VDT26" s="204">
        <f>F_Inputs!VDR$11</f>
        <v>0</v>
      </c>
      <c r="VDU26" s="204">
        <f>F_Inputs!VDS$11</f>
        <v>0</v>
      </c>
      <c r="VDV26" s="204">
        <f>F_Inputs!VDT$11</f>
        <v>0</v>
      </c>
      <c r="VDW26" s="204">
        <f>F_Inputs!VDU$11</f>
        <v>0</v>
      </c>
      <c r="VDX26" s="204">
        <f>F_Inputs!VDV$11</f>
        <v>0</v>
      </c>
      <c r="VDY26" s="204">
        <f>F_Inputs!VDW$11</f>
        <v>0</v>
      </c>
      <c r="VDZ26" s="204">
        <f>F_Inputs!VDX$11</f>
        <v>0</v>
      </c>
      <c r="VEA26" s="204">
        <f>F_Inputs!VDY$11</f>
        <v>0</v>
      </c>
      <c r="VEB26" s="204">
        <f>F_Inputs!VDZ$11</f>
        <v>0</v>
      </c>
      <c r="VEC26" s="204">
        <f>F_Inputs!VEA$11</f>
        <v>0</v>
      </c>
      <c r="VED26" s="204">
        <f>F_Inputs!VEB$11</f>
        <v>0</v>
      </c>
      <c r="VEE26" s="204">
        <f>F_Inputs!VEC$11</f>
        <v>0</v>
      </c>
      <c r="VEF26" s="204">
        <f>F_Inputs!VED$11</f>
        <v>0</v>
      </c>
      <c r="VEG26" s="204">
        <f>F_Inputs!VEE$11</f>
        <v>0</v>
      </c>
      <c r="VEH26" s="204">
        <f>F_Inputs!VEF$11</f>
        <v>0</v>
      </c>
      <c r="VEI26" s="204">
        <f>F_Inputs!VEG$11</f>
        <v>0</v>
      </c>
      <c r="VEJ26" s="204">
        <f>F_Inputs!VEH$11</f>
        <v>0</v>
      </c>
      <c r="VEK26" s="204">
        <f>F_Inputs!VEI$11</f>
        <v>0</v>
      </c>
      <c r="VEL26" s="204">
        <f>F_Inputs!VEJ$11</f>
        <v>0</v>
      </c>
      <c r="VEM26" s="204">
        <f>F_Inputs!VEK$11</f>
        <v>0</v>
      </c>
      <c r="VEN26" s="204">
        <f>F_Inputs!VEL$11</f>
        <v>0</v>
      </c>
      <c r="VEO26" s="204">
        <f>F_Inputs!VEM$11</f>
        <v>0</v>
      </c>
      <c r="VEP26" s="204">
        <f>F_Inputs!VEN$11</f>
        <v>0</v>
      </c>
      <c r="VEQ26" s="204">
        <f>F_Inputs!VEO$11</f>
        <v>0</v>
      </c>
      <c r="VER26" s="204">
        <f>F_Inputs!VEP$11</f>
        <v>0</v>
      </c>
      <c r="VES26" s="204">
        <f>F_Inputs!VEQ$11</f>
        <v>0</v>
      </c>
      <c r="VET26" s="204">
        <f>F_Inputs!VER$11</f>
        <v>0</v>
      </c>
      <c r="VEU26" s="204">
        <f>F_Inputs!VES$11</f>
        <v>0</v>
      </c>
      <c r="VEV26" s="204">
        <f>F_Inputs!VET$11</f>
        <v>0</v>
      </c>
      <c r="VEW26" s="204">
        <f>F_Inputs!VEU$11</f>
        <v>0</v>
      </c>
      <c r="VEX26" s="204">
        <f>F_Inputs!VEV$11</f>
        <v>0</v>
      </c>
      <c r="VEY26" s="204">
        <f>F_Inputs!VEW$11</f>
        <v>0</v>
      </c>
      <c r="VEZ26" s="204">
        <f>F_Inputs!VEX$11</f>
        <v>0</v>
      </c>
      <c r="VFA26" s="204">
        <f>F_Inputs!VEY$11</f>
        <v>0</v>
      </c>
      <c r="VFB26" s="204">
        <f>F_Inputs!VEZ$11</f>
        <v>0</v>
      </c>
      <c r="VFC26" s="204">
        <f>F_Inputs!VFA$11</f>
        <v>0</v>
      </c>
      <c r="VFD26" s="204">
        <f>F_Inputs!VFB$11</f>
        <v>0</v>
      </c>
      <c r="VFE26" s="204">
        <f>F_Inputs!VFC$11</f>
        <v>0</v>
      </c>
      <c r="VFF26" s="204">
        <f>F_Inputs!VFD$11</f>
        <v>0</v>
      </c>
      <c r="VFG26" s="204">
        <f>F_Inputs!VFE$11</f>
        <v>0</v>
      </c>
      <c r="VFH26" s="204">
        <f>F_Inputs!VFF$11</f>
        <v>0</v>
      </c>
      <c r="VFI26" s="204">
        <f>F_Inputs!VFG$11</f>
        <v>0</v>
      </c>
      <c r="VFJ26" s="204">
        <f>F_Inputs!VFH$11</f>
        <v>0</v>
      </c>
      <c r="VFK26" s="204">
        <f>F_Inputs!VFI$11</f>
        <v>0</v>
      </c>
      <c r="VFL26" s="204">
        <f>F_Inputs!VFJ$11</f>
        <v>0</v>
      </c>
      <c r="VFM26" s="204">
        <f>F_Inputs!VFK$11</f>
        <v>0</v>
      </c>
      <c r="VFN26" s="204">
        <f>F_Inputs!VFL$11</f>
        <v>0</v>
      </c>
      <c r="VFO26" s="204">
        <f>F_Inputs!VFM$11</f>
        <v>0</v>
      </c>
      <c r="VFP26" s="204">
        <f>F_Inputs!VFN$11</f>
        <v>0</v>
      </c>
      <c r="VFQ26" s="204">
        <f>F_Inputs!VFO$11</f>
        <v>0</v>
      </c>
      <c r="VFR26" s="204">
        <f>F_Inputs!VFP$11</f>
        <v>0</v>
      </c>
      <c r="VFS26" s="204">
        <f>F_Inputs!VFQ$11</f>
        <v>0</v>
      </c>
      <c r="VFT26" s="204">
        <f>F_Inputs!VFR$11</f>
        <v>0</v>
      </c>
      <c r="VFU26" s="204">
        <f>F_Inputs!VFS$11</f>
        <v>0</v>
      </c>
      <c r="VFV26" s="204">
        <f>F_Inputs!VFT$11</f>
        <v>0</v>
      </c>
      <c r="VFW26" s="204">
        <f>F_Inputs!VFU$11</f>
        <v>0</v>
      </c>
      <c r="VFX26" s="204">
        <f>F_Inputs!VFV$11</f>
        <v>0</v>
      </c>
      <c r="VFY26" s="204">
        <f>F_Inputs!VFW$11</f>
        <v>0</v>
      </c>
      <c r="VFZ26" s="204">
        <f>F_Inputs!VFX$11</f>
        <v>0</v>
      </c>
      <c r="VGA26" s="204">
        <f>F_Inputs!VFY$11</f>
        <v>0</v>
      </c>
      <c r="VGB26" s="204">
        <f>F_Inputs!VFZ$11</f>
        <v>0</v>
      </c>
      <c r="VGC26" s="204">
        <f>F_Inputs!VGA$11</f>
        <v>0</v>
      </c>
      <c r="VGD26" s="204">
        <f>F_Inputs!VGB$11</f>
        <v>0</v>
      </c>
      <c r="VGE26" s="204">
        <f>F_Inputs!VGC$11</f>
        <v>0</v>
      </c>
      <c r="VGF26" s="204">
        <f>F_Inputs!VGD$11</f>
        <v>0</v>
      </c>
      <c r="VGG26" s="204">
        <f>F_Inputs!VGE$11</f>
        <v>0</v>
      </c>
      <c r="VGH26" s="204">
        <f>F_Inputs!VGF$11</f>
        <v>0</v>
      </c>
      <c r="VGI26" s="204">
        <f>F_Inputs!VGG$11</f>
        <v>0</v>
      </c>
      <c r="VGJ26" s="204">
        <f>F_Inputs!VGH$11</f>
        <v>0</v>
      </c>
      <c r="VGK26" s="204">
        <f>F_Inputs!VGI$11</f>
        <v>0</v>
      </c>
      <c r="VGL26" s="204">
        <f>F_Inputs!VGJ$11</f>
        <v>0</v>
      </c>
      <c r="VGM26" s="204">
        <f>F_Inputs!VGK$11</f>
        <v>0</v>
      </c>
      <c r="VGN26" s="204">
        <f>F_Inputs!VGL$11</f>
        <v>0</v>
      </c>
      <c r="VGO26" s="204">
        <f>F_Inputs!VGM$11</f>
        <v>0</v>
      </c>
      <c r="VGP26" s="204">
        <f>F_Inputs!VGN$11</f>
        <v>0</v>
      </c>
      <c r="VGQ26" s="204">
        <f>F_Inputs!VGO$11</f>
        <v>0</v>
      </c>
      <c r="VGR26" s="204">
        <f>F_Inputs!VGP$11</f>
        <v>0</v>
      </c>
      <c r="VGS26" s="204">
        <f>F_Inputs!VGQ$11</f>
        <v>0</v>
      </c>
      <c r="VGT26" s="204">
        <f>F_Inputs!VGR$11</f>
        <v>0</v>
      </c>
      <c r="VGU26" s="204">
        <f>F_Inputs!VGS$11</f>
        <v>0</v>
      </c>
      <c r="VGV26" s="204">
        <f>F_Inputs!VGT$11</f>
        <v>0</v>
      </c>
      <c r="VGW26" s="204">
        <f>F_Inputs!VGU$11</f>
        <v>0</v>
      </c>
      <c r="VGX26" s="204">
        <f>F_Inputs!VGV$11</f>
        <v>0</v>
      </c>
      <c r="VGY26" s="204">
        <f>F_Inputs!VGW$11</f>
        <v>0</v>
      </c>
      <c r="VGZ26" s="204">
        <f>F_Inputs!VGX$11</f>
        <v>0</v>
      </c>
      <c r="VHA26" s="204">
        <f>F_Inputs!VGY$11</f>
        <v>0</v>
      </c>
      <c r="VHB26" s="204">
        <f>F_Inputs!VGZ$11</f>
        <v>0</v>
      </c>
      <c r="VHC26" s="204">
        <f>F_Inputs!VHA$11</f>
        <v>0</v>
      </c>
      <c r="VHD26" s="204">
        <f>F_Inputs!VHB$11</f>
        <v>0</v>
      </c>
      <c r="VHE26" s="204">
        <f>F_Inputs!VHC$11</f>
        <v>0</v>
      </c>
      <c r="VHF26" s="204">
        <f>F_Inputs!VHD$11</f>
        <v>0</v>
      </c>
      <c r="VHG26" s="204">
        <f>F_Inputs!VHE$11</f>
        <v>0</v>
      </c>
      <c r="VHH26" s="204">
        <f>F_Inputs!VHF$11</f>
        <v>0</v>
      </c>
      <c r="VHI26" s="204">
        <f>F_Inputs!VHG$11</f>
        <v>0</v>
      </c>
      <c r="VHJ26" s="204">
        <f>F_Inputs!VHH$11</f>
        <v>0</v>
      </c>
      <c r="VHK26" s="204">
        <f>F_Inputs!VHI$11</f>
        <v>0</v>
      </c>
      <c r="VHL26" s="204">
        <f>F_Inputs!VHJ$11</f>
        <v>0</v>
      </c>
      <c r="VHM26" s="204">
        <f>F_Inputs!VHK$11</f>
        <v>0</v>
      </c>
      <c r="VHN26" s="204">
        <f>F_Inputs!VHL$11</f>
        <v>0</v>
      </c>
      <c r="VHO26" s="204">
        <f>F_Inputs!VHM$11</f>
        <v>0</v>
      </c>
      <c r="VHP26" s="204">
        <f>F_Inputs!VHN$11</f>
        <v>0</v>
      </c>
      <c r="VHQ26" s="204">
        <f>F_Inputs!VHO$11</f>
        <v>0</v>
      </c>
      <c r="VHR26" s="204">
        <f>F_Inputs!VHP$11</f>
        <v>0</v>
      </c>
      <c r="VHS26" s="204">
        <f>F_Inputs!VHQ$11</f>
        <v>0</v>
      </c>
      <c r="VHT26" s="204">
        <f>F_Inputs!VHR$11</f>
        <v>0</v>
      </c>
      <c r="VHU26" s="204">
        <f>F_Inputs!VHS$11</f>
        <v>0</v>
      </c>
      <c r="VHV26" s="204">
        <f>F_Inputs!VHT$11</f>
        <v>0</v>
      </c>
      <c r="VHW26" s="204">
        <f>F_Inputs!VHU$11</f>
        <v>0</v>
      </c>
      <c r="VHX26" s="204">
        <f>F_Inputs!VHV$11</f>
        <v>0</v>
      </c>
      <c r="VHY26" s="204">
        <f>F_Inputs!VHW$11</f>
        <v>0</v>
      </c>
      <c r="VHZ26" s="204">
        <f>F_Inputs!VHX$11</f>
        <v>0</v>
      </c>
      <c r="VIA26" s="204">
        <f>F_Inputs!VHY$11</f>
        <v>0</v>
      </c>
      <c r="VIB26" s="204">
        <f>F_Inputs!VHZ$11</f>
        <v>0</v>
      </c>
      <c r="VIC26" s="204">
        <f>F_Inputs!VIA$11</f>
        <v>0</v>
      </c>
      <c r="VID26" s="204">
        <f>F_Inputs!VIB$11</f>
        <v>0</v>
      </c>
      <c r="VIE26" s="204">
        <f>F_Inputs!VIC$11</f>
        <v>0</v>
      </c>
      <c r="VIF26" s="204">
        <f>F_Inputs!VID$11</f>
        <v>0</v>
      </c>
      <c r="VIG26" s="204">
        <f>F_Inputs!VIE$11</f>
        <v>0</v>
      </c>
      <c r="VIH26" s="204">
        <f>F_Inputs!VIF$11</f>
        <v>0</v>
      </c>
      <c r="VII26" s="204">
        <f>F_Inputs!VIG$11</f>
        <v>0</v>
      </c>
      <c r="VIJ26" s="204">
        <f>F_Inputs!VIH$11</f>
        <v>0</v>
      </c>
      <c r="VIK26" s="204">
        <f>F_Inputs!VII$11</f>
        <v>0</v>
      </c>
      <c r="VIL26" s="204">
        <f>F_Inputs!VIJ$11</f>
        <v>0</v>
      </c>
      <c r="VIM26" s="204">
        <f>F_Inputs!VIK$11</f>
        <v>0</v>
      </c>
      <c r="VIN26" s="204">
        <f>F_Inputs!VIL$11</f>
        <v>0</v>
      </c>
      <c r="VIO26" s="204">
        <f>F_Inputs!VIM$11</f>
        <v>0</v>
      </c>
      <c r="VIP26" s="204">
        <f>F_Inputs!VIN$11</f>
        <v>0</v>
      </c>
      <c r="VIQ26" s="204">
        <f>F_Inputs!VIO$11</f>
        <v>0</v>
      </c>
      <c r="VIR26" s="204">
        <f>F_Inputs!VIP$11</f>
        <v>0</v>
      </c>
      <c r="VIS26" s="204">
        <f>F_Inputs!VIQ$11</f>
        <v>0</v>
      </c>
      <c r="VIT26" s="204">
        <f>F_Inputs!VIR$11</f>
        <v>0</v>
      </c>
      <c r="VIU26" s="204">
        <f>F_Inputs!VIS$11</f>
        <v>0</v>
      </c>
      <c r="VIV26" s="204">
        <f>F_Inputs!VIT$11</f>
        <v>0</v>
      </c>
      <c r="VIW26" s="204">
        <f>F_Inputs!VIU$11</f>
        <v>0</v>
      </c>
      <c r="VIX26" s="204">
        <f>F_Inputs!VIV$11</f>
        <v>0</v>
      </c>
      <c r="VIY26" s="204">
        <f>F_Inputs!VIW$11</f>
        <v>0</v>
      </c>
      <c r="VIZ26" s="204">
        <f>F_Inputs!VIX$11</f>
        <v>0</v>
      </c>
      <c r="VJA26" s="204">
        <f>F_Inputs!VIY$11</f>
        <v>0</v>
      </c>
      <c r="VJB26" s="204">
        <f>F_Inputs!VIZ$11</f>
        <v>0</v>
      </c>
      <c r="VJC26" s="204">
        <f>F_Inputs!VJA$11</f>
        <v>0</v>
      </c>
      <c r="VJD26" s="204">
        <f>F_Inputs!VJB$11</f>
        <v>0</v>
      </c>
      <c r="VJE26" s="204">
        <f>F_Inputs!VJC$11</f>
        <v>0</v>
      </c>
      <c r="VJF26" s="204">
        <f>F_Inputs!VJD$11</f>
        <v>0</v>
      </c>
      <c r="VJG26" s="204">
        <f>F_Inputs!VJE$11</f>
        <v>0</v>
      </c>
      <c r="VJH26" s="204">
        <f>F_Inputs!VJF$11</f>
        <v>0</v>
      </c>
      <c r="VJI26" s="204">
        <f>F_Inputs!VJG$11</f>
        <v>0</v>
      </c>
      <c r="VJJ26" s="204">
        <f>F_Inputs!VJH$11</f>
        <v>0</v>
      </c>
      <c r="VJK26" s="204">
        <f>F_Inputs!VJI$11</f>
        <v>0</v>
      </c>
      <c r="VJL26" s="204">
        <f>F_Inputs!VJJ$11</f>
        <v>0</v>
      </c>
      <c r="VJM26" s="204">
        <f>F_Inputs!VJK$11</f>
        <v>0</v>
      </c>
      <c r="VJN26" s="204">
        <f>F_Inputs!VJL$11</f>
        <v>0</v>
      </c>
      <c r="VJO26" s="204">
        <f>F_Inputs!VJM$11</f>
        <v>0</v>
      </c>
      <c r="VJP26" s="204">
        <f>F_Inputs!VJN$11</f>
        <v>0</v>
      </c>
      <c r="VJQ26" s="204">
        <f>F_Inputs!VJO$11</f>
        <v>0</v>
      </c>
      <c r="VJR26" s="204">
        <f>F_Inputs!VJP$11</f>
        <v>0</v>
      </c>
      <c r="VJS26" s="204">
        <f>F_Inputs!VJQ$11</f>
        <v>0</v>
      </c>
      <c r="VJT26" s="204">
        <f>F_Inputs!VJR$11</f>
        <v>0</v>
      </c>
      <c r="VJU26" s="204">
        <f>F_Inputs!VJS$11</f>
        <v>0</v>
      </c>
      <c r="VJV26" s="204">
        <f>F_Inputs!VJT$11</f>
        <v>0</v>
      </c>
      <c r="VJW26" s="204">
        <f>F_Inputs!VJU$11</f>
        <v>0</v>
      </c>
      <c r="VJX26" s="204">
        <f>F_Inputs!VJV$11</f>
        <v>0</v>
      </c>
      <c r="VJY26" s="204">
        <f>F_Inputs!VJW$11</f>
        <v>0</v>
      </c>
      <c r="VJZ26" s="204">
        <f>F_Inputs!VJX$11</f>
        <v>0</v>
      </c>
      <c r="VKA26" s="204">
        <f>F_Inputs!VJY$11</f>
        <v>0</v>
      </c>
      <c r="VKB26" s="204">
        <f>F_Inputs!VJZ$11</f>
        <v>0</v>
      </c>
      <c r="VKC26" s="204">
        <f>F_Inputs!VKA$11</f>
        <v>0</v>
      </c>
      <c r="VKD26" s="204">
        <f>F_Inputs!VKB$11</f>
        <v>0</v>
      </c>
      <c r="VKE26" s="204">
        <f>F_Inputs!VKC$11</f>
        <v>0</v>
      </c>
      <c r="VKF26" s="204">
        <f>F_Inputs!VKD$11</f>
        <v>0</v>
      </c>
      <c r="VKG26" s="204">
        <f>F_Inputs!VKE$11</f>
        <v>0</v>
      </c>
      <c r="VKH26" s="204">
        <f>F_Inputs!VKF$11</f>
        <v>0</v>
      </c>
      <c r="VKI26" s="204">
        <f>F_Inputs!VKG$11</f>
        <v>0</v>
      </c>
      <c r="VKJ26" s="204">
        <f>F_Inputs!VKH$11</f>
        <v>0</v>
      </c>
      <c r="VKK26" s="204">
        <f>F_Inputs!VKI$11</f>
        <v>0</v>
      </c>
      <c r="VKL26" s="204">
        <f>F_Inputs!VKJ$11</f>
        <v>0</v>
      </c>
      <c r="VKM26" s="204">
        <f>F_Inputs!VKK$11</f>
        <v>0</v>
      </c>
      <c r="VKN26" s="204">
        <f>F_Inputs!VKL$11</f>
        <v>0</v>
      </c>
      <c r="VKO26" s="204">
        <f>F_Inputs!VKM$11</f>
        <v>0</v>
      </c>
      <c r="VKP26" s="204">
        <f>F_Inputs!VKN$11</f>
        <v>0</v>
      </c>
      <c r="VKQ26" s="204">
        <f>F_Inputs!VKO$11</f>
        <v>0</v>
      </c>
      <c r="VKR26" s="204">
        <f>F_Inputs!VKP$11</f>
        <v>0</v>
      </c>
      <c r="VKS26" s="204">
        <f>F_Inputs!VKQ$11</f>
        <v>0</v>
      </c>
      <c r="VKT26" s="204">
        <f>F_Inputs!VKR$11</f>
        <v>0</v>
      </c>
      <c r="VKU26" s="204">
        <f>F_Inputs!VKS$11</f>
        <v>0</v>
      </c>
      <c r="VKV26" s="204">
        <f>F_Inputs!VKT$11</f>
        <v>0</v>
      </c>
      <c r="VKW26" s="204">
        <f>F_Inputs!VKU$11</f>
        <v>0</v>
      </c>
      <c r="VKX26" s="204">
        <f>F_Inputs!VKV$11</f>
        <v>0</v>
      </c>
      <c r="VKY26" s="204">
        <f>F_Inputs!VKW$11</f>
        <v>0</v>
      </c>
      <c r="VKZ26" s="204">
        <f>F_Inputs!VKX$11</f>
        <v>0</v>
      </c>
      <c r="VLA26" s="204">
        <f>F_Inputs!VKY$11</f>
        <v>0</v>
      </c>
      <c r="VLB26" s="204">
        <f>F_Inputs!VKZ$11</f>
        <v>0</v>
      </c>
      <c r="VLC26" s="204">
        <f>F_Inputs!VLA$11</f>
        <v>0</v>
      </c>
      <c r="VLD26" s="204">
        <f>F_Inputs!VLB$11</f>
        <v>0</v>
      </c>
      <c r="VLE26" s="204">
        <f>F_Inputs!VLC$11</f>
        <v>0</v>
      </c>
      <c r="VLF26" s="204">
        <f>F_Inputs!VLD$11</f>
        <v>0</v>
      </c>
      <c r="VLG26" s="204">
        <f>F_Inputs!VLE$11</f>
        <v>0</v>
      </c>
      <c r="VLH26" s="204">
        <f>F_Inputs!VLF$11</f>
        <v>0</v>
      </c>
      <c r="VLI26" s="204">
        <f>F_Inputs!VLG$11</f>
        <v>0</v>
      </c>
      <c r="VLJ26" s="204">
        <f>F_Inputs!VLH$11</f>
        <v>0</v>
      </c>
      <c r="VLK26" s="204">
        <f>F_Inputs!VLI$11</f>
        <v>0</v>
      </c>
      <c r="VLL26" s="204">
        <f>F_Inputs!VLJ$11</f>
        <v>0</v>
      </c>
      <c r="VLM26" s="204">
        <f>F_Inputs!VLK$11</f>
        <v>0</v>
      </c>
      <c r="VLN26" s="204">
        <f>F_Inputs!VLL$11</f>
        <v>0</v>
      </c>
      <c r="VLO26" s="204">
        <f>F_Inputs!VLM$11</f>
        <v>0</v>
      </c>
      <c r="VLP26" s="204">
        <f>F_Inputs!VLN$11</f>
        <v>0</v>
      </c>
      <c r="VLQ26" s="204">
        <f>F_Inputs!VLO$11</f>
        <v>0</v>
      </c>
      <c r="VLR26" s="204">
        <f>F_Inputs!VLP$11</f>
        <v>0</v>
      </c>
      <c r="VLS26" s="204">
        <f>F_Inputs!VLQ$11</f>
        <v>0</v>
      </c>
      <c r="VLT26" s="204">
        <f>F_Inputs!VLR$11</f>
        <v>0</v>
      </c>
      <c r="VLU26" s="204">
        <f>F_Inputs!VLS$11</f>
        <v>0</v>
      </c>
      <c r="VLV26" s="204">
        <f>F_Inputs!VLT$11</f>
        <v>0</v>
      </c>
      <c r="VLW26" s="204">
        <f>F_Inputs!VLU$11</f>
        <v>0</v>
      </c>
      <c r="VLX26" s="204">
        <f>F_Inputs!VLV$11</f>
        <v>0</v>
      </c>
      <c r="VLY26" s="204">
        <f>F_Inputs!VLW$11</f>
        <v>0</v>
      </c>
      <c r="VLZ26" s="204">
        <f>F_Inputs!VLX$11</f>
        <v>0</v>
      </c>
      <c r="VMA26" s="204">
        <f>F_Inputs!VLY$11</f>
        <v>0</v>
      </c>
      <c r="VMB26" s="204">
        <f>F_Inputs!VLZ$11</f>
        <v>0</v>
      </c>
      <c r="VMC26" s="204">
        <f>F_Inputs!VMA$11</f>
        <v>0</v>
      </c>
      <c r="VMD26" s="204">
        <f>F_Inputs!VMB$11</f>
        <v>0</v>
      </c>
      <c r="VME26" s="204">
        <f>F_Inputs!VMC$11</f>
        <v>0</v>
      </c>
      <c r="VMF26" s="204">
        <f>F_Inputs!VMD$11</f>
        <v>0</v>
      </c>
      <c r="VMG26" s="204">
        <f>F_Inputs!VME$11</f>
        <v>0</v>
      </c>
      <c r="VMH26" s="204">
        <f>F_Inputs!VMF$11</f>
        <v>0</v>
      </c>
      <c r="VMI26" s="204">
        <f>F_Inputs!VMG$11</f>
        <v>0</v>
      </c>
      <c r="VMJ26" s="204">
        <f>F_Inputs!VMH$11</f>
        <v>0</v>
      </c>
      <c r="VMK26" s="204">
        <f>F_Inputs!VMI$11</f>
        <v>0</v>
      </c>
      <c r="VML26" s="204">
        <f>F_Inputs!VMJ$11</f>
        <v>0</v>
      </c>
      <c r="VMM26" s="204">
        <f>F_Inputs!VMK$11</f>
        <v>0</v>
      </c>
      <c r="VMN26" s="204">
        <f>F_Inputs!VML$11</f>
        <v>0</v>
      </c>
      <c r="VMO26" s="204">
        <f>F_Inputs!VMM$11</f>
        <v>0</v>
      </c>
      <c r="VMP26" s="204">
        <f>F_Inputs!VMN$11</f>
        <v>0</v>
      </c>
      <c r="VMQ26" s="204">
        <f>F_Inputs!VMO$11</f>
        <v>0</v>
      </c>
      <c r="VMR26" s="204">
        <f>F_Inputs!VMP$11</f>
        <v>0</v>
      </c>
      <c r="VMS26" s="204">
        <f>F_Inputs!VMQ$11</f>
        <v>0</v>
      </c>
      <c r="VMT26" s="204">
        <f>F_Inputs!VMR$11</f>
        <v>0</v>
      </c>
      <c r="VMU26" s="204">
        <f>F_Inputs!VMS$11</f>
        <v>0</v>
      </c>
      <c r="VMV26" s="204">
        <f>F_Inputs!VMT$11</f>
        <v>0</v>
      </c>
      <c r="VMW26" s="204">
        <f>F_Inputs!VMU$11</f>
        <v>0</v>
      </c>
      <c r="VMX26" s="204">
        <f>F_Inputs!VMV$11</f>
        <v>0</v>
      </c>
      <c r="VMY26" s="204">
        <f>F_Inputs!VMW$11</f>
        <v>0</v>
      </c>
      <c r="VMZ26" s="204">
        <f>F_Inputs!VMX$11</f>
        <v>0</v>
      </c>
      <c r="VNA26" s="204">
        <f>F_Inputs!VMY$11</f>
        <v>0</v>
      </c>
      <c r="VNB26" s="204">
        <f>F_Inputs!VMZ$11</f>
        <v>0</v>
      </c>
      <c r="VNC26" s="204">
        <f>F_Inputs!VNA$11</f>
        <v>0</v>
      </c>
      <c r="VND26" s="204">
        <f>F_Inputs!VNB$11</f>
        <v>0</v>
      </c>
      <c r="VNE26" s="204">
        <f>F_Inputs!VNC$11</f>
        <v>0</v>
      </c>
      <c r="VNF26" s="204">
        <f>F_Inputs!VND$11</f>
        <v>0</v>
      </c>
      <c r="VNG26" s="204">
        <f>F_Inputs!VNE$11</f>
        <v>0</v>
      </c>
      <c r="VNH26" s="204">
        <f>F_Inputs!VNF$11</f>
        <v>0</v>
      </c>
      <c r="VNI26" s="204">
        <f>F_Inputs!VNG$11</f>
        <v>0</v>
      </c>
      <c r="VNJ26" s="204">
        <f>F_Inputs!VNH$11</f>
        <v>0</v>
      </c>
      <c r="VNK26" s="204">
        <f>F_Inputs!VNI$11</f>
        <v>0</v>
      </c>
      <c r="VNL26" s="204">
        <f>F_Inputs!VNJ$11</f>
        <v>0</v>
      </c>
      <c r="VNM26" s="204">
        <f>F_Inputs!VNK$11</f>
        <v>0</v>
      </c>
      <c r="VNN26" s="204">
        <f>F_Inputs!VNL$11</f>
        <v>0</v>
      </c>
      <c r="VNO26" s="204">
        <f>F_Inputs!VNM$11</f>
        <v>0</v>
      </c>
      <c r="VNP26" s="204">
        <f>F_Inputs!VNN$11</f>
        <v>0</v>
      </c>
      <c r="VNQ26" s="204">
        <f>F_Inputs!VNO$11</f>
        <v>0</v>
      </c>
      <c r="VNR26" s="204">
        <f>F_Inputs!VNP$11</f>
        <v>0</v>
      </c>
      <c r="VNS26" s="204">
        <f>F_Inputs!VNQ$11</f>
        <v>0</v>
      </c>
      <c r="VNT26" s="204">
        <f>F_Inputs!VNR$11</f>
        <v>0</v>
      </c>
      <c r="VNU26" s="204">
        <f>F_Inputs!VNS$11</f>
        <v>0</v>
      </c>
      <c r="VNV26" s="204">
        <f>F_Inputs!VNT$11</f>
        <v>0</v>
      </c>
      <c r="VNW26" s="204">
        <f>F_Inputs!VNU$11</f>
        <v>0</v>
      </c>
      <c r="VNX26" s="204">
        <f>F_Inputs!VNV$11</f>
        <v>0</v>
      </c>
      <c r="VNY26" s="204">
        <f>F_Inputs!VNW$11</f>
        <v>0</v>
      </c>
      <c r="VNZ26" s="204">
        <f>F_Inputs!VNX$11</f>
        <v>0</v>
      </c>
      <c r="VOA26" s="204">
        <f>F_Inputs!VNY$11</f>
        <v>0</v>
      </c>
      <c r="VOB26" s="204">
        <f>F_Inputs!VNZ$11</f>
        <v>0</v>
      </c>
      <c r="VOC26" s="204">
        <f>F_Inputs!VOA$11</f>
        <v>0</v>
      </c>
      <c r="VOD26" s="204">
        <f>F_Inputs!VOB$11</f>
        <v>0</v>
      </c>
      <c r="VOE26" s="204">
        <f>F_Inputs!VOC$11</f>
        <v>0</v>
      </c>
      <c r="VOF26" s="204">
        <f>F_Inputs!VOD$11</f>
        <v>0</v>
      </c>
      <c r="VOG26" s="204">
        <f>F_Inputs!VOE$11</f>
        <v>0</v>
      </c>
      <c r="VOH26" s="204">
        <f>F_Inputs!VOF$11</f>
        <v>0</v>
      </c>
      <c r="VOI26" s="204">
        <f>F_Inputs!VOG$11</f>
        <v>0</v>
      </c>
      <c r="VOJ26" s="204">
        <f>F_Inputs!VOH$11</f>
        <v>0</v>
      </c>
      <c r="VOK26" s="204">
        <f>F_Inputs!VOI$11</f>
        <v>0</v>
      </c>
      <c r="VOL26" s="204">
        <f>F_Inputs!VOJ$11</f>
        <v>0</v>
      </c>
      <c r="VOM26" s="204">
        <f>F_Inputs!VOK$11</f>
        <v>0</v>
      </c>
      <c r="VON26" s="204">
        <f>F_Inputs!VOL$11</f>
        <v>0</v>
      </c>
      <c r="VOO26" s="204">
        <f>F_Inputs!VOM$11</f>
        <v>0</v>
      </c>
      <c r="VOP26" s="204">
        <f>F_Inputs!VON$11</f>
        <v>0</v>
      </c>
      <c r="VOQ26" s="204">
        <f>F_Inputs!VOO$11</f>
        <v>0</v>
      </c>
      <c r="VOR26" s="204">
        <f>F_Inputs!VOP$11</f>
        <v>0</v>
      </c>
      <c r="VOS26" s="204">
        <f>F_Inputs!VOQ$11</f>
        <v>0</v>
      </c>
      <c r="VOT26" s="204">
        <f>F_Inputs!VOR$11</f>
        <v>0</v>
      </c>
      <c r="VOU26" s="204">
        <f>F_Inputs!VOS$11</f>
        <v>0</v>
      </c>
      <c r="VOV26" s="204">
        <f>F_Inputs!VOT$11</f>
        <v>0</v>
      </c>
      <c r="VOW26" s="204">
        <f>F_Inputs!VOU$11</f>
        <v>0</v>
      </c>
      <c r="VOX26" s="204">
        <f>F_Inputs!VOV$11</f>
        <v>0</v>
      </c>
      <c r="VOY26" s="204">
        <f>F_Inputs!VOW$11</f>
        <v>0</v>
      </c>
      <c r="VOZ26" s="204">
        <f>F_Inputs!VOX$11</f>
        <v>0</v>
      </c>
      <c r="VPA26" s="204">
        <f>F_Inputs!VOY$11</f>
        <v>0</v>
      </c>
      <c r="VPB26" s="204">
        <f>F_Inputs!VOZ$11</f>
        <v>0</v>
      </c>
      <c r="VPC26" s="204">
        <f>F_Inputs!VPA$11</f>
        <v>0</v>
      </c>
      <c r="VPD26" s="204">
        <f>F_Inputs!VPB$11</f>
        <v>0</v>
      </c>
      <c r="VPE26" s="204">
        <f>F_Inputs!VPC$11</f>
        <v>0</v>
      </c>
      <c r="VPF26" s="204">
        <f>F_Inputs!VPD$11</f>
        <v>0</v>
      </c>
      <c r="VPG26" s="204">
        <f>F_Inputs!VPE$11</f>
        <v>0</v>
      </c>
      <c r="VPH26" s="204">
        <f>F_Inputs!VPF$11</f>
        <v>0</v>
      </c>
      <c r="VPI26" s="204">
        <f>F_Inputs!VPG$11</f>
        <v>0</v>
      </c>
      <c r="VPJ26" s="204">
        <f>F_Inputs!VPH$11</f>
        <v>0</v>
      </c>
      <c r="VPK26" s="204">
        <f>F_Inputs!VPI$11</f>
        <v>0</v>
      </c>
      <c r="VPL26" s="204">
        <f>F_Inputs!VPJ$11</f>
        <v>0</v>
      </c>
      <c r="VPM26" s="204">
        <f>F_Inputs!VPK$11</f>
        <v>0</v>
      </c>
      <c r="VPN26" s="204">
        <f>F_Inputs!VPL$11</f>
        <v>0</v>
      </c>
      <c r="VPO26" s="204">
        <f>F_Inputs!VPM$11</f>
        <v>0</v>
      </c>
      <c r="VPP26" s="204">
        <f>F_Inputs!VPN$11</f>
        <v>0</v>
      </c>
      <c r="VPQ26" s="204">
        <f>F_Inputs!VPO$11</f>
        <v>0</v>
      </c>
      <c r="VPR26" s="204">
        <f>F_Inputs!VPP$11</f>
        <v>0</v>
      </c>
      <c r="VPS26" s="204">
        <f>F_Inputs!VPQ$11</f>
        <v>0</v>
      </c>
      <c r="VPT26" s="204">
        <f>F_Inputs!VPR$11</f>
        <v>0</v>
      </c>
      <c r="VPU26" s="204">
        <f>F_Inputs!VPS$11</f>
        <v>0</v>
      </c>
      <c r="VPV26" s="204">
        <f>F_Inputs!VPT$11</f>
        <v>0</v>
      </c>
      <c r="VPW26" s="204">
        <f>F_Inputs!VPU$11</f>
        <v>0</v>
      </c>
      <c r="VPX26" s="204">
        <f>F_Inputs!VPV$11</f>
        <v>0</v>
      </c>
      <c r="VPY26" s="204">
        <f>F_Inputs!VPW$11</f>
        <v>0</v>
      </c>
      <c r="VPZ26" s="204">
        <f>F_Inputs!VPX$11</f>
        <v>0</v>
      </c>
      <c r="VQA26" s="204">
        <f>F_Inputs!VPY$11</f>
        <v>0</v>
      </c>
      <c r="VQB26" s="204">
        <f>F_Inputs!VPZ$11</f>
        <v>0</v>
      </c>
      <c r="VQC26" s="204">
        <f>F_Inputs!VQA$11</f>
        <v>0</v>
      </c>
      <c r="VQD26" s="204">
        <f>F_Inputs!VQB$11</f>
        <v>0</v>
      </c>
      <c r="VQE26" s="204">
        <f>F_Inputs!VQC$11</f>
        <v>0</v>
      </c>
      <c r="VQF26" s="204">
        <f>F_Inputs!VQD$11</f>
        <v>0</v>
      </c>
      <c r="VQG26" s="204">
        <f>F_Inputs!VQE$11</f>
        <v>0</v>
      </c>
      <c r="VQH26" s="204">
        <f>F_Inputs!VQF$11</f>
        <v>0</v>
      </c>
      <c r="VQI26" s="204">
        <f>F_Inputs!VQG$11</f>
        <v>0</v>
      </c>
      <c r="VQJ26" s="204">
        <f>F_Inputs!VQH$11</f>
        <v>0</v>
      </c>
      <c r="VQK26" s="204">
        <f>F_Inputs!VQI$11</f>
        <v>0</v>
      </c>
      <c r="VQL26" s="204">
        <f>F_Inputs!VQJ$11</f>
        <v>0</v>
      </c>
      <c r="VQM26" s="204">
        <f>F_Inputs!VQK$11</f>
        <v>0</v>
      </c>
      <c r="VQN26" s="204">
        <f>F_Inputs!VQL$11</f>
        <v>0</v>
      </c>
      <c r="VQO26" s="204">
        <f>F_Inputs!VQM$11</f>
        <v>0</v>
      </c>
      <c r="VQP26" s="204">
        <f>F_Inputs!VQN$11</f>
        <v>0</v>
      </c>
      <c r="VQQ26" s="204">
        <f>F_Inputs!VQO$11</f>
        <v>0</v>
      </c>
      <c r="VQR26" s="204">
        <f>F_Inputs!VQP$11</f>
        <v>0</v>
      </c>
      <c r="VQS26" s="204">
        <f>F_Inputs!VQQ$11</f>
        <v>0</v>
      </c>
      <c r="VQT26" s="204">
        <f>F_Inputs!VQR$11</f>
        <v>0</v>
      </c>
      <c r="VQU26" s="204">
        <f>F_Inputs!VQS$11</f>
        <v>0</v>
      </c>
      <c r="VQV26" s="204">
        <f>F_Inputs!VQT$11</f>
        <v>0</v>
      </c>
      <c r="VQW26" s="204">
        <f>F_Inputs!VQU$11</f>
        <v>0</v>
      </c>
      <c r="VQX26" s="204">
        <f>F_Inputs!VQV$11</f>
        <v>0</v>
      </c>
      <c r="VQY26" s="204">
        <f>F_Inputs!VQW$11</f>
        <v>0</v>
      </c>
      <c r="VQZ26" s="204">
        <f>F_Inputs!VQX$11</f>
        <v>0</v>
      </c>
      <c r="VRA26" s="204">
        <f>F_Inputs!VQY$11</f>
        <v>0</v>
      </c>
      <c r="VRB26" s="204">
        <f>F_Inputs!VQZ$11</f>
        <v>0</v>
      </c>
      <c r="VRC26" s="204">
        <f>F_Inputs!VRA$11</f>
        <v>0</v>
      </c>
      <c r="VRD26" s="204">
        <f>F_Inputs!VRB$11</f>
        <v>0</v>
      </c>
      <c r="VRE26" s="204">
        <f>F_Inputs!VRC$11</f>
        <v>0</v>
      </c>
      <c r="VRF26" s="204">
        <f>F_Inputs!VRD$11</f>
        <v>0</v>
      </c>
      <c r="VRG26" s="204">
        <f>F_Inputs!VRE$11</f>
        <v>0</v>
      </c>
      <c r="VRH26" s="204">
        <f>F_Inputs!VRF$11</f>
        <v>0</v>
      </c>
      <c r="VRI26" s="204">
        <f>F_Inputs!VRG$11</f>
        <v>0</v>
      </c>
      <c r="VRJ26" s="204">
        <f>F_Inputs!VRH$11</f>
        <v>0</v>
      </c>
      <c r="VRK26" s="204">
        <f>F_Inputs!VRI$11</f>
        <v>0</v>
      </c>
      <c r="VRL26" s="204">
        <f>F_Inputs!VRJ$11</f>
        <v>0</v>
      </c>
      <c r="VRM26" s="204">
        <f>F_Inputs!VRK$11</f>
        <v>0</v>
      </c>
      <c r="VRN26" s="204">
        <f>F_Inputs!VRL$11</f>
        <v>0</v>
      </c>
      <c r="VRO26" s="204">
        <f>F_Inputs!VRM$11</f>
        <v>0</v>
      </c>
      <c r="VRP26" s="204">
        <f>F_Inputs!VRN$11</f>
        <v>0</v>
      </c>
      <c r="VRQ26" s="204">
        <f>F_Inputs!VRO$11</f>
        <v>0</v>
      </c>
      <c r="VRR26" s="204">
        <f>F_Inputs!VRP$11</f>
        <v>0</v>
      </c>
      <c r="VRS26" s="204">
        <f>F_Inputs!VRQ$11</f>
        <v>0</v>
      </c>
      <c r="VRT26" s="204">
        <f>F_Inputs!VRR$11</f>
        <v>0</v>
      </c>
      <c r="VRU26" s="204">
        <f>F_Inputs!VRS$11</f>
        <v>0</v>
      </c>
      <c r="VRV26" s="204">
        <f>F_Inputs!VRT$11</f>
        <v>0</v>
      </c>
      <c r="VRW26" s="204">
        <f>F_Inputs!VRU$11</f>
        <v>0</v>
      </c>
      <c r="VRX26" s="204">
        <f>F_Inputs!VRV$11</f>
        <v>0</v>
      </c>
      <c r="VRY26" s="204">
        <f>F_Inputs!VRW$11</f>
        <v>0</v>
      </c>
      <c r="VRZ26" s="204">
        <f>F_Inputs!VRX$11</f>
        <v>0</v>
      </c>
      <c r="VSA26" s="204">
        <f>F_Inputs!VRY$11</f>
        <v>0</v>
      </c>
      <c r="VSB26" s="204">
        <f>F_Inputs!VRZ$11</f>
        <v>0</v>
      </c>
      <c r="VSC26" s="204">
        <f>F_Inputs!VSA$11</f>
        <v>0</v>
      </c>
      <c r="VSD26" s="204">
        <f>F_Inputs!VSB$11</f>
        <v>0</v>
      </c>
      <c r="VSE26" s="204">
        <f>F_Inputs!VSC$11</f>
        <v>0</v>
      </c>
      <c r="VSF26" s="204">
        <f>F_Inputs!VSD$11</f>
        <v>0</v>
      </c>
      <c r="VSG26" s="204">
        <f>F_Inputs!VSE$11</f>
        <v>0</v>
      </c>
      <c r="VSH26" s="204">
        <f>F_Inputs!VSF$11</f>
        <v>0</v>
      </c>
      <c r="VSI26" s="204">
        <f>F_Inputs!VSG$11</f>
        <v>0</v>
      </c>
      <c r="VSJ26" s="204">
        <f>F_Inputs!VSH$11</f>
        <v>0</v>
      </c>
      <c r="VSK26" s="204">
        <f>F_Inputs!VSI$11</f>
        <v>0</v>
      </c>
      <c r="VSL26" s="204">
        <f>F_Inputs!VSJ$11</f>
        <v>0</v>
      </c>
      <c r="VSM26" s="204">
        <f>F_Inputs!VSK$11</f>
        <v>0</v>
      </c>
      <c r="VSN26" s="204">
        <f>F_Inputs!VSL$11</f>
        <v>0</v>
      </c>
      <c r="VSO26" s="204">
        <f>F_Inputs!VSM$11</f>
        <v>0</v>
      </c>
      <c r="VSP26" s="204">
        <f>F_Inputs!VSN$11</f>
        <v>0</v>
      </c>
      <c r="VSQ26" s="204">
        <f>F_Inputs!VSO$11</f>
        <v>0</v>
      </c>
      <c r="VSR26" s="204">
        <f>F_Inputs!VSP$11</f>
        <v>0</v>
      </c>
      <c r="VSS26" s="204">
        <f>F_Inputs!VSQ$11</f>
        <v>0</v>
      </c>
      <c r="VST26" s="204">
        <f>F_Inputs!VSR$11</f>
        <v>0</v>
      </c>
      <c r="VSU26" s="204">
        <f>F_Inputs!VSS$11</f>
        <v>0</v>
      </c>
      <c r="VSV26" s="204">
        <f>F_Inputs!VST$11</f>
        <v>0</v>
      </c>
      <c r="VSW26" s="204">
        <f>F_Inputs!VSU$11</f>
        <v>0</v>
      </c>
      <c r="VSX26" s="204">
        <f>F_Inputs!VSV$11</f>
        <v>0</v>
      </c>
      <c r="VSY26" s="204">
        <f>F_Inputs!VSW$11</f>
        <v>0</v>
      </c>
      <c r="VSZ26" s="204">
        <f>F_Inputs!VSX$11</f>
        <v>0</v>
      </c>
      <c r="VTA26" s="204">
        <f>F_Inputs!VSY$11</f>
        <v>0</v>
      </c>
      <c r="VTB26" s="204">
        <f>F_Inputs!VSZ$11</f>
        <v>0</v>
      </c>
      <c r="VTC26" s="204">
        <f>F_Inputs!VTA$11</f>
        <v>0</v>
      </c>
      <c r="VTD26" s="204">
        <f>F_Inputs!VTB$11</f>
        <v>0</v>
      </c>
      <c r="VTE26" s="204">
        <f>F_Inputs!VTC$11</f>
        <v>0</v>
      </c>
      <c r="VTF26" s="204">
        <f>F_Inputs!VTD$11</f>
        <v>0</v>
      </c>
      <c r="VTG26" s="204">
        <f>F_Inputs!VTE$11</f>
        <v>0</v>
      </c>
      <c r="VTH26" s="204">
        <f>F_Inputs!VTF$11</f>
        <v>0</v>
      </c>
      <c r="VTI26" s="204">
        <f>F_Inputs!VTG$11</f>
        <v>0</v>
      </c>
      <c r="VTJ26" s="204">
        <f>F_Inputs!VTH$11</f>
        <v>0</v>
      </c>
      <c r="VTK26" s="204">
        <f>F_Inputs!VTI$11</f>
        <v>0</v>
      </c>
      <c r="VTL26" s="204">
        <f>F_Inputs!VTJ$11</f>
        <v>0</v>
      </c>
      <c r="VTM26" s="204">
        <f>F_Inputs!VTK$11</f>
        <v>0</v>
      </c>
      <c r="VTN26" s="204">
        <f>F_Inputs!VTL$11</f>
        <v>0</v>
      </c>
      <c r="VTO26" s="204">
        <f>F_Inputs!VTM$11</f>
        <v>0</v>
      </c>
      <c r="VTP26" s="204">
        <f>F_Inputs!VTN$11</f>
        <v>0</v>
      </c>
      <c r="VTQ26" s="204">
        <f>F_Inputs!VTO$11</f>
        <v>0</v>
      </c>
      <c r="VTR26" s="204">
        <f>F_Inputs!VTP$11</f>
        <v>0</v>
      </c>
      <c r="VTS26" s="204">
        <f>F_Inputs!VTQ$11</f>
        <v>0</v>
      </c>
      <c r="VTT26" s="204">
        <f>F_Inputs!VTR$11</f>
        <v>0</v>
      </c>
      <c r="VTU26" s="204">
        <f>F_Inputs!VTS$11</f>
        <v>0</v>
      </c>
      <c r="VTV26" s="204">
        <f>F_Inputs!VTT$11</f>
        <v>0</v>
      </c>
      <c r="VTW26" s="204">
        <f>F_Inputs!VTU$11</f>
        <v>0</v>
      </c>
      <c r="VTX26" s="204">
        <f>F_Inputs!VTV$11</f>
        <v>0</v>
      </c>
      <c r="VTY26" s="204">
        <f>F_Inputs!VTW$11</f>
        <v>0</v>
      </c>
      <c r="VTZ26" s="204">
        <f>F_Inputs!VTX$11</f>
        <v>0</v>
      </c>
      <c r="VUA26" s="204">
        <f>F_Inputs!VTY$11</f>
        <v>0</v>
      </c>
      <c r="VUB26" s="204">
        <f>F_Inputs!VTZ$11</f>
        <v>0</v>
      </c>
      <c r="VUC26" s="204">
        <f>F_Inputs!VUA$11</f>
        <v>0</v>
      </c>
      <c r="VUD26" s="204">
        <f>F_Inputs!VUB$11</f>
        <v>0</v>
      </c>
      <c r="VUE26" s="204">
        <f>F_Inputs!VUC$11</f>
        <v>0</v>
      </c>
      <c r="VUF26" s="204">
        <f>F_Inputs!VUD$11</f>
        <v>0</v>
      </c>
      <c r="VUG26" s="204">
        <f>F_Inputs!VUE$11</f>
        <v>0</v>
      </c>
      <c r="VUH26" s="204">
        <f>F_Inputs!VUF$11</f>
        <v>0</v>
      </c>
      <c r="VUI26" s="204">
        <f>F_Inputs!VUG$11</f>
        <v>0</v>
      </c>
      <c r="VUJ26" s="204">
        <f>F_Inputs!VUH$11</f>
        <v>0</v>
      </c>
      <c r="VUK26" s="204">
        <f>F_Inputs!VUI$11</f>
        <v>0</v>
      </c>
      <c r="VUL26" s="204">
        <f>F_Inputs!VUJ$11</f>
        <v>0</v>
      </c>
      <c r="VUM26" s="204">
        <f>F_Inputs!VUK$11</f>
        <v>0</v>
      </c>
      <c r="VUN26" s="204">
        <f>F_Inputs!VUL$11</f>
        <v>0</v>
      </c>
      <c r="VUO26" s="204">
        <f>F_Inputs!VUM$11</f>
        <v>0</v>
      </c>
      <c r="VUP26" s="204">
        <f>F_Inputs!VUN$11</f>
        <v>0</v>
      </c>
      <c r="VUQ26" s="204">
        <f>F_Inputs!VUO$11</f>
        <v>0</v>
      </c>
      <c r="VUR26" s="204">
        <f>F_Inputs!VUP$11</f>
        <v>0</v>
      </c>
      <c r="VUS26" s="204">
        <f>F_Inputs!VUQ$11</f>
        <v>0</v>
      </c>
      <c r="VUT26" s="204">
        <f>F_Inputs!VUR$11</f>
        <v>0</v>
      </c>
      <c r="VUU26" s="204">
        <f>F_Inputs!VUS$11</f>
        <v>0</v>
      </c>
      <c r="VUV26" s="204">
        <f>F_Inputs!VUT$11</f>
        <v>0</v>
      </c>
      <c r="VUW26" s="204">
        <f>F_Inputs!VUU$11</f>
        <v>0</v>
      </c>
      <c r="VUX26" s="204">
        <f>F_Inputs!VUV$11</f>
        <v>0</v>
      </c>
      <c r="VUY26" s="204">
        <f>F_Inputs!VUW$11</f>
        <v>0</v>
      </c>
      <c r="VUZ26" s="204">
        <f>F_Inputs!VUX$11</f>
        <v>0</v>
      </c>
      <c r="VVA26" s="204">
        <f>F_Inputs!VUY$11</f>
        <v>0</v>
      </c>
      <c r="VVB26" s="204">
        <f>F_Inputs!VUZ$11</f>
        <v>0</v>
      </c>
      <c r="VVC26" s="204">
        <f>F_Inputs!VVA$11</f>
        <v>0</v>
      </c>
      <c r="VVD26" s="204">
        <f>F_Inputs!VVB$11</f>
        <v>0</v>
      </c>
      <c r="VVE26" s="204">
        <f>F_Inputs!VVC$11</f>
        <v>0</v>
      </c>
      <c r="VVF26" s="204">
        <f>F_Inputs!VVD$11</f>
        <v>0</v>
      </c>
      <c r="VVG26" s="204">
        <f>F_Inputs!VVE$11</f>
        <v>0</v>
      </c>
      <c r="VVH26" s="204">
        <f>F_Inputs!VVF$11</f>
        <v>0</v>
      </c>
      <c r="VVI26" s="204">
        <f>F_Inputs!VVG$11</f>
        <v>0</v>
      </c>
      <c r="VVJ26" s="204">
        <f>F_Inputs!VVH$11</f>
        <v>0</v>
      </c>
      <c r="VVK26" s="204">
        <f>F_Inputs!VVI$11</f>
        <v>0</v>
      </c>
      <c r="VVL26" s="204">
        <f>F_Inputs!VVJ$11</f>
        <v>0</v>
      </c>
      <c r="VVM26" s="204">
        <f>F_Inputs!VVK$11</f>
        <v>0</v>
      </c>
      <c r="VVN26" s="204">
        <f>F_Inputs!VVL$11</f>
        <v>0</v>
      </c>
      <c r="VVO26" s="204">
        <f>F_Inputs!VVM$11</f>
        <v>0</v>
      </c>
      <c r="VVP26" s="204">
        <f>F_Inputs!VVN$11</f>
        <v>0</v>
      </c>
      <c r="VVQ26" s="204">
        <f>F_Inputs!VVO$11</f>
        <v>0</v>
      </c>
      <c r="VVR26" s="204">
        <f>F_Inputs!VVP$11</f>
        <v>0</v>
      </c>
      <c r="VVS26" s="204">
        <f>F_Inputs!VVQ$11</f>
        <v>0</v>
      </c>
      <c r="VVT26" s="204">
        <f>F_Inputs!VVR$11</f>
        <v>0</v>
      </c>
      <c r="VVU26" s="204">
        <f>F_Inputs!VVS$11</f>
        <v>0</v>
      </c>
      <c r="VVV26" s="204">
        <f>F_Inputs!VVT$11</f>
        <v>0</v>
      </c>
      <c r="VVW26" s="204">
        <f>F_Inputs!VVU$11</f>
        <v>0</v>
      </c>
      <c r="VVX26" s="204">
        <f>F_Inputs!VVV$11</f>
        <v>0</v>
      </c>
      <c r="VVY26" s="204">
        <f>F_Inputs!VVW$11</f>
        <v>0</v>
      </c>
      <c r="VVZ26" s="204">
        <f>F_Inputs!VVX$11</f>
        <v>0</v>
      </c>
      <c r="VWA26" s="204">
        <f>F_Inputs!VVY$11</f>
        <v>0</v>
      </c>
      <c r="VWB26" s="204">
        <f>F_Inputs!VVZ$11</f>
        <v>0</v>
      </c>
      <c r="VWC26" s="204">
        <f>F_Inputs!VWA$11</f>
        <v>0</v>
      </c>
      <c r="VWD26" s="204">
        <f>F_Inputs!VWB$11</f>
        <v>0</v>
      </c>
      <c r="VWE26" s="204">
        <f>F_Inputs!VWC$11</f>
        <v>0</v>
      </c>
      <c r="VWF26" s="204">
        <f>F_Inputs!VWD$11</f>
        <v>0</v>
      </c>
      <c r="VWG26" s="204">
        <f>F_Inputs!VWE$11</f>
        <v>0</v>
      </c>
      <c r="VWH26" s="204">
        <f>F_Inputs!VWF$11</f>
        <v>0</v>
      </c>
      <c r="VWI26" s="204">
        <f>F_Inputs!VWG$11</f>
        <v>0</v>
      </c>
      <c r="VWJ26" s="204">
        <f>F_Inputs!VWH$11</f>
        <v>0</v>
      </c>
      <c r="VWK26" s="204">
        <f>F_Inputs!VWI$11</f>
        <v>0</v>
      </c>
      <c r="VWL26" s="204">
        <f>F_Inputs!VWJ$11</f>
        <v>0</v>
      </c>
      <c r="VWM26" s="204">
        <f>F_Inputs!VWK$11</f>
        <v>0</v>
      </c>
      <c r="VWN26" s="204">
        <f>F_Inputs!VWL$11</f>
        <v>0</v>
      </c>
      <c r="VWO26" s="204">
        <f>F_Inputs!VWM$11</f>
        <v>0</v>
      </c>
      <c r="VWP26" s="204">
        <f>F_Inputs!VWN$11</f>
        <v>0</v>
      </c>
      <c r="VWQ26" s="204">
        <f>F_Inputs!VWO$11</f>
        <v>0</v>
      </c>
      <c r="VWR26" s="204">
        <f>F_Inputs!VWP$11</f>
        <v>0</v>
      </c>
      <c r="VWS26" s="204">
        <f>F_Inputs!VWQ$11</f>
        <v>0</v>
      </c>
      <c r="VWT26" s="204">
        <f>F_Inputs!VWR$11</f>
        <v>0</v>
      </c>
      <c r="VWU26" s="204">
        <f>F_Inputs!VWS$11</f>
        <v>0</v>
      </c>
      <c r="VWV26" s="204">
        <f>F_Inputs!VWT$11</f>
        <v>0</v>
      </c>
      <c r="VWW26" s="204">
        <f>F_Inputs!VWU$11</f>
        <v>0</v>
      </c>
      <c r="VWX26" s="204">
        <f>F_Inputs!VWV$11</f>
        <v>0</v>
      </c>
      <c r="VWY26" s="204">
        <f>F_Inputs!VWW$11</f>
        <v>0</v>
      </c>
      <c r="VWZ26" s="204">
        <f>F_Inputs!VWX$11</f>
        <v>0</v>
      </c>
      <c r="VXA26" s="204">
        <f>F_Inputs!VWY$11</f>
        <v>0</v>
      </c>
      <c r="VXB26" s="204">
        <f>F_Inputs!VWZ$11</f>
        <v>0</v>
      </c>
      <c r="VXC26" s="204">
        <f>F_Inputs!VXA$11</f>
        <v>0</v>
      </c>
      <c r="VXD26" s="204">
        <f>F_Inputs!VXB$11</f>
        <v>0</v>
      </c>
      <c r="VXE26" s="204">
        <f>F_Inputs!VXC$11</f>
        <v>0</v>
      </c>
      <c r="VXF26" s="204">
        <f>F_Inputs!VXD$11</f>
        <v>0</v>
      </c>
      <c r="VXG26" s="204">
        <f>F_Inputs!VXE$11</f>
        <v>0</v>
      </c>
      <c r="VXH26" s="204">
        <f>F_Inputs!VXF$11</f>
        <v>0</v>
      </c>
      <c r="VXI26" s="204">
        <f>F_Inputs!VXG$11</f>
        <v>0</v>
      </c>
      <c r="VXJ26" s="204">
        <f>F_Inputs!VXH$11</f>
        <v>0</v>
      </c>
      <c r="VXK26" s="204">
        <f>F_Inputs!VXI$11</f>
        <v>0</v>
      </c>
      <c r="VXL26" s="204">
        <f>F_Inputs!VXJ$11</f>
        <v>0</v>
      </c>
      <c r="VXM26" s="204">
        <f>F_Inputs!VXK$11</f>
        <v>0</v>
      </c>
      <c r="VXN26" s="204">
        <f>F_Inputs!VXL$11</f>
        <v>0</v>
      </c>
      <c r="VXO26" s="204">
        <f>F_Inputs!VXM$11</f>
        <v>0</v>
      </c>
      <c r="VXP26" s="204">
        <f>F_Inputs!VXN$11</f>
        <v>0</v>
      </c>
      <c r="VXQ26" s="204">
        <f>F_Inputs!VXO$11</f>
        <v>0</v>
      </c>
      <c r="VXR26" s="204">
        <f>F_Inputs!VXP$11</f>
        <v>0</v>
      </c>
      <c r="VXS26" s="204">
        <f>F_Inputs!VXQ$11</f>
        <v>0</v>
      </c>
      <c r="VXT26" s="204">
        <f>F_Inputs!VXR$11</f>
        <v>0</v>
      </c>
      <c r="VXU26" s="204">
        <f>F_Inputs!VXS$11</f>
        <v>0</v>
      </c>
      <c r="VXV26" s="204">
        <f>F_Inputs!VXT$11</f>
        <v>0</v>
      </c>
      <c r="VXW26" s="204">
        <f>F_Inputs!VXU$11</f>
        <v>0</v>
      </c>
      <c r="VXX26" s="204">
        <f>F_Inputs!VXV$11</f>
        <v>0</v>
      </c>
      <c r="VXY26" s="204">
        <f>F_Inputs!VXW$11</f>
        <v>0</v>
      </c>
      <c r="VXZ26" s="204">
        <f>F_Inputs!VXX$11</f>
        <v>0</v>
      </c>
      <c r="VYA26" s="204">
        <f>F_Inputs!VXY$11</f>
        <v>0</v>
      </c>
      <c r="VYB26" s="204">
        <f>F_Inputs!VXZ$11</f>
        <v>0</v>
      </c>
      <c r="VYC26" s="204">
        <f>F_Inputs!VYA$11</f>
        <v>0</v>
      </c>
      <c r="VYD26" s="204">
        <f>F_Inputs!VYB$11</f>
        <v>0</v>
      </c>
      <c r="VYE26" s="204">
        <f>F_Inputs!VYC$11</f>
        <v>0</v>
      </c>
      <c r="VYF26" s="204">
        <f>F_Inputs!VYD$11</f>
        <v>0</v>
      </c>
      <c r="VYG26" s="204">
        <f>F_Inputs!VYE$11</f>
        <v>0</v>
      </c>
      <c r="VYH26" s="204">
        <f>F_Inputs!VYF$11</f>
        <v>0</v>
      </c>
      <c r="VYI26" s="204">
        <f>F_Inputs!VYG$11</f>
        <v>0</v>
      </c>
      <c r="VYJ26" s="204">
        <f>F_Inputs!VYH$11</f>
        <v>0</v>
      </c>
      <c r="VYK26" s="204">
        <f>F_Inputs!VYI$11</f>
        <v>0</v>
      </c>
      <c r="VYL26" s="204">
        <f>F_Inputs!VYJ$11</f>
        <v>0</v>
      </c>
      <c r="VYM26" s="204">
        <f>F_Inputs!VYK$11</f>
        <v>0</v>
      </c>
      <c r="VYN26" s="204">
        <f>F_Inputs!VYL$11</f>
        <v>0</v>
      </c>
      <c r="VYO26" s="204">
        <f>F_Inputs!VYM$11</f>
        <v>0</v>
      </c>
      <c r="VYP26" s="204">
        <f>F_Inputs!VYN$11</f>
        <v>0</v>
      </c>
      <c r="VYQ26" s="204">
        <f>F_Inputs!VYO$11</f>
        <v>0</v>
      </c>
      <c r="VYR26" s="204">
        <f>F_Inputs!VYP$11</f>
        <v>0</v>
      </c>
      <c r="VYS26" s="204">
        <f>F_Inputs!VYQ$11</f>
        <v>0</v>
      </c>
      <c r="VYT26" s="204">
        <f>F_Inputs!VYR$11</f>
        <v>0</v>
      </c>
      <c r="VYU26" s="204">
        <f>F_Inputs!VYS$11</f>
        <v>0</v>
      </c>
      <c r="VYV26" s="204">
        <f>F_Inputs!VYT$11</f>
        <v>0</v>
      </c>
      <c r="VYW26" s="204">
        <f>F_Inputs!VYU$11</f>
        <v>0</v>
      </c>
      <c r="VYX26" s="204">
        <f>F_Inputs!VYV$11</f>
        <v>0</v>
      </c>
      <c r="VYY26" s="204">
        <f>F_Inputs!VYW$11</f>
        <v>0</v>
      </c>
      <c r="VYZ26" s="204">
        <f>F_Inputs!VYX$11</f>
        <v>0</v>
      </c>
      <c r="VZA26" s="204">
        <f>F_Inputs!VYY$11</f>
        <v>0</v>
      </c>
      <c r="VZB26" s="204">
        <f>F_Inputs!VYZ$11</f>
        <v>0</v>
      </c>
      <c r="VZC26" s="204">
        <f>F_Inputs!VZA$11</f>
        <v>0</v>
      </c>
      <c r="VZD26" s="204">
        <f>F_Inputs!VZB$11</f>
        <v>0</v>
      </c>
      <c r="VZE26" s="204">
        <f>F_Inputs!VZC$11</f>
        <v>0</v>
      </c>
      <c r="VZF26" s="204">
        <f>F_Inputs!VZD$11</f>
        <v>0</v>
      </c>
      <c r="VZG26" s="204">
        <f>F_Inputs!VZE$11</f>
        <v>0</v>
      </c>
      <c r="VZH26" s="204">
        <f>F_Inputs!VZF$11</f>
        <v>0</v>
      </c>
      <c r="VZI26" s="204">
        <f>F_Inputs!VZG$11</f>
        <v>0</v>
      </c>
      <c r="VZJ26" s="204">
        <f>F_Inputs!VZH$11</f>
        <v>0</v>
      </c>
      <c r="VZK26" s="204">
        <f>F_Inputs!VZI$11</f>
        <v>0</v>
      </c>
      <c r="VZL26" s="204">
        <f>F_Inputs!VZJ$11</f>
        <v>0</v>
      </c>
      <c r="VZM26" s="204">
        <f>F_Inputs!VZK$11</f>
        <v>0</v>
      </c>
      <c r="VZN26" s="204">
        <f>F_Inputs!VZL$11</f>
        <v>0</v>
      </c>
      <c r="VZO26" s="204">
        <f>F_Inputs!VZM$11</f>
        <v>0</v>
      </c>
      <c r="VZP26" s="204">
        <f>F_Inputs!VZN$11</f>
        <v>0</v>
      </c>
      <c r="VZQ26" s="204">
        <f>F_Inputs!VZO$11</f>
        <v>0</v>
      </c>
      <c r="VZR26" s="204">
        <f>F_Inputs!VZP$11</f>
        <v>0</v>
      </c>
      <c r="VZS26" s="204">
        <f>F_Inputs!VZQ$11</f>
        <v>0</v>
      </c>
      <c r="VZT26" s="204">
        <f>F_Inputs!VZR$11</f>
        <v>0</v>
      </c>
      <c r="VZU26" s="204">
        <f>F_Inputs!VZS$11</f>
        <v>0</v>
      </c>
      <c r="VZV26" s="204">
        <f>F_Inputs!VZT$11</f>
        <v>0</v>
      </c>
      <c r="VZW26" s="204">
        <f>F_Inputs!VZU$11</f>
        <v>0</v>
      </c>
      <c r="VZX26" s="204">
        <f>F_Inputs!VZV$11</f>
        <v>0</v>
      </c>
      <c r="VZY26" s="204">
        <f>F_Inputs!VZW$11</f>
        <v>0</v>
      </c>
      <c r="VZZ26" s="204">
        <f>F_Inputs!VZX$11</f>
        <v>0</v>
      </c>
      <c r="WAA26" s="204">
        <f>F_Inputs!VZY$11</f>
        <v>0</v>
      </c>
      <c r="WAB26" s="204">
        <f>F_Inputs!VZZ$11</f>
        <v>0</v>
      </c>
      <c r="WAC26" s="204">
        <f>F_Inputs!WAA$11</f>
        <v>0</v>
      </c>
      <c r="WAD26" s="204">
        <f>F_Inputs!WAB$11</f>
        <v>0</v>
      </c>
      <c r="WAE26" s="204">
        <f>F_Inputs!WAC$11</f>
        <v>0</v>
      </c>
      <c r="WAF26" s="204">
        <f>F_Inputs!WAD$11</f>
        <v>0</v>
      </c>
      <c r="WAG26" s="204">
        <f>F_Inputs!WAE$11</f>
        <v>0</v>
      </c>
      <c r="WAH26" s="204">
        <f>F_Inputs!WAF$11</f>
        <v>0</v>
      </c>
      <c r="WAI26" s="204">
        <f>F_Inputs!WAG$11</f>
        <v>0</v>
      </c>
      <c r="WAJ26" s="204">
        <f>F_Inputs!WAH$11</f>
        <v>0</v>
      </c>
      <c r="WAK26" s="204">
        <f>F_Inputs!WAI$11</f>
        <v>0</v>
      </c>
      <c r="WAL26" s="204">
        <f>F_Inputs!WAJ$11</f>
        <v>0</v>
      </c>
      <c r="WAM26" s="204">
        <f>F_Inputs!WAK$11</f>
        <v>0</v>
      </c>
      <c r="WAN26" s="204">
        <f>F_Inputs!WAL$11</f>
        <v>0</v>
      </c>
      <c r="WAO26" s="204">
        <f>F_Inputs!WAM$11</f>
        <v>0</v>
      </c>
      <c r="WAP26" s="204">
        <f>F_Inputs!WAN$11</f>
        <v>0</v>
      </c>
      <c r="WAQ26" s="204">
        <f>F_Inputs!WAO$11</f>
        <v>0</v>
      </c>
      <c r="WAR26" s="204">
        <f>F_Inputs!WAP$11</f>
        <v>0</v>
      </c>
      <c r="WAS26" s="204">
        <f>F_Inputs!WAQ$11</f>
        <v>0</v>
      </c>
      <c r="WAT26" s="204">
        <f>F_Inputs!WAR$11</f>
        <v>0</v>
      </c>
      <c r="WAU26" s="204">
        <f>F_Inputs!WAS$11</f>
        <v>0</v>
      </c>
      <c r="WAV26" s="204">
        <f>F_Inputs!WAT$11</f>
        <v>0</v>
      </c>
      <c r="WAW26" s="204">
        <f>F_Inputs!WAU$11</f>
        <v>0</v>
      </c>
      <c r="WAX26" s="204">
        <f>F_Inputs!WAV$11</f>
        <v>0</v>
      </c>
      <c r="WAY26" s="204">
        <f>F_Inputs!WAW$11</f>
        <v>0</v>
      </c>
      <c r="WAZ26" s="204">
        <f>F_Inputs!WAX$11</f>
        <v>0</v>
      </c>
      <c r="WBA26" s="204">
        <f>F_Inputs!WAY$11</f>
        <v>0</v>
      </c>
      <c r="WBB26" s="204">
        <f>F_Inputs!WAZ$11</f>
        <v>0</v>
      </c>
      <c r="WBC26" s="204">
        <f>F_Inputs!WBA$11</f>
        <v>0</v>
      </c>
      <c r="WBD26" s="204">
        <f>F_Inputs!WBB$11</f>
        <v>0</v>
      </c>
      <c r="WBE26" s="204">
        <f>F_Inputs!WBC$11</f>
        <v>0</v>
      </c>
      <c r="WBF26" s="204">
        <f>F_Inputs!WBD$11</f>
        <v>0</v>
      </c>
      <c r="WBG26" s="204">
        <f>F_Inputs!WBE$11</f>
        <v>0</v>
      </c>
      <c r="WBH26" s="204">
        <f>F_Inputs!WBF$11</f>
        <v>0</v>
      </c>
      <c r="WBI26" s="204">
        <f>F_Inputs!WBG$11</f>
        <v>0</v>
      </c>
      <c r="WBJ26" s="204">
        <f>F_Inputs!WBH$11</f>
        <v>0</v>
      </c>
      <c r="WBK26" s="204">
        <f>F_Inputs!WBI$11</f>
        <v>0</v>
      </c>
      <c r="WBL26" s="204">
        <f>F_Inputs!WBJ$11</f>
        <v>0</v>
      </c>
      <c r="WBM26" s="204">
        <f>F_Inputs!WBK$11</f>
        <v>0</v>
      </c>
      <c r="WBN26" s="204">
        <f>F_Inputs!WBL$11</f>
        <v>0</v>
      </c>
      <c r="WBO26" s="204">
        <f>F_Inputs!WBM$11</f>
        <v>0</v>
      </c>
      <c r="WBP26" s="204">
        <f>F_Inputs!WBN$11</f>
        <v>0</v>
      </c>
      <c r="WBQ26" s="204">
        <f>F_Inputs!WBO$11</f>
        <v>0</v>
      </c>
      <c r="WBR26" s="204">
        <f>F_Inputs!WBP$11</f>
        <v>0</v>
      </c>
      <c r="WBS26" s="204">
        <f>F_Inputs!WBQ$11</f>
        <v>0</v>
      </c>
      <c r="WBT26" s="204">
        <f>F_Inputs!WBR$11</f>
        <v>0</v>
      </c>
      <c r="WBU26" s="204">
        <f>F_Inputs!WBS$11</f>
        <v>0</v>
      </c>
      <c r="WBV26" s="204">
        <f>F_Inputs!WBT$11</f>
        <v>0</v>
      </c>
      <c r="WBW26" s="204">
        <f>F_Inputs!WBU$11</f>
        <v>0</v>
      </c>
      <c r="WBX26" s="204">
        <f>F_Inputs!WBV$11</f>
        <v>0</v>
      </c>
      <c r="WBY26" s="204">
        <f>F_Inputs!WBW$11</f>
        <v>0</v>
      </c>
      <c r="WBZ26" s="204">
        <f>F_Inputs!WBX$11</f>
        <v>0</v>
      </c>
      <c r="WCA26" s="204">
        <f>F_Inputs!WBY$11</f>
        <v>0</v>
      </c>
      <c r="WCB26" s="204">
        <f>F_Inputs!WBZ$11</f>
        <v>0</v>
      </c>
      <c r="WCC26" s="204">
        <f>F_Inputs!WCA$11</f>
        <v>0</v>
      </c>
      <c r="WCD26" s="204">
        <f>F_Inputs!WCB$11</f>
        <v>0</v>
      </c>
      <c r="WCE26" s="204">
        <f>F_Inputs!WCC$11</f>
        <v>0</v>
      </c>
      <c r="WCF26" s="204">
        <f>F_Inputs!WCD$11</f>
        <v>0</v>
      </c>
      <c r="WCG26" s="204">
        <f>F_Inputs!WCE$11</f>
        <v>0</v>
      </c>
      <c r="WCH26" s="204">
        <f>F_Inputs!WCF$11</f>
        <v>0</v>
      </c>
      <c r="WCI26" s="204">
        <f>F_Inputs!WCG$11</f>
        <v>0</v>
      </c>
      <c r="WCJ26" s="204">
        <f>F_Inputs!WCH$11</f>
        <v>0</v>
      </c>
      <c r="WCK26" s="204">
        <f>F_Inputs!WCI$11</f>
        <v>0</v>
      </c>
      <c r="WCL26" s="204">
        <f>F_Inputs!WCJ$11</f>
        <v>0</v>
      </c>
      <c r="WCM26" s="204">
        <f>F_Inputs!WCK$11</f>
        <v>0</v>
      </c>
      <c r="WCN26" s="204">
        <f>F_Inputs!WCL$11</f>
        <v>0</v>
      </c>
      <c r="WCO26" s="204">
        <f>F_Inputs!WCM$11</f>
        <v>0</v>
      </c>
      <c r="WCP26" s="204">
        <f>F_Inputs!WCN$11</f>
        <v>0</v>
      </c>
      <c r="WCQ26" s="204">
        <f>F_Inputs!WCO$11</f>
        <v>0</v>
      </c>
      <c r="WCR26" s="204">
        <f>F_Inputs!WCP$11</f>
        <v>0</v>
      </c>
      <c r="WCS26" s="204">
        <f>F_Inputs!WCQ$11</f>
        <v>0</v>
      </c>
      <c r="WCT26" s="204">
        <f>F_Inputs!WCR$11</f>
        <v>0</v>
      </c>
      <c r="WCU26" s="204">
        <f>F_Inputs!WCS$11</f>
        <v>0</v>
      </c>
      <c r="WCV26" s="204">
        <f>F_Inputs!WCT$11</f>
        <v>0</v>
      </c>
      <c r="WCW26" s="204">
        <f>F_Inputs!WCU$11</f>
        <v>0</v>
      </c>
      <c r="WCX26" s="204">
        <f>F_Inputs!WCV$11</f>
        <v>0</v>
      </c>
      <c r="WCY26" s="204">
        <f>F_Inputs!WCW$11</f>
        <v>0</v>
      </c>
      <c r="WCZ26" s="204">
        <f>F_Inputs!WCX$11</f>
        <v>0</v>
      </c>
      <c r="WDA26" s="204">
        <f>F_Inputs!WCY$11</f>
        <v>0</v>
      </c>
      <c r="WDB26" s="204">
        <f>F_Inputs!WCZ$11</f>
        <v>0</v>
      </c>
      <c r="WDC26" s="204">
        <f>F_Inputs!WDA$11</f>
        <v>0</v>
      </c>
      <c r="WDD26" s="204">
        <f>F_Inputs!WDB$11</f>
        <v>0</v>
      </c>
      <c r="WDE26" s="204">
        <f>F_Inputs!WDC$11</f>
        <v>0</v>
      </c>
      <c r="WDF26" s="204">
        <f>F_Inputs!WDD$11</f>
        <v>0</v>
      </c>
      <c r="WDG26" s="204">
        <f>F_Inputs!WDE$11</f>
        <v>0</v>
      </c>
      <c r="WDH26" s="204">
        <f>F_Inputs!WDF$11</f>
        <v>0</v>
      </c>
      <c r="WDI26" s="204">
        <f>F_Inputs!WDG$11</f>
        <v>0</v>
      </c>
      <c r="WDJ26" s="204">
        <f>F_Inputs!WDH$11</f>
        <v>0</v>
      </c>
      <c r="WDK26" s="204">
        <f>F_Inputs!WDI$11</f>
        <v>0</v>
      </c>
      <c r="WDL26" s="204">
        <f>F_Inputs!WDJ$11</f>
        <v>0</v>
      </c>
      <c r="WDM26" s="204">
        <f>F_Inputs!WDK$11</f>
        <v>0</v>
      </c>
      <c r="WDN26" s="204">
        <f>F_Inputs!WDL$11</f>
        <v>0</v>
      </c>
      <c r="WDO26" s="204">
        <f>F_Inputs!WDM$11</f>
        <v>0</v>
      </c>
      <c r="WDP26" s="204">
        <f>F_Inputs!WDN$11</f>
        <v>0</v>
      </c>
      <c r="WDQ26" s="204">
        <f>F_Inputs!WDO$11</f>
        <v>0</v>
      </c>
      <c r="WDR26" s="204">
        <f>F_Inputs!WDP$11</f>
        <v>0</v>
      </c>
      <c r="WDS26" s="204">
        <f>F_Inputs!WDQ$11</f>
        <v>0</v>
      </c>
      <c r="WDT26" s="204">
        <f>F_Inputs!WDR$11</f>
        <v>0</v>
      </c>
      <c r="WDU26" s="204">
        <f>F_Inputs!WDS$11</f>
        <v>0</v>
      </c>
      <c r="WDV26" s="204">
        <f>F_Inputs!WDT$11</f>
        <v>0</v>
      </c>
      <c r="WDW26" s="204">
        <f>F_Inputs!WDU$11</f>
        <v>0</v>
      </c>
      <c r="WDX26" s="204">
        <f>F_Inputs!WDV$11</f>
        <v>0</v>
      </c>
      <c r="WDY26" s="204">
        <f>F_Inputs!WDW$11</f>
        <v>0</v>
      </c>
      <c r="WDZ26" s="204">
        <f>F_Inputs!WDX$11</f>
        <v>0</v>
      </c>
      <c r="WEA26" s="204">
        <f>F_Inputs!WDY$11</f>
        <v>0</v>
      </c>
      <c r="WEB26" s="204">
        <f>F_Inputs!WDZ$11</f>
        <v>0</v>
      </c>
      <c r="WEC26" s="204">
        <f>F_Inputs!WEA$11</f>
        <v>0</v>
      </c>
      <c r="WED26" s="204">
        <f>F_Inputs!WEB$11</f>
        <v>0</v>
      </c>
      <c r="WEE26" s="204">
        <f>F_Inputs!WEC$11</f>
        <v>0</v>
      </c>
      <c r="WEF26" s="204">
        <f>F_Inputs!WED$11</f>
        <v>0</v>
      </c>
      <c r="WEG26" s="204">
        <f>F_Inputs!WEE$11</f>
        <v>0</v>
      </c>
      <c r="WEH26" s="204">
        <f>F_Inputs!WEF$11</f>
        <v>0</v>
      </c>
      <c r="WEI26" s="204">
        <f>F_Inputs!WEG$11</f>
        <v>0</v>
      </c>
      <c r="WEJ26" s="204">
        <f>F_Inputs!WEH$11</f>
        <v>0</v>
      </c>
      <c r="WEK26" s="204">
        <f>F_Inputs!WEI$11</f>
        <v>0</v>
      </c>
      <c r="WEL26" s="204">
        <f>F_Inputs!WEJ$11</f>
        <v>0</v>
      </c>
      <c r="WEM26" s="204">
        <f>F_Inputs!WEK$11</f>
        <v>0</v>
      </c>
      <c r="WEN26" s="204">
        <f>F_Inputs!WEL$11</f>
        <v>0</v>
      </c>
      <c r="WEO26" s="204">
        <f>F_Inputs!WEM$11</f>
        <v>0</v>
      </c>
      <c r="WEP26" s="204">
        <f>F_Inputs!WEN$11</f>
        <v>0</v>
      </c>
      <c r="WEQ26" s="204">
        <f>F_Inputs!WEO$11</f>
        <v>0</v>
      </c>
      <c r="WER26" s="204">
        <f>F_Inputs!WEP$11</f>
        <v>0</v>
      </c>
      <c r="WES26" s="204">
        <f>F_Inputs!WEQ$11</f>
        <v>0</v>
      </c>
      <c r="WET26" s="204">
        <f>F_Inputs!WER$11</f>
        <v>0</v>
      </c>
      <c r="WEU26" s="204">
        <f>F_Inputs!WES$11</f>
        <v>0</v>
      </c>
      <c r="WEV26" s="204">
        <f>F_Inputs!WET$11</f>
        <v>0</v>
      </c>
      <c r="WEW26" s="204">
        <f>F_Inputs!WEU$11</f>
        <v>0</v>
      </c>
      <c r="WEX26" s="204">
        <f>F_Inputs!WEV$11</f>
        <v>0</v>
      </c>
      <c r="WEY26" s="204">
        <f>F_Inputs!WEW$11</f>
        <v>0</v>
      </c>
      <c r="WEZ26" s="204">
        <f>F_Inputs!WEX$11</f>
        <v>0</v>
      </c>
      <c r="WFA26" s="204">
        <f>F_Inputs!WEY$11</f>
        <v>0</v>
      </c>
      <c r="WFB26" s="204">
        <f>F_Inputs!WEZ$11</f>
        <v>0</v>
      </c>
      <c r="WFC26" s="204">
        <f>F_Inputs!WFA$11</f>
        <v>0</v>
      </c>
      <c r="WFD26" s="204">
        <f>F_Inputs!WFB$11</f>
        <v>0</v>
      </c>
      <c r="WFE26" s="204">
        <f>F_Inputs!WFC$11</f>
        <v>0</v>
      </c>
      <c r="WFF26" s="204">
        <f>F_Inputs!WFD$11</f>
        <v>0</v>
      </c>
      <c r="WFG26" s="204">
        <f>F_Inputs!WFE$11</f>
        <v>0</v>
      </c>
      <c r="WFH26" s="204">
        <f>F_Inputs!WFF$11</f>
        <v>0</v>
      </c>
      <c r="WFI26" s="204">
        <f>F_Inputs!WFG$11</f>
        <v>0</v>
      </c>
      <c r="WFJ26" s="204">
        <f>F_Inputs!WFH$11</f>
        <v>0</v>
      </c>
      <c r="WFK26" s="204">
        <f>F_Inputs!WFI$11</f>
        <v>0</v>
      </c>
      <c r="WFL26" s="204">
        <f>F_Inputs!WFJ$11</f>
        <v>0</v>
      </c>
      <c r="WFM26" s="204">
        <f>F_Inputs!WFK$11</f>
        <v>0</v>
      </c>
      <c r="WFN26" s="204">
        <f>F_Inputs!WFL$11</f>
        <v>0</v>
      </c>
      <c r="WFO26" s="204">
        <f>F_Inputs!WFM$11</f>
        <v>0</v>
      </c>
      <c r="WFP26" s="204">
        <f>F_Inputs!WFN$11</f>
        <v>0</v>
      </c>
      <c r="WFQ26" s="204">
        <f>F_Inputs!WFO$11</f>
        <v>0</v>
      </c>
      <c r="WFR26" s="204">
        <f>F_Inputs!WFP$11</f>
        <v>0</v>
      </c>
      <c r="WFS26" s="204">
        <f>F_Inputs!WFQ$11</f>
        <v>0</v>
      </c>
      <c r="WFT26" s="204">
        <f>F_Inputs!WFR$11</f>
        <v>0</v>
      </c>
      <c r="WFU26" s="204">
        <f>F_Inputs!WFS$11</f>
        <v>0</v>
      </c>
      <c r="WFV26" s="204">
        <f>F_Inputs!WFT$11</f>
        <v>0</v>
      </c>
      <c r="WFW26" s="204">
        <f>F_Inputs!WFU$11</f>
        <v>0</v>
      </c>
      <c r="WFX26" s="204">
        <f>F_Inputs!WFV$11</f>
        <v>0</v>
      </c>
      <c r="WFY26" s="204">
        <f>F_Inputs!WFW$11</f>
        <v>0</v>
      </c>
      <c r="WFZ26" s="204">
        <f>F_Inputs!WFX$11</f>
        <v>0</v>
      </c>
      <c r="WGA26" s="204">
        <f>F_Inputs!WFY$11</f>
        <v>0</v>
      </c>
      <c r="WGB26" s="204">
        <f>F_Inputs!WFZ$11</f>
        <v>0</v>
      </c>
      <c r="WGC26" s="204">
        <f>F_Inputs!WGA$11</f>
        <v>0</v>
      </c>
      <c r="WGD26" s="204">
        <f>F_Inputs!WGB$11</f>
        <v>0</v>
      </c>
      <c r="WGE26" s="204">
        <f>F_Inputs!WGC$11</f>
        <v>0</v>
      </c>
      <c r="WGF26" s="204">
        <f>F_Inputs!WGD$11</f>
        <v>0</v>
      </c>
      <c r="WGG26" s="204">
        <f>F_Inputs!WGE$11</f>
        <v>0</v>
      </c>
      <c r="WGH26" s="204">
        <f>F_Inputs!WGF$11</f>
        <v>0</v>
      </c>
      <c r="WGI26" s="204">
        <f>F_Inputs!WGG$11</f>
        <v>0</v>
      </c>
      <c r="WGJ26" s="204">
        <f>F_Inputs!WGH$11</f>
        <v>0</v>
      </c>
      <c r="WGK26" s="204">
        <f>F_Inputs!WGI$11</f>
        <v>0</v>
      </c>
      <c r="WGL26" s="204">
        <f>F_Inputs!WGJ$11</f>
        <v>0</v>
      </c>
      <c r="WGM26" s="204">
        <f>F_Inputs!WGK$11</f>
        <v>0</v>
      </c>
      <c r="WGN26" s="204">
        <f>F_Inputs!WGL$11</f>
        <v>0</v>
      </c>
      <c r="WGO26" s="204">
        <f>F_Inputs!WGM$11</f>
        <v>0</v>
      </c>
      <c r="WGP26" s="204">
        <f>F_Inputs!WGN$11</f>
        <v>0</v>
      </c>
      <c r="WGQ26" s="204">
        <f>F_Inputs!WGO$11</f>
        <v>0</v>
      </c>
      <c r="WGR26" s="204">
        <f>F_Inputs!WGP$11</f>
        <v>0</v>
      </c>
      <c r="WGS26" s="204">
        <f>F_Inputs!WGQ$11</f>
        <v>0</v>
      </c>
      <c r="WGT26" s="204">
        <f>F_Inputs!WGR$11</f>
        <v>0</v>
      </c>
      <c r="WGU26" s="204">
        <f>F_Inputs!WGS$11</f>
        <v>0</v>
      </c>
      <c r="WGV26" s="204">
        <f>F_Inputs!WGT$11</f>
        <v>0</v>
      </c>
      <c r="WGW26" s="204">
        <f>F_Inputs!WGU$11</f>
        <v>0</v>
      </c>
      <c r="WGX26" s="204">
        <f>F_Inputs!WGV$11</f>
        <v>0</v>
      </c>
      <c r="WGY26" s="204">
        <f>F_Inputs!WGW$11</f>
        <v>0</v>
      </c>
      <c r="WGZ26" s="204">
        <f>F_Inputs!WGX$11</f>
        <v>0</v>
      </c>
      <c r="WHA26" s="204">
        <f>F_Inputs!WGY$11</f>
        <v>0</v>
      </c>
      <c r="WHB26" s="204">
        <f>F_Inputs!WGZ$11</f>
        <v>0</v>
      </c>
      <c r="WHC26" s="204">
        <f>F_Inputs!WHA$11</f>
        <v>0</v>
      </c>
      <c r="WHD26" s="204">
        <f>F_Inputs!WHB$11</f>
        <v>0</v>
      </c>
      <c r="WHE26" s="204">
        <f>F_Inputs!WHC$11</f>
        <v>0</v>
      </c>
      <c r="WHF26" s="204">
        <f>F_Inputs!WHD$11</f>
        <v>0</v>
      </c>
      <c r="WHG26" s="204">
        <f>F_Inputs!WHE$11</f>
        <v>0</v>
      </c>
      <c r="WHH26" s="204">
        <f>F_Inputs!WHF$11</f>
        <v>0</v>
      </c>
      <c r="WHI26" s="204">
        <f>F_Inputs!WHG$11</f>
        <v>0</v>
      </c>
      <c r="WHJ26" s="204">
        <f>F_Inputs!WHH$11</f>
        <v>0</v>
      </c>
      <c r="WHK26" s="204">
        <f>F_Inputs!WHI$11</f>
        <v>0</v>
      </c>
      <c r="WHL26" s="204">
        <f>F_Inputs!WHJ$11</f>
        <v>0</v>
      </c>
      <c r="WHM26" s="204">
        <f>F_Inputs!WHK$11</f>
        <v>0</v>
      </c>
      <c r="WHN26" s="204">
        <f>F_Inputs!WHL$11</f>
        <v>0</v>
      </c>
      <c r="WHO26" s="204">
        <f>F_Inputs!WHM$11</f>
        <v>0</v>
      </c>
      <c r="WHP26" s="204">
        <f>F_Inputs!WHN$11</f>
        <v>0</v>
      </c>
      <c r="WHQ26" s="204">
        <f>F_Inputs!WHO$11</f>
        <v>0</v>
      </c>
      <c r="WHR26" s="204">
        <f>F_Inputs!WHP$11</f>
        <v>0</v>
      </c>
      <c r="WHS26" s="204">
        <f>F_Inputs!WHQ$11</f>
        <v>0</v>
      </c>
      <c r="WHT26" s="204">
        <f>F_Inputs!WHR$11</f>
        <v>0</v>
      </c>
      <c r="WHU26" s="204">
        <f>F_Inputs!WHS$11</f>
        <v>0</v>
      </c>
      <c r="WHV26" s="204">
        <f>F_Inputs!WHT$11</f>
        <v>0</v>
      </c>
      <c r="WHW26" s="204">
        <f>F_Inputs!WHU$11</f>
        <v>0</v>
      </c>
      <c r="WHX26" s="204">
        <f>F_Inputs!WHV$11</f>
        <v>0</v>
      </c>
      <c r="WHY26" s="204">
        <f>F_Inputs!WHW$11</f>
        <v>0</v>
      </c>
      <c r="WHZ26" s="204">
        <f>F_Inputs!WHX$11</f>
        <v>0</v>
      </c>
      <c r="WIA26" s="204">
        <f>F_Inputs!WHY$11</f>
        <v>0</v>
      </c>
      <c r="WIB26" s="204">
        <f>F_Inputs!WHZ$11</f>
        <v>0</v>
      </c>
      <c r="WIC26" s="204">
        <f>F_Inputs!WIA$11</f>
        <v>0</v>
      </c>
      <c r="WID26" s="204">
        <f>F_Inputs!WIB$11</f>
        <v>0</v>
      </c>
      <c r="WIE26" s="204">
        <f>F_Inputs!WIC$11</f>
        <v>0</v>
      </c>
      <c r="WIF26" s="204">
        <f>F_Inputs!WID$11</f>
        <v>0</v>
      </c>
      <c r="WIG26" s="204">
        <f>F_Inputs!WIE$11</f>
        <v>0</v>
      </c>
      <c r="WIH26" s="204">
        <f>F_Inputs!WIF$11</f>
        <v>0</v>
      </c>
      <c r="WII26" s="204">
        <f>F_Inputs!WIG$11</f>
        <v>0</v>
      </c>
      <c r="WIJ26" s="204">
        <f>F_Inputs!WIH$11</f>
        <v>0</v>
      </c>
      <c r="WIK26" s="204">
        <f>F_Inputs!WII$11</f>
        <v>0</v>
      </c>
      <c r="WIL26" s="204">
        <f>F_Inputs!WIJ$11</f>
        <v>0</v>
      </c>
      <c r="WIM26" s="204">
        <f>F_Inputs!WIK$11</f>
        <v>0</v>
      </c>
      <c r="WIN26" s="204">
        <f>F_Inputs!WIL$11</f>
        <v>0</v>
      </c>
      <c r="WIO26" s="204">
        <f>F_Inputs!WIM$11</f>
        <v>0</v>
      </c>
      <c r="WIP26" s="204">
        <f>F_Inputs!WIN$11</f>
        <v>0</v>
      </c>
      <c r="WIQ26" s="204">
        <f>F_Inputs!WIO$11</f>
        <v>0</v>
      </c>
      <c r="WIR26" s="204">
        <f>F_Inputs!WIP$11</f>
        <v>0</v>
      </c>
      <c r="WIS26" s="204">
        <f>F_Inputs!WIQ$11</f>
        <v>0</v>
      </c>
      <c r="WIT26" s="204">
        <f>F_Inputs!WIR$11</f>
        <v>0</v>
      </c>
      <c r="WIU26" s="204">
        <f>F_Inputs!WIS$11</f>
        <v>0</v>
      </c>
      <c r="WIV26" s="204">
        <f>F_Inputs!WIT$11</f>
        <v>0</v>
      </c>
      <c r="WIW26" s="204">
        <f>F_Inputs!WIU$11</f>
        <v>0</v>
      </c>
      <c r="WIX26" s="204">
        <f>F_Inputs!WIV$11</f>
        <v>0</v>
      </c>
      <c r="WIY26" s="204">
        <f>F_Inputs!WIW$11</f>
        <v>0</v>
      </c>
      <c r="WIZ26" s="204">
        <f>F_Inputs!WIX$11</f>
        <v>0</v>
      </c>
      <c r="WJA26" s="204">
        <f>F_Inputs!WIY$11</f>
        <v>0</v>
      </c>
      <c r="WJB26" s="204">
        <f>F_Inputs!WIZ$11</f>
        <v>0</v>
      </c>
      <c r="WJC26" s="204">
        <f>F_Inputs!WJA$11</f>
        <v>0</v>
      </c>
      <c r="WJD26" s="204">
        <f>F_Inputs!WJB$11</f>
        <v>0</v>
      </c>
      <c r="WJE26" s="204">
        <f>F_Inputs!WJC$11</f>
        <v>0</v>
      </c>
      <c r="WJF26" s="204">
        <f>F_Inputs!WJD$11</f>
        <v>0</v>
      </c>
      <c r="WJG26" s="204">
        <f>F_Inputs!WJE$11</f>
        <v>0</v>
      </c>
      <c r="WJH26" s="204">
        <f>F_Inputs!WJF$11</f>
        <v>0</v>
      </c>
      <c r="WJI26" s="204">
        <f>F_Inputs!WJG$11</f>
        <v>0</v>
      </c>
      <c r="WJJ26" s="204">
        <f>F_Inputs!WJH$11</f>
        <v>0</v>
      </c>
      <c r="WJK26" s="204">
        <f>F_Inputs!WJI$11</f>
        <v>0</v>
      </c>
      <c r="WJL26" s="204">
        <f>F_Inputs!WJJ$11</f>
        <v>0</v>
      </c>
      <c r="WJM26" s="204">
        <f>F_Inputs!WJK$11</f>
        <v>0</v>
      </c>
      <c r="WJN26" s="204">
        <f>F_Inputs!WJL$11</f>
        <v>0</v>
      </c>
      <c r="WJO26" s="204">
        <f>F_Inputs!WJM$11</f>
        <v>0</v>
      </c>
      <c r="WJP26" s="204">
        <f>F_Inputs!WJN$11</f>
        <v>0</v>
      </c>
      <c r="WJQ26" s="204">
        <f>F_Inputs!WJO$11</f>
        <v>0</v>
      </c>
      <c r="WJR26" s="204">
        <f>F_Inputs!WJP$11</f>
        <v>0</v>
      </c>
      <c r="WJS26" s="204">
        <f>F_Inputs!WJQ$11</f>
        <v>0</v>
      </c>
      <c r="WJT26" s="204">
        <f>F_Inputs!WJR$11</f>
        <v>0</v>
      </c>
      <c r="WJU26" s="204">
        <f>F_Inputs!WJS$11</f>
        <v>0</v>
      </c>
      <c r="WJV26" s="204">
        <f>F_Inputs!WJT$11</f>
        <v>0</v>
      </c>
      <c r="WJW26" s="204">
        <f>F_Inputs!WJU$11</f>
        <v>0</v>
      </c>
      <c r="WJX26" s="204">
        <f>F_Inputs!WJV$11</f>
        <v>0</v>
      </c>
      <c r="WJY26" s="204">
        <f>F_Inputs!WJW$11</f>
        <v>0</v>
      </c>
      <c r="WJZ26" s="204">
        <f>F_Inputs!WJX$11</f>
        <v>0</v>
      </c>
      <c r="WKA26" s="204">
        <f>F_Inputs!WJY$11</f>
        <v>0</v>
      </c>
      <c r="WKB26" s="204">
        <f>F_Inputs!WJZ$11</f>
        <v>0</v>
      </c>
      <c r="WKC26" s="204">
        <f>F_Inputs!WKA$11</f>
        <v>0</v>
      </c>
      <c r="WKD26" s="204">
        <f>F_Inputs!WKB$11</f>
        <v>0</v>
      </c>
      <c r="WKE26" s="204">
        <f>F_Inputs!WKC$11</f>
        <v>0</v>
      </c>
      <c r="WKF26" s="204">
        <f>F_Inputs!WKD$11</f>
        <v>0</v>
      </c>
      <c r="WKG26" s="204">
        <f>F_Inputs!WKE$11</f>
        <v>0</v>
      </c>
      <c r="WKH26" s="204">
        <f>F_Inputs!WKF$11</f>
        <v>0</v>
      </c>
      <c r="WKI26" s="204">
        <f>F_Inputs!WKG$11</f>
        <v>0</v>
      </c>
      <c r="WKJ26" s="204">
        <f>F_Inputs!WKH$11</f>
        <v>0</v>
      </c>
      <c r="WKK26" s="204">
        <f>F_Inputs!WKI$11</f>
        <v>0</v>
      </c>
      <c r="WKL26" s="204">
        <f>F_Inputs!WKJ$11</f>
        <v>0</v>
      </c>
      <c r="WKM26" s="204">
        <f>F_Inputs!WKK$11</f>
        <v>0</v>
      </c>
      <c r="WKN26" s="204">
        <f>F_Inputs!WKL$11</f>
        <v>0</v>
      </c>
      <c r="WKO26" s="204">
        <f>F_Inputs!WKM$11</f>
        <v>0</v>
      </c>
      <c r="WKP26" s="204">
        <f>F_Inputs!WKN$11</f>
        <v>0</v>
      </c>
      <c r="WKQ26" s="204">
        <f>F_Inputs!WKO$11</f>
        <v>0</v>
      </c>
      <c r="WKR26" s="204">
        <f>F_Inputs!WKP$11</f>
        <v>0</v>
      </c>
      <c r="WKS26" s="204">
        <f>F_Inputs!WKQ$11</f>
        <v>0</v>
      </c>
      <c r="WKT26" s="204">
        <f>F_Inputs!WKR$11</f>
        <v>0</v>
      </c>
      <c r="WKU26" s="204">
        <f>F_Inputs!WKS$11</f>
        <v>0</v>
      </c>
      <c r="WKV26" s="204">
        <f>F_Inputs!WKT$11</f>
        <v>0</v>
      </c>
      <c r="WKW26" s="204">
        <f>F_Inputs!WKU$11</f>
        <v>0</v>
      </c>
      <c r="WKX26" s="204">
        <f>F_Inputs!WKV$11</f>
        <v>0</v>
      </c>
      <c r="WKY26" s="204">
        <f>F_Inputs!WKW$11</f>
        <v>0</v>
      </c>
      <c r="WKZ26" s="204">
        <f>F_Inputs!WKX$11</f>
        <v>0</v>
      </c>
      <c r="WLA26" s="204">
        <f>F_Inputs!WKY$11</f>
        <v>0</v>
      </c>
      <c r="WLB26" s="204">
        <f>F_Inputs!WKZ$11</f>
        <v>0</v>
      </c>
      <c r="WLC26" s="204">
        <f>F_Inputs!WLA$11</f>
        <v>0</v>
      </c>
      <c r="WLD26" s="204">
        <f>F_Inputs!WLB$11</f>
        <v>0</v>
      </c>
      <c r="WLE26" s="204">
        <f>F_Inputs!WLC$11</f>
        <v>0</v>
      </c>
      <c r="WLF26" s="204">
        <f>F_Inputs!WLD$11</f>
        <v>0</v>
      </c>
      <c r="WLG26" s="204">
        <f>F_Inputs!WLE$11</f>
        <v>0</v>
      </c>
      <c r="WLH26" s="204">
        <f>F_Inputs!WLF$11</f>
        <v>0</v>
      </c>
      <c r="WLI26" s="204">
        <f>F_Inputs!WLG$11</f>
        <v>0</v>
      </c>
      <c r="WLJ26" s="204">
        <f>F_Inputs!WLH$11</f>
        <v>0</v>
      </c>
      <c r="WLK26" s="204">
        <f>F_Inputs!WLI$11</f>
        <v>0</v>
      </c>
      <c r="WLL26" s="204">
        <f>F_Inputs!WLJ$11</f>
        <v>0</v>
      </c>
      <c r="WLM26" s="204">
        <f>F_Inputs!WLK$11</f>
        <v>0</v>
      </c>
      <c r="WLN26" s="204">
        <f>F_Inputs!WLL$11</f>
        <v>0</v>
      </c>
      <c r="WLO26" s="204">
        <f>F_Inputs!WLM$11</f>
        <v>0</v>
      </c>
      <c r="WLP26" s="204">
        <f>F_Inputs!WLN$11</f>
        <v>0</v>
      </c>
      <c r="WLQ26" s="204">
        <f>F_Inputs!WLO$11</f>
        <v>0</v>
      </c>
      <c r="WLR26" s="204">
        <f>F_Inputs!WLP$11</f>
        <v>0</v>
      </c>
      <c r="WLS26" s="204">
        <f>F_Inputs!WLQ$11</f>
        <v>0</v>
      </c>
      <c r="WLT26" s="204">
        <f>F_Inputs!WLR$11</f>
        <v>0</v>
      </c>
      <c r="WLU26" s="204">
        <f>F_Inputs!WLS$11</f>
        <v>0</v>
      </c>
      <c r="WLV26" s="204">
        <f>F_Inputs!WLT$11</f>
        <v>0</v>
      </c>
      <c r="WLW26" s="204">
        <f>F_Inputs!WLU$11</f>
        <v>0</v>
      </c>
      <c r="WLX26" s="204">
        <f>F_Inputs!WLV$11</f>
        <v>0</v>
      </c>
      <c r="WLY26" s="204">
        <f>F_Inputs!WLW$11</f>
        <v>0</v>
      </c>
      <c r="WLZ26" s="204">
        <f>F_Inputs!WLX$11</f>
        <v>0</v>
      </c>
      <c r="WMA26" s="204">
        <f>F_Inputs!WLY$11</f>
        <v>0</v>
      </c>
      <c r="WMB26" s="204">
        <f>F_Inputs!WLZ$11</f>
        <v>0</v>
      </c>
      <c r="WMC26" s="204">
        <f>F_Inputs!WMA$11</f>
        <v>0</v>
      </c>
      <c r="WMD26" s="204">
        <f>F_Inputs!WMB$11</f>
        <v>0</v>
      </c>
      <c r="WME26" s="204">
        <f>F_Inputs!WMC$11</f>
        <v>0</v>
      </c>
      <c r="WMF26" s="204">
        <f>F_Inputs!WMD$11</f>
        <v>0</v>
      </c>
      <c r="WMG26" s="204">
        <f>F_Inputs!WME$11</f>
        <v>0</v>
      </c>
      <c r="WMH26" s="204">
        <f>F_Inputs!WMF$11</f>
        <v>0</v>
      </c>
      <c r="WMI26" s="204">
        <f>F_Inputs!WMG$11</f>
        <v>0</v>
      </c>
      <c r="WMJ26" s="204">
        <f>F_Inputs!WMH$11</f>
        <v>0</v>
      </c>
      <c r="WMK26" s="204">
        <f>F_Inputs!WMI$11</f>
        <v>0</v>
      </c>
      <c r="WML26" s="204">
        <f>F_Inputs!WMJ$11</f>
        <v>0</v>
      </c>
      <c r="WMM26" s="204">
        <f>F_Inputs!WMK$11</f>
        <v>0</v>
      </c>
      <c r="WMN26" s="204">
        <f>F_Inputs!WML$11</f>
        <v>0</v>
      </c>
      <c r="WMO26" s="204">
        <f>F_Inputs!WMM$11</f>
        <v>0</v>
      </c>
      <c r="WMP26" s="204">
        <f>F_Inputs!WMN$11</f>
        <v>0</v>
      </c>
      <c r="WMQ26" s="204">
        <f>F_Inputs!WMO$11</f>
        <v>0</v>
      </c>
      <c r="WMR26" s="204">
        <f>F_Inputs!WMP$11</f>
        <v>0</v>
      </c>
      <c r="WMS26" s="204">
        <f>F_Inputs!WMQ$11</f>
        <v>0</v>
      </c>
      <c r="WMT26" s="204">
        <f>F_Inputs!WMR$11</f>
        <v>0</v>
      </c>
      <c r="WMU26" s="204">
        <f>F_Inputs!WMS$11</f>
        <v>0</v>
      </c>
      <c r="WMV26" s="204">
        <f>F_Inputs!WMT$11</f>
        <v>0</v>
      </c>
      <c r="WMW26" s="204">
        <f>F_Inputs!WMU$11</f>
        <v>0</v>
      </c>
      <c r="WMX26" s="204">
        <f>F_Inputs!WMV$11</f>
        <v>0</v>
      </c>
      <c r="WMY26" s="204">
        <f>F_Inputs!WMW$11</f>
        <v>0</v>
      </c>
      <c r="WMZ26" s="204">
        <f>F_Inputs!WMX$11</f>
        <v>0</v>
      </c>
      <c r="WNA26" s="204">
        <f>F_Inputs!WMY$11</f>
        <v>0</v>
      </c>
      <c r="WNB26" s="204">
        <f>F_Inputs!WMZ$11</f>
        <v>0</v>
      </c>
      <c r="WNC26" s="204">
        <f>F_Inputs!WNA$11</f>
        <v>0</v>
      </c>
      <c r="WND26" s="204">
        <f>F_Inputs!WNB$11</f>
        <v>0</v>
      </c>
      <c r="WNE26" s="204">
        <f>F_Inputs!WNC$11</f>
        <v>0</v>
      </c>
      <c r="WNF26" s="204">
        <f>F_Inputs!WND$11</f>
        <v>0</v>
      </c>
      <c r="WNG26" s="204">
        <f>F_Inputs!WNE$11</f>
        <v>0</v>
      </c>
      <c r="WNH26" s="204">
        <f>F_Inputs!WNF$11</f>
        <v>0</v>
      </c>
      <c r="WNI26" s="204">
        <f>F_Inputs!WNG$11</f>
        <v>0</v>
      </c>
      <c r="WNJ26" s="204">
        <f>F_Inputs!WNH$11</f>
        <v>0</v>
      </c>
      <c r="WNK26" s="204">
        <f>F_Inputs!WNI$11</f>
        <v>0</v>
      </c>
      <c r="WNL26" s="204">
        <f>F_Inputs!WNJ$11</f>
        <v>0</v>
      </c>
      <c r="WNM26" s="204">
        <f>F_Inputs!WNK$11</f>
        <v>0</v>
      </c>
      <c r="WNN26" s="204">
        <f>F_Inputs!WNL$11</f>
        <v>0</v>
      </c>
      <c r="WNO26" s="204">
        <f>F_Inputs!WNM$11</f>
        <v>0</v>
      </c>
      <c r="WNP26" s="204">
        <f>F_Inputs!WNN$11</f>
        <v>0</v>
      </c>
      <c r="WNQ26" s="204">
        <f>F_Inputs!WNO$11</f>
        <v>0</v>
      </c>
      <c r="WNR26" s="204">
        <f>F_Inputs!WNP$11</f>
        <v>0</v>
      </c>
      <c r="WNS26" s="204">
        <f>F_Inputs!WNQ$11</f>
        <v>0</v>
      </c>
      <c r="WNT26" s="204">
        <f>F_Inputs!WNR$11</f>
        <v>0</v>
      </c>
      <c r="WNU26" s="204">
        <f>F_Inputs!WNS$11</f>
        <v>0</v>
      </c>
      <c r="WNV26" s="204">
        <f>F_Inputs!WNT$11</f>
        <v>0</v>
      </c>
      <c r="WNW26" s="204">
        <f>F_Inputs!WNU$11</f>
        <v>0</v>
      </c>
      <c r="WNX26" s="204">
        <f>F_Inputs!WNV$11</f>
        <v>0</v>
      </c>
      <c r="WNY26" s="204">
        <f>F_Inputs!WNW$11</f>
        <v>0</v>
      </c>
      <c r="WNZ26" s="204">
        <f>F_Inputs!WNX$11</f>
        <v>0</v>
      </c>
      <c r="WOA26" s="204">
        <f>F_Inputs!WNY$11</f>
        <v>0</v>
      </c>
      <c r="WOB26" s="204">
        <f>F_Inputs!WNZ$11</f>
        <v>0</v>
      </c>
      <c r="WOC26" s="204">
        <f>F_Inputs!WOA$11</f>
        <v>0</v>
      </c>
      <c r="WOD26" s="204">
        <f>F_Inputs!WOB$11</f>
        <v>0</v>
      </c>
      <c r="WOE26" s="204">
        <f>F_Inputs!WOC$11</f>
        <v>0</v>
      </c>
      <c r="WOF26" s="204">
        <f>F_Inputs!WOD$11</f>
        <v>0</v>
      </c>
      <c r="WOG26" s="204">
        <f>F_Inputs!WOE$11</f>
        <v>0</v>
      </c>
      <c r="WOH26" s="204">
        <f>F_Inputs!WOF$11</f>
        <v>0</v>
      </c>
      <c r="WOI26" s="204">
        <f>F_Inputs!WOG$11</f>
        <v>0</v>
      </c>
      <c r="WOJ26" s="204">
        <f>F_Inputs!WOH$11</f>
        <v>0</v>
      </c>
      <c r="WOK26" s="204">
        <f>F_Inputs!WOI$11</f>
        <v>0</v>
      </c>
      <c r="WOL26" s="204">
        <f>F_Inputs!WOJ$11</f>
        <v>0</v>
      </c>
      <c r="WOM26" s="204">
        <f>F_Inputs!WOK$11</f>
        <v>0</v>
      </c>
      <c r="WON26" s="204">
        <f>F_Inputs!WOL$11</f>
        <v>0</v>
      </c>
      <c r="WOO26" s="204">
        <f>F_Inputs!WOM$11</f>
        <v>0</v>
      </c>
      <c r="WOP26" s="204">
        <f>F_Inputs!WON$11</f>
        <v>0</v>
      </c>
      <c r="WOQ26" s="204">
        <f>F_Inputs!WOO$11</f>
        <v>0</v>
      </c>
      <c r="WOR26" s="204">
        <f>F_Inputs!WOP$11</f>
        <v>0</v>
      </c>
      <c r="WOS26" s="204">
        <f>F_Inputs!WOQ$11</f>
        <v>0</v>
      </c>
      <c r="WOT26" s="204">
        <f>F_Inputs!WOR$11</f>
        <v>0</v>
      </c>
      <c r="WOU26" s="204">
        <f>F_Inputs!WOS$11</f>
        <v>0</v>
      </c>
      <c r="WOV26" s="204">
        <f>F_Inputs!WOT$11</f>
        <v>0</v>
      </c>
      <c r="WOW26" s="204">
        <f>F_Inputs!WOU$11</f>
        <v>0</v>
      </c>
      <c r="WOX26" s="204">
        <f>F_Inputs!WOV$11</f>
        <v>0</v>
      </c>
      <c r="WOY26" s="204">
        <f>F_Inputs!WOW$11</f>
        <v>0</v>
      </c>
      <c r="WOZ26" s="204">
        <f>F_Inputs!WOX$11</f>
        <v>0</v>
      </c>
      <c r="WPA26" s="204">
        <f>F_Inputs!WOY$11</f>
        <v>0</v>
      </c>
      <c r="WPB26" s="204">
        <f>F_Inputs!WOZ$11</f>
        <v>0</v>
      </c>
      <c r="WPC26" s="204">
        <f>F_Inputs!WPA$11</f>
        <v>0</v>
      </c>
      <c r="WPD26" s="204">
        <f>F_Inputs!WPB$11</f>
        <v>0</v>
      </c>
      <c r="WPE26" s="204">
        <f>F_Inputs!WPC$11</f>
        <v>0</v>
      </c>
      <c r="WPF26" s="204">
        <f>F_Inputs!WPD$11</f>
        <v>0</v>
      </c>
      <c r="WPG26" s="204">
        <f>F_Inputs!WPE$11</f>
        <v>0</v>
      </c>
      <c r="WPH26" s="204">
        <f>F_Inputs!WPF$11</f>
        <v>0</v>
      </c>
      <c r="WPI26" s="204">
        <f>F_Inputs!WPG$11</f>
        <v>0</v>
      </c>
      <c r="WPJ26" s="204">
        <f>F_Inputs!WPH$11</f>
        <v>0</v>
      </c>
      <c r="WPK26" s="204">
        <f>F_Inputs!WPI$11</f>
        <v>0</v>
      </c>
      <c r="WPL26" s="204">
        <f>F_Inputs!WPJ$11</f>
        <v>0</v>
      </c>
      <c r="WPM26" s="204">
        <f>F_Inputs!WPK$11</f>
        <v>0</v>
      </c>
      <c r="WPN26" s="204">
        <f>F_Inputs!WPL$11</f>
        <v>0</v>
      </c>
      <c r="WPO26" s="204">
        <f>F_Inputs!WPM$11</f>
        <v>0</v>
      </c>
      <c r="WPP26" s="204">
        <f>F_Inputs!WPN$11</f>
        <v>0</v>
      </c>
      <c r="WPQ26" s="204">
        <f>F_Inputs!WPO$11</f>
        <v>0</v>
      </c>
      <c r="WPR26" s="204">
        <f>F_Inputs!WPP$11</f>
        <v>0</v>
      </c>
      <c r="WPS26" s="204">
        <f>F_Inputs!WPQ$11</f>
        <v>0</v>
      </c>
      <c r="WPT26" s="204">
        <f>F_Inputs!WPR$11</f>
        <v>0</v>
      </c>
      <c r="WPU26" s="204">
        <f>F_Inputs!WPS$11</f>
        <v>0</v>
      </c>
      <c r="WPV26" s="204">
        <f>F_Inputs!WPT$11</f>
        <v>0</v>
      </c>
      <c r="WPW26" s="204">
        <f>F_Inputs!WPU$11</f>
        <v>0</v>
      </c>
      <c r="WPX26" s="204">
        <f>F_Inputs!WPV$11</f>
        <v>0</v>
      </c>
      <c r="WPY26" s="204">
        <f>F_Inputs!WPW$11</f>
        <v>0</v>
      </c>
      <c r="WPZ26" s="204">
        <f>F_Inputs!WPX$11</f>
        <v>0</v>
      </c>
      <c r="WQA26" s="204">
        <f>F_Inputs!WPY$11</f>
        <v>0</v>
      </c>
      <c r="WQB26" s="204">
        <f>F_Inputs!WPZ$11</f>
        <v>0</v>
      </c>
      <c r="WQC26" s="204">
        <f>F_Inputs!WQA$11</f>
        <v>0</v>
      </c>
      <c r="WQD26" s="204">
        <f>F_Inputs!WQB$11</f>
        <v>0</v>
      </c>
      <c r="WQE26" s="204">
        <f>F_Inputs!WQC$11</f>
        <v>0</v>
      </c>
      <c r="WQF26" s="204">
        <f>F_Inputs!WQD$11</f>
        <v>0</v>
      </c>
      <c r="WQG26" s="204">
        <f>F_Inputs!WQE$11</f>
        <v>0</v>
      </c>
      <c r="WQH26" s="204">
        <f>F_Inputs!WQF$11</f>
        <v>0</v>
      </c>
      <c r="WQI26" s="204">
        <f>F_Inputs!WQG$11</f>
        <v>0</v>
      </c>
      <c r="WQJ26" s="204">
        <f>F_Inputs!WQH$11</f>
        <v>0</v>
      </c>
      <c r="WQK26" s="204">
        <f>F_Inputs!WQI$11</f>
        <v>0</v>
      </c>
      <c r="WQL26" s="204">
        <f>F_Inputs!WQJ$11</f>
        <v>0</v>
      </c>
      <c r="WQM26" s="204">
        <f>F_Inputs!WQK$11</f>
        <v>0</v>
      </c>
      <c r="WQN26" s="204">
        <f>F_Inputs!WQL$11</f>
        <v>0</v>
      </c>
      <c r="WQO26" s="204">
        <f>F_Inputs!WQM$11</f>
        <v>0</v>
      </c>
      <c r="WQP26" s="204">
        <f>F_Inputs!WQN$11</f>
        <v>0</v>
      </c>
      <c r="WQQ26" s="204">
        <f>F_Inputs!WQO$11</f>
        <v>0</v>
      </c>
      <c r="WQR26" s="204">
        <f>F_Inputs!WQP$11</f>
        <v>0</v>
      </c>
      <c r="WQS26" s="204">
        <f>F_Inputs!WQQ$11</f>
        <v>0</v>
      </c>
      <c r="WQT26" s="204">
        <f>F_Inputs!WQR$11</f>
        <v>0</v>
      </c>
      <c r="WQU26" s="204">
        <f>F_Inputs!WQS$11</f>
        <v>0</v>
      </c>
      <c r="WQV26" s="204">
        <f>F_Inputs!WQT$11</f>
        <v>0</v>
      </c>
      <c r="WQW26" s="204">
        <f>F_Inputs!WQU$11</f>
        <v>0</v>
      </c>
      <c r="WQX26" s="204">
        <f>F_Inputs!WQV$11</f>
        <v>0</v>
      </c>
      <c r="WQY26" s="204">
        <f>F_Inputs!WQW$11</f>
        <v>0</v>
      </c>
      <c r="WQZ26" s="204">
        <f>F_Inputs!WQX$11</f>
        <v>0</v>
      </c>
      <c r="WRA26" s="204">
        <f>F_Inputs!WQY$11</f>
        <v>0</v>
      </c>
      <c r="WRB26" s="204">
        <f>F_Inputs!WQZ$11</f>
        <v>0</v>
      </c>
      <c r="WRC26" s="204">
        <f>F_Inputs!WRA$11</f>
        <v>0</v>
      </c>
      <c r="WRD26" s="204">
        <f>F_Inputs!WRB$11</f>
        <v>0</v>
      </c>
      <c r="WRE26" s="204">
        <f>F_Inputs!WRC$11</f>
        <v>0</v>
      </c>
      <c r="WRF26" s="204">
        <f>F_Inputs!WRD$11</f>
        <v>0</v>
      </c>
      <c r="WRG26" s="204">
        <f>F_Inputs!WRE$11</f>
        <v>0</v>
      </c>
      <c r="WRH26" s="204">
        <f>F_Inputs!WRF$11</f>
        <v>0</v>
      </c>
      <c r="WRI26" s="204">
        <f>F_Inputs!WRG$11</f>
        <v>0</v>
      </c>
      <c r="WRJ26" s="204">
        <f>F_Inputs!WRH$11</f>
        <v>0</v>
      </c>
      <c r="WRK26" s="204">
        <f>F_Inputs!WRI$11</f>
        <v>0</v>
      </c>
      <c r="WRL26" s="204">
        <f>F_Inputs!WRJ$11</f>
        <v>0</v>
      </c>
      <c r="WRM26" s="204">
        <f>F_Inputs!WRK$11</f>
        <v>0</v>
      </c>
      <c r="WRN26" s="204">
        <f>F_Inputs!WRL$11</f>
        <v>0</v>
      </c>
      <c r="WRO26" s="204">
        <f>F_Inputs!WRM$11</f>
        <v>0</v>
      </c>
      <c r="WRP26" s="204">
        <f>F_Inputs!WRN$11</f>
        <v>0</v>
      </c>
      <c r="WRQ26" s="204">
        <f>F_Inputs!WRO$11</f>
        <v>0</v>
      </c>
      <c r="WRR26" s="204">
        <f>F_Inputs!WRP$11</f>
        <v>0</v>
      </c>
      <c r="WRS26" s="204">
        <f>F_Inputs!WRQ$11</f>
        <v>0</v>
      </c>
      <c r="WRT26" s="204">
        <f>F_Inputs!WRR$11</f>
        <v>0</v>
      </c>
      <c r="WRU26" s="204">
        <f>F_Inputs!WRS$11</f>
        <v>0</v>
      </c>
      <c r="WRV26" s="204">
        <f>F_Inputs!WRT$11</f>
        <v>0</v>
      </c>
      <c r="WRW26" s="204">
        <f>F_Inputs!WRU$11</f>
        <v>0</v>
      </c>
      <c r="WRX26" s="204">
        <f>F_Inputs!WRV$11</f>
        <v>0</v>
      </c>
      <c r="WRY26" s="204">
        <f>F_Inputs!WRW$11</f>
        <v>0</v>
      </c>
      <c r="WRZ26" s="204">
        <f>F_Inputs!WRX$11</f>
        <v>0</v>
      </c>
      <c r="WSA26" s="204">
        <f>F_Inputs!WRY$11</f>
        <v>0</v>
      </c>
      <c r="WSB26" s="204">
        <f>F_Inputs!WRZ$11</f>
        <v>0</v>
      </c>
      <c r="WSC26" s="204">
        <f>F_Inputs!WSA$11</f>
        <v>0</v>
      </c>
      <c r="WSD26" s="204">
        <f>F_Inputs!WSB$11</f>
        <v>0</v>
      </c>
      <c r="WSE26" s="204">
        <f>F_Inputs!WSC$11</f>
        <v>0</v>
      </c>
      <c r="WSF26" s="204">
        <f>F_Inputs!WSD$11</f>
        <v>0</v>
      </c>
      <c r="WSG26" s="204">
        <f>F_Inputs!WSE$11</f>
        <v>0</v>
      </c>
      <c r="WSH26" s="204">
        <f>F_Inputs!WSF$11</f>
        <v>0</v>
      </c>
      <c r="WSI26" s="204">
        <f>F_Inputs!WSG$11</f>
        <v>0</v>
      </c>
      <c r="WSJ26" s="204">
        <f>F_Inputs!WSH$11</f>
        <v>0</v>
      </c>
      <c r="WSK26" s="204">
        <f>F_Inputs!WSI$11</f>
        <v>0</v>
      </c>
      <c r="WSL26" s="204">
        <f>F_Inputs!WSJ$11</f>
        <v>0</v>
      </c>
      <c r="WSM26" s="204">
        <f>F_Inputs!WSK$11</f>
        <v>0</v>
      </c>
      <c r="WSN26" s="204">
        <f>F_Inputs!WSL$11</f>
        <v>0</v>
      </c>
      <c r="WSO26" s="204">
        <f>F_Inputs!WSM$11</f>
        <v>0</v>
      </c>
      <c r="WSP26" s="204">
        <f>F_Inputs!WSN$11</f>
        <v>0</v>
      </c>
      <c r="WSQ26" s="204">
        <f>F_Inputs!WSO$11</f>
        <v>0</v>
      </c>
      <c r="WSR26" s="204">
        <f>F_Inputs!WSP$11</f>
        <v>0</v>
      </c>
      <c r="WSS26" s="204">
        <f>F_Inputs!WSQ$11</f>
        <v>0</v>
      </c>
      <c r="WST26" s="204">
        <f>F_Inputs!WSR$11</f>
        <v>0</v>
      </c>
      <c r="WSU26" s="204">
        <f>F_Inputs!WSS$11</f>
        <v>0</v>
      </c>
      <c r="WSV26" s="204">
        <f>F_Inputs!WST$11</f>
        <v>0</v>
      </c>
      <c r="WSW26" s="204">
        <f>F_Inputs!WSU$11</f>
        <v>0</v>
      </c>
      <c r="WSX26" s="204">
        <f>F_Inputs!WSV$11</f>
        <v>0</v>
      </c>
      <c r="WSY26" s="204">
        <f>F_Inputs!WSW$11</f>
        <v>0</v>
      </c>
      <c r="WSZ26" s="204">
        <f>F_Inputs!WSX$11</f>
        <v>0</v>
      </c>
      <c r="WTA26" s="204">
        <f>F_Inputs!WSY$11</f>
        <v>0</v>
      </c>
      <c r="WTB26" s="204">
        <f>F_Inputs!WSZ$11</f>
        <v>0</v>
      </c>
      <c r="WTC26" s="204">
        <f>F_Inputs!WTA$11</f>
        <v>0</v>
      </c>
      <c r="WTD26" s="204">
        <f>F_Inputs!WTB$11</f>
        <v>0</v>
      </c>
      <c r="WTE26" s="204">
        <f>F_Inputs!WTC$11</f>
        <v>0</v>
      </c>
      <c r="WTF26" s="204">
        <f>F_Inputs!WTD$11</f>
        <v>0</v>
      </c>
      <c r="WTG26" s="204">
        <f>F_Inputs!WTE$11</f>
        <v>0</v>
      </c>
      <c r="WTH26" s="204">
        <f>F_Inputs!WTF$11</f>
        <v>0</v>
      </c>
      <c r="WTI26" s="204">
        <f>F_Inputs!WTG$11</f>
        <v>0</v>
      </c>
      <c r="WTJ26" s="204">
        <f>F_Inputs!WTH$11</f>
        <v>0</v>
      </c>
      <c r="WTK26" s="204">
        <f>F_Inputs!WTI$11</f>
        <v>0</v>
      </c>
      <c r="WTL26" s="204">
        <f>F_Inputs!WTJ$11</f>
        <v>0</v>
      </c>
      <c r="WTM26" s="204">
        <f>F_Inputs!WTK$11</f>
        <v>0</v>
      </c>
      <c r="WTN26" s="204">
        <f>F_Inputs!WTL$11</f>
        <v>0</v>
      </c>
      <c r="WTO26" s="204">
        <f>F_Inputs!WTM$11</f>
        <v>0</v>
      </c>
      <c r="WTP26" s="204">
        <f>F_Inputs!WTN$11</f>
        <v>0</v>
      </c>
      <c r="WTQ26" s="204">
        <f>F_Inputs!WTO$11</f>
        <v>0</v>
      </c>
      <c r="WTR26" s="204">
        <f>F_Inputs!WTP$11</f>
        <v>0</v>
      </c>
      <c r="WTS26" s="204">
        <f>F_Inputs!WTQ$11</f>
        <v>0</v>
      </c>
      <c r="WTT26" s="204">
        <f>F_Inputs!WTR$11</f>
        <v>0</v>
      </c>
      <c r="WTU26" s="204">
        <f>F_Inputs!WTS$11</f>
        <v>0</v>
      </c>
      <c r="WTV26" s="204">
        <f>F_Inputs!WTT$11</f>
        <v>0</v>
      </c>
      <c r="WTW26" s="204">
        <f>F_Inputs!WTU$11</f>
        <v>0</v>
      </c>
      <c r="WTX26" s="204">
        <f>F_Inputs!WTV$11</f>
        <v>0</v>
      </c>
      <c r="WTY26" s="204">
        <f>F_Inputs!WTW$11</f>
        <v>0</v>
      </c>
      <c r="WTZ26" s="204">
        <f>F_Inputs!WTX$11</f>
        <v>0</v>
      </c>
      <c r="WUA26" s="204">
        <f>F_Inputs!WTY$11</f>
        <v>0</v>
      </c>
      <c r="WUB26" s="204">
        <f>F_Inputs!WTZ$11</f>
        <v>0</v>
      </c>
      <c r="WUC26" s="204">
        <f>F_Inputs!WUA$11</f>
        <v>0</v>
      </c>
      <c r="WUD26" s="204">
        <f>F_Inputs!WUB$11</f>
        <v>0</v>
      </c>
      <c r="WUE26" s="204">
        <f>F_Inputs!WUC$11</f>
        <v>0</v>
      </c>
      <c r="WUF26" s="204">
        <f>F_Inputs!WUD$11</f>
        <v>0</v>
      </c>
      <c r="WUG26" s="204">
        <f>F_Inputs!WUE$11</f>
        <v>0</v>
      </c>
      <c r="WUH26" s="204">
        <f>F_Inputs!WUF$11</f>
        <v>0</v>
      </c>
      <c r="WUI26" s="204">
        <f>F_Inputs!WUG$11</f>
        <v>0</v>
      </c>
      <c r="WUJ26" s="204">
        <f>F_Inputs!WUH$11</f>
        <v>0</v>
      </c>
      <c r="WUK26" s="204">
        <f>F_Inputs!WUI$11</f>
        <v>0</v>
      </c>
      <c r="WUL26" s="204">
        <f>F_Inputs!WUJ$11</f>
        <v>0</v>
      </c>
      <c r="WUM26" s="204">
        <f>F_Inputs!WUK$11</f>
        <v>0</v>
      </c>
      <c r="WUN26" s="204">
        <f>F_Inputs!WUL$11</f>
        <v>0</v>
      </c>
      <c r="WUO26" s="204">
        <f>F_Inputs!WUM$11</f>
        <v>0</v>
      </c>
      <c r="WUP26" s="204">
        <f>F_Inputs!WUN$11</f>
        <v>0</v>
      </c>
      <c r="WUQ26" s="204">
        <f>F_Inputs!WUO$11</f>
        <v>0</v>
      </c>
      <c r="WUR26" s="204">
        <f>F_Inputs!WUP$11</f>
        <v>0</v>
      </c>
      <c r="WUS26" s="204">
        <f>F_Inputs!WUQ$11</f>
        <v>0</v>
      </c>
      <c r="WUT26" s="204">
        <f>F_Inputs!WUR$11</f>
        <v>0</v>
      </c>
      <c r="WUU26" s="204">
        <f>F_Inputs!WUS$11</f>
        <v>0</v>
      </c>
      <c r="WUV26" s="204">
        <f>F_Inputs!WUT$11</f>
        <v>0</v>
      </c>
      <c r="WUW26" s="204">
        <f>F_Inputs!WUU$11</f>
        <v>0</v>
      </c>
      <c r="WUX26" s="204">
        <f>F_Inputs!WUV$11</f>
        <v>0</v>
      </c>
      <c r="WUY26" s="204">
        <f>F_Inputs!WUW$11</f>
        <v>0</v>
      </c>
      <c r="WUZ26" s="204">
        <f>F_Inputs!WUX$11</f>
        <v>0</v>
      </c>
      <c r="WVA26" s="204">
        <f>F_Inputs!WUY$11</f>
        <v>0</v>
      </c>
      <c r="WVB26" s="204">
        <f>F_Inputs!WUZ$11</f>
        <v>0</v>
      </c>
      <c r="WVC26" s="204">
        <f>F_Inputs!WVA$11</f>
        <v>0</v>
      </c>
      <c r="WVD26" s="204">
        <f>F_Inputs!WVB$11</f>
        <v>0</v>
      </c>
      <c r="WVE26" s="204">
        <f>F_Inputs!WVC$11</f>
        <v>0</v>
      </c>
      <c r="WVF26" s="204">
        <f>F_Inputs!WVD$11</f>
        <v>0</v>
      </c>
      <c r="WVG26" s="204">
        <f>F_Inputs!WVE$11</f>
        <v>0</v>
      </c>
      <c r="WVH26" s="204">
        <f>F_Inputs!WVF$11</f>
        <v>0</v>
      </c>
      <c r="WVI26" s="204">
        <f>F_Inputs!WVG$11</f>
        <v>0</v>
      </c>
      <c r="WVJ26" s="204">
        <f>F_Inputs!WVH$11</f>
        <v>0</v>
      </c>
      <c r="WVK26" s="204">
        <f>F_Inputs!WVI$11</f>
        <v>0</v>
      </c>
      <c r="WVL26" s="204">
        <f>F_Inputs!WVJ$11</f>
        <v>0</v>
      </c>
      <c r="WVM26" s="204">
        <f>F_Inputs!WVK$11</f>
        <v>0</v>
      </c>
      <c r="WVN26" s="204">
        <f>F_Inputs!WVL$11</f>
        <v>0</v>
      </c>
      <c r="WVO26" s="204">
        <f>F_Inputs!WVM$11</f>
        <v>0</v>
      </c>
      <c r="WVP26" s="204">
        <f>F_Inputs!WVN$11</f>
        <v>0</v>
      </c>
      <c r="WVQ26" s="204">
        <f>F_Inputs!WVO$11</f>
        <v>0</v>
      </c>
      <c r="WVR26" s="204">
        <f>F_Inputs!WVP$11</f>
        <v>0</v>
      </c>
      <c r="WVS26" s="204">
        <f>F_Inputs!WVQ$11</f>
        <v>0</v>
      </c>
      <c r="WVT26" s="204">
        <f>F_Inputs!WVR$11</f>
        <v>0</v>
      </c>
      <c r="WVU26" s="204">
        <f>F_Inputs!WVS$11</f>
        <v>0</v>
      </c>
      <c r="WVV26" s="204">
        <f>F_Inputs!WVT$11</f>
        <v>0</v>
      </c>
      <c r="WVW26" s="204">
        <f>F_Inputs!WVU$11</f>
        <v>0</v>
      </c>
      <c r="WVX26" s="204">
        <f>F_Inputs!WVV$11</f>
        <v>0</v>
      </c>
      <c r="WVY26" s="204">
        <f>F_Inputs!WVW$11</f>
        <v>0</v>
      </c>
      <c r="WVZ26" s="204">
        <f>F_Inputs!WVX$11</f>
        <v>0</v>
      </c>
      <c r="WWA26" s="204">
        <f>F_Inputs!WVY$11</f>
        <v>0</v>
      </c>
      <c r="WWB26" s="204">
        <f>F_Inputs!WVZ$11</f>
        <v>0</v>
      </c>
      <c r="WWC26" s="204">
        <f>F_Inputs!WWA$11</f>
        <v>0</v>
      </c>
      <c r="WWD26" s="204">
        <f>F_Inputs!WWB$11</f>
        <v>0</v>
      </c>
      <c r="WWE26" s="204">
        <f>F_Inputs!WWC$11</f>
        <v>0</v>
      </c>
      <c r="WWF26" s="204">
        <f>F_Inputs!WWD$11</f>
        <v>0</v>
      </c>
      <c r="WWG26" s="204">
        <f>F_Inputs!WWE$11</f>
        <v>0</v>
      </c>
      <c r="WWH26" s="204">
        <f>F_Inputs!WWF$11</f>
        <v>0</v>
      </c>
      <c r="WWI26" s="204">
        <f>F_Inputs!WWG$11</f>
        <v>0</v>
      </c>
      <c r="WWJ26" s="204">
        <f>F_Inputs!WWH$11</f>
        <v>0</v>
      </c>
      <c r="WWK26" s="204">
        <f>F_Inputs!WWI$11</f>
        <v>0</v>
      </c>
      <c r="WWL26" s="204">
        <f>F_Inputs!WWJ$11</f>
        <v>0</v>
      </c>
      <c r="WWM26" s="204">
        <f>F_Inputs!WWK$11</f>
        <v>0</v>
      </c>
      <c r="WWN26" s="204">
        <f>F_Inputs!WWL$11</f>
        <v>0</v>
      </c>
      <c r="WWO26" s="204">
        <f>F_Inputs!WWM$11</f>
        <v>0</v>
      </c>
      <c r="WWP26" s="204">
        <f>F_Inputs!WWN$11</f>
        <v>0</v>
      </c>
      <c r="WWQ26" s="204">
        <f>F_Inputs!WWO$11</f>
        <v>0</v>
      </c>
      <c r="WWR26" s="204">
        <f>F_Inputs!WWP$11</f>
        <v>0</v>
      </c>
      <c r="WWS26" s="204">
        <f>F_Inputs!WWQ$11</f>
        <v>0</v>
      </c>
      <c r="WWT26" s="204">
        <f>F_Inputs!WWR$11</f>
        <v>0</v>
      </c>
      <c r="WWU26" s="204">
        <f>F_Inputs!WWS$11</f>
        <v>0</v>
      </c>
      <c r="WWV26" s="204">
        <f>F_Inputs!WWT$11</f>
        <v>0</v>
      </c>
      <c r="WWW26" s="204">
        <f>F_Inputs!WWU$11</f>
        <v>0</v>
      </c>
      <c r="WWX26" s="204">
        <f>F_Inputs!WWV$11</f>
        <v>0</v>
      </c>
      <c r="WWY26" s="204">
        <f>F_Inputs!WWW$11</f>
        <v>0</v>
      </c>
      <c r="WWZ26" s="204">
        <f>F_Inputs!WWX$11</f>
        <v>0</v>
      </c>
      <c r="WXA26" s="204">
        <f>F_Inputs!WWY$11</f>
        <v>0</v>
      </c>
      <c r="WXB26" s="204">
        <f>F_Inputs!WWZ$11</f>
        <v>0</v>
      </c>
      <c r="WXC26" s="204">
        <f>F_Inputs!WXA$11</f>
        <v>0</v>
      </c>
      <c r="WXD26" s="204">
        <f>F_Inputs!WXB$11</f>
        <v>0</v>
      </c>
      <c r="WXE26" s="204">
        <f>F_Inputs!WXC$11</f>
        <v>0</v>
      </c>
      <c r="WXF26" s="204">
        <f>F_Inputs!WXD$11</f>
        <v>0</v>
      </c>
      <c r="WXG26" s="204">
        <f>F_Inputs!WXE$11</f>
        <v>0</v>
      </c>
      <c r="WXH26" s="204">
        <f>F_Inputs!WXF$11</f>
        <v>0</v>
      </c>
      <c r="WXI26" s="204">
        <f>F_Inputs!WXG$11</f>
        <v>0</v>
      </c>
      <c r="WXJ26" s="204">
        <f>F_Inputs!WXH$11</f>
        <v>0</v>
      </c>
      <c r="WXK26" s="204">
        <f>F_Inputs!WXI$11</f>
        <v>0</v>
      </c>
      <c r="WXL26" s="204">
        <f>F_Inputs!WXJ$11</f>
        <v>0</v>
      </c>
      <c r="WXM26" s="204">
        <f>F_Inputs!WXK$11</f>
        <v>0</v>
      </c>
      <c r="WXN26" s="204">
        <f>F_Inputs!WXL$11</f>
        <v>0</v>
      </c>
      <c r="WXO26" s="204">
        <f>F_Inputs!WXM$11</f>
        <v>0</v>
      </c>
      <c r="WXP26" s="204">
        <f>F_Inputs!WXN$11</f>
        <v>0</v>
      </c>
      <c r="WXQ26" s="204">
        <f>F_Inputs!WXO$11</f>
        <v>0</v>
      </c>
      <c r="WXR26" s="204">
        <f>F_Inputs!WXP$11</f>
        <v>0</v>
      </c>
      <c r="WXS26" s="204">
        <f>F_Inputs!WXQ$11</f>
        <v>0</v>
      </c>
      <c r="WXT26" s="204">
        <f>F_Inputs!WXR$11</f>
        <v>0</v>
      </c>
      <c r="WXU26" s="204">
        <f>F_Inputs!WXS$11</f>
        <v>0</v>
      </c>
      <c r="WXV26" s="204">
        <f>F_Inputs!WXT$11</f>
        <v>0</v>
      </c>
      <c r="WXW26" s="204">
        <f>F_Inputs!WXU$11</f>
        <v>0</v>
      </c>
      <c r="WXX26" s="204">
        <f>F_Inputs!WXV$11</f>
        <v>0</v>
      </c>
      <c r="WXY26" s="204">
        <f>F_Inputs!WXW$11</f>
        <v>0</v>
      </c>
      <c r="WXZ26" s="204">
        <f>F_Inputs!WXX$11</f>
        <v>0</v>
      </c>
      <c r="WYA26" s="204">
        <f>F_Inputs!WXY$11</f>
        <v>0</v>
      </c>
      <c r="WYB26" s="204">
        <f>F_Inputs!WXZ$11</f>
        <v>0</v>
      </c>
      <c r="WYC26" s="204">
        <f>F_Inputs!WYA$11</f>
        <v>0</v>
      </c>
      <c r="WYD26" s="204">
        <f>F_Inputs!WYB$11</f>
        <v>0</v>
      </c>
      <c r="WYE26" s="204">
        <f>F_Inputs!WYC$11</f>
        <v>0</v>
      </c>
      <c r="WYF26" s="204">
        <f>F_Inputs!WYD$11</f>
        <v>0</v>
      </c>
      <c r="WYG26" s="204">
        <f>F_Inputs!WYE$11</f>
        <v>0</v>
      </c>
      <c r="WYH26" s="204">
        <f>F_Inputs!WYF$11</f>
        <v>0</v>
      </c>
      <c r="WYI26" s="204">
        <f>F_Inputs!WYG$11</f>
        <v>0</v>
      </c>
      <c r="WYJ26" s="204">
        <f>F_Inputs!WYH$11</f>
        <v>0</v>
      </c>
      <c r="WYK26" s="204">
        <f>F_Inputs!WYI$11</f>
        <v>0</v>
      </c>
      <c r="WYL26" s="204">
        <f>F_Inputs!WYJ$11</f>
        <v>0</v>
      </c>
      <c r="WYM26" s="204">
        <f>F_Inputs!WYK$11</f>
        <v>0</v>
      </c>
      <c r="WYN26" s="204">
        <f>F_Inputs!WYL$11</f>
        <v>0</v>
      </c>
      <c r="WYO26" s="204">
        <f>F_Inputs!WYM$11</f>
        <v>0</v>
      </c>
      <c r="WYP26" s="204">
        <f>F_Inputs!WYN$11</f>
        <v>0</v>
      </c>
      <c r="WYQ26" s="204">
        <f>F_Inputs!WYO$11</f>
        <v>0</v>
      </c>
      <c r="WYR26" s="204">
        <f>F_Inputs!WYP$11</f>
        <v>0</v>
      </c>
      <c r="WYS26" s="204">
        <f>F_Inputs!WYQ$11</f>
        <v>0</v>
      </c>
      <c r="WYT26" s="204">
        <f>F_Inputs!WYR$11</f>
        <v>0</v>
      </c>
      <c r="WYU26" s="204">
        <f>F_Inputs!WYS$11</f>
        <v>0</v>
      </c>
      <c r="WYV26" s="204">
        <f>F_Inputs!WYT$11</f>
        <v>0</v>
      </c>
      <c r="WYW26" s="204">
        <f>F_Inputs!WYU$11</f>
        <v>0</v>
      </c>
      <c r="WYX26" s="204">
        <f>F_Inputs!WYV$11</f>
        <v>0</v>
      </c>
      <c r="WYY26" s="204">
        <f>F_Inputs!WYW$11</f>
        <v>0</v>
      </c>
      <c r="WYZ26" s="204">
        <f>F_Inputs!WYX$11</f>
        <v>0</v>
      </c>
      <c r="WZA26" s="204">
        <f>F_Inputs!WYY$11</f>
        <v>0</v>
      </c>
      <c r="WZB26" s="204">
        <f>F_Inputs!WYZ$11</f>
        <v>0</v>
      </c>
      <c r="WZC26" s="204">
        <f>F_Inputs!WZA$11</f>
        <v>0</v>
      </c>
      <c r="WZD26" s="204">
        <f>F_Inputs!WZB$11</f>
        <v>0</v>
      </c>
      <c r="WZE26" s="204">
        <f>F_Inputs!WZC$11</f>
        <v>0</v>
      </c>
      <c r="WZF26" s="204">
        <f>F_Inputs!WZD$11</f>
        <v>0</v>
      </c>
      <c r="WZG26" s="204">
        <f>F_Inputs!WZE$11</f>
        <v>0</v>
      </c>
      <c r="WZH26" s="204">
        <f>F_Inputs!WZF$11</f>
        <v>0</v>
      </c>
      <c r="WZI26" s="204">
        <f>F_Inputs!WZG$11</f>
        <v>0</v>
      </c>
      <c r="WZJ26" s="204">
        <f>F_Inputs!WZH$11</f>
        <v>0</v>
      </c>
      <c r="WZK26" s="204">
        <f>F_Inputs!WZI$11</f>
        <v>0</v>
      </c>
      <c r="WZL26" s="204">
        <f>F_Inputs!WZJ$11</f>
        <v>0</v>
      </c>
      <c r="WZM26" s="204">
        <f>F_Inputs!WZK$11</f>
        <v>0</v>
      </c>
      <c r="WZN26" s="204">
        <f>F_Inputs!WZL$11</f>
        <v>0</v>
      </c>
      <c r="WZO26" s="204">
        <f>F_Inputs!WZM$11</f>
        <v>0</v>
      </c>
      <c r="WZP26" s="204">
        <f>F_Inputs!WZN$11</f>
        <v>0</v>
      </c>
      <c r="WZQ26" s="204">
        <f>F_Inputs!WZO$11</f>
        <v>0</v>
      </c>
      <c r="WZR26" s="204">
        <f>F_Inputs!WZP$11</f>
        <v>0</v>
      </c>
      <c r="WZS26" s="204">
        <f>F_Inputs!WZQ$11</f>
        <v>0</v>
      </c>
      <c r="WZT26" s="204">
        <f>F_Inputs!WZR$11</f>
        <v>0</v>
      </c>
      <c r="WZU26" s="204">
        <f>F_Inputs!WZS$11</f>
        <v>0</v>
      </c>
      <c r="WZV26" s="204">
        <f>F_Inputs!WZT$11</f>
        <v>0</v>
      </c>
      <c r="WZW26" s="204">
        <f>F_Inputs!WZU$11</f>
        <v>0</v>
      </c>
      <c r="WZX26" s="204">
        <f>F_Inputs!WZV$11</f>
        <v>0</v>
      </c>
      <c r="WZY26" s="204">
        <f>F_Inputs!WZW$11</f>
        <v>0</v>
      </c>
      <c r="WZZ26" s="204">
        <f>F_Inputs!WZX$11</f>
        <v>0</v>
      </c>
      <c r="XAA26" s="204">
        <f>F_Inputs!WZY$11</f>
        <v>0</v>
      </c>
      <c r="XAB26" s="204">
        <f>F_Inputs!WZZ$11</f>
        <v>0</v>
      </c>
      <c r="XAC26" s="204">
        <f>F_Inputs!XAA$11</f>
        <v>0</v>
      </c>
      <c r="XAD26" s="204">
        <f>F_Inputs!XAB$11</f>
        <v>0</v>
      </c>
      <c r="XAE26" s="204">
        <f>F_Inputs!XAC$11</f>
        <v>0</v>
      </c>
      <c r="XAF26" s="204">
        <f>F_Inputs!XAD$11</f>
        <v>0</v>
      </c>
      <c r="XAG26" s="204">
        <f>F_Inputs!XAE$11</f>
        <v>0</v>
      </c>
      <c r="XAH26" s="204">
        <f>F_Inputs!XAF$11</f>
        <v>0</v>
      </c>
      <c r="XAI26" s="204">
        <f>F_Inputs!XAG$11</f>
        <v>0</v>
      </c>
      <c r="XAJ26" s="204">
        <f>F_Inputs!XAH$11</f>
        <v>0</v>
      </c>
      <c r="XAK26" s="204">
        <f>F_Inputs!XAI$11</f>
        <v>0</v>
      </c>
      <c r="XAL26" s="204">
        <f>F_Inputs!XAJ$11</f>
        <v>0</v>
      </c>
      <c r="XAM26" s="204">
        <f>F_Inputs!XAK$11</f>
        <v>0</v>
      </c>
      <c r="XAN26" s="204">
        <f>F_Inputs!XAL$11</f>
        <v>0</v>
      </c>
      <c r="XAO26" s="204">
        <f>F_Inputs!XAM$11</f>
        <v>0</v>
      </c>
      <c r="XAP26" s="204">
        <f>F_Inputs!XAN$11</f>
        <v>0</v>
      </c>
      <c r="XAQ26" s="204">
        <f>F_Inputs!XAO$11</f>
        <v>0</v>
      </c>
      <c r="XAR26" s="204">
        <f>F_Inputs!XAP$11</f>
        <v>0</v>
      </c>
      <c r="XAS26" s="204">
        <f>F_Inputs!XAQ$11</f>
        <v>0</v>
      </c>
      <c r="XAT26" s="204">
        <f>F_Inputs!XAR$11</f>
        <v>0</v>
      </c>
      <c r="XAU26" s="204">
        <f>F_Inputs!XAS$11</f>
        <v>0</v>
      </c>
      <c r="XAV26" s="204">
        <f>F_Inputs!XAT$11</f>
        <v>0</v>
      </c>
      <c r="XAW26" s="204">
        <f>F_Inputs!XAU$11</f>
        <v>0</v>
      </c>
      <c r="XAX26" s="204">
        <f>F_Inputs!XAV$11</f>
        <v>0</v>
      </c>
      <c r="XAY26" s="204">
        <f>F_Inputs!XAW$11</f>
        <v>0</v>
      </c>
      <c r="XAZ26" s="204">
        <f>F_Inputs!XAX$11</f>
        <v>0</v>
      </c>
      <c r="XBA26" s="204">
        <f>F_Inputs!XAY$11</f>
        <v>0</v>
      </c>
      <c r="XBB26" s="204">
        <f>F_Inputs!XAZ$11</f>
        <v>0</v>
      </c>
      <c r="XBC26" s="204">
        <f>F_Inputs!XBA$11</f>
        <v>0</v>
      </c>
      <c r="XBD26" s="204">
        <f>F_Inputs!XBB$11</f>
        <v>0</v>
      </c>
      <c r="XBE26" s="204">
        <f>F_Inputs!XBC$11</f>
        <v>0</v>
      </c>
      <c r="XBF26" s="204">
        <f>F_Inputs!XBD$11</f>
        <v>0</v>
      </c>
      <c r="XBG26" s="204">
        <f>F_Inputs!XBE$11</f>
        <v>0</v>
      </c>
      <c r="XBH26" s="204">
        <f>F_Inputs!XBF$11</f>
        <v>0</v>
      </c>
      <c r="XBI26" s="204">
        <f>F_Inputs!XBG$11</f>
        <v>0</v>
      </c>
      <c r="XBJ26" s="204">
        <f>F_Inputs!XBH$11</f>
        <v>0</v>
      </c>
      <c r="XBK26" s="204">
        <f>F_Inputs!XBI$11</f>
        <v>0</v>
      </c>
      <c r="XBL26" s="204">
        <f>F_Inputs!XBJ$11</f>
        <v>0</v>
      </c>
      <c r="XBM26" s="204">
        <f>F_Inputs!XBK$11</f>
        <v>0</v>
      </c>
      <c r="XBN26" s="204">
        <f>F_Inputs!XBL$11</f>
        <v>0</v>
      </c>
      <c r="XBO26" s="204">
        <f>F_Inputs!XBM$11</f>
        <v>0</v>
      </c>
      <c r="XBP26" s="204">
        <f>F_Inputs!XBN$11</f>
        <v>0</v>
      </c>
      <c r="XBQ26" s="204">
        <f>F_Inputs!XBO$11</f>
        <v>0</v>
      </c>
      <c r="XBR26" s="204">
        <f>F_Inputs!XBP$11</f>
        <v>0</v>
      </c>
      <c r="XBS26" s="204">
        <f>F_Inputs!XBQ$11</f>
        <v>0</v>
      </c>
      <c r="XBT26" s="204">
        <f>F_Inputs!XBR$11</f>
        <v>0</v>
      </c>
      <c r="XBU26" s="204">
        <f>F_Inputs!XBS$11</f>
        <v>0</v>
      </c>
      <c r="XBV26" s="204">
        <f>F_Inputs!XBT$11</f>
        <v>0</v>
      </c>
      <c r="XBW26" s="204">
        <f>F_Inputs!XBU$11</f>
        <v>0</v>
      </c>
      <c r="XBX26" s="204">
        <f>F_Inputs!XBV$11</f>
        <v>0</v>
      </c>
      <c r="XBY26" s="204">
        <f>F_Inputs!XBW$11</f>
        <v>0</v>
      </c>
      <c r="XBZ26" s="204">
        <f>F_Inputs!XBX$11</f>
        <v>0</v>
      </c>
      <c r="XCA26" s="204">
        <f>F_Inputs!XBY$11</f>
        <v>0</v>
      </c>
      <c r="XCB26" s="204">
        <f>F_Inputs!XBZ$11</f>
        <v>0</v>
      </c>
      <c r="XCC26" s="204">
        <f>F_Inputs!XCA$11</f>
        <v>0</v>
      </c>
      <c r="XCD26" s="204">
        <f>F_Inputs!XCB$11</f>
        <v>0</v>
      </c>
      <c r="XCE26" s="204">
        <f>F_Inputs!XCC$11</f>
        <v>0</v>
      </c>
      <c r="XCF26" s="204">
        <f>F_Inputs!XCD$11</f>
        <v>0</v>
      </c>
      <c r="XCG26" s="204">
        <f>F_Inputs!XCE$11</f>
        <v>0</v>
      </c>
      <c r="XCH26" s="204">
        <f>F_Inputs!XCF$11</f>
        <v>0</v>
      </c>
      <c r="XCI26" s="204">
        <f>F_Inputs!XCG$11</f>
        <v>0</v>
      </c>
      <c r="XCJ26" s="204">
        <f>F_Inputs!XCH$11</f>
        <v>0</v>
      </c>
      <c r="XCK26" s="204">
        <f>F_Inputs!XCI$11</f>
        <v>0</v>
      </c>
      <c r="XCL26" s="204">
        <f>F_Inputs!XCJ$11</f>
        <v>0</v>
      </c>
      <c r="XCM26" s="204">
        <f>F_Inputs!XCK$11</f>
        <v>0</v>
      </c>
      <c r="XCN26" s="204">
        <f>F_Inputs!XCL$11</f>
        <v>0</v>
      </c>
      <c r="XCO26" s="204">
        <f>F_Inputs!XCM$11</f>
        <v>0</v>
      </c>
      <c r="XCP26" s="204">
        <f>F_Inputs!XCN$11</f>
        <v>0</v>
      </c>
      <c r="XCQ26" s="204">
        <f>F_Inputs!XCO$11</f>
        <v>0</v>
      </c>
      <c r="XCR26" s="204">
        <f>F_Inputs!XCP$11</f>
        <v>0</v>
      </c>
      <c r="XCS26" s="204">
        <f>F_Inputs!XCQ$11</f>
        <v>0</v>
      </c>
      <c r="XCT26" s="204">
        <f>F_Inputs!XCR$11</f>
        <v>0</v>
      </c>
      <c r="XCU26" s="204">
        <f>F_Inputs!XCS$11</f>
        <v>0</v>
      </c>
      <c r="XCV26" s="204">
        <f>F_Inputs!XCT$11</f>
        <v>0</v>
      </c>
      <c r="XCW26" s="204">
        <f>F_Inputs!XCU$11</f>
        <v>0</v>
      </c>
      <c r="XCX26" s="204">
        <f>F_Inputs!XCV$11</f>
        <v>0</v>
      </c>
      <c r="XCY26" s="204">
        <f>F_Inputs!XCW$11</f>
        <v>0</v>
      </c>
      <c r="XCZ26" s="204">
        <f>F_Inputs!XCX$11</f>
        <v>0</v>
      </c>
      <c r="XDA26" s="204">
        <f>F_Inputs!XCY$11</f>
        <v>0</v>
      </c>
      <c r="XDB26" s="204">
        <f>F_Inputs!XCZ$11</f>
        <v>0</v>
      </c>
      <c r="XDC26" s="204">
        <f>F_Inputs!XDA$11</f>
        <v>0</v>
      </c>
      <c r="XDD26" s="204">
        <f>F_Inputs!XDB$11</f>
        <v>0</v>
      </c>
      <c r="XDE26" s="204">
        <f>F_Inputs!XDC$11</f>
        <v>0</v>
      </c>
      <c r="XDF26" s="204">
        <f>F_Inputs!XDD$11</f>
        <v>0</v>
      </c>
      <c r="XDG26" s="204">
        <f>F_Inputs!XDE$11</f>
        <v>0</v>
      </c>
      <c r="XDH26" s="204">
        <f>F_Inputs!XDF$11</f>
        <v>0</v>
      </c>
      <c r="XDI26" s="204">
        <f>F_Inputs!XDG$11</f>
        <v>0</v>
      </c>
      <c r="XDJ26" s="204">
        <f>F_Inputs!XDH$11</f>
        <v>0</v>
      </c>
      <c r="XDK26" s="204">
        <f>F_Inputs!XDI$11</f>
        <v>0</v>
      </c>
      <c r="XDL26" s="204">
        <f>F_Inputs!XDJ$11</f>
        <v>0</v>
      </c>
      <c r="XDM26" s="204">
        <f>F_Inputs!XDK$11</f>
        <v>0</v>
      </c>
      <c r="XDN26" s="204">
        <f>F_Inputs!XDL$11</f>
        <v>0</v>
      </c>
      <c r="XDO26" s="204">
        <f>F_Inputs!XDM$11</f>
        <v>0</v>
      </c>
      <c r="XDP26" s="204">
        <f>F_Inputs!XDN$11</f>
        <v>0</v>
      </c>
      <c r="XDQ26" s="204">
        <f>F_Inputs!XDO$11</f>
        <v>0</v>
      </c>
      <c r="XDR26" s="204">
        <f>F_Inputs!XDP$11</f>
        <v>0</v>
      </c>
      <c r="XDS26" s="204">
        <f>F_Inputs!XDQ$11</f>
        <v>0</v>
      </c>
      <c r="XDT26" s="204">
        <f>F_Inputs!XDR$11</f>
        <v>0</v>
      </c>
      <c r="XDU26" s="204">
        <f>F_Inputs!XDS$11</f>
        <v>0</v>
      </c>
      <c r="XDV26" s="204">
        <f>F_Inputs!XDT$11</f>
        <v>0</v>
      </c>
      <c r="XDW26" s="204">
        <f>F_Inputs!XDU$11</f>
        <v>0</v>
      </c>
      <c r="XDX26" s="204">
        <f>F_Inputs!XDV$11</f>
        <v>0</v>
      </c>
      <c r="XDY26" s="204">
        <f>F_Inputs!XDW$11</f>
        <v>0</v>
      </c>
      <c r="XDZ26" s="204">
        <f>F_Inputs!XDX$11</f>
        <v>0</v>
      </c>
      <c r="XEA26" s="204">
        <f>F_Inputs!XDY$11</f>
        <v>0</v>
      </c>
      <c r="XEB26" s="204">
        <f>F_Inputs!XDZ$11</f>
        <v>0</v>
      </c>
      <c r="XEC26" s="204">
        <f>F_Inputs!XEA$11</f>
        <v>0</v>
      </c>
      <c r="XED26" s="204">
        <f>F_Inputs!XEB$11</f>
        <v>0</v>
      </c>
      <c r="XEE26" s="204">
        <f>F_Inputs!XEC$11</f>
        <v>0</v>
      </c>
      <c r="XEF26" s="204">
        <f>F_Inputs!XED$11</f>
        <v>0</v>
      </c>
      <c r="XEG26" s="204">
        <f>F_Inputs!XEE$11</f>
        <v>0</v>
      </c>
      <c r="XEH26" s="204">
        <f>F_Inputs!XEF$11</f>
        <v>0</v>
      </c>
      <c r="XEI26" s="204">
        <f>F_Inputs!XEG$11</f>
        <v>0</v>
      </c>
      <c r="XEJ26" s="204">
        <f>F_Inputs!XEH$11</f>
        <v>0</v>
      </c>
      <c r="XEK26" s="204">
        <f>F_Inputs!XEI$11</f>
        <v>0</v>
      </c>
      <c r="XEL26" s="204">
        <f>F_Inputs!XEJ$11</f>
        <v>0</v>
      </c>
      <c r="XEM26" s="204">
        <f>F_Inputs!XEK$11</f>
        <v>0</v>
      </c>
      <c r="XEN26" s="204">
        <f>F_Inputs!XEL$11</f>
        <v>0</v>
      </c>
      <c r="XEO26" s="204">
        <f>F_Inputs!XEM$11</f>
        <v>0</v>
      </c>
      <c r="XEP26" s="204">
        <f>F_Inputs!XEN$11</f>
        <v>0</v>
      </c>
      <c r="XEQ26" s="204">
        <f>F_Inputs!XEO$11</f>
        <v>0</v>
      </c>
      <c r="XER26" s="204">
        <f>F_Inputs!XEP$11</f>
        <v>0</v>
      </c>
      <c r="XES26" s="204">
        <f>F_Inputs!XEQ$11</f>
        <v>0</v>
      </c>
      <c r="XET26" s="204">
        <f>F_Inputs!XER$11</f>
        <v>0</v>
      </c>
      <c r="XEU26" s="204">
        <f>F_Inputs!XES$11</f>
        <v>0</v>
      </c>
      <c r="XEV26" s="204">
        <f>F_Inputs!XET$11</f>
        <v>0</v>
      </c>
      <c r="XEW26" s="204">
        <f>F_Inputs!XEU$11</f>
        <v>0</v>
      </c>
      <c r="XEX26" s="204">
        <f>F_Inputs!XEV$11</f>
        <v>0</v>
      </c>
      <c r="XEY26" s="204">
        <f>F_Inputs!XEW$11</f>
        <v>0</v>
      </c>
      <c r="XEZ26" s="204">
        <f>F_Inputs!XEX$11</f>
        <v>0</v>
      </c>
      <c r="XFA26" s="204">
        <f>F_Inputs!XEY$11</f>
        <v>0</v>
      </c>
      <c r="XFB26" s="204">
        <f>F_Inputs!XEZ$11</f>
        <v>0</v>
      </c>
      <c r="XFC26" s="204">
        <f>F_Inputs!XFA$11</f>
        <v>0</v>
      </c>
      <c r="XFD26" s="204">
        <f>F_Inputs!XFB$11</f>
        <v>0</v>
      </c>
    </row>
    <row r="27" spans="1:16384" s="203" customFormat="1">
      <c r="A27" s="85"/>
      <c r="B27" s="94"/>
      <c r="C27" s="94"/>
      <c r="D27" s="89"/>
      <c r="E27" s="227" t="s">
        <v>89</v>
      </c>
      <c r="F27" s="75"/>
      <c r="G27" s="216" t="s">
        <v>72</v>
      </c>
      <c r="H27" s="203">
        <f>SUM(K27:AI27)</f>
        <v>0.90300000000000058</v>
      </c>
      <c r="I27" s="75"/>
      <c r="J27" s="204"/>
      <c r="K27" s="204">
        <f>F_Inputs!I$12</f>
        <v>5.8999999999999997E-2</v>
      </c>
      <c r="L27" s="204">
        <f>F_Inputs!J$12</f>
        <v>3.9E-2</v>
      </c>
      <c r="M27" s="204">
        <f>F_Inputs!K$12</f>
        <v>5.7000000000000002E-2</v>
      </c>
      <c r="N27" s="204">
        <f>F_Inputs!L$12</f>
        <v>3.4000000000000002E-2</v>
      </c>
      <c r="O27" s="204">
        <f>F_Inputs!M$12</f>
        <v>3.4000000000000002E-2</v>
      </c>
      <c r="P27" s="204">
        <f>F_Inputs!N$12</f>
        <v>3.4000000000000002E-2</v>
      </c>
      <c r="Q27" s="204">
        <f>F_Inputs!O$12</f>
        <v>3.4000000000000002E-2</v>
      </c>
      <c r="R27" s="204">
        <f>F_Inputs!P$12</f>
        <v>3.4000000000000002E-2</v>
      </c>
      <c r="S27" s="204">
        <f>F_Inputs!Q$12</f>
        <v>3.4000000000000002E-2</v>
      </c>
      <c r="T27" s="204">
        <f>F_Inputs!R$12</f>
        <v>3.4000000000000002E-2</v>
      </c>
      <c r="U27" s="204">
        <f>F_Inputs!S$12</f>
        <v>3.4000000000000002E-2</v>
      </c>
      <c r="V27" s="204">
        <f>F_Inputs!T$12</f>
        <v>3.4000000000000002E-2</v>
      </c>
      <c r="W27" s="204">
        <f>F_Inputs!U$12</f>
        <v>3.4000000000000002E-2</v>
      </c>
      <c r="X27" s="204">
        <f>F_Inputs!V$12</f>
        <v>3.4000000000000002E-2</v>
      </c>
      <c r="Y27" s="204">
        <f>F_Inputs!W$12</f>
        <v>3.4000000000000002E-2</v>
      </c>
      <c r="Z27" s="204">
        <f>F_Inputs!X$12</f>
        <v>3.4000000000000002E-2</v>
      </c>
      <c r="AA27" s="204">
        <f>F_Inputs!Y$12</f>
        <v>3.4000000000000002E-2</v>
      </c>
      <c r="AB27" s="204">
        <f>F_Inputs!Z$12</f>
        <v>3.4000000000000002E-2</v>
      </c>
      <c r="AC27" s="204">
        <f>F_Inputs!AA$12</f>
        <v>3.4000000000000002E-2</v>
      </c>
      <c r="AD27" s="204">
        <f>F_Inputs!AB$12</f>
        <v>3.4000000000000002E-2</v>
      </c>
      <c r="AE27" s="204">
        <f>F_Inputs!AC$12</f>
        <v>3.4000000000000002E-2</v>
      </c>
      <c r="AF27" s="204">
        <f>F_Inputs!AD$12</f>
        <v>3.4000000000000002E-2</v>
      </c>
      <c r="AG27" s="204">
        <f>F_Inputs!AE$12</f>
        <v>3.4000000000000002E-2</v>
      </c>
      <c r="AH27" s="204">
        <f>F_Inputs!AF$12</f>
        <v>3.4000000000000002E-2</v>
      </c>
      <c r="AI27" s="204">
        <f>F_Inputs!AG$12</f>
        <v>3.4000000000000002E-2</v>
      </c>
      <c r="AJ27" s="204">
        <f>F_Inputs!AH$12</f>
        <v>3.4000000000000002E-2</v>
      </c>
    </row>
    <row r="28" spans="1:16384" s="203" customFormat="1">
      <c r="A28" s="85"/>
      <c r="B28" s="94"/>
      <c r="C28" s="94"/>
      <c r="D28" s="89"/>
      <c r="E28" s="220" t="s">
        <v>79</v>
      </c>
      <c r="F28" s="75"/>
      <c r="G28" s="216" t="s">
        <v>72</v>
      </c>
      <c r="H28" s="203">
        <f>SUM(K28:AJ28)</f>
        <v>0.39000000000000024</v>
      </c>
      <c r="I28" s="75"/>
      <c r="K28" s="206">
        <f t="shared" ref="K28:AJ28" si="1">K26-K27</f>
        <v>2.6000000000000009E-2</v>
      </c>
      <c r="L28" s="206">
        <f t="shared" si="1"/>
        <v>1.7000000000000001E-2</v>
      </c>
      <c r="M28" s="206">
        <f t="shared" si="1"/>
        <v>2.5000000000000001E-2</v>
      </c>
      <c r="N28" s="206">
        <f t="shared" si="1"/>
        <v>1.3999999999999999E-2</v>
      </c>
      <c r="O28" s="206">
        <f t="shared" si="1"/>
        <v>1.3999999999999999E-2</v>
      </c>
      <c r="P28" s="206">
        <f t="shared" si="1"/>
        <v>1.3999999999999999E-2</v>
      </c>
      <c r="Q28" s="206">
        <f t="shared" si="1"/>
        <v>1.3999999999999999E-2</v>
      </c>
      <c r="R28" s="206">
        <f t="shared" si="1"/>
        <v>1.3999999999999999E-2</v>
      </c>
      <c r="S28" s="206">
        <f t="shared" si="1"/>
        <v>1.3999999999999999E-2</v>
      </c>
      <c r="T28" s="206">
        <f t="shared" si="1"/>
        <v>1.3999999999999999E-2</v>
      </c>
      <c r="U28" s="206">
        <f t="shared" si="1"/>
        <v>1.3999999999999999E-2</v>
      </c>
      <c r="V28" s="206">
        <f t="shared" si="1"/>
        <v>1.3999999999999999E-2</v>
      </c>
      <c r="W28" s="206">
        <f t="shared" si="1"/>
        <v>1.3999999999999999E-2</v>
      </c>
      <c r="X28" s="206">
        <f t="shared" si="1"/>
        <v>1.3999999999999999E-2</v>
      </c>
      <c r="Y28" s="206">
        <f t="shared" si="1"/>
        <v>1.3999999999999999E-2</v>
      </c>
      <c r="Z28" s="206">
        <f t="shared" si="1"/>
        <v>1.3999999999999999E-2</v>
      </c>
      <c r="AA28" s="206">
        <f t="shared" si="1"/>
        <v>1.3999999999999999E-2</v>
      </c>
      <c r="AB28" s="206">
        <f t="shared" si="1"/>
        <v>1.3999999999999999E-2</v>
      </c>
      <c r="AC28" s="206">
        <f t="shared" si="1"/>
        <v>1.3999999999999999E-2</v>
      </c>
      <c r="AD28" s="206">
        <f t="shared" si="1"/>
        <v>1.3999999999999999E-2</v>
      </c>
      <c r="AE28" s="206">
        <f t="shared" si="1"/>
        <v>1.3999999999999999E-2</v>
      </c>
      <c r="AF28" s="206">
        <f t="shared" si="1"/>
        <v>1.3999999999999999E-2</v>
      </c>
      <c r="AG28" s="206">
        <f t="shared" si="1"/>
        <v>1.3999999999999999E-2</v>
      </c>
      <c r="AH28" s="206">
        <f t="shared" si="1"/>
        <v>1.3999999999999999E-2</v>
      </c>
      <c r="AI28" s="206">
        <f t="shared" si="1"/>
        <v>1.3999999999999999E-2</v>
      </c>
      <c r="AJ28" s="206">
        <f t="shared" si="1"/>
        <v>1.3999999999999999E-2</v>
      </c>
    </row>
    <row r="29" spans="1:16384" s="308" customFormat="1">
      <c r="A29" s="302"/>
      <c r="B29" s="303"/>
      <c r="C29" s="303"/>
      <c r="D29" s="304"/>
      <c r="E29" s="305"/>
      <c r="F29" s="306"/>
      <c r="G29" s="307"/>
      <c r="I29" s="306"/>
      <c r="K29" s="309"/>
      <c r="L29" s="309"/>
      <c r="M29" s="309"/>
      <c r="N29" s="309"/>
      <c r="O29" s="309"/>
      <c r="P29" s="309"/>
      <c r="Q29" s="309"/>
      <c r="R29" s="309"/>
      <c r="S29" s="309"/>
      <c r="T29" s="309"/>
      <c r="U29" s="309"/>
      <c r="V29" s="309"/>
      <c r="W29" s="309"/>
      <c r="X29" s="309"/>
      <c r="Y29" s="309"/>
      <c r="Z29" s="309"/>
      <c r="AA29" s="309"/>
      <c r="AB29" s="309"/>
      <c r="AC29" s="309"/>
      <c r="AD29" s="309"/>
      <c r="AE29" s="309"/>
      <c r="AF29" s="309"/>
      <c r="AG29" s="309"/>
      <c r="AH29" s="309"/>
      <c r="AI29" s="309"/>
      <c r="AJ29" s="309"/>
    </row>
    <row r="30" spans="1:16384" s="203" customFormat="1">
      <c r="A30" s="85"/>
      <c r="B30" s="94"/>
      <c r="C30" s="94"/>
      <c r="D30" s="89"/>
      <c r="E30" s="220" t="str">
        <f>E28</f>
        <v>Net revenue/(cost) for export 1</v>
      </c>
      <c r="F30" s="182"/>
      <c r="G30" s="217" t="str">
        <f>G28</f>
        <v>£m (real)</v>
      </c>
      <c r="H30" s="207">
        <f>H28</f>
        <v>0.39000000000000024</v>
      </c>
      <c r="I30" s="182"/>
      <c r="J30" s="237">
        <f t="shared" ref="J30:AJ30" si="2">J28</f>
        <v>0</v>
      </c>
      <c r="K30" s="237">
        <f>K28</f>
        <v>2.6000000000000009E-2</v>
      </c>
      <c r="L30" s="237">
        <f t="shared" si="2"/>
        <v>1.7000000000000001E-2</v>
      </c>
      <c r="M30" s="237">
        <f t="shared" si="2"/>
        <v>2.5000000000000001E-2</v>
      </c>
      <c r="N30" s="237">
        <f t="shared" si="2"/>
        <v>1.3999999999999999E-2</v>
      </c>
      <c r="O30" s="237">
        <f t="shared" si="2"/>
        <v>1.3999999999999999E-2</v>
      </c>
      <c r="P30" s="237">
        <f t="shared" si="2"/>
        <v>1.3999999999999999E-2</v>
      </c>
      <c r="Q30" s="237">
        <f t="shared" si="2"/>
        <v>1.3999999999999999E-2</v>
      </c>
      <c r="R30" s="237">
        <f t="shared" si="2"/>
        <v>1.3999999999999999E-2</v>
      </c>
      <c r="S30" s="237">
        <f t="shared" si="2"/>
        <v>1.3999999999999999E-2</v>
      </c>
      <c r="T30" s="237">
        <f t="shared" si="2"/>
        <v>1.3999999999999999E-2</v>
      </c>
      <c r="U30" s="237">
        <f t="shared" si="2"/>
        <v>1.3999999999999999E-2</v>
      </c>
      <c r="V30" s="237">
        <f t="shared" si="2"/>
        <v>1.3999999999999999E-2</v>
      </c>
      <c r="W30" s="237">
        <f t="shared" si="2"/>
        <v>1.3999999999999999E-2</v>
      </c>
      <c r="X30" s="237">
        <f t="shared" si="2"/>
        <v>1.3999999999999999E-2</v>
      </c>
      <c r="Y30" s="237">
        <f t="shared" si="2"/>
        <v>1.3999999999999999E-2</v>
      </c>
      <c r="Z30" s="237">
        <f t="shared" si="2"/>
        <v>1.3999999999999999E-2</v>
      </c>
      <c r="AA30" s="237">
        <f t="shared" si="2"/>
        <v>1.3999999999999999E-2</v>
      </c>
      <c r="AB30" s="237">
        <f t="shared" si="2"/>
        <v>1.3999999999999999E-2</v>
      </c>
      <c r="AC30" s="237">
        <f t="shared" si="2"/>
        <v>1.3999999999999999E-2</v>
      </c>
      <c r="AD30" s="237">
        <f t="shared" si="2"/>
        <v>1.3999999999999999E-2</v>
      </c>
      <c r="AE30" s="237">
        <f t="shared" si="2"/>
        <v>1.3999999999999999E-2</v>
      </c>
      <c r="AF30" s="237">
        <f t="shared" si="2"/>
        <v>1.3999999999999999E-2</v>
      </c>
      <c r="AG30" s="237">
        <f t="shared" si="2"/>
        <v>1.3999999999999999E-2</v>
      </c>
      <c r="AH30" s="237">
        <f t="shared" si="2"/>
        <v>1.3999999999999999E-2</v>
      </c>
      <c r="AI30" s="237">
        <f t="shared" si="2"/>
        <v>1.3999999999999999E-2</v>
      </c>
      <c r="AJ30" s="237">
        <f t="shared" si="2"/>
        <v>1.3999999999999999E-2</v>
      </c>
    </row>
    <row r="31" spans="1:16384" s="206" customFormat="1">
      <c r="A31" s="175"/>
      <c r="B31" s="176"/>
      <c r="C31" s="176"/>
      <c r="D31" s="177"/>
      <c r="E31" s="220" t="str">
        <f>E$18</f>
        <v>Discount factor for year</v>
      </c>
      <c r="F31" s="178"/>
      <c r="G31" s="217" t="str">
        <f t="shared" ref="G31:AJ31" si="3">G$18</f>
        <v>Factor</v>
      </c>
      <c r="H31" s="258"/>
      <c r="I31" s="178"/>
      <c r="J31" s="237">
        <f t="shared" si="3"/>
        <v>1.0375999999999999</v>
      </c>
      <c r="K31" s="237">
        <f>K$18</f>
        <v>1</v>
      </c>
      <c r="L31" s="237">
        <f t="shared" si="3"/>
        <v>0.96376252891287595</v>
      </c>
      <c r="M31" s="237">
        <f t="shared" si="3"/>
        <v>0.92883821213654216</v>
      </c>
      <c r="N31" s="237">
        <f t="shared" si="3"/>
        <v>0.89517946427962836</v>
      </c>
      <c r="O31" s="237">
        <f t="shared" si="3"/>
        <v>0.86274042432500819</v>
      </c>
      <c r="P31" s="237">
        <f t="shared" si="3"/>
        <v>0.83147689314283757</v>
      </c>
      <c r="Q31" s="237">
        <f t="shared" si="3"/>
        <v>0.80134627326796237</v>
      </c>
      <c r="R31" s="237">
        <f t="shared" si="3"/>
        <v>0.77230751085964011</v>
      </c>
      <c r="S31" s="237">
        <f t="shared" si="3"/>
        <v>0.74432103976449515</v>
      </c>
      <c r="T31" s="237">
        <f t="shared" si="3"/>
        <v>0.71734872760649115</v>
      </c>
      <c r="U31" s="237">
        <f t="shared" si="3"/>
        <v>0.69135382383046595</v>
      </c>
      <c r="V31" s="237">
        <f t="shared" si="3"/>
        <v>0.66630090962843669</v>
      </c>
      <c r="W31" s="237">
        <f t="shared" si="3"/>
        <v>0.64215584968045192</v>
      </c>
      <c r="X31" s="237">
        <f t="shared" si="3"/>
        <v>0.61888574564422894</v>
      </c>
      <c r="Y31" s="237">
        <f t="shared" si="3"/>
        <v>0.59645889133021313</v>
      </c>
      <c r="Z31" s="237">
        <f t="shared" si="3"/>
        <v>0.57484472950097654</v>
      </c>
      <c r="AA31" s="237">
        <f t="shared" si="3"/>
        <v>0.5540138102360993</v>
      </c>
      <c r="AB31" s="237">
        <f t="shared" si="3"/>
        <v>0.53393775080580119</v>
      </c>
      <c r="AC31" s="237">
        <f t="shared" si="3"/>
        <v>0.51458919699865202</v>
      </c>
      <c r="AD31" s="237">
        <f t="shared" si="3"/>
        <v>0.49594178585066701</v>
      </c>
      <c r="AE31" s="237">
        <f t="shared" si="3"/>
        <v>0.47797010972500681</v>
      </c>
      <c r="AF31" s="237">
        <f t="shared" si="3"/>
        <v>0.46064968169333742</v>
      </c>
      <c r="AG31" s="237">
        <f t="shared" si="3"/>
        <v>0.44395690217168227</v>
      </c>
      <c r="AH31" s="237">
        <f t="shared" si="3"/>
        <v>0.42786902676530675</v>
      </c>
      <c r="AI31" s="237">
        <f t="shared" si="3"/>
        <v>0.4123641352788231</v>
      </c>
      <c r="AJ31" s="237">
        <f t="shared" si="3"/>
        <v>0.39742110184928986</v>
      </c>
    </row>
    <row r="32" spans="1:16384" s="203" customFormat="1">
      <c r="A32" s="85"/>
      <c r="B32" s="94"/>
      <c r="C32" s="94"/>
      <c r="D32" s="89"/>
      <c r="E32" s="220" t="s">
        <v>105</v>
      </c>
      <c r="F32" s="75"/>
      <c r="G32" s="216" t="s">
        <v>72</v>
      </c>
      <c r="H32" s="208">
        <f>SUM(K32:AJ32)</f>
        <v>0.26347299127422941</v>
      </c>
      <c r="I32" s="75"/>
      <c r="J32" s="206">
        <f>J30*J31</f>
        <v>0</v>
      </c>
      <c r="K32" s="206">
        <f>K30*K31</f>
        <v>2.6000000000000009E-2</v>
      </c>
      <c r="L32" s="206">
        <f t="shared" ref="L32:AJ32" si="4">L30*L31</f>
        <v>1.6383962991518893E-2</v>
      </c>
      <c r="M32" s="206">
        <f t="shared" si="4"/>
        <v>2.3220955303413556E-2</v>
      </c>
      <c r="N32" s="206">
        <f t="shared" si="4"/>
        <v>1.2532512499914796E-2</v>
      </c>
      <c r="O32" s="206">
        <f t="shared" si="4"/>
        <v>1.2078365940550114E-2</v>
      </c>
      <c r="P32" s="206">
        <f t="shared" si="4"/>
        <v>1.1640676503999725E-2</v>
      </c>
      <c r="Q32" s="206">
        <f t="shared" si="4"/>
        <v>1.1218847825751471E-2</v>
      </c>
      <c r="R32" s="206">
        <f t="shared" si="4"/>
        <v>1.081230515203496E-2</v>
      </c>
      <c r="S32" s="206">
        <f t="shared" si="4"/>
        <v>1.0420494556702931E-2</v>
      </c>
      <c r="T32" s="206">
        <f t="shared" si="4"/>
        <v>1.0042882186490874E-2</v>
      </c>
      <c r="U32" s="206">
        <f t="shared" si="4"/>
        <v>9.678953533626522E-3</v>
      </c>
      <c r="V32" s="206">
        <f t="shared" si="4"/>
        <v>9.3282127347981119E-3</v>
      </c>
      <c r="W32" s="206">
        <f t="shared" si="4"/>
        <v>8.9901818955263266E-3</v>
      </c>
      <c r="X32" s="206">
        <f t="shared" si="4"/>
        <v>8.6644004390192039E-3</v>
      </c>
      <c r="Y32" s="206">
        <f t="shared" si="4"/>
        <v>8.3504244786229836E-3</v>
      </c>
      <c r="Z32" s="206">
        <f t="shared" si="4"/>
        <v>8.0478262130136702E-3</v>
      </c>
      <c r="AA32" s="206">
        <f t="shared" si="4"/>
        <v>7.7561933433053891E-3</v>
      </c>
      <c r="AB32" s="206">
        <f t="shared" si="4"/>
        <v>7.4751285112812163E-3</v>
      </c>
      <c r="AC32" s="206">
        <f t="shared" si="4"/>
        <v>7.2042487579811274E-3</v>
      </c>
      <c r="AD32" s="206">
        <f t="shared" si="4"/>
        <v>6.9431850019093374E-3</v>
      </c>
      <c r="AE32" s="206">
        <f t="shared" si="4"/>
        <v>6.6915815361500942E-3</v>
      </c>
      <c r="AF32" s="206">
        <f t="shared" si="4"/>
        <v>6.449095543706723E-3</v>
      </c>
      <c r="AG32" s="206">
        <f t="shared" si="4"/>
        <v>6.2153966304035512E-3</v>
      </c>
      <c r="AH32" s="206">
        <f t="shared" si="4"/>
        <v>5.9901663747142942E-3</v>
      </c>
      <c r="AI32" s="206">
        <f t="shared" si="4"/>
        <v>5.7730978939035229E-3</v>
      </c>
      <c r="AJ32" s="206">
        <f t="shared" si="4"/>
        <v>5.5638954258900577E-3</v>
      </c>
    </row>
    <row r="33" spans="1:36" s="203" customFormat="1">
      <c r="A33" s="85"/>
      <c r="B33" s="94"/>
      <c r="C33" s="94"/>
      <c r="D33" s="89"/>
      <c r="E33" s="216"/>
      <c r="F33" s="75"/>
      <c r="G33" s="216"/>
      <c r="H33" s="75"/>
      <c r="I33" s="75"/>
      <c r="T33" s="201"/>
      <c r="U33" s="201"/>
      <c r="V33" s="201"/>
      <c r="W33" s="201"/>
      <c r="X33" s="201"/>
      <c r="Y33" s="201"/>
      <c r="Z33" s="201"/>
      <c r="AA33" s="201"/>
    </row>
    <row r="34" spans="1:36" s="203" customFormat="1">
      <c r="A34" s="85"/>
      <c r="B34" s="94"/>
      <c r="C34" s="94"/>
      <c r="D34" s="89"/>
      <c r="E34" s="216" t="str">
        <f>E32</f>
        <v>Discounted net revenue/(cost) for export 1</v>
      </c>
      <c r="F34" s="183"/>
      <c r="G34" s="219" t="str">
        <f t="shared" ref="G34:AJ34" si="5">G32</f>
        <v>£m (real)</v>
      </c>
      <c r="H34" s="207">
        <f>H32</f>
        <v>0.26347299127422941</v>
      </c>
      <c r="I34" s="182"/>
      <c r="J34" s="237">
        <f>J32</f>
        <v>0</v>
      </c>
      <c r="K34" s="237">
        <f>K32</f>
        <v>2.6000000000000009E-2</v>
      </c>
      <c r="L34" s="237">
        <f t="shared" si="5"/>
        <v>1.6383962991518893E-2</v>
      </c>
      <c r="M34" s="237">
        <f t="shared" si="5"/>
        <v>2.3220955303413556E-2</v>
      </c>
      <c r="N34" s="237">
        <f t="shared" si="5"/>
        <v>1.2532512499914796E-2</v>
      </c>
      <c r="O34" s="237">
        <f t="shared" si="5"/>
        <v>1.2078365940550114E-2</v>
      </c>
      <c r="P34" s="237">
        <f t="shared" si="5"/>
        <v>1.1640676503999725E-2</v>
      </c>
      <c r="Q34" s="237">
        <f t="shared" si="5"/>
        <v>1.1218847825751471E-2</v>
      </c>
      <c r="R34" s="237">
        <f t="shared" si="5"/>
        <v>1.081230515203496E-2</v>
      </c>
      <c r="S34" s="237">
        <f t="shared" si="5"/>
        <v>1.0420494556702931E-2</v>
      </c>
      <c r="T34" s="237">
        <f t="shared" si="5"/>
        <v>1.0042882186490874E-2</v>
      </c>
      <c r="U34" s="237">
        <f t="shared" si="5"/>
        <v>9.678953533626522E-3</v>
      </c>
      <c r="V34" s="237">
        <f t="shared" si="5"/>
        <v>9.3282127347981119E-3</v>
      </c>
      <c r="W34" s="237">
        <f t="shared" si="5"/>
        <v>8.9901818955263266E-3</v>
      </c>
      <c r="X34" s="237">
        <f t="shared" si="5"/>
        <v>8.6644004390192039E-3</v>
      </c>
      <c r="Y34" s="237">
        <f t="shared" si="5"/>
        <v>8.3504244786229836E-3</v>
      </c>
      <c r="Z34" s="237">
        <f t="shared" si="5"/>
        <v>8.0478262130136702E-3</v>
      </c>
      <c r="AA34" s="237">
        <f t="shared" si="5"/>
        <v>7.7561933433053891E-3</v>
      </c>
      <c r="AB34" s="237">
        <f t="shared" si="5"/>
        <v>7.4751285112812163E-3</v>
      </c>
      <c r="AC34" s="237">
        <f t="shared" si="5"/>
        <v>7.2042487579811274E-3</v>
      </c>
      <c r="AD34" s="237">
        <f t="shared" si="5"/>
        <v>6.9431850019093374E-3</v>
      </c>
      <c r="AE34" s="237">
        <f t="shared" si="5"/>
        <v>6.6915815361500942E-3</v>
      </c>
      <c r="AF34" s="237">
        <f t="shared" si="5"/>
        <v>6.449095543706723E-3</v>
      </c>
      <c r="AG34" s="237">
        <f t="shared" si="5"/>
        <v>6.2153966304035512E-3</v>
      </c>
      <c r="AH34" s="237">
        <f t="shared" si="5"/>
        <v>5.9901663747142942E-3</v>
      </c>
      <c r="AI34" s="237">
        <f t="shared" si="5"/>
        <v>5.7730978939035229E-3</v>
      </c>
      <c r="AJ34" s="237">
        <f t="shared" si="5"/>
        <v>5.5638954258900577E-3</v>
      </c>
    </row>
    <row r="35" spans="1:36">
      <c r="E35" s="220" t="s">
        <v>80</v>
      </c>
      <c r="F35" s="203">
        <f>SUM(J34:AJ34)</f>
        <v>0.26347299127422941</v>
      </c>
      <c r="G35" s="216" t="s">
        <v>72</v>
      </c>
    </row>
    <row r="37" spans="1:36">
      <c r="E37" s="216" t="str">
        <f>E35</f>
        <v>NPV of economic profit (profits above the normal return on capital) for export 1</v>
      </c>
      <c r="F37" s="203">
        <f>F35</f>
        <v>0.26347299127422941</v>
      </c>
      <c r="G37" s="219" t="str">
        <f t="shared" ref="G37" si="6">G35</f>
        <v>£m (real)</v>
      </c>
    </row>
    <row r="38" spans="1:36">
      <c r="E38" s="220" t="s">
        <v>81</v>
      </c>
      <c r="F38" s="203">
        <f>F37*0.5</f>
        <v>0.1317364956371147</v>
      </c>
      <c r="G38" s="216" t="s">
        <v>72</v>
      </c>
    </row>
    <row r="39" spans="1:36">
      <c r="E39" s="220"/>
      <c r="F39" s="203"/>
    </row>
    <row r="40" spans="1:36" s="203" customFormat="1">
      <c r="A40" s="85"/>
      <c r="B40" s="94"/>
      <c r="C40" s="94"/>
      <c r="D40" s="89"/>
      <c r="E40" s="220" t="s">
        <v>167</v>
      </c>
      <c r="F40" s="310">
        <f>F_Inputs!AI$9</f>
        <v>0.5</v>
      </c>
      <c r="G40" s="216" t="s">
        <v>75</v>
      </c>
      <c r="I40" s="75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</row>
    <row r="41" spans="1:36" s="203" customFormat="1">
      <c r="A41" s="85"/>
      <c r="B41" s="94"/>
      <c r="C41" s="94"/>
      <c r="D41" s="89"/>
      <c r="E41" s="220" t="s">
        <v>168</v>
      </c>
      <c r="F41" s="199">
        <f>1-F40</f>
        <v>0.5</v>
      </c>
      <c r="G41" s="216" t="s">
        <v>75</v>
      </c>
      <c r="I41" s="75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</row>
    <row r="42" spans="1:36" s="203" customFormat="1">
      <c r="A42" s="85"/>
      <c r="B42" s="94"/>
      <c r="C42" s="94"/>
      <c r="D42" s="89"/>
      <c r="E42" s="220"/>
      <c r="F42" s="199"/>
      <c r="G42" s="216"/>
      <c r="I42" s="75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</row>
    <row r="43" spans="1:36">
      <c r="B43" s="94" t="s">
        <v>82</v>
      </c>
    </row>
    <row r="45" spans="1:36">
      <c r="E45" s="220" t="s">
        <v>83</v>
      </c>
      <c r="F45" s="311">
        <f>F_Inputs!AI$14</f>
        <v>2016</v>
      </c>
      <c r="G45" s="220" t="s">
        <v>84</v>
      </c>
    </row>
    <row r="46" spans="1:36">
      <c r="E46" s="220" t="s">
        <v>85</v>
      </c>
      <c r="F46" s="311">
        <f>F_Inputs!AI$15</f>
        <v>2020</v>
      </c>
      <c r="G46" s="220" t="s">
        <v>84</v>
      </c>
    </row>
    <row r="47" spans="1:36" s="44" customFormat="1">
      <c r="B47" s="93"/>
      <c r="C47" s="93"/>
      <c r="D47" s="88"/>
      <c r="E47" s="221" t="str">
        <f>E$5</f>
        <v>Financial Year Ending</v>
      </c>
      <c r="F47" s="41"/>
      <c r="G47" s="221"/>
      <c r="H47" s="41"/>
      <c r="I47" s="41"/>
      <c r="J47" s="83">
        <f>J$5</f>
        <v>2015</v>
      </c>
      <c r="K47" s="83">
        <f t="shared" ref="K47:AJ47" si="7">K$5</f>
        <v>2016</v>
      </c>
      <c r="L47" s="83">
        <f t="shared" si="7"/>
        <v>2017</v>
      </c>
      <c r="M47" s="83">
        <f t="shared" si="7"/>
        <v>2018</v>
      </c>
      <c r="N47" s="83">
        <f t="shared" si="7"/>
        <v>2019</v>
      </c>
      <c r="O47" s="83">
        <f t="shared" si="7"/>
        <v>2020</v>
      </c>
      <c r="P47" s="83">
        <f t="shared" si="7"/>
        <v>2021</v>
      </c>
      <c r="Q47" s="83">
        <f t="shared" si="7"/>
        <v>2022</v>
      </c>
      <c r="R47" s="83">
        <f t="shared" si="7"/>
        <v>2023</v>
      </c>
      <c r="S47" s="83">
        <f t="shared" si="7"/>
        <v>2024</v>
      </c>
      <c r="T47" s="83">
        <f t="shared" si="7"/>
        <v>2025</v>
      </c>
      <c r="U47" s="83">
        <f t="shared" si="7"/>
        <v>2026</v>
      </c>
      <c r="V47" s="83">
        <f t="shared" si="7"/>
        <v>2027</v>
      </c>
      <c r="W47" s="83">
        <f t="shared" si="7"/>
        <v>2028</v>
      </c>
      <c r="X47" s="83">
        <f t="shared" si="7"/>
        <v>2029</v>
      </c>
      <c r="Y47" s="83">
        <f t="shared" si="7"/>
        <v>2030</v>
      </c>
      <c r="Z47" s="83">
        <f t="shared" si="7"/>
        <v>2031</v>
      </c>
      <c r="AA47" s="83">
        <f t="shared" si="7"/>
        <v>2032</v>
      </c>
      <c r="AB47" s="83">
        <f t="shared" si="7"/>
        <v>2033</v>
      </c>
      <c r="AC47" s="83">
        <f t="shared" si="7"/>
        <v>2034</v>
      </c>
      <c r="AD47" s="83">
        <f t="shared" si="7"/>
        <v>2035</v>
      </c>
      <c r="AE47" s="83">
        <f t="shared" si="7"/>
        <v>2036</v>
      </c>
      <c r="AF47" s="83">
        <f t="shared" si="7"/>
        <v>2037</v>
      </c>
      <c r="AG47" s="83">
        <f t="shared" si="7"/>
        <v>2038</v>
      </c>
      <c r="AH47" s="83">
        <f t="shared" si="7"/>
        <v>2039</v>
      </c>
      <c r="AI47" s="83">
        <f t="shared" si="7"/>
        <v>2040</v>
      </c>
      <c r="AJ47" s="83">
        <f t="shared" si="7"/>
        <v>2041</v>
      </c>
    </row>
    <row r="48" spans="1:36" s="44" customFormat="1">
      <c r="B48" s="93"/>
      <c r="C48" s="93"/>
      <c r="D48" s="88"/>
      <c r="E48" s="221" t="s">
        <v>87</v>
      </c>
      <c r="F48" s="41"/>
      <c r="G48" s="216" t="s">
        <v>70</v>
      </c>
      <c r="H48" s="41"/>
      <c r="I48" s="41"/>
      <c r="J48" s="83" t="b">
        <f>AND(J47&gt;=$F45,J47&lt;=$F46)</f>
        <v>0</v>
      </c>
      <c r="K48" s="83" t="b">
        <f>AND(K47&gt;=$F45,K47&lt;=$F46)</f>
        <v>1</v>
      </c>
      <c r="L48" s="83" t="b">
        <f t="shared" ref="L48:P48" si="8">AND(L47&gt;=$F45,L47&lt;=$F46)</f>
        <v>1</v>
      </c>
      <c r="M48" s="83" t="b">
        <f t="shared" si="8"/>
        <v>1</v>
      </c>
      <c r="N48" s="83" t="b">
        <f t="shared" si="8"/>
        <v>1</v>
      </c>
      <c r="O48" s="83" t="b">
        <f t="shared" si="8"/>
        <v>1</v>
      </c>
      <c r="P48" s="83" t="b">
        <f t="shared" si="8"/>
        <v>0</v>
      </c>
      <c r="Q48" s="83" t="b">
        <f t="shared" ref="Q48" si="9">AND(Q47&gt;=$F45,Q47&lt;=$F46)</f>
        <v>0</v>
      </c>
      <c r="R48" s="83" t="b">
        <f t="shared" ref="R48" si="10">AND(R47&gt;=$F45,R47&lt;=$F46)</f>
        <v>0</v>
      </c>
      <c r="S48" s="83" t="b">
        <f t="shared" ref="S48" si="11">AND(S47&gt;=$F45,S47&lt;=$F46)</f>
        <v>0</v>
      </c>
      <c r="T48" s="83" t="b">
        <f t="shared" ref="T48" si="12">AND(T47&gt;=$F45,T47&lt;=$F46)</f>
        <v>0</v>
      </c>
      <c r="U48" s="83" t="b">
        <f t="shared" ref="U48" si="13">AND(U47&gt;=$F45,U47&lt;=$F46)</f>
        <v>0</v>
      </c>
      <c r="V48" s="83" t="b">
        <f t="shared" ref="V48" si="14">AND(V47&gt;=$F45,V47&lt;=$F46)</f>
        <v>0</v>
      </c>
      <c r="W48" s="83" t="b">
        <f t="shared" ref="W48" si="15">AND(W47&gt;=$F45,W47&lt;=$F46)</f>
        <v>0</v>
      </c>
      <c r="X48" s="83" t="b">
        <f t="shared" ref="X48" si="16">AND(X47&gt;=$F45,X47&lt;=$F46)</f>
        <v>0</v>
      </c>
      <c r="Y48" s="83" t="b">
        <f t="shared" ref="Y48" si="17">AND(Y47&gt;=$F45,Y47&lt;=$F46)</f>
        <v>0</v>
      </c>
      <c r="Z48" s="83" t="b">
        <f t="shared" ref="Z48" si="18">AND(Z47&gt;=$F45,Z47&lt;=$F46)</f>
        <v>0</v>
      </c>
      <c r="AA48" s="83" t="b">
        <f t="shared" ref="AA48" si="19">AND(AA47&gt;=$F45,AA47&lt;=$F46)</f>
        <v>0</v>
      </c>
      <c r="AB48" s="83" t="b">
        <f t="shared" ref="AB48" si="20">AND(AB47&gt;=$F45,AB47&lt;=$F46)</f>
        <v>0</v>
      </c>
      <c r="AC48" s="83" t="b">
        <f t="shared" ref="AC48" si="21">AND(AC47&gt;=$F45,AC47&lt;=$F46)</f>
        <v>0</v>
      </c>
      <c r="AD48" s="83" t="b">
        <f t="shared" ref="AD48" si="22">AND(AD47&gt;=$F45,AD47&lt;=$F46)</f>
        <v>0</v>
      </c>
      <c r="AE48" s="83" t="b">
        <f t="shared" ref="AE48" si="23">AND(AE47&gt;=$F45,AE47&lt;=$F46)</f>
        <v>0</v>
      </c>
      <c r="AF48" s="83" t="b">
        <f t="shared" ref="AF48" si="24">AND(AF47&gt;=$F45,AF47&lt;=$F46)</f>
        <v>0</v>
      </c>
      <c r="AG48" s="83" t="b">
        <f t="shared" ref="AG48" si="25">AND(AG47&gt;=$F45,AG47&lt;=$F46)</f>
        <v>0</v>
      </c>
      <c r="AH48" s="83" t="b">
        <f t="shared" ref="AH48" si="26">AND(AH47&gt;=$F45,AH47&lt;=$F46)</f>
        <v>0</v>
      </c>
      <c r="AI48" s="83" t="b">
        <f t="shared" ref="AI48" si="27">AND(AI47&gt;=$F45,AI47&lt;=$F46)</f>
        <v>0</v>
      </c>
      <c r="AJ48" s="83" t="b">
        <f t="shared" ref="AJ48" si="28">AND(AJ47&gt;=$F45,AJ47&lt;=$F46)</f>
        <v>0</v>
      </c>
    </row>
    <row r="49" spans="1:36" s="44" customFormat="1">
      <c r="B49" s="93"/>
      <c r="C49" s="93"/>
      <c r="D49" s="88"/>
      <c r="E49" s="221"/>
      <c r="F49" s="41"/>
      <c r="G49" s="221"/>
      <c r="H49" s="41"/>
      <c r="I49" s="41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</row>
    <row r="50" spans="1:36" s="186" customFormat="1">
      <c r="B50" s="185"/>
      <c r="C50" s="185"/>
      <c r="D50" s="172"/>
      <c r="E50" s="221" t="str">
        <f>E48</f>
        <v>Include in cap calculation for export 1</v>
      </c>
      <c r="F50" s="239"/>
      <c r="G50" s="222" t="str">
        <f t="shared" ref="G50:AJ50" si="29">G48</f>
        <v>True/false</v>
      </c>
      <c r="H50" s="240"/>
      <c r="I50" s="240"/>
      <c r="J50" s="172" t="b">
        <f t="shared" si="29"/>
        <v>0</v>
      </c>
      <c r="K50" s="172" t="b">
        <f t="shared" si="29"/>
        <v>1</v>
      </c>
      <c r="L50" s="172" t="b">
        <f t="shared" si="29"/>
        <v>1</v>
      </c>
      <c r="M50" s="172" t="b">
        <f t="shared" si="29"/>
        <v>1</v>
      </c>
      <c r="N50" s="172" t="b">
        <f t="shared" si="29"/>
        <v>1</v>
      </c>
      <c r="O50" s="172" t="b">
        <f t="shared" si="29"/>
        <v>1</v>
      </c>
      <c r="P50" s="172" t="b">
        <f t="shared" si="29"/>
        <v>0</v>
      </c>
      <c r="Q50" s="172" t="b">
        <f t="shared" si="29"/>
        <v>0</v>
      </c>
      <c r="R50" s="172" t="b">
        <f t="shared" si="29"/>
        <v>0</v>
      </c>
      <c r="S50" s="172" t="b">
        <f t="shared" si="29"/>
        <v>0</v>
      </c>
      <c r="T50" s="172" t="b">
        <f t="shared" si="29"/>
        <v>0</v>
      </c>
      <c r="U50" s="172" t="b">
        <f t="shared" si="29"/>
        <v>0</v>
      </c>
      <c r="V50" s="172" t="b">
        <f t="shared" si="29"/>
        <v>0</v>
      </c>
      <c r="W50" s="172" t="b">
        <f t="shared" si="29"/>
        <v>0</v>
      </c>
      <c r="X50" s="172" t="b">
        <f t="shared" si="29"/>
        <v>0</v>
      </c>
      <c r="Y50" s="172" t="b">
        <f t="shared" si="29"/>
        <v>0</v>
      </c>
      <c r="Z50" s="172" t="b">
        <f t="shared" si="29"/>
        <v>0</v>
      </c>
      <c r="AA50" s="172" t="b">
        <f t="shared" si="29"/>
        <v>0</v>
      </c>
      <c r="AB50" s="172" t="b">
        <f t="shared" si="29"/>
        <v>0</v>
      </c>
      <c r="AC50" s="172" t="b">
        <f t="shared" si="29"/>
        <v>0</v>
      </c>
      <c r="AD50" s="172" t="b">
        <f t="shared" si="29"/>
        <v>0</v>
      </c>
      <c r="AE50" s="172" t="b">
        <f t="shared" si="29"/>
        <v>0</v>
      </c>
      <c r="AF50" s="172" t="b">
        <f t="shared" si="29"/>
        <v>0</v>
      </c>
      <c r="AG50" s="172" t="b">
        <f t="shared" si="29"/>
        <v>0</v>
      </c>
      <c r="AH50" s="172" t="b">
        <f t="shared" si="29"/>
        <v>0</v>
      </c>
      <c r="AI50" s="172" t="b">
        <f t="shared" si="29"/>
        <v>0</v>
      </c>
      <c r="AJ50" s="172" t="b">
        <f t="shared" si="29"/>
        <v>0</v>
      </c>
    </row>
    <row r="51" spans="1:36" s="210" customFormat="1">
      <c r="A51" s="187"/>
      <c r="B51" s="181"/>
      <c r="C51" s="181"/>
      <c r="D51" s="188"/>
      <c r="E51" s="223" t="str">
        <f>E32</f>
        <v>Discounted net revenue/(cost) for export 1</v>
      </c>
      <c r="F51" s="238"/>
      <c r="G51" s="223" t="str">
        <f>G32</f>
        <v>£m (real)</v>
      </c>
      <c r="H51" s="238">
        <f>H32</f>
        <v>0.26347299127422941</v>
      </c>
      <c r="I51" s="238"/>
      <c r="J51" s="238">
        <f t="shared" ref="J51:AJ51" si="30">J32</f>
        <v>0</v>
      </c>
      <c r="K51" s="238">
        <f>K32</f>
        <v>2.6000000000000009E-2</v>
      </c>
      <c r="L51" s="238">
        <f t="shared" si="30"/>
        <v>1.6383962991518893E-2</v>
      </c>
      <c r="M51" s="238">
        <f t="shared" si="30"/>
        <v>2.3220955303413556E-2</v>
      </c>
      <c r="N51" s="238">
        <f t="shared" si="30"/>
        <v>1.2532512499914796E-2</v>
      </c>
      <c r="O51" s="238">
        <f t="shared" si="30"/>
        <v>1.2078365940550114E-2</v>
      </c>
      <c r="P51" s="238">
        <f t="shared" si="30"/>
        <v>1.1640676503999725E-2</v>
      </c>
      <c r="Q51" s="238">
        <f t="shared" si="30"/>
        <v>1.1218847825751471E-2</v>
      </c>
      <c r="R51" s="238">
        <f t="shared" si="30"/>
        <v>1.081230515203496E-2</v>
      </c>
      <c r="S51" s="238">
        <f t="shared" si="30"/>
        <v>1.0420494556702931E-2</v>
      </c>
      <c r="T51" s="238">
        <f t="shared" si="30"/>
        <v>1.0042882186490874E-2</v>
      </c>
      <c r="U51" s="238">
        <f t="shared" si="30"/>
        <v>9.678953533626522E-3</v>
      </c>
      <c r="V51" s="238">
        <f t="shared" si="30"/>
        <v>9.3282127347981119E-3</v>
      </c>
      <c r="W51" s="238">
        <f t="shared" si="30"/>
        <v>8.9901818955263266E-3</v>
      </c>
      <c r="X51" s="238">
        <f t="shared" si="30"/>
        <v>8.6644004390192039E-3</v>
      </c>
      <c r="Y51" s="238">
        <f t="shared" si="30"/>
        <v>8.3504244786229836E-3</v>
      </c>
      <c r="Z51" s="238">
        <f t="shared" si="30"/>
        <v>8.0478262130136702E-3</v>
      </c>
      <c r="AA51" s="238">
        <f t="shared" si="30"/>
        <v>7.7561933433053891E-3</v>
      </c>
      <c r="AB51" s="238">
        <f t="shared" si="30"/>
        <v>7.4751285112812163E-3</v>
      </c>
      <c r="AC51" s="238">
        <f t="shared" si="30"/>
        <v>7.2042487579811274E-3</v>
      </c>
      <c r="AD51" s="238">
        <f t="shared" si="30"/>
        <v>6.9431850019093374E-3</v>
      </c>
      <c r="AE51" s="238">
        <f t="shared" si="30"/>
        <v>6.6915815361500942E-3</v>
      </c>
      <c r="AF51" s="238">
        <f t="shared" si="30"/>
        <v>6.449095543706723E-3</v>
      </c>
      <c r="AG51" s="238">
        <f t="shared" si="30"/>
        <v>6.2153966304035512E-3</v>
      </c>
      <c r="AH51" s="238">
        <f t="shared" si="30"/>
        <v>5.9901663747142942E-3</v>
      </c>
      <c r="AI51" s="238">
        <f t="shared" si="30"/>
        <v>5.7730978939035229E-3</v>
      </c>
      <c r="AJ51" s="210">
        <f t="shared" si="30"/>
        <v>5.5638954258900577E-3</v>
      </c>
    </row>
    <row r="52" spans="1:36" s="209" customFormat="1">
      <c r="A52" s="85"/>
      <c r="B52" s="94"/>
      <c r="C52" s="94"/>
      <c r="D52" s="89"/>
      <c r="E52" s="220" t="s">
        <v>88</v>
      </c>
      <c r="F52" s="203"/>
      <c r="G52" s="216" t="s">
        <v>72</v>
      </c>
      <c r="H52" s="203"/>
      <c r="I52" s="203"/>
      <c r="J52" s="206">
        <f>J50*J51</f>
        <v>0</v>
      </c>
      <c r="K52" s="206">
        <f>K50*K51</f>
        <v>2.6000000000000009E-2</v>
      </c>
      <c r="L52" s="206">
        <f>L50*L51</f>
        <v>1.6383962991518893E-2</v>
      </c>
      <c r="M52" s="206">
        <f t="shared" ref="M52:AJ52" si="31">M50*M51</f>
        <v>2.3220955303413556E-2</v>
      </c>
      <c r="N52" s="206">
        <f t="shared" si="31"/>
        <v>1.2532512499914796E-2</v>
      </c>
      <c r="O52" s="206">
        <f t="shared" si="31"/>
        <v>1.2078365940550114E-2</v>
      </c>
      <c r="P52" s="206">
        <f t="shared" si="31"/>
        <v>0</v>
      </c>
      <c r="Q52" s="206">
        <f t="shared" si="31"/>
        <v>0</v>
      </c>
      <c r="R52" s="206">
        <f t="shared" si="31"/>
        <v>0</v>
      </c>
      <c r="S52" s="206">
        <f t="shared" si="31"/>
        <v>0</v>
      </c>
      <c r="T52" s="206">
        <f t="shared" si="31"/>
        <v>0</v>
      </c>
      <c r="U52" s="206">
        <f t="shared" si="31"/>
        <v>0</v>
      </c>
      <c r="V52" s="206">
        <f t="shared" si="31"/>
        <v>0</v>
      </c>
      <c r="W52" s="206">
        <f t="shared" si="31"/>
        <v>0</v>
      </c>
      <c r="X52" s="206">
        <f t="shared" si="31"/>
        <v>0</v>
      </c>
      <c r="Y52" s="206">
        <f t="shared" si="31"/>
        <v>0</v>
      </c>
      <c r="Z52" s="206">
        <f t="shared" si="31"/>
        <v>0</v>
      </c>
      <c r="AA52" s="206">
        <f t="shared" si="31"/>
        <v>0</v>
      </c>
      <c r="AB52" s="206">
        <f t="shared" si="31"/>
        <v>0</v>
      </c>
      <c r="AC52" s="206">
        <f t="shared" si="31"/>
        <v>0</v>
      </c>
      <c r="AD52" s="206">
        <f t="shared" si="31"/>
        <v>0</v>
      </c>
      <c r="AE52" s="206">
        <f t="shared" si="31"/>
        <v>0</v>
      </c>
      <c r="AF52" s="206">
        <f t="shared" si="31"/>
        <v>0</v>
      </c>
      <c r="AG52" s="206">
        <f t="shared" si="31"/>
        <v>0</v>
      </c>
      <c r="AH52" s="206">
        <f t="shared" si="31"/>
        <v>0</v>
      </c>
      <c r="AI52" s="206">
        <f t="shared" si="31"/>
        <v>0</v>
      </c>
      <c r="AJ52" s="208">
        <f t="shared" si="31"/>
        <v>0</v>
      </c>
    </row>
    <row r="53" spans="1:36"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1"/>
      <c r="U53" s="201"/>
      <c r="V53" s="201"/>
      <c r="W53" s="201"/>
      <c r="X53" s="201"/>
      <c r="Y53" s="201"/>
      <c r="Z53" s="201"/>
      <c r="AA53" s="201"/>
      <c r="AB53" s="203"/>
      <c r="AC53" s="203"/>
      <c r="AD53" s="203"/>
      <c r="AE53" s="203"/>
      <c r="AF53" s="203"/>
      <c r="AG53" s="203"/>
      <c r="AH53" s="203"/>
      <c r="AI53" s="203"/>
    </row>
    <row r="54" spans="1:36" s="182" customFormat="1">
      <c r="A54" s="193"/>
      <c r="B54" s="194"/>
      <c r="C54" s="194"/>
      <c r="D54" s="195"/>
      <c r="E54" s="220" t="str">
        <f>E52</f>
        <v>Discounted net revenue/(cost) for cap for export 1</v>
      </c>
      <c r="F54" s="237"/>
      <c r="G54" s="217" t="str">
        <f t="shared" ref="G54:AJ54" si="32">G52</f>
        <v>£m (real)</v>
      </c>
      <c r="H54" s="237"/>
      <c r="I54" s="237"/>
      <c r="J54" s="237">
        <f>J52</f>
        <v>0</v>
      </c>
      <c r="K54" s="237">
        <f>K52</f>
        <v>2.6000000000000009E-2</v>
      </c>
      <c r="L54" s="237">
        <f t="shared" si="32"/>
        <v>1.6383962991518893E-2</v>
      </c>
      <c r="M54" s="237">
        <f t="shared" si="32"/>
        <v>2.3220955303413556E-2</v>
      </c>
      <c r="N54" s="237">
        <f t="shared" si="32"/>
        <v>1.2532512499914796E-2</v>
      </c>
      <c r="O54" s="237">
        <f t="shared" si="32"/>
        <v>1.2078365940550114E-2</v>
      </c>
      <c r="P54" s="237">
        <f t="shared" si="32"/>
        <v>0</v>
      </c>
      <c r="Q54" s="237">
        <f t="shared" si="32"/>
        <v>0</v>
      </c>
      <c r="R54" s="237">
        <f t="shared" si="32"/>
        <v>0</v>
      </c>
      <c r="S54" s="237">
        <f t="shared" si="32"/>
        <v>0</v>
      </c>
      <c r="T54" s="237">
        <f t="shared" si="32"/>
        <v>0</v>
      </c>
      <c r="U54" s="237">
        <f t="shared" si="32"/>
        <v>0</v>
      </c>
      <c r="V54" s="237">
        <f t="shared" si="32"/>
        <v>0</v>
      </c>
      <c r="W54" s="237">
        <f t="shared" si="32"/>
        <v>0</v>
      </c>
      <c r="X54" s="237">
        <f t="shared" si="32"/>
        <v>0</v>
      </c>
      <c r="Y54" s="237">
        <f t="shared" si="32"/>
        <v>0</v>
      </c>
      <c r="Z54" s="237">
        <f t="shared" si="32"/>
        <v>0</v>
      </c>
      <c r="AA54" s="237">
        <f t="shared" si="32"/>
        <v>0</v>
      </c>
      <c r="AB54" s="237">
        <f t="shared" si="32"/>
        <v>0</v>
      </c>
      <c r="AC54" s="237">
        <f t="shared" si="32"/>
        <v>0</v>
      </c>
      <c r="AD54" s="237">
        <f t="shared" si="32"/>
        <v>0</v>
      </c>
      <c r="AE54" s="237">
        <f t="shared" si="32"/>
        <v>0</v>
      </c>
      <c r="AF54" s="237">
        <f t="shared" si="32"/>
        <v>0</v>
      </c>
      <c r="AG54" s="237">
        <f t="shared" si="32"/>
        <v>0</v>
      </c>
      <c r="AH54" s="237">
        <f t="shared" si="32"/>
        <v>0</v>
      </c>
      <c r="AI54" s="237">
        <f t="shared" si="32"/>
        <v>0</v>
      </c>
      <c r="AJ54" s="207">
        <f t="shared" si="32"/>
        <v>0</v>
      </c>
    </row>
    <row r="55" spans="1:36">
      <c r="E55" s="223" t="s">
        <v>86</v>
      </c>
      <c r="F55" s="238">
        <f>SUM(J54:AJ54)</f>
        <v>9.0215796735397383E-2</v>
      </c>
      <c r="G55" s="224" t="s">
        <v>72</v>
      </c>
    </row>
    <row r="56" spans="1:36">
      <c r="F56" s="196"/>
    </row>
    <row r="57" spans="1:36">
      <c r="E57" s="220" t="str">
        <f>E38</f>
        <v>50% of NPV of economic profit (profits above the normal return on capital) for export 1</v>
      </c>
      <c r="F57" s="206">
        <f>F38</f>
        <v>0.1317364956371147</v>
      </c>
      <c r="G57" s="220" t="str">
        <f>G38</f>
        <v>£m (real)</v>
      </c>
    </row>
    <row r="58" spans="1:36">
      <c r="E58" s="220" t="str">
        <f>E55</f>
        <v>Sum of discounted net revenue/(cost) for cap for export 1</v>
      </c>
      <c r="F58" s="206">
        <f>F55</f>
        <v>9.0215796735397383E-2</v>
      </c>
      <c r="G58" s="220" t="str">
        <f>G55</f>
        <v>£m (real)</v>
      </c>
    </row>
    <row r="59" spans="1:36">
      <c r="E59" s="225" t="s">
        <v>107</v>
      </c>
      <c r="F59" s="215">
        <f>MAX(MIN(F57,F58),0)</f>
        <v>9.0215796735397383E-2</v>
      </c>
      <c r="G59" s="225" t="s">
        <v>72</v>
      </c>
    </row>
    <row r="60" spans="1:36">
      <c r="E60" s="225"/>
      <c r="F60" s="211"/>
      <c r="G60" s="225"/>
    </row>
    <row r="61" spans="1:36">
      <c r="E61" s="216" t="str">
        <f>E57</f>
        <v>50% of NPV of economic profit (profits above the normal return on capital) for export 1</v>
      </c>
      <c r="F61" s="203">
        <f>F57</f>
        <v>0.1317364956371147</v>
      </c>
      <c r="G61" s="216" t="str">
        <f>G57</f>
        <v>£m (real)</v>
      </c>
    </row>
    <row r="62" spans="1:36">
      <c r="E62" s="216" t="str">
        <f>E59</f>
        <v>Export incentive for export 1 to be paid at PR19</v>
      </c>
      <c r="F62" s="203">
        <f>F59</f>
        <v>9.0215796735397383E-2</v>
      </c>
      <c r="G62" s="216" t="str">
        <f>G59</f>
        <v>£m (real)</v>
      </c>
    </row>
    <row r="63" spans="1:36">
      <c r="E63" s="225" t="s">
        <v>110</v>
      </c>
      <c r="F63" s="215">
        <f>MAX(0,F61-F62)</f>
        <v>4.1520698901717321E-2</v>
      </c>
      <c r="G63" s="226" t="s">
        <v>72</v>
      </c>
    </row>
    <row r="64" spans="1:36">
      <c r="E64" s="225"/>
      <c r="F64" s="211"/>
      <c r="G64" s="226"/>
    </row>
    <row r="65" spans="1:27">
      <c r="B65" s="111" t="s">
        <v>106</v>
      </c>
      <c r="E65" s="225"/>
      <c r="F65" s="211"/>
      <c r="G65" s="225"/>
    </row>
    <row r="66" spans="1:27">
      <c r="E66" s="220" t="str">
        <f>E59</f>
        <v>Export incentive for export 1 to be paid at PR19</v>
      </c>
      <c r="F66" s="206">
        <f>F59</f>
        <v>9.0215796735397383E-2</v>
      </c>
      <c r="G66" s="220" t="str">
        <f t="shared" ref="G66" si="33">G59</f>
        <v>£m (real)</v>
      </c>
    </row>
    <row r="67" spans="1:27">
      <c r="E67" s="220" t="s">
        <v>108</v>
      </c>
      <c r="F67" s="203">
        <f>F$66*$F40</f>
        <v>4.5107898367698691E-2</v>
      </c>
      <c r="G67" s="220" t="s">
        <v>72</v>
      </c>
    </row>
    <row r="68" spans="1:27">
      <c r="E68" s="220" t="s">
        <v>109</v>
      </c>
      <c r="F68" s="203">
        <f>F$66*$F41</f>
        <v>4.5107898367698691E-2</v>
      </c>
      <c r="G68" s="220" t="s">
        <v>72</v>
      </c>
    </row>
    <row r="69" spans="1:27">
      <c r="E69" s="220"/>
      <c r="F69" s="206"/>
      <c r="G69" s="220"/>
    </row>
    <row r="70" spans="1:27">
      <c r="B70" s="94" t="s">
        <v>112</v>
      </c>
      <c r="E70" s="220"/>
      <c r="F70" s="203"/>
      <c r="G70" s="220"/>
    </row>
    <row r="71" spans="1:27">
      <c r="E71" s="225"/>
      <c r="F71" s="203"/>
      <c r="G71" s="220"/>
    </row>
    <row r="72" spans="1:27">
      <c r="E72" s="220" t="str">
        <f>E12</f>
        <v>Does the company have an Ofwat-approved trading and procurement code?</v>
      </c>
      <c r="F72" s="241" t="b">
        <f>F12</f>
        <v>1</v>
      </c>
      <c r="G72" s="220" t="str">
        <f>G12</f>
        <v>True/false</v>
      </c>
    </row>
    <row r="73" spans="1:27" ht="25">
      <c r="E73" s="217" t="str">
        <f>E24</f>
        <v>Has the company produced a report to evidence that this is a new export and complies with its Ofwat-approved trading and procurement code?</v>
      </c>
      <c r="F73" s="241" t="b">
        <f>F24</f>
        <v>1</v>
      </c>
      <c r="G73" s="220" t="str">
        <f>G24</f>
        <v>True/false</v>
      </c>
    </row>
    <row r="74" spans="1:27" ht="12.5">
      <c r="A74" s="255"/>
      <c r="B74" s="111"/>
      <c r="C74" s="111"/>
      <c r="D74" s="107"/>
      <c r="E74" s="220" t="s">
        <v>165</v>
      </c>
      <c r="F74" s="242" t="b">
        <f>IF(AND(F72,F73),TRUE,FALSE)</f>
        <v>1</v>
      </c>
      <c r="G74" s="220" t="s">
        <v>70</v>
      </c>
    </row>
    <row r="75" spans="1:27">
      <c r="E75" s="220"/>
      <c r="F75" s="203"/>
      <c r="G75" s="225"/>
    </row>
    <row r="76" spans="1:27">
      <c r="B76" s="111" t="s">
        <v>117</v>
      </c>
      <c r="E76" s="220"/>
      <c r="F76" s="215"/>
      <c r="G76" s="225"/>
    </row>
    <row r="77" spans="1:27">
      <c r="B77" s="111"/>
      <c r="E77" s="220" t="str">
        <f>E74</f>
        <v>Meets all trading and procurement checks?</v>
      </c>
      <c r="F77" s="220" t="b">
        <f>F74</f>
        <v>1</v>
      </c>
      <c r="G77" s="220" t="str">
        <f>G74</f>
        <v>True/false</v>
      </c>
    </row>
    <row r="78" spans="1:27">
      <c r="B78" s="111"/>
      <c r="E78" s="220" t="str">
        <f>E67</f>
        <v>Export incentive for export 1 to be paid to the water resources control at PR19</v>
      </c>
      <c r="F78" s="206">
        <f>F67</f>
        <v>4.5107898367698691E-2</v>
      </c>
      <c r="G78" s="220" t="str">
        <f>G67</f>
        <v>£m (real)</v>
      </c>
    </row>
    <row r="79" spans="1:27" s="271" customFormat="1">
      <c r="A79" s="261"/>
      <c r="B79" s="268"/>
      <c r="C79" s="268"/>
      <c r="D79" s="269"/>
      <c r="E79" s="270" t="str">
        <f>E78</f>
        <v>Export incentive for export 1 to be paid to the water resources control at PR19</v>
      </c>
      <c r="F79" s="265">
        <f>IF(F$77,F78,0)</f>
        <v>4.5107898367698691E-2</v>
      </c>
      <c r="G79" s="270" t="str">
        <f>G66</f>
        <v>£m (real)</v>
      </c>
      <c r="T79" s="272"/>
      <c r="U79" s="272"/>
      <c r="V79" s="272"/>
      <c r="W79" s="272"/>
      <c r="X79" s="272"/>
      <c r="Y79" s="272"/>
      <c r="Z79" s="272"/>
      <c r="AA79" s="272"/>
    </row>
    <row r="80" spans="1:27">
      <c r="E80" s="220"/>
      <c r="F80" s="203"/>
      <c r="G80" s="220"/>
    </row>
    <row r="81" spans="1:36">
      <c r="E81" s="220" t="str">
        <f>E74</f>
        <v>Meets all trading and procurement checks?</v>
      </c>
      <c r="F81" s="220" t="b">
        <f>F74</f>
        <v>1</v>
      </c>
      <c r="G81" s="220" t="str">
        <f>G74</f>
        <v>True/false</v>
      </c>
    </row>
    <row r="82" spans="1:36">
      <c r="E82" s="220" t="str">
        <f>E68</f>
        <v>Export incentive for export 1 to be paid to the network plus water control at PR19</v>
      </c>
      <c r="F82" s="206">
        <f>F68</f>
        <v>4.5107898367698691E-2</v>
      </c>
      <c r="G82" s="220" t="str">
        <f>G68</f>
        <v>£m (real)</v>
      </c>
    </row>
    <row r="83" spans="1:36" s="271" customFormat="1">
      <c r="A83" s="261"/>
      <c r="B83" s="268"/>
      <c r="C83" s="268"/>
      <c r="D83" s="269"/>
      <c r="E83" s="270" t="str">
        <f>E82</f>
        <v>Export incentive for export 1 to be paid to the network plus water control at PR19</v>
      </c>
      <c r="F83" s="265">
        <f>IF(F$81,F82,0)</f>
        <v>4.5107898367698691E-2</v>
      </c>
      <c r="G83" s="270"/>
      <c r="T83" s="272"/>
      <c r="U83" s="272"/>
      <c r="V83" s="272"/>
      <c r="W83" s="272"/>
      <c r="X83" s="272"/>
      <c r="Y83" s="272"/>
      <c r="Z83" s="272"/>
      <c r="AA83" s="272"/>
    </row>
    <row r="84" spans="1:36" s="11" customFormat="1">
      <c r="A84" s="105"/>
      <c r="B84" s="245"/>
      <c r="C84" s="245"/>
      <c r="D84" s="260"/>
      <c r="E84" s="225"/>
      <c r="F84" s="215"/>
      <c r="G84" s="225"/>
      <c r="T84" s="197"/>
      <c r="U84" s="197"/>
      <c r="V84" s="197"/>
      <c r="W84" s="197"/>
      <c r="X84" s="197"/>
      <c r="Y84" s="197"/>
      <c r="Z84" s="197"/>
      <c r="AA84" s="197"/>
    </row>
    <row r="85" spans="1:36" ht="12.5">
      <c r="A85" s="255"/>
      <c r="B85" s="111"/>
      <c r="C85" s="111"/>
      <c r="D85" s="107"/>
      <c r="E85" s="220" t="str">
        <f>E74</f>
        <v>Meets all trading and procurement checks?</v>
      </c>
      <c r="F85" s="220" t="b">
        <f t="shared" ref="F85:G85" si="34">F74</f>
        <v>1</v>
      </c>
      <c r="G85" s="220" t="str">
        <f t="shared" si="34"/>
        <v>True/false</v>
      </c>
    </row>
    <row r="86" spans="1:36" ht="12.5">
      <c r="A86" s="255"/>
      <c r="B86" s="111"/>
      <c r="C86" s="111"/>
      <c r="D86" s="107"/>
      <c r="E86" s="220" t="str">
        <f>E63</f>
        <v>Export incentive for export 1 to be paid after PR19</v>
      </c>
      <c r="F86" s="206">
        <f>F63</f>
        <v>4.1520698901717321E-2</v>
      </c>
      <c r="G86" s="220" t="str">
        <f t="shared" ref="G86" si="35">G63</f>
        <v>£m (real)</v>
      </c>
    </row>
    <row r="87" spans="1:36" s="63" customFormat="1">
      <c r="A87" s="261"/>
      <c r="B87" s="262"/>
      <c r="C87" s="262"/>
      <c r="D87" s="263"/>
      <c r="E87" s="265" t="str">
        <f>E86</f>
        <v>Export incentive for export 1 to be paid after PR19</v>
      </c>
      <c r="F87" s="265">
        <f>IF(F$85,F86,0)</f>
        <v>4.1520698901717321E-2</v>
      </c>
      <c r="G87" s="265" t="str">
        <f>G63</f>
        <v>£m (real)</v>
      </c>
      <c r="T87" s="65"/>
      <c r="U87" s="65"/>
      <c r="V87" s="65"/>
      <c r="W87" s="65"/>
      <c r="X87" s="65"/>
      <c r="Y87" s="65"/>
      <c r="Z87" s="65"/>
      <c r="AA87" s="65"/>
    </row>
    <row r="88" spans="1:36">
      <c r="E88" s="225"/>
      <c r="F88" s="215"/>
      <c r="G88" s="225"/>
    </row>
    <row r="89" spans="1:36">
      <c r="E89" s="225"/>
      <c r="F89" s="215"/>
      <c r="G89" s="225"/>
    </row>
    <row r="90" spans="1:36" s="16" customFormat="1">
      <c r="A90" s="95" t="s">
        <v>161</v>
      </c>
      <c r="B90" s="96"/>
      <c r="C90" s="96"/>
      <c r="D90" s="97"/>
      <c r="E90" s="230"/>
      <c r="G90" s="230"/>
    </row>
    <row r="92" spans="1:36">
      <c r="E92" s="216" t="s">
        <v>118</v>
      </c>
      <c r="F92" s="243" t="str">
        <f>F_Inputs!AI$16</f>
        <v>SRN-ITCH</v>
      </c>
      <c r="G92" s="216" t="s">
        <v>119</v>
      </c>
    </row>
    <row r="94" spans="1:36" ht="25">
      <c r="E94" s="219" t="s">
        <v>111</v>
      </c>
      <c r="F94" s="301" t="b">
        <f>F_Inputs!AI$17</f>
        <v>1</v>
      </c>
      <c r="G94" s="218" t="s">
        <v>70</v>
      </c>
    </row>
    <row r="95" spans="1:36">
      <c r="E95" s="220"/>
    </row>
    <row r="96" spans="1:36" s="203" customFormat="1">
      <c r="A96" s="85"/>
      <c r="B96" s="94"/>
      <c r="C96" s="94"/>
      <c r="D96" s="89"/>
      <c r="E96" s="227" t="s">
        <v>160</v>
      </c>
      <c r="F96" s="75"/>
      <c r="G96" s="216" t="s">
        <v>72</v>
      </c>
      <c r="H96" s="203">
        <f>SUM(K96:AI96)</f>
        <v>0.55370892266949157</v>
      </c>
      <c r="I96" s="75"/>
      <c r="J96" s="204"/>
      <c r="K96" s="204">
        <f>F_Inputs!I$20</f>
        <v>0</v>
      </c>
      <c r="L96" s="204">
        <f>F_Inputs!J$20</f>
        <v>0</v>
      </c>
      <c r="M96" s="204">
        <f>F_Inputs!K$20</f>
        <v>0</v>
      </c>
      <c r="N96" s="204">
        <f>F_Inputs!L$20</f>
        <v>2.5168587394067798E-2</v>
      </c>
      <c r="O96" s="204">
        <f>F_Inputs!M$20</f>
        <v>2.5168587394067798E-2</v>
      </c>
      <c r="P96" s="204">
        <f>F_Inputs!N$20</f>
        <v>2.5168587394067798E-2</v>
      </c>
      <c r="Q96" s="204">
        <f>F_Inputs!O$20</f>
        <v>2.5168587394067798E-2</v>
      </c>
      <c r="R96" s="204">
        <f>F_Inputs!P$20</f>
        <v>2.5168587394067798E-2</v>
      </c>
      <c r="S96" s="204">
        <f>F_Inputs!Q$20</f>
        <v>2.5168587394067798E-2</v>
      </c>
      <c r="T96" s="204">
        <f>F_Inputs!R$20</f>
        <v>2.5168587394067798E-2</v>
      </c>
      <c r="U96" s="204">
        <f>F_Inputs!S$20</f>
        <v>2.5168587394067798E-2</v>
      </c>
      <c r="V96" s="204">
        <f>F_Inputs!T$20</f>
        <v>2.5168587394067798E-2</v>
      </c>
      <c r="W96" s="204">
        <f>F_Inputs!U$20</f>
        <v>2.5168587394067798E-2</v>
      </c>
      <c r="X96" s="204">
        <f>F_Inputs!V$20</f>
        <v>2.5168587394067798E-2</v>
      </c>
      <c r="Y96" s="204">
        <f>F_Inputs!W$20</f>
        <v>2.5168587394067798E-2</v>
      </c>
      <c r="Z96" s="204">
        <f>F_Inputs!X$20</f>
        <v>2.5168587394067798E-2</v>
      </c>
      <c r="AA96" s="204">
        <f>F_Inputs!Y$20</f>
        <v>2.5168587394067798E-2</v>
      </c>
      <c r="AB96" s="204">
        <f>F_Inputs!Z$20</f>
        <v>2.5168587394067798E-2</v>
      </c>
      <c r="AC96" s="204">
        <f>F_Inputs!AA$20</f>
        <v>2.5168587394067798E-2</v>
      </c>
      <c r="AD96" s="204">
        <f>F_Inputs!AB$20</f>
        <v>2.5168587394067798E-2</v>
      </c>
      <c r="AE96" s="204">
        <f>F_Inputs!AC$20</f>
        <v>2.5168587394067798E-2</v>
      </c>
      <c r="AF96" s="204">
        <f>F_Inputs!AD$20</f>
        <v>2.5168587394067798E-2</v>
      </c>
      <c r="AG96" s="204">
        <f>F_Inputs!AE$20</f>
        <v>2.5168587394067798E-2</v>
      </c>
      <c r="AH96" s="204">
        <f>F_Inputs!AF$20</f>
        <v>2.5168587394067798E-2</v>
      </c>
      <c r="AI96" s="204">
        <f>F_Inputs!AG$20</f>
        <v>2.5168587394067798E-2</v>
      </c>
      <c r="AJ96" s="204">
        <f>F_Inputs!AH$20</f>
        <v>2.5168587394067798E-2</v>
      </c>
    </row>
    <row r="97" spans="1:36" s="203" customFormat="1">
      <c r="A97" s="85"/>
      <c r="B97" s="94"/>
      <c r="C97" s="94"/>
      <c r="D97" s="89"/>
      <c r="E97" s="227" t="s">
        <v>159</v>
      </c>
      <c r="F97" s="75"/>
      <c r="G97" s="216" t="s">
        <v>72</v>
      </c>
      <c r="H97" s="203">
        <f>SUM(K97:AI97)</f>
        <v>0.55370892266949157</v>
      </c>
      <c r="I97" s="75"/>
      <c r="J97" s="204"/>
      <c r="K97" s="204">
        <f>F_Inputs!I$21</f>
        <v>0</v>
      </c>
      <c r="L97" s="204">
        <f>F_Inputs!J$21</f>
        <v>0</v>
      </c>
      <c r="M97" s="204">
        <f>F_Inputs!K$21</f>
        <v>0</v>
      </c>
      <c r="N97" s="204">
        <f>F_Inputs!L$21</f>
        <v>2.5168587394067798E-2</v>
      </c>
      <c r="O97" s="204">
        <f>F_Inputs!M$21</f>
        <v>2.5168587394067798E-2</v>
      </c>
      <c r="P97" s="204">
        <f>F_Inputs!N$21</f>
        <v>2.5168587394067798E-2</v>
      </c>
      <c r="Q97" s="204">
        <f>F_Inputs!O$21</f>
        <v>2.5168587394067798E-2</v>
      </c>
      <c r="R97" s="204">
        <f>F_Inputs!P$21</f>
        <v>2.5168587394067798E-2</v>
      </c>
      <c r="S97" s="204">
        <f>F_Inputs!Q$21</f>
        <v>2.5168587394067798E-2</v>
      </c>
      <c r="T97" s="204">
        <f>F_Inputs!R$21</f>
        <v>2.5168587394067798E-2</v>
      </c>
      <c r="U97" s="204">
        <f>F_Inputs!S$21</f>
        <v>2.5168587394067798E-2</v>
      </c>
      <c r="V97" s="204">
        <f>F_Inputs!T$21</f>
        <v>2.5168587394067798E-2</v>
      </c>
      <c r="W97" s="204">
        <f>F_Inputs!U$21</f>
        <v>2.5168587394067798E-2</v>
      </c>
      <c r="X97" s="204">
        <f>F_Inputs!V$21</f>
        <v>2.5168587394067798E-2</v>
      </c>
      <c r="Y97" s="204">
        <f>F_Inputs!W$21</f>
        <v>2.5168587394067798E-2</v>
      </c>
      <c r="Z97" s="204">
        <f>F_Inputs!X$21</f>
        <v>2.5168587394067798E-2</v>
      </c>
      <c r="AA97" s="204">
        <f>F_Inputs!Y$21</f>
        <v>2.5168587394067798E-2</v>
      </c>
      <c r="AB97" s="204">
        <f>F_Inputs!Z$21</f>
        <v>2.5168587394067798E-2</v>
      </c>
      <c r="AC97" s="204">
        <f>F_Inputs!AA$21</f>
        <v>2.5168587394067798E-2</v>
      </c>
      <c r="AD97" s="204">
        <f>F_Inputs!AB$21</f>
        <v>2.5168587394067798E-2</v>
      </c>
      <c r="AE97" s="204">
        <f>F_Inputs!AC$21</f>
        <v>2.5168587394067798E-2</v>
      </c>
      <c r="AF97" s="204">
        <f>F_Inputs!AD$21</f>
        <v>2.5168587394067798E-2</v>
      </c>
      <c r="AG97" s="204">
        <f>F_Inputs!AE$21</f>
        <v>2.5168587394067798E-2</v>
      </c>
      <c r="AH97" s="204">
        <f>F_Inputs!AF$21</f>
        <v>2.5168587394067798E-2</v>
      </c>
      <c r="AI97" s="204">
        <f>F_Inputs!AG$21</f>
        <v>2.5168587394067798E-2</v>
      </c>
      <c r="AJ97" s="204">
        <f>F_Inputs!AH$21</f>
        <v>2.5168587394067798E-2</v>
      </c>
    </row>
    <row r="98" spans="1:36" s="203" customFormat="1">
      <c r="A98" s="85"/>
      <c r="B98" s="94"/>
      <c r="C98" s="94"/>
      <c r="D98" s="89"/>
      <c r="E98" s="220" t="s">
        <v>158</v>
      </c>
      <c r="F98" s="75"/>
      <c r="G98" s="216" t="s">
        <v>72</v>
      </c>
      <c r="H98" s="203">
        <f>SUM(K98:AI98)</f>
        <v>0</v>
      </c>
      <c r="I98" s="75"/>
      <c r="K98" s="206">
        <f>K96-K97</f>
        <v>0</v>
      </c>
      <c r="L98" s="206">
        <f t="shared" ref="L98:AJ98" si="36">L96-L97</f>
        <v>0</v>
      </c>
      <c r="M98" s="206">
        <f t="shared" si="36"/>
        <v>0</v>
      </c>
      <c r="N98" s="206">
        <f t="shared" si="36"/>
        <v>0</v>
      </c>
      <c r="O98" s="206">
        <f t="shared" si="36"/>
        <v>0</v>
      </c>
      <c r="P98" s="206">
        <f t="shared" si="36"/>
        <v>0</v>
      </c>
      <c r="Q98" s="206">
        <f t="shared" si="36"/>
        <v>0</v>
      </c>
      <c r="R98" s="206">
        <f t="shared" si="36"/>
        <v>0</v>
      </c>
      <c r="S98" s="206">
        <f t="shared" si="36"/>
        <v>0</v>
      </c>
      <c r="T98" s="206">
        <f t="shared" si="36"/>
        <v>0</v>
      </c>
      <c r="U98" s="206">
        <f t="shared" si="36"/>
        <v>0</v>
      </c>
      <c r="V98" s="206">
        <f t="shared" si="36"/>
        <v>0</v>
      </c>
      <c r="W98" s="206">
        <f t="shared" si="36"/>
        <v>0</v>
      </c>
      <c r="X98" s="206">
        <f t="shared" si="36"/>
        <v>0</v>
      </c>
      <c r="Y98" s="206">
        <f t="shared" si="36"/>
        <v>0</v>
      </c>
      <c r="Z98" s="206">
        <f t="shared" si="36"/>
        <v>0</v>
      </c>
      <c r="AA98" s="206">
        <f t="shared" si="36"/>
        <v>0</v>
      </c>
      <c r="AB98" s="206">
        <f t="shared" si="36"/>
        <v>0</v>
      </c>
      <c r="AC98" s="206">
        <f t="shared" si="36"/>
        <v>0</v>
      </c>
      <c r="AD98" s="206">
        <f t="shared" si="36"/>
        <v>0</v>
      </c>
      <c r="AE98" s="206">
        <f t="shared" si="36"/>
        <v>0</v>
      </c>
      <c r="AF98" s="206">
        <f t="shared" si="36"/>
        <v>0</v>
      </c>
      <c r="AG98" s="206">
        <f t="shared" si="36"/>
        <v>0</v>
      </c>
      <c r="AH98" s="206">
        <f t="shared" si="36"/>
        <v>0</v>
      </c>
      <c r="AI98" s="206">
        <f t="shared" si="36"/>
        <v>0</v>
      </c>
      <c r="AJ98" s="206">
        <f t="shared" si="36"/>
        <v>0</v>
      </c>
    </row>
    <row r="99" spans="1:36" s="203" customFormat="1">
      <c r="A99" s="85"/>
      <c r="B99" s="94"/>
      <c r="C99" s="94"/>
      <c r="D99" s="89"/>
      <c r="E99" s="220"/>
      <c r="F99" s="75"/>
      <c r="G99" s="216"/>
      <c r="I99" s="75"/>
      <c r="K99" s="206"/>
      <c r="L99" s="206"/>
      <c r="M99" s="206"/>
      <c r="N99" s="206"/>
      <c r="O99" s="206"/>
      <c r="P99" s="206"/>
      <c r="Q99" s="206"/>
      <c r="R99" s="206"/>
      <c r="S99" s="206"/>
      <c r="T99" s="206"/>
      <c r="U99" s="206"/>
      <c r="V99" s="206"/>
      <c r="W99" s="206"/>
      <c r="X99" s="206"/>
      <c r="Y99" s="206"/>
      <c r="Z99" s="206"/>
      <c r="AA99" s="206"/>
      <c r="AB99" s="206"/>
      <c r="AC99" s="206"/>
      <c r="AD99" s="206"/>
      <c r="AE99" s="206"/>
      <c r="AF99" s="206"/>
      <c r="AG99" s="206"/>
      <c r="AH99" s="206"/>
      <c r="AI99" s="206"/>
      <c r="AJ99" s="206"/>
    </row>
    <row r="100" spans="1:36" s="203" customFormat="1">
      <c r="A100" s="85"/>
      <c r="B100" s="94"/>
      <c r="C100" s="94"/>
      <c r="D100" s="89"/>
      <c r="E100" s="220" t="str">
        <f>E98</f>
        <v>Net revenue/(cost) for export 2</v>
      </c>
      <c r="F100" s="182"/>
      <c r="G100" s="217" t="str">
        <f>G98</f>
        <v>£m (real)</v>
      </c>
      <c r="H100" s="207">
        <f>H98</f>
        <v>0</v>
      </c>
      <c r="I100" s="182"/>
      <c r="J100" s="237">
        <f t="shared" ref="J100:AJ100" si="37">J98</f>
        <v>0</v>
      </c>
      <c r="K100" s="237">
        <f t="shared" si="37"/>
        <v>0</v>
      </c>
      <c r="L100" s="237">
        <f t="shared" si="37"/>
        <v>0</v>
      </c>
      <c r="M100" s="237">
        <f t="shared" si="37"/>
        <v>0</v>
      </c>
      <c r="N100" s="237">
        <f t="shared" si="37"/>
        <v>0</v>
      </c>
      <c r="O100" s="237">
        <f t="shared" si="37"/>
        <v>0</v>
      </c>
      <c r="P100" s="237">
        <f t="shared" si="37"/>
        <v>0</v>
      </c>
      <c r="Q100" s="237">
        <f t="shared" si="37"/>
        <v>0</v>
      </c>
      <c r="R100" s="237">
        <f t="shared" si="37"/>
        <v>0</v>
      </c>
      <c r="S100" s="237">
        <f t="shared" si="37"/>
        <v>0</v>
      </c>
      <c r="T100" s="237">
        <f t="shared" si="37"/>
        <v>0</v>
      </c>
      <c r="U100" s="237">
        <f t="shared" si="37"/>
        <v>0</v>
      </c>
      <c r="V100" s="237">
        <f t="shared" si="37"/>
        <v>0</v>
      </c>
      <c r="W100" s="237">
        <f t="shared" si="37"/>
        <v>0</v>
      </c>
      <c r="X100" s="237">
        <f t="shared" si="37"/>
        <v>0</v>
      </c>
      <c r="Y100" s="237">
        <f t="shared" si="37"/>
        <v>0</v>
      </c>
      <c r="Z100" s="237">
        <f t="shared" si="37"/>
        <v>0</v>
      </c>
      <c r="AA100" s="237">
        <f t="shared" si="37"/>
        <v>0</v>
      </c>
      <c r="AB100" s="237">
        <f t="shared" si="37"/>
        <v>0</v>
      </c>
      <c r="AC100" s="237">
        <f t="shared" si="37"/>
        <v>0</v>
      </c>
      <c r="AD100" s="237">
        <f t="shared" si="37"/>
        <v>0</v>
      </c>
      <c r="AE100" s="237">
        <f t="shared" si="37"/>
        <v>0</v>
      </c>
      <c r="AF100" s="237">
        <f t="shared" si="37"/>
        <v>0</v>
      </c>
      <c r="AG100" s="237">
        <f t="shared" si="37"/>
        <v>0</v>
      </c>
      <c r="AH100" s="237">
        <f t="shared" si="37"/>
        <v>0</v>
      </c>
      <c r="AI100" s="237">
        <f t="shared" si="37"/>
        <v>0</v>
      </c>
      <c r="AJ100" s="237">
        <f t="shared" si="37"/>
        <v>0</v>
      </c>
    </row>
    <row r="101" spans="1:36" s="206" customFormat="1">
      <c r="A101" s="175"/>
      <c r="B101" s="176"/>
      <c r="C101" s="176"/>
      <c r="D101" s="177"/>
      <c r="E101" s="220" t="str">
        <f>E$18</f>
        <v>Discount factor for year</v>
      </c>
      <c r="F101" s="178"/>
      <c r="G101" s="217" t="str">
        <f t="shared" ref="G101:AJ101" si="38">G$18</f>
        <v>Factor</v>
      </c>
      <c r="H101" s="258"/>
      <c r="I101" s="178"/>
      <c r="J101" s="237">
        <f t="shared" si="38"/>
        <v>1.0375999999999999</v>
      </c>
      <c r="K101" s="237">
        <f>K$18</f>
        <v>1</v>
      </c>
      <c r="L101" s="237">
        <f t="shared" si="38"/>
        <v>0.96376252891287595</v>
      </c>
      <c r="M101" s="237">
        <f t="shared" si="38"/>
        <v>0.92883821213654216</v>
      </c>
      <c r="N101" s="237">
        <f t="shared" si="38"/>
        <v>0.89517946427962836</v>
      </c>
      <c r="O101" s="237">
        <f t="shared" si="38"/>
        <v>0.86274042432500819</v>
      </c>
      <c r="P101" s="237">
        <f t="shared" si="38"/>
        <v>0.83147689314283757</v>
      </c>
      <c r="Q101" s="237">
        <f t="shared" si="38"/>
        <v>0.80134627326796237</v>
      </c>
      <c r="R101" s="237">
        <f t="shared" si="38"/>
        <v>0.77230751085964011</v>
      </c>
      <c r="S101" s="237">
        <f t="shared" si="38"/>
        <v>0.74432103976449515</v>
      </c>
      <c r="T101" s="237">
        <f t="shared" si="38"/>
        <v>0.71734872760649115</v>
      </c>
      <c r="U101" s="237">
        <f t="shared" si="38"/>
        <v>0.69135382383046595</v>
      </c>
      <c r="V101" s="237">
        <f t="shared" si="38"/>
        <v>0.66630090962843669</v>
      </c>
      <c r="W101" s="237">
        <f t="shared" si="38"/>
        <v>0.64215584968045192</v>
      </c>
      <c r="X101" s="237">
        <f t="shared" si="38"/>
        <v>0.61888574564422894</v>
      </c>
      <c r="Y101" s="237">
        <f t="shared" si="38"/>
        <v>0.59645889133021313</v>
      </c>
      <c r="Z101" s="237">
        <f t="shared" si="38"/>
        <v>0.57484472950097654</v>
      </c>
      <c r="AA101" s="237">
        <f t="shared" si="38"/>
        <v>0.5540138102360993</v>
      </c>
      <c r="AB101" s="237">
        <f t="shared" si="38"/>
        <v>0.53393775080580119</v>
      </c>
      <c r="AC101" s="237">
        <f t="shared" si="38"/>
        <v>0.51458919699865202</v>
      </c>
      <c r="AD101" s="237">
        <f t="shared" si="38"/>
        <v>0.49594178585066701</v>
      </c>
      <c r="AE101" s="237">
        <f t="shared" si="38"/>
        <v>0.47797010972500681</v>
      </c>
      <c r="AF101" s="237">
        <f t="shared" si="38"/>
        <v>0.46064968169333742</v>
      </c>
      <c r="AG101" s="237">
        <f t="shared" si="38"/>
        <v>0.44395690217168227</v>
      </c>
      <c r="AH101" s="237">
        <f t="shared" si="38"/>
        <v>0.42786902676530675</v>
      </c>
      <c r="AI101" s="237">
        <f t="shared" si="38"/>
        <v>0.4123641352788231</v>
      </c>
      <c r="AJ101" s="237">
        <f t="shared" si="38"/>
        <v>0.39742110184928986</v>
      </c>
    </row>
    <row r="102" spans="1:36" s="203" customFormat="1">
      <c r="A102" s="85"/>
      <c r="B102" s="94"/>
      <c r="C102" s="94"/>
      <c r="D102" s="89"/>
      <c r="E102" s="220" t="s">
        <v>157</v>
      </c>
      <c r="F102" s="75"/>
      <c r="G102" s="216" t="s">
        <v>72</v>
      </c>
      <c r="H102" s="208">
        <f>SUM(K102:AJ102)</f>
        <v>0</v>
      </c>
      <c r="I102" s="75"/>
      <c r="J102" s="206">
        <f>J100*J101</f>
        <v>0</v>
      </c>
      <c r="K102" s="206">
        <f>K100*K101</f>
        <v>0</v>
      </c>
      <c r="L102" s="206">
        <f t="shared" ref="L102:AJ102" si="39">L100*L101</f>
        <v>0</v>
      </c>
      <c r="M102" s="206">
        <f t="shared" si="39"/>
        <v>0</v>
      </c>
      <c r="N102" s="206">
        <f t="shared" si="39"/>
        <v>0</v>
      </c>
      <c r="O102" s="206">
        <f t="shared" si="39"/>
        <v>0</v>
      </c>
      <c r="P102" s="206">
        <f t="shared" si="39"/>
        <v>0</v>
      </c>
      <c r="Q102" s="206">
        <f t="shared" si="39"/>
        <v>0</v>
      </c>
      <c r="R102" s="206">
        <f t="shared" si="39"/>
        <v>0</v>
      </c>
      <c r="S102" s="206">
        <f t="shared" si="39"/>
        <v>0</v>
      </c>
      <c r="T102" s="206">
        <f t="shared" si="39"/>
        <v>0</v>
      </c>
      <c r="U102" s="206">
        <f t="shared" si="39"/>
        <v>0</v>
      </c>
      <c r="V102" s="206">
        <f t="shared" si="39"/>
        <v>0</v>
      </c>
      <c r="W102" s="206">
        <f t="shared" si="39"/>
        <v>0</v>
      </c>
      <c r="X102" s="206">
        <f t="shared" si="39"/>
        <v>0</v>
      </c>
      <c r="Y102" s="206">
        <f t="shared" si="39"/>
        <v>0</v>
      </c>
      <c r="Z102" s="206">
        <f t="shared" si="39"/>
        <v>0</v>
      </c>
      <c r="AA102" s="206">
        <f t="shared" si="39"/>
        <v>0</v>
      </c>
      <c r="AB102" s="206">
        <f t="shared" si="39"/>
        <v>0</v>
      </c>
      <c r="AC102" s="206">
        <f t="shared" si="39"/>
        <v>0</v>
      </c>
      <c r="AD102" s="206">
        <f t="shared" si="39"/>
        <v>0</v>
      </c>
      <c r="AE102" s="206">
        <f t="shared" si="39"/>
        <v>0</v>
      </c>
      <c r="AF102" s="206">
        <f t="shared" si="39"/>
        <v>0</v>
      </c>
      <c r="AG102" s="206">
        <f t="shared" si="39"/>
        <v>0</v>
      </c>
      <c r="AH102" s="206">
        <f t="shared" si="39"/>
        <v>0</v>
      </c>
      <c r="AI102" s="206">
        <f t="shared" si="39"/>
        <v>0</v>
      </c>
      <c r="AJ102" s="206">
        <f t="shared" si="39"/>
        <v>0</v>
      </c>
    </row>
    <row r="103" spans="1:36" s="203" customFormat="1">
      <c r="A103" s="85"/>
      <c r="B103" s="94"/>
      <c r="C103" s="94"/>
      <c r="D103" s="89"/>
      <c r="E103" s="216"/>
      <c r="F103" s="75"/>
      <c r="G103" s="216"/>
      <c r="H103" s="75"/>
      <c r="I103" s="75"/>
      <c r="T103" s="201"/>
      <c r="U103" s="201"/>
      <c r="V103" s="201"/>
      <c r="W103" s="201"/>
      <c r="X103" s="201"/>
      <c r="Y103" s="201"/>
      <c r="Z103" s="201"/>
      <c r="AA103" s="201"/>
    </row>
    <row r="104" spans="1:36" s="203" customFormat="1">
      <c r="A104" s="85"/>
      <c r="B104" s="94"/>
      <c r="C104" s="94"/>
      <c r="D104" s="89"/>
      <c r="E104" s="216" t="str">
        <f>E102</f>
        <v>Discounted net revenue/(cost) for export 2</v>
      </c>
      <c r="F104" s="183"/>
      <c r="G104" s="219" t="str">
        <f t="shared" ref="G104" si="40">G102</f>
        <v>£m (real)</v>
      </c>
      <c r="H104" s="207">
        <f>H102</f>
        <v>0</v>
      </c>
      <c r="I104" s="182"/>
      <c r="J104" s="237">
        <f>J102</f>
        <v>0</v>
      </c>
      <c r="K104" s="237">
        <f>K102</f>
        <v>0</v>
      </c>
      <c r="L104" s="237">
        <f t="shared" ref="L104:AJ104" si="41">L102</f>
        <v>0</v>
      </c>
      <c r="M104" s="237">
        <f t="shared" si="41"/>
        <v>0</v>
      </c>
      <c r="N104" s="237">
        <f t="shared" si="41"/>
        <v>0</v>
      </c>
      <c r="O104" s="237">
        <f t="shared" si="41"/>
        <v>0</v>
      </c>
      <c r="P104" s="237">
        <f t="shared" si="41"/>
        <v>0</v>
      </c>
      <c r="Q104" s="237">
        <f t="shared" si="41"/>
        <v>0</v>
      </c>
      <c r="R104" s="237">
        <f t="shared" si="41"/>
        <v>0</v>
      </c>
      <c r="S104" s="237">
        <f t="shared" si="41"/>
        <v>0</v>
      </c>
      <c r="T104" s="237">
        <f t="shared" si="41"/>
        <v>0</v>
      </c>
      <c r="U104" s="237">
        <f t="shared" si="41"/>
        <v>0</v>
      </c>
      <c r="V104" s="237">
        <f t="shared" si="41"/>
        <v>0</v>
      </c>
      <c r="W104" s="237">
        <f t="shared" si="41"/>
        <v>0</v>
      </c>
      <c r="X104" s="237">
        <f t="shared" si="41"/>
        <v>0</v>
      </c>
      <c r="Y104" s="237">
        <f t="shared" si="41"/>
        <v>0</v>
      </c>
      <c r="Z104" s="237">
        <f t="shared" si="41"/>
        <v>0</v>
      </c>
      <c r="AA104" s="237">
        <f t="shared" si="41"/>
        <v>0</v>
      </c>
      <c r="AB104" s="237">
        <f t="shared" si="41"/>
        <v>0</v>
      </c>
      <c r="AC104" s="237">
        <f t="shared" si="41"/>
        <v>0</v>
      </c>
      <c r="AD104" s="237">
        <f t="shared" si="41"/>
        <v>0</v>
      </c>
      <c r="AE104" s="237">
        <f t="shared" si="41"/>
        <v>0</v>
      </c>
      <c r="AF104" s="237">
        <f t="shared" si="41"/>
        <v>0</v>
      </c>
      <c r="AG104" s="237">
        <f t="shared" si="41"/>
        <v>0</v>
      </c>
      <c r="AH104" s="237">
        <f t="shared" si="41"/>
        <v>0</v>
      </c>
      <c r="AI104" s="237">
        <f t="shared" si="41"/>
        <v>0</v>
      </c>
      <c r="AJ104" s="237">
        <f t="shared" si="41"/>
        <v>0</v>
      </c>
    </row>
    <row r="105" spans="1:36">
      <c r="E105" s="220" t="s">
        <v>156</v>
      </c>
      <c r="F105" s="203">
        <f>SUM(J104:AJ104)</f>
        <v>0</v>
      </c>
      <c r="G105" s="216" t="s">
        <v>72</v>
      </c>
    </row>
    <row r="107" spans="1:36">
      <c r="E107" s="216" t="str">
        <f>E105</f>
        <v>NPV of economic profit (profits above the normal return on capital) for export 2</v>
      </c>
      <c r="F107" s="203">
        <f>F105</f>
        <v>0</v>
      </c>
      <c r="G107" s="219" t="str">
        <f t="shared" ref="G107" si="42">G105</f>
        <v>£m (real)</v>
      </c>
    </row>
    <row r="108" spans="1:36">
      <c r="E108" s="220" t="s">
        <v>155</v>
      </c>
      <c r="F108" s="203">
        <f>F107*0.5</f>
        <v>0</v>
      </c>
      <c r="G108" s="216" t="s">
        <v>72</v>
      </c>
    </row>
    <row r="110" spans="1:36" s="203" customFormat="1">
      <c r="A110" s="85"/>
      <c r="B110" s="94"/>
      <c r="C110" s="94"/>
      <c r="D110" s="89"/>
      <c r="E110" s="220" t="s">
        <v>167</v>
      </c>
      <c r="F110" s="198">
        <f>F_Inputs!AI$18</f>
        <v>0.5</v>
      </c>
      <c r="G110" s="216" t="s">
        <v>75</v>
      </c>
      <c r="I110" s="75"/>
      <c r="K110" s="206"/>
      <c r="L110" s="206"/>
      <c r="M110" s="206"/>
      <c r="N110" s="206"/>
      <c r="O110" s="206"/>
      <c r="P110" s="206"/>
      <c r="Q110" s="206"/>
      <c r="R110" s="206"/>
      <c r="S110" s="206"/>
      <c r="T110" s="206"/>
      <c r="U110" s="206"/>
      <c r="V110" s="206"/>
      <c r="W110" s="206"/>
      <c r="X110" s="206"/>
      <c r="Y110" s="206"/>
      <c r="Z110" s="206"/>
      <c r="AA110" s="206"/>
      <c r="AB110" s="206"/>
      <c r="AC110" s="206"/>
      <c r="AD110" s="206"/>
      <c r="AE110" s="206"/>
      <c r="AF110" s="206"/>
      <c r="AG110" s="206"/>
      <c r="AH110" s="206"/>
      <c r="AI110" s="206"/>
      <c r="AJ110" s="206"/>
    </row>
    <row r="111" spans="1:36" s="203" customFormat="1">
      <c r="A111" s="85"/>
      <c r="B111" s="94"/>
      <c r="C111" s="94"/>
      <c r="D111" s="89"/>
      <c r="E111" s="220" t="s">
        <v>168</v>
      </c>
      <c r="F111" s="199">
        <f>1-F110</f>
        <v>0.5</v>
      </c>
      <c r="G111" s="216" t="s">
        <v>75</v>
      </c>
      <c r="I111" s="75"/>
      <c r="K111" s="206"/>
      <c r="L111" s="206"/>
      <c r="M111" s="206"/>
      <c r="N111" s="206"/>
      <c r="O111" s="206"/>
      <c r="P111" s="206"/>
      <c r="Q111" s="206"/>
      <c r="R111" s="206"/>
      <c r="S111" s="206"/>
      <c r="T111" s="206"/>
      <c r="U111" s="206"/>
      <c r="V111" s="206"/>
      <c r="W111" s="206"/>
      <c r="X111" s="206"/>
      <c r="Y111" s="206"/>
      <c r="Z111" s="206"/>
      <c r="AA111" s="206"/>
      <c r="AB111" s="206"/>
      <c r="AC111" s="206"/>
      <c r="AD111" s="206"/>
      <c r="AE111" s="206"/>
      <c r="AF111" s="206"/>
      <c r="AG111" s="206"/>
      <c r="AH111" s="206"/>
      <c r="AI111" s="206"/>
      <c r="AJ111" s="206"/>
    </row>
    <row r="112" spans="1:36" s="203" customFormat="1">
      <c r="A112" s="85"/>
      <c r="B112" s="94"/>
      <c r="C112" s="94"/>
      <c r="D112" s="89"/>
      <c r="E112" s="220"/>
      <c r="F112" s="75"/>
      <c r="G112" s="216"/>
      <c r="I112" s="75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206"/>
      <c r="AF112" s="206"/>
      <c r="AG112" s="206"/>
      <c r="AH112" s="206"/>
      <c r="AI112" s="206"/>
      <c r="AJ112" s="206"/>
    </row>
    <row r="113" spans="1:36">
      <c r="B113" s="94" t="s">
        <v>82</v>
      </c>
    </row>
    <row r="115" spans="1:36">
      <c r="E115" s="220" t="s">
        <v>83</v>
      </c>
      <c r="F115" s="311">
        <f>F_Inputs!AI$23</f>
        <v>2016</v>
      </c>
      <c r="G115" s="220" t="s">
        <v>84</v>
      </c>
    </row>
    <row r="116" spans="1:36">
      <c r="E116" s="220" t="s">
        <v>85</v>
      </c>
      <c r="F116" s="311">
        <f>F_Inputs!AI$24</f>
        <v>2020</v>
      </c>
      <c r="G116" s="220" t="s">
        <v>84</v>
      </c>
    </row>
    <row r="117" spans="1:36" s="44" customFormat="1">
      <c r="B117" s="93"/>
      <c r="C117" s="93"/>
      <c r="D117" s="88"/>
      <c r="E117" s="221" t="str">
        <f>E$5</f>
        <v>Financial Year Ending</v>
      </c>
      <c r="F117" s="41"/>
      <c r="G117" s="221"/>
      <c r="H117" s="41"/>
      <c r="I117" s="41"/>
      <c r="J117" s="83">
        <f>J$5</f>
        <v>2015</v>
      </c>
      <c r="K117" s="83">
        <f t="shared" ref="K117:AJ117" si="43">K$5</f>
        <v>2016</v>
      </c>
      <c r="L117" s="83">
        <f t="shared" si="43"/>
        <v>2017</v>
      </c>
      <c r="M117" s="83">
        <f t="shared" si="43"/>
        <v>2018</v>
      </c>
      <c r="N117" s="83">
        <f t="shared" si="43"/>
        <v>2019</v>
      </c>
      <c r="O117" s="83">
        <f t="shared" si="43"/>
        <v>2020</v>
      </c>
      <c r="P117" s="83">
        <f t="shared" si="43"/>
        <v>2021</v>
      </c>
      <c r="Q117" s="83">
        <f t="shared" si="43"/>
        <v>2022</v>
      </c>
      <c r="R117" s="83">
        <f t="shared" si="43"/>
        <v>2023</v>
      </c>
      <c r="S117" s="83">
        <f t="shared" si="43"/>
        <v>2024</v>
      </c>
      <c r="T117" s="83">
        <f t="shared" si="43"/>
        <v>2025</v>
      </c>
      <c r="U117" s="83">
        <f t="shared" si="43"/>
        <v>2026</v>
      </c>
      <c r="V117" s="83">
        <f t="shared" si="43"/>
        <v>2027</v>
      </c>
      <c r="W117" s="83">
        <f t="shared" si="43"/>
        <v>2028</v>
      </c>
      <c r="X117" s="83">
        <f t="shared" si="43"/>
        <v>2029</v>
      </c>
      <c r="Y117" s="83">
        <f t="shared" si="43"/>
        <v>2030</v>
      </c>
      <c r="Z117" s="83">
        <f t="shared" si="43"/>
        <v>2031</v>
      </c>
      <c r="AA117" s="83">
        <f t="shared" si="43"/>
        <v>2032</v>
      </c>
      <c r="AB117" s="83">
        <f t="shared" si="43"/>
        <v>2033</v>
      </c>
      <c r="AC117" s="83">
        <f t="shared" si="43"/>
        <v>2034</v>
      </c>
      <c r="AD117" s="83">
        <f t="shared" si="43"/>
        <v>2035</v>
      </c>
      <c r="AE117" s="83">
        <f t="shared" si="43"/>
        <v>2036</v>
      </c>
      <c r="AF117" s="83">
        <f t="shared" si="43"/>
        <v>2037</v>
      </c>
      <c r="AG117" s="83">
        <f t="shared" si="43"/>
        <v>2038</v>
      </c>
      <c r="AH117" s="83">
        <f t="shared" si="43"/>
        <v>2039</v>
      </c>
      <c r="AI117" s="83">
        <f t="shared" si="43"/>
        <v>2040</v>
      </c>
      <c r="AJ117" s="83">
        <f t="shared" si="43"/>
        <v>2041</v>
      </c>
    </row>
    <row r="118" spans="1:36" s="44" customFormat="1">
      <c r="B118" s="93"/>
      <c r="C118" s="93"/>
      <c r="D118" s="88"/>
      <c r="E118" s="221" t="s">
        <v>154</v>
      </c>
      <c r="F118" s="41"/>
      <c r="G118" s="216" t="s">
        <v>70</v>
      </c>
      <c r="H118" s="41"/>
      <c r="I118" s="41"/>
      <c r="J118" s="83" t="b">
        <f>AND(J117&gt;=$F115,J117&lt;=$F116)</f>
        <v>0</v>
      </c>
      <c r="K118" s="83" t="b">
        <f>AND(K117&gt;=$F115,K117&lt;=$F116)</f>
        <v>1</v>
      </c>
      <c r="L118" s="83" t="b">
        <f t="shared" ref="L118:AJ118" si="44">AND(L117&gt;=$F115,L117&lt;=$F116)</f>
        <v>1</v>
      </c>
      <c r="M118" s="83" t="b">
        <f t="shared" si="44"/>
        <v>1</v>
      </c>
      <c r="N118" s="83" t="b">
        <f t="shared" si="44"/>
        <v>1</v>
      </c>
      <c r="O118" s="83" t="b">
        <f t="shared" si="44"/>
        <v>1</v>
      </c>
      <c r="P118" s="83" t="b">
        <f t="shared" si="44"/>
        <v>0</v>
      </c>
      <c r="Q118" s="83" t="b">
        <f t="shared" si="44"/>
        <v>0</v>
      </c>
      <c r="R118" s="83" t="b">
        <f t="shared" si="44"/>
        <v>0</v>
      </c>
      <c r="S118" s="83" t="b">
        <f t="shared" si="44"/>
        <v>0</v>
      </c>
      <c r="T118" s="83" t="b">
        <f t="shared" si="44"/>
        <v>0</v>
      </c>
      <c r="U118" s="83" t="b">
        <f t="shared" si="44"/>
        <v>0</v>
      </c>
      <c r="V118" s="83" t="b">
        <f t="shared" si="44"/>
        <v>0</v>
      </c>
      <c r="W118" s="83" t="b">
        <f t="shared" si="44"/>
        <v>0</v>
      </c>
      <c r="X118" s="83" t="b">
        <f t="shared" si="44"/>
        <v>0</v>
      </c>
      <c r="Y118" s="83" t="b">
        <f t="shared" si="44"/>
        <v>0</v>
      </c>
      <c r="Z118" s="83" t="b">
        <f t="shared" si="44"/>
        <v>0</v>
      </c>
      <c r="AA118" s="83" t="b">
        <f t="shared" si="44"/>
        <v>0</v>
      </c>
      <c r="AB118" s="83" t="b">
        <f t="shared" si="44"/>
        <v>0</v>
      </c>
      <c r="AC118" s="83" t="b">
        <f t="shared" si="44"/>
        <v>0</v>
      </c>
      <c r="AD118" s="83" t="b">
        <f t="shared" si="44"/>
        <v>0</v>
      </c>
      <c r="AE118" s="83" t="b">
        <f t="shared" si="44"/>
        <v>0</v>
      </c>
      <c r="AF118" s="83" t="b">
        <f t="shared" si="44"/>
        <v>0</v>
      </c>
      <c r="AG118" s="83" t="b">
        <f t="shared" si="44"/>
        <v>0</v>
      </c>
      <c r="AH118" s="83" t="b">
        <f t="shared" si="44"/>
        <v>0</v>
      </c>
      <c r="AI118" s="83" t="b">
        <f t="shared" si="44"/>
        <v>0</v>
      </c>
      <c r="AJ118" s="83" t="b">
        <f t="shared" si="44"/>
        <v>0</v>
      </c>
    </row>
    <row r="119" spans="1:36" s="44" customFormat="1">
      <c r="B119" s="93"/>
      <c r="C119" s="93"/>
      <c r="D119" s="88"/>
      <c r="E119" s="221"/>
      <c r="F119" s="41"/>
      <c r="G119" s="221"/>
      <c r="H119" s="41"/>
      <c r="I119" s="41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</row>
    <row r="120" spans="1:36" s="186" customFormat="1">
      <c r="B120" s="185"/>
      <c r="C120" s="185"/>
      <c r="D120" s="172"/>
      <c r="E120" s="221" t="str">
        <f>E118</f>
        <v>Include in cap calculation for export 2</v>
      </c>
      <c r="F120" s="239"/>
      <c r="G120" s="222" t="str">
        <f t="shared" ref="G120" si="45">G118</f>
        <v>True/false</v>
      </c>
      <c r="H120" s="240"/>
      <c r="I120" s="240"/>
      <c r="J120" s="172" t="b">
        <f t="shared" ref="J120:AJ120" si="46">J118</f>
        <v>0</v>
      </c>
      <c r="K120" s="172" t="b">
        <f t="shared" si="46"/>
        <v>1</v>
      </c>
      <c r="L120" s="172" t="b">
        <f t="shared" si="46"/>
        <v>1</v>
      </c>
      <c r="M120" s="172" t="b">
        <f t="shared" si="46"/>
        <v>1</v>
      </c>
      <c r="N120" s="172" t="b">
        <f t="shared" si="46"/>
        <v>1</v>
      </c>
      <c r="O120" s="172" t="b">
        <f t="shared" si="46"/>
        <v>1</v>
      </c>
      <c r="P120" s="172" t="b">
        <f t="shared" si="46"/>
        <v>0</v>
      </c>
      <c r="Q120" s="172" t="b">
        <f t="shared" si="46"/>
        <v>0</v>
      </c>
      <c r="R120" s="172" t="b">
        <f t="shared" si="46"/>
        <v>0</v>
      </c>
      <c r="S120" s="172" t="b">
        <f t="shared" si="46"/>
        <v>0</v>
      </c>
      <c r="T120" s="172" t="b">
        <f t="shared" si="46"/>
        <v>0</v>
      </c>
      <c r="U120" s="172" t="b">
        <f t="shared" si="46"/>
        <v>0</v>
      </c>
      <c r="V120" s="172" t="b">
        <f t="shared" si="46"/>
        <v>0</v>
      </c>
      <c r="W120" s="172" t="b">
        <f t="shared" si="46"/>
        <v>0</v>
      </c>
      <c r="X120" s="172" t="b">
        <f t="shared" si="46"/>
        <v>0</v>
      </c>
      <c r="Y120" s="172" t="b">
        <f t="shared" si="46"/>
        <v>0</v>
      </c>
      <c r="Z120" s="172" t="b">
        <f t="shared" si="46"/>
        <v>0</v>
      </c>
      <c r="AA120" s="172" t="b">
        <f t="shared" si="46"/>
        <v>0</v>
      </c>
      <c r="AB120" s="172" t="b">
        <f t="shared" si="46"/>
        <v>0</v>
      </c>
      <c r="AC120" s="172" t="b">
        <f t="shared" si="46"/>
        <v>0</v>
      </c>
      <c r="AD120" s="172" t="b">
        <f t="shared" si="46"/>
        <v>0</v>
      </c>
      <c r="AE120" s="172" t="b">
        <f t="shared" si="46"/>
        <v>0</v>
      </c>
      <c r="AF120" s="172" t="b">
        <f t="shared" si="46"/>
        <v>0</v>
      </c>
      <c r="AG120" s="172" t="b">
        <f t="shared" si="46"/>
        <v>0</v>
      </c>
      <c r="AH120" s="172" t="b">
        <f t="shared" si="46"/>
        <v>0</v>
      </c>
      <c r="AI120" s="172" t="b">
        <f t="shared" si="46"/>
        <v>0</v>
      </c>
      <c r="AJ120" s="172" t="b">
        <f t="shared" si="46"/>
        <v>0</v>
      </c>
    </row>
    <row r="121" spans="1:36" s="210" customFormat="1">
      <c r="A121" s="187"/>
      <c r="B121" s="181"/>
      <c r="C121" s="181"/>
      <c r="D121" s="188"/>
      <c r="E121" s="223" t="str">
        <f t="shared" ref="E121:G121" si="47">E102</f>
        <v>Discounted net revenue/(cost) for export 2</v>
      </c>
      <c r="F121" s="238"/>
      <c r="G121" s="223" t="str">
        <f t="shared" si="47"/>
        <v>£m (real)</v>
      </c>
      <c r="H121" s="238">
        <f>H102</f>
        <v>0</v>
      </c>
      <c r="I121" s="238"/>
      <c r="J121" s="238">
        <f t="shared" ref="J121:AJ121" si="48">J102</f>
        <v>0</v>
      </c>
      <c r="K121" s="238">
        <f t="shared" si="48"/>
        <v>0</v>
      </c>
      <c r="L121" s="238">
        <f t="shared" si="48"/>
        <v>0</v>
      </c>
      <c r="M121" s="238">
        <f t="shared" si="48"/>
        <v>0</v>
      </c>
      <c r="N121" s="238">
        <f t="shared" si="48"/>
        <v>0</v>
      </c>
      <c r="O121" s="238">
        <f t="shared" si="48"/>
        <v>0</v>
      </c>
      <c r="P121" s="238">
        <f t="shared" si="48"/>
        <v>0</v>
      </c>
      <c r="Q121" s="238">
        <f t="shared" si="48"/>
        <v>0</v>
      </c>
      <c r="R121" s="238">
        <f t="shared" si="48"/>
        <v>0</v>
      </c>
      <c r="S121" s="238">
        <f t="shared" si="48"/>
        <v>0</v>
      </c>
      <c r="T121" s="238">
        <f t="shared" si="48"/>
        <v>0</v>
      </c>
      <c r="U121" s="238">
        <f t="shared" si="48"/>
        <v>0</v>
      </c>
      <c r="V121" s="238">
        <f t="shared" si="48"/>
        <v>0</v>
      </c>
      <c r="W121" s="238">
        <f t="shared" si="48"/>
        <v>0</v>
      </c>
      <c r="X121" s="238">
        <f t="shared" si="48"/>
        <v>0</v>
      </c>
      <c r="Y121" s="238">
        <f t="shared" si="48"/>
        <v>0</v>
      </c>
      <c r="Z121" s="238">
        <f t="shared" si="48"/>
        <v>0</v>
      </c>
      <c r="AA121" s="238">
        <f t="shared" si="48"/>
        <v>0</v>
      </c>
      <c r="AB121" s="238">
        <f t="shared" si="48"/>
        <v>0</v>
      </c>
      <c r="AC121" s="238">
        <f t="shared" si="48"/>
        <v>0</v>
      </c>
      <c r="AD121" s="238">
        <f t="shared" si="48"/>
        <v>0</v>
      </c>
      <c r="AE121" s="238">
        <f t="shared" si="48"/>
        <v>0</v>
      </c>
      <c r="AF121" s="238">
        <f t="shared" si="48"/>
        <v>0</v>
      </c>
      <c r="AG121" s="238">
        <f t="shared" si="48"/>
        <v>0</v>
      </c>
      <c r="AH121" s="238">
        <f t="shared" si="48"/>
        <v>0</v>
      </c>
      <c r="AI121" s="238">
        <f t="shared" si="48"/>
        <v>0</v>
      </c>
      <c r="AJ121" s="210">
        <f t="shared" si="48"/>
        <v>0</v>
      </c>
    </row>
    <row r="122" spans="1:36" s="209" customFormat="1">
      <c r="A122" s="85"/>
      <c r="B122" s="94"/>
      <c r="C122" s="94"/>
      <c r="D122" s="89"/>
      <c r="E122" s="220" t="s">
        <v>153</v>
      </c>
      <c r="F122" s="203"/>
      <c r="G122" s="216" t="s">
        <v>72</v>
      </c>
      <c r="H122" s="203"/>
      <c r="I122" s="203"/>
      <c r="J122" s="206">
        <f>J120*J121</f>
        <v>0</v>
      </c>
      <c r="K122" s="206">
        <f>K120*K121</f>
        <v>0</v>
      </c>
      <c r="L122" s="206">
        <f>L120*L121</f>
        <v>0</v>
      </c>
      <c r="M122" s="206">
        <f t="shared" ref="M122:AJ122" si="49">M120*M121</f>
        <v>0</v>
      </c>
      <c r="N122" s="206">
        <f t="shared" si="49"/>
        <v>0</v>
      </c>
      <c r="O122" s="206">
        <f t="shared" si="49"/>
        <v>0</v>
      </c>
      <c r="P122" s="206">
        <f t="shared" si="49"/>
        <v>0</v>
      </c>
      <c r="Q122" s="206">
        <f t="shared" si="49"/>
        <v>0</v>
      </c>
      <c r="R122" s="206">
        <f t="shared" si="49"/>
        <v>0</v>
      </c>
      <c r="S122" s="206">
        <f t="shared" si="49"/>
        <v>0</v>
      </c>
      <c r="T122" s="206">
        <f t="shared" si="49"/>
        <v>0</v>
      </c>
      <c r="U122" s="206">
        <f t="shared" si="49"/>
        <v>0</v>
      </c>
      <c r="V122" s="206">
        <f t="shared" si="49"/>
        <v>0</v>
      </c>
      <c r="W122" s="206">
        <f t="shared" si="49"/>
        <v>0</v>
      </c>
      <c r="X122" s="206">
        <f t="shared" si="49"/>
        <v>0</v>
      </c>
      <c r="Y122" s="206">
        <f t="shared" si="49"/>
        <v>0</v>
      </c>
      <c r="Z122" s="206">
        <f t="shared" si="49"/>
        <v>0</v>
      </c>
      <c r="AA122" s="206">
        <f t="shared" si="49"/>
        <v>0</v>
      </c>
      <c r="AB122" s="206">
        <f t="shared" si="49"/>
        <v>0</v>
      </c>
      <c r="AC122" s="206">
        <f t="shared" si="49"/>
        <v>0</v>
      </c>
      <c r="AD122" s="206">
        <f t="shared" si="49"/>
        <v>0</v>
      </c>
      <c r="AE122" s="206">
        <f t="shared" si="49"/>
        <v>0</v>
      </c>
      <c r="AF122" s="206">
        <f t="shared" si="49"/>
        <v>0</v>
      </c>
      <c r="AG122" s="206">
        <f t="shared" si="49"/>
        <v>0</v>
      </c>
      <c r="AH122" s="206">
        <f t="shared" si="49"/>
        <v>0</v>
      </c>
      <c r="AI122" s="206">
        <f t="shared" si="49"/>
        <v>0</v>
      </c>
      <c r="AJ122" s="208">
        <f t="shared" si="49"/>
        <v>0</v>
      </c>
    </row>
    <row r="123" spans="1:36">
      <c r="J123" s="203"/>
      <c r="K123" s="203"/>
      <c r="L123" s="203"/>
      <c r="M123" s="203"/>
      <c r="N123" s="203"/>
      <c r="O123" s="203"/>
      <c r="P123" s="203"/>
      <c r="Q123" s="203"/>
      <c r="R123" s="203"/>
      <c r="S123" s="203"/>
      <c r="T123" s="201"/>
      <c r="U123" s="201"/>
      <c r="V123" s="201"/>
      <c r="W123" s="201"/>
      <c r="X123" s="201"/>
      <c r="Y123" s="201"/>
      <c r="Z123" s="201"/>
      <c r="AA123" s="201"/>
      <c r="AB123" s="203"/>
      <c r="AC123" s="203"/>
      <c r="AD123" s="203"/>
      <c r="AE123" s="203"/>
      <c r="AF123" s="203"/>
      <c r="AG123" s="203"/>
      <c r="AH123" s="203"/>
      <c r="AI123" s="203"/>
    </row>
    <row r="124" spans="1:36" s="182" customFormat="1">
      <c r="A124" s="193"/>
      <c r="B124" s="194"/>
      <c r="C124" s="194"/>
      <c r="D124" s="195"/>
      <c r="E124" s="220" t="str">
        <f>E122</f>
        <v>Discounted net revenue/(cost) for cap for export 2</v>
      </c>
      <c r="F124" s="237"/>
      <c r="G124" s="217" t="str">
        <f t="shared" ref="G124" si="50">G122</f>
        <v>£m (real)</v>
      </c>
      <c r="H124" s="237"/>
      <c r="I124" s="237"/>
      <c r="J124" s="237">
        <f t="shared" ref="J124:AJ124" si="51">J122</f>
        <v>0</v>
      </c>
      <c r="K124" s="237">
        <f t="shared" si="51"/>
        <v>0</v>
      </c>
      <c r="L124" s="237">
        <f t="shared" si="51"/>
        <v>0</v>
      </c>
      <c r="M124" s="237">
        <f t="shared" si="51"/>
        <v>0</v>
      </c>
      <c r="N124" s="237">
        <f t="shared" si="51"/>
        <v>0</v>
      </c>
      <c r="O124" s="237">
        <f t="shared" si="51"/>
        <v>0</v>
      </c>
      <c r="P124" s="237">
        <f t="shared" si="51"/>
        <v>0</v>
      </c>
      <c r="Q124" s="237">
        <f t="shared" si="51"/>
        <v>0</v>
      </c>
      <c r="R124" s="237">
        <f t="shared" si="51"/>
        <v>0</v>
      </c>
      <c r="S124" s="237">
        <f t="shared" si="51"/>
        <v>0</v>
      </c>
      <c r="T124" s="237">
        <f t="shared" si="51"/>
        <v>0</v>
      </c>
      <c r="U124" s="237">
        <f t="shared" si="51"/>
        <v>0</v>
      </c>
      <c r="V124" s="237">
        <f t="shared" si="51"/>
        <v>0</v>
      </c>
      <c r="W124" s="237">
        <f t="shared" si="51"/>
        <v>0</v>
      </c>
      <c r="X124" s="237">
        <f t="shared" si="51"/>
        <v>0</v>
      </c>
      <c r="Y124" s="237">
        <f t="shared" si="51"/>
        <v>0</v>
      </c>
      <c r="Z124" s="237">
        <f t="shared" si="51"/>
        <v>0</v>
      </c>
      <c r="AA124" s="237">
        <f t="shared" si="51"/>
        <v>0</v>
      </c>
      <c r="AB124" s="237">
        <f t="shared" si="51"/>
        <v>0</v>
      </c>
      <c r="AC124" s="237">
        <f t="shared" si="51"/>
        <v>0</v>
      </c>
      <c r="AD124" s="237">
        <f t="shared" si="51"/>
        <v>0</v>
      </c>
      <c r="AE124" s="237">
        <f t="shared" si="51"/>
        <v>0</v>
      </c>
      <c r="AF124" s="237">
        <f t="shared" si="51"/>
        <v>0</v>
      </c>
      <c r="AG124" s="237">
        <f t="shared" si="51"/>
        <v>0</v>
      </c>
      <c r="AH124" s="237">
        <f t="shared" si="51"/>
        <v>0</v>
      </c>
      <c r="AI124" s="237">
        <f t="shared" si="51"/>
        <v>0</v>
      </c>
      <c r="AJ124" s="207">
        <f t="shared" si="51"/>
        <v>0</v>
      </c>
    </row>
    <row r="125" spans="1:36">
      <c r="E125" s="223" t="s">
        <v>152</v>
      </c>
      <c r="F125" s="238">
        <f>SUM(J124:AJ124)</f>
        <v>0</v>
      </c>
      <c r="G125" s="224" t="s">
        <v>72</v>
      </c>
    </row>
    <row r="126" spans="1:36">
      <c r="F126" s="196"/>
    </row>
    <row r="127" spans="1:36">
      <c r="E127" s="220" t="str">
        <f>E108</f>
        <v>50% of NPV of economic profit (profits above the normal return on capital) for export 2</v>
      </c>
      <c r="F127" s="206">
        <f>F108</f>
        <v>0</v>
      </c>
      <c r="G127" s="220" t="str">
        <f>G108</f>
        <v>£m (real)</v>
      </c>
    </row>
    <row r="128" spans="1:36">
      <c r="E128" s="220" t="str">
        <f>E125</f>
        <v>Sum of discounted net revenue/(cost) for cap for export 2</v>
      </c>
      <c r="F128" s="206">
        <f>F125</f>
        <v>0</v>
      </c>
      <c r="G128" s="220" t="str">
        <f>G125</f>
        <v>£m (real)</v>
      </c>
    </row>
    <row r="129" spans="1:7">
      <c r="E129" s="225" t="s">
        <v>151</v>
      </c>
      <c r="F129" s="215">
        <f>MAX(MIN(F127,F128),0)</f>
        <v>0</v>
      </c>
      <c r="G129" s="225" t="s">
        <v>72</v>
      </c>
    </row>
    <row r="130" spans="1:7">
      <c r="E130" s="225"/>
      <c r="F130" s="211"/>
      <c r="G130" s="225"/>
    </row>
    <row r="131" spans="1:7">
      <c r="E131" s="216" t="str">
        <f>E127</f>
        <v>50% of NPV of economic profit (profits above the normal return on capital) for export 2</v>
      </c>
      <c r="F131" s="203">
        <f>F127</f>
        <v>0</v>
      </c>
      <c r="G131" s="216" t="str">
        <f>G127</f>
        <v>£m (real)</v>
      </c>
    </row>
    <row r="132" spans="1:7">
      <c r="E132" s="216" t="str">
        <f>E129</f>
        <v>Export incentive for export 2 to be paid at PR19</v>
      </c>
      <c r="F132" s="203">
        <f>F129</f>
        <v>0</v>
      </c>
      <c r="G132" s="216" t="str">
        <f>G129</f>
        <v>£m (real)</v>
      </c>
    </row>
    <row r="133" spans="1:7">
      <c r="E133" s="225" t="s">
        <v>150</v>
      </c>
      <c r="F133" s="215">
        <f>MAX(0,F131-F132)</f>
        <v>0</v>
      </c>
      <c r="G133" s="226" t="s">
        <v>72</v>
      </c>
    </row>
    <row r="134" spans="1:7">
      <c r="E134" s="225"/>
      <c r="F134" s="211"/>
      <c r="G134" s="226"/>
    </row>
    <row r="135" spans="1:7">
      <c r="B135" s="111" t="s">
        <v>106</v>
      </c>
      <c r="E135" s="225"/>
      <c r="F135" s="211"/>
      <c r="G135" s="225"/>
    </row>
    <row r="136" spans="1:7">
      <c r="E136" s="220" t="str">
        <f>E129</f>
        <v>Export incentive for export 2 to be paid at PR19</v>
      </c>
      <c r="F136" s="206">
        <f>F129</f>
        <v>0</v>
      </c>
      <c r="G136" s="220" t="str">
        <f t="shared" ref="G136" si="52">G129</f>
        <v>£m (real)</v>
      </c>
    </row>
    <row r="137" spans="1:7">
      <c r="E137" s="220" t="s">
        <v>149</v>
      </c>
      <c r="F137" s="203">
        <f>F$136*$F110</f>
        <v>0</v>
      </c>
      <c r="G137" s="220" t="s">
        <v>72</v>
      </c>
    </row>
    <row r="138" spans="1:7">
      <c r="E138" s="220" t="s">
        <v>148</v>
      </c>
      <c r="F138" s="203">
        <f>F$136*$F111</f>
        <v>0</v>
      </c>
      <c r="G138" s="220" t="s">
        <v>72</v>
      </c>
    </row>
    <row r="139" spans="1:7">
      <c r="E139" s="220"/>
      <c r="F139" s="206"/>
      <c r="G139" s="220"/>
    </row>
    <row r="140" spans="1:7">
      <c r="B140" s="94" t="s">
        <v>112</v>
      </c>
      <c r="E140" s="220"/>
      <c r="F140" s="203"/>
      <c r="G140" s="220"/>
    </row>
    <row r="141" spans="1:7">
      <c r="E141" s="225"/>
      <c r="F141" s="203"/>
      <c r="G141" s="220"/>
    </row>
    <row r="142" spans="1:7">
      <c r="E142" s="220" t="str">
        <f>E12</f>
        <v>Does the company have an Ofwat-approved trading and procurement code?</v>
      </c>
      <c r="F142" s="259" t="b">
        <f>F12</f>
        <v>1</v>
      </c>
      <c r="G142" s="220" t="str">
        <f>G12</f>
        <v>True/false</v>
      </c>
    </row>
    <row r="143" spans="1:7" ht="25">
      <c r="E143" s="217" t="str">
        <f>E94</f>
        <v>Has the company produced a report to evidence that this is a new export and complies with its Ofwat-approved trading and procurement code?</v>
      </c>
      <c r="F143" s="241" t="b">
        <f>F94</f>
        <v>1</v>
      </c>
      <c r="G143" s="220" t="str">
        <f>G94</f>
        <v>True/false</v>
      </c>
    </row>
    <row r="144" spans="1:7" ht="12.5">
      <c r="A144" s="255"/>
      <c r="B144" s="111"/>
      <c r="C144" s="111"/>
      <c r="D144" s="107"/>
      <c r="E144" s="220" t="s">
        <v>165</v>
      </c>
      <c r="F144" s="242" t="b">
        <f>IF(AND(F142,F143),TRUE,FALSE)</f>
        <v>1</v>
      </c>
      <c r="G144" s="220" t="s">
        <v>70</v>
      </c>
    </row>
    <row r="145" spans="1:27">
      <c r="E145" s="220"/>
      <c r="F145" s="203"/>
      <c r="G145" s="225"/>
    </row>
    <row r="146" spans="1:27">
      <c r="B146" s="111" t="s">
        <v>117</v>
      </c>
      <c r="E146" s="220"/>
      <c r="F146" s="215"/>
      <c r="G146" s="225"/>
    </row>
    <row r="147" spans="1:27">
      <c r="B147" s="111"/>
      <c r="E147" s="220" t="str">
        <f>E144</f>
        <v>Meets all trading and procurement checks?</v>
      </c>
      <c r="F147" s="220" t="b">
        <f>F144</f>
        <v>1</v>
      </c>
      <c r="G147" s="220" t="str">
        <f>G144</f>
        <v>True/false</v>
      </c>
    </row>
    <row r="148" spans="1:27">
      <c r="B148" s="111"/>
      <c r="E148" s="220" t="str">
        <f>E137</f>
        <v>Export incentive for export 2 to be paid to the water resources control at PR19</v>
      </c>
      <c r="F148" s="206">
        <f>F137</f>
        <v>0</v>
      </c>
      <c r="G148" s="220" t="str">
        <f>G137</f>
        <v>£m (real)</v>
      </c>
    </row>
    <row r="149" spans="1:27" s="271" customFormat="1">
      <c r="A149" s="261"/>
      <c r="B149" s="268"/>
      <c r="C149" s="268"/>
      <c r="D149" s="269"/>
      <c r="E149" s="270" t="str">
        <f>E148</f>
        <v>Export incentive for export 2 to be paid to the water resources control at PR19</v>
      </c>
      <c r="F149" s="265">
        <f>IF(F$147,F148,0)</f>
        <v>0</v>
      </c>
      <c r="G149" s="270" t="str">
        <f>G136</f>
        <v>£m (real)</v>
      </c>
      <c r="T149" s="272"/>
      <c r="U149" s="272"/>
      <c r="V149" s="272"/>
      <c r="W149" s="272"/>
      <c r="X149" s="272"/>
      <c r="Y149" s="272"/>
      <c r="Z149" s="272"/>
      <c r="AA149" s="272"/>
    </row>
    <row r="150" spans="1:27">
      <c r="E150" s="220"/>
      <c r="F150" s="203"/>
      <c r="G150" s="220"/>
    </row>
    <row r="151" spans="1:27">
      <c r="E151" s="220" t="str">
        <f>E144</f>
        <v>Meets all trading and procurement checks?</v>
      </c>
      <c r="F151" s="220" t="b">
        <f>F144</f>
        <v>1</v>
      </c>
      <c r="G151" s="220" t="str">
        <f>G144</f>
        <v>True/false</v>
      </c>
    </row>
    <row r="152" spans="1:27">
      <c r="E152" s="220" t="str">
        <f>E138</f>
        <v>Export incentive for export 2 to be paid to the network plus water control at PR19</v>
      </c>
      <c r="F152" s="206">
        <f>F138</f>
        <v>0</v>
      </c>
      <c r="G152" s="220" t="str">
        <f>G138</f>
        <v>£m (real)</v>
      </c>
    </row>
    <row r="153" spans="1:27" s="271" customFormat="1">
      <c r="A153" s="261"/>
      <c r="B153" s="268"/>
      <c r="C153" s="268"/>
      <c r="D153" s="269"/>
      <c r="E153" s="270" t="str">
        <f>E152</f>
        <v>Export incentive for export 2 to be paid to the network plus water control at PR19</v>
      </c>
      <c r="F153" s="265">
        <f>IF(F$151,F152,0)</f>
        <v>0</v>
      </c>
      <c r="G153" s="270"/>
      <c r="T153" s="272"/>
      <c r="U153" s="272"/>
      <c r="V153" s="272"/>
      <c r="W153" s="272"/>
      <c r="X153" s="272"/>
      <c r="Y153" s="272"/>
      <c r="Z153" s="272"/>
      <c r="AA153" s="272"/>
    </row>
    <row r="154" spans="1:27" s="11" customFormat="1">
      <c r="A154" s="105"/>
      <c r="B154" s="245"/>
      <c r="C154" s="245"/>
      <c r="D154" s="260"/>
      <c r="E154" s="225"/>
      <c r="F154" s="215"/>
      <c r="G154" s="225"/>
      <c r="T154" s="197"/>
      <c r="U154" s="197"/>
      <c r="V154" s="197"/>
      <c r="W154" s="197"/>
      <c r="X154" s="197"/>
      <c r="Y154" s="197"/>
      <c r="Z154" s="197"/>
      <c r="AA154" s="197"/>
    </row>
    <row r="155" spans="1:27" ht="12.5">
      <c r="A155" s="255"/>
      <c r="B155" s="111"/>
      <c r="C155" s="111"/>
      <c r="D155" s="107"/>
      <c r="E155" s="220" t="str">
        <f>E144</f>
        <v>Meets all trading and procurement checks?</v>
      </c>
      <c r="F155" s="220" t="b">
        <f t="shared" ref="F155:G155" si="53">F144</f>
        <v>1</v>
      </c>
      <c r="G155" s="220" t="str">
        <f t="shared" si="53"/>
        <v>True/false</v>
      </c>
    </row>
    <row r="156" spans="1:27" ht="12.5">
      <c r="A156" s="255"/>
      <c r="B156" s="111"/>
      <c r="C156" s="111"/>
      <c r="D156" s="107"/>
      <c r="E156" s="220" t="str">
        <f>E133</f>
        <v>Export incentive for export 2 to be paid after PR19</v>
      </c>
      <c r="F156" s="206">
        <f>F133</f>
        <v>0</v>
      </c>
      <c r="G156" s="220" t="str">
        <f t="shared" ref="G156" si="54">G133</f>
        <v>£m (real)</v>
      </c>
    </row>
    <row r="157" spans="1:27" s="63" customFormat="1">
      <c r="A157" s="261"/>
      <c r="B157" s="262"/>
      <c r="C157" s="262"/>
      <c r="D157" s="263"/>
      <c r="E157" s="265" t="str">
        <f>E156</f>
        <v>Export incentive for export 2 to be paid after PR19</v>
      </c>
      <c r="F157" s="265">
        <f>IF(F$155,F156,0)</f>
        <v>0</v>
      </c>
      <c r="G157" s="265" t="str">
        <f>G133</f>
        <v>£m (real)</v>
      </c>
      <c r="T157" s="65"/>
      <c r="U157" s="65"/>
      <c r="V157" s="65"/>
      <c r="W157" s="65"/>
      <c r="X157" s="65"/>
      <c r="Y157" s="65"/>
      <c r="Z157" s="65"/>
      <c r="AA157" s="65"/>
    </row>
    <row r="158" spans="1:27">
      <c r="E158" s="225"/>
      <c r="F158" s="215"/>
      <c r="G158" s="225"/>
    </row>
    <row r="159" spans="1:27" s="16" customFormat="1">
      <c r="A159" s="95" t="s">
        <v>134</v>
      </c>
      <c r="B159" s="96"/>
      <c r="C159" s="96"/>
      <c r="D159" s="97"/>
      <c r="E159" s="230"/>
      <c r="G159" s="230"/>
    </row>
    <row r="161" spans="1:36">
      <c r="E161" s="216" t="s">
        <v>118</v>
      </c>
      <c r="F161" s="243">
        <f>F_Inputs!AI$25</f>
        <v>0</v>
      </c>
      <c r="G161" s="216" t="s">
        <v>119</v>
      </c>
    </row>
    <row r="163" spans="1:36" ht="25">
      <c r="E163" s="219" t="s">
        <v>111</v>
      </c>
      <c r="F163" s="301" t="b">
        <f>F_Inputs!AI$26</f>
        <v>1</v>
      </c>
      <c r="G163" s="218" t="s">
        <v>70</v>
      </c>
    </row>
    <row r="164" spans="1:36">
      <c r="E164" s="220"/>
    </row>
    <row r="165" spans="1:36" s="203" customFormat="1">
      <c r="A165" s="85"/>
      <c r="B165" s="94"/>
      <c r="C165" s="94"/>
      <c r="D165" s="89"/>
      <c r="E165" s="227" t="s">
        <v>135</v>
      </c>
      <c r="F165" s="75"/>
      <c r="G165" s="216" t="s">
        <v>72</v>
      </c>
      <c r="H165" s="203">
        <f>SUM(K165:AI165)</f>
        <v>0</v>
      </c>
      <c r="I165" s="75"/>
      <c r="J165" s="204"/>
      <c r="K165" s="204">
        <f>F_Inputs!I$29</f>
        <v>0</v>
      </c>
      <c r="L165" s="204">
        <f>F_Inputs!J$29</f>
        <v>0</v>
      </c>
      <c r="M165" s="204">
        <f>F_Inputs!K$29</f>
        <v>0</v>
      </c>
      <c r="N165" s="204">
        <f>F_Inputs!L$29</f>
        <v>0</v>
      </c>
      <c r="O165" s="204">
        <f>F_Inputs!M$29</f>
        <v>0</v>
      </c>
      <c r="P165" s="204">
        <f>F_Inputs!N$29</f>
        <v>0</v>
      </c>
      <c r="Q165" s="204">
        <f>F_Inputs!O$29</f>
        <v>0</v>
      </c>
      <c r="R165" s="204">
        <f>F_Inputs!P$29</f>
        <v>0</v>
      </c>
      <c r="S165" s="204">
        <f>F_Inputs!Q$29</f>
        <v>0</v>
      </c>
      <c r="T165" s="204">
        <f>F_Inputs!R$29</f>
        <v>0</v>
      </c>
      <c r="U165" s="204">
        <f>F_Inputs!S$29</f>
        <v>0</v>
      </c>
      <c r="V165" s="204">
        <f>F_Inputs!T$29</f>
        <v>0</v>
      </c>
      <c r="W165" s="204">
        <f>F_Inputs!U$29</f>
        <v>0</v>
      </c>
      <c r="X165" s="204">
        <f>F_Inputs!V$29</f>
        <v>0</v>
      </c>
      <c r="Y165" s="204">
        <f>F_Inputs!W$29</f>
        <v>0</v>
      </c>
      <c r="Z165" s="204">
        <f>F_Inputs!X$29</f>
        <v>0</v>
      </c>
      <c r="AA165" s="204">
        <f>F_Inputs!Y$29</f>
        <v>0</v>
      </c>
      <c r="AB165" s="204">
        <f>F_Inputs!Z$29</f>
        <v>0</v>
      </c>
      <c r="AC165" s="204">
        <f>F_Inputs!AA$29</f>
        <v>0</v>
      </c>
      <c r="AD165" s="204">
        <f>F_Inputs!AB$29</f>
        <v>0</v>
      </c>
      <c r="AE165" s="204">
        <f>F_Inputs!AC$29</f>
        <v>0</v>
      </c>
      <c r="AF165" s="204">
        <f>F_Inputs!AD$29</f>
        <v>0</v>
      </c>
      <c r="AG165" s="204">
        <f>F_Inputs!AE$29</f>
        <v>0</v>
      </c>
      <c r="AH165" s="204">
        <f>F_Inputs!AF$29</f>
        <v>0</v>
      </c>
      <c r="AI165" s="204">
        <f>F_Inputs!AG$29</f>
        <v>0</v>
      </c>
      <c r="AJ165" s="204"/>
    </row>
    <row r="166" spans="1:36" s="203" customFormat="1">
      <c r="A166" s="85"/>
      <c r="B166" s="94"/>
      <c r="C166" s="94"/>
      <c r="D166" s="89"/>
      <c r="E166" s="227" t="s">
        <v>136</v>
      </c>
      <c r="F166" s="75"/>
      <c r="G166" s="216" t="s">
        <v>72</v>
      </c>
      <c r="H166" s="203">
        <f>SUM(K166:AI166)</f>
        <v>0</v>
      </c>
      <c r="I166" s="75"/>
      <c r="J166" s="204"/>
      <c r="K166" s="204">
        <f>F_Inputs!I$30</f>
        <v>0</v>
      </c>
      <c r="L166" s="204">
        <f>F_Inputs!J$30</f>
        <v>0</v>
      </c>
      <c r="M166" s="204">
        <f>F_Inputs!K$30</f>
        <v>0</v>
      </c>
      <c r="N166" s="204">
        <f>F_Inputs!L$30</f>
        <v>0</v>
      </c>
      <c r="O166" s="204">
        <f>F_Inputs!M$30</f>
        <v>0</v>
      </c>
      <c r="P166" s="204">
        <f>F_Inputs!N$30</f>
        <v>0</v>
      </c>
      <c r="Q166" s="204">
        <f>F_Inputs!O$30</f>
        <v>0</v>
      </c>
      <c r="R166" s="204">
        <f>F_Inputs!P$30</f>
        <v>0</v>
      </c>
      <c r="S166" s="204">
        <f>F_Inputs!Q$30</f>
        <v>0</v>
      </c>
      <c r="T166" s="204">
        <f>F_Inputs!R$30</f>
        <v>0</v>
      </c>
      <c r="U166" s="204">
        <f>F_Inputs!S$30</f>
        <v>0</v>
      </c>
      <c r="V166" s="204">
        <f>F_Inputs!T$30</f>
        <v>0</v>
      </c>
      <c r="W166" s="204">
        <f>F_Inputs!U$30</f>
        <v>0</v>
      </c>
      <c r="X166" s="204">
        <f>F_Inputs!V$30</f>
        <v>0</v>
      </c>
      <c r="Y166" s="204">
        <f>F_Inputs!W$30</f>
        <v>0</v>
      </c>
      <c r="Z166" s="204">
        <f>F_Inputs!X$30</f>
        <v>0</v>
      </c>
      <c r="AA166" s="204">
        <f>F_Inputs!Y$30</f>
        <v>0</v>
      </c>
      <c r="AB166" s="204">
        <f>F_Inputs!Z$30</f>
        <v>0</v>
      </c>
      <c r="AC166" s="204">
        <f>F_Inputs!AA$30</f>
        <v>0</v>
      </c>
      <c r="AD166" s="204">
        <f>F_Inputs!AB$30</f>
        <v>0</v>
      </c>
      <c r="AE166" s="204">
        <f>F_Inputs!AC$30</f>
        <v>0</v>
      </c>
      <c r="AF166" s="204">
        <f>F_Inputs!AD$30</f>
        <v>0</v>
      </c>
      <c r="AG166" s="204">
        <f>F_Inputs!AE$30</f>
        <v>0</v>
      </c>
      <c r="AH166" s="204">
        <f>F_Inputs!AF$30</f>
        <v>0</v>
      </c>
      <c r="AI166" s="204">
        <f>F_Inputs!AG$30</f>
        <v>0</v>
      </c>
      <c r="AJ166" s="204"/>
    </row>
    <row r="167" spans="1:36" s="203" customFormat="1">
      <c r="A167" s="85"/>
      <c r="B167" s="94"/>
      <c r="C167" s="94"/>
      <c r="D167" s="89"/>
      <c r="E167" s="220" t="s">
        <v>137</v>
      </c>
      <c r="F167" s="75"/>
      <c r="G167" s="216" t="s">
        <v>72</v>
      </c>
      <c r="H167" s="203">
        <f>SUM(K167:AI167)</f>
        <v>0</v>
      </c>
      <c r="I167" s="75"/>
      <c r="K167" s="206">
        <f>K165-K166</f>
        <v>0</v>
      </c>
      <c r="L167" s="206">
        <f t="shared" ref="L167:AJ167" si="55">L165-L166</f>
        <v>0</v>
      </c>
      <c r="M167" s="206">
        <f t="shared" si="55"/>
        <v>0</v>
      </c>
      <c r="N167" s="206">
        <f t="shared" si="55"/>
        <v>0</v>
      </c>
      <c r="O167" s="206">
        <f t="shared" si="55"/>
        <v>0</v>
      </c>
      <c r="P167" s="206">
        <f t="shared" si="55"/>
        <v>0</v>
      </c>
      <c r="Q167" s="206">
        <f t="shared" si="55"/>
        <v>0</v>
      </c>
      <c r="R167" s="206">
        <f t="shared" si="55"/>
        <v>0</v>
      </c>
      <c r="S167" s="206">
        <f t="shared" si="55"/>
        <v>0</v>
      </c>
      <c r="T167" s="206">
        <f t="shared" si="55"/>
        <v>0</v>
      </c>
      <c r="U167" s="206">
        <f t="shared" si="55"/>
        <v>0</v>
      </c>
      <c r="V167" s="206">
        <f t="shared" si="55"/>
        <v>0</v>
      </c>
      <c r="W167" s="206">
        <f t="shared" si="55"/>
        <v>0</v>
      </c>
      <c r="X167" s="206">
        <f t="shared" si="55"/>
        <v>0</v>
      </c>
      <c r="Y167" s="206">
        <f t="shared" si="55"/>
        <v>0</v>
      </c>
      <c r="Z167" s="206">
        <f t="shared" si="55"/>
        <v>0</v>
      </c>
      <c r="AA167" s="206">
        <f t="shared" si="55"/>
        <v>0</v>
      </c>
      <c r="AB167" s="206">
        <f t="shared" si="55"/>
        <v>0</v>
      </c>
      <c r="AC167" s="206">
        <f t="shared" si="55"/>
        <v>0</v>
      </c>
      <c r="AD167" s="206">
        <f t="shared" si="55"/>
        <v>0</v>
      </c>
      <c r="AE167" s="206">
        <f t="shared" si="55"/>
        <v>0</v>
      </c>
      <c r="AF167" s="206">
        <f t="shared" si="55"/>
        <v>0</v>
      </c>
      <c r="AG167" s="206">
        <f t="shared" si="55"/>
        <v>0</v>
      </c>
      <c r="AH167" s="206">
        <f t="shared" si="55"/>
        <v>0</v>
      </c>
      <c r="AI167" s="206">
        <f t="shared" si="55"/>
        <v>0</v>
      </c>
      <c r="AJ167" s="206">
        <f t="shared" si="55"/>
        <v>0</v>
      </c>
    </row>
    <row r="168" spans="1:36" s="203" customFormat="1">
      <c r="A168" s="85"/>
      <c r="B168" s="94"/>
      <c r="C168" s="94"/>
      <c r="D168" s="89"/>
      <c r="E168" s="220"/>
      <c r="F168" s="75"/>
      <c r="G168" s="216"/>
      <c r="I168" s="75"/>
      <c r="K168" s="206"/>
      <c r="L168" s="206"/>
      <c r="M168" s="206"/>
      <c r="N168" s="206"/>
      <c r="O168" s="206"/>
      <c r="P168" s="206"/>
      <c r="Q168" s="206"/>
      <c r="R168" s="206"/>
      <c r="S168" s="206"/>
      <c r="T168" s="206"/>
      <c r="U168" s="206"/>
      <c r="V168" s="206"/>
      <c r="W168" s="206"/>
      <c r="X168" s="206"/>
      <c r="Y168" s="206"/>
      <c r="Z168" s="206"/>
      <c r="AA168" s="206"/>
      <c r="AB168" s="206"/>
      <c r="AC168" s="206"/>
      <c r="AD168" s="206"/>
      <c r="AE168" s="206"/>
      <c r="AF168" s="206"/>
      <c r="AG168" s="206"/>
      <c r="AH168" s="206"/>
      <c r="AI168" s="206"/>
      <c r="AJ168" s="206"/>
    </row>
    <row r="169" spans="1:36" s="203" customFormat="1">
      <c r="A169" s="85"/>
      <c r="B169" s="94"/>
      <c r="C169" s="94"/>
      <c r="D169" s="89"/>
      <c r="E169" s="220" t="str">
        <f>E167</f>
        <v>Net revenue/(cost) for export 3</v>
      </c>
      <c r="F169" s="182"/>
      <c r="G169" s="217" t="str">
        <f>G167</f>
        <v>£m (real)</v>
      </c>
      <c r="H169" s="207">
        <f>H167</f>
        <v>0</v>
      </c>
      <c r="I169" s="182"/>
      <c r="J169" s="237">
        <f t="shared" ref="J169:AJ169" si="56">J167</f>
        <v>0</v>
      </c>
      <c r="K169" s="237">
        <f t="shared" si="56"/>
        <v>0</v>
      </c>
      <c r="L169" s="237">
        <f t="shared" si="56"/>
        <v>0</v>
      </c>
      <c r="M169" s="237">
        <f t="shared" si="56"/>
        <v>0</v>
      </c>
      <c r="N169" s="237">
        <f t="shared" si="56"/>
        <v>0</v>
      </c>
      <c r="O169" s="237">
        <f t="shared" si="56"/>
        <v>0</v>
      </c>
      <c r="P169" s="237">
        <f t="shared" si="56"/>
        <v>0</v>
      </c>
      <c r="Q169" s="237">
        <f t="shared" si="56"/>
        <v>0</v>
      </c>
      <c r="R169" s="237">
        <f t="shared" si="56"/>
        <v>0</v>
      </c>
      <c r="S169" s="237">
        <f t="shared" si="56"/>
        <v>0</v>
      </c>
      <c r="T169" s="237">
        <f t="shared" si="56"/>
        <v>0</v>
      </c>
      <c r="U169" s="237">
        <f t="shared" si="56"/>
        <v>0</v>
      </c>
      <c r="V169" s="237">
        <f t="shared" si="56"/>
        <v>0</v>
      </c>
      <c r="W169" s="237">
        <f t="shared" si="56"/>
        <v>0</v>
      </c>
      <c r="X169" s="237">
        <f t="shared" si="56"/>
        <v>0</v>
      </c>
      <c r="Y169" s="237">
        <f t="shared" si="56"/>
        <v>0</v>
      </c>
      <c r="Z169" s="237">
        <f t="shared" si="56"/>
        <v>0</v>
      </c>
      <c r="AA169" s="237">
        <f t="shared" si="56"/>
        <v>0</v>
      </c>
      <c r="AB169" s="237">
        <f t="shared" si="56"/>
        <v>0</v>
      </c>
      <c r="AC169" s="237">
        <f t="shared" si="56"/>
        <v>0</v>
      </c>
      <c r="AD169" s="237">
        <f t="shared" si="56"/>
        <v>0</v>
      </c>
      <c r="AE169" s="237">
        <f t="shared" si="56"/>
        <v>0</v>
      </c>
      <c r="AF169" s="237">
        <f t="shared" si="56"/>
        <v>0</v>
      </c>
      <c r="AG169" s="237">
        <f t="shared" si="56"/>
        <v>0</v>
      </c>
      <c r="AH169" s="237">
        <f t="shared" si="56"/>
        <v>0</v>
      </c>
      <c r="AI169" s="237">
        <f t="shared" si="56"/>
        <v>0</v>
      </c>
      <c r="AJ169" s="237">
        <f t="shared" si="56"/>
        <v>0</v>
      </c>
    </row>
    <row r="170" spans="1:36" s="206" customFormat="1">
      <c r="A170" s="175"/>
      <c r="B170" s="176"/>
      <c r="C170" s="176"/>
      <c r="D170" s="177"/>
      <c r="E170" s="220" t="str">
        <f>E$18</f>
        <v>Discount factor for year</v>
      </c>
      <c r="F170" s="178"/>
      <c r="G170" s="217" t="str">
        <f t="shared" ref="G170:AJ170" si="57">G$18</f>
        <v>Factor</v>
      </c>
      <c r="H170" s="258"/>
      <c r="I170" s="178"/>
      <c r="J170" s="237">
        <f t="shared" si="57"/>
        <v>1.0375999999999999</v>
      </c>
      <c r="K170" s="237">
        <f>K$18</f>
        <v>1</v>
      </c>
      <c r="L170" s="237">
        <f t="shared" si="57"/>
        <v>0.96376252891287595</v>
      </c>
      <c r="M170" s="237">
        <f t="shared" si="57"/>
        <v>0.92883821213654216</v>
      </c>
      <c r="N170" s="237">
        <f t="shared" si="57"/>
        <v>0.89517946427962836</v>
      </c>
      <c r="O170" s="237">
        <f t="shared" si="57"/>
        <v>0.86274042432500819</v>
      </c>
      <c r="P170" s="237">
        <f t="shared" si="57"/>
        <v>0.83147689314283757</v>
      </c>
      <c r="Q170" s="237">
        <f t="shared" si="57"/>
        <v>0.80134627326796237</v>
      </c>
      <c r="R170" s="237">
        <f t="shared" si="57"/>
        <v>0.77230751085964011</v>
      </c>
      <c r="S170" s="237">
        <f t="shared" si="57"/>
        <v>0.74432103976449515</v>
      </c>
      <c r="T170" s="237">
        <f t="shared" si="57"/>
        <v>0.71734872760649115</v>
      </c>
      <c r="U170" s="237">
        <f t="shared" si="57"/>
        <v>0.69135382383046595</v>
      </c>
      <c r="V170" s="237">
        <f t="shared" si="57"/>
        <v>0.66630090962843669</v>
      </c>
      <c r="W170" s="237">
        <f t="shared" si="57"/>
        <v>0.64215584968045192</v>
      </c>
      <c r="X170" s="237">
        <f t="shared" si="57"/>
        <v>0.61888574564422894</v>
      </c>
      <c r="Y170" s="237">
        <f t="shared" si="57"/>
        <v>0.59645889133021313</v>
      </c>
      <c r="Z170" s="237">
        <f t="shared" si="57"/>
        <v>0.57484472950097654</v>
      </c>
      <c r="AA170" s="237">
        <f t="shared" si="57"/>
        <v>0.5540138102360993</v>
      </c>
      <c r="AB170" s="237">
        <f t="shared" si="57"/>
        <v>0.53393775080580119</v>
      </c>
      <c r="AC170" s="237">
        <f t="shared" si="57"/>
        <v>0.51458919699865202</v>
      </c>
      <c r="AD170" s="237">
        <f t="shared" si="57"/>
        <v>0.49594178585066701</v>
      </c>
      <c r="AE170" s="237">
        <f t="shared" si="57"/>
        <v>0.47797010972500681</v>
      </c>
      <c r="AF170" s="237">
        <f t="shared" si="57"/>
        <v>0.46064968169333742</v>
      </c>
      <c r="AG170" s="237">
        <f t="shared" si="57"/>
        <v>0.44395690217168227</v>
      </c>
      <c r="AH170" s="237">
        <f t="shared" si="57"/>
        <v>0.42786902676530675</v>
      </c>
      <c r="AI170" s="237">
        <f t="shared" si="57"/>
        <v>0.4123641352788231</v>
      </c>
      <c r="AJ170" s="237">
        <f t="shared" si="57"/>
        <v>0.39742110184928986</v>
      </c>
    </row>
    <row r="171" spans="1:36" s="203" customFormat="1">
      <c r="A171" s="85"/>
      <c r="B171" s="94"/>
      <c r="C171" s="94"/>
      <c r="D171" s="89"/>
      <c r="E171" s="220" t="s">
        <v>138</v>
      </c>
      <c r="F171" s="75"/>
      <c r="G171" s="216" t="s">
        <v>72</v>
      </c>
      <c r="H171" s="208">
        <f>SUM(K171:AJ171)</f>
        <v>0</v>
      </c>
      <c r="I171" s="75"/>
      <c r="J171" s="206">
        <f>J169*J170</f>
        <v>0</v>
      </c>
      <c r="K171" s="206">
        <f>K169*K170</f>
        <v>0</v>
      </c>
      <c r="L171" s="206">
        <f t="shared" ref="L171:AJ171" si="58">L169*L170</f>
        <v>0</v>
      </c>
      <c r="M171" s="206">
        <f t="shared" si="58"/>
        <v>0</v>
      </c>
      <c r="N171" s="206">
        <f t="shared" si="58"/>
        <v>0</v>
      </c>
      <c r="O171" s="206">
        <f t="shared" si="58"/>
        <v>0</v>
      </c>
      <c r="P171" s="206">
        <f t="shared" si="58"/>
        <v>0</v>
      </c>
      <c r="Q171" s="206">
        <f t="shared" si="58"/>
        <v>0</v>
      </c>
      <c r="R171" s="206">
        <f t="shared" si="58"/>
        <v>0</v>
      </c>
      <c r="S171" s="206">
        <f t="shared" si="58"/>
        <v>0</v>
      </c>
      <c r="T171" s="206">
        <f t="shared" si="58"/>
        <v>0</v>
      </c>
      <c r="U171" s="206">
        <f t="shared" si="58"/>
        <v>0</v>
      </c>
      <c r="V171" s="206">
        <f t="shared" si="58"/>
        <v>0</v>
      </c>
      <c r="W171" s="206">
        <f t="shared" si="58"/>
        <v>0</v>
      </c>
      <c r="X171" s="206">
        <f t="shared" si="58"/>
        <v>0</v>
      </c>
      <c r="Y171" s="206">
        <f t="shared" si="58"/>
        <v>0</v>
      </c>
      <c r="Z171" s="206">
        <f t="shared" si="58"/>
        <v>0</v>
      </c>
      <c r="AA171" s="206">
        <f t="shared" si="58"/>
        <v>0</v>
      </c>
      <c r="AB171" s="206">
        <f t="shared" si="58"/>
        <v>0</v>
      </c>
      <c r="AC171" s="206">
        <f t="shared" si="58"/>
        <v>0</v>
      </c>
      <c r="AD171" s="206">
        <f t="shared" si="58"/>
        <v>0</v>
      </c>
      <c r="AE171" s="206">
        <f t="shared" si="58"/>
        <v>0</v>
      </c>
      <c r="AF171" s="206">
        <f t="shared" si="58"/>
        <v>0</v>
      </c>
      <c r="AG171" s="206">
        <f t="shared" si="58"/>
        <v>0</v>
      </c>
      <c r="AH171" s="206">
        <f t="shared" si="58"/>
        <v>0</v>
      </c>
      <c r="AI171" s="206">
        <f t="shared" si="58"/>
        <v>0</v>
      </c>
      <c r="AJ171" s="206">
        <f t="shared" si="58"/>
        <v>0</v>
      </c>
    </row>
    <row r="172" spans="1:36" s="203" customFormat="1">
      <c r="A172" s="85"/>
      <c r="B172" s="94"/>
      <c r="C172" s="94"/>
      <c r="D172" s="89"/>
      <c r="E172" s="216"/>
      <c r="F172" s="75"/>
      <c r="G172" s="216"/>
      <c r="H172" s="75"/>
      <c r="I172" s="75"/>
      <c r="T172" s="201"/>
      <c r="U172" s="201"/>
      <c r="V172" s="201"/>
      <c r="W172" s="201"/>
      <c r="X172" s="201"/>
      <c r="Y172" s="201"/>
      <c r="Z172" s="201"/>
      <c r="AA172" s="201"/>
    </row>
    <row r="173" spans="1:36" s="203" customFormat="1">
      <c r="A173" s="85"/>
      <c r="B173" s="94"/>
      <c r="C173" s="94"/>
      <c r="D173" s="89"/>
      <c r="E173" s="216" t="str">
        <f>E171</f>
        <v>Discounted net revenue/(cost) for export 3</v>
      </c>
      <c r="F173" s="183"/>
      <c r="G173" s="219" t="str">
        <f t="shared" ref="G173" si="59">G171</f>
        <v>£m (real)</v>
      </c>
      <c r="H173" s="207">
        <f>H171</f>
        <v>0</v>
      </c>
      <c r="I173" s="182"/>
      <c r="J173" s="237">
        <f>J171</f>
        <v>0</v>
      </c>
      <c r="K173" s="237">
        <f>K171</f>
        <v>0</v>
      </c>
      <c r="L173" s="237">
        <f t="shared" ref="L173:AJ173" si="60">L171</f>
        <v>0</v>
      </c>
      <c r="M173" s="237">
        <f t="shared" si="60"/>
        <v>0</v>
      </c>
      <c r="N173" s="237">
        <f t="shared" si="60"/>
        <v>0</v>
      </c>
      <c r="O173" s="237">
        <f t="shared" si="60"/>
        <v>0</v>
      </c>
      <c r="P173" s="237">
        <f t="shared" si="60"/>
        <v>0</v>
      </c>
      <c r="Q173" s="237">
        <f t="shared" si="60"/>
        <v>0</v>
      </c>
      <c r="R173" s="237">
        <f t="shared" si="60"/>
        <v>0</v>
      </c>
      <c r="S173" s="237">
        <f t="shared" si="60"/>
        <v>0</v>
      </c>
      <c r="T173" s="237">
        <f t="shared" si="60"/>
        <v>0</v>
      </c>
      <c r="U173" s="237">
        <f t="shared" si="60"/>
        <v>0</v>
      </c>
      <c r="V173" s="237">
        <f t="shared" si="60"/>
        <v>0</v>
      </c>
      <c r="W173" s="237">
        <f t="shared" si="60"/>
        <v>0</v>
      </c>
      <c r="X173" s="237">
        <f t="shared" si="60"/>
        <v>0</v>
      </c>
      <c r="Y173" s="237">
        <f t="shared" si="60"/>
        <v>0</v>
      </c>
      <c r="Z173" s="237">
        <f t="shared" si="60"/>
        <v>0</v>
      </c>
      <c r="AA173" s="237">
        <f t="shared" si="60"/>
        <v>0</v>
      </c>
      <c r="AB173" s="237">
        <f t="shared" si="60"/>
        <v>0</v>
      </c>
      <c r="AC173" s="237">
        <f t="shared" si="60"/>
        <v>0</v>
      </c>
      <c r="AD173" s="237">
        <f t="shared" si="60"/>
        <v>0</v>
      </c>
      <c r="AE173" s="237">
        <f t="shared" si="60"/>
        <v>0</v>
      </c>
      <c r="AF173" s="237">
        <f t="shared" si="60"/>
        <v>0</v>
      </c>
      <c r="AG173" s="237">
        <f t="shared" si="60"/>
        <v>0</v>
      </c>
      <c r="AH173" s="237">
        <f t="shared" si="60"/>
        <v>0</v>
      </c>
      <c r="AI173" s="237">
        <f t="shared" si="60"/>
        <v>0</v>
      </c>
      <c r="AJ173" s="237">
        <f t="shared" si="60"/>
        <v>0</v>
      </c>
    </row>
    <row r="174" spans="1:36">
      <c r="E174" s="220" t="s">
        <v>139</v>
      </c>
      <c r="F174" s="203">
        <f>SUM(J173:AJ173)</f>
        <v>0</v>
      </c>
      <c r="G174" s="216" t="s">
        <v>72</v>
      </c>
    </row>
    <row r="176" spans="1:36">
      <c r="E176" s="216" t="str">
        <f>E174</f>
        <v>NPV of economic profit (profits above the normal return on capital) for export 3</v>
      </c>
      <c r="F176" s="203">
        <f>F174</f>
        <v>0</v>
      </c>
      <c r="G176" s="219" t="str">
        <f t="shared" ref="G176" si="61">G174</f>
        <v>£m (real)</v>
      </c>
    </row>
    <row r="177" spans="1:36">
      <c r="E177" s="220" t="s">
        <v>140</v>
      </c>
      <c r="F177" s="203">
        <f>F176*0.5</f>
        <v>0</v>
      </c>
      <c r="G177" s="216" t="s">
        <v>72</v>
      </c>
    </row>
    <row r="179" spans="1:36" s="203" customFormat="1">
      <c r="A179" s="85"/>
      <c r="B179" s="94"/>
      <c r="C179" s="94"/>
      <c r="D179" s="89"/>
      <c r="E179" s="220" t="s">
        <v>167</v>
      </c>
      <c r="F179" s="198">
        <f>F_Inputs!AI$27</f>
        <v>0</v>
      </c>
      <c r="G179" s="216" t="s">
        <v>75</v>
      </c>
      <c r="I179" s="75"/>
      <c r="K179" s="206"/>
      <c r="L179" s="206"/>
      <c r="M179" s="206"/>
      <c r="N179" s="206"/>
      <c r="O179" s="206"/>
      <c r="P179" s="206"/>
      <c r="Q179" s="206"/>
      <c r="R179" s="206"/>
      <c r="S179" s="206"/>
      <c r="T179" s="206"/>
      <c r="U179" s="206"/>
      <c r="V179" s="206"/>
      <c r="W179" s="206"/>
      <c r="X179" s="206"/>
      <c r="Y179" s="206"/>
      <c r="Z179" s="206"/>
      <c r="AA179" s="206"/>
      <c r="AB179" s="206"/>
      <c r="AC179" s="206"/>
      <c r="AD179" s="206"/>
      <c r="AE179" s="206"/>
      <c r="AF179" s="206"/>
      <c r="AG179" s="206"/>
      <c r="AH179" s="206"/>
      <c r="AI179" s="206"/>
      <c r="AJ179" s="206"/>
    </row>
    <row r="180" spans="1:36" s="203" customFormat="1">
      <c r="A180" s="85"/>
      <c r="B180" s="94"/>
      <c r="C180" s="94"/>
      <c r="D180" s="89"/>
      <c r="E180" s="220" t="s">
        <v>168</v>
      </c>
      <c r="F180" s="199">
        <f>1-F179</f>
        <v>1</v>
      </c>
      <c r="G180" s="216" t="s">
        <v>75</v>
      </c>
      <c r="I180" s="75"/>
      <c r="K180" s="206"/>
      <c r="L180" s="206"/>
      <c r="M180" s="206"/>
      <c r="N180" s="206"/>
      <c r="O180" s="206"/>
      <c r="P180" s="206"/>
      <c r="Q180" s="206"/>
      <c r="R180" s="206"/>
      <c r="S180" s="206"/>
      <c r="T180" s="206"/>
      <c r="U180" s="206"/>
      <c r="V180" s="206"/>
      <c r="W180" s="206"/>
      <c r="X180" s="206"/>
      <c r="Y180" s="206"/>
      <c r="Z180" s="206"/>
      <c r="AA180" s="206"/>
      <c r="AB180" s="206"/>
      <c r="AC180" s="206"/>
      <c r="AD180" s="206"/>
      <c r="AE180" s="206"/>
      <c r="AF180" s="206"/>
      <c r="AG180" s="206"/>
      <c r="AH180" s="206"/>
      <c r="AI180" s="206"/>
      <c r="AJ180" s="206"/>
    </row>
    <row r="181" spans="1:36" s="203" customFormat="1">
      <c r="A181" s="85"/>
      <c r="B181" s="94"/>
      <c r="C181" s="94"/>
      <c r="D181" s="89"/>
      <c r="E181" s="220"/>
      <c r="F181" s="75"/>
      <c r="G181" s="216"/>
      <c r="I181" s="75"/>
      <c r="K181" s="206"/>
      <c r="L181" s="206"/>
      <c r="M181" s="206"/>
      <c r="N181" s="206"/>
      <c r="O181" s="206"/>
      <c r="P181" s="206"/>
      <c r="Q181" s="206"/>
      <c r="R181" s="206"/>
      <c r="S181" s="206"/>
      <c r="T181" s="206"/>
      <c r="U181" s="206"/>
      <c r="V181" s="206"/>
      <c r="W181" s="206"/>
      <c r="X181" s="206"/>
      <c r="Y181" s="206"/>
      <c r="Z181" s="206"/>
      <c r="AA181" s="206"/>
      <c r="AB181" s="206"/>
      <c r="AC181" s="206"/>
      <c r="AD181" s="206"/>
      <c r="AE181" s="206"/>
      <c r="AF181" s="206"/>
      <c r="AG181" s="206"/>
      <c r="AH181" s="206"/>
      <c r="AI181" s="206"/>
      <c r="AJ181" s="206"/>
    </row>
    <row r="182" spans="1:36">
      <c r="B182" s="94" t="s">
        <v>82</v>
      </c>
    </row>
    <row r="184" spans="1:36">
      <c r="E184" s="220" t="s">
        <v>83</v>
      </c>
      <c r="F184" s="311">
        <f>F_Inputs!AI$32</f>
        <v>2016</v>
      </c>
      <c r="G184" s="220" t="s">
        <v>84</v>
      </c>
    </row>
    <row r="185" spans="1:36">
      <c r="E185" s="220" t="s">
        <v>85</v>
      </c>
      <c r="F185" s="311">
        <f>F_Inputs!AI$33</f>
        <v>2020</v>
      </c>
      <c r="G185" s="220" t="s">
        <v>84</v>
      </c>
    </row>
    <row r="186" spans="1:36" s="44" customFormat="1">
      <c r="B186" s="93"/>
      <c r="C186" s="93"/>
      <c r="D186" s="88"/>
      <c r="E186" s="221" t="str">
        <f>E$5</f>
        <v>Financial Year Ending</v>
      </c>
      <c r="F186" s="41"/>
      <c r="G186" s="221"/>
      <c r="H186" s="41"/>
      <c r="I186" s="41"/>
      <c r="J186" s="83">
        <f>J$5</f>
        <v>2015</v>
      </c>
      <c r="K186" s="83">
        <f t="shared" ref="K186:AJ186" si="62">K$5</f>
        <v>2016</v>
      </c>
      <c r="L186" s="83">
        <f t="shared" si="62"/>
        <v>2017</v>
      </c>
      <c r="M186" s="83">
        <f t="shared" si="62"/>
        <v>2018</v>
      </c>
      <c r="N186" s="83">
        <f t="shared" si="62"/>
        <v>2019</v>
      </c>
      <c r="O186" s="83">
        <f t="shared" si="62"/>
        <v>2020</v>
      </c>
      <c r="P186" s="83">
        <f t="shared" si="62"/>
        <v>2021</v>
      </c>
      <c r="Q186" s="83">
        <f t="shared" si="62"/>
        <v>2022</v>
      </c>
      <c r="R186" s="83">
        <f t="shared" si="62"/>
        <v>2023</v>
      </c>
      <c r="S186" s="83">
        <f t="shared" si="62"/>
        <v>2024</v>
      </c>
      <c r="T186" s="83">
        <f t="shared" si="62"/>
        <v>2025</v>
      </c>
      <c r="U186" s="83">
        <f t="shared" si="62"/>
        <v>2026</v>
      </c>
      <c r="V186" s="83">
        <f t="shared" si="62"/>
        <v>2027</v>
      </c>
      <c r="W186" s="83">
        <f t="shared" si="62"/>
        <v>2028</v>
      </c>
      <c r="X186" s="83">
        <f t="shared" si="62"/>
        <v>2029</v>
      </c>
      <c r="Y186" s="83">
        <f t="shared" si="62"/>
        <v>2030</v>
      </c>
      <c r="Z186" s="83">
        <f t="shared" si="62"/>
        <v>2031</v>
      </c>
      <c r="AA186" s="83">
        <f t="shared" si="62"/>
        <v>2032</v>
      </c>
      <c r="AB186" s="83">
        <f t="shared" si="62"/>
        <v>2033</v>
      </c>
      <c r="AC186" s="83">
        <f t="shared" si="62"/>
        <v>2034</v>
      </c>
      <c r="AD186" s="83">
        <f t="shared" si="62"/>
        <v>2035</v>
      </c>
      <c r="AE186" s="83">
        <f t="shared" si="62"/>
        <v>2036</v>
      </c>
      <c r="AF186" s="83">
        <f t="shared" si="62"/>
        <v>2037</v>
      </c>
      <c r="AG186" s="83">
        <f t="shared" si="62"/>
        <v>2038</v>
      </c>
      <c r="AH186" s="83">
        <f t="shared" si="62"/>
        <v>2039</v>
      </c>
      <c r="AI186" s="83">
        <f t="shared" si="62"/>
        <v>2040</v>
      </c>
      <c r="AJ186" s="83">
        <f t="shared" si="62"/>
        <v>2041</v>
      </c>
    </row>
    <row r="187" spans="1:36" s="44" customFormat="1">
      <c r="B187" s="93"/>
      <c r="C187" s="93"/>
      <c r="D187" s="88"/>
      <c r="E187" s="221" t="s">
        <v>141</v>
      </c>
      <c r="F187" s="41"/>
      <c r="G187" s="216" t="s">
        <v>70</v>
      </c>
      <c r="H187" s="41"/>
      <c r="I187" s="41"/>
      <c r="J187" s="83" t="b">
        <f>AND(J186&gt;=$F184,J186&lt;=$F185)</f>
        <v>0</v>
      </c>
      <c r="K187" s="83" t="b">
        <f>AND(K186&gt;=$F184,K186&lt;=$F185)</f>
        <v>1</v>
      </c>
      <c r="L187" s="83" t="b">
        <f t="shared" ref="L187:AJ187" si="63">AND(L186&gt;=$F184,L186&lt;=$F185)</f>
        <v>1</v>
      </c>
      <c r="M187" s="83" t="b">
        <f t="shared" si="63"/>
        <v>1</v>
      </c>
      <c r="N187" s="83" t="b">
        <f t="shared" si="63"/>
        <v>1</v>
      </c>
      <c r="O187" s="83" t="b">
        <f t="shared" si="63"/>
        <v>1</v>
      </c>
      <c r="P187" s="83" t="b">
        <f t="shared" si="63"/>
        <v>0</v>
      </c>
      <c r="Q187" s="83" t="b">
        <f t="shared" si="63"/>
        <v>0</v>
      </c>
      <c r="R187" s="83" t="b">
        <f t="shared" si="63"/>
        <v>0</v>
      </c>
      <c r="S187" s="83" t="b">
        <f t="shared" si="63"/>
        <v>0</v>
      </c>
      <c r="T187" s="83" t="b">
        <f t="shared" si="63"/>
        <v>0</v>
      </c>
      <c r="U187" s="83" t="b">
        <f t="shared" si="63"/>
        <v>0</v>
      </c>
      <c r="V187" s="83" t="b">
        <f t="shared" si="63"/>
        <v>0</v>
      </c>
      <c r="W187" s="83" t="b">
        <f t="shared" si="63"/>
        <v>0</v>
      </c>
      <c r="X187" s="83" t="b">
        <f t="shared" si="63"/>
        <v>0</v>
      </c>
      <c r="Y187" s="83" t="b">
        <f t="shared" si="63"/>
        <v>0</v>
      </c>
      <c r="Z187" s="83" t="b">
        <f t="shared" si="63"/>
        <v>0</v>
      </c>
      <c r="AA187" s="83" t="b">
        <f t="shared" si="63"/>
        <v>0</v>
      </c>
      <c r="AB187" s="83" t="b">
        <f t="shared" si="63"/>
        <v>0</v>
      </c>
      <c r="AC187" s="83" t="b">
        <f t="shared" si="63"/>
        <v>0</v>
      </c>
      <c r="AD187" s="83" t="b">
        <f t="shared" si="63"/>
        <v>0</v>
      </c>
      <c r="AE187" s="83" t="b">
        <f t="shared" si="63"/>
        <v>0</v>
      </c>
      <c r="AF187" s="83" t="b">
        <f t="shared" si="63"/>
        <v>0</v>
      </c>
      <c r="AG187" s="83" t="b">
        <f t="shared" si="63"/>
        <v>0</v>
      </c>
      <c r="AH187" s="83" t="b">
        <f t="shared" si="63"/>
        <v>0</v>
      </c>
      <c r="AI187" s="83" t="b">
        <f t="shared" si="63"/>
        <v>0</v>
      </c>
      <c r="AJ187" s="83" t="b">
        <f t="shared" si="63"/>
        <v>0</v>
      </c>
    </row>
    <row r="188" spans="1:36" s="44" customFormat="1">
      <c r="B188" s="93"/>
      <c r="C188" s="93"/>
      <c r="D188" s="88"/>
      <c r="E188" s="221"/>
      <c r="F188" s="41"/>
      <c r="G188" s="221"/>
      <c r="H188" s="41"/>
      <c r="I188" s="41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  <c r="AE188" s="83"/>
      <c r="AF188" s="83"/>
      <c r="AG188" s="83"/>
      <c r="AH188" s="83"/>
      <c r="AI188" s="83"/>
      <c r="AJ188" s="83"/>
    </row>
    <row r="189" spans="1:36" s="186" customFormat="1">
      <c r="B189" s="185"/>
      <c r="C189" s="185"/>
      <c r="D189" s="172"/>
      <c r="E189" s="221" t="str">
        <f>E187</f>
        <v>Include in cap calculation for export 3</v>
      </c>
      <c r="F189" s="239"/>
      <c r="G189" s="222" t="str">
        <f t="shared" ref="G189" si="64">G187</f>
        <v>True/false</v>
      </c>
      <c r="H189" s="240"/>
      <c r="I189" s="240"/>
      <c r="J189" s="172" t="b">
        <f t="shared" ref="J189:AJ189" si="65">J187</f>
        <v>0</v>
      </c>
      <c r="K189" s="172" t="b">
        <f t="shared" si="65"/>
        <v>1</v>
      </c>
      <c r="L189" s="172" t="b">
        <f t="shared" si="65"/>
        <v>1</v>
      </c>
      <c r="M189" s="172" t="b">
        <f t="shared" si="65"/>
        <v>1</v>
      </c>
      <c r="N189" s="172" t="b">
        <f t="shared" si="65"/>
        <v>1</v>
      </c>
      <c r="O189" s="172" t="b">
        <f t="shared" si="65"/>
        <v>1</v>
      </c>
      <c r="P189" s="172" t="b">
        <f t="shared" si="65"/>
        <v>0</v>
      </c>
      <c r="Q189" s="172" t="b">
        <f t="shared" si="65"/>
        <v>0</v>
      </c>
      <c r="R189" s="172" t="b">
        <f t="shared" si="65"/>
        <v>0</v>
      </c>
      <c r="S189" s="172" t="b">
        <f t="shared" si="65"/>
        <v>0</v>
      </c>
      <c r="T189" s="172" t="b">
        <f t="shared" si="65"/>
        <v>0</v>
      </c>
      <c r="U189" s="172" t="b">
        <f t="shared" si="65"/>
        <v>0</v>
      </c>
      <c r="V189" s="172" t="b">
        <f t="shared" si="65"/>
        <v>0</v>
      </c>
      <c r="W189" s="172" t="b">
        <f t="shared" si="65"/>
        <v>0</v>
      </c>
      <c r="X189" s="172" t="b">
        <f t="shared" si="65"/>
        <v>0</v>
      </c>
      <c r="Y189" s="172" t="b">
        <f t="shared" si="65"/>
        <v>0</v>
      </c>
      <c r="Z189" s="172" t="b">
        <f t="shared" si="65"/>
        <v>0</v>
      </c>
      <c r="AA189" s="172" t="b">
        <f t="shared" si="65"/>
        <v>0</v>
      </c>
      <c r="AB189" s="172" t="b">
        <f t="shared" si="65"/>
        <v>0</v>
      </c>
      <c r="AC189" s="172" t="b">
        <f t="shared" si="65"/>
        <v>0</v>
      </c>
      <c r="AD189" s="172" t="b">
        <f t="shared" si="65"/>
        <v>0</v>
      </c>
      <c r="AE189" s="172" t="b">
        <f t="shared" si="65"/>
        <v>0</v>
      </c>
      <c r="AF189" s="172" t="b">
        <f t="shared" si="65"/>
        <v>0</v>
      </c>
      <c r="AG189" s="172" t="b">
        <f t="shared" si="65"/>
        <v>0</v>
      </c>
      <c r="AH189" s="172" t="b">
        <f t="shared" si="65"/>
        <v>0</v>
      </c>
      <c r="AI189" s="172" t="b">
        <f t="shared" si="65"/>
        <v>0</v>
      </c>
      <c r="AJ189" s="172" t="b">
        <f t="shared" si="65"/>
        <v>0</v>
      </c>
    </row>
    <row r="190" spans="1:36" s="210" customFormat="1">
      <c r="A190" s="187"/>
      <c r="B190" s="181"/>
      <c r="C190" s="181"/>
      <c r="D190" s="188"/>
      <c r="E190" s="223" t="str">
        <f t="shared" ref="E190:G190" si="66">E171</f>
        <v>Discounted net revenue/(cost) for export 3</v>
      </c>
      <c r="F190" s="238"/>
      <c r="G190" s="223" t="str">
        <f t="shared" si="66"/>
        <v>£m (real)</v>
      </c>
      <c r="H190" s="238">
        <f>H171</f>
        <v>0</v>
      </c>
      <c r="I190" s="238"/>
      <c r="J190" s="238">
        <f t="shared" ref="J190:AJ190" si="67">J171</f>
        <v>0</v>
      </c>
      <c r="K190" s="238">
        <f t="shared" si="67"/>
        <v>0</v>
      </c>
      <c r="L190" s="238">
        <f t="shared" si="67"/>
        <v>0</v>
      </c>
      <c r="M190" s="238">
        <f t="shared" si="67"/>
        <v>0</v>
      </c>
      <c r="N190" s="238">
        <f t="shared" si="67"/>
        <v>0</v>
      </c>
      <c r="O190" s="238">
        <f t="shared" si="67"/>
        <v>0</v>
      </c>
      <c r="P190" s="238">
        <f t="shared" si="67"/>
        <v>0</v>
      </c>
      <c r="Q190" s="238">
        <f t="shared" si="67"/>
        <v>0</v>
      </c>
      <c r="R190" s="238">
        <f t="shared" si="67"/>
        <v>0</v>
      </c>
      <c r="S190" s="238">
        <f t="shared" si="67"/>
        <v>0</v>
      </c>
      <c r="T190" s="238">
        <f t="shared" si="67"/>
        <v>0</v>
      </c>
      <c r="U190" s="238">
        <f t="shared" si="67"/>
        <v>0</v>
      </c>
      <c r="V190" s="238">
        <f t="shared" si="67"/>
        <v>0</v>
      </c>
      <c r="W190" s="238">
        <f t="shared" si="67"/>
        <v>0</v>
      </c>
      <c r="X190" s="238">
        <f t="shared" si="67"/>
        <v>0</v>
      </c>
      <c r="Y190" s="238">
        <f t="shared" si="67"/>
        <v>0</v>
      </c>
      <c r="Z190" s="238">
        <f t="shared" si="67"/>
        <v>0</v>
      </c>
      <c r="AA190" s="238">
        <f t="shared" si="67"/>
        <v>0</v>
      </c>
      <c r="AB190" s="238">
        <f t="shared" si="67"/>
        <v>0</v>
      </c>
      <c r="AC190" s="238">
        <f t="shared" si="67"/>
        <v>0</v>
      </c>
      <c r="AD190" s="238">
        <f t="shared" si="67"/>
        <v>0</v>
      </c>
      <c r="AE190" s="238">
        <f t="shared" si="67"/>
        <v>0</v>
      </c>
      <c r="AF190" s="238">
        <f t="shared" si="67"/>
        <v>0</v>
      </c>
      <c r="AG190" s="238">
        <f t="shared" si="67"/>
        <v>0</v>
      </c>
      <c r="AH190" s="238">
        <f t="shared" si="67"/>
        <v>0</v>
      </c>
      <c r="AI190" s="238">
        <f t="shared" si="67"/>
        <v>0</v>
      </c>
      <c r="AJ190" s="210">
        <f t="shared" si="67"/>
        <v>0</v>
      </c>
    </row>
    <row r="191" spans="1:36" s="209" customFormat="1">
      <c r="A191" s="85"/>
      <c r="B191" s="94"/>
      <c r="C191" s="94"/>
      <c r="D191" s="89"/>
      <c r="E191" s="220" t="s">
        <v>142</v>
      </c>
      <c r="F191" s="203"/>
      <c r="G191" s="216" t="s">
        <v>72</v>
      </c>
      <c r="H191" s="203"/>
      <c r="I191" s="203"/>
      <c r="J191" s="206">
        <f>J189*J190</f>
        <v>0</v>
      </c>
      <c r="K191" s="206">
        <f>K189*K190</f>
        <v>0</v>
      </c>
      <c r="L191" s="206">
        <f>L189*L190</f>
        <v>0</v>
      </c>
      <c r="M191" s="206">
        <f t="shared" ref="M191:AJ191" si="68">M189*M190</f>
        <v>0</v>
      </c>
      <c r="N191" s="206">
        <f t="shared" si="68"/>
        <v>0</v>
      </c>
      <c r="O191" s="206">
        <f t="shared" si="68"/>
        <v>0</v>
      </c>
      <c r="P191" s="206">
        <f t="shared" si="68"/>
        <v>0</v>
      </c>
      <c r="Q191" s="206">
        <f t="shared" si="68"/>
        <v>0</v>
      </c>
      <c r="R191" s="206">
        <f t="shared" si="68"/>
        <v>0</v>
      </c>
      <c r="S191" s="206">
        <f t="shared" si="68"/>
        <v>0</v>
      </c>
      <c r="T191" s="206">
        <f t="shared" si="68"/>
        <v>0</v>
      </c>
      <c r="U191" s="206">
        <f t="shared" si="68"/>
        <v>0</v>
      </c>
      <c r="V191" s="206">
        <f t="shared" si="68"/>
        <v>0</v>
      </c>
      <c r="W191" s="206">
        <f t="shared" si="68"/>
        <v>0</v>
      </c>
      <c r="X191" s="206">
        <f t="shared" si="68"/>
        <v>0</v>
      </c>
      <c r="Y191" s="206">
        <f t="shared" si="68"/>
        <v>0</v>
      </c>
      <c r="Z191" s="206">
        <f t="shared" si="68"/>
        <v>0</v>
      </c>
      <c r="AA191" s="206">
        <f t="shared" si="68"/>
        <v>0</v>
      </c>
      <c r="AB191" s="206">
        <f t="shared" si="68"/>
        <v>0</v>
      </c>
      <c r="AC191" s="206">
        <f t="shared" si="68"/>
        <v>0</v>
      </c>
      <c r="AD191" s="206">
        <f t="shared" si="68"/>
        <v>0</v>
      </c>
      <c r="AE191" s="206">
        <f t="shared" si="68"/>
        <v>0</v>
      </c>
      <c r="AF191" s="206">
        <f t="shared" si="68"/>
        <v>0</v>
      </c>
      <c r="AG191" s="206">
        <f t="shared" si="68"/>
        <v>0</v>
      </c>
      <c r="AH191" s="206">
        <f t="shared" si="68"/>
        <v>0</v>
      </c>
      <c r="AI191" s="206">
        <f t="shared" si="68"/>
        <v>0</v>
      </c>
      <c r="AJ191" s="208">
        <f t="shared" si="68"/>
        <v>0</v>
      </c>
    </row>
    <row r="192" spans="1:36">
      <c r="J192" s="203"/>
      <c r="K192" s="203"/>
      <c r="L192" s="203"/>
      <c r="M192" s="203"/>
      <c r="N192" s="203"/>
      <c r="O192" s="203"/>
      <c r="P192" s="203"/>
      <c r="Q192" s="203"/>
      <c r="R192" s="203"/>
      <c r="S192" s="203"/>
      <c r="T192" s="201"/>
      <c r="U192" s="201"/>
      <c r="V192" s="201"/>
      <c r="W192" s="201"/>
      <c r="X192" s="201"/>
      <c r="Y192" s="201"/>
      <c r="Z192" s="201"/>
      <c r="AA192" s="201"/>
      <c r="AB192" s="203"/>
      <c r="AC192" s="203"/>
      <c r="AD192" s="203"/>
      <c r="AE192" s="203"/>
      <c r="AF192" s="203"/>
      <c r="AG192" s="203"/>
      <c r="AH192" s="203"/>
      <c r="AI192" s="203"/>
    </row>
    <row r="193" spans="1:36" s="182" customFormat="1">
      <c r="A193" s="193"/>
      <c r="B193" s="194"/>
      <c r="C193" s="194"/>
      <c r="D193" s="195"/>
      <c r="E193" s="220" t="str">
        <f>E191</f>
        <v>Discounted net revenue/(cost) for cap for export 3</v>
      </c>
      <c r="F193" s="237"/>
      <c r="G193" s="217" t="str">
        <f t="shared" ref="G193" si="69">G191</f>
        <v>£m (real)</v>
      </c>
      <c r="H193" s="237">
        <f>H191</f>
        <v>0</v>
      </c>
      <c r="I193" s="237"/>
      <c r="J193" s="237">
        <f t="shared" ref="J193:AJ193" si="70">J191</f>
        <v>0</v>
      </c>
      <c r="K193" s="237">
        <f t="shared" si="70"/>
        <v>0</v>
      </c>
      <c r="L193" s="237">
        <f t="shared" si="70"/>
        <v>0</v>
      </c>
      <c r="M193" s="237">
        <f t="shared" si="70"/>
        <v>0</v>
      </c>
      <c r="N193" s="237">
        <f t="shared" si="70"/>
        <v>0</v>
      </c>
      <c r="O193" s="237">
        <f t="shared" si="70"/>
        <v>0</v>
      </c>
      <c r="P193" s="237">
        <f t="shared" si="70"/>
        <v>0</v>
      </c>
      <c r="Q193" s="237">
        <f t="shared" si="70"/>
        <v>0</v>
      </c>
      <c r="R193" s="237">
        <f t="shared" si="70"/>
        <v>0</v>
      </c>
      <c r="S193" s="237">
        <f t="shared" si="70"/>
        <v>0</v>
      </c>
      <c r="T193" s="237">
        <f t="shared" si="70"/>
        <v>0</v>
      </c>
      <c r="U193" s="237">
        <f t="shared" si="70"/>
        <v>0</v>
      </c>
      <c r="V193" s="237">
        <f t="shared" si="70"/>
        <v>0</v>
      </c>
      <c r="W193" s="237">
        <f t="shared" si="70"/>
        <v>0</v>
      </c>
      <c r="X193" s="237">
        <f t="shared" si="70"/>
        <v>0</v>
      </c>
      <c r="Y193" s="237">
        <f t="shared" si="70"/>
        <v>0</v>
      </c>
      <c r="Z193" s="237">
        <f t="shared" si="70"/>
        <v>0</v>
      </c>
      <c r="AA193" s="237">
        <f t="shared" si="70"/>
        <v>0</v>
      </c>
      <c r="AB193" s="237">
        <f t="shared" si="70"/>
        <v>0</v>
      </c>
      <c r="AC193" s="237">
        <f t="shared" si="70"/>
        <v>0</v>
      </c>
      <c r="AD193" s="237">
        <f t="shared" si="70"/>
        <v>0</v>
      </c>
      <c r="AE193" s="237">
        <f t="shared" si="70"/>
        <v>0</v>
      </c>
      <c r="AF193" s="237">
        <f t="shared" si="70"/>
        <v>0</v>
      </c>
      <c r="AG193" s="237">
        <f t="shared" si="70"/>
        <v>0</v>
      </c>
      <c r="AH193" s="237">
        <f t="shared" si="70"/>
        <v>0</v>
      </c>
      <c r="AI193" s="237">
        <f t="shared" si="70"/>
        <v>0</v>
      </c>
      <c r="AJ193" s="207">
        <f t="shared" si="70"/>
        <v>0</v>
      </c>
    </row>
    <row r="194" spans="1:36">
      <c r="E194" s="223" t="s">
        <v>143</v>
      </c>
      <c r="F194" s="238">
        <f>SUM(J193:AJ193)</f>
        <v>0</v>
      </c>
      <c r="G194" s="224" t="s">
        <v>72</v>
      </c>
    </row>
    <row r="195" spans="1:36">
      <c r="F195" s="196"/>
    </row>
    <row r="196" spans="1:36">
      <c r="E196" s="220" t="str">
        <f>E177</f>
        <v>50% of NPV of economic profit (profits above the normal return on capital) for export 3</v>
      </c>
      <c r="F196" s="206">
        <f>F177</f>
        <v>0</v>
      </c>
      <c r="G196" s="220" t="str">
        <f>G177</f>
        <v>£m (real)</v>
      </c>
    </row>
    <row r="197" spans="1:36">
      <c r="E197" s="220" t="str">
        <f>E194</f>
        <v>Sum of discounted net revenue/(cost) for cap for export 3</v>
      </c>
      <c r="F197" s="206">
        <f>F194</f>
        <v>0</v>
      </c>
      <c r="G197" s="220" t="str">
        <f>G194</f>
        <v>£m (real)</v>
      </c>
    </row>
    <row r="198" spans="1:36">
      <c r="E198" s="225" t="s">
        <v>144</v>
      </c>
      <c r="F198" s="215">
        <f>MAX(MIN(F196,F197),0)</f>
        <v>0</v>
      </c>
      <c r="G198" s="225" t="s">
        <v>72</v>
      </c>
    </row>
    <row r="199" spans="1:36">
      <c r="E199" s="225"/>
      <c r="F199" s="211"/>
      <c r="G199" s="225"/>
    </row>
    <row r="200" spans="1:36">
      <c r="E200" s="216" t="str">
        <f>E196</f>
        <v>50% of NPV of economic profit (profits above the normal return on capital) for export 3</v>
      </c>
      <c r="F200" s="203">
        <f>F196</f>
        <v>0</v>
      </c>
      <c r="G200" s="216" t="str">
        <f>G196</f>
        <v>£m (real)</v>
      </c>
    </row>
    <row r="201" spans="1:36">
      <c r="E201" s="216" t="str">
        <f>E198</f>
        <v>Export incentive for export 3 to be paid at PR19</v>
      </c>
      <c r="F201" s="203">
        <f>F198</f>
        <v>0</v>
      </c>
      <c r="G201" s="216" t="str">
        <f>G198</f>
        <v>£m (real)</v>
      </c>
    </row>
    <row r="202" spans="1:36">
      <c r="E202" s="225" t="s">
        <v>145</v>
      </c>
      <c r="F202" s="215">
        <f>MAX(0,F200-F201)</f>
        <v>0</v>
      </c>
      <c r="G202" s="226" t="s">
        <v>72</v>
      </c>
    </row>
    <row r="203" spans="1:36">
      <c r="E203" s="225"/>
      <c r="F203" s="211"/>
      <c r="G203" s="226"/>
    </row>
    <row r="204" spans="1:36">
      <c r="B204" s="111" t="s">
        <v>106</v>
      </c>
      <c r="E204" s="225"/>
      <c r="F204" s="211"/>
      <c r="G204" s="225"/>
    </row>
    <row r="205" spans="1:36">
      <c r="E205" s="220" t="str">
        <f>E198</f>
        <v>Export incentive for export 3 to be paid at PR19</v>
      </c>
      <c r="F205" s="206">
        <f>F198</f>
        <v>0</v>
      </c>
      <c r="G205" s="220" t="str">
        <f t="shared" ref="G205" si="71">G198</f>
        <v>£m (real)</v>
      </c>
    </row>
    <row r="206" spans="1:36">
      <c r="E206" s="220" t="s">
        <v>146</v>
      </c>
      <c r="F206" s="203">
        <f>F$205*$F179</f>
        <v>0</v>
      </c>
      <c r="G206" s="220" t="s">
        <v>72</v>
      </c>
    </row>
    <row r="207" spans="1:36">
      <c r="E207" s="220" t="s">
        <v>147</v>
      </c>
      <c r="F207" s="203">
        <f>F$205*$F180</f>
        <v>0</v>
      </c>
      <c r="G207" s="220" t="s">
        <v>72</v>
      </c>
    </row>
    <row r="208" spans="1:36">
      <c r="E208" s="220"/>
      <c r="F208" s="206"/>
      <c r="G208" s="220"/>
    </row>
    <row r="209" spans="1:27">
      <c r="B209" s="94" t="s">
        <v>112</v>
      </c>
      <c r="E209" s="220"/>
      <c r="F209" s="203"/>
      <c r="G209" s="220"/>
    </row>
    <row r="210" spans="1:27">
      <c r="E210" s="225"/>
      <c r="F210" s="203"/>
      <c r="G210" s="220"/>
    </row>
    <row r="211" spans="1:27">
      <c r="E211" s="220" t="str">
        <f>E12</f>
        <v>Does the company have an Ofwat-approved trading and procurement code?</v>
      </c>
      <c r="F211" s="220" t="b">
        <f t="shared" ref="F211:G211" si="72">F12</f>
        <v>1</v>
      </c>
      <c r="G211" s="220" t="str">
        <f t="shared" si="72"/>
        <v>True/false</v>
      </c>
    </row>
    <row r="212" spans="1:27" ht="25">
      <c r="E212" s="217" t="str">
        <f>E163</f>
        <v>Has the company produced a report to evidence that this is a new export and complies with its Ofwat-approved trading and procurement code?</v>
      </c>
      <c r="F212" s="241" t="b">
        <f>F163</f>
        <v>1</v>
      </c>
      <c r="G212" s="220" t="str">
        <f>G163</f>
        <v>True/false</v>
      </c>
    </row>
    <row r="213" spans="1:27" ht="12.5">
      <c r="A213" s="255"/>
      <c r="B213" s="111"/>
      <c r="C213" s="111"/>
      <c r="D213" s="107"/>
      <c r="E213" s="220" t="s">
        <v>113</v>
      </c>
      <c r="F213" s="242" t="b">
        <f>IF(AND(F211,F212),TRUE,FALSE)</f>
        <v>1</v>
      </c>
      <c r="G213" s="220" t="s">
        <v>70</v>
      </c>
    </row>
    <row r="214" spans="1:27">
      <c r="E214" s="220"/>
      <c r="F214" s="203"/>
      <c r="G214" s="225"/>
    </row>
    <row r="215" spans="1:27">
      <c r="B215" s="111" t="s">
        <v>117</v>
      </c>
      <c r="E215" s="220"/>
      <c r="F215" s="215"/>
      <c r="G215" s="225"/>
    </row>
    <row r="216" spans="1:27">
      <c r="B216" s="111"/>
      <c r="E216" s="220" t="str">
        <f>E213</f>
        <v>Meets all trading and procurement checks</v>
      </c>
      <c r="F216" s="220" t="b">
        <f>F213</f>
        <v>1</v>
      </c>
      <c r="G216" s="220" t="str">
        <f>G213</f>
        <v>True/false</v>
      </c>
    </row>
    <row r="217" spans="1:27">
      <c r="B217" s="111"/>
      <c r="E217" s="220" t="str">
        <f>E206</f>
        <v>Export incentive for export 3 to be paid to the water resources control at PR19</v>
      </c>
      <c r="F217" s="206">
        <f>F206</f>
        <v>0</v>
      </c>
      <c r="G217" s="220" t="str">
        <f>G206</f>
        <v>£m (real)</v>
      </c>
    </row>
    <row r="218" spans="1:27" s="271" customFormat="1">
      <c r="A218" s="261"/>
      <c r="B218" s="268"/>
      <c r="C218" s="268"/>
      <c r="D218" s="269"/>
      <c r="E218" s="270" t="str">
        <f>E217</f>
        <v>Export incentive for export 3 to be paid to the water resources control at PR19</v>
      </c>
      <c r="F218" s="265">
        <f>IF(F$216,F217,0)</f>
        <v>0</v>
      </c>
      <c r="G218" s="270" t="str">
        <f>G205</f>
        <v>£m (real)</v>
      </c>
      <c r="T218" s="272"/>
      <c r="U218" s="272"/>
      <c r="V218" s="272"/>
      <c r="W218" s="272"/>
      <c r="X218" s="272"/>
      <c r="Y218" s="272"/>
      <c r="Z218" s="272"/>
      <c r="AA218" s="272"/>
    </row>
    <row r="219" spans="1:27">
      <c r="E219" s="220"/>
      <c r="F219" s="203"/>
      <c r="G219" s="220"/>
    </row>
    <row r="220" spans="1:27">
      <c r="E220" s="220" t="str">
        <f>E213</f>
        <v>Meets all trading and procurement checks</v>
      </c>
      <c r="F220" s="220" t="b">
        <f>F213</f>
        <v>1</v>
      </c>
      <c r="G220" s="220" t="str">
        <f>G213</f>
        <v>True/false</v>
      </c>
    </row>
    <row r="221" spans="1:27">
      <c r="E221" s="220" t="str">
        <f>E207</f>
        <v>Export incentive for export 3 to be paid to the network plus water control at PR19</v>
      </c>
      <c r="F221" s="206">
        <f>F207</f>
        <v>0</v>
      </c>
      <c r="G221" s="220" t="str">
        <f>G207</f>
        <v>£m (real)</v>
      </c>
    </row>
    <row r="222" spans="1:27" s="271" customFormat="1">
      <c r="A222" s="261"/>
      <c r="B222" s="268"/>
      <c r="C222" s="268"/>
      <c r="D222" s="269"/>
      <c r="E222" s="270" t="str">
        <f>E221</f>
        <v>Export incentive for export 3 to be paid to the network plus water control at PR19</v>
      </c>
      <c r="F222" s="265">
        <f>IF(F$220,F221,0)</f>
        <v>0</v>
      </c>
      <c r="G222" s="270"/>
      <c r="T222" s="272"/>
      <c r="U222" s="272"/>
      <c r="V222" s="272"/>
      <c r="W222" s="272"/>
      <c r="X222" s="272"/>
      <c r="Y222" s="272"/>
      <c r="Z222" s="272"/>
      <c r="AA222" s="272"/>
    </row>
    <row r="223" spans="1:27" s="11" customFormat="1">
      <c r="A223" s="105"/>
      <c r="B223" s="245"/>
      <c r="C223" s="245"/>
      <c r="D223" s="260"/>
      <c r="E223" s="225"/>
      <c r="F223" s="215"/>
      <c r="G223" s="225"/>
      <c r="T223" s="197"/>
      <c r="U223" s="197"/>
      <c r="V223" s="197"/>
      <c r="W223" s="197"/>
      <c r="X223" s="197"/>
      <c r="Y223" s="197"/>
      <c r="Z223" s="197"/>
      <c r="AA223" s="197"/>
    </row>
    <row r="224" spans="1:27" ht="12.5">
      <c r="A224" s="255"/>
      <c r="B224" s="111"/>
      <c r="C224" s="111"/>
      <c r="D224" s="107"/>
      <c r="E224" s="220" t="str">
        <f>E213</f>
        <v>Meets all trading and procurement checks</v>
      </c>
      <c r="F224" s="220" t="b">
        <f t="shared" ref="F224:G224" si="73">F213</f>
        <v>1</v>
      </c>
      <c r="G224" s="220" t="str">
        <f t="shared" si="73"/>
        <v>True/false</v>
      </c>
    </row>
    <row r="225" spans="1:27" ht="12.5">
      <c r="A225" s="255"/>
      <c r="B225" s="111"/>
      <c r="C225" s="111"/>
      <c r="D225" s="107"/>
      <c r="E225" s="220" t="str">
        <f>E202</f>
        <v>Export incentive for export 3 to be paid after PR19</v>
      </c>
      <c r="F225" s="206">
        <f>F202</f>
        <v>0</v>
      </c>
      <c r="G225" s="220" t="str">
        <f t="shared" ref="G225" si="74">G202</f>
        <v>£m (real)</v>
      </c>
    </row>
    <row r="226" spans="1:27" s="63" customFormat="1">
      <c r="A226" s="261"/>
      <c r="B226" s="262"/>
      <c r="C226" s="262"/>
      <c r="D226" s="263"/>
      <c r="E226" s="265" t="str">
        <f>E225</f>
        <v>Export incentive for export 3 to be paid after PR19</v>
      </c>
      <c r="F226" s="265">
        <f>IF(F$224,F225,0)</f>
        <v>0</v>
      </c>
      <c r="G226" s="265" t="str">
        <f>G202</f>
        <v>£m (real)</v>
      </c>
      <c r="T226" s="65"/>
      <c r="U226" s="65"/>
      <c r="V226" s="65"/>
      <c r="W226" s="65"/>
      <c r="X226" s="65"/>
      <c r="Y226" s="65"/>
      <c r="Z226" s="65"/>
      <c r="AA226" s="65"/>
    </row>
    <row r="227" spans="1:27">
      <c r="F227" s="184"/>
    </row>
    <row r="228" spans="1:27" s="192" customFormat="1">
      <c r="A228" s="189" t="s">
        <v>0</v>
      </c>
      <c r="B228" s="190"/>
      <c r="C228" s="190"/>
      <c r="D228" s="191"/>
      <c r="E228" s="231"/>
      <c r="G228" s="231"/>
    </row>
  </sheetData>
  <conditionalFormatting sqref="J4:AJ4">
    <cfRule type="cellIs" dxfId="5" priority="5" operator="equal">
      <formula>"Post-Fcst"</formula>
    </cfRule>
    <cfRule type="cellIs" dxfId="4" priority="6" operator="equal">
      <formula>"Forecast"</formula>
    </cfRule>
    <cfRule type="cellIs" dxfId="3" priority="7" operator="equal">
      <formula>"Pre Fcst"</formula>
    </cfRule>
  </conditionalFormatting>
  <printOptions headings="1"/>
  <pageMargins left="0.74803149606299213" right="0.74803149606299213" top="0.98425196850393704" bottom="0.98425196850393704" header="0.51181102362204722" footer="0.51181102362204722"/>
  <pageSetup paperSize="9" scale="55" orientation="landscape" blackAndWhite="1" horizontalDpi="300" verticalDpi="300" r:id="rId1"/>
  <headerFooter alignWithMargins="0">
    <oddHeader xml:space="preserve">&amp;L&amp;F&amp;CSheet: &amp;A&amp;R OFFICIAL </oddHeader>
    <oddFooter>&amp;L(Printed on &amp;D at &amp;T) 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000"/>
    <outlinePr summaryBelow="0" summaryRight="0"/>
  </sheetPr>
  <dimension ref="A1:XFD142"/>
  <sheetViews>
    <sheetView showGridLines="0" zoomScale="62" zoomScaleNormal="62" workbookViewId="0">
      <pane xSplit="9" ySplit="7" topLeftCell="J8" activePane="bottomRight" state="frozen"/>
      <selection activeCell="H9" sqref="H9"/>
      <selection pane="topRight" activeCell="H9" sqref="H9"/>
      <selection pane="bottomLeft" activeCell="H9" sqref="H9"/>
      <selection pane="bottomRight"/>
    </sheetView>
  </sheetViews>
  <sheetFormatPr defaultColWidth="0" defaultRowHeight="13"/>
  <cols>
    <col min="1" max="1" width="2" style="85" customWidth="1"/>
    <col min="2" max="3" width="2" style="94" customWidth="1"/>
    <col min="4" max="4" width="2" style="89" customWidth="1"/>
    <col min="5" max="5" width="78" style="216" bestFit="1" customWidth="1"/>
    <col min="6" max="6" width="12.54296875" style="75" customWidth="1"/>
    <col min="7" max="7" width="25" style="216" bestFit="1" customWidth="1"/>
    <col min="8" max="8" width="11.54296875" style="203" customWidth="1"/>
    <col min="9" max="9" width="2.54296875" style="75" customWidth="1"/>
    <col min="10" max="15" width="11.54296875" style="75" customWidth="1"/>
    <col min="16" max="19" width="11.54296875" style="75" hidden="1" customWidth="1"/>
    <col min="20" max="27" width="11.54296875" style="78" hidden="1" customWidth="1"/>
    <col min="28" max="36" width="10.26953125" style="75" hidden="1" customWidth="1"/>
    <col min="37" max="16384" width="9" style="75" hidden="1"/>
  </cols>
  <sheetData>
    <row r="1" spans="1:36" s="1" customFormat="1" ht="30">
      <c r="A1" s="4" t="str">
        <f ca="1" xml:space="preserve"> RIGHT(CELL("filename", $A$1), LEN(CELL("filename", $A$1)) - SEARCH("]", CELL("filename", $A$1)))</f>
        <v>Import incentive</v>
      </c>
      <c r="B1" s="91"/>
      <c r="C1" s="91"/>
      <c r="D1" s="86"/>
      <c r="E1" s="228"/>
      <c r="G1" s="232"/>
      <c r="H1" s="249"/>
    </row>
    <row r="2" spans="1:36" s="280" customFormat="1">
      <c r="A2" s="276"/>
      <c r="B2" s="277"/>
      <c r="C2" s="277"/>
      <c r="D2" s="278"/>
      <c r="E2" s="279" t="str">
        <f>Time!E$23</f>
        <v>Model Period BEG</v>
      </c>
      <c r="G2" s="279"/>
      <c r="H2" s="290"/>
      <c r="J2" s="280">
        <f>Time!J$23</f>
        <v>41730</v>
      </c>
      <c r="K2" s="280">
        <f>Time!K$23</f>
        <v>42095</v>
      </c>
      <c r="L2" s="280">
        <f>Time!L$23</f>
        <v>42461</v>
      </c>
      <c r="M2" s="280">
        <f>Time!M$23</f>
        <v>42826</v>
      </c>
      <c r="N2" s="280">
        <f>Time!N$23</f>
        <v>43191</v>
      </c>
      <c r="O2" s="280">
        <f>Time!O$23</f>
        <v>43556</v>
      </c>
      <c r="P2" s="280">
        <f>Time!P$23</f>
        <v>43922</v>
      </c>
      <c r="Q2" s="280">
        <f>Time!Q$23</f>
        <v>44287</v>
      </c>
      <c r="R2" s="280">
        <f>Time!R$23</f>
        <v>44652</v>
      </c>
      <c r="S2" s="280">
        <f>Time!S$23</f>
        <v>45017</v>
      </c>
      <c r="T2" s="280">
        <f>Time!T$23</f>
        <v>45383</v>
      </c>
      <c r="U2" s="280">
        <f>Time!U$23</f>
        <v>45748</v>
      </c>
      <c r="V2" s="280">
        <f>Time!V$23</f>
        <v>46113</v>
      </c>
      <c r="W2" s="280">
        <f>Time!W$23</f>
        <v>46478</v>
      </c>
      <c r="X2" s="280">
        <f>Time!X$23</f>
        <v>46844</v>
      </c>
      <c r="Y2" s="280">
        <f>Time!Y$23</f>
        <v>47209</v>
      </c>
      <c r="Z2" s="280">
        <f>Time!Z$23</f>
        <v>47574</v>
      </c>
      <c r="AA2" s="280">
        <f>Time!AA$23</f>
        <v>47939</v>
      </c>
      <c r="AB2" s="280">
        <f>Time!AB$23</f>
        <v>48305</v>
      </c>
      <c r="AC2" s="280">
        <f>Time!AC$23</f>
        <v>48670</v>
      </c>
      <c r="AD2" s="280">
        <f>Time!AD$23</f>
        <v>49035</v>
      </c>
      <c r="AE2" s="280">
        <f>Time!AE$23</f>
        <v>49400</v>
      </c>
      <c r="AF2" s="280">
        <f>Time!AF$23</f>
        <v>49766</v>
      </c>
      <c r="AG2" s="280">
        <f>Time!AG$23</f>
        <v>50131</v>
      </c>
      <c r="AH2" s="280">
        <f>Time!AH$23</f>
        <v>50496</v>
      </c>
      <c r="AI2" s="280">
        <f>Time!AI$23</f>
        <v>50861</v>
      </c>
      <c r="AJ2" s="280">
        <f>Time!AJ$23</f>
        <v>51227</v>
      </c>
    </row>
    <row r="3" spans="1:36" s="276" customFormat="1">
      <c r="B3" s="277"/>
      <c r="C3" s="277"/>
      <c r="D3" s="278"/>
      <c r="E3" s="279" t="str">
        <f>Time!E$24</f>
        <v>Model Period END</v>
      </c>
      <c r="F3" s="280"/>
      <c r="G3" s="279"/>
      <c r="H3" s="290"/>
      <c r="I3" s="280"/>
      <c r="J3" s="280">
        <f>Time!J$24</f>
        <v>42094</v>
      </c>
      <c r="K3" s="280">
        <f>Time!K$24</f>
        <v>42460</v>
      </c>
      <c r="L3" s="280">
        <f>Time!L$24</f>
        <v>42825</v>
      </c>
      <c r="M3" s="280">
        <f>Time!M$24</f>
        <v>43190</v>
      </c>
      <c r="N3" s="280">
        <f>Time!N$24</f>
        <v>43555</v>
      </c>
      <c r="O3" s="280">
        <f>Time!O$24</f>
        <v>43921</v>
      </c>
      <c r="P3" s="280">
        <f>Time!P$24</f>
        <v>44286</v>
      </c>
      <c r="Q3" s="280">
        <f>Time!Q$24</f>
        <v>44651</v>
      </c>
      <c r="R3" s="280">
        <f>Time!R$24</f>
        <v>45016</v>
      </c>
      <c r="S3" s="280">
        <f>Time!S$24</f>
        <v>45382</v>
      </c>
      <c r="T3" s="280">
        <f>Time!T$24</f>
        <v>45747</v>
      </c>
      <c r="U3" s="280">
        <f>Time!U$24</f>
        <v>46112</v>
      </c>
      <c r="V3" s="280">
        <f>Time!V$24</f>
        <v>46477</v>
      </c>
      <c r="W3" s="280">
        <f>Time!W$24</f>
        <v>46843</v>
      </c>
      <c r="X3" s="280">
        <f>Time!X$24</f>
        <v>47208</v>
      </c>
      <c r="Y3" s="280">
        <f>Time!Y$24</f>
        <v>47573</v>
      </c>
      <c r="Z3" s="280">
        <f>Time!Z$24</f>
        <v>47938</v>
      </c>
      <c r="AA3" s="280">
        <f>Time!AA$24</f>
        <v>48304</v>
      </c>
      <c r="AB3" s="280">
        <f>Time!AB$24</f>
        <v>48669</v>
      </c>
      <c r="AC3" s="280">
        <f>Time!AC$24</f>
        <v>49034</v>
      </c>
      <c r="AD3" s="280">
        <f>Time!AD$24</f>
        <v>49399</v>
      </c>
      <c r="AE3" s="280">
        <f>Time!AE$24</f>
        <v>49765</v>
      </c>
      <c r="AF3" s="280">
        <f>Time!AF$24</f>
        <v>50130</v>
      </c>
      <c r="AG3" s="280">
        <f>Time!AG$24</f>
        <v>50495</v>
      </c>
      <c r="AH3" s="280">
        <f>Time!AH$24</f>
        <v>50860</v>
      </c>
      <c r="AI3" s="280">
        <f>Time!AI$24</f>
        <v>51226</v>
      </c>
      <c r="AJ3" s="280">
        <f>Time!AJ$24</f>
        <v>51591</v>
      </c>
    </row>
    <row r="4" spans="1:36" s="281" customFormat="1">
      <c r="B4" s="282"/>
      <c r="C4" s="282"/>
      <c r="D4" s="283"/>
      <c r="E4" s="279" t="str">
        <f>Time!E$60</f>
        <v>Pre Forecast vs Forecast</v>
      </c>
      <c r="F4" s="280"/>
      <c r="G4" s="279"/>
      <c r="H4" s="290"/>
      <c r="I4" s="280"/>
      <c r="J4" s="280" t="str">
        <f>Time!J$60</f>
        <v>Pre Fcst</v>
      </c>
      <c r="K4" s="280" t="str">
        <f>Time!K$60</f>
        <v>Forecast</v>
      </c>
      <c r="L4" s="280" t="str">
        <f>Time!L$60</f>
        <v>Forecast</v>
      </c>
      <c r="M4" s="280" t="str">
        <f>Time!M$60</f>
        <v>Forecast</v>
      </c>
      <c r="N4" s="280" t="str">
        <f>Time!N$60</f>
        <v>Forecast</v>
      </c>
      <c r="O4" s="280" t="str">
        <f>Time!O$60</f>
        <v>Forecast</v>
      </c>
      <c r="P4" s="280" t="str">
        <f>Time!P$60</f>
        <v>Post-Fcst</v>
      </c>
      <c r="Q4" s="280" t="str">
        <f>Time!Q$60</f>
        <v>Post-Fcst</v>
      </c>
      <c r="R4" s="280" t="str">
        <f>Time!R$60</f>
        <v>Post-Fcst</v>
      </c>
      <c r="S4" s="280" t="str">
        <f>Time!S$60</f>
        <v>Post-Fcst</v>
      </c>
      <c r="T4" s="280" t="str">
        <f>Time!T$60</f>
        <v>Post-Fcst</v>
      </c>
      <c r="U4" s="280" t="str">
        <f>Time!U$60</f>
        <v>Post-Fcst</v>
      </c>
      <c r="V4" s="280" t="str">
        <f>Time!V$60</f>
        <v>Post-Fcst</v>
      </c>
      <c r="W4" s="280" t="str">
        <f>Time!W$60</f>
        <v>Post-Fcst</v>
      </c>
      <c r="X4" s="280" t="str">
        <f>Time!X$60</f>
        <v>Post-Fcst</v>
      </c>
      <c r="Y4" s="280" t="str">
        <f>Time!Y$60</f>
        <v>Post-Fcst</v>
      </c>
      <c r="Z4" s="280" t="str">
        <f>Time!Z$60</f>
        <v>Post-Fcst</v>
      </c>
      <c r="AA4" s="280" t="str">
        <f>Time!AA$60</f>
        <v>Post-Fcst</v>
      </c>
      <c r="AB4" s="280" t="str">
        <f>Time!AB$60</f>
        <v>Post-Fcst</v>
      </c>
      <c r="AC4" s="280" t="str">
        <f>Time!AC$60</f>
        <v>Post-Fcst</v>
      </c>
      <c r="AD4" s="280" t="str">
        <f>Time!AD$60</f>
        <v>Post-Fcst</v>
      </c>
      <c r="AE4" s="280" t="str">
        <f>Time!AE$60</f>
        <v>Post-Fcst</v>
      </c>
      <c r="AF4" s="280" t="str">
        <f>Time!AF$60</f>
        <v>Post-Fcst</v>
      </c>
      <c r="AG4" s="280" t="str">
        <f>Time!AG$60</f>
        <v>Post-Fcst</v>
      </c>
      <c r="AH4" s="280" t="str">
        <f>Time!AH$60</f>
        <v>Post-Fcst</v>
      </c>
      <c r="AI4" s="280" t="str">
        <f>Time!AI$60</f>
        <v>Post-Fcst</v>
      </c>
      <c r="AJ4" s="280" t="str">
        <f>Time!AJ$60</f>
        <v>Post-Fcst</v>
      </c>
    </row>
    <row r="5" spans="1:36" s="284" customFormat="1">
      <c r="B5" s="285"/>
      <c r="C5" s="285"/>
      <c r="D5" s="286"/>
      <c r="E5" s="287" t="str">
        <f>Time!E$102</f>
        <v>Financial Year Ending</v>
      </c>
      <c r="F5" s="288"/>
      <c r="G5" s="287"/>
      <c r="H5" s="291"/>
      <c r="I5" s="288"/>
      <c r="J5" s="289">
        <f>Time!J$102</f>
        <v>2015</v>
      </c>
      <c r="K5" s="289">
        <f>Time!K$102</f>
        <v>2016</v>
      </c>
      <c r="L5" s="289">
        <f>Time!L$102</f>
        <v>2017</v>
      </c>
      <c r="M5" s="289">
        <f>Time!M$102</f>
        <v>2018</v>
      </c>
      <c r="N5" s="289">
        <f>Time!N$102</f>
        <v>2019</v>
      </c>
      <c r="O5" s="289">
        <f>Time!O$102</f>
        <v>2020</v>
      </c>
      <c r="P5" s="289">
        <f>Time!P$102</f>
        <v>2021</v>
      </c>
      <c r="Q5" s="289">
        <f>Time!Q$102</f>
        <v>2022</v>
      </c>
      <c r="R5" s="289">
        <f>Time!R$102</f>
        <v>2023</v>
      </c>
      <c r="S5" s="289">
        <f>Time!S$102</f>
        <v>2024</v>
      </c>
      <c r="T5" s="289">
        <f>Time!T$102</f>
        <v>2025</v>
      </c>
      <c r="U5" s="289">
        <f>Time!U$102</f>
        <v>2026</v>
      </c>
      <c r="V5" s="289">
        <f>Time!V$102</f>
        <v>2027</v>
      </c>
      <c r="W5" s="289">
        <f>Time!W$102</f>
        <v>2028</v>
      </c>
      <c r="X5" s="289">
        <f>Time!X$102</f>
        <v>2029</v>
      </c>
      <c r="Y5" s="289">
        <f>Time!Y$102</f>
        <v>2030</v>
      </c>
      <c r="Z5" s="289">
        <f>Time!Z$102</f>
        <v>2031</v>
      </c>
      <c r="AA5" s="289">
        <f>Time!AA$102</f>
        <v>2032</v>
      </c>
      <c r="AB5" s="289">
        <f>Time!AB$102</f>
        <v>2033</v>
      </c>
      <c r="AC5" s="289">
        <f>Time!AC$102</f>
        <v>2034</v>
      </c>
      <c r="AD5" s="289">
        <f>Time!AD$102</f>
        <v>2035</v>
      </c>
      <c r="AE5" s="289">
        <f>Time!AE$102</f>
        <v>2036</v>
      </c>
      <c r="AF5" s="289">
        <f>Time!AF$102</f>
        <v>2037</v>
      </c>
      <c r="AG5" s="289">
        <f>Time!AG$102</f>
        <v>2038</v>
      </c>
      <c r="AH5" s="289">
        <f>Time!AH$102</f>
        <v>2039</v>
      </c>
      <c r="AI5" s="289">
        <f>Time!AI$102</f>
        <v>2040</v>
      </c>
      <c r="AJ5" s="289">
        <f>Time!AJ$102</f>
        <v>2041</v>
      </c>
    </row>
    <row r="6" spans="1:36" s="284" customFormat="1">
      <c r="B6" s="285"/>
      <c r="C6" s="285"/>
      <c r="D6" s="286"/>
      <c r="E6" s="287" t="str">
        <f>Time!E$12</f>
        <v>Model column counter</v>
      </c>
      <c r="F6" s="288"/>
      <c r="G6" s="287"/>
      <c r="H6" s="291"/>
      <c r="I6" s="288"/>
      <c r="J6" s="288">
        <f>Time!J$12</f>
        <v>1</v>
      </c>
      <c r="K6" s="288">
        <f>Time!K$12</f>
        <v>2</v>
      </c>
      <c r="L6" s="288">
        <f>Time!L$12</f>
        <v>3</v>
      </c>
      <c r="M6" s="288">
        <f>Time!M$12</f>
        <v>4</v>
      </c>
      <c r="N6" s="288">
        <f>Time!N$12</f>
        <v>5</v>
      </c>
      <c r="O6" s="288">
        <f>Time!O$12</f>
        <v>6</v>
      </c>
      <c r="P6" s="288">
        <f>Time!P$12</f>
        <v>7</v>
      </c>
      <c r="Q6" s="288">
        <f>Time!Q$12</f>
        <v>8</v>
      </c>
      <c r="R6" s="288">
        <f>Time!R$12</f>
        <v>9</v>
      </c>
      <c r="S6" s="288">
        <f>Time!S$12</f>
        <v>10</v>
      </c>
      <c r="T6" s="288">
        <f>Time!T$12</f>
        <v>11</v>
      </c>
      <c r="U6" s="288">
        <f>Time!U$12</f>
        <v>12</v>
      </c>
      <c r="V6" s="288">
        <f>Time!V$12</f>
        <v>13</v>
      </c>
      <c r="W6" s="288">
        <f>Time!W$12</f>
        <v>14</v>
      </c>
      <c r="X6" s="288">
        <f>Time!X$12</f>
        <v>15</v>
      </c>
      <c r="Y6" s="288">
        <f>Time!Y$12</f>
        <v>16</v>
      </c>
      <c r="Z6" s="288">
        <f>Time!Z$12</f>
        <v>17</v>
      </c>
      <c r="AA6" s="288">
        <f>Time!AA$12</f>
        <v>18</v>
      </c>
      <c r="AB6" s="288">
        <f>Time!AB$12</f>
        <v>19</v>
      </c>
      <c r="AC6" s="288">
        <f>Time!AC$12</f>
        <v>20</v>
      </c>
      <c r="AD6" s="288">
        <f>Time!AD$12</f>
        <v>21</v>
      </c>
      <c r="AE6" s="288">
        <f>Time!AE$12</f>
        <v>22</v>
      </c>
      <c r="AF6" s="288">
        <f>Time!AF$12</f>
        <v>23</v>
      </c>
      <c r="AG6" s="288">
        <f>Time!AG$12</f>
        <v>24</v>
      </c>
      <c r="AH6" s="288">
        <f>Time!AH$12</f>
        <v>25</v>
      </c>
      <c r="AI6" s="288">
        <f>Time!AI$12</f>
        <v>26</v>
      </c>
      <c r="AJ6" s="288">
        <f>Time!AJ$12</f>
        <v>27</v>
      </c>
    </row>
    <row r="7" spans="1:36" s="48" customFormat="1">
      <c r="B7" s="92"/>
      <c r="C7" s="92"/>
      <c r="D7" s="87"/>
      <c r="E7" s="229"/>
      <c r="F7" s="56" t="s">
        <v>17</v>
      </c>
      <c r="G7" s="229" t="s">
        <v>16</v>
      </c>
      <c r="H7" s="292" t="s">
        <v>22</v>
      </c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79"/>
      <c r="U7" s="79"/>
      <c r="V7" s="79"/>
      <c r="W7" s="79"/>
      <c r="X7" s="79"/>
      <c r="Y7" s="79"/>
      <c r="Z7" s="79"/>
      <c r="AA7" s="79"/>
    </row>
    <row r="9" spans="1:36" s="16" customFormat="1">
      <c r="A9" s="95" t="s">
        <v>104</v>
      </c>
      <c r="B9" s="96"/>
      <c r="C9" s="96"/>
      <c r="D9" s="97"/>
      <c r="E9" s="230"/>
      <c r="G9" s="230"/>
      <c r="H9" s="250"/>
    </row>
    <row r="11" spans="1:36">
      <c r="B11" s="94" t="s">
        <v>120</v>
      </c>
    </row>
    <row r="12" spans="1:36">
      <c r="E12" s="216" t="s">
        <v>116</v>
      </c>
      <c r="F12" s="299" t="b">
        <f>IF(InpCol!$L$4="Company",F_Inputs!$AI$4,'F_Inputs (override)'!$AI$4)</f>
        <v>1</v>
      </c>
      <c r="G12" s="216" t="s">
        <v>70</v>
      </c>
    </row>
    <row r="14" spans="1:36" s="16" customFormat="1">
      <c r="A14" s="95" t="s">
        <v>90</v>
      </c>
      <c r="B14" s="96"/>
      <c r="C14" s="96"/>
      <c r="D14" s="97"/>
      <c r="E14" s="230"/>
      <c r="G14" s="230"/>
      <c r="H14" s="250"/>
    </row>
    <row r="15" spans="1:36" s="78" customFormat="1">
      <c r="A15" s="84"/>
      <c r="B15" s="94"/>
      <c r="C15" s="94"/>
      <c r="D15" s="90"/>
      <c r="E15" s="224"/>
      <c r="G15" s="224"/>
      <c r="H15" s="201"/>
    </row>
    <row r="16" spans="1:36">
      <c r="E16" s="216" t="s">
        <v>121</v>
      </c>
      <c r="F16" s="243">
        <f>F_Inputs!AI$38</f>
        <v>0</v>
      </c>
      <c r="G16" s="216" t="s">
        <v>119</v>
      </c>
    </row>
    <row r="17" spans="5:15" customFormat="1" ht="12.5">
      <c r="H17" s="293"/>
    </row>
    <row r="18" spans="5:15" ht="25">
      <c r="E18" s="219" t="s">
        <v>349</v>
      </c>
      <c r="F18" s="312">
        <f>F_Inputs!AI$39</f>
        <v>0</v>
      </c>
      <c r="G18" s="216" t="s">
        <v>70</v>
      </c>
    </row>
    <row r="20" spans="5:15">
      <c r="E20" s="216" t="s">
        <v>94</v>
      </c>
      <c r="G20" s="216" t="s">
        <v>72</v>
      </c>
      <c r="H20" s="203">
        <f>SUM(J20:O20)</f>
        <v>0</v>
      </c>
      <c r="J20" s="204"/>
      <c r="K20" s="204">
        <f>F_Inputs!I$40</f>
        <v>0</v>
      </c>
      <c r="L20" s="204">
        <f>F_Inputs!J$40</f>
        <v>0</v>
      </c>
      <c r="M20" s="204">
        <f>F_Inputs!K$40</f>
        <v>0</v>
      </c>
      <c r="N20" s="204">
        <f>F_Inputs!L$40</f>
        <v>0</v>
      </c>
      <c r="O20" s="204">
        <f>F_Inputs!M$40</f>
        <v>0</v>
      </c>
    </row>
    <row r="21" spans="5:15">
      <c r="J21"/>
      <c r="K21"/>
      <c r="L21"/>
      <c r="M21"/>
      <c r="N21"/>
      <c r="O21"/>
    </row>
    <row r="22" spans="5:15">
      <c r="E22" s="220" t="s">
        <v>167</v>
      </c>
      <c r="F22" s="213">
        <f>F_Inputs!AI$41</f>
        <v>0</v>
      </c>
      <c r="G22" s="216" t="s">
        <v>75</v>
      </c>
      <c r="J22"/>
      <c r="K22"/>
      <c r="L22"/>
      <c r="M22"/>
      <c r="N22"/>
      <c r="O22"/>
    </row>
    <row r="23" spans="5:15">
      <c r="E23" s="220" t="s">
        <v>168</v>
      </c>
      <c r="F23" s="214">
        <f xml:space="preserve"> 1 - F22</f>
        <v>1</v>
      </c>
      <c r="G23" s="216" t="s">
        <v>75</v>
      </c>
      <c r="J23"/>
      <c r="K23"/>
      <c r="L23"/>
      <c r="M23"/>
      <c r="N23"/>
      <c r="O23"/>
    </row>
    <row r="24" spans="5:15">
      <c r="J24" s="83"/>
      <c r="K24" s="83"/>
      <c r="L24" s="83"/>
      <c r="M24" s="83"/>
      <c r="N24" s="83"/>
      <c r="O24" s="83"/>
    </row>
    <row r="25" spans="5:15">
      <c r="E25" s="216" t="str">
        <f xml:space="preserve"> E$22</f>
        <v>Proportion of the incentive allocated to the water resources control</v>
      </c>
      <c r="F25" s="214">
        <f xml:space="preserve"> F$22</f>
        <v>0</v>
      </c>
      <c r="G25" s="216" t="str">
        <f xml:space="preserve"> G$22</f>
        <v>Percentage</v>
      </c>
      <c r="J25" s="83"/>
      <c r="K25" s="83"/>
      <c r="L25" s="83"/>
      <c r="M25" s="83"/>
      <c r="N25" s="83"/>
      <c r="O25" s="83"/>
    </row>
    <row r="26" spans="5:15">
      <c r="E26" s="216" t="str">
        <f xml:space="preserve"> E$20</f>
        <v>Cost of water imported under new import 1</v>
      </c>
      <c r="F26" s="216">
        <f t="shared" ref="F26:O26" si="0" xml:space="preserve"> F$20</f>
        <v>0</v>
      </c>
      <c r="G26" s="216" t="str">
        <f t="shared" si="0"/>
        <v>£m (real)</v>
      </c>
      <c r="H26" s="203">
        <f t="shared" si="0"/>
        <v>0</v>
      </c>
      <c r="I26" s="216">
        <f t="shared" si="0"/>
        <v>0</v>
      </c>
      <c r="J26" s="216">
        <f t="shared" si="0"/>
        <v>0</v>
      </c>
      <c r="K26" s="216">
        <f t="shared" si="0"/>
        <v>0</v>
      </c>
      <c r="L26" s="216">
        <f t="shared" si="0"/>
        <v>0</v>
      </c>
      <c r="M26" s="216">
        <f t="shared" si="0"/>
        <v>0</v>
      </c>
      <c r="N26" s="216">
        <f t="shared" si="0"/>
        <v>0</v>
      </c>
      <c r="O26" s="216">
        <f t="shared" si="0"/>
        <v>0</v>
      </c>
    </row>
    <row r="27" spans="5:15">
      <c r="E27" s="224" t="s">
        <v>169</v>
      </c>
      <c r="G27" s="216" t="s">
        <v>72</v>
      </c>
      <c r="J27" s="235">
        <f>J$26*$F25</f>
        <v>0</v>
      </c>
      <c r="K27" s="235">
        <f t="shared" ref="K27:N27" si="1">K$26*$F25</f>
        <v>0</v>
      </c>
      <c r="L27" s="235">
        <f t="shared" si="1"/>
        <v>0</v>
      </c>
      <c r="M27" s="235">
        <f t="shared" si="1"/>
        <v>0</v>
      </c>
      <c r="N27" s="235">
        <f t="shared" si="1"/>
        <v>0</v>
      </c>
      <c r="O27" s="235">
        <f>O$26*$F25</f>
        <v>0</v>
      </c>
    </row>
    <row r="28" spans="5:15">
      <c r="E28" s="224"/>
      <c r="J28" s="235"/>
      <c r="K28" s="235"/>
      <c r="L28" s="235"/>
      <c r="M28" s="235"/>
      <c r="N28" s="235"/>
      <c r="O28" s="235"/>
    </row>
    <row r="29" spans="5:15">
      <c r="E29" s="224" t="str">
        <f xml:space="preserve"> E$23</f>
        <v>Proportion of the incentive allocated to the network plus water control</v>
      </c>
      <c r="F29" s="214">
        <f xml:space="preserve"> F$23</f>
        <v>1</v>
      </c>
      <c r="G29" s="216" t="str">
        <f xml:space="preserve"> G$23</f>
        <v>Percentage</v>
      </c>
      <c r="J29" s="235"/>
      <c r="K29" s="235"/>
      <c r="L29" s="235"/>
      <c r="M29" s="235"/>
      <c r="N29" s="235"/>
      <c r="O29" s="235"/>
    </row>
    <row r="30" spans="5:15">
      <c r="E30" s="216" t="str">
        <f xml:space="preserve"> E$20</f>
        <v>Cost of water imported under new import 1</v>
      </c>
      <c r="F30" s="216">
        <f t="shared" ref="F30:O30" si="2" xml:space="preserve"> F$20</f>
        <v>0</v>
      </c>
      <c r="G30" s="216" t="str">
        <f t="shared" si="2"/>
        <v>£m (real)</v>
      </c>
      <c r="H30" s="203">
        <f t="shared" si="2"/>
        <v>0</v>
      </c>
      <c r="I30" s="216">
        <f t="shared" si="2"/>
        <v>0</v>
      </c>
      <c r="J30" s="216">
        <f t="shared" si="2"/>
        <v>0</v>
      </c>
      <c r="K30" s="216">
        <f t="shared" si="2"/>
        <v>0</v>
      </c>
      <c r="L30" s="216">
        <f t="shared" si="2"/>
        <v>0</v>
      </c>
      <c r="M30" s="216">
        <f t="shared" si="2"/>
        <v>0</v>
      </c>
      <c r="N30" s="216">
        <f t="shared" si="2"/>
        <v>0</v>
      </c>
      <c r="O30" s="216">
        <f t="shared" si="2"/>
        <v>0</v>
      </c>
    </row>
    <row r="31" spans="5:15">
      <c r="E31" s="216" t="s">
        <v>170</v>
      </c>
      <c r="G31" s="216" t="s">
        <v>72</v>
      </c>
      <c r="J31" s="235">
        <f>J$30*$F29</f>
        <v>0</v>
      </c>
      <c r="K31" s="235">
        <f t="shared" ref="K31:O31" si="3">K$30*$F29</f>
        <v>0</v>
      </c>
      <c r="L31" s="235">
        <f t="shared" si="3"/>
        <v>0</v>
      </c>
      <c r="M31" s="235">
        <f t="shared" si="3"/>
        <v>0</v>
      </c>
      <c r="N31" s="235">
        <f t="shared" si="3"/>
        <v>0</v>
      </c>
      <c r="O31" s="235">
        <f t="shared" si="3"/>
        <v>0</v>
      </c>
    </row>
    <row r="33" spans="1:15" s="16" customFormat="1">
      <c r="A33" s="95" t="s">
        <v>91</v>
      </c>
      <c r="B33" s="96"/>
      <c r="C33" s="96"/>
      <c r="D33" s="97"/>
      <c r="E33" s="230"/>
      <c r="G33" s="230"/>
      <c r="H33" s="250"/>
    </row>
    <row r="34" spans="1:15" s="78" customFormat="1">
      <c r="A34" s="84"/>
      <c r="B34" s="94"/>
      <c r="C34" s="94"/>
      <c r="D34" s="90"/>
      <c r="E34" s="224"/>
      <c r="G34" s="224"/>
      <c r="H34" s="201"/>
    </row>
    <row r="35" spans="1:15">
      <c r="E35" s="216" t="s">
        <v>121</v>
      </c>
      <c r="F35" s="243">
        <f>F_Inputs!AI$43</f>
        <v>0</v>
      </c>
      <c r="G35" s="216" t="s">
        <v>119</v>
      </c>
    </row>
    <row r="36" spans="1:15" s="83" customFormat="1" ht="12.5">
      <c r="H36" s="293"/>
    </row>
    <row r="37" spans="1:15" ht="25">
      <c r="E37" s="219" t="s">
        <v>349</v>
      </c>
      <c r="F37" s="312">
        <f>F_Inputs!AI$44</f>
        <v>0</v>
      </c>
      <c r="G37" s="216" t="s">
        <v>70</v>
      </c>
    </row>
    <row r="39" spans="1:15">
      <c r="E39" s="216" t="s">
        <v>93</v>
      </c>
      <c r="G39" s="216" t="s">
        <v>72</v>
      </c>
      <c r="H39" s="203">
        <f>SUM(J39:O39)</f>
        <v>0</v>
      </c>
      <c r="J39" s="204"/>
      <c r="K39" s="204">
        <f>F_Inputs!I$45</f>
        <v>0</v>
      </c>
      <c r="L39" s="204">
        <f>F_Inputs!J$45</f>
        <v>0</v>
      </c>
      <c r="M39" s="204">
        <f>F_Inputs!K$45</f>
        <v>0</v>
      </c>
      <c r="N39" s="204">
        <f>F_Inputs!L$45</f>
        <v>0</v>
      </c>
      <c r="O39" s="204">
        <f>F_Inputs!M$45</f>
        <v>0</v>
      </c>
    </row>
    <row r="40" spans="1:15">
      <c r="J40" s="83"/>
      <c r="K40" s="83"/>
      <c r="L40" s="83"/>
      <c r="M40" s="83"/>
      <c r="N40" s="83"/>
      <c r="O40" s="83"/>
    </row>
    <row r="41" spans="1:15">
      <c r="E41" s="220" t="s">
        <v>167</v>
      </c>
      <c r="F41" s="213">
        <f>F_Inputs!AI$46</f>
        <v>0</v>
      </c>
      <c r="G41" s="216" t="s">
        <v>75</v>
      </c>
      <c r="J41" s="83"/>
      <c r="K41" s="83"/>
      <c r="L41" s="83"/>
      <c r="M41" s="83"/>
      <c r="N41" s="83"/>
      <c r="O41" s="83"/>
    </row>
    <row r="42" spans="1:15">
      <c r="E42" s="220" t="s">
        <v>168</v>
      </c>
      <c r="F42" s="214">
        <f>1-F41</f>
        <v>1</v>
      </c>
      <c r="G42" s="216" t="s">
        <v>75</v>
      </c>
      <c r="J42" s="83"/>
      <c r="K42" s="83"/>
      <c r="L42" s="83"/>
      <c r="M42" s="83"/>
      <c r="N42" s="83"/>
      <c r="O42" s="83"/>
    </row>
    <row r="43" spans="1:15">
      <c r="J43" s="83"/>
      <c r="K43" s="83"/>
      <c r="L43" s="83"/>
      <c r="M43" s="83"/>
      <c r="N43" s="83"/>
      <c r="O43" s="83"/>
    </row>
    <row r="44" spans="1:15">
      <c r="E44" s="216" t="str">
        <f xml:space="preserve"> E$41</f>
        <v>Proportion of the incentive allocated to the water resources control</v>
      </c>
      <c r="F44" s="214">
        <f xml:space="preserve"> F$41</f>
        <v>0</v>
      </c>
      <c r="G44" s="216" t="str">
        <f xml:space="preserve"> G$41</f>
        <v>Percentage</v>
      </c>
      <c r="J44" s="83"/>
      <c r="K44" s="83"/>
      <c r="L44" s="83"/>
      <c r="M44" s="83"/>
      <c r="N44" s="83"/>
      <c r="O44" s="83"/>
    </row>
    <row r="45" spans="1:15">
      <c r="E45" s="216" t="str">
        <f xml:space="preserve"> E$39</f>
        <v>Cost of water imported under new import 2</v>
      </c>
      <c r="F45" s="216">
        <f t="shared" ref="F45:O45" si="4" xml:space="preserve"> F$39</f>
        <v>0</v>
      </c>
      <c r="G45" s="216" t="str">
        <f t="shared" si="4"/>
        <v>£m (real)</v>
      </c>
      <c r="H45" s="203">
        <f t="shared" si="4"/>
        <v>0</v>
      </c>
      <c r="I45" s="216">
        <f t="shared" si="4"/>
        <v>0</v>
      </c>
      <c r="J45" s="216">
        <f t="shared" si="4"/>
        <v>0</v>
      </c>
      <c r="K45" s="216">
        <f t="shared" si="4"/>
        <v>0</v>
      </c>
      <c r="L45" s="216">
        <f t="shared" si="4"/>
        <v>0</v>
      </c>
      <c r="M45" s="216">
        <f t="shared" si="4"/>
        <v>0</v>
      </c>
      <c r="N45" s="216">
        <f t="shared" si="4"/>
        <v>0</v>
      </c>
      <c r="O45" s="216">
        <f t="shared" si="4"/>
        <v>0</v>
      </c>
    </row>
    <row r="46" spans="1:15">
      <c r="E46" s="224" t="s">
        <v>172</v>
      </c>
      <c r="G46" s="216" t="s">
        <v>72</v>
      </c>
      <c r="J46" s="235">
        <f>J$45*$F44</f>
        <v>0</v>
      </c>
      <c r="K46" s="235">
        <f t="shared" ref="K46:O46" si="5">K$45*$F44</f>
        <v>0</v>
      </c>
      <c r="L46" s="235">
        <f t="shared" si="5"/>
        <v>0</v>
      </c>
      <c r="M46" s="235">
        <f t="shared" si="5"/>
        <v>0</v>
      </c>
      <c r="N46" s="235">
        <f t="shared" si="5"/>
        <v>0</v>
      </c>
      <c r="O46" s="235">
        <f t="shared" si="5"/>
        <v>0</v>
      </c>
    </row>
    <row r="47" spans="1:15">
      <c r="E47" s="224"/>
      <c r="J47" s="235"/>
      <c r="K47" s="235"/>
      <c r="L47" s="235"/>
      <c r="M47" s="235"/>
      <c r="N47" s="235"/>
      <c r="O47" s="235"/>
    </row>
    <row r="48" spans="1:15">
      <c r="E48" s="224" t="str">
        <f xml:space="preserve"> E$42</f>
        <v>Proportion of the incentive allocated to the network plus water control</v>
      </c>
      <c r="F48" s="214">
        <f xml:space="preserve"> F$42</f>
        <v>1</v>
      </c>
      <c r="G48" s="216" t="str">
        <f xml:space="preserve"> G$42</f>
        <v>Percentage</v>
      </c>
      <c r="J48" s="235"/>
      <c r="K48" s="235"/>
      <c r="L48" s="235"/>
      <c r="M48" s="235"/>
      <c r="N48" s="235"/>
      <c r="O48" s="235"/>
    </row>
    <row r="49" spans="1:15">
      <c r="E49" s="216" t="str">
        <f xml:space="preserve"> E$39</f>
        <v>Cost of water imported under new import 2</v>
      </c>
      <c r="F49" s="216">
        <f t="shared" ref="F49:O49" si="6" xml:space="preserve"> F$39</f>
        <v>0</v>
      </c>
      <c r="G49" s="216" t="str">
        <f t="shared" si="6"/>
        <v>£m (real)</v>
      </c>
      <c r="H49" s="203">
        <f t="shared" si="6"/>
        <v>0</v>
      </c>
      <c r="I49" s="216">
        <f t="shared" si="6"/>
        <v>0</v>
      </c>
      <c r="J49" s="216">
        <f t="shared" si="6"/>
        <v>0</v>
      </c>
      <c r="K49" s="216">
        <f t="shared" si="6"/>
        <v>0</v>
      </c>
      <c r="L49" s="216">
        <f t="shared" si="6"/>
        <v>0</v>
      </c>
      <c r="M49" s="216">
        <f t="shared" si="6"/>
        <v>0</v>
      </c>
      <c r="N49" s="216">
        <f t="shared" si="6"/>
        <v>0</v>
      </c>
      <c r="O49" s="216">
        <f t="shared" si="6"/>
        <v>0</v>
      </c>
    </row>
    <row r="50" spans="1:15">
      <c r="E50" s="216" t="s">
        <v>171</v>
      </c>
      <c r="G50" s="216" t="s">
        <v>72</v>
      </c>
      <c r="J50" s="235">
        <f>J$49*$F48</f>
        <v>0</v>
      </c>
      <c r="K50" s="235">
        <f t="shared" ref="K50:O50" si="7">K$49*$F48</f>
        <v>0</v>
      </c>
      <c r="L50" s="235">
        <f t="shared" si="7"/>
        <v>0</v>
      </c>
      <c r="M50" s="235">
        <f t="shared" si="7"/>
        <v>0</v>
      </c>
      <c r="N50" s="235">
        <f t="shared" si="7"/>
        <v>0</v>
      </c>
      <c r="O50" s="235">
        <f t="shared" si="7"/>
        <v>0</v>
      </c>
    </row>
    <row r="52" spans="1:15" s="16" customFormat="1">
      <c r="A52" s="95" t="s">
        <v>122</v>
      </c>
      <c r="B52" s="96"/>
      <c r="C52" s="96"/>
      <c r="D52" s="97"/>
      <c r="E52" s="230"/>
      <c r="G52" s="230"/>
      <c r="H52" s="250"/>
    </row>
    <row r="53" spans="1:15" s="78" customFormat="1">
      <c r="A53" s="84"/>
      <c r="B53" s="94"/>
      <c r="C53" s="94"/>
      <c r="D53" s="90"/>
      <c r="E53" s="224"/>
      <c r="G53" s="224"/>
      <c r="H53" s="201"/>
    </row>
    <row r="54" spans="1:15">
      <c r="E54" s="216" t="s">
        <v>121</v>
      </c>
      <c r="F54" s="243">
        <f>F_Inputs!AI$48</f>
        <v>0</v>
      </c>
      <c r="G54" s="216" t="s">
        <v>119</v>
      </c>
    </row>
    <row r="55" spans="1:15" s="83" customFormat="1" ht="12.5">
      <c r="H55" s="293"/>
    </row>
    <row r="56" spans="1:15" ht="25">
      <c r="E56" s="219" t="s">
        <v>111</v>
      </c>
      <c r="F56" s="312">
        <f>F_Inputs!AI$49</f>
        <v>0</v>
      </c>
      <c r="G56" s="216" t="s">
        <v>70</v>
      </c>
    </row>
    <row r="58" spans="1:15">
      <c r="E58" s="216" t="s">
        <v>123</v>
      </c>
      <c r="G58" s="216" t="s">
        <v>72</v>
      </c>
      <c r="H58" s="203">
        <f>SUM(J58:O58)</f>
        <v>0</v>
      </c>
      <c r="J58" s="204"/>
      <c r="K58" s="204">
        <f>F_Inputs!I$50</f>
        <v>0</v>
      </c>
      <c r="L58" s="204">
        <f>F_Inputs!J$50</f>
        <v>0</v>
      </c>
      <c r="M58" s="204">
        <f>F_Inputs!K$50</f>
        <v>0</v>
      </c>
      <c r="N58" s="204">
        <f>F_Inputs!L$50</f>
        <v>0</v>
      </c>
      <c r="O58" s="204">
        <f>F_Inputs!M$50</f>
        <v>0</v>
      </c>
    </row>
    <row r="59" spans="1:15">
      <c r="J59" s="83"/>
      <c r="K59" s="83"/>
      <c r="L59" s="83"/>
      <c r="M59" s="83"/>
      <c r="N59" s="83"/>
      <c r="O59" s="83"/>
    </row>
    <row r="60" spans="1:15">
      <c r="E60" s="220" t="s">
        <v>167</v>
      </c>
      <c r="F60" s="213">
        <f>F_Inputs!AI$51</f>
        <v>0</v>
      </c>
      <c r="G60" s="216" t="s">
        <v>75</v>
      </c>
      <c r="J60" s="83"/>
      <c r="K60" s="83"/>
      <c r="L60" s="83"/>
      <c r="M60" s="83"/>
      <c r="N60" s="83"/>
      <c r="O60" s="83"/>
    </row>
    <row r="61" spans="1:15">
      <c r="E61" s="220" t="s">
        <v>168</v>
      </c>
      <c r="F61" s="214">
        <f>1-F60</f>
        <v>1</v>
      </c>
      <c r="G61" s="216" t="s">
        <v>75</v>
      </c>
      <c r="J61" s="83"/>
      <c r="K61" s="83"/>
      <c r="L61" s="83"/>
      <c r="M61" s="83"/>
      <c r="N61" s="83"/>
      <c r="O61" s="83"/>
    </row>
    <row r="62" spans="1:15">
      <c r="J62" s="83"/>
      <c r="K62" s="83"/>
      <c r="L62" s="83"/>
      <c r="M62" s="83"/>
      <c r="N62" s="83"/>
      <c r="O62" s="83"/>
    </row>
    <row r="63" spans="1:15">
      <c r="E63" s="216" t="str">
        <f xml:space="preserve"> E$60</f>
        <v>Proportion of the incentive allocated to the water resources control</v>
      </c>
      <c r="F63" s="214">
        <f xml:space="preserve"> F$60</f>
        <v>0</v>
      </c>
      <c r="G63" s="216" t="str">
        <f xml:space="preserve"> G$60</f>
        <v>Percentage</v>
      </c>
      <c r="J63" s="83"/>
      <c r="K63" s="83"/>
      <c r="L63" s="83"/>
      <c r="M63" s="83"/>
      <c r="N63" s="83"/>
      <c r="O63" s="83"/>
    </row>
    <row r="64" spans="1:15">
      <c r="E64" s="216" t="str">
        <f xml:space="preserve"> E$58</f>
        <v>Cost of water imported under new import 3</v>
      </c>
      <c r="F64" s="216">
        <f t="shared" ref="F64:O64" si="8" xml:space="preserve"> F$58</f>
        <v>0</v>
      </c>
      <c r="G64" s="216" t="str">
        <f t="shared" si="8"/>
        <v>£m (real)</v>
      </c>
      <c r="H64" s="203">
        <f t="shared" si="8"/>
        <v>0</v>
      </c>
      <c r="I64" s="216">
        <f t="shared" si="8"/>
        <v>0</v>
      </c>
      <c r="J64" s="216">
        <f t="shared" si="8"/>
        <v>0</v>
      </c>
      <c r="K64" s="216">
        <f t="shared" si="8"/>
        <v>0</v>
      </c>
      <c r="L64" s="216">
        <f t="shared" si="8"/>
        <v>0</v>
      </c>
      <c r="M64" s="216">
        <f t="shared" si="8"/>
        <v>0</v>
      </c>
      <c r="N64" s="216">
        <f t="shared" si="8"/>
        <v>0</v>
      </c>
      <c r="O64" s="216">
        <f t="shared" si="8"/>
        <v>0</v>
      </c>
    </row>
    <row r="65" spans="1:15">
      <c r="E65" s="224" t="s">
        <v>174</v>
      </c>
      <c r="G65" s="216" t="s">
        <v>72</v>
      </c>
      <c r="J65" s="235">
        <f>J$64*$F63</f>
        <v>0</v>
      </c>
      <c r="K65" s="235">
        <f t="shared" ref="K65:O65" si="9">K$64*$F63</f>
        <v>0</v>
      </c>
      <c r="L65" s="235">
        <f t="shared" si="9"/>
        <v>0</v>
      </c>
      <c r="M65" s="235">
        <f t="shared" si="9"/>
        <v>0</v>
      </c>
      <c r="N65" s="235">
        <f t="shared" si="9"/>
        <v>0</v>
      </c>
      <c r="O65" s="235">
        <f t="shared" si="9"/>
        <v>0</v>
      </c>
    </row>
    <row r="66" spans="1:15">
      <c r="E66" s="224"/>
      <c r="J66" s="235"/>
      <c r="K66" s="235"/>
      <c r="L66" s="235"/>
      <c r="M66" s="235"/>
      <c r="N66" s="235"/>
      <c r="O66" s="235"/>
    </row>
    <row r="67" spans="1:15">
      <c r="E67" s="224" t="str">
        <f xml:space="preserve"> E$61</f>
        <v>Proportion of the incentive allocated to the network plus water control</v>
      </c>
      <c r="F67" s="214">
        <f xml:space="preserve"> F$61</f>
        <v>1</v>
      </c>
      <c r="G67" s="216" t="str">
        <f xml:space="preserve"> G$61</f>
        <v>Percentage</v>
      </c>
      <c r="J67" s="235"/>
      <c r="K67" s="235"/>
      <c r="L67" s="235"/>
      <c r="M67" s="235"/>
      <c r="N67" s="235"/>
      <c r="O67" s="235"/>
    </row>
    <row r="68" spans="1:15">
      <c r="E68" s="216" t="str">
        <f xml:space="preserve"> E$58</f>
        <v>Cost of water imported under new import 3</v>
      </c>
      <c r="F68" s="216">
        <f t="shared" ref="F68:O68" si="10" xml:space="preserve"> F$58</f>
        <v>0</v>
      </c>
      <c r="G68" s="216" t="str">
        <f t="shared" si="10"/>
        <v>£m (real)</v>
      </c>
      <c r="H68" s="203">
        <f t="shared" si="10"/>
        <v>0</v>
      </c>
      <c r="I68" s="216">
        <f t="shared" si="10"/>
        <v>0</v>
      </c>
      <c r="J68" s="216">
        <f t="shared" si="10"/>
        <v>0</v>
      </c>
      <c r="K68" s="216">
        <f t="shared" si="10"/>
        <v>0</v>
      </c>
      <c r="L68" s="216">
        <f t="shared" si="10"/>
        <v>0</v>
      </c>
      <c r="M68" s="216">
        <f t="shared" si="10"/>
        <v>0</v>
      </c>
      <c r="N68" s="216">
        <f t="shared" si="10"/>
        <v>0</v>
      </c>
      <c r="O68" s="216">
        <f t="shared" si="10"/>
        <v>0</v>
      </c>
    </row>
    <row r="69" spans="1:15">
      <c r="E69" s="216" t="s">
        <v>173</v>
      </c>
      <c r="G69" s="216" t="s">
        <v>72</v>
      </c>
      <c r="J69" s="235">
        <f>J$68*$F67</f>
        <v>0</v>
      </c>
      <c r="K69" s="235">
        <f t="shared" ref="K69:O69" si="11">K$68*$F67</f>
        <v>0</v>
      </c>
      <c r="L69" s="235">
        <f t="shared" si="11"/>
        <v>0</v>
      </c>
      <c r="M69" s="235">
        <f t="shared" si="11"/>
        <v>0</v>
      </c>
      <c r="N69" s="235">
        <f t="shared" si="11"/>
        <v>0</v>
      </c>
      <c r="O69" s="235">
        <f t="shared" si="11"/>
        <v>0</v>
      </c>
    </row>
    <row r="71" spans="1:15" s="16" customFormat="1">
      <c r="A71" s="95" t="s">
        <v>99</v>
      </c>
      <c r="B71" s="96"/>
      <c r="C71" s="96"/>
      <c r="D71" s="97"/>
      <c r="E71" s="230"/>
      <c r="G71" s="230"/>
      <c r="H71" s="250"/>
    </row>
    <row r="73" spans="1:15">
      <c r="E73" s="216" t="s">
        <v>92</v>
      </c>
      <c r="F73" s="198">
        <v>0.05</v>
      </c>
      <c r="G73" s="216" t="s">
        <v>75</v>
      </c>
    </row>
    <row r="74" spans="1:15">
      <c r="E74" s="216" t="str">
        <f>E20</f>
        <v>Cost of water imported under new import 1</v>
      </c>
      <c r="F74" s="203"/>
      <c r="G74" s="216" t="str">
        <f>G20</f>
        <v>£m (real)</v>
      </c>
      <c r="H74" s="203">
        <f>H20</f>
        <v>0</v>
      </c>
      <c r="I74" s="203"/>
      <c r="J74" s="203">
        <f t="shared" ref="J74:O74" si="12">J20</f>
        <v>0</v>
      </c>
      <c r="K74" s="203">
        <f t="shared" si="12"/>
        <v>0</v>
      </c>
      <c r="L74" s="203">
        <f t="shared" si="12"/>
        <v>0</v>
      </c>
      <c r="M74" s="203">
        <f t="shared" si="12"/>
        <v>0</v>
      </c>
      <c r="N74" s="203">
        <f t="shared" si="12"/>
        <v>0</v>
      </c>
      <c r="O74" s="203">
        <f t="shared" si="12"/>
        <v>0</v>
      </c>
    </row>
    <row r="75" spans="1:15">
      <c r="E75" s="203" t="str">
        <f>E39</f>
        <v>Cost of water imported under new import 2</v>
      </c>
      <c r="F75" s="203"/>
      <c r="G75" s="203" t="str">
        <f>G39</f>
        <v>£m (real)</v>
      </c>
      <c r="H75" s="203">
        <f>H39</f>
        <v>0</v>
      </c>
      <c r="I75" s="203"/>
      <c r="J75" s="203">
        <f t="shared" ref="J75:O75" si="13">J39</f>
        <v>0</v>
      </c>
      <c r="K75" s="203">
        <f t="shared" si="13"/>
        <v>0</v>
      </c>
      <c r="L75" s="203">
        <f t="shared" si="13"/>
        <v>0</v>
      </c>
      <c r="M75" s="203">
        <f t="shared" si="13"/>
        <v>0</v>
      </c>
      <c r="N75" s="203">
        <f t="shared" si="13"/>
        <v>0</v>
      </c>
      <c r="O75" s="203">
        <f t="shared" si="13"/>
        <v>0</v>
      </c>
    </row>
    <row r="76" spans="1:15">
      <c r="E76" s="203" t="str">
        <f>E58</f>
        <v>Cost of water imported under new import 3</v>
      </c>
      <c r="F76" s="203"/>
      <c r="G76" s="203" t="str">
        <f>G58</f>
        <v>£m (real)</v>
      </c>
      <c r="H76" s="203">
        <f>H58</f>
        <v>0</v>
      </c>
      <c r="I76" s="203"/>
      <c r="J76" s="203">
        <f t="shared" ref="J76:O76" si="14">J58</f>
        <v>0</v>
      </c>
      <c r="K76" s="203">
        <f t="shared" si="14"/>
        <v>0</v>
      </c>
      <c r="L76" s="203">
        <f t="shared" si="14"/>
        <v>0</v>
      </c>
      <c r="M76" s="203">
        <f t="shared" si="14"/>
        <v>0</v>
      </c>
      <c r="N76" s="203">
        <f t="shared" si="14"/>
        <v>0</v>
      </c>
      <c r="O76" s="203">
        <f t="shared" si="14"/>
        <v>0</v>
      </c>
    </row>
    <row r="77" spans="1:15">
      <c r="E77" s="216" t="s">
        <v>95</v>
      </c>
      <c r="G77" s="216" t="s">
        <v>72</v>
      </c>
      <c r="H77" s="203">
        <f>SUM(J77:O77)</f>
        <v>0</v>
      </c>
      <c r="J77" s="203">
        <f xml:space="preserve">  $F73 * SUM(J74:J76)</f>
        <v>0</v>
      </c>
      <c r="K77" s="203">
        <f t="shared" ref="K77:O77" si="15" xml:space="preserve">  $F73 * SUM(K74:K76)</f>
        <v>0</v>
      </c>
      <c r="L77" s="203">
        <f t="shared" si="15"/>
        <v>0</v>
      </c>
      <c r="M77" s="203">
        <f t="shared" si="15"/>
        <v>0</v>
      </c>
      <c r="N77" s="203">
        <f t="shared" si="15"/>
        <v>0</v>
      </c>
      <c r="O77" s="203">
        <f t="shared" si="15"/>
        <v>0</v>
      </c>
    </row>
    <row r="78" spans="1:15" s="78" customFormat="1">
      <c r="A78" s="84"/>
      <c r="B78" s="94"/>
      <c r="C78" s="94"/>
      <c r="D78" s="90"/>
      <c r="E78" s="224"/>
      <c r="G78" s="224"/>
      <c r="H78" s="201"/>
    </row>
    <row r="79" spans="1:15" s="78" customFormat="1">
      <c r="A79" s="84"/>
      <c r="B79" s="94"/>
      <c r="C79" s="94"/>
      <c r="D79" s="90"/>
      <c r="E79" s="216" t="s">
        <v>96</v>
      </c>
      <c r="F79" s="198">
        <v>1E-3</v>
      </c>
      <c r="G79" s="216" t="s">
        <v>75</v>
      </c>
      <c r="H79" s="201"/>
    </row>
    <row r="80" spans="1:15" s="78" customFormat="1">
      <c r="A80" s="84"/>
      <c r="B80" s="94"/>
      <c r="C80" s="94"/>
      <c r="D80" s="90"/>
      <c r="E80" s="216" t="s">
        <v>354</v>
      </c>
      <c r="F80" s="75"/>
      <c r="G80" s="216" t="s">
        <v>72</v>
      </c>
      <c r="H80" s="203"/>
      <c r="I80" s="75"/>
      <c r="J80" s="204"/>
      <c r="K80" s="205">
        <f>F_Inputs!I$54</f>
        <v>30.907154157963099</v>
      </c>
      <c r="L80" s="205">
        <f>F_Inputs!J$54</f>
        <v>31.015285578779199</v>
      </c>
      <c r="M80" s="205">
        <f>F_Inputs!K$54</f>
        <v>31.280975384736401</v>
      </c>
      <c r="N80" s="205">
        <f>F_Inputs!L$54</f>
        <v>31.591170560541102</v>
      </c>
      <c r="O80" s="205">
        <f>F_Inputs!M$54</f>
        <v>31.6855454825903</v>
      </c>
    </row>
    <row r="81" spans="1:16384" s="78" customFormat="1">
      <c r="A81" s="84"/>
      <c r="B81" s="94"/>
      <c r="C81" s="94"/>
      <c r="D81" s="90"/>
      <c r="E81" s="224" t="s">
        <v>97</v>
      </c>
      <c r="G81" s="224" t="s">
        <v>72</v>
      </c>
      <c r="H81" s="201">
        <f>SUM(J81:O81)</f>
        <v>0.1564801311646101</v>
      </c>
      <c r="J81" s="201">
        <f>$F79 * J80</f>
        <v>0</v>
      </c>
      <c r="K81" s="201">
        <f>$F79 * K80</f>
        <v>3.09071541579631E-2</v>
      </c>
      <c r="L81" s="201">
        <f t="shared" ref="L81:O81" si="16">$F79 * L80</f>
        <v>3.1015285578779198E-2</v>
      </c>
      <c r="M81" s="201">
        <f t="shared" si="16"/>
        <v>3.1280975384736398E-2</v>
      </c>
      <c r="N81" s="201">
        <f t="shared" si="16"/>
        <v>3.1591170560541101E-2</v>
      </c>
      <c r="O81" s="201">
        <f t="shared" si="16"/>
        <v>3.1685545482590304E-2</v>
      </c>
    </row>
    <row r="82" spans="1:16384" s="78" customFormat="1">
      <c r="A82" s="84"/>
      <c r="B82" s="94"/>
      <c r="C82" s="94"/>
      <c r="D82" s="90"/>
      <c r="E82" s="224"/>
      <c r="G82" s="224"/>
      <c r="H82" s="201"/>
      <c r="J82" s="201"/>
      <c r="K82" s="201"/>
      <c r="L82" s="201"/>
      <c r="M82" s="201"/>
      <c r="N82" s="201"/>
      <c r="O82" s="201"/>
    </row>
    <row r="83" spans="1:16384" s="78" customFormat="1">
      <c r="A83" s="84"/>
      <c r="B83" s="94"/>
      <c r="C83" s="94"/>
      <c r="D83" s="90"/>
      <c r="E83" s="224" t="str">
        <f>E77</f>
        <v>Import incentive payment before application of the cap</v>
      </c>
      <c r="G83" s="224" t="str">
        <f>G77</f>
        <v>£m (real)</v>
      </c>
      <c r="H83" s="201">
        <f>H77</f>
        <v>0</v>
      </c>
      <c r="J83" s="201">
        <f>J77</f>
        <v>0</v>
      </c>
      <c r="K83" s="201">
        <f t="shared" ref="K83:O83" si="17">K77</f>
        <v>0</v>
      </c>
      <c r="L83" s="201">
        <f t="shared" si="17"/>
        <v>0</v>
      </c>
      <c r="M83" s="201">
        <f t="shared" si="17"/>
        <v>0</v>
      </c>
      <c r="N83" s="201">
        <f t="shared" si="17"/>
        <v>0</v>
      </c>
      <c r="O83" s="201">
        <f t="shared" si="17"/>
        <v>0</v>
      </c>
    </row>
    <row r="84" spans="1:16384" s="78" customFormat="1">
      <c r="A84" s="84"/>
      <c r="B84" s="94"/>
      <c r="C84" s="94"/>
      <c r="D84" s="90"/>
      <c r="E84" s="224" t="str">
        <f>E81</f>
        <v>Monetary value of cap</v>
      </c>
      <c r="G84" s="224" t="str">
        <f>G81</f>
        <v>£m (real)</v>
      </c>
      <c r="H84" s="201">
        <f>H81</f>
        <v>0.1564801311646101</v>
      </c>
      <c r="J84" s="201">
        <f t="shared" ref="J84:O84" si="18">J81</f>
        <v>0</v>
      </c>
      <c r="K84" s="201">
        <f t="shared" si="18"/>
        <v>3.09071541579631E-2</v>
      </c>
      <c r="L84" s="201">
        <f t="shared" si="18"/>
        <v>3.1015285578779198E-2</v>
      </c>
      <c r="M84" s="201">
        <f t="shared" si="18"/>
        <v>3.1280975384736398E-2</v>
      </c>
      <c r="N84" s="201">
        <f t="shared" si="18"/>
        <v>3.1591170560541101E-2</v>
      </c>
      <c r="O84" s="201">
        <f t="shared" si="18"/>
        <v>3.1685545482590304E-2</v>
      </c>
    </row>
    <row r="85" spans="1:16384" s="78" customFormat="1">
      <c r="A85" s="84"/>
      <c r="B85" s="94"/>
      <c r="C85" s="94"/>
      <c r="D85" s="90"/>
      <c r="E85" s="233" t="s">
        <v>98</v>
      </c>
      <c r="F85" s="202"/>
      <c r="G85" s="233" t="s">
        <v>72</v>
      </c>
      <c r="H85" s="202">
        <f>SUM(J85:O85)</f>
        <v>0</v>
      </c>
      <c r="I85" s="197"/>
      <c r="J85" s="202">
        <f>MAX(MIN(J83,J84),0)</f>
        <v>0</v>
      </c>
      <c r="K85" s="202">
        <f>MAX(MIN(K83,K84),0)</f>
        <v>0</v>
      </c>
      <c r="L85" s="202">
        <f>MAX(MIN(L83,L84),0)</f>
        <v>0</v>
      </c>
      <c r="M85" s="202">
        <f t="shared" ref="M85:O85" si="19">MAX(MIN(M83,M84),0)</f>
        <v>0</v>
      </c>
      <c r="N85" s="202">
        <f t="shared" si="19"/>
        <v>0</v>
      </c>
      <c r="O85" s="202">
        <f t="shared" si="19"/>
        <v>0</v>
      </c>
    </row>
    <row r="86" spans="1:16384" s="78" customFormat="1">
      <c r="A86" s="84"/>
      <c r="B86" s="94"/>
      <c r="C86" s="94"/>
      <c r="D86" s="90"/>
      <c r="E86" s="224"/>
      <c r="G86" s="224"/>
      <c r="H86" s="201"/>
      <c r="J86" s="201"/>
      <c r="K86" s="201"/>
      <c r="L86" s="201"/>
      <c r="M86" s="201"/>
      <c r="N86" s="201"/>
      <c r="O86" s="201"/>
    </row>
    <row r="87" spans="1:16384" s="78" customFormat="1">
      <c r="A87" s="84"/>
      <c r="B87" s="111" t="s">
        <v>114</v>
      </c>
      <c r="C87" s="94"/>
      <c r="D87" s="90"/>
      <c r="E87" s="224"/>
      <c r="G87" s="224"/>
      <c r="H87" s="201"/>
      <c r="J87" s="201"/>
      <c r="K87" s="201"/>
      <c r="L87" s="201"/>
      <c r="M87" s="201"/>
      <c r="N87" s="201"/>
      <c r="O87" s="201"/>
    </row>
    <row r="88" spans="1:16384" s="78" customFormat="1">
      <c r="A88" s="84"/>
      <c r="B88" s="111"/>
      <c r="C88" s="94"/>
      <c r="D88" s="90"/>
      <c r="E88" s="224"/>
      <c r="G88" s="224"/>
      <c r="H88" s="201"/>
      <c r="J88" s="201"/>
      <c r="K88" s="201"/>
      <c r="L88" s="201"/>
      <c r="M88" s="201"/>
      <c r="N88" s="201"/>
      <c r="O88" s="201"/>
    </row>
    <row r="89" spans="1:16384" s="78" customFormat="1">
      <c r="A89" s="84"/>
      <c r="B89" s="94"/>
      <c r="C89" s="94"/>
      <c r="D89" s="90"/>
      <c r="E89" s="224" t="str">
        <f>E27</f>
        <v>Import 1 - water resources share</v>
      </c>
      <c r="G89" s="224" t="str">
        <f>G27</f>
        <v>£m (real)</v>
      </c>
      <c r="H89" s="201"/>
      <c r="J89" s="201">
        <f t="shared" ref="J89:O89" si="20">J27</f>
        <v>0</v>
      </c>
      <c r="K89" s="201">
        <f t="shared" si="20"/>
        <v>0</v>
      </c>
      <c r="L89" s="201">
        <f t="shared" si="20"/>
        <v>0</v>
      </c>
      <c r="M89" s="201">
        <f t="shared" si="20"/>
        <v>0</v>
      </c>
      <c r="N89" s="201">
        <f t="shared" si="20"/>
        <v>0</v>
      </c>
      <c r="O89" s="201">
        <f t="shared" si="20"/>
        <v>0</v>
      </c>
    </row>
    <row r="90" spans="1:16384" s="78" customFormat="1">
      <c r="A90" s="84"/>
      <c r="B90" s="94"/>
      <c r="C90" s="94"/>
      <c r="D90" s="90"/>
      <c r="E90" s="224" t="str">
        <f>E46</f>
        <v>Import 2 - water resources share</v>
      </c>
      <c r="G90" s="224" t="str">
        <f>G46</f>
        <v>£m (real)</v>
      </c>
      <c r="H90" s="201"/>
      <c r="J90" s="201">
        <f t="shared" ref="J90:O90" si="21">J46</f>
        <v>0</v>
      </c>
      <c r="K90" s="201">
        <f t="shared" si="21"/>
        <v>0</v>
      </c>
      <c r="L90" s="201">
        <f t="shared" si="21"/>
        <v>0</v>
      </c>
      <c r="M90" s="201">
        <f t="shared" si="21"/>
        <v>0</v>
      </c>
      <c r="N90" s="201">
        <f t="shared" si="21"/>
        <v>0</v>
      </c>
      <c r="O90" s="201">
        <f t="shared" si="21"/>
        <v>0</v>
      </c>
      <c r="P90" s="201" t="e">
        <f>#REF!</f>
        <v>#REF!</v>
      </c>
      <c r="Q90" s="201" t="e">
        <f>#REF!</f>
        <v>#REF!</v>
      </c>
      <c r="R90" s="201" t="e">
        <f>#REF!</f>
        <v>#REF!</v>
      </c>
      <c r="S90" s="201" t="e">
        <f>#REF!</f>
        <v>#REF!</v>
      </c>
      <c r="T90" s="201" t="e">
        <f>#REF!</f>
        <v>#REF!</v>
      </c>
      <c r="U90" s="201" t="e">
        <f>#REF!</f>
        <v>#REF!</v>
      </c>
      <c r="V90" s="201" t="e">
        <f>#REF!</f>
        <v>#REF!</v>
      </c>
      <c r="W90" s="201" t="e">
        <f>#REF!</f>
        <v>#REF!</v>
      </c>
      <c r="X90" s="201" t="e">
        <f>#REF!</f>
        <v>#REF!</v>
      </c>
      <c r="Y90" s="201" t="e">
        <f>#REF!</f>
        <v>#REF!</v>
      </c>
      <c r="Z90" s="201" t="e">
        <f>#REF!</f>
        <v>#REF!</v>
      </c>
      <c r="AA90" s="201" t="e">
        <f>#REF!</f>
        <v>#REF!</v>
      </c>
      <c r="AB90" s="201" t="e">
        <f>#REF!</f>
        <v>#REF!</v>
      </c>
      <c r="AC90" s="201" t="e">
        <f>#REF!</f>
        <v>#REF!</v>
      </c>
      <c r="AD90" s="201" t="e">
        <f>#REF!</f>
        <v>#REF!</v>
      </c>
      <c r="AE90" s="201" t="e">
        <f>#REF!</f>
        <v>#REF!</v>
      </c>
      <c r="AF90" s="201" t="e">
        <f>#REF!</f>
        <v>#REF!</v>
      </c>
      <c r="AG90" s="201" t="e">
        <f>#REF!</f>
        <v>#REF!</v>
      </c>
      <c r="AH90" s="201" t="e">
        <f>#REF!</f>
        <v>#REF!</v>
      </c>
      <c r="AI90" s="201" t="e">
        <f>#REF!</f>
        <v>#REF!</v>
      </c>
      <c r="AJ90" s="201" t="e">
        <f>#REF!</f>
        <v>#REF!</v>
      </c>
      <c r="AK90" s="201" t="e">
        <f>#REF!</f>
        <v>#REF!</v>
      </c>
      <c r="AL90" s="201" t="e">
        <f>#REF!</f>
        <v>#REF!</v>
      </c>
      <c r="AM90" s="201" t="e">
        <f>#REF!</f>
        <v>#REF!</v>
      </c>
      <c r="AN90" s="201" t="e">
        <f>#REF!</f>
        <v>#REF!</v>
      </c>
      <c r="AO90" s="201" t="e">
        <f>#REF!</f>
        <v>#REF!</v>
      </c>
      <c r="AP90" s="201" t="e">
        <f>#REF!</f>
        <v>#REF!</v>
      </c>
      <c r="AQ90" s="201" t="e">
        <f>#REF!</f>
        <v>#REF!</v>
      </c>
      <c r="AR90" s="201" t="e">
        <f>#REF!</f>
        <v>#REF!</v>
      </c>
      <c r="AS90" s="201" t="e">
        <f>#REF!</f>
        <v>#REF!</v>
      </c>
      <c r="AT90" s="201" t="e">
        <f>#REF!</f>
        <v>#REF!</v>
      </c>
      <c r="AU90" s="201" t="e">
        <f>#REF!</f>
        <v>#REF!</v>
      </c>
      <c r="AV90" s="201" t="e">
        <f>#REF!</f>
        <v>#REF!</v>
      </c>
      <c r="AW90" s="201" t="e">
        <f>#REF!</f>
        <v>#REF!</v>
      </c>
      <c r="AX90" s="201" t="e">
        <f>#REF!</f>
        <v>#REF!</v>
      </c>
      <c r="AY90" s="201" t="e">
        <f>#REF!</f>
        <v>#REF!</v>
      </c>
      <c r="AZ90" s="201" t="e">
        <f>#REF!</f>
        <v>#REF!</v>
      </c>
      <c r="BA90" s="201" t="e">
        <f>#REF!</f>
        <v>#REF!</v>
      </c>
      <c r="BB90" s="201" t="e">
        <f>#REF!</f>
        <v>#REF!</v>
      </c>
      <c r="BC90" s="201" t="e">
        <f>#REF!</f>
        <v>#REF!</v>
      </c>
      <c r="BD90" s="201" t="e">
        <f>#REF!</f>
        <v>#REF!</v>
      </c>
      <c r="BE90" s="201" t="e">
        <f>#REF!</f>
        <v>#REF!</v>
      </c>
      <c r="BF90" s="201" t="e">
        <f>#REF!</f>
        <v>#REF!</v>
      </c>
      <c r="BG90" s="201" t="e">
        <f>#REF!</f>
        <v>#REF!</v>
      </c>
      <c r="BH90" s="201" t="e">
        <f>#REF!</f>
        <v>#REF!</v>
      </c>
      <c r="BI90" s="201" t="e">
        <f>#REF!</f>
        <v>#REF!</v>
      </c>
      <c r="BJ90" s="201" t="e">
        <f>#REF!</f>
        <v>#REF!</v>
      </c>
      <c r="BK90" s="201" t="e">
        <f>#REF!</f>
        <v>#REF!</v>
      </c>
      <c r="BL90" s="201" t="e">
        <f>#REF!</f>
        <v>#REF!</v>
      </c>
      <c r="BM90" s="201" t="e">
        <f>#REF!</f>
        <v>#REF!</v>
      </c>
      <c r="BN90" s="201" t="e">
        <f>#REF!</f>
        <v>#REF!</v>
      </c>
      <c r="BO90" s="201" t="e">
        <f>#REF!</f>
        <v>#REF!</v>
      </c>
      <c r="BP90" s="201" t="e">
        <f>#REF!</f>
        <v>#REF!</v>
      </c>
      <c r="BQ90" s="201" t="e">
        <f>#REF!</f>
        <v>#REF!</v>
      </c>
      <c r="BR90" s="201" t="e">
        <f>#REF!</f>
        <v>#REF!</v>
      </c>
      <c r="BS90" s="201" t="e">
        <f>#REF!</f>
        <v>#REF!</v>
      </c>
      <c r="BT90" s="201" t="e">
        <f>#REF!</f>
        <v>#REF!</v>
      </c>
      <c r="BU90" s="201" t="e">
        <f>#REF!</f>
        <v>#REF!</v>
      </c>
      <c r="BV90" s="201" t="e">
        <f>#REF!</f>
        <v>#REF!</v>
      </c>
      <c r="BW90" s="201" t="e">
        <f>#REF!</f>
        <v>#REF!</v>
      </c>
      <c r="BX90" s="201" t="e">
        <f>#REF!</f>
        <v>#REF!</v>
      </c>
      <c r="BY90" s="201" t="e">
        <f>#REF!</f>
        <v>#REF!</v>
      </c>
      <c r="BZ90" s="201" t="e">
        <f>#REF!</f>
        <v>#REF!</v>
      </c>
      <c r="CA90" s="201" t="e">
        <f>#REF!</f>
        <v>#REF!</v>
      </c>
      <c r="CB90" s="201" t="e">
        <f>#REF!</f>
        <v>#REF!</v>
      </c>
      <c r="CC90" s="201" t="e">
        <f>#REF!</f>
        <v>#REF!</v>
      </c>
      <c r="CD90" s="201" t="e">
        <f>#REF!</f>
        <v>#REF!</v>
      </c>
      <c r="CE90" s="201" t="e">
        <f>#REF!</f>
        <v>#REF!</v>
      </c>
      <c r="CF90" s="201" t="e">
        <f>#REF!</f>
        <v>#REF!</v>
      </c>
      <c r="CG90" s="201" t="e">
        <f>#REF!</f>
        <v>#REF!</v>
      </c>
      <c r="CH90" s="201" t="e">
        <f>#REF!</f>
        <v>#REF!</v>
      </c>
      <c r="CI90" s="201" t="e">
        <f>#REF!</f>
        <v>#REF!</v>
      </c>
      <c r="CJ90" s="201" t="e">
        <f>#REF!</f>
        <v>#REF!</v>
      </c>
      <c r="CK90" s="201" t="e">
        <f>#REF!</f>
        <v>#REF!</v>
      </c>
      <c r="CL90" s="201" t="e">
        <f>#REF!</f>
        <v>#REF!</v>
      </c>
      <c r="CM90" s="201" t="e">
        <f>#REF!</f>
        <v>#REF!</v>
      </c>
      <c r="CN90" s="201" t="e">
        <f>#REF!</f>
        <v>#REF!</v>
      </c>
      <c r="CO90" s="201" t="e">
        <f>#REF!</f>
        <v>#REF!</v>
      </c>
      <c r="CP90" s="201" t="e">
        <f>#REF!</f>
        <v>#REF!</v>
      </c>
      <c r="CQ90" s="201" t="e">
        <f>#REF!</f>
        <v>#REF!</v>
      </c>
      <c r="CR90" s="201" t="e">
        <f>#REF!</f>
        <v>#REF!</v>
      </c>
      <c r="CS90" s="201" t="e">
        <f>#REF!</f>
        <v>#REF!</v>
      </c>
      <c r="CT90" s="201" t="e">
        <f>#REF!</f>
        <v>#REF!</v>
      </c>
      <c r="CU90" s="201" t="e">
        <f>#REF!</f>
        <v>#REF!</v>
      </c>
      <c r="CV90" s="201" t="e">
        <f>#REF!</f>
        <v>#REF!</v>
      </c>
      <c r="CW90" s="201" t="e">
        <f>#REF!</f>
        <v>#REF!</v>
      </c>
      <c r="CX90" s="201" t="e">
        <f>#REF!</f>
        <v>#REF!</v>
      </c>
      <c r="CY90" s="201" t="e">
        <f>#REF!</f>
        <v>#REF!</v>
      </c>
      <c r="CZ90" s="201" t="e">
        <f>#REF!</f>
        <v>#REF!</v>
      </c>
      <c r="DA90" s="201" t="e">
        <f>#REF!</f>
        <v>#REF!</v>
      </c>
      <c r="DB90" s="201" t="e">
        <f>#REF!</f>
        <v>#REF!</v>
      </c>
      <c r="DC90" s="201" t="e">
        <f>#REF!</f>
        <v>#REF!</v>
      </c>
      <c r="DD90" s="201" t="e">
        <f>#REF!</f>
        <v>#REF!</v>
      </c>
      <c r="DE90" s="201" t="e">
        <f>#REF!</f>
        <v>#REF!</v>
      </c>
      <c r="DF90" s="201" t="e">
        <f>#REF!</f>
        <v>#REF!</v>
      </c>
      <c r="DG90" s="201" t="e">
        <f>#REF!</f>
        <v>#REF!</v>
      </c>
      <c r="DH90" s="201" t="e">
        <f>#REF!</f>
        <v>#REF!</v>
      </c>
      <c r="DI90" s="201" t="e">
        <f>#REF!</f>
        <v>#REF!</v>
      </c>
      <c r="DJ90" s="201" t="e">
        <f>#REF!</f>
        <v>#REF!</v>
      </c>
      <c r="DK90" s="201" t="e">
        <f>#REF!</f>
        <v>#REF!</v>
      </c>
      <c r="DL90" s="201" t="e">
        <f>#REF!</f>
        <v>#REF!</v>
      </c>
      <c r="DM90" s="201" t="e">
        <f>#REF!</f>
        <v>#REF!</v>
      </c>
      <c r="DN90" s="201" t="e">
        <f>#REF!</f>
        <v>#REF!</v>
      </c>
      <c r="DO90" s="201" t="e">
        <f>#REF!</f>
        <v>#REF!</v>
      </c>
      <c r="DP90" s="201" t="e">
        <f>#REF!</f>
        <v>#REF!</v>
      </c>
      <c r="DQ90" s="201" t="e">
        <f>#REF!</f>
        <v>#REF!</v>
      </c>
      <c r="DR90" s="201" t="e">
        <f>#REF!</f>
        <v>#REF!</v>
      </c>
      <c r="DS90" s="201" t="e">
        <f>#REF!</f>
        <v>#REF!</v>
      </c>
      <c r="DT90" s="201" t="e">
        <f>#REF!</f>
        <v>#REF!</v>
      </c>
      <c r="DU90" s="201" t="e">
        <f>#REF!</f>
        <v>#REF!</v>
      </c>
      <c r="DV90" s="201" t="e">
        <f>#REF!</f>
        <v>#REF!</v>
      </c>
      <c r="DW90" s="201" t="e">
        <f>#REF!</f>
        <v>#REF!</v>
      </c>
      <c r="DX90" s="201" t="e">
        <f>#REF!</f>
        <v>#REF!</v>
      </c>
      <c r="DY90" s="201" t="e">
        <f>#REF!</f>
        <v>#REF!</v>
      </c>
      <c r="DZ90" s="201" t="e">
        <f>#REF!</f>
        <v>#REF!</v>
      </c>
      <c r="EA90" s="201" t="e">
        <f>#REF!</f>
        <v>#REF!</v>
      </c>
      <c r="EB90" s="201" t="e">
        <f>#REF!</f>
        <v>#REF!</v>
      </c>
      <c r="EC90" s="201" t="e">
        <f>#REF!</f>
        <v>#REF!</v>
      </c>
      <c r="ED90" s="201" t="e">
        <f>#REF!</f>
        <v>#REF!</v>
      </c>
      <c r="EE90" s="201" t="e">
        <f>#REF!</f>
        <v>#REF!</v>
      </c>
      <c r="EF90" s="201" t="e">
        <f>#REF!</f>
        <v>#REF!</v>
      </c>
      <c r="EG90" s="201" t="e">
        <f>#REF!</f>
        <v>#REF!</v>
      </c>
      <c r="EH90" s="201" t="e">
        <f>#REF!</f>
        <v>#REF!</v>
      </c>
      <c r="EI90" s="201" t="e">
        <f>#REF!</f>
        <v>#REF!</v>
      </c>
      <c r="EJ90" s="201" t="e">
        <f>#REF!</f>
        <v>#REF!</v>
      </c>
      <c r="EK90" s="201" t="e">
        <f>#REF!</f>
        <v>#REF!</v>
      </c>
      <c r="EL90" s="201" t="e">
        <f>#REF!</f>
        <v>#REF!</v>
      </c>
      <c r="EM90" s="201" t="e">
        <f>#REF!</f>
        <v>#REF!</v>
      </c>
      <c r="EN90" s="201" t="e">
        <f>#REF!</f>
        <v>#REF!</v>
      </c>
      <c r="EO90" s="201" t="e">
        <f>#REF!</f>
        <v>#REF!</v>
      </c>
      <c r="EP90" s="201" t="e">
        <f>#REF!</f>
        <v>#REF!</v>
      </c>
      <c r="EQ90" s="201" t="e">
        <f>#REF!</f>
        <v>#REF!</v>
      </c>
      <c r="ER90" s="201" t="e">
        <f>#REF!</f>
        <v>#REF!</v>
      </c>
      <c r="ES90" s="201" t="e">
        <f>#REF!</f>
        <v>#REF!</v>
      </c>
      <c r="ET90" s="201" t="e">
        <f>#REF!</f>
        <v>#REF!</v>
      </c>
      <c r="EU90" s="201" t="e">
        <f>#REF!</f>
        <v>#REF!</v>
      </c>
      <c r="EV90" s="201" t="e">
        <f>#REF!</f>
        <v>#REF!</v>
      </c>
      <c r="EW90" s="201" t="e">
        <f>#REF!</f>
        <v>#REF!</v>
      </c>
      <c r="EX90" s="201" t="e">
        <f>#REF!</f>
        <v>#REF!</v>
      </c>
      <c r="EY90" s="201" t="e">
        <f>#REF!</f>
        <v>#REF!</v>
      </c>
      <c r="EZ90" s="201" t="e">
        <f>#REF!</f>
        <v>#REF!</v>
      </c>
      <c r="FA90" s="201" t="e">
        <f>#REF!</f>
        <v>#REF!</v>
      </c>
      <c r="FB90" s="201" t="e">
        <f>#REF!</f>
        <v>#REF!</v>
      </c>
      <c r="FC90" s="201" t="e">
        <f>#REF!</f>
        <v>#REF!</v>
      </c>
      <c r="FD90" s="201" t="e">
        <f>#REF!</f>
        <v>#REF!</v>
      </c>
      <c r="FE90" s="201" t="e">
        <f>#REF!</f>
        <v>#REF!</v>
      </c>
      <c r="FF90" s="201" t="e">
        <f>#REF!</f>
        <v>#REF!</v>
      </c>
      <c r="FG90" s="201" t="e">
        <f>#REF!</f>
        <v>#REF!</v>
      </c>
      <c r="FH90" s="201" t="e">
        <f>#REF!</f>
        <v>#REF!</v>
      </c>
      <c r="FI90" s="201" t="e">
        <f>#REF!</f>
        <v>#REF!</v>
      </c>
      <c r="FJ90" s="201" t="e">
        <f>#REF!</f>
        <v>#REF!</v>
      </c>
      <c r="FK90" s="201" t="e">
        <f>#REF!</f>
        <v>#REF!</v>
      </c>
      <c r="FL90" s="201" t="e">
        <f>#REF!</f>
        <v>#REF!</v>
      </c>
      <c r="FM90" s="201" t="e">
        <f>#REF!</f>
        <v>#REF!</v>
      </c>
      <c r="FN90" s="201" t="e">
        <f>#REF!</f>
        <v>#REF!</v>
      </c>
      <c r="FO90" s="201" t="e">
        <f>#REF!</f>
        <v>#REF!</v>
      </c>
      <c r="FP90" s="201" t="e">
        <f>#REF!</f>
        <v>#REF!</v>
      </c>
      <c r="FQ90" s="201" t="e">
        <f>#REF!</f>
        <v>#REF!</v>
      </c>
      <c r="FR90" s="201" t="e">
        <f>#REF!</f>
        <v>#REF!</v>
      </c>
      <c r="FS90" s="201" t="e">
        <f>#REF!</f>
        <v>#REF!</v>
      </c>
      <c r="FT90" s="201" t="e">
        <f>#REF!</f>
        <v>#REF!</v>
      </c>
      <c r="FU90" s="201" t="e">
        <f>#REF!</f>
        <v>#REF!</v>
      </c>
      <c r="FV90" s="201" t="e">
        <f>#REF!</f>
        <v>#REF!</v>
      </c>
      <c r="FW90" s="201" t="e">
        <f>#REF!</f>
        <v>#REF!</v>
      </c>
      <c r="FX90" s="201" t="e">
        <f>#REF!</f>
        <v>#REF!</v>
      </c>
      <c r="FY90" s="201" t="e">
        <f>#REF!</f>
        <v>#REF!</v>
      </c>
      <c r="FZ90" s="201" t="e">
        <f>#REF!</f>
        <v>#REF!</v>
      </c>
      <c r="GA90" s="201" t="e">
        <f>#REF!</f>
        <v>#REF!</v>
      </c>
      <c r="GB90" s="201" t="e">
        <f>#REF!</f>
        <v>#REF!</v>
      </c>
      <c r="GC90" s="201" t="e">
        <f>#REF!</f>
        <v>#REF!</v>
      </c>
      <c r="GD90" s="201" t="e">
        <f>#REF!</f>
        <v>#REF!</v>
      </c>
      <c r="GE90" s="201" t="e">
        <f>#REF!</f>
        <v>#REF!</v>
      </c>
      <c r="GF90" s="201" t="e">
        <f>#REF!</f>
        <v>#REF!</v>
      </c>
      <c r="GG90" s="201" t="e">
        <f>#REF!</f>
        <v>#REF!</v>
      </c>
      <c r="GH90" s="201" t="e">
        <f>#REF!</f>
        <v>#REF!</v>
      </c>
      <c r="GI90" s="201" t="e">
        <f>#REF!</f>
        <v>#REF!</v>
      </c>
      <c r="GJ90" s="201" t="e">
        <f>#REF!</f>
        <v>#REF!</v>
      </c>
      <c r="GK90" s="201" t="e">
        <f>#REF!</f>
        <v>#REF!</v>
      </c>
      <c r="GL90" s="201" t="e">
        <f>#REF!</f>
        <v>#REF!</v>
      </c>
      <c r="GM90" s="201" t="e">
        <f>#REF!</f>
        <v>#REF!</v>
      </c>
      <c r="GN90" s="201" t="e">
        <f>#REF!</f>
        <v>#REF!</v>
      </c>
      <c r="GO90" s="201" t="e">
        <f>#REF!</f>
        <v>#REF!</v>
      </c>
      <c r="GP90" s="201" t="e">
        <f>#REF!</f>
        <v>#REF!</v>
      </c>
      <c r="GQ90" s="201" t="e">
        <f>#REF!</f>
        <v>#REF!</v>
      </c>
      <c r="GR90" s="201" t="e">
        <f>#REF!</f>
        <v>#REF!</v>
      </c>
      <c r="GS90" s="201" t="e">
        <f>#REF!</f>
        <v>#REF!</v>
      </c>
      <c r="GT90" s="201" t="e">
        <f>#REF!</f>
        <v>#REF!</v>
      </c>
      <c r="GU90" s="201" t="e">
        <f>#REF!</f>
        <v>#REF!</v>
      </c>
      <c r="GV90" s="201" t="e">
        <f>#REF!</f>
        <v>#REF!</v>
      </c>
      <c r="GW90" s="201" t="e">
        <f>#REF!</f>
        <v>#REF!</v>
      </c>
      <c r="GX90" s="201" t="e">
        <f>#REF!</f>
        <v>#REF!</v>
      </c>
      <c r="GY90" s="201" t="e">
        <f>#REF!</f>
        <v>#REF!</v>
      </c>
      <c r="GZ90" s="201" t="e">
        <f>#REF!</f>
        <v>#REF!</v>
      </c>
      <c r="HA90" s="201" t="e">
        <f>#REF!</f>
        <v>#REF!</v>
      </c>
      <c r="HB90" s="201" t="e">
        <f>#REF!</f>
        <v>#REF!</v>
      </c>
      <c r="HC90" s="201" t="e">
        <f>#REF!</f>
        <v>#REF!</v>
      </c>
      <c r="HD90" s="201" t="e">
        <f>#REF!</f>
        <v>#REF!</v>
      </c>
      <c r="HE90" s="201" t="e">
        <f>#REF!</f>
        <v>#REF!</v>
      </c>
      <c r="HF90" s="201" t="e">
        <f>#REF!</f>
        <v>#REF!</v>
      </c>
      <c r="HG90" s="201" t="e">
        <f>#REF!</f>
        <v>#REF!</v>
      </c>
      <c r="HH90" s="201" t="e">
        <f>#REF!</f>
        <v>#REF!</v>
      </c>
      <c r="HI90" s="201" t="e">
        <f>#REF!</f>
        <v>#REF!</v>
      </c>
      <c r="HJ90" s="201" t="e">
        <f>#REF!</f>
        <v>#REF!</v>
      </c>
      <c r="HK90" s="201" t="e">
        <f>#REF!</f>
        <v>#REF!</v>
      </c>
      <c r="HL90" s="201" t="e">
        <f>#REF!</f>
        <v>#REF!</v>
      </c>
      <c r="HM90" s="201" t="e">
        <f>#REF!</f>
        <v>#REF!</v>
      </c>
      <c r="HN90" s="201" t="e">
        <f>#REF!</f>
        <v>#REF!</v>
      </c>
      <c r="HO90" s="201" t="e">
        <f>#REF!</f>
        <v>#REF!</v>
      </c>
      <c r="HP90" s="201" t="e">
        <f>#REF!</f>
        <v>#REF!</v>
      </c>
      <c r="HQ90" s="201" t="e">
        <f>#REF!</f>
        <v>#REF!</v>
      </c>
      <c r="HR90" s="201" t="e">
        <f>#REF!</f>
        <v>#REF!</v>
      </c>
      <c r="HS90" s="201" t="e">
        <f>#REF!</f>
        <v>#REF!</v>
      </c>
      <c r="HT90" s="201" t="e">
        <f>#REF!</f>
        <v>#REF!</v>
      </c>
      <c r="HU90" s="201" t="e">
        <f>#REF!</f>
        <v>#REF!</v>
      </c>
      <c r="HV90" s="201" t="e">
        <f>#REF!</f>
        <v>#REF!</v>
      </c>
      <c r="HW90" s="201" t="e">
        <f>#REF!</f>
        <v>#REF!</v>
      </c>
      <c r="HX90" s="201" t="e">
        <f>#REF!</f>
        <v>#REF!</v>
      </c>
      <c r="HY90" s="201" t="e">
        <f>#REF!</f>
        <v>#REF!</v>
      </c>
      <c r="HZ90" s="201" t="e">
        <f>#REF!</f>
        <v>#REF!</v>
      </c>
      <c r="IA90" s="201" t="e">
        <f>#REF!</f>
        <v>#REF!</v>
      </c>
      <c r="IB90" s="201" t="e">
        <f>#REF!</f>
        <v>#REF!</v>
      </c>
      <c r="IC90" s="201" t="e">
        <f>#REF!</f>
        <v>#REF!</v>
      </c>
      <c r="ID90" s="201" t="e">
        <f>#REF!</f>
        <v>#REF!</v>
      </c>
      <c r="IE90" s="201" t="e">
        <f>#REF!</f>
        <v>#REF!</v>
      </c>
      <c r="IF90" s="201" t="e">
        <f>#REF!</f>
        <v>#REF!</v>
      </c>
      <c r="IG90" s="201" t="e">
        <f>#REF!</f>
        <v>#REF!</v>
      </c>
      <c r="IH90" s="201" t="e">
        <f>#REF!</f>
        <v>#REF!</v>
      </c>
      <c r="II90" s="201" t="e">
        <f>#REF!</f>
        <v>#REF!</v>
      </c>
      <c r="IJ90" s="201" t="e">
        <f>#REF!</f>
        <v>#REF!</v>
      </c>
      <c r="IK90" s="201" t="e">
        <f>#REF!</f>
        <v>#REF!</v>
      </c>
      <c r="IL90" s="201" t="e">
        <f>#REF!</f>
        <v>#REF!</v>
      </c>
      <c r="IM90" s="201" t="e">
        <f>#REF!</f>
        <v>#REF!</v>
      </c>
      <c r="IN90" s="201" t="e">
        <f>#REF!</f>
        <v>#REF!</v>
      </c>
      <c r="IO90" s="201" t="e">
        <f>#REF!</f>
        <v>#REF!</v>
      </c>
      <c r="IP90" s="201" t="e">
        <f>#REF!</f>
        <v>#REF!</v>
      </c>
      <c r="IQ90" s="201" t="e">
        <f>#REF!</f>
        <v>#REF!</v>
      </c>
      <c r="IR90" s="201" t="e">
        <f>#REF!</f>
        <v>#REF!</v>
      </c>
      <c r="IS90" s="201" t="e">
        <f>#REF!</f>
        <v>#REF!</v>
      </c>
      <c r="IT90" s="201" t="e">
        <f>#REF!</f>
        <v>#REF!</v>
      </c>
      <c r="IU90" s="201" t="e">
        <f>#REF!</f>
        <v>#REF!</v>
      </c>
      <c r="IV90" s="201" t="e">
        <f>#REF!</f>
        <v>#REF!</v>
      </c>
      <c r="IW90" s="201" t="e">
        <f>#REF!</f>
        <v>#REF!</v>
      </c>
      <c r="IX90" s="201" t="e">
        <f>#REF!</f>
        <v>#REF!</v>
      </c>
      <c r="IY90" s="201" t="e">
        <f>#REF!</f>
        <v>#REF!</v>
      </c>
      <c r="IZ90" s="201" t="e">
        <f>#REF!</f>
        <v>#REF!</v>
      </c>
      <c r="JA90" s="201" t="e">
        <f>#REF!</f>
        <v>#REF!</v>
      </c>
      <c r="JB90" s="201" t="e">
        <f>#REF!</f>
        <v>#REF!</v>
      </c>
      <c r="JC90" s="201" t="e">
        <f>#REF!</f>
        <v>#REF!</v>
      </c>
      <c r="JD90" s="201" t="e">
        <f>#REF!</f>
        <v>#REF!</v>
      </c>
      <c r="JE90" s="201" t="e">
        <f>#REF!</f>
        <v>#REF!</v>
      </c>
      <c r="JF90" s="201" t="e">
        <f>#REF!</f>
        <v>#REF!</v>
      </c>
      <c r="JG90" s="201" t="e">
        <f>#REF!</f>
        <v>#REF!</v>
      </c>
      <c r="JH90" s="201" t="e">
        <f>#REF!</f>
        <v>#REF!</v>
      </c>
      <c r="JI90" s="201" t="e">
        <f>#REF!</f>
        <v>#REF!</v>
      </c>
      <c r="JJ90" s="201" t="e">
        <f>#REF!</f>
        <v>#REF!</v>
      </c>
      <c r="JK90" s="201" t="e">
        <f>#REF!</f>
        <v>#REF!</v>
      </c>
      <c r="JL90" s="201" t="e">
        <f>#REF!</f>
        <v>#REF!</v>
      </c>
      <c r="JM90" s="201" t="e">
        <f>#REF!</f>
        <v>#REF!</v>
      </c>
      <c r="JN90" s="201" t="e">
        <f>#REF!</f>
        <v>#REF!</v>
      </c>
      <c r="JO90" s="201" t="e">
        <f>#REF!</f>
        <v>#REF!</v>
      </c>
      <c r="JP90" s="201" t="e">
        <f>#REF!</f>
        <v>#REF!</v>
      </c>
      <c r="JQ90" s="201" t="e">
        <f>#REF!</f>
        <v>#REF!</v>
      </c>
      <c r="JR90" s="201" t="e">
        <f>#REF!</f>
        <v>#REF!</v>
      </c>
      <c r="JS90" s="201" t="e">
        <f>#REF!</f>
        <v>#REF!</v>
      </c>
      <c r="JT90" s="201" t="e">
        <f>#REF!</f>
        <v>#REF!</v>
      </c>
      <c r="JU90" s="201" t="e">
        <f>#REF!</f>
        <v>#REF!</v>
      </c>
      <c r="JV90" s="201" t="e">
        <f>#REF!</f>
        <v>#REF!</v>
      </c>
      <c r="JW90" s="201" t="e">
        <f>#REF!</f>
        <v>#REF!</v>
      </c>
      <c r="JX90" s="201" t="e">
        <f>#REF!</f>
        <v>#REF!</v>
      </c>
      <c r="JY90" s="201" t="e">
        <f>#REF!</f>
        <v>#REF!</v>
      </c>
      <c r="JZ90" s="201" t="e">
        <f>#REF!</f>
        <v>#REF!</v>
      </c>
      <c r="KA90" s="201" t="e">
        <f>#REF!</f>
        <v>#REF!</v>
      </c>
      <c r="KB90" s="201" t="e">
        <f>#REF!</f>
        <v>#REF!</v>
      </c>
      <c r="KC90" s="201" t="e">
        <f>#REF!</f>
        <v>#REF!</v>
      </c>
      <c r="KD90" s="201" t="e">
        <f>#REF!</f>
        <v>#REF!</v>
      </c>
      <c r="KE90" s="201" t="e">
        <f>#REF!</f>
        <v>#REF!</v>
      </c>
      <c r="KF90" s="201" t="e">
        <f>#REF!</f>
        <v>#REF!</v>
      </c>
      <c r="KG90" s="201" t="e">
        <f>#REF!</f>
        <v>#REF!</v>
      </c>
      <c r="KH90" s="201" t="e">
        <f>#REF!</f>
        <v>#REF!</v>
      </c>
      <c r="KI90" s="201" t="e">
        <f>#REF!</f>
        <v>#REF!</v>
      </c>
      <c r="KJ90" s="201" t="e">
        <f>#REF!</f>
        <v>#REF!</v>
      </c>
      <c r="KK90" s="201" t="e">
        <f>#REF!</f>
        <v>#REF!</v>
      </c>
      <c r="KL90" s="201" t="e">
        <f>#REF!</f>
        <v>#REF!</v>
      </c>
      <c r="KM90" s="201" t="e">
        <f>#REF!</f>
        <v>#REF!</v>
      </c>
      <c r="KN90" s="201" t="e">
        <f>#REF!</f>
        <v>#REF!</v>
      </c>
      <c r="KO90" s="201" t="e">
        <f>#REF!</f>
        <v>#REF!</v>
      </c>
      <c r="KP90" s="201" t="e">
        <f>#REF!</f>
        <v>#REF!</v>
      </c>
      <c r="KQ90" s="201" t="e">
        <f>#REF!</f>
        <v>#REF!</v>
      </c>
      <c r="KR90" s="201" t="e">
        <f>#REF!</f>
        <v>#REF!</v>
      </c>
      <c r="KS90" s="201" t="e">
        <f>#REF!</f>
        <v>#REF!</v>
      </c>
      <c r="KT90" s="201" t="e">
        <f>#REF!</f>
        <v>#REF!</v>
      </c>
      <c r="KU90" s="201" t="e">
        <f>#REF!</f>
        <v>#REF!</v>
      </c>
      <c r="KV90" s="201" t="e">
        <f>#REF!</f>
        <v>#REF!</v>
      </c>
      <c r="KW90" s="201" t="e">
        <f>#REF!</f>
        <v>#REF!</v>
      </c>
      <c r="KX90" s="201" t="e">
        <f>#REF!</f>
        <v>#REF!</v>
      </c>
      <c r="KY90" s="201" t="e">
        <f>#REF!</f>
        <v>#REF!</v>
      </c>
      <c r="KZ90" s="201" t="e">
        <f>#REF!</f>
        <v>#REF!</v>
      </c>
      <c r="LA90" s="201" t="e">
        <f>#REF!</f>
        <v>#REF!</v>
      </c>
      <c r="LB90" s="201" t="e">
        <f>#REF!</f>
        <v>#REF!</v>
      </c>
      <c r="LC90" s="201" t="e">
        <f>#REF!</f>
        <v>#REF!</v>
      </c>
      <c r="LD90" s="201" t="e">
        <f>#REF!</f>
        <v>#REF!</v>
      </c>
      <c r="LE90" s="201" t="e">
        <f>#REF!</f>
        <v>#REF!</v>
      </c>
      <c r="LF90" s="201" t="e">
        <f>#REF!</f>
        <v>#REF!</v>
      </c>
      <c r="LG90" s="201" t="e">
        <f>#REF!</f>
        <v>#REF!</v>
      </c>
      <c r="LH90" s="201" t="e">
        <f>#REF!</f>
        <v>#REF!</v>
      </c>
      <c r="LI90" s="201" t="e">
        <f>#REF!</f>
        <v>#REF!</v>
      </c>
      <c r="LJ90" s="201" t="e">
        <f>#REF!</f>
        <v>#REF!</v>
      </c>
      <c r="LK90" s="201" t="e">
        <f>#REF!</f>
        <v>#REF!</v>
      </c>
      <c r="LL90" s="201" t="e">
        <f>#REF!</f>
        <v>#REF!</v>
      </c>
      <c r="LM90" s="201" t="e">
        <f>#REF!</f>
        <v>#REF!</v>
      </c>
      <c r="LN90" s="201" t="e">
        <f>#REF!</f>
        <v>#REF!</v>
      </c>
      <c r="LO90" s="201" t="e">
        <f>#REF!</f>
        <v>#REF!</v>
      </c>
      <c r="LP90" s="201" t="e">
        <f>#REF!</f>
        <v>#REF!</v>
      </c>
      <c r="LQ90" s="201" t="e">
        <f>#REF!</f>
        <v>#REF!</v>
      </c>
      <c r="LR90" s="201" t="e">
        <f>#REF!</f>
        <v>#REF!</v>
      </c>
      <c r="LS90" s="201" t="e">
        <f>#REF!</f>
        <v>#REF!</v>
      </c>
      <c r="LT90" s="201" t="e">
        <f>#REF!</f>
        <v>#REF!</v>
      </c>
      <c r="LU90" s="201" t="e">
        <f>#REF!</f>
        <v>#REF!</v>
      </c>
      <c r="LV90" s="201" t="e">
        <f>#REF!</f>
        <v>#REF!</v>
      </c>
      <c r="LW90" s="201" t="e">
        <f>#REF!</f>
        <v>#REF!</v>
      </c>
      <c r="LX90" s="201" t="e">
        <f>#REF!</f>
        <v>#REF!</v>
      </c>
      <c r="LY90" s="201" t="e">
        <f>#REF!</f>
        <v>#REF!</v>
      </c>
      <c r="LZ90" s="201" t="e">
        <f>#REF!</f>
        <v>#REF!</v>
      </c>
      <c r="MA90" s="201" t="e">
        <f>#REF!</f>
        <v>#REF!</v>
      </c>
      <c r="MB90" s="201" t="e">
        <f>#REF!</f>
        <v>#REF!</v>
      </c>
      <c r="MC90" s="201" t="e">
        <f>#REF!</f>
        <v>#REF!</v>
      </c>
      <c r="MD90" s="201" t="e">
        <f>#REF!</f>
        <v>#REF!</v>
      </c>
      <c r="ME90" s="201" t="e">
        <f>#REF!</f>
        <v>#REF!</v>
      </c>
      <c r="MF90" s="201" t="e">
        <f>#REF!</f>
        <v>#REF!</v>
      </c>
      <c r="MG90" s="201" t="e">
        <f>#REF!</f>
        <v>#REF!</v>
      </c>
      <c r="MH90" s="201" t="e">
        <f>#REF!</f>
        <v>#REF!</v>
      </c>
      <c r="MI90" s="201" t="e">
        <f>#REF!</f>
        <v>#REF!</v>
      </c>
      <c r="MJ90" s="201" t="e">
        <f>#REF!</f>
        <v>#REF!</v>
      </c>
      <c r="MK90" s="201" t="e">
        <f>#REF!</f>
        <v>#REF!</v>
      </c>
      <c r="ML90" s="201" t="e">
        <f>#REF!</f>
        <v>#REF!</v>
      </c>
      <c r="MM90" s="201" t="e">
        <f>#REF!</f>
        <v>#REF!</v>
      </c>
      <c r="MN90" s="201" t="e">
        <f>#REF!</f>
        <v>#REF!</v>
      </c>
      <c r="MO90" s="201" t="e">
        <f>#REF!</f>
        <v>#REF!</v>
      </c>
      <c r="MP90" s="201" t="e">
        <f>#REF!</f>
        <v>#REF!</v>
      </c>
      <c r="MQ90" s="201" t="e">
        <f>#REF!</f>
        <v>#REF!</v>
      </c>
      <c r="MR90" s="201" t="e">
        <f>#REF!</f>
        <v>#REF!</v>
      </c>
      <c r="MS90" s="201" t="e">
        <f>#REF!</f>
        <v>#REF!</v>
      </c>
      <c r="MT90" s="201" t="e">
        <f>#REF!</f>
        <v>#REF!</v>
      </c>
      <c r="MU90" s="201" t="e">
        <f>#REF!</f>
        <v>#REF!</v>
      </c>
      <c r="MV90" s="201" t="e">
        <f>#REF!</f>
        <v>#REF!</v>
      </c>
      <c r="MW90" s="201" t="e">
        <f>#REF!</f>
        <v>#REF!</v>
      </c>
      <c r="MX90" s="201" t="e">
        <f>#REF!</f>
        <v>#REF!</v>
      </c>
      <c r="MY90" s="201" t="e">
        <f>#REF!</f>
        <v>#REF!</v>
      </c>
      <c r="MZ90" s="201" t="e">
        <f>#REF!</f>
        <v>#REF!</v>
      </c>
      <c r="NA90" s="201" t="e">
        <f>#REF!</f>
        <v>#REF!</v>
      </c>
      <c r="NB90" s="201" t="e">
        <f>#REF!</f>
        <v>#REF!</v>
      </c>
      <c r="NC90" s="201" t="e">
        <f>#REF!</f>
        <v>#REF!</v>
      </c>
      <c r="ND90" s="201" t="e">
        <f>#REF!</f>
        <v>#REF!</v>
      </c>
      <c r="NE90" s="201" t="e">
        <f>#REF!</f>
        <v>#REF!</v>
      </c>
      <c r="NF90" s="201" t="e">
        <f>#REF!</f>
        <v>#REF!</v>
      </c>
      <c r="NG90" s="201" t="e">
        <f>#REF!</f>
        <v>#REF!</v>
      </c>
      <c r="NH90" s="201" t="e">
        <f>#REF!</f>
        <v>#REF!</v>
      </c>
      <c r="NI90" s="201" t="e">
        <f>#REF!</f>
        <v>#REF!</v>
      </c>
      <c r="NJ90" s="201" t="e">
        <f>#REF!</f>
        <v>#REF!</v>
      </c>
      <c r="NK90" s="201" t="e">
        <f>#REF!</f>
        <v>#REF!</v>
      </c>
      <c r="NL90" s="201" t="e">
        <f>#REF!</f>
        <v>#REF!</v>
      </c>
      <c r="NM90" s="201" t="e">
        <f>#REF!</f>
        <v>#REF!</v>
      </c>
      <c r="NN90" s="201" t="e">
        <f>#REF!</f>
        <v>#REF!</v>
      </c>
      <c r="NO90" s="201" t="e">
        <f>#REF!</f>
        <v>#REF!</v>
      </c>
      <c r="NP90" s="201" t="e">
        <f>#REF!</f>
        <v>#REF!</v>
      </c>
      <c r="NQ90" s="201" t="e">
        <f>#REF!</f>
        <v>#REF!</v>
      </c>
      <c r="NR90" s="201" t="e">
        <f>#REF!</f>
        <v>#REF!</v>
      </c>
      <c r="NS90" s="201" t="e">
        <f>#REF!</f>
        <v>#REF!</v>
      </c>
      <c r="NT90" s="201" t="e">
        <f>#REF!</f>
        <v>#REF!</v>
      </c>
      <c r="NU90" s="201" t="e">
        <f>#REF!</f>
        <v>#REF!</v>
      </c>
      <c r="NV90" s="201" t="e">
        <f>#REF!</f>
        <v>#REF!</v>
      </c>
      <c r="NW90" s="201" t="e">
        <f>#REF!</f>
        <v>#REF!</v>
      </c>
      <c r="NX90" s="201" t="e">
        <f>#REF!</f>
        <v>#REF!</v>
      </c>
      <c r="NY90" s="201" t="e">
        <f>#REF!</f>
        <v>#REF!</v>
      </c>
      <c r="NZ90" s="201" t="e">
        <f>#REF!</f>
        <v>#REF!</v>
      </c>
      <c r="OA90" s="201" t="e">
        <f>#REF!</f>
        <v>#REF!</v>
      </c>
      <c r="OB90" s="201" t="e">
        <f>#REF!</f>
        <v>#REF!</v>
      </c>
      <c r="OC90" s="201" t="e">
        <f>#REF!</f>
        <v>#REF!</v>
      </c>
      <c r="OD90" s="201" t="e">
        <f>#REF!</f>
        <v>#REF!</v>
      </c>
      <c r="OE90" s="201" t="e">
        <f>#REF!</f>
        <v>#REF!</v>
      </c>
      <c r="OF90" s="201" t="e">
        <f>#REF!</f>
        <v>#REF!</v>
      </c>
      <c r="OG90" s="201" t="e">
        <f>#REF!</f>
        <v>#REF!</v>
      </c>
      <c r="OH90" s="201" t="e">
        <f>#REF!</f>
        <v>#REF!</v>
      </c>
      <c r="OI90" s="201" t="e">
        <f>#REF!</f>
        <v>#REF!</v>
      </c>
      <c r="OJ90" s="201" t="e">
        <f>#REF!</f>
        <v>#REF!</v>
      </c>
      <c r="OK90" s="201" t="e">
        <f>#REF!</f>
        <v>#REF!</v>
      </c>
      <c r="OL90" s="201" t="e">
        <f>#REF!</f>
        <v>#REF!</v>
      </c>
      <c r="OM90" s="201" t="e">
        <f>#REF!</f>
        <v>#REF!</v>
      </c>
      <c r="ON90" s="201" t="e">
        <f>#REF!</f>
        <v>#REF!</v>
      </c>
      <c r="OO90" s="201" t="e">
        <f>#REF!</f>
        <v>#REF!</v>
      </c>
      <c r="OP90" s="201" t="e">
        <f>#REF!</f>
        <v>#REF!</v>
      </c>
      <c r="OQ90" s="201" t="e">
        <f>#REF!</f>
        <v>#REF!</v>
      </c>
      <c r="OR90" s="201" t="e">
        <f>#REF!</f>
        <v>#REF!</v>
      </c>
      <c r="OS90" s="201" t="e">
        <f>#REF!</f>
        <v>#REF!</v>
      </c>
      <c r="OT90" s="201" t="e">
        <f>#REF!</f>
        <v>#REF!</v>
      </c>
      <c r="OU90" s="201" t="e">
        <f>#REF!</f>
        <v>#REF!</v>
      </c>
      <c r="OV90" s="201" t="e">
        <f>#REF!</f>
        <v>#REF!</v>
      </c>
      <c r="OW90" s="201" t="e">
        <f>#REF!</f>
        <v>#REF!</v>
      </c>
      <c r="OX90" s="201" t="e">
        <f>#REF!</f>
        <v>#REF!</v>
      </c>
      <c r="OY90" s="201" t="e">
        <f>#REF!</f>
        <v>#REF!</v>
      </c>
      <c r="OZ90" s="201" t="e">
        <f>#REF!</f>
        <v>#REF!</v>
      </c>
      <c r="PA90" s="201" t="e">
        <f>#REF!</f>
        <v>#REF!</v>
      </c>
      <c r="PB90" s="201" t="e">
        <f>#REF!</f>
        <v>#REF!</v>
      </c>
      <c r="PC90" s="201" t="e">
        <f>#REF!</f>
        <v>#REF!</v>
      </c>
      <c r="PD90" s="201" t="e">
        <f>#REF!</f>
        <v>#REF!</v>
      </c>
      <c r="PE90" s="201" t="e">
        <f>#REF!</f>
        <v>#REF!</v>
      </c>
      <c r="PF90" s="201" t="e">
        <f>#REF!</f>
        <v>#REF!</v>
      </c>
      <c r="PG90" s="201" t="e">
        <f>#REF!</f>
        <v>#REF!</v>
      </c>
      <c r="PH90" s="201" t="e">
        <f>#REF!</f>
        <v>#REF!</v>
      </c>
      <c r="PI90" s="201" t="e">
        <f>#REF!</f>
        <v>#REF!</v>
      </c>
      <c r="PJ90" s="201" t="e">
        <f>#REF!</f>
        <v>#REF!</v>
      </c>
      <c r="PK90" s="201" t="e">
        <f>#REF!</f>
        <v>#REF!</v>
      </c>
      <c r="PL90" s="201" t="e">
        <f>#REF!</f>
        <v>#REF!</v>
      </c>
      <c r="PM90" s="201" t="e">
        <f>#REF!</f>
        <v>#REF!</v>
      </c>
      <c r="PN90" s="201" t="e">
        <f>#REF!</f>
        <v>#REF!</v>
      </c>
      <c r="PO90" s="201" t="e">
        <f>#REF!</f>
        <v>#REF!</v>
      </c>
      <c r="PP90" s="201" t="e">
        <f>#REF!</f>
        <v>#REF!</v>
      </c>
      <c r="PQ90" s="201" t="e">
        <f>#REF!</f>
        <v>#REF!</v>
      </c>
      <c r="PR90" s="201" t="e">
        <f>#REF!</f>
        <v>#REF!</v>
      </c>
      <c r="PS90" s="201" t="e">
        <f>#REF!</f>
        <v>#REF!</v>
      </c>
      <c r="PT90" s="201" t="e">
        <f>#REF!</f>
        <v>#REF!</v>
      </c>
      <c r="PU90" s="201" t="e">
        <f>#REF!</f>
        <v>#REF!</v>
      </c>
      <c r="PV90" s="201" t="e">
        <f>#REF!</f>
        <v>#REF!</v>
      </c>
      <c r="PW90" s="201" t="e">
        <f>#REF!</f>
        <v>#REF!</v>
      </c>
      <c r="PX90" s="201" t="e">
        <f>#REF!</f>
        <v>#REF!</v>
      </c>
      <c r="PY90" s="201" t="e">
        <f>#REF!</f>
        <v>#REF!</v>
      </c>
      <c r="PZ90" s="201" t="e">
        <f>#REF!</f>
        <v>#REF!</v>
      </c>
      <c r="QA90" s="201" t="e">
        <f>#REF!</f>
        <v>#REF!</v>
      </c>
      <c r="QB90" s="201" t="e">
        <f>#REF!</f>
        <v>#REF!</v>
      </c>
      <c r="QC90" s="201" t="e">
        <f>#REF!</f>
        <v>#REF!</v>
      </c>
      <c r="QD90" s="201" t="e">
        <f>#REF!</f>
        <v>#REF!</v>
      </c>
      <c r="QE90" s="201" t="e">
        <f>#REF!</f>
        <v>#REF!</v>
      </c>
      <c r="QF90" s="201" t="e">
        <f>#REF!</f>
        <v>#REF!</v>
      </c>
      <c r="QG90" s="201" t="e">
        <f>#REF!</f>
        <v>#REF!</v>
      </c>
      <c r="QH90" s="201" t="e">
        <f>#REF!</f>
        <v>#REF!</v>
      </c>
      <c r="QI90" s="201" t="e">
        <f>#REF!</f>
        <v>#REF!</v>
      </c>
      <c r="QJ90" s="201" t="e">
        <f>#REF!</f>
        <v>#REF!</v>
      </c>
      <c r="QK90" s="201" t="e">
        <f>#REF!</f>
        <v>#REF!</v>
      </c>
      <c r="QL90" s="201" t="e">
        <f>#REF!</f>
        <v>#REF!</v>
      </c>
      <c r="QM90" s="201" t="e">
        <f>#REF!</f>
        <v>#REF!</v>
      </c>
      <c r="QN90" s="201" t="e">
        <f>#REF!</f>
        <v>#REF!</v>
      </c>
      <c r="QO90" s="201" t="e">
        <f>#REF!</f>
        <v>#REF!</v>
      </c>
      <c r="QP90" s="201" t="e">
        <f>#REF!</f>
        <v>#REF!</v>
      </c>
      <c r="QQ90" s="201" t="e">
        <f>#REF!</f>
        <v>#REF!</v>
      </c>
      <c r="QR90" s="201" t="e">
        <f>#REF!</f>
        <v>#REF!</v>
      </c>
      <c r="QS90" s="201" t="e">
        <f>#REF!</f>
        <v>#REF!</v>
      </c>
      <c r="QT90" s="201" t="e">
        <f>#REF!</f>
        <v>#REF!</v>
      </c>
      <c r="QU90" s="201" t="e">
        <f>#REF!</f>
        <v>#REF!</v>
      </c>
      <c r="QV90" s="201" t="e">
        <f>#REF!</f>
        <v>#REF!</v>
      </c>
      <c r="QW90" s="201" t="e">
        <f>#REF!</f>
        <v>#REF!</v>
      </c>
      <c r="QX90" s="201" t="e">
        <f>#REF!</f>
        <v>#REF!</v>
      </c>
      <c r="QY90" s="201" t="e">
        <f>#REF!</f>
        <v>#REF!</v>
      </c>
      <c r="QZ90" s="201" t="e">
        <f>#REF!</f>
        <v>#REF!</v>
      </c>
      <c r="RA90" s="201" t="e">
        <f>#REF!</f>
        <v>#REF!</v>
      </c>
      <c r="RB90" s="201" t="e">
        <f>#REF!</f>
        <v>#REF!</v>
      </c>
      <c r="RC90" s="201" t="e">
        <f>#REF!</f>
        <v>#REF!</v>
      </c>
      <c r="RD90" s="201" t="e">
        <f>#REF!</f>
        <v>#REF!</v>
      </c>
      <c r="RE90" s="201" t="e">
        <f>#REF!</f>
        <v>#REF!</v>
      </c>
      <c r="RF90" s="201" t="e">
        <f>#REF!</f>
        <v>#REF!</v>
      </c>
      <c r="RG90" s="201" t="e">
        <f>#REF!</f>
        <v>#REF!</v>
      </c>
      <c r="RH90" s="201" t="e">
        <f>#REF!</f>
        <v>#REF!</v>
      </c>
      <c r="RI90" s="201" t="e">
        <f>#REF!</f>
        <v>#REF!</v>
      </c>
      <c r="RJ90" s="201" t="e">
        <f>#REF!</f>
        <v>#REF!</v>
      </c>
      <c r="RK90" s="201" t="e">
        <f>#REF!</f>
        <v>#REF!</v>
      </c>
      <c r="RL90" s="201" t="e">
        <f>#REF!</f>
        <v>#REF!</v>
      </c>
      <c r="RM90" s="201" t="e">
        <f>#REF!</f>
        <v>#REF!</v>
      </c>
      <c r="RN90" s="201" t="e">
        <f>#REF!</f>
        <v>#REF!</v>
      </c>
      <c r="RO90" s="201" t="e">
        <f>#REF!</f>
        <v>#REF!</v>
      </c>
      <c r="RP90" s="201" t="e">
        <f>#REF!</f>
        <v>#REF!</v>
      </c>
      <c r="RQ90" s="201" t="e">
        <f>#REF!</f>
        <v>#REF!</v>
      </c>
      <c r="RR90" s="201" t="e">
        <f>#REF!</f>
        <v>#REF!</v>
      </c>
      <c r="RS90" s="201" t="e">
        <f>#REF!</f>
        <v>#REF!</v>
      </c>
      <c r="RT90" s="201" t="e">
        <f>#REF!</f>
        <v>#REF!</v>
      </c>
      <c r="RU90" s="201" t="e">
        <f>#REF!</f>
        <v>#REF!</v>
      </c>
      <c r="RV90" s="201" t="e">
        <f>#REF!</f>
        <v>#REF!</v>
      </c>
      <c r="RW90" s="201" t="e">
        <f>#REF!</f>
        <v>#REF!</v>
      </c>
      <c r="RX90" s="201" t="e">
        <f>#REF!</f>
        <v>#REF!</v>
      </c>
      <c r="RY90" s="201" t="e">
        <f>#REF!</f>
        <v>#REF!</v>
      </c>
      <c r="RZ90" s="201" t="e">
        <f>#REF!</f>
        <v>#REF!</v>
      </c>
      <c r="SA90" s="201" t="e">
        <f>#REF!</f>
        <v>#REF!</v>
      </c>
      <c r="SB90" s="201" t="e">
        <f>#REF!</f>
        <v>#REF!</v>
      </c>
      <c r="SC90" s="201" t="e">
        <f>#REF!</f>
        <v>#REF!</v>
      </c>
      <c r="SD90" s="201" t="e">
        <f>#REF!</f>
        <v>#REF!</v>
      </c>
      <c r="SE90" s="201" t="e">
        <f>#REF!</f>
        <v>#REF!</v>
      </c>
      <c r="SF90" s="201" t="e">
        <f>#REF!</f>
        <v>#REF!</v>
      </c>
      <c r="SG90" s="201" t="e">
        <f>#REF!</f>
        <v>#REF!</v>
      </c>
      <c r="SH90" s="201" t="e">
        <f>#REF!</f>
        <v>#REF!</v>
      </c>
      <c r="SI90" s="201" t="e">
        <f>#REF!</f>
        <v>#REF!</v>
      </c>
      <c r="SJ90" s="201" t="e">
        <f>#REF!</f>
        <v>#REF!</v>
      </c>
      <c r="SK90" s="201" t="e">
        <f>#REF!</f>
        <v>#REF!</v>
      </c>
      <c r="SL90" s="201" t="e">
        <f>#REF!</f>
        <v>#REF!</v>
      </c>
      <c r="SM90" s="201" t="e">
        <f>#REF!</f>
        <v>#REF!</v>
      </c>
      <c r="SN90" s="201" t="e">
        <f>#REF!</f>
        <v>#REF!</v>
      </c>
      <c r="SO90" s="201" t="e">
        <f>#REF!</f>
        <v>#REF!</v>
      </c>
      <c r="SP90" s="201" t="e">
        <f>#REF!</f>
        <v>#REF!</v>
      </c>
      <c r="SQ90" s="201" t="e">
        <f>#REF!</f>
        <v>#REF!</v>
      </c>
      <c r="SR90" s="201" t="e">
        <f>#REF!</f>
        <v>#REF!</v>
      </c>
      <c r="SS90" s="201" t="e">
        <f>#REF!</f>
        <v>#REF!</v>
      </c>
      <c r="ST90" s="201" t="e">
        <f>#REF!</f>
        <v>#REF!</v>
      </c>
      <c r="SU90" s="201" t="e">
        <f>#REF!</f>
        <v>#REF!</v>
      </c>
      <c r="SV90" s="201" t="e">
        <f>#REF!</f>
        <v>#REF!</v>
      </c>
      <c r="SW90" s="201" t="e">
        <f>#REF!</f>
        <v>#REF!</v>
      </c>
      <c r="SX90" s="201" t="e">
        <f>#REF!</f>
        <v>#REF!</v>
      </c>
      <c r="SY90" s="201" t="e">
        <f>#REF!</f>
        <v>#REF!</v>
      </c>
      <c r="SZ90" s="201" t="e">
        <f>#REF!</f>
        <v>#REF!</v>
      </c>
      <c r="TA90" s="201" t="e">
        <f>#REF!</f>
        <v>#REF!</v>
      </c>
      <c r="TB90" s="201" t="e">
        <f>#REF!</f>
        <v>#REF!</v>
      </c>
      <c r="TC90" s="201" t="e">
        <f>#REF!</f>
        <v>#REF!</v>
      </c>
      <c r="TD90" s="201" t="e">
        <f>#REF!</f>
        <v>#REF!</v>
      </c>
      <c r="TE90" s="201" t="e">
        <f>#REF!</f>
        <v>#REF!</v>
      </c>
      <c r="TF90" s="201" t="e">
        <f>#REF!</f>
        <v>#REF!</v>
      </c>
      <c r="TG90" s="201" t="e">
        <f>#REF!</f>
        <v>#REF!</v>
      </c>
      <c r="TH90" s="201" t="e">
        <f>#REF!</f>
        <v>#REF!</v>
      </c>
      <c r="TI90" s="201" t="e">
        <f>#REF!</f>
        <v>#REF!</v>
      </c>
      <c r="TJ90" s="201" t="e">
        <f>#REF!</f>
        <v>#REF!</v>
      </c>
      <c r="TK90" s="201" t="e">
        <f>#REF!</f>
        <v>#REF!</v>
      </c>
      <c r="TL90" s="201" t="e">
        <f>#REF!</f>
        <v>#REF!</v>
      </c>
      <c r="TM90" s="201" t="e">
        <f>#REF!</f>
        <v>#REF!</v>
      </c>
      <c r="TN90" s="201" t="e">
        <f>#REF!</f>
        <v>#REF!</v>
      </c>
      <c r="TO90" s="201" t="e">
        <f>#REF!</f>
        <v>#REF!</v>
      </c>
      <c r="TP90" s="201" t="e">
        <f>#REF!</f>
        <v>#REF!</v>
      </c>
      <c r="TQ90" s="201" t="e">
        <f>#REF!</f>
        <v>#REF!</v>
      </c>
      <c r="TR90" s="201" t="e">
        <f>#REF!</f>
        <v>#REF!</v>
      </c>
      <c r="TS90" s="201" t="e">
        <f>#REF!</f>
        <v>#REF!</v>
      </c>
      <c r="TT90" s="201" t="e">
        <f>#REF!</f>
        <v>#REF!</v>
      </c>
      <c r="TU90" s="201" t="e">
        <f>#REF!</f>
        <v>#REF!</v>
      </c>
      <c r="TV90" s="201" t="e">
        <f>#REF!</f>
        <v>#REF!</v>
      </c>
      <c r="TW90" s="201" t="e">
        <f>#REF!</f>
        <v>#REF!</v>
      </c>
      <c r="TX90" s="201" t="e">
        <f>#REF!</f>
        <v>#REF!</v>
      </c>
      <c r="TY90" s="201" t="e">
        <f>#REF!</f>
        <v>#REF!</v>
      </c>
      <c r="TZ90" s="201" t="e">
        <f>#REF!</f>
        <v>#REF!</v>
      </c>
      <c r="UA90" s="201" t="e">
        <f>#REF!</f>
        <v>#REF!</v>
      </c>
      <c r="UB90" s="201" t="e">
        <f>#REF!</f>
        <v>#REF!</v>
      </c>
      <c r="UC90" s="201" t="e">
        <f>#REF!</f>
        <v>#REF!</v>
      </c>
      <c r="UD90" s="201" t="e">
        <f>#REF!</f>
        <v>#REF!</v>
      </c>
      <c r="UE90" s="201" t="e">
        <f>#REF!</f>
        <v>#REF!</v>
      </c>
      <c r="UF90" s="201" t="e">
        <f>#REF!</f>
        <v>#REF!</v>
      </c>
      <c r="UG90" s="201" t="e">
        <f>#REF!</f>
        <v>#REF!</v>
      </c>
      <c r="UH90" s="201" t="e">
        <f>#REF!</f>
        <v>#REF!</v>
      </c>
      <c r="UI90" s="201" t="e">
        <f>#REF!</f>
        <v>#REF!</v>
      </c>
      <c r="UJ90" s="201" t="e">
        <f>#REF!</f>
        <v>#REF!</v>
      </c>
      <c r="UK90" s="201" t="e">
        <f>#REF!</f>
        <v>#REF!</v>
      </c>
      <c r="UL90" s="201" t="e">
        <f>#REF!</f>
        <v>#REF!</v>
      </c>
      <c r="UM90" s="201" t="e">
        <f>#REF!</f>
        <v>#REF!</v>
      </c>
      <c r="UN90" s="201" t="e">
        <f>#REF!</f>
        <v>#REF!</v>
      </c>
      <c r="UO90" s="201" t="e">
        <f>#REF!</f>
        <v>#REF!</v>
      </c>
      <c r="UP90" s="201" t="e">
        <f>#REF!</f>
        <v>#REF!</v>
      </c>
      <c r="UQ90" s="201" t="e">
        <f>#REF!</f>
        <v>#REF!</v>
      </c>
      <c r="UR90" s="201" t="e">
        <f>#REF!</f>
        <v>#REF!</v>
      </c>
      <c r="US90" s="201" t="e">
        <f>#REF!</f>
        <v>#REF!</v>
      </c>
      <c r="UT90" s="201" t="e">
        <f>#REF!</f>
        <v>#REF!</v>
      </c>
      <c r="UU90" s="201" t="e">
        <f>#REF!</f>
        <v>#REF!</v>
      </c>
      <c r="UV90" s="201" t="e">
        <f>#REF!</f>
        <v>#REF!</v>
      </c>
      <c r="UW90" s="201" t="e">
        <f>#REF!</f>
        <v>#REF!</v>
      </c>
      <c r="UX90" s="201" t="e">
        <f>#REF!</f>
        <v>#REF!</v>
      </c>
      <c r="UY90" s="201" t="e">
        <f>#REF!</f>
        <v>#REF!</v>
      </c>
      <c r="UZ90" s="201" t="e">
        <f>#REF!</f>
        <v>#REF!</v>
      </c>
      <c r="VA90" s="201" t="e">
        <f>#REF!</f>
        <v>#REF!</v>
      </c>
      <c r="VB90" s="201" t="e">
        <f>#REF!</f>
        <v>#REF!</v>
      </c>
      <c r="VC90" s="201" t="e">
        <f>#REF!</f>
        <v>#REF!</v>
      </c>
      <c r="VD90" s="201" t="e">
        <f>#REF!</f>
        <v>#REF!</v>
      </c>
      <c r="VE90" s="201" t="e">
        <f>#REF!</f>
        <v>#REF!</v>
      </c>
      <c r="VF90" s="201" t="e">
        <f>#REF!</f>
        <v>#REF!</v>
      </c>
      <c r="VG90" s="201" t="e">
        <f>#REF!</f>
        <v>#REF!</v>
      </c>
      <c r="VH90" s="201" t="e">
        <f>#REF!</f>
        <v>#REF!</v>
      </c>
      <c r="VI90" s="201" t="e">
        <f>#REF!</f>
        <v>#REF!</v>
      </c>
      <c r="VJ90" s="201" t="e">
        <f>#REF!</f>
        <v>#REF!</v>
      </c>
      <c r="VK90" s="201" t="e">
        <f>#REF!</f>
        <v>#REF!</v>
      </c>
      <c r="VL90" s="201" t="e">
        <f>#REF!</f>
        <v>#REF!</v>
      </c>
      <c r="VM90" s="201" t="e">
        <f>#REF!</f>
        <v>#REF!</v>
      </c>
      <c r="VN90" s="201" t="e">
        <f>#REF!</f>
        <v>#REF!</v>
      </c>
      <c r="VO90" s="201" t="e">
        <f>#REF!</f>
        <v>#REF!</v>
      </c>
      <c r="VP90" s="201" t="e">
        <f>#REF!</f>
        <v>#REF!</v>
      </c>
      <c r="VQ90" s="201" t="e">
        <f>#REF!</f>
        <v>#REF!</v>
      </c>
      <c r="VR90" s="201" t="e">
        <f>#REF!</f>
        <v>#REF!</v>
      </c>
      <c r="VS90" s="201" t="e">
        <f>#REF!</f>
        <v>#REF!</v>
      </c>
      <c r="VT90" s="201" t="e">
        <f>#REF!</f>
        <v>#REF!</v>
      </c>
      <c r="VU90" s="201" t="e">
        <f>#REF!</f>
        <v>#REF!</v>
      </c>
      <c r="VV90" s="201" t="e">
        <f>#REF!</f>
        <v>#REF!</v>
      </c>
      <c r="VW90" s="201" t="e">
        <f>#REF!</f>
        <v>#REF!</v>
      </c>
      <c r="VX90" s="201" t="e">
        <f>#REF!</f>
        <v>#REF!</v>
      </c>
      <c r="VY90" s="201" t="e">
        <f>#REF!</f>
        <v>#REF!</v>
      </c>
      <c r="VZ90" s="201" t="e">
        <f>#REF!</f>
        <v>#REF!</v>
      </c>
      <c r="WA90" s="201" t="e">
        <f>#REF!</f>
        <v>#REF!</v>
      </c>
      <c r="WB90" s="201" t="e">
        <f>#REF!</f>
        <v>#REF!</v>
      </c>
      <c r="WC90" s="201" t="e">
        <f>#REF!</f>
        <v>#REF!</v>
      </c>
      <c r="WD90" s="201" t="e">
        <f>#REF!</f>
        <v>#REF!</v>
      </c>
      <c r="WE90" s="201" t="e">
        <f>#REF!</f>
        <v>#REF!</v>
      </c>
      <c r="WF90" s="201" t="e">
        <f>#REF!</f>
        <v>#REF!</v>
      </c>
      <c r="WG90" s="201" t="e">
        <f>#REF!</f>
        <v>#REF!</v>
      </c>
      <c r="WH90" s="201" t="e">
        <f>#REF!</f>
        <v>#REF!</v>
      </c>
      <c r="WI90" s="201" t="e">
        <f>#REF!</f>
        <v>#REF!</v>
      </c>
      <c r="WJ90" s="201" t="e">
        <f>#REF!</f>
        <v>#REF!</v>
      </c>
      <c r="WK90" s="201" t="e">
        <f>#REF!</f>
        <v>#REF!</v>
      </c>
      <c r="WL90" s="201" t="e">
        <f>#REF!</f>
        <v>#REF!</v>
      </c>
      <c r="WM90" s="201" t="e">
        <f>#REF!</f>
        <v>#REF!</v>
      </c>
      <c r="WN90" s="201" t="e">
        <f>#REF!</f>
        <v>#REF!</v>
      </c>
      <c r="WO90" s="201" t="e">
        <f>#REF!</f>
        <v>#REF!</v>
      </c>
      <c r="WP90" s="201" t="e">
        <f>#REF!</f>
        <v>#REF!</v>
      </c>
      <c r="WQ90" s="201" t="e">
        <f>#REF!</f>
        <v>#REF!</v>
      </c>
      <c r="WR90" s="201" t="e">
        <f>#REF!</f>
        <v>#REF!</v>
      </c>
      <c r="WS90" s="201" t="e">
        <f>#REF!</f>
        <v>#REF!</v>
      </c>
      <c r="WT90" s="201" t="e">
        <f>#REF!</f>
        <v>#REF!</v>
      </c>
      <c r="WU90" s="201" t="e">
        <f>#REF!</f>
        <v>#REF!</v>
      </c>
      <c r="WV90" s="201" t="e">
        <f>#REF!</f>
        <v>#REF!</v>
      </c>
      <c r="WW90" s="201" t="e">
        <f>#REF!</f>
        <v>#REF!</v>
      </c>
      <c r="WX90" s="201" t="e">
        <f>#REF!</f>
        <v>#REF!</v>
      </c>
      <c r="WY90" s="201" t="e">
        <f>#REF!</f>
        <v>#REF!</v>
      </c>
      <c r="WZ90" s="201" t="e">
        <f>#REF!</f>
        <v>#REF!</v>
      </c>
      <c r="XA90" s="201" t="e">
        <f>#REF!</f>
        <v>#REF!</v>
      </c>
      <c r="XB90" s="201" t="e">
        <f>#REF!</f>
        <v>#REF!</v>
      </c>
      <c r="XC90" s="201" t="e">
        <f>#REF!</f>
        <v>#REF!</v>
      </c>
      <c r="XD90" s="201" t="e">
        <f>#REF!</f>
        <v>#REF!</v>
      </c>
      <c r="XE90" s="201" t="e">
        <f>#REF!</f>
        <v>#REF!</v>
      </c>
      <c r="XF90" s="201" t="e">
        <f>#REF!</f>
        <v>#REF!</v>
      </c>
      <c r="XG90" s="201" t="e">
        <f>#REF!</f>
        <v>#REF!</v>
      </c>
      <c r="XH90" s="201" t="e">
        <f>#REF!</f>
        <v>#REF!</v>
      </c>
      <c r="XI90" s="201" t="e">
        <f>#REF!</f>
        <v>#REF!</v>
      </c>
      <c r="XJ90" s="201" t="e">
        <f>#REF!</f>
        <v>#REF!</v>
      </c>
      <c r="XK90" s="201" t="e">
        <f>#REF!</f>
        <v>#REF!</v>
      </c>
      <c r="XL90" s="201" t="e">
        <f>#REF!</f>
        <v>#REF!</v>
      </c>
      <c r="XM90" s="201" t="e">
        <f>#REF!</f>
        <v>#REF!</v>
      </c>
      <c r="XN90" s="201" t="e">
        <f>#REF!</f>
        <v>#REF!</v>
      </c>
      <c r="XO90" s="201" t="e">
        <f>#REF!</f>
        <v>#REF!</v>
      </c>
      <c r="XP90" s="201" t="e">
        <f>#REF!</f>
        <v>#REF!</v>
      </c>
      <c r="XQ90" s="201" t="e">
        <f>#REF!</f>
        <v>#REF!</v>
      </c>
      <c r="XR90" s="201" t="e">
        <f>#REF!</f>
        <v>#REF!</v>
      </c>
      <c r="XS90" s="201" t="e">
        <f>#REF!</f>
        <v>#REF!</v>
      </c>
      <c r="XT90" s="201" t="e">
        <f>#REF!</f>
        <v>#REF!</v>
      </c>
      <c r="XU90" s="201" t="e">
        <f>#REF!</f>
        <v>#REF!</v>
      </c>
      <c r="XV90" s="201" t="e">
        <f>#REF!</f>
        <v>#REF!</v>
      </c>
      <c r="XW90" s="201" t="e">
        <f>#REF!</f>
        <v>#REF!</v>
      </c>
      <c r="XX90" s="201" t="e">
        <f>#REF!</f>
        <v>#REF!</v>
      </c>
      <c r="XY90" s="201" t="e">
        <f>#REF!</f>
        <v>#REF!</v>
      </c>
      <c r="XZ90" s="201" t="e">
        <f>#REF!</f>
        <v>#REF!</v>
      </c>
      <c r="YA90" s="201" t="e">
        <f>#REF!</f>
        <v>#REF!</v>
      </c>
      <c r="YB90" s="201" t="e">
        <f>#REF!</f>
        <v>#REF!</v>
      </c>
      <c r="YC90" s="201" t="e">
        <f>#REF!</f>
        <v>#REF!</v>
      </c>
      <c r="YD90" s="201" t="e">
        <f>#REF!</f>
        <v>#REF!</v>
      </c>
      <c r="YE90" s="201" t="e">
        <f>#REF!</f>
        <v>#REF!</v>
      </c>
      <c r="YF90" s="201" t="e">
        <f>#REF!</f>
        <v>#REF!</v>
      </c>
      <c r="YG90" s="201" t="e">
        <f>#REF!</f>
        <v>#REF!</v>
      </c>
      <c r="YH90" s="201" t="e">
        <f>#REF!</f>
        <v>#REF!</v>
      </c>
      <c r="YI90" s="201" t="e">
        <f>#REF!</f>
        <v>#REF!</v>
      </c>
      <c r="YJ90" s="201" t="e">
        <f>#REF!</f>
        <v>#REF!</v>
      </c>
      <c r="YK90" s="201" t="e">
        <f>#REF!</f>
        <v>#REF!</v>
      </c>
      <c r="YL90" s="201" t="e">
        <f>#REF!</f>
        <v>#REF!</v>
      </c>
      <c r="YM90" s="201" t="e">
        <f>#REF!</f>
        <v>#REF!</v>
      </c>
      <c r="YN90" s="201" t="e">
        <f>#REF!</f>
        <v>#REF!</v>
      </c>
      <c r="YO90" s="201" t="e">
        <f>#REF!</f>
        <v>#REF!</v>
      </c>
      <c r="YP90" s="201" t="e">
        <f>#REF!</f>
        <v>#REF!</v>
      </c>
      <c r="YQ90" s="201" t="e">
        <f>#REF!</f>
        <v>#REF!</v>
      </c>
      <c r="YR90" s="201" t="e">
        <f>#REF!</f>
        <v>#REF!</v>
      </c>
      <c r="YS90" s="201" t="e">
        <f>#REF!</f>
        <v>#REF!</v>
      </c>
      <c r="YT90" s="201" t="e">
        <f>#REF!</f>
        <v>#REF!</v>
      </c>
      <c r="YU90" s="201" t="e">
        <f>#REF!</f>
        <v>#REF!</v>
      </c>
      <c r="YV90" s="201" t="e">
        <f>#REF!</f>
        <v>#REF!</v>
      </c>
      <c r="YW90" s="201" t="e">
        <f>#REF!</f>
        <v>#REF!</v>
      </c>
      <c r="YX90" s="201" t="e">
        <f>#REF!</f>
        <v>#REF!</v>
      </c>
      <c r="YY90" s="201" t="e">
        <f>#REF!</f>
        <v>#REF!</v>
      </c>
      <c r="YZ90" s="201" t="e">
        <f>#REF!</f>
        <v>#REF!</v>
      </c>
      <c r="ZA90" s="201" t="e">
        <f>#REF!</f>
        <v>#REF!</v>
      </c>
      <c r="ZB90" s="201" t="e">
        <f>#REF!</f>
        <v>#REF!</v>
      </c>
      <c r="ZC90" s="201" t="e">
        <f>#REF!</f>
        <v>#REF!</v>
      </c>
      <c r="ZD90" s="201" t="e">
        <f>#REF!</f>
        <v>#REF!</v>
      </c>
      <c r="ZE90" s="201" t="e">
        <f>#REF!</f>
        <v>#REF!</v>
      </c>
      <c r="ZF90" s="201" t="e">
        <f>#REF!</f>
        <v>#REF!</v>
      </c>
      <c r="ZG90" s="201" t="e">
        <f>#REF!</f>
        <v>#REF!</v>
      </c>
      <c r="ZH90" s="201" t="e">
        <f>#REF!</f>
        <v>#REF!</v>
      </c>
      <c r="ZI90" s="201" t="e">
        <f>#REF!</f>
        <v>#REF!</v>
      </c>
      <c r="ZJ90" s="201" t="e">
        <f>#REF!</f>
        <v>#REF!</v>
      </c>
      <c r="ZK90" s="201" t="e">
        <f>#REF!</f>
        <v>#REF!</v>
      </c>
      <c r="ZL90" s="201" t="e">
        <f>#REF!</f>
        <v>#REF!</v>
      </c>
      <c r="ZM90" s="201" t="e">
        <f>#REF!</f>
        <v>#REF!</v>
      </c>
      <c r="ZN90" s="201" t="e">
        <f>#REF!</f>
        <v>#REF!</v>
      </c>
      <c r="ZO90" s="201" t="e">
        <f>#REF!</f>
        <v>#REF!</v>
      </c>
      <c r="ZP90" s="201" t="e">
        <f>#REF!</f>
        <v>#REF!</v>
      </c>
      <c r="ZQ90" s="201" t="e">
        <f>#REF!</f>
        <v>#REF!</v>
      </c>
      <c r="ZR90" s="201" t="e">
        <f>#REF!</f>
        <v>#REF!</v>
      </c>
      <c r="ZS90" s="201" t="e">
        <f>#REF!</f>
        <v>#REF!</v>
      </c>
      <c r="ZT90" s="201" t="e">
        <f>#REF!</f>
        <v>#REF!</v>
      </c>
      <c r="ZU90" s="201" t="e">
        <f>#REF!</f>
        <v>#REF!</v>
      </c>
      <c r="ZV90" s="201" t="e">
        <f>#REF!</f>
        <v>#REF!</v>
      </c>
      <c r="ZW90" s="201" t="e">
        <f>#REF!</f>
        <v>#REF!</v>
      </c>
      <c r="ZX90" s="201" t="e">
        <f>#REF!</f>
        <v>#REF!</v>
      </c>
      <c r="ZY90" s="201" t="e">
        <f>#REF!</f>
        <v>#REF!</v>
      </c>
      <c r="ZZ90" s="201" t="e">
        <f>#REF!</f>
        <v>#REF!</v>
      </c>
      <c r="AAA90" s="201" t="e">
        <f>#REF!</f>
        <v>#REF!</v>
      </c>
      <c r="AAB90" s="201" t="e">
        <f>#REF!</f>
        <v>#REF!</v>
      </c>
      <c r="AAC90" s="201" t="e">
        <f>#REF!</f>
        <v>#REF!</v>
      </c>
      <c r="AAD90" s="201" t="e">
        <f>#REF!</f>
        <v>#REF!</v>
      </c>
      <c r="AAE90" s="201" t="e">
        <f>#REF!</f>
        <v>#REF!</v>
      </c>
      <c r="AAF90" s="201" t="e">
        <f>#REF!</f>
        <v>#REF!</v>
      </c>
      <c r="AAG90" s="201" t="e">
        <f>#REF!</f>
        <v>#REF!</v>
      </c>
      <c r="AAH90" s="201" t="e">
        <f>#REF!</f>
        <v>#REF!</v>
      </c>
      <c r="AAI90" s="201" t="e">
        <f>#REF!</f>
        <v>#REF!</v>
      </c>
      <c r="AAJ90" s="201" t="e">
        <f>#REF!</f>
        <v>#REF!</v>
      </c>
      <c r="AAK90" s="201" t="e">
        <f>#REF!</f>
        <v>#REF!</v>
      </c>
      <c r="AAL90" s="201" t="e">
        <f>#REF!</f>
        <v>#REF!</v>
      </c>
      <c r="AAM90" s="201" t="e">
        <f>#REF!</f>
        <v>#REF!</v>
      </c>
      <c r="AAN90" s="201" t="e">
        <f>#REF!</f>
        <v>#REF!</v>
      </c>
      <c r="AAO90" s="201" t="e">
        <f>#REF!</f>
        <v>#REF!</v>
      </c>
      <c r="AAP90" s="201" t="e">
        <f>#REF!</f>
        <v>#REF!</v>
      </c>
      <c r="AAQ90" s="201" t="e">
        <f>#REF!</f>
        <v>#REF!</v>
      </c>
      <c r="AAR90" s="201" t="e">
        <f>#REF!</f>
        <v>#REF!</v>
      </c>
      <c r="AAS90" s="201" t="e">
        <f>#REF!</f>
        <v>#REF!</v>
      </c>
      <c r="AAT90" s="201" t="e">
        <f>#REF!</f>
        <v>#REF!</v>
      </c>
      <c r="AAU90" s="201" t="e">
        <f>#REF!</f>
        <v>#REF!</v>
      </c>
      <c r="AAV90" s="201" t="e">
        <f>#REF!</f>
        <v>#REF!</v>
      </c>
      <c r="AAW90" s="201" t="e">
        <f>#REF!</f>
        <v>#REF!</v>
      </c>
      <c r="AAX90" s="201" t="e">
        <f>#REF!</f>
        <v>#REF!</v>
      </c>
      <c r="AAY90" s="201" t="e">
        <f>#REF!</f>
        <v>#REF!</v>
      </c>
      <c r="AAZ90" s="201" t="e">
        <f>#REF!</f>
        <v>#REF!</v>
      </c>
      <c r="ABA90" s="201" t="e">
        <f>#REF!</f>
        <v>#REF!</v>
      </c>
      <c r="ABB90" s="201" t="e">
        <f>#REF!</f>
        <v>#REF!</v>
      </c>
      <c r="ABC90" s="201" t="e">
        <f>#REF!</f>
        <v>#REF!</v>
      </c>
      <c r="ABD90" s="201" t="e">
        <f>#REF!</f>
        <v>#REF!</v>
      </c>
      <c r="ABE90" s="201" t="e">
        <f>#REF!</f>
        <v>#REF!</v>
      </c>
      <c r="ABF90" s="201" t="e">
        <f>#REF!</f>
        <v>#REF!</v>
      </c>
      <c r="ABG90" s="201" t="e">
        <f>#REF!</f>
        <v>#REF!</v>
      </c>
      <c r="ABH90" s="201" t="e">
        <f>#REF!</f>
        <v>#REF!</v>
      </c>
      <c r="ABI90" s="201" t="e">
        <f>#REF!</f>
        <v>#REF!</v>
      </c>
      <c r="ABJ90" s="201" t="e">
        <f>#REF!</f>
        <v>#REF!</v>
      </c>
      <c r="ABK90" s="201" t="e">
        <f>#REF!</f>
        <v>#REF!</v>
      </c>
      <c r="ABL90" s="201" t="e">
        <f>#REF!</f>
        <v>#REF!</v>
      </c>
      <c r="ABM90" s="201" t="e">
        <f>#REF!</f>
        <v>#REF!</v>
      </c>
      <c r="ABN90" s="201" t="e">
        <f>#REF!</f>
        <v>#REF!</v>
      </c>
      <c r="ABO90" s="201" t="e">
        <f>#REF!</f>
        <v>#REF!</v>
      </c>
      <c r="ABP90" s="201" t="e">
        <f>#REF!</f>
        <v>#REF!</v>
      </c>
      <c r="ABQ90" s="201" t="e">
        <f>#REF!</f>
        <v>#REF!</v>
      </c>
      <c r="ABR90" s="201" t="e">
        <f>#REF!</f>
        <v>#REF!</v>
      </c>
      <c r="ABS90" s="201" t="e">
        <f>#REF!</f>
        <v>#REF!</v>
      </c>
      <c r="ABT90" s="201" t="e">
        <f>#REF!</f>
        <v>#REF!</v>
      </c>
      <c r="ABU90" s="201" t="e">
        <f>#REF!</f>
        <v>#REF!</v>
      </c>
      <c r="ABV90" s="201" t="e">
        <f>#REF!</f>
        <v>#REF!</v>
      </c>
      <c r="ABW90" s="201" t="e">
        <f>#REF!</f>
        <v>#REF!</v>
      </c>
      <c r="ABX90" s="201" t="e">
        <f>#REF!</f>
        <v>#REF!</v>
      </c>
      <c r="ABY90" s="201" t="e">
        <f>#REF!</f>
        <v>#REF!</v>
      </c>
      <c r="ABZ90" s="201" t="e">
        <f>#REF!</f>
        <v>#REF!</v>
      </c>
      <c r="ACA90" s="201" t="e">
        <f>#REF!</f>
        <v>#REF!</v>
      </c>
      <c r="ACB90" s="201" t="e">
        <f>#REF!</f>
        <v>#REF!</v>
      </c>
      <c r="ACC90" s="201" t="e">
        <f>#REF!</f>
        <v>#REF!</v>
      </c>
      <c r="ACD90" s="201" t="e">
        <f>#REF!</f>
        <v>#REF!</v>
      </c>
      <c r="ACE90" s="201" t="e">
        <f>#REF!</f>
        <v>#REF!</v>
      </c>
      <c r="ACF90" s="201" t="e">
        <f>#REF!</f>
        <v>#REF!</v>
      </c>
      <c r="ACG90" s="201" t="e">
        <f>#REF!</f>
        <v>#REF!</v>
      </c>
      <c r="ACH90" s="201" t="e">
        <f>#REF!</f>
        <v>#REF!</v>
      </c>
      <c r="ACI90" s="201" t="e">
        <f>#REF!</f>
        <v>#REF!</v>
      </c>
      <c r="ACJ90" s="201" t="e">
        <f>#REF!</f>
        <v>#REF!</v>
      </c>
      <c r="ACK90" s="201" t="e">
        <f>#REF!</f>
        <v>#REF!</v>
      </c>
      <c r="ACL90" s="201" t="e">
        <f>#REF!</f>
        <v>#REF!</v>
      </c>
      <c r="ACM90" s="201" t="e">
        <f>#REF!</f>
        <v>#REF!</v>
      </c>
      <c r="ACN90" s="201" t="e">
        <f>#REF!</f>
        <v>#REF!</v>
      </c>
      <c r="ACO90" s="201" t="e">
        <f>#REF!</f>
        <v>#REF!</v>
      </c>
      <c r="ACP90" s="201" t="e">
        <f>#REF!</f>
        <v>#REF!</v>
      </c>
      <c r="ACQ90" s="201" t="e">
        <f>#REF!</f>
        <v>#REF!</v>
      </c>
      <c r="ACR90" s="201" t="e">
        <f>#REF!</f>
        <v>#REF!</v>
      </c>
      <c r="ACS90" s="201" t="e">
        <f>#REF!</f>
        <v>#REF!</v>
      </c>
      <c r="ACT90" s="201" t="e">
        <f>#REF!</f>
        <v>#REF!</v>
      </c>
      <c r="ACU90" s="201" t="e">
        <f>#REF!</f>
        <v>#REF!</v>
      </c>
      <c r="ACV90" s="201" t="e">
        <f>#REF!</f>
        <v>#REF!</v>
      </c>
      <c r="ACW90" s="201" t="e">
        <f>#REF!</f>
        <v>#REF!</v>
      </c>
      <c r="ACX90" s="201" t="e">
        <f>#REF!</f>
        <v>#REF!</v>
      </c>
      <c r="ACY90" s="201" t="e">
        <f>#REF!</f>
        <v>#REF!</v>
      </c>
      <c r="ACZ90" s="201" t="e">
        <f>#REF!</f>
        <v>#REF!</v>
      </c>
      <c r="ADA90" s="201" t="e">
        <f>#REF!</f>
        <v>#REF!</v>
      </c>
      <c r="ADB90" s="201" t="e">
        <f>#REF!</f>
        <v>#REF!</v>
      </c>
      <c r="ADC90" s="201" t="e">
        <f>#REF!</f>
        <v>#REF!</v>
      </c>
      <c r="ADD90" s="201" t="e">
        <f>#REF!</f>
        <v>#REF!</v>
      </c>
      <c r="ADE90" s="201" t="e">
        <f>#REF!</f>
        <v>#REF!</v>
      </c>
      <c r="ADF90" s="201" t="e">
        <f>#REF!</f>
        <v>#REF!</v>
      </c>
      <c r="ADG90" s="201" t="e">
        <f>#REF!</f>
        <v>#REF!</v>
      </c>
      <c r="ADH90" s="201" t="e">
        <f>#REF!</f>
        <v>#REF!</v>
      </c>
      <c r="ADI90" s="201" t="e">
        <f>#REF!</f>
        <v>#REF!</v>
      </c>
      <c r="ADJ90" s="201" t="e">
        <f>#REF!</f>
        <v>#REF!</v>
      </c>
      <c r="ADK90" s="201" t="e">
        <f>#REF!</f>
        <v>#REF!</v>
      </c>
      <c r="ADL90" s="201" t="e">
        <f>#REF!</f>
        <v>#REF!</v>
      </c>
      <c r="ADM90" s="201" t="e">
        <f>#REF!</f>
        <v>#REF!</v>
      </c>
      <c r="ADN90" s="201" t="e">
        <f>#REF!</f>
        <v>#REF!</v>
      </c>
      <c r="ADO90" s="201" t="e">
        <f>#REF!</f>
        <v>#REF!</v>
      </c>
      <c r="ADP90" s="201" t="e">
        <f>#REF!</f>
        <v>#REF!</v>
      </c>
      <c r="ADQ90" s="201" t="e">
        <f>#REF!</f>
        <v>#REF!</v>
      </c>
      <c r="ADR90" s="201" t="e">
        <f>#REF!</f>
        <v>#REF!</v>
      </c>
      <c r="ADS90" s="201" t="e">
        <f>#REF!</f>
        <v>#REF!</v>
      </c>
      <c r="ADT90" s="201" t="e">
        <f>#REF!</f>
        <v>#REF!</v>
      </c>
      <c r="ADU90" s="201" t="e">
        <f>#REF!</f>
        <v>#REF!</v>
      </c>
      <c r="ADV90" s="201" t="e">
        <f>#REF!</f>
        <v>#REF!</v>
      </c>
      <c r="ADW90" s="201" t="e">
        <f>#REF!</f>
        <v>#REF!</v>
      </c>
      <c r="ADX90" s="201" t="e">
        <f>#REF!</f>
        <v>#REF!</v>
      </c>
      <c r="ADY90" s="201" t="e">
        <f>#REF!</f>
        <v>#REF!</v>
      </c>
      <c r="ADZ90" s="201" t="e">
        <f>#REF!</f>
        <v>#REF!</v>
      </c>
      <c r="AEA90" s="201" t="e">
        <f>#REF!</f>
        <v>#REF!</v>
      </c>
      <c r="AEB90" s="201" t="e">
        <f>#REF!</f>
        <v>#REF!</v>
      </c>
      <c r="AEC90" s="201" t="e">
        <f>#REF!</f>
        <v>#REF!</v>
      </c>
      <c r="AED90" s="201" t="e">
        <f>#REF!</f>
        <v>#REF!</v>
      </c>
      <c r="AEE90" s="201" t="e">
        <f>#REF!</f>
        <v>#REF!</v>
      </c>
      <c r="AEF90" s="201" t="e">
        <f>#REF!</f>
        <v>#REF!</v>
      </c>
      <c r="AEG90" s="201" t="e">
        <f>#REF!</f>
        <v>#REF!</v>
      </c>
      <c r="AEH90" s="201" t="e">
        <f>#REF!</f>
        <v>#REF!</v>
      </c>
      <c r="AEI90" s="201" t="e">
        <f>#REF!</f>
        <v>#REF!</v>
      </c>
      <c r="AEJ90" s="201" t="e">
        <f>#REF!</f>
        <v>#REF!</v>
      </c>
      <c r="AEK90" s="201" t="e">
        <f>#REF!</f>
        <v>#REF!</v>
      </c>
      <c r="AEL90" s="201" t="e">
        <f>#REF!</f>
        <v>#REF!</v>
      </c>
      <c r="AEM90" s="201" t="e">
        <f>#REF!</f>
        <v>#REF!</v>
      </c>
      <c r="AEN90" s="201" t="e">
        <f>#REF!</f>
        <v>#REF!</v>
      </c>
      <c r="AEO90" s="201" t="e">
        <f>#REF!</f>
        <v>#REF!</v>
      </c>
      <c r="AEP90" s="201" t="e">
        <f>#REF!</f>
        <v>#REF!</v>
      </c>
      <c r="AEQ90" s="201" t="e">
        <f>#REF!</f>
        <v>#REF!</v>
      </c>
      <c r="AER90" s="201" t="e">
        <f>#REF!</f>
        <v>#REF!</v>
      </c>
      <c r="AES90" s="201" t="e">
        <f>#REF!</f>
        <v>#REF!</v>
      </c>
      <c r="AET90" s="201" t="e">
        <f>#REF!</f>
        <v>#REF!</v>
      </c>
      <c r="AEU90" s="201" t="e">
        <f>#REF!</f>
        <v>#REF!</v>
      </c>
      <c r="AEV90" s="201" t="e">
        <f>#REF!</f>
        <v>#REF!</v>
      </c>
      <c r="AEW90" s="201" t="e">
        <f>#REF!</f>
        <v>#REF!</v>
      </c>
      <c r="AEX90" s="201" t="e">
        <f>#REF!</f>
        <v>#REF!</v>
      </c>
      <c r="AEY90" s="201" t="e">
        <f>#REF!</f>
        <v>#REF!</v>
      </c>
      <c r="AEZ90" s="201" t="e">
        <f>#REF!</f>
        <v>#REF!</v>
      </c>
      <c r="AFA90" s="201" t="e">
        <f>#REF!</f>
        <v>#REF!</v>
      </c>
      <c r="AFB90" s="201" t="e">
        <f>#REF!</f>
        <v>#REF!</v>
      </c>
      <c r="AFC90" s="201" t="e">
        <f>#REF!</f>
        <v>#REF!</v>
      </c>
      <c r="AFD90" s="201" t="e">
        <f>#REF!</f>
        <v>#REF!</v>
      </c>
      <c r="AFE90" s="201" t="e">
        <f>#REF!</f>
        <v>#REF!</v>
      </c>
      <c r="AFF90" s="201" t="e">
        <f>#REF!</f>
        <v>#REF!</v>
      </c>
      <c r="AFG90" s="201" t="e">
        <f>#REF!</f>
        <v>#REF!</v>
      </c>
      <c r="AFH90" s="201" t="e">
        <f>#REF!</f>
        <v>#REF!</v>
      </c>
      <c r="AFI90" s="201" t="e">
        <f>#REF!</f>
        <v>#REF!</v>
      </c>
      <c r="AFJ90" s="201" t="e">
        <f>#REF!</f>
        <v>#REF!</v>
      </c>
      <c r="AFK90" s="201" t="e">
        <f>#REF!</f>
        <v>#REF!</v>
      </c>
      <c r="AFL90" s="201" t="e">
        <f>#REF!</f>
        <v>#REF!</v>
      </c>
      <c r="AFM90" s="201" t="e">
        <f>#REF!</f>
        <v>#REF!</v>
      </c>
      <c r="AFN90" s="201" t="e">
        <f>#REF!</f>
        <v>#REF!</v>
      </c>
      <c r="AFO90" s="201" t="e">
        <f>#REF!</f>
        <v>#REF!</v>
      </c>
      <c r="AFP90" s="201" t="e">
        <f>#REF!</f>
        <v>#REF!</v>
      </c>
      <c r="AFQ90" s="201" t="e">
        <f>#REF!</f>
        <v>#REF!</v>
      </c>
      <c r="AFR90" s="201" t="e">
        <f>#REF!</f>
        <v>#REF!</v>
      </c>
      <c r="AFS90" s="201" t="e">
        <f>#REF!</f>
        <v>#REF!</v>
      </c>
      <c r="AFT90" s="201" t="e">
        <f>#REF!</f>
        <v>#REF!</v>
      </c>
      <c r="AFU90" s="201" t="e">
        <f>#REF!</f>
        <v>#REF!</v>
      </c>
      <c r="AFV90" s="201" t="e">
        <f>#REF!</f>
        <v>#REF!</v>
      </c>
      <c r="AFW90" s="201" t="e">
        <f>#REF!</f>
        <v>#REF!</v>
      </c>
      <c r="AFX90" s="201" t="e">
        <f>#REF!</f>
        <v>#REF!</v>
      </c>
      <c r="AFY90" s="201" t="e">
        <f>#REF!</f>
        <v>#REF!</v>
      </c>
      <c r="AFZ90" s="201" t="e">
        <f>#REF!</f>
        <v>#REF!</v>
      </c>
      <c r="AGA90" s="201" t="e">
        <f>#REF!</f>
        <v>#REF!</v>
      </c>
      <c r="AGB90" s="201" t="e">
        <f>#REF!</f>
        <v>#REF!</v>
      </c>
      <c r="AGC90" s="201" t="e">
        <f>#REF!</f>
        <v>#REF!</v>
      </c>
      <c r="AGD90" s="201" t="e">
        <f>#REF!</f>
        <v>#REF!</v>
      </c>
      <c r="AGE90" s="201" t="e">
        <f>#REF!</f>
        <v>#REF!</v>
      </c>
      <c r="AGF90" s="201" t="e">
        <f>#REF!</f>
        <v>#REF!</v>
      </c>
      <c r="AGG90" s="201" t="e">
        <f>#REF!</f>
        <v>#REF!</v>
      </c>
      <c r="AGH90" s="201" t="e">
        <f>#REF!</f>
        <v>#REF!</v>
      </c>
      <c r="AGI90" s="201" t="e">
        <f>#REF!</f>
        <v>#REF!</v>
      </c>
      <c r="AGJ90" s="201" t="e">
        <f>#REF!</f>
        <v>#REF!</v>
      </c>
      <c r="AGK90" s="201" t="e">
        <f>#REF!</f>
        <v>#REF!</v>
      </c>
      <c r="AGL90" s="201" t="e">
        <f>#REF!</f>
        <v>#REF!</v>
      </c>
      <c r="AGM90" s="201" t="e">
        <f>#REF!</f>
        <v>#REF!</v>
      </c>
      <c r="AGN90" s="201" t="e">
        <f>#REF!</f>
        <v>#REF!</v>
      </c>
      <c r="AGO90" s="201" t="e">
        <f>#REF!</f>
        <v>#REF!</v>
      </c>
      <c r="AGP90" s="201" t="e">
        <f>#REF!</f>
        <v>#REF!</v>
      </c>
      <c r="AGQ90" s="201" t="e">
        <f>#REF!</f>
        <v>#REF!</v>
      </c>
      <c r="AGR90" s="201" t="e">
        <f>#REF!</f>
        <v>#REF!</v>
      </c>
      <c r="AGS90" s="201" t="e">
        <f>#REF!</f>
        <v>#REF!</v>
      </c>
      <c r="AGT90" s="201" t="e">
        <f>#REF!</f>
        <v>#REF!</v>
      </c>
      <c r="AGU90" s="201" t="e">
        <f>#REF!</f>
        <v>#REF!</v>
      </c>
      <c r="AGV90" s="201" t="e">
        <f>#REF!</f>
        <v>#REF!</v>
      </c>
      <c r="AGW90" s="201" t="e">
        <f>#REF!</f>
        <v>#REF!</v>
      </c>
      <c r="AGX90" s="201" t="e">
        <f>#REF!</f>
        <v>#REF!</v>
      </c>
      <c r="AGY90" s="201" t="e">
        <f>#REF!</f>
        <v>#REF!</v>
      </c>
      <c r="AGZ90" s="201" t="e">
        <f>#REF!</f>
        <v>#REF!</v>
      </c>
      <c r="AHA90" s="201" t="e">
        <f>#REF!</f>
        <v>#REF!</v>
      </c>
      <c r="AHB90" s="201" t="e">
        <f>#REF!</f>
        <v>#REF!</v>
      </c>
      <c r="AHC90" s="201" t="e">
        <f>#REF!</f>
        <v>#REF!</v>
      </c>
      <c r="AHD90" s="201" t="e">
        <f>#REF!</f>
        <v>#REF!</v>
      </c>
      <c r="AHE90" s="201" t="e">
        <f>#REF!</f>
        <v>#REF!</v>
      </c>
      <c r="AHF90" s="201" t="e">
        <f>#REF!</f>
        <v>#REF!</v>
      </c>
      <c r="AHG90" s="201" t="e">
        <f>#REF!</f>
        <v>#REF!</v>
      </c>
      <c r="AHH90" s="201" t="e">
        <f>#REF!</f>
        <v>#REF!</v>
      </c>
      <c r="AHI90" s="201" t="e">
        <f>#REF!</f>
        <v>#REF!</v>
      </c>
      <c r="AHJ90" s="201" t="e">
        <f>#REF!</f>
        <v>#REF!</v>
      </c>
      <c r="AHK90" s="201" t="e">
        <f>#REF!</f>
        <v>#REF!</v>
      </c>
      <c r="AHL90" s="201" t="e">
        <f>#REF!</f>
        <v>#REF!</v>
      </c>
      <c r="AHM90" s="201" t="e">
        <f>#REF!</f>
        <v>#REF!</v>
      </c>
      <c r="AHN90" s="201" t="e">
        <f>#REF!</f>
        <v>#REF!</v>
      </c>
      <c r="AHO90" s="201" t="e">
        <f>#REF!</f>
        <v>#REF!</v>
      </c>
      <c r="AHP90" s="201" t="e">
        <f>#REF!</f>
        <v>#REF!</v>
      </c>
      <c r="AHQ90" s="201" t="e">
        <f>#REF!</f>
        <v>#REF!</v>
      </c>
      <c r="AHR90" s="201" t="e">
        <f>#REF!</f>
        <v>#REF!</v>
      </c>
      <c r="AHS90" s="201" t="e">
        <f>#REF!</f>
        <v>#REF!</v>
      </c>
      <c r="AHT90" s="201" t="e">
        <f>#REF!</f>
        <v>#REF!</v>
      </c>
      <c r="AHU90" s="201" t="e">
        <f>#REF!</f>
        <v>#REF!</v>
      </c>
      <c r="AHV90" s="201" t="e">
        <f>#REF!</f>
        <v>#REF!</v>
      </c>
      <c r="AHW90" s="201" t="e">
        <f>#REF!</f>
        <v>#REF!</v>
      </c>
      <c r="AHX90" s="201" t="e">
        <f>#REF!</f>
        <v>#REF!</v>
      </c>
      <c r="AHY90" s="201" t="e">
        <f>#REF!</f>
        <v>#REF!</v>
      </c>
      <c r="AHZ90" s="201" t="e">
        <f>#REF!</f>
        <v>#REF!</v>
      </c>
      <c r="AIA90" s="201" t="e">
        <f>#REF!</f>
        <v>#REF!</v>
      </c>
      <c r="AIB90" s="201" t="e">
        <f>#REF!</f>
        <v>#REF!</v>
      </c>
      <c r="AIC90" s="201" t="e">
        <f>#REF!</f>
        <v>#REF!</v>
      </c>
      <c r="AID90" s="201" t="e">
        <f>#REF!</f>
        <v>#REF!</v>
      </c>
      <c r="AIE90" s="201" t="e">
        <f>#REF!</f>
        <v>#REF!</v>
      </c>
      <c r="AIF90" s="201" t="e">
        <f>#REF!</f>
        <v>#REF!</v>
      </c>
      <c r="AIG90" s="201" t="e">
        <f>#REF!</f>
        <v>#REF!</v>
      </c>
      <c r="AIH90" s="201" t="e">
        <f>#REF!</f>
        <v>#REF!</v>
      </c>
      <c r="AII90" s="201" t="e">
        <f>#REF!</f>
        <v>#REF!</v>
      </c>
      <c r="AIJ90" s="201" t="e">
        <f>#REF!</f>
        <v>#REF!</v>
      </c>
      <c r="AIK90" s="201" t="e">
        <f>#REF!</f>
        <v>#REF!</v>
      </c>
      <c r="AIL90" s="201" t="e">
        <f>#REF!</f>
        <v>#REF!</v>
      </c>
      <c r="AIM90" s="201" t="e">
        <f>#REF!</f>
        <v>#REF!</v>
      </c>
      <c r="AIN90" s="201" t="e">
        <f>#REF!</f>
        <v>#REF!</v>
      </c>
      <c r="AIO90" s="201" t="e">
        <f>#REF!</f>
        <v>#REF!</v>
      </c>
      <c r="AIP90" s="201" t="e">
        <f>#REF!</f>
        <v>#REF!</v>
      </c>
      <c r="AIQ90" s="201" t="e">
        <f>#REF!</f>
        <v>#REF!</v>
      </c>
      <c r="AIR90" s="201" t="e">
        <f>#REF!</f>
        <v>#REF!</v>
      </c>
      <c r="AIS90" s="201" t="e">
        <f>#REF!</f>
        <v>#REF!</v>
      </c>
      <c r="AIT90" s="201" t="e">
        <f>#REF!</f>
        <v>#REF!</v>
      </c>
      <c r="AIU90" s="201" t="e">
        <f>#REF!</f>
        <v>#REF!</v>
      </c>
      <c r="AIV90" s="201" t="e">
        <f>#REF!</f>
        <v>#REF!</v>
      </c>
      <c r="AIW90" s="201" t="e">
        <f>#REF!</f>
        <v>#REF!</v>
      </c>
      <c r="AIX90" s="201" t="e">
        <f>#REF!</f>
        <v>#REF!</v>
      </c>
      <c r="AIY90" s="201" t="e">
        <f>#REF!</f>
        <v>#REF!</v>
      </c>
      <c r="AIZ90" s="201" t="e">
        <f>#REF!</f>
        <v>#REF!</v>
      </c>
      <c r="AJA90" s="201" t="e">
        <f>#REF!</f>
        <v>#REF!</v>
      </c>
      <c r="AJB90" s="201" t="e">
        <f>#REF!</f>
        <v>#REF!</v>
      </c>
      <c r="AJC90" s="201" t="e">
        <f>#REF!</f>
        <v>#REF!</v>
      </c>
      <c r="AJD90" s="201" t="e">
        <f>#REF!</f>
        <v>#REF!</v>
      </c>
      <c r="AJE90" s="201" t="e">
        <f>#REF!</f>
        <v>#REF!</v>
      </c>
      <c r="AJF90" s="201" t="e">
        <f>#REF!</f>
        <v>#REF!</v>
      </c>
      <c r="AJG90" s="201" t="e">
        <f>#REF!</f>
        <v>#REF!</v>
      </c>
      <c r="AJH90" s="201" t="e">
        <f>#REF!</f>
        <v>#REF!</v>
      </c>
      <c r="AJI90" s="201" t="e">
        <f>#REF!</f>
        <v>#REF!</v>
      </c>
      <c r="AJJ90" s="201" t="e">
        <f>#REF!</f>
        <v>#REF!</v>
      </c>
      <c r="AJK90" s="201" t="e">
        <f>#REF!</f>
        <v>#REF!</v>
      </c>
      <c r="AJL90" s="201" t="e">
        <f>#REF!</f>
        <v>#REF!</v>
      </c>
      <c r="AJM90" s="201" t="e">
        <f>#REF!</f>
        <v>#REF!</v>
      </c>
      <c r="AJN90" s="201" t="e">
        <f>#REF!</f>
        <v>#REF!</v>
      </c>
      <c r="AJO90" s="201" t="e">
        <f>#REF!</f>
        <v>#REF!</v>
      </c>
      <c r="AJP90" s="201" t="e">
        <f>#REF!</f>
        <v>#REF!</v>
      </c>
      <c r="AJQ90" s="201" t="e">
        <f>#REF!</f>
        <v>#REF!</v>
      </c>
      <c r="AJR90" s="201" t="e">
        <f>#REF!</f>
        <v>#REF!</v>
      </c>
      <c r="AJS90" s="201" t="e">
        <f>#REF!</f>
        <v>#REF!</v>
      </c>
      <c r="AJT90" s="201" t="e">
        <f>#REF!</f>
        <v>#REF!</v>
      </c>
      <c r="AJU90" s="201" t="e">
        <f>#REF!</f>
        <v>#REF!</v>
      </c>
      <c r="AJV90" s="201" t="e">
        <f>#REF!</f>
        <v>#REF!</v>
      </c>
      <c r="AJW90" s="201" t="e">
        <f>#REF!</f>
        <v>#REF!</v>
      </c>
      <c r="AJX90" s="201" t="e">
        <f>#REF!</f>
        <v>#REF!</v>
      </c>
      <c r="AJY90" s="201" t="e">
        <f>#REF!</f>
        <v>#REF!</v>
      </c>
      <c r="AJZ90" s="201" t="e">
        <f>#REF!</f>
        <v>#REF!</v>
      </c>
      <c r="AKA90" s="201" t="e">
        <f>#REF!</f>
        <v>#REF!</v>
      </c>
      <c r="AKB90" s="201" t="e">
        <f>#REF!</f>
        <v>#REF!</v>
      </c>
      <c r="AKC90" s="201" t="e">
        <f>#REF!</f>
        <v>#REF!</v>
      </c>
      <c r="AKD90" s="201" t="e">
        <f>#REF!</f>
        <v>#REF!</v>
      </c>
      <c r="AKE90" s="201" t="e">
        <f>#REF!</f>
        <v>#REF!</v>
      </c>
      <c r="AKF90" s="201" t="e">
        <f>#REF!</f>
        <v>#REF!</v>
      </c>
      <c r="AKG90" s="201" t="e">
        <f>#REF!</f>
        <v>#REF!</v>
      </c>
      <c r="AKH90" s="201" t="e">
        <f>#REF!</f>
        <v>#REF!</v>
      </c>
      <c r="AKI90" s="201" t="e">
        <f>#REF!</f>
        <v>#REF!</v>
      </c>
      <c r="AKJ90" s="201" t="e">
        <f>#REF!</f>
        <v>#REF!</v>
      </c>
      <c r="AKK90" s="201" t="e">
        <f>#REF!</f>
        <v>#REF!</v>
      </c>
      <c r="AKL90" s="201" t="e">
        <f>#REF!</f>
        <v>#REF!</v>
      </c>
      <c r="AKM90" s="201" t="e">
        <f>#REF!</f>
        <v>#REF!</v>
      </c>
      <c r="AKN90" s="201" t="e">
        <f>#REF!</f>
        <v>#REF!</v>
      </c>
      <c r="AKO90" s="201" t="e">
        <f>#REF!</f>
        <v>#REF!</v>
      </c>
      <c r="AKP90" s="201" t="e">
        <f>#REF!</f>
        <v>#REF!</v>
      </c>
      <c r="AKQ90" s="201" t="e">
        <f>#REF!</f>
        <v>#REF!</v>
      </c>
      <c r="AKR90" s="201" t="e">
        <f>#REF!</f>
        <v>#REF!</v>
      </c>
      <c r="AKS90" s="201" t="e">
        <f>#REF!</f>
        <v>#REF!</v>
      </c>
      <c r="AKT90" s="201" t="e">
        <f>#REF!</f>
        <v>#REF!</v>
      </c>
      <c r="AKU90" s="201" t="e">
        <f>#REF!</f>
        <v>#REF!</v>
      </c>
      <c r="AKV90" s="201" t="e">
        <f>#REF!</f>
        <v>#REF!</v>
      </c>
      <c r="AKW90" s="201" t="e">
        <f>#REF!</f>
        <v>#REF!</v>
      </c>
      <c r="AKX90" s="201" t="e">
        <f>#REF!</f>
        <v>#REF!</v>
      </c>
      <c r="AKY90" s="201" t="e">
        <f>#REF!</f>
        <v>#REF!</v>
      </c>
      <c r="AKZ90" s="201" t="e">
        <f>#REF!</f>
        <v>#REF!</v>
      </c>
      <c r="ALA90" s="201" t="e">
        <f>#REF!</f>
        <v>#REF!</v>
      </c>
      <c r="ALB90" s="201" t="e">
        <f>#REF!</f>
        <v>#REF!</v>
      </c>
      <c r="ALC90" s="201" t="e">
        <f>#REF!</f>
        <v>#REF!</v>
      </c>
      <c r="ALD90" s="201" t="e">
        <f>#REF!</f>
        <v>#REF!</v>
      </c>
      <c r="ALE90" s="201" t="e">
        <f>#REF!</f>
        <v>#REF!</v>
      </c>
      <c r="ALF90" s="201" t="e">
        <f>#REF!</f>
        <v>#REF!</v>
      </c>
      <c r="ALG90" s="201" t="e">
        <f>#REF!</f>
        <v>#REF!</v>
      </c>
      <c r="ALH90" s="201" t="e">
        <f>#REF!</f>
        <v>#REF!</v>
      </c>
      <c r="ALI90" s="201" t="e">
        <f>#REF!</f>
        <v>#REF!</v>
      </c>
      <c r="ALJ90" s="201" t="e">
        <f>#REF!</f>
        <v>#REF!</v>
      </c>
      <c r="ALK90" s="201" t="e">
        <f>#REF!</f>
        <v>#REF!</v>
      </c>
      <c r="ALL90" s="201" t="e">
        <f>#REF!</f>
        <v>#REF!</v>
      </c>
      <c r="ALM90" s="201" t="e">
        <f>#REF!</f>
        <v>#REF!</v>
      </c>
      <c r="ALN90" s="201" t="e">
        <f>#REF!</f>
        <v>#REF!</v>
      </c>
      <c r="ALO90" s="201" t="e">
        <f>#REF!</f>
        <v>#REF!</v>
      </c>
      <c r="ALP90" s="201" t="e">
        <f>#REF!</f>
        <v>#REF!</v>
      </c>
      <c r="ALQ90" s="201" t="e">
        <f>#REF!</f>
        <v>#REF!</v>
      </c>
      <c r="ALR90" s="201" t="e">
        <f>#REF!</f>
        <v>#REF!</v>
      </c>
      <c r="ALS90" s="201" t="e">
        <f>#REF!</f>
        <v>#REF!</v>
      </c>
      <c r="ALT90" s="201" t="e">
        <f>#REF!</f>
        <v>#REF!</v>
      </c>
      <c r="ALU90" s="201" t="e">
        <f>#REF!</f>
        <v>#REF!</v>
      </c>
      <c r="ALV90" s="201" t="e">
        <f>#REF!</f>
        <v>#REF!</v>
      </c>
      <c r="ALW90" s="201" t="e">
        <f>#REF!</f>
        <v>#REF!</v>
      </c>
      <c r="ALX90" s="201" t="e">
        <f>#REF!</f>
        <v>#REF!</v>
      </c>
      <c r="ALY90" s="201" t="e">
        <f>#REF!</f>
        <v>#REF!</v>
      </c>
      <c r="ALZ90" s="201" t="e">
        <f>#REF!</f>
        <v>#REF!</v>
      </c>
      <c r="AMA90" s="201" t="e">
        <f>#REF!</f>
        <v>#REF!</v>
      </c>
      <c r="AMB90" s="201" t="e">
        <f>#REF!</f>
        <v>#REF!</v>
      </c>
      <c r="AMC90" s="201" t="e">
        <f>#REF!</f>
        <v>#REF!</v>
      </c>
      <c r="AMD90" s="201" t="e">
        <f>#REF!</f>
        <v>#REF!</v>
      </c>
      <c r="AME90" s="201" t="e">
        <f>#REF!</f>
        <v>#REF!</v>
      </c>
      <c r="AMF90" s="201" t="e">
        <f>#REF!</f>
        <v>#REF!</v>
      </c>
      <c r="AMG90" s="201" t="e">
        <f>#REF!</f>
        <v>#REF!</v>
      </c>
      <c r="AMH90" s="201" t="e">
        <f>#REF!</f>
        <v>#REF!</v>
      </c>
      <c r="AMI90" s="201" t="e">
        <f>#REF!</f>
        <v>#REF!</v>
      </c>
      <c r="AMJ90" s="201" t="e">
        <f>#REF!</f>
        <v>#REF!</v>
      </c>
      <c r="AMK90" s="201" t="e">
        <f>#REF!</f>
        <v>#REF!</v>
      </c>
      <c r="AML90" s="201" t="e">
        <f>#REF!</f>
        <v>#REF!</v>
      </c>
      <c r="AMM90" s="201" t="e">
        <f>#REF!</f>
        <v>#REF!</v>
      </c>
      <c r="AMN90" s="201" t="e">
        <f>#REF!</f>
        <v>#REF!</v>
      </c>
      <c r="AMO90" s="201" t="e">
        <f>#REF!</f>
        <v>#REF!</v>
      </c>
      <c r="AMP90" s="201" t="e">
        <f>#REF!</f>
        <v>#REF!</v>
      </c>
      <c r="AMQ90" s="201" t="e">
        <f>#REF!</f>
        <v>#REF!</v>
      </c>
      <c r="AMR90" s="201" t="e">
        <f>#REF!</f>
        <v>#REF!</v>
      </c>
      <c r="AMS90" s="201" t="e">
        <f>#REF!</f>
        <v>#REF!</v>
      </c>
      <c r="AMT90" s="201" t="e">
        <f>#REF!</f>
        <v>#REF!</v>
      </c>
      <c r="AMU90" s="201" t="e">
        <f>#REF!</f>
        <v>#REF!</v>
      </c>
      <c r="AMV90" s="201" t="e">
        <f>#REF!</f>
        <v>#REF!</v>
      </c>
      <c r="AMW90" s="201" t="e">
        <f>#REF!</f>
        <v>#REF!</v>
      </c>
      <c r="AMX90" s="201" t="e">
        <f>#REF!</f>
        <v>#REF!</v>
      </c>
      <c r="AMY90" s="201" t="e">
        <f>#REF!</f>
        <v>#REF!</v>
      </c>
      <c r="AMZ90" s="201" t="e">
        <f>#REF!</f>
        <v>#REF!</v>
      </c>
      <c r="ANA90" s="201" t="e">
        <f>#REF!</f>
        <v>#REF!</v>
      </c>
      <c r="ANB90" s="201" t="e">
        <f>#REF!</f>
        <v>#REF!</v>
      </c>
      <c r="ANC90" s="201" t="e">
        <f>#REF!</f>
        <v>#REF!</v>
      </c>
      <c r="AND90" s="201" t="e">
        <f>#REF!</f>
        <v>#REF!</v>
      </c>
      <c r="ANE90" s="201" t="e">
        <f>#REF!</f>
        <v>#REF!</v>
      </c>
      <c r="ANF90" s="201" t="e">
        <f>#REF!</f>
        <v>#REF!</v>
      </c>
      <c r="ANG90" s="201" t="e">
        <f>#REF!</f>
        <v>#REF!</v>
      </c>
      <c r="ANH90" s="201" t="e">
        <f>#REF!</f>
        <v>#REF!</v>
      </c>
      <c r="ANI90" s="201" t="e">
        <f>#REF!</f>
        <v>#REF!</v>
      </c>
      <c r="ANJ90" s="201" t="e">
        <f>#REF!</f>
        <v>#REF!</v>
      </c>
      <c r="ANK90" s="201" t="e">
        <f>#REF!</f>
        <v>#REF!</v>
      </c>
      <c r="ANL90" s="201" t="e">
        <f>#REF!</f>
        <v>#REF!</v>
      </c>
      <c r="ANM90" s="201" t="e">
        <f>#REF!</f>
        <v>#REF!</v>
      </c>
      <c r="ANN90" s="201" t="e">
        <f>#REF!</f>
        <v>#REF!</v>
      </c>
      <c r="ANO90" s="201" t="e">
        <f>#REF!</f>
        <v>#REF!</v>
      </c>
      <c r="ANP90" s="201" t="e">
        <f>#REF!</f>
        <v>#REF!</v>
      </c>
      <c r="ANQ90" s="201" t="e">
        <f>#REF!</f>
        <v>#REF!</v>
      </c>
      <c r="ANR90" s="201" t="e">
        <f>#REF!</f>
        <v>#REF!</v>
      </c>
      <c r="ANS90" s="201" t="e">
        <f>#REF!</f>
        <v>#REF!</v>
      </c>
      <c r="ANT90" s="201" t="e">
        <f>#REF!</f>
        <v>#REF!</v>
      </c>
      <c r="ANU90" s="201" t="e">
        <f>#REF!</f>
        <v>#REF!</v>
      </c>
      <c r="ANV90" s="201" t="e">
        <f>#REF!</f>
        <v>#REF!</v>
      </c>
      <c r="ANW90" s="201" t="e">
        <f>#REF!</f>
        <v>#REF!</v>
      </c>
      <c r="ANX90" s="201" t="e">
        <f>#REF!</f>
        <v>#REF!</v>
      </c>
      <c r="ANY90" s="201" t="e">
        <f>#REF!</f>
        <v>#REF!</v>
      </c>
      <c r="ANZ90" s="201" t="e">
        <f>#REF!</f>
        <v>#REF!</v>
      </c>
      <c r="AOA90" s="201" t="e">
        <f>#REF!</f>
        <v>#REF!</v>
      </c>
      <c r="AOB90" s="201" t="e">
        <f>#REF!</f>
        <v>#REF!</v>
      </c>
      <c r="AOC90" s="201" t="e">
        <f>#REF!</f>
        <v>#REF!</v>
      </c>
      <c r="AOD90" s="201" t="e">
        <f>#REF!</f>
        <v>#REF!</v>
      </c>
      <c r="AOE90" s="201" t="e">
        <f>#REF!</f>
        <v>#REF!</v>
      </c>
      <c r="AOF90" s="201" t="e">
        <f>#REF!</f>
        <v>#REF!</v>
      </c>
      <c r="AOG90" s="201" t="e">
        <f>#REF!</f>
        <v>#REF!</v>
      </c>
      <c r="AOH90" s="201" t="e">
        <f>#REF!</f>
        <v>#REF!</v>
      </c>
      <c r="AOI90" s="201" t="e">
        <f>#REF!</f>
        <v>#REF!</v>
      </c>
      <c r="AOJ90" s="201" t="e">
        <f>#REF!</f>
        <v>#REF!</v>
      </c>
      <c r="AOK90" s="201" t="e">
        <f>#REF!</f>
        <v>#REF!</v>
      </c>
      <c r="AOL90" s="201" t="e">
        <f>#REF!</f>
        <v>#REF!</v>
      </c>
      <c r="AOM90" s="201" t="e">
        <f>#REF!</f>
        <v>#REF!</v>
      </c>
      <c r="AON90" s="201" t="e">
        <f>#REF!</f>
        <v>#REF!</v>
      </c>
      <c r="AOO90" s="201" t="e">
        <f>#REF!</f>
        <v>#REF!</v>
      </c>
      <c r="AOP90" s="201" t="e">
        <f>#REF!</f>
        <v>#REF!</v>
      </c>
      <c r="AOQ90" s="201" t="e">
        <f>#REF!</f>
        <v>#REF!</v>
      </c>
      <c r="AOR90" s="201" t="e">
        <f>#REF!</f>
        <v>#REF!</v>
      </c>
      <c r="AOS90" s="201" t="e">
        <f>#REF!</f>
        <v>#REF!</v>
      </c>
      <c r="AOT90" s="201" t="e">
        <f>#REF!</f>
        <v>#REF!</v>
      </c>
      <c r="AOU90" s="201" t="e">
        <f>#REF!</f>
        <v>#REF!</v>
      </c>
      <c r="AOV90" s="201" t="e">
        <f>#REF!</f>
        <v>#REF!</v>
      </c>
      <c r="AOW90" s="201" t="e">
        <f>#REF!</f>
        <v>#REF!</v>
      </c>
      <c r="AOX90" s="201" t="e">
        <f>#REF!</f>
        <v>#REF!</v>
      </c>
      <c r="AOY90" s="201" t="e">
        <f>#REF!</f>
        <v>#REF!</v>
      </c>
      <c r="AOZ90" s="201" t="e">
        <f>#REF!</f>
        <v>#REF!</v>
      </c>
      <c r="APA90" s="201" t="e">
        <f>#REF!</f>
        <v>#REF!</v>
      </c>
      <c r="APB90" s="201" t="e">
        <f>#REF!</f>
        <v>#REF!</v>
      </c>
      <c r="APC90" s="201" t="e">
        <f>#REF!</f>
        <v>#REF!</v>
      </c>
      <c r="APD90" s="201" t="e">
        <f>#REF!</f>
        <v>#REF!</v>
      </c>
      <c r="APE90" s="201" t="e">
        <f>#REF!</f>
        <v>#REF!</v>
      </c>
      <c r="APF90" s="201" t="e">
        <f>#REF!</f>
        <v>#REF!</v>
      </c>
      <c r="APG90" s="201" t="e">
        <f>#REF!</f>
        <v>#REF!</v>
      </c>
      <c r="APH90" s="201" t="e">
        <f>#REF!</f>
        <v>#REF!</v>
      </c>
      <c r="API90" s="201" t="e">
        <f>#REF!</f>
        <v>#REF!</v>
      </c>
      <c r="APJ90" s="201" t="e">
        <f>#REF!</f>
        <v>#REF!</v>
      </c>
      <c r="APK90" s="201" t="e">
        <f>#REF!</f>
        <v>#REF!</v>
      </c>
      <c r="APL90" s="201" t="e">
        <f>#REF!</f>
        <v>#REF!</v>
      </c>
      <c r="APM90" s="201" t="e">
        <f>#REF!</f>
        <v>#REF!</v>
      </c>
      <c r="APN90" s="201" t="e">
        <f>#REF!</f>
        <v>#REF!</v>
      </c>
      <c r="APO90" s="201" t="e">
        <f>#REF!</f>
        <v>#REF!</v>
      </c>
      <c r="APP90" s="201" t="e">
        <f>#REF!</f>
        <v>#REF!</v>
      </c>
      <c r="APQ90" s="201" t="e">
        <f>#REF!</f>
        <v>#REF!</v>
      </c>
      <c r="APR90" s="201" t="e">
        <f>#REF!</f>
        <v>#REF!</v>
      </c>
      <c r="APS90" s="201" t="e">
        <f>#REF!</f>
        <v>#REF!</v>
      </c>
      <c r="APT90" s="201" t="e">
        <f>#REF!</f>
        <v>#REF!</v>
      </c>
      <c r="APU90" s="201" t="e">
        <f>#REF!</f>
        <v>#REF!</v>
      </c>
      <c r="APV90" s="201" t="e">
        <f>#REF!</f>
        <v>#REF!</v>
      </c>
      <c r="APW90" s="201" t="e">
        <f>#REF!</f>
        <v>#REF!</v>
      </c>
      <c r="APX90" s="201" t="e">
        <f>#REF!</f>
        <v>#REF!</v>
      </c>
      <c r="APY90" s="201" t="e">
        <f>#REF!</f>
        <v>#REF!</v>
      </c>
      <c r="APZ90" s="201" t="e">
        <f>#REF!</f>
        <v>#REF!</v>
      </c>
      <c r="AQA90" s="201" t="e">
        <f>#REF!</f>
        <v>#REF!</v>
      </c>
      <c r="AQB90" s="201" t="e">
        <f>#REF!</f>
        <v>#REF!</v>
      </c>
      <c r="AQC90" s="201" t="e">
        <f>#REF!</f>
        <v>#REF!</v>
      </c>
      <c r="AQD90" s="201" t="e">
        <f>#REF!</f>
        <v>#REF!</v>
      </c>
      <c r="AQE90" s="201" t="e">
        <f>#REF!</f>
        <v>#REF!</v>
      </c>
      <c r="AQF90" s="201" t="e">
        <f>#REF!</f>
        <v>#REF!</v>
      </c>
      <c r="AQG90" s="201" t="e">
        <f>#REF!</f>
        <v>#REF!</v>
      </c>
      <c r="AQH90" s="201" t="e">
        <f>#REF!</f>
        <v>#REF!</v>
      </c>
      <c r="AQI90" s="201" t="e">
        <f>#REF!</f>
        <v>#REF!</v>
      </c>
      <c r="AQJ90" s="201" t="e">
        <f>#REF!</f>
        <v>#REF!</v>
      </c>
      <c r="AQK90" s="201" t="e">
        <f>#REF!</f>
        <v>#REF!</v>
      </c>
      <c r="AQL90" s="201" t="e">
        <f>#REF!</f>
        <v>#REF!</v>
      </c>
      <c r="AQM90" s="201" t="e">
        <f>#REF!</f>
        <v>#REF!</v>
      </c>
      <c r="AQN90" s="201" t="e">
        <f>#REF!</f>
        <v>#REF!</v>
      </c>
      <c r="AQO90" s="201" t="e">
        <f>#REF!</f>
        <v>#REF!</v>
      </c>
      <c r="AQP90" s="201" t="e">
        <f>#REF!</f>
        <v>#REF!</v>
      </c>
      <c r="AQQ90" s="201" t="e">
        <f>#REF!</f>
        <v>#REF!</v>
      </c>
      <c r="AQR90" s="201" t="e">
        <f>#REF!</f>
        <v>#REF!</v>
      </c>
      <c r="AQS90" s="201" t="e">
        <f>#REF!</f>
        <v>#REF!</v>
      </c>
      <c r="AQT90" s="201" t="e">
        <f>#REF!</f>
        <v>#REF!</v>
      </c>
      <c r="AQU90" s="201" t="e">
        <f>#REF!</f>
        <v>#REF!</v>
      </c>
      <c r="AQV90" s="201" t="e">
        <f>#REF!</f>
        <v>#REF!</v>
      </c>
      <c r="AQW90" s="201" t="e">
        <f>#REF!</f>
        <v>#REF!</v>
      </c>
      <c r="AQX90" s="201" t="e">
        <f>#REF!</f>
        <v>#REF!</v>
      </c>
      <c r="AQY90" s="201" t="e">
        <f>#REF!</f>
        <v>#REF!</v>
      </c>
      <c r="AQZ90" s="201" t="e">
        <f>#REF!</f>
        <v>#REF!</v>
      </c>
      <c r="ARA90" s="201" t="e">
        <f>#REF!</f>
        <v>#REF!</v>
      </c>
      <c r="ARB90" s="201" t="e">
        <f>#REF!</f>
        <v>#REF!</v>
      </c>
      <c r="ARC90" s="201" t="e">
        <f>#REF!</f>
        <v>#REF!</v>
      </c>
      <c r="ARD90" s="201" t="e">
        <f>#REF!</f>
        <v>#REF!</v>
      </c>
      <c r="ARE90" s="201" t="e">
        <f>#REF!</f>
        <v>#REF!</v>
      </c>
      <c r="ARF90" s="201" t="e">
        <f>#REF!</f>
        <v>#REF!</v>
      </c>
      <c r="ARG90" s="201" t="e">
        <f>#REF!</f>
        <v>#REF!</v>
      </c>
      <c r="ARH90" s="201" t="e">
        <f>#REF!</f>
        <v>#REF!</v>
      </c>
      <c r="ARI90" s="201" t="e">
        <f>#REF!</f>
        <v>#REF!</v>
      </c>
      <c r="ARJ90" s="201" t="e">
        <f>#REF!</f>
        <v>#REF!</v>
      </c>
      <c r="ARK90" s="201" t="e">
        <f>#REF!</f>
        <v>#REF!</v>
      </c>
      <c r="ARL90" s="201" t="e">
        <f>#REF!</f>
        <v>#REF!</v>
      </c>
      <c r="ARM90" s="201" t="e">
        <f>#REF!</f>
        <v>#REF!</v>
      </c>
      <c r="ARN90" s="201" t="e">
        <f>#REF!</f>
        <v>#REF!</v>
      </c>
      <c r="ARO90" s="201" t="e">
        <f>#REF!</f>
        <v>#REF!</v>
      </c>
      <c r="ARP90" s="201" t="e">
        <f>#REF!</f>
        <v>#REF!</v>
      </c>
      <c r="ARQ90" s="201" t="e">
        <f>#REF!</f>
        <v>#REF!</v>
      </c>
      <c r="ARR90" s="201" t="e">
        <f>#REF!</f>
        <v>#REF!</v>
      </c>
      <c r="ARS90" s="201" t="e">
        <f>#REF!</f>
        <v>#REF!</v>
      </c>
      <c r="ART90" s="201" t="e">
        <f>#REF!</f>
        <v>#REF!</v>
      </c>
      <c r="ARU90" s="201" t="e">
        <f>#REF!</f>
        <v>#REF!</v>
      </c>
      <c r="ARV90" s="201" t="e">
        <f>#REF!</f>
        <v>#REF!</v>
      </c>
      <c r="ARW90" s="201" t="e">
        <f>#REF!</f>
        <v>#REF!</v>
      </c>
      <c r="ARX90" s="201" t="e">
        <f>#REF!</f>
        <v>#REF!</v>
      </c>
      <c r="ARY90" s="201" t="e">
        <f>#REF!</f>
        <v>#REF!</v>
      </c>
      <c r="ARZ90" s="201" t="e">
        <f>#REF!</f>
        <v>#REF!</v>
      </c>
      <c r="ASA90" s="201" t="e">
        <f>#REF!</f>
        <v>#REF!</v>
      </c>
      <c r="ASB90" s="201" t="e">
        <f>#REF!</f>
        <v>#REF!</v>
      </c>
      <c r="ASC90" s="201" t="e">
        <f>#REF!</f>
        <v>#REF!</v>
      </c>
      <c r="ASD90" s="201" t="e">
        <f>#REF!</f>
        <v>#REF!</v>
      </c>
      <c r="ASE90" s="201" t="e">
        <f>#REF!</f>
        <v>#REF!</v>
      </c>
      <c r="ASF90" s="201" t="e">
        <f>#REF!</f>
        <v>#REF!</v>
      </c>
      <c r="ASG90" s="201" t="e">
        <f>#REF!</f>
        <v>#REF!</v>
      </c>
      <c r="ASH90" s="201" t="e">
        <f>#REF!</f>
        <v>#REF!</v>
      </c>
      <c r="ASI90" s="201" t="e">
        <f>#REF!</f>
        <v>#REF!</v>
      </c>
      <c r="ASJ90" s="201" t="e">
        <f>#REF!</f>
        <v>#REF!</v>
      </c>
      <c r="ASK90" s="201" t="e">
        <f>#REF!</f>
        <v>#REF!</v>
      </c>
      <c r="ASL90" s="201" t="e">
        <f>#REF!</f>
        <v>#REF!</v>
      </c>
      <c r="ASM90" s="201" t="e">
        <f>#REF!</f>
        <v>#REF!</v>
      </c>
      <c r="ASN90" s="201" t="e">
        <f>#REF!</f>
        <v>#REF!</v>
      </c>
      <c r="ASO90" s="201" t="e">
        <f>#REF!</f>
        <v>#REF!</v>
      </c>
      <c r="ASP90" s="201" t="e">
        <f>#REF!</f>
        <v>#REF!</v>
      </c>
      <c r="ASQ90" s="201" t="e">
        <f>#REF!</f>
        <v>#REF!</v>
      </c>
      <c r="ASR90" s="201" t="e">
        <f>#REF!</f>
        <v>#REF!</v>
      </c>
      <c r="ASS90" s="201" t="e">
        <f>#REF!</f>
        <v>#REF!</v>
      </c>
      <c r="AST90" s="201" t="e">
        <f>#REF!</f>
        <v>#REF!</v>
      </c>
      <c r="ASU90" s="201" t="e">
        <f>#REF!</f>
        <v>#REF!</v>
      </c>
      <c r="ASV90" s="201" t="e">
        <f>#REF!</f>
        <v>#REF!</v>
      </c>
      <c r="ASW90" s="201" t="e">
        <f>#REF!</f>
        <v>#REF!</v>
      </c>
      <c r="ASX90" s="201" t="e">
        <f>#REF!</f>
        <v>#REF!</v>
      </c>
      <c r="ASY90" s="201" t="e">
        <f>#REF!</f>
        <v>#REF!</v>
      </c>
      <c r="ASZ90" s="201" t="e">
        <f>#REF!</f>
        <v>#REF!</v>
      </c>
      <c r="ATA90" s="201" t="e">
        <f>#REF!</f>
        <v>#REF!</v>
      </c>
      <c r="ATB90" s="201" t="e">
        <f>#REF!</f>
        <v>#REF!</v>
      </c>
      <c r="ATC90" s="201" t="e">
        <f>#REF!</f>
        <v>#REF!</v>
      </c>
      <c r="ATD90" s="201" t="e">
        <f>#REF!</f>
        <v>#REF!</v>
      </c>
      <c r="ATE90" s="201" t="e">
        <f>#REF!</f>
        <v>#REF!</v>
      </c>
      <c r="ATF90" s="201" t="e">
        <f>#REF!</f>
        <v>#REF!</v>
      </c>
      <c r="ATG90" s="201" t="e">
        <f>#REF!</f>
        <v>#REF!</v>
      </c>
      <c r="ATH90" s="201" t="e">
        <f>#REF!</f>
        <v>#REF!</v>
      </c>
      <c r="ATI90" s="201" t="e">
        <f>#REF!</f>
        <v>#REF!</v>
      </c>
      <c r="ATJ90" s="201" t="e">
        <f>#REF!</f>
        <v>#REF!</v>
      </c>
      <c r="ATK90" s="201" t="e">
        <f>#REF!</f>
        <v>#REF!</v>
      </c>
      <c r="ATL90" s="201" t="e">
        <f>#REF!</f>
        <v>#REF!</v>
      </c>
      <c r="ATM90" s="201" t="e">
        <f>#REF!</f>
        <v>#REF!</v>
      </c>
      <c r="ATN90" s="201" t="e">
        <f>#REF!</f>
        <v>#REF!</v>
      </c>
      <c r="ATO90" s="201" t="e">
        <f>#REF!</f>
        <v>#REF!</v>
      </c>
      <c r="ATP90" s="201" t="e">
        <f>#REF!</f>
        <v>#REF!</v>
      </c>
      <c r="ATQ90" s="201" t="e">
        <f>#REF!</f>
        <v>#REF!</v>
      </c>
      <c r="ATR90" s="201" t="e">
        <f>#REF!</f>
        <v>#REF!</v>
      </c>
      <c r="ATS90" s="201" t="e">
        <f>#REF!</f>
        <v>#REF!</v>
      </c>
      <c r="ATT90" s="201" t="e">
        <f>#REF!</f>
        <v>#REF!</v>
      </c>
      <c r="ATU90" s="201" t="e">
        <f>#REF!</f>
        <v>#REF!</v>
      </c>
      <c r="ATV90" s="201" t="e">
        <f>#REF!</f>
        <v>#REF!</v>
      </c>
      <c r="ATW90" s="201" t="e">
        <f>#REF!</f>
        <v>#REF!</v>
      </c>
      <c r="ATX90" s="201" t="e">
        <f>#REF!</f>
        <v>#REF!</v>
      </c>
      <c r="ATY90" s="201" t="e">
        <f>#REF!</f>
        <v>#REF!</v>
      </c>
      <c r="ATZ90" s="201" t="e">
        <f>#REF!</f>
        <v>#REF!</v>
      </c>
      <c r="AUA90" s="201" t="e">
        <f>#REF!</f>
        <v>#REF!</v>
      </c>
      <c r="AUB90" s="201" t="e">
        <f>#REF!</f>
        <v>#REF!</v>
      </c>
      <c r="AUC90" s="201" t="e">
        <f>#REF!</f>
        <v>#REF!</v>
      </c>
      <c r="AUD90" s="201" t="e">
        <f>#REF!</f>
        <v>#REF!</v>
      </c>
      <c r="AUE90" s="201" t="e">
        <f>#REF!</f>
        <v>#REF!</v>
      </c>
      <c r="AUF90" s="201" t="e">
        <f>#REF!</f>
        <v>#REF!</v>
      </c>
      <c r="AUG90" s="201" t="e">
        <f>#REF!</f>
        <v>#REF!</v>
      </c>
      <c r="AUH90" s="201" t="e">
        <f>#REF!</f>
        <v>#REF!</v>
      </c>
      <c r="AUI90" s="201" t="e">
        <f>#REF!</f>
        <v>#REF!</v>
      </c>
      <c r="AUJ90" s="201" t="e">
        <f>#REF!</f>
        <v>#REF!</v>
      </c>
      <c r="AUK90" s="201" t="e">
        <f>#REF!</f>
        <v>#REF!</v>
      </c>
      <c r="AUL90" s="201" t="e">
        <f>#REF!</f>
        <v>#REF!</v>
      </c>
      <c r="AUM90" s="201" t="e">
        <f>#REF!</f>
        <v>#REF!</v>
      </c>
      <c r="AUN90" s="201" t="e">
        <f>#REF!</f>
        <v>#REF!</v>
      </c>
      <c r="AUO90" s="201" t="e">
        <f>#REF!</f>
        <v>#REF!</v>
      </c>
      <c r="AUP90" s="201" t="e">
        <f>#REF!</f>
        <v>#REF!</v>
      </c>
      <c r="AUQ90" s="201" t="e">
        <f>#REF!</f>
        <v>#REF!</v>
      </c>
      <c r="AUR90" s="201" t="e">
        <f>#REF!</f>
        <v>#REF!</v>
      </c>
      <c r="AUS90" s="201" t="e">
        <f>#REF!</f>
        <v>#REF!</v>
      </c>
      <c r="AUT90" s="201" t="e">
        <f>#REF!</f>
        <v>#REF!</v>
      </c>
      <c r="AUU90" s="201" t="e">
        <f>#REF!</f>
        <v>#REF!</v>
      </c>
      <c r="AUV90" s="201" t="e">
        <f>#REF!</f>
        <v>#REF!</v>
      </c>
      <c r="AUW90" s="201" t="e">
        <f>#REF!</f>
        <v>#REF!</v>
      </c>
      <c r="AUX90" s="201" t="e">
        <f>#REF!</f>
        <v>#REF!</v>
      </c>
      <c r="AUY90" s="201" t="e">
        <f>#REF!</f>
        <v>#REF!</v>
      </c>
      <c r="AUZ90" s="201" t="e">
        <f>#REF!</f>
        <v>#REF!</v>
      </c>
      <c r="AVA90" s="201" t="e">
        <f>#REF!</f>
        <v>#REF!</v>
      </c>
      <c r="AVB90" s="201" t="e">
        <f>#REF!</f>
        <v>#REF!</v>
      </c>
      <c r="AVC90" s="201" t="e">
        <f>#REF!</f>
        <v>#REF!</v>
      </c>
      <c r="AVD90" s="201" t="e">
        <f>#REF!</f>
        <v>#REF!</v>
      </c>
      <c r="AVE90" s="201" t="e">
        <f>#REF!</f>
        <v>#REF!</v>
      </c>
      <c r="AVF90" s="201" t="e">
        <f>#REF!</f>
        <v>#REF!</v>
      </c>
      <c r="AVG90" s="201" t="e">
        <f>#REF!</f>
        <v>#REF!</v>
      </c>
      <c r="AVH90" s="201" t="e">
        <f>#REF!</f>
        <v>#REF!</v>
      </c>
      <c r="AVI90" s="201" t="e">
        <f>#REF!</f>
        <v>#REF!</v>
      </c>
      <c r="AVJ90" s="201" t="e">
        <f>#REF!</f>
        <v>#REF!</v>
      </c>
      <c r="AVK90" s="201" t="e">
        <f>#REF!</f>
        <v>#REF!</v>
      </c>
      <c r="AVL90" s="201" t="e">
        <f>#REF!</f>
        <v>#REF!</v>
      </c>
      <c r="AVM90" s="201" t="e">
        <f>#REF!</f>
        <v>#REF!</v>
      </c>
      <c r="AVN90" s="201" t="e">
        <f>#REF!</f>
        <v>#REF!</v>
      </c>
      <c r="AVO90" s="201" t="e">
        <f>#REF!</f>
        <v>#REF!</v>
      </c>
      <c r="AVP90" s="201" t="e">
        <f>#REF!</f>
        <v>#REF!</v>
      </c>
      <c r="AVQ90" s="201" t="e">
        <f>#REF!</f>
        <v>#REF!</v>
      </c>
      <c r="AVR90" s="201" t="e">
        <f>#REF!</f>
        <v>#REF!</v>
      </c>
      <c r="AVS90" s="201" t="e">
        <f>#REF!</f>
        <v>#REF!</v>
      </c>
      <c r="AVT90" s="201" t="e">
        <f>#REF!</f>
        <v>#REF!</v>
      </c>
      <c r="AVU90" s="201" t="e">
        <f>#REF!</f>
        <v>#REF!</v>
      </c>
      <c r="AVV90" s="201" t="e">
        <f>#REF!</f>
        <v>#REF!</v>
      </c>
      <c r="AVW90" s="201" t="e">
        <f>#REF!</f>
        <v>#REF!</v>
      </c>
      <c r="AVX90" s="201" t="e">
        <f>#REF!</f>
        <v>#REF!</v>
      </c>
      <c r="AVY90" s="201" t="e">
        <f>#REF!</f>
        <v>#REF!</v>
      </c>
      <c r="AVZ90" s="201" t="e">
        <f>#REF!</f>
        <v>#REF!</v>
      </c>
      <c r="AWA90" s="201" t="e">
        <f>#REF!</f>
        <v>#REF!</v>
      </c>
      <c r="AWB90" s="201" t="e">
        <f>#REF!</f>
        <v>#REF!</v>
      </c>
      <c r="AWC90" s="201" t="e">
        <f>#REF!</f>
        <v>#REF!</v>
      </c>
      <c r="AWD90" s="201" t="e">
        <f>#REF!</f>
        <v>#REF!</v>
      </c>
      <c r="AWE90" s="201" t="e">
        <f>#REF!</f>
        <v>#REF!</v>
      </c>
      <c r="AWF90" s="201" t="e">
        <f>#REF!</f>
        <v>#REF!</v>
      </c>
      <c r="AWG90" s="201" t="e">
        <f>#REF!</f>
        <v>#REF!</v>
      </c>
      <c r="AWH90" s="201" t="e">
        <f>#REF!</f>
        <v>#REF!</v>
      </c>
      <c r="AWI90" s="201" t="e">
        <f>#REF!</f>
        <v>#REF!</v>
      </c>
      <c r="AWJ90" s="201" t="e">
        <f>#REF!</f>
        <v>#REF!</v>
      </c>
      <c r="AWK90" s="201" t="e">
        <f>#REF!</f>
        <v>#REF!</v>
      </c>
      <c r="AWL90" s="201" t="e">
        <f>#REF!</f>
        <v>#REF!</v>
      </c>
      <c r="AWM90" s="201" t="e">
        <f>#REF!</f>
        <v>#REF!</v>
      </c>
      <c r="AWN90" s="201" t="e">
        <f>#REF!</f>
        <v>#REF!</v>
      </c>
      <c r="AWO90" s="201" t="e">
        <f>#REF!</f>
        <v>#REF!</v>
      </c>
      <c r="AWP90" s="201" t="e">
        <f>#REF!</f>
        <v>#REF!</v>
      </c>
      <c r="AWQ90" s="201" t="e">
        <f>#REF!</f>
        <v>#REF!</v>
      </c>
      <c r="AWR90" s="201" t="e">
        <f>#REF!</f>
        <v>#REF!</v>
      </c>
      <c r="AWS90" s="201" t="e">
        <f>#REF!</f>
        <v>#REF!</v>
      </c>
      <c r="AWT90" s="201" t="e">
        <f>#REF!</f>
        <v>#REF!</v>
      </c>
      <c r="AWU90" s="201" t="e">
        <f>#REF!</f>
        <v>#REF!</v>
      </c>
      <c r="AWV90" s="201" t="e">
        <f>#REF!</f>
        <v>#REF!</v>
      </c>
      <c r="AWW90" s="201" t="e">
        <f>#REF!</f>
        <v>#REF!</v>
      </c>
      <c r="AWX90" s="201" t="e">
        <f>#REF!</f>
        <v>#REF!</v>
      </c>
      <c r="AWY90" s="201" t="e">
        <f>#REF!</f>
        <v>#REF!</v>
      </c>
      <c r="AWZ90" s="201" t="e">
        <f>#REF!</f>
        <v>#REF!</v>
      </c>
      <c r="AXA90" s="201" t="e">
        <f>#REF!</f>
        <v>#REF!</v>
      </c>
      <c r="AXB90" s="201" t="e">
        <f>#REF!</f>
        <v>#REF!</v>
      </c>
      <c r="AXC90" s="201" t="e">
        <f>#REF!</f>
        <v>#REF!</v>
      </c>
      <c r="AXD90" s="201" t="e">
        <f>#REF!</f>
        <v>#REF!</v>
      </c>
      <c r="AXE90" s="201" t="e">
        <f>#REF!</f>
        <v>#REF!</v>
      </c>
      <c r="AXF90" s="201" t="e">
        <f>#REF!</f>
        <v>#REF!</v>
      </c>
      <c r="AXG90" s="201" t="e">
        <f>#REF!</f>
        <v>#REF!</v>
      </c>
      <c r="AXH90" s="201" t="e">
        <f>#REF!</f>
        <v>#REF!</v>
      </c>
      <c r="AXI90" s="201" t="e">
        <f>#REF!</f>
        <v>#REF!</v>
      </c>
      <c r="AXJ90" s="201" t="e">
        <f>#REF!</f>
        <v>#REF!</v>
      </c>
      <c r="AXK90" s="201" t="e">
        <f>#REF!</f>
        <v>#REF!</v>
      </c>
      <c r="AXL90" s="201" t="e">
        <f>#REF!</f>
        <v>#REF!</v>
      </c>
      <c r="AXM90" s="201" t="e">
        <f>#REF!</f>
        <v>#REF!</v>
      </c>
      <c r="AXN90" s="201" t="e">
        <f>#REF!</f>
        <v>#REF!</v>
      </c>
      <c r="AXO90" s="201" t="e">
        <f>#REF!</f>
        <v>#REF!</v>
      </c>
      <c r="AXP90" s="201" t="e">
        <f>#REF!</f>
        <v>#REF!</v>
      </c>
      <c r="AXQ90" s="201" t="e">
        <f>#REF!</f>
        <v>#REF!</v>
      </c>
      <c r="AXR90" s="201" t="e">
        <f>#REF!</f>
        <v>#REF!</v>
      </c>
      <c r="AXS90" s="201" t="e">
        <f>#REF!</f>
        <v>#REF!</v>
      </c>
      <c r="AXT90" s="201" t="e">
        <f>#REF!</f>
        <v>#REF!</v>
      </c>
      <c r="AXU90" s="201" t="e">
        <f>#REF!</f>
        <v>#REF!</v>
      </c>
      <c r="AXV90" s="201" t="e">
        <f>#REF!</f>
        <v>#REF!</v>
      </c>
      <c r="AXW90" s="201" t="e">
        <f>#REF!</f>
        <v>#REF!</v>
      </c>
      <c r="AXX90" s="201" t="e">
        <f>#REF!</f>
        <v>#REF!</v>
      </c>
      <c r="AXY90" s="201" t="e">
        <f>#REF!</f>
        <v>#REF!</v>
      </c>
      <c r="AXZ90" s="201" t="e">
        <f>#REF!</f>
        <v>#REF!</v>
      </c>
      <c r="AYA90" s="201" t="e">
        <f>#REF!</f>
        <v>#REF!</v>
      </c>
      <c r="AYB90" s="201" t="e">
        <f>#REF!</f>
        <v>#REF!</v>
      </c>
      <c r="AYC90" s="201" t="e">
        <f>#REF!</f>
        <v>#REF!</v>
      </c>
      <c r="AYD90" s="201" t="e">
        <f>#REF!</f>
        <v>#REF!</v>
      </c>
      <c r="AYE90" s="201" t="e">
        <f>#REF!</f>
        <v>#REF!</v>
      </c>
      <c r="AYF90" s="201" t="e">
        <f>#REF!</f>
        <v>#REF!</v>
      </c>
      <c r="AYG90" s="201" t="e">
        <f>#REF!</f>
        <v>#REF!</v>
      </c>
      <c r="AYH90" s="201" t="e">
        <f>#REF!</f>
        <v>#REF!</v>
      </c>
      <c r="AYI90" s="201" t="e">
        <f>#REF!</f>
        <v>#REF!</v>
      </c>
      <c r="AYJ90" s="201" t="e">
        <f>#REF!</f>
        <v>#REF!</v>
      </c>
      <c r="AYK90" s="201" t="e">
        <f>#REF!</f>
        <v>#REF!</v>
      </c>
      <c r="AYL90" s="201" t="e">
        <f>#REF!</f>
        <v>#REF!</v>
      </c>
      <c r="AYM90" s="201" t="e">
        <f>#REF!</f>
        <v>#REF!</v>
      </c>
      <c r="AYN90" s="201" t="e">
        <f>#REF!</f>
        <v>#REF!</v>
      </c>
      <c r="AYO90" s="201" t="e">
        <f>#REF!</f>
        <v>#REF!</v>
      </c>
      <c r="AYP90" s="201" t="e">
        <f>#REF!</f>
        <v>#REF!</v>
      </c>
      <c r="AYQ90" s="201" t="e">
        <f>#REF!</f>
        <v>#REF!</v>
      </c>
      <c r="AYR90" s="201" t="e">
        <f>#REF!</f>
        <v>#REF!</v>
      </c>
      <c r="AYS90" s="201" t="e">
        <f>#REF!</f>
        <v>#REF!</v>
      </c>
      <c r="AYT90" s="201" t="e">
        <f>#REF!</f>
        <v>#REF!</v>
      </c>
      <c r="AYU90" s="201" t="e">
        <f>#REF!</f>
        <v>#REF!</v>
      </c>
      <c r="AYV90" s="201" t="e">
        <f>#REF!</f>
        <v>#REF!</v>
      </c>
      <c r="AYW90" s="201" t="e">
        <f>#REF!</f>
        <v>#REF!</v>
      </c>
      <c r="AYX90" s="201" t="e">
        <f>#REF!</f>
        <v>#REF!</v>
      </c>
      <c r="AYY90" s="201" t="e">
        <f>#REF!</f>
        <v>#REF!</v>
      </c>
      <c r="AYZ90" s="201" t="e">
        <f>#REF!</f>
        <v>#REF!</v>
      </c>
      <c r="AZA90" s="201" t="e">
        <f>#REF!</f>
        <v>#REF!</v>
      </c>
      <c r="AZB90" s="201" t="e">
        <f>#REF!</f>
        <v>#REF!</v>
      </c>
      <c r="AZC90" s="201" t="e">
        <f>#REF!</f>
        <v>#REF!</v>
      </c>
      <c r="AZD90" s="201" t="e">
        <f>#REF!</f>
        <v>#REF!</v>
      </c>
      <c r="AZE90" s="201" t="e">
        <f>#REF!</f>
        <v>#REF!</v>
      </c>
      <c r="AZF90" s="201" t="e">
        <f>#REF!</f>
        <v>#REF!</v>
      </c>
      <c r="AZG90" s="201" t="e">
        <f>#REF!</f>
        <v>#REF!</v>
      </c>
      <c r="AZH90" s="201" t="e">
        <f>#REF!</f>
        <v>#REF!</v>
      </c>
      <c r="AZI90" s="201" t="e">
        <f>#REF!</f>
        <v>#REF!</v>
      </c>
      <c r="AZJ90" s="201" t="e">
        <f>#REF!</f>
        <v>#REF!</v>
      </c>
      <c r="AZK90" s="201" t="e">
        <f>#REF!</f>
        <v>#REF!</v>
      </c>
      <c r="AZL90" s="201" t="e">
        <f>#REF!</f>
        <v>#REF!</v>
      </c>
      <c r="AZM90" s="201" t="e">
        <f>#REF!</f>
        <v>#REF!</v>
      </c>
      <c r="AZN90" s="201" t="e">
        <f>#REF!</f>
        <v>#REF!</v>
      </c>
      <c r="AZO90" s="201" t="e">
        <f>#REF!</f>
        <v>#REF!</v>
      </c>
      <c r="AZP90" s="201" t="e">
        <f>#REF!</f>
        <v>#REF!</v>
      </c>
      <c r="AZQ90" s="201" t="e">
        <f>#REF!</f>
        <v>#REF!</v>
      </c>
      <c r="AZR90" s="201" t="e">
        <f>#REF!</f>
        <v>#REF!</v>
      </c>
      <c r="AZS90" s="201" t="e">
        <f>#REF!</f>
        <v>#REF!</v>
      </c>
      <c r="AZT90" s="201" t="e">
        <f>#REF!</f>
        <v>#REF!</v>
      </c>
      <c r="AZU90" s="201" t="e">
        <f>#REF!</f>
        <v>#REF!</v>
      </c>
      <c r="AZV90" s="201" t="e">
        <f>#REF!</f>
        <v>#REF!</v>
      </c>
      <c r="AZW90" s="201" t="e">
        <f>#REF!</f>
        <v>#REF!</v>
      </c>
      <c r="AZX90" s="201" t="e">
        <f>#REF!</f>
        <v>#REF!</v>
      </c>
      <c r="AZY90" s="201" t="e">
        <f>#REF!</f>
        <v>#REF!</v>
      </c>
      <c r="AZZ90" s="201" t="e">
        <f>#REF!</f>
        <v>#REF!</v>
      </c>
      <c r="BAA90" s="201" t="e">
        <f>#REF!</f>
        <v>#REF!</v>
      </c>
      <c r="BAB90" s="201" t="e">
        <f>#REF!</f>
        <v>#REF!</v>
      </c>
      <c r="BAC90" s="201" t="e">
        <f>#REF!</f>
        <v>#REF!</v>
      </c>
      <c r="BAD90" s="201" t="e">
        <f>#REF!</f>
        <v>#REF!</v>
      </c>
      <c r="BAE90" s="201" t="e">
        <f>#REF!</f>
        <v>#REF!</v>
      </c>
      <c r="BAF90" s="201" t="e">
        <f>#REF!</f>
        <v>#REF!</v>
      </c>
      <c r="BAG90" s="201" t="e">
        <f>#REF!</f>
        <v>#REF!</v>
      </c>
      <c r="BAH90" s="201" t="e">
        <f>#REF!</f>
        <v>#REF!</v>
      </c>
      <c r="BAI90" s="201" t="e">
        <f>#REF!</f>
        <v>#REF!</v>
      </c>
      <c r="BAJ90" s="201" t="e">
        <f>#REF!</f>
        <v>#REF!</v>
      </c>
      <c r="BAK90" s="201" t="e">
        <f>#REF!</f>
        <v>#REF!</v>
      </c>
      <c r="BAL90" s="201" t="e">
        <f>#REF!</f>
        <v>#REF!</v>
      </c>
      <c r="BAM90" s="201" t="e">
        <f>#REF!</f>
        <v>#REF!</v>
      </c>
      <c r="BAN90" s="201" t="e">
        <f>#REF!</f>
        <v>#REF!</v>
      </c>
      <c r="BAO90" s="201" t="e">
        <f>#REF!</f>
        <v>#REF!</v>
      </c>
      <c r="BAP90" s="201" t="e">
        <f>#REF!</f>
        <v>#REF!</v>
      </c>
      <c r="BAQ90" s="201" t="e">
        <f>#REF!</f>
        <v>#REF!</v>
      </c>
      <c r="BAR90" s="201" t="e">
        <f>#REF!</f>
        <v>#REF!</v>
      </c>
      <c r="BAS90" s="201" t="e">
        <f>#REF!</f>
        <v>#REF!</v>
      </c>
      <c r="BAT90" s="201" t="e">
        <f>#REF!</f>
        <v>#REF!</v>
      </c>
      <c r="BAU90" s="201" t="e">
        <f>#REF!</f>
        <v>#REF!</v>
      </c>
      <c r="BAV90" s="201" t="e">
        <f>#REF!</f>
        <v>#REF!</v>
      </c>
      <c r="BAW90" s="201" t="e">
        <f>#REF!</f>
        <v>#REF!</v>
      </c>
      <c r="BAX90" s="201" t="e">
        <f>#REF!</f>
        <v>#REF!</v>
      </c>
      <c r="BAY90" s="201" t="e">
        <f>#REF!</f>
        <v>#REF!</v>
      </c>
      <c r="BAZ90" s="201" t="e">
        <f>#REF!</f>
        <v>#REF!</v>
      </c>
      <c r="BBA90" s="201" t="e">
        <f>#REF!</f>
        <v>#REF!</v>
      </c>
      <c r="BBB90" s="201" t="e">
        <f>#REF!</f>
        <v>#REF!</v>
      </c>
      <c r="BBC90" s="201" t="e">
        <f>#REF!</f>
        <v>#REF!</v>
      </c>
      <c r="BBD90" s="201" t="e">
        <f>#REF!</f>
        <v>#REF!</v>
      </c>
      <c r="BBE90" s="201" t="e">
        <f>#REF!</f>
        <v>#REF!</v>
      </c>
      <c r="BBF90" s="201" t="e">
        <f>#REF!</f>
        <v>#REF!</v>
      </c>
      <c r="BBG90" s="201" t="e">
        <f>#REF!</f>
        <v>#REF!</v>
      </c>
      <c r="BBH90" s="201" t="e">
        <f>#REF!</f>
        <v>#REF!</v>
      </c>
      <c r="BBI90" s="201" t="e">
        <f>#REF!</f>
        <v>#REF!</v>
      </c>
      <c r="BBJ90" s="201" t="e">
        <f>#REF!</f>
        <v>#REF!</v>
      </c>
      <c r="BBK90" s="201" t="e">
        <f>#REF!</f>
        <v>#REF!</v>
      </c>
      <c r="BBL90" s="201" t="e">
        <f>#REF!</f>
        <v>#REF!</v>
      </c>
      <c r="BBM90" s="201" t="e">
        <f>#REF!</f>
        <v>#REF!</v>
      </c>
      <c r="BBN90" s="201" t="e">
        <f>#REF!</f>
        <v>#REF!</v>
      </c>
      <c r="BBO90" s="201" t="e">
        <f>#REF!</f>
        <v>#REF!</v>
      </c>
      <c r="BBP90" s="201" t="e">
        <f>#REF!</f>
        <v>#REF!</v>
      </c>
      <c r="BBQ90" s="201" t="e">
        <f>#REF!</f>
        <v>#REF!</v>
      </c>
      <c r="BBR90" s="201" t="e">
        <f>#REF!</f>
        <v>#REF!</v>
      </c>
      <c r="BBS90" s="201" t="e">
        <f>#REF!</f>
        <v>#REF!</v>
      </c>
      <c r="BBT90" s="201" t="e">
        <f>#REF!</f>
        <v>#REF!</v>
      </c>
      <c r="BBU90" s="201" t="e">
        <f>#REF!</f>
        <v>#REF!</v>
      </c>
      <c r="BBV90" s="201" t="e">
        <f>#REF!</f>
        <v>#REF!</v>
      </c>
      <c r="BBW90" s="201" t="e">
        <f>#REF!</f>
        <v>#REF!</v>
      </c>
      <c r="BBX90" s="201" t="e">
        <f>#REF!</f>
        <v>#REF!</v>
      </c>
      <c r="BBY90" s="201" t="e">
        <f>#REF!</f>
        <v>#REF!</v>
      </c>
      <c r="BBZ90" s="201" t="e">
        <f>#REF!</f>
        <v>#REF!</v>
      </c>
      <c r="BCA90" s="201" t="e">
        <f>#REF!</f>
        <v>#REF!</v>
      </c>
      <c r="BCB90" s="201" t="e">
        <f>#REF!</f>
        <v>#REF!</v>
      </c>
      <c r="BCC90" s="201" t="e">
        <f>#REF!</f>
        <v>#REF!</v>
      </c>
      <c r="BCD90" s="201" t="e">
        <f>#REF!</f>
        <v>#REF!</v>
      </c>
      <c r="BCE90" s="201" t="e">
        <f>#REF!</f>
        <v>#REF!</v>
      </c>
      <c r="BCF90" s="201" t="e">
        <f>#REF!</f>
        <v>#REF!</v>
      </c>
      <c r="BCG90" s="201" t="e">
        <f>#REF!</f>
        <v>#REF!</v>
      </c>
      <c r="BCH90" s="201" t="e">
        <f>#REF!</f>
        <v>#REF!</v>
      </c>
      <c r="BCI90" s="201" t="e">
        <f>#REF!</f>
        <v>#REF!</v>
      </c>
      <c r="BCJ90" s="201" t="e">
        <f>#REF!</f>
        <v>#REF!</v>
      </c>
      <c r="BCK90" s="201" t="e">
        <f>#REF!</f>
        <v>#REF!</v>
      </c>
      <c r="BCL90" s="201" t="e">
        <f>#REF!</f>
        <v>#REF!</v>
      </c>
      <c r="BCM90" s="201" t="e">
        <f>#REF!</f>
        <v>#REF!</v>
      </c>
      <c r="BCN90" s="201" t="e">
        <f>#REF!</f>
        <v>#REF!</v>
      </c>
      <c r="BCO90" s="201" t="e">
        <f>#REF!</f>
        <v>#REF!</v>
      </c>
      <c r="BCP90" s="201" t="e">
        <f>#REF!</f>
        <v>#REF!</v>
      </c>
      <c r="BCQ90" s="201" t="e">
        <f>#REF!</f>
        <v>#REF!</v>
      </c>
      <c r="BCR90" s="201" t="e">
        <f>#REF!</f>
        <v>#REF!</v>
      </c>
      <c r="BCS90" s="201" t="e">
        <f>#REF!</f>
        <v>#REF!</v>
      </c>
      <c r="BCT90" s="201" t="e">
        <f>#REF!</f>
        <v>#REF!</v>
      </c>
      <c r="BCU90" s="201" t="e">
        <f>#REF!</f>
        <v>#REF!</v>
      </c>
      <c r="BCV90" s="201" t="e">
        <f>#REF!</f>
        <v>#REF!</v>
      </c>
      <c r="BCW90" s="201" t="e">
        <f>#REF!</f>
        <v>#REF!</v>
      </c>
      <c r="BCX90" s="201" t="e">
        <f>#REF!</f>
        <v>#REF!</v>
      </c>
      <c r="BCY90" s="201" t="e">
        <f>#REF!</f>
        <v>#REF!</v>
      </c>
      <c r="BCZ90" s="201" t="e">
        <f>#REF!</f>
        <v>#REF!</v>
      </c>
      <c r="BDA90" s="201" t="e">
        <f>#REF!</f>
        <v>#REF!</v>
      </c>
      <c r="BDB90" s="201" t="e">
        <f>#REF!</f>
        <v>#REF!</v>
      </c>
      <c r="BDC90" s="201" t="e">
        <f>#REF!</f>
        <v>#REF!</v>
      </c>
      <c r="BDD90" s="201" t="e">
        <f>#REF!</f>
        <v>#REF!</v>
      </c>
      <c r="BDE90" s="201" t="e">
        <f>#REF!</f>
        <v>#REF!</v>
      </c>
      <c r="BDF90" s="201" t="e">
        <f>#REF!</f>
        <v>#REF!</v>
      </c>
      <c r="BDG90" s="201" t="e">
        <f>#REF!</f>
        <v>#REF!</v>
      </c>
      <c r="BDH90" s="201" t="e">
        <f>#REF!</f>
        <v>#REF!</v>
      </c>
      <c r="BDI90" s="201" t="e">
        <f>#REF!</f>
        <v>#REF!</v>
      </c>
      <c r="BDJ90" s="201" t="e">
        <f>#REF!</f>
        <v>#REF!</v>
      </c>
      <c r="BDK90" s="201" t="e">
        <f>#REF!</f>
        <v>#REF!</v>
      </c>
      <c r="BDL90" s="201" t="e">
        <f>#REF!</f>
        <v>#REF!</v>
      </c>
      <c r="BDM90" s="201" t="e">
        <f>#REF!</f>
        <v>#REF!</v>
      </c>
      <c r="BDN90" s="201" t="e">
        <f>#REF!</f>
        <v>#REF!</v>
      </c>
      <c r="BDO90" s="201" t="e">
        <f>#REF!</f>
        <v>#REF!</v>
      </c>
      <c r="BDP90" s="201" t="e">
        <f>#REF!</f>
        <v>#REF!</v>
      </c>
      <c r="BDQ90" s="201" t="e">
        <f>#REF!</f>
        <v>#REF!</v>
      </c>
      <c r="BDR90" s="201" t="e">
        <f>#REF!</f>
        <v>#REF!</v>
      </c>
      <c r="BDS90" s="201" t="e">
        <f>#REF!</f>
        <v>#REF!</v>
      </c>
      <c r="BDT90" s="201" t="e">
        <f>#REF!</f>
        <v>#REF!</v>
      </c>
      <c r="BDU90" s="201" t="e">
        <f>#REF!</f>
        <v>#REF!</v>
      </c>
      <c r="BDV90" s="201" t="e">
        <f>#REF!</f>
        <v>#REF!</v>
      </c>
      <c r="BDW90" s="201" t="e">
        <f>#REF!</f>
        <v>#REF!</v>
      </c>
      <c r="BDX90" s="201" t="e">
        <f>#REF!</f>
        <v>#REF!</v>
      </c>
      <c r="BDY90" s="201" t="e">
        <f>#REF!</f>
        <v>#REF!</v>
      </c>
      <c r="BDZ90" s="201" t="e">
        <f>#REF!</f>
        <v>#REF!</v>
      </c>
      <c r="BEA90" s="201" t="e">
        <f>#REF!</f>
        <v>#REF!</v>
      </c>
      <c r="BEB90" s="201" t="e">
        <f>#REF!</f>
        <v>#REF!</v>
      </c>
      <c r="BEC90" s="201" t="e">
        <f>#REF!</f>
        <v>#REF!</v>
      </c>
      <c r="BED90" s="201" t="e">
        <f>#REF!</f>
        <v>#REF!</v>
      </c>
      <c r="BEE90" s="201" t="e">
        <f>#REF!</f>
        <v>#REF!</v>
      </c>
      <c r="BEF90" s="201" t="e">
        <f>#REF!</f>
        <v>#REF!</v>
      </c>
      <c r="BEG90" s="201" t="e">
        <f>#REF!</f>
        <v>#REF!</v>
      </c>
      <c r="BEH90" s="201" t="e">
        <f>#REF!</f>
        <v>#REF!</v>
      </c>
      <c r="BEI90" s="201" t="e">
        <f>#REF!</f>
        <v>#REF!</v>
      </c>
      <c r="BEJ90" s="201" t="e">
        <f>#REF!</f>
        <v>#REF!</v>
      </c>
      <c r="BEK90" s="201" t="e">
        <f>#REF!</f>
        <v>#REF!</v>
      </c>
      <c r="BEL90" s="201" t="e">
        <f>#REF!</f>
        <v>#REF!</v>
      </c>
      <c r="BEM90" s="201" t="e">
        <f>#REF!</f>
        <v>#REF!</v>
      </c>
      <c r="BEN90" s="201" t="e">
        <f>#REF!</f>
        <v>#REF!</v>
      </c>
      <c r="BEO90" s="201" t="e">
        <f>#REF!</f>
        <v>#REF!</v>
      </c>
      <c r="BEP90" s="201" t="e">
        <f>#REF!</f>
        <v>#REF!</v>
      </c>
      <c r="BEQ90" s="201" t="e">
        <f>#REF!</f>
        <v>#REF!</v>
      </c>
      <c r="BER90" s="201" t="e">
        <f>#REF!</f>
        <v>#REF!</v>
      </c>
      <c r="BES90" s="201" t="e">
        <f>#REF!</f>
        <v>#REF!</v>
      </c>
      <c r="BET90" s="201" t="e">
        <f>#REF!</f>
        <v>#REF!</v>
      </c>
      <c r="BEU90" s="201" t="e">
        <f>#REF!</f>
        <v>#REF!</v>
      </c>
      <c r="BEV90" s="201" t="e">
        <f>#REF!</f>
        <v>#REF!</v>
      </c>
      <c r="BEW90" s="201" t="e">
        <f>#REF!</f>
        <v>#REF!</v>
      </c>
      <c r="BEX90" s="201" t="e">
        <f>#REF!</f>
        <v>#REF!</v>
      </c>
      <c r="BEY90" s="201" t="e">
        <f>#REF!</f>
        <v>#REF!</v>
      </c>
      <c r="BEZ90" s="201" t="e">
        <f>#REF!</f>
        <v>#REF!</v>
      </c>
      <c r="BFA90" s="201" t="e">
        <f>#REF!</f>
        <v>#REF!</v>
      </c>
      <c r="BFB90" s="201" t="e">
        <f>#REF!</f>
        <v>#REF!</v>
      </c>
      <c r="BFC90" s="201" t="e">
        <f>#REF!</f>
        <v>#REF!</v>
      </c>
      <c r="BFD90" s="201" t="e">
        <f>#REF!</f>
        <v>#REF!</v>
      </c>
      <c r="BFE90" s="201" t="e">
        <f>#REF!</f>
        <v>#REF!</v>
      </c>
      <c r="BFF90" s="201" t="e">
        <f>#REF!</f>
        <v>#REF!</v>
      </c>
      <c r="BFG90" s="201" t="e">
        <f>#REF!</f>
        <v>#REF!</v>
      </c>
      <c r="BFH90" s="201" t="e">
        <f>#REF!</f>
        <v>#REF!</v>
      </c>
      <c r="BFI90" s="201" t="e">
        <f>#REF!</f>
        <v>#REF!</v>
      </c>
      <c r="BFJ90" s="201" t="e">
        <f>#REF!</f>
        <v>#REF!</v>
      </c>
      <c r="BFK90" s="201" t="e">
        <f>#REF!</f>
        <v>#REF!</v>
      </c>
      <c r="BFL90" s="201" t="e">
        <f>#REF!</f>
        <v>#REF!</v>
      </c>
      <c r="BFM90" s="201" t="e">
        <f>#REF!</f>
        <v>#REF!</v>
      </c>
      <c r="BFN90" s="201" t="e">
        <f>#REF!</f>
        <v>#REF!</v>
      </c>
      <c r="BFO90" s="201" t="e">
        <f>#REF!</f>
        <v>#REF!</v>
      </c>
      <c r="BFP90" s="201" t="e">
        <f>#REF!</f>
        <v>#REF!</v>
      </c>
      <c r="BFQ90" s="201" t="e">
        <f>#REF!</f>
        <v>#REF!</v>
      </c>
      <c r="BFR90" s="201" t="e">
        <f>#REF!</f>
        <v>#REF!</v>
      </c>
      <c r="BFS90" s="201" t="e">
        <f>#REF!</f>
        <v>#REF!</v>
      </c>
      <c r="BFT90" s="201" t="e">
        <f>#REF!</f>
        <v>#REF!</v>
      </c>
      <c r="BFU90" s="201" t="e">
        <f>#REF!</f>
        <v>#REF!</v>
      </c>
      <c r="BFV90" s="201" t="e">
        <f>#REF!</f>
        <v>#REF!</v>
      </c>
      <c r="BFW90" s="201" t="e">
        <f>#REF!</f>
        <v>#REF!</v>
      </c>
      <c r="BFX90" s="201" t="e">
        <f>#REF!</f>
        <v>#REF!</v>
      </c>
      <c r="BFY90" s="201" t="e">
        <f>#REF!</f>
        <v>#REF!</v>
      </c>
      <c r="BFZ90" s="201" t="e">
        <f>#REF!</f>
        <v>#REF!</v>
      </c>
      <c r="BGA90" s="201" t="e">
        <f>#REF!</f>
        <v>#REF!</v>
      </c>
      <c r="BGB90" s="201" t="e">
        <f>#REF!</f>
        <v>#REF!</v>
      </c>
      <c r="BGC90" s="201" t="e">
        <f>#REF!</f>
        <v>#REF!</v>
      </c>
      <c r="BGD90" s="201" t="e">
        <f>#REF!</f>
        <v>#REF!</v>
      </c>
      <c r="BGE90" s="201" t="e">
        <f>#REF!</f>
        <v>#REF!</v>
      </c>
      <c r="BGF90" s="201" t="e">
        <f>#REF!</f>
        <v>#REF!</v>
      </c>
      <c r="BGG90" s="201" t="e">
        <f>#REF!</f>
        <v>#REF!</v>
      </c>
      <c r="BGH90" s="201" t="e">
        <f>#REF!</f>
        <v>#REF!</v>
      </c>
      <c r="BGI90" s="201" t="e">
        <f>#REF!</f>
        <v>#REF!</v>
      </c>
      <c r="BGJ90" s="201" t="e">
        <f>#REF!</f>
        <v>#REF!</v>
      </c>
      <c r="BGK90" s="201" t="e">
        <f>#REF!</f>
        <v>#REF!</v>
      </c>
      <c r="BGL90" s="201" t="e">
        <f>#REF!</f>
        <v>#REF!</v>
      </c>
      <c r="BGM90" s="201" t="e">
        <f>#REF!</f>
        <v>#REF!</v>
      </c>
      <c r="BGN90" s="201" t="e">
        <f>#REF!</f>
        <v>#REF!</v>
      </c>
      <c r="BGO90" s="201" t="e">
        <f>#REF!</f>
        <v>#REF!</v>
      </c>
      <c r="BGP90" s="201" t="e">
        <f>#REF!</f>
        <v>#REF!</v>
      </c>
      <c r="BGQ90" s="201" t="e">
        <f>#REF!</f>
        <v>#REF!</v>
      </c>
      <c r="BGR90" s="201" t="e">
        <f>#REF!</f>
        <v>#REF!</v>
      </c>
      <c r="BGS90" s="201" t="e">
        <f>#REF!</f>
        <v>#REF!</v>
      </c>
      <c r="BGT90" s="201" t="e">
        <f>#REF!</f>
        <v>#REF!</v>
      </c>
      <c r="BGU90" s="201" t="e">
        <f>#REF!</f>
        <v>#REF!</v>
      </c>
      <c r="BGV90" s="201" t="e">
        <f>#REF!</f>
        <v>#REF!</v>
      </c>
      <c r="BGW90" s="201" t="e">
        <f>#REF!</f>
        <v>#REF!</v>
      </c>
      <c r="BGX90" s="201" t="e">
        <f>#REF!</f>
        <v>#REF!</v>
      </c>
      <c r="BGY90" s="201" t="e">
        <f>#REF!</f>
        <v>#REF!</v>
      </c>
      <c r="BGZ90" s="201" t="e">
        <f>#REF!</f>
        <v>#REF!</v>
      </c>
      <c r="BHA90" s="201" t="e">
        <f>#REF!</f>
        <v>#REF!</v>
      </c>
      <c r="BHB90" s="201" t="e">
        <f>#REF!</f>
        <v>#REF!</v>
      </c>
      <c r="BHC90" s="201" t="e">
        <f>#REF!</f>
        <v>#REF!</v>
      </c>
      <c r="BHD90" s="201" t="e">
        <f>#REF!</f>
        <v>#REF!</v>
      </c>
      <c r="BHE90" s="201" t="e">
        <f>#REF!</f>
        <v>#REF!</v>
      </c>
      <c r="BHF90" s="201" t="e">
        <f>#REF!</f>
        <v>#REF!</v>
      </c>
      <c r="BHG90" s="201" t="e">
        <f>#REF!</f>
        <v>#REF!</v>
      </c>
      <c r="BHH90" s="201" t="e">
        <f>#REF!</f>
        <v>#REF!</v>
      </c>
      <c r="BHI90" s="201" t="e">
        <f>#REF!</f>
        <v>#REF!</v>
      </c>
      <c r="BHJ90" s="201" t="e">
        <f>#REF!</f>
        <v>#REF!</v>
      </c>
      <c r="BHK90" s="201" t="e">
        <f>#REF!</f>
        <v>#REF!</v>
      </c>
      <c r="BHL90" s="201" t="e">
        <f>#REF!</f>
        <v>#REF!</v>
      </c>
      <c r="BHM90" s="201" t="e">
        <f>#REF!</f>
        <v>#REF!</v>
      </c>
      <c r="BHN90" s="201" t="e">
        <f>#REF!</f>
        <v>#REF!</v>
      </c>
      <c r="BHO90" s="201" t="e">
        <f>#REF!</f>
        <v>#REF!</v>
      </c>
      <c r="BHP90" s="201" t="e">
        <f>#REF!</f>
        <v>#REF!</v>
      </c>
      <c r="BHQ90" s="201" t="e">
        <f>#REF!</f>
        <v>#REF!</v>
      </c>
      <c r="BHR90" s="201" t="e">
        <f>#REF!</f>
        <v>#REF!</v>
      </c>
      <c r="BHS90" s="201" t="e">
        <f>#REF!</f>
        <v>#REF!</v>
      </c>
      <c r="BHT90" s="201" t="e">
        <f>#REF!</f>
        <v>#REF!</v>
      </c>
      <c r="BHU90" s="201" t="e">
        <f>#REF!</f>
        <v>#REF!</v>
      </c>
      <c r="BHV90" s="201" t="e">
        <f>#REF!</f>
        <v>#REF!</v>
      </c>
      <c r="BHW90" s="201" t="e">
        <f>#REF!</f>
        <v>#REF!</v>
      </c>
      <c r="BHX90" s="201" t="e">
        <f>#REF!</f>
        <v>#REF!</v>
      </c>
      <c r="BHY90" s="201" t="e">
        <f>#REF!</f>
        <v>#REF!</v>
      </c>
      <c r="BHZ90" s="201" t="e">
        <f>#REF!</f>
        <v>#REF!</v>
      </c>
      <c r="BIA90" s="201" t="e">
        <f>#REF!</f>
        <v>#REF!</v>
      </c>
      <c r="BIB90" s="201" t="e">
        <f>#REF!</f>
        <v>#REF!</v>
      </c>
      <c r="BIC90" s="201" t="e">
        <f>#REF!</f>
        <v>#REF!</v>
      </c>
      <c r="BID90" s="201" t="e">
        <f>#REF!</f>
        <v>#REF!</v>
      </c>
      <c r="BIE90" s="201" t="e">
        <f>#REF!</f>
        <v>#REF!</v>
      </c>
      <c r="BIF90" s="201" t="e">
        <f>#REF!</f>
        <v>#REF!</v>
      </c>
      <c r="BIG90" s="201" t="e">
        <f>#REF!</f>
        <v>#REF!</v>
      </c>
      <c r="BIH90" s="201" t="e">
        <f>#REF!</f>
        <v>#REF!</v>
      </c>
      <c r="BII90" s="201" t="e">
        <f>#REF!</f>
        <v>#REF!</v>
      </c>
      <c r="BIJ90" s="201" t="e">
        <f>#REF!</f>
        <v>#REF!</v>
      </c>
      <c r="BIK90" s="201" t="e">
        <f>#REF!</f>
        <v>#REF!</v>
      </c>
      <c r="BIL90" s="201" t="e">
        <f>#REF!</f>
        <v>#REF!</v>
      </c>
      <c r="BIM90" s="201" t="e">
        <f>#REF!</f>
        <v>#REF!</v>
      </c>
      <c r="BIN90" s="201" t="e">
        <f>#REF!</f>
        <v>#REF!</v>
      </c>
      <c r="BIO90" s="201" t="e">
        <f>#REF!</f>
        <v>#REF!</v>
      </c>
      <c r="BIP90" s="201" t="e">
        <f>#REF!</f>
        <v>#REF!</v>
      </c>
      <c r="BIQ90" s="201" t="e">
        <f>#REF!</f>
        <v>#REF!</v>
      </c>
      <c r="BIR90" s="201" t="e">
        <f>#REF!</f>
        <v>#REF!</v>
      </c>
      <c r="BIS90" s="201" t="e">
        <f>#REF!</f>
        <v>#REF!</v>
      </c>
      <c r="BIT90" s="201" t="e">
        <f>#REF!</f>
        <v>#REF!</v>
      </c>
      <c r="BIU90" s="201" t="e">
        <f>#REF!</f>
        <v>#REF!</v>
      </c>
      <c r="BIV90" s="201" t="e">
        <f>#REF!</f>
        <v>#REF!</v>
      </c>
      <c r="BIW90" s="201" t="e">
        <f>#REF!</f>
        <v>#REF!</v>
      </c>
      <c r="BIX90" s="201" t="e">
        <f>#REF!</f>
        <v>#REF!</v>
      </c>
      <c r="BIY90" s="201" t="e">
        <f>#REF!</f>
        <v>#REF!</v>
      </c>
      <c r="BIZ90" s="201" t="e">
        <f>#REF!</f>
        <v>#REF!</v>
      </c>
      <c r="BJA90" s="201" t="e">
        <f>#REF!</f>
        <v>#REF!</v>
      </c>
      <c r="BJB90" s="201" t="e">
        <f>#REF!</f>
        <v>#REF!</v>
      </c>
      <c r="BJC90" s="201" t="e">
        <f>#REF!</f>
        <v>#REF!</v>
      </c>
      <c r="BJD90" s="201" t="e">
        <f>#REF!</f>
        <v>#REF!</v>
      </c>
      <c r="BJE90" s="201" t="e">
        <f>#REF!</f>
        <v>#REF!</v>
      </c>
      <c r="BJF90" s="201" t="e">
        <f>#REF!</f>
        <v>#REF!</v>
      </c>
      <c r="BJG90" s="201" t="e">
        <f>#REF!</f>
        <v>#REF!</v>
      </c>
      <c r="BJH90" s="201" t="e">
        <f>#REF!</f>
        <v>#REF!</v>
      </c>
      <c r="BJI90" s="201" t="e">
        <f>#REF!</f>
        <v>#REF!</v>
      </c>
      <c r="BJJ90" s="201" t="e">
        <f>#REF!</f>
        <v>#REF!</v>
      </c>
      <c r="BJK90" s="201" t="e">
        <f>#REF!</f>
        <v>#REF!</v>
      </c>
      <c r="BJL90" s="201" t="e">
        <f>#REF!</f>
        <v>#REF!</v>
      </c>
      <c r="BJM90" s="201" t="e">
        <f>#REF!</f>
        <v>#REF!</v>
      </c>
      <c r="BJN90" s="201" t="e">
        <f>#REF!</f>
        <v>#REF!</v>
      </c>
      <c r="BJO90" s="201" t="e">
        <f>#REF!</f>
        <v>#REF!</v>
      </c>
      <c r="BJP90" s="201" t="e">
        <f>#REF!</f>
        <v>#REF!</v>
      </c>
      <c r="BJQ90" s="201" t="e">
        <f>#REF!</f>
        <v>#REF!</v>
      </c>
      <c r="BJR90" s="201" t="e">
        <f>#REF!</f>
        <v>#REF!</v>
      </c>
      <c r="BJS90" s="201" t="e">
        <f>#REF!</f>
        <v>#REF!</v>
      </c>
      <c r="BJT90" s="201" t="e">
        <f>#REF!</f>
        <v>#REF!</v>
      </c>
      <c r="BJU90" s="201" t="e">
        <f>#REF!</f>
        <v>#REF!</v>
      </c>
      <c r="BJV90" s="201" t="e">
        <f>#REF!</f>
        <v>#REF!</v>
      </c>
      <c r="BJW90" s="201" t="e">
        <f>#REF!</f>
        <v>#REF!</v>
      </c>
      <c r="BJX90" s="201" t="e">
        <f>#REF!</f>
        <v>#REF!</v>
      </c>
      <c r="BJY90" s="201" t="e">
        <f>#REF!</f>
        <v>#REF!</v>
      </c>
      <c r="BJZ90" s="201" t="e">
        <f>#REF!</f>
        <v>#REF!</v>
      </c>
      <c r="BKA90" s="201" t="e">
        <f>#REF!</f>
        <v>#REF!</v>
      </c>
      <c r="BKB90" s="201" t="e">
        <f>#REF!</f>
        <v>#REF!</v>
      </c>
      <c r="BKC90" s="201" t="e">
        <f>#REF!</f>
        <v>#REF!</v>
      </c>
      <c r="BKD90" s="201" t="e">
        <f>#REF!</f>
        <v>#REF!</v>
      </c>
      <c r="BKE90" s="201" t="e">
        <f>#REF!</f>
        <v>#REF!</v>
      </c>
      <c r="BKF90" s="201" t="e">
        <f>#REF!</f>
        <v>#REF!</v>
      </c>
      <c r="BKG90" s="201" t="e">
        <f>#REF!</f>
        <v>#REF!</v>
      </c>
      <c r="BKH90" s="201" t="e">
        <f>#REF!</f>
        <v>#REF!</v>
      </c>
      <c r="BKI90" s="201" t="e">
        <f>#REF!</f>
        <v>#REF!</v>
      </c>
      <c r="BKJ90" s="201" t="e">
        <f>#REF!</f>
        <v>#REF!</v>
      </c>
      <c r="BKK90" s="201" t="e">
        <f>#REF!</f>
        <v>#REF!</v>
      </c>
      <c r="BKL90" s="201" t="e">
        <f>#REF!</f>
        <v>#REF!</v>
      </c>
      <c r="BKM90" s="201" t="e">
        <f>#REF!</f>
        <v>#REF!</v>
      </c>
      <c r="BKN90" s="201" t="e">
        <f>#REF!</f>
        <v>#REF!</v>
      </c>
      <c r="BKO90" s="201" t="e">
        <f>#REF!</f>
        <v>#REF!</v>
      </c>
      <c r="BKP90" s="201" t="e">
        <f>#REF!</f>
        <v>#REF!</v>
      </c>
      <c r="BKQ90" s="201" t="e">
        <f>#REF!</f>
        <v>#REF!</v>
      </c>
      <c r="BKR90" s="201" t="e">
        <f>#REF!</f>
        <v>#REF!</v>
      </c>
      <c r="BKS90" s="201" t="e">
        <f>#REF!</f>
        <v>#REF!</v>
      </c>
      <c r="BKT90" s="201" t="e">
        <f>#REF!</f>
        <v>#REF!</v>
      </c>
      <c r="BKU90" s="201" t="e">
        <f>#REF!</f>
        <v>#REF!</v>
      </c>
      <c r="BKV90" s="201" t="e">
        <f>#REF!</f>
        <v>#REF!</v>
      </c>
      <c r="BKW90" s="201" t="e">
        <f>#REF!</f>
        <v>#REF!</v>
      </c>
      <c r="BKX90" s="201" t="e">
        <f>#REF!</f>
        <v>#REF!</v>
      </c>
      <c r="BKY90" s="201" t="e">
        <f>#REF!</f>
        <v>#REF!</v>
      </c>
      <c r="BKZ90" s="201" t="e">
        <f>#REF!</f>
        <v>#REF!</v>
      </c>
      <c r="BLA90" s="201" t="e">
        <f>#REF!</f>
        <v>#REF!</v>
      </c>
      <c r="BLB90" s="201" t="e">
        <f>#REF!</f>
        <v>#REF!</v>
      </c>
      <c r="BLC90" s="201" t="e">
        <f>#REF!</f>
        <v>#REF!</v>
      </c>
      <c r="BLD90" s="201" t="e">
        <f>#REF!</f>
        <v>#REF!</v>
      </c>
      <c r="BLE90" s="201" t="e">
        <f>#REF!</f>
        <v>#REF!</v>
      </c>
      <c r="BLF90" s="201" t="e">
        <f>#REF!</f>
        <v>#REF!</v>
      </c>
      <c r="BLG90" s="201" t="e">
        <f>#REF!</f>
        <v>#REF!</v>
      </c>
      <c r="BLH90" s="201" t="e">
        <f>#REF!</f>
        <v>#REF!</v>
      </c>
      <c r="BLI90" s="201" t="e">
        <f>#REF!</f>
        <v>#REF!</v>
      </c>
      <c r="BLJ90" s="201" t="e">
        <f>#REF!</f>
        <v>#REF!</v>
      </c>
      <c r="BLK90" s="201" t="e">
        <f>#REF!</f>
        <v>#REF!</v>
      </c>
      <c r="BLL90" s="201" t="e">
        <f>#REF!</f>
        <v>#REF!</v>
      </c>
      <c r="BLM90" s="201" t="e">
        <f>#REF!</f>
        <v>#REF!</v>
      </c>
      <c r="BLN90" s="201" t="e">
        <f>#REF!</f>
        <v>#REF!</v>
      </c>
      <c r="BLO90" s="201" t="e">
        <f>#REF!</f>
        <v>#REF!</v>
      </c>
      <c r="BLP90" s="201" t="e">
        <f>#REF!</f>
        <v>#REF!</v>
      </c>
      <c r="BLQ90" s="201" t="e">
        <f>#REF!</f>
        <v>#REF!</v>
      </c>
      <c r="BLR90" s="201" t="e">
        <f>#REF!</f>
        <v>#REF!</v>
      </c>
      <c r="BLS90" s="201" t="e">
        <f>#REF!</f>
        <v>#REF!</v>
      </c>
      <c r="BLT90" s="201" t="e">
        <f>#REF!</f>
        <v>#REF!</v>
      </c>
      <c r="BLU90" s="201" t="e">
        <f>#REF!</f>
        <v>#REF!</v>
      </c>
      <c r="BLV90" s="201" t="e">
        <f>#REF!</f>
        <v>#REF!</v>
      </c>
      <c r="BLW90" s="201" t="e">
        <f>#REF!</f>
        <v>#REF!</v>
      </c>
      <c r="BLX90" s="201" t="e">
        <f>#REF!</f>
        <v>#REF!</v>
      </c>
      <c r="BLY90" s="201" t="e">
        <f>#REF!</f>
        <v>#REF!</v>
      </c>
      <c r="BLZ90" s="201" t="e">
        <f>#REF!</f>
        <v>#REF!</v>
      </c>
      <c r="BMA90" s="201" t="e">
        <f>#REF!</f>
        <v>#REF!</v>
      </c>
      <c r="BMB90" s="201" t="e">
        <f>#REF!</f>
        <v>#REF!</v>
      </c>
      <c r="BMC90" s="201" t="e">
        <f>#REF!</f>
        <v>#REF!</v>
      </c>
      <c r="BMD90" s="201" t="e">
        <f>#REF!</f>
        <v>#REF!</v>
      </c>
      <c r="BME90" s="201" t="e">
        <f>#REF!</f>
        <v>#REF!</v>
      </c>
      <c r="BMF90" s="201" t="e">
        <f>#REF!</f>
        <v>#REF!</v>
      </c>
      <c r="BMG90" s="201" t="e">
        <f>#REF!</f>
        <v>#REF!</v>
      </c>
      <c r="BMH90" s="201" t="e">
        <f>#REF!</f>
        <v>#REF!</v>
      </c>
      <c r="BMI90" s="201" t="e">
        <f>#REF!</f>
        <v>#REF!</v>
      </c>
      <c r="BMJ90" s="201" t="e">
        <f>#REF!</f>
        <v>#REF!</v>
      </c>
      <c r="BMK90" s="201" t="e">
        <f>#REF!</f>
        <v>#REF!</v>
      </c>
      <c r="BML90" s="201" t="e">
        <f>#REF!</f>
        <v>#REF!</v>
      </c>
      <c r="BMM90" s="201" t="e">
        <f>#REF!</f>
        <v>#REF!</v>
      </c>
      <c r="BMN90" s="201" t="e">
        <f>#REF!</f>
        <v>#REF!</v>
      </c>
      <c r="BMO90" s="201" t="e">
        <f>#REF!</f>
        <v>#REF!</v>
      </c>
      <c r="BMP90" s="201" t="e">
        <f>#REF!</f>
        <v>#REF!</v>
      </c>
      <c r="BMQ90" s="201" t="e">
        <f>#REF!</f>
        <v>#REF!</v>
      </c>
      <c r="BMR90" s="201" t="e">
        <f>#REF!</f>
        <v>#REF!</v>
      </c>
      <c r="BMS90" s="201" t="e">
        <f>#REF!</f>
        <v>#REF!</v>
      </c>
      <c r="BMT90" s="201" t="e">
        <f>#REF!</f>
        <v>#REF!</v>
      </c>
      <c r="BMU90" s="201" t="e">
        <f>#REF!</f>
        <v>#REF!</v>
      </c>
      <c r="BMV90" s="201" t="e">
        <f>#REF!</f>
        <v>#REF!</v>
      </c>
      <c r="BMW90" s="201" t="e">
        <f>#REF!</f>
        <v>#REF!</v>
      </c>
      <c r="BMX90" s="201" t="e">
        <f>#REF!</f>
        <v>#REF!</v>
      </c>
      <c r="BMY90" s="201" t="e">
        <f>#REF!</f>
        <v>#REF!</v>
      </c>
      <c r="BMZ90" s="201" t="e">
        <f>#REF!</f>
        <v>#REF!</v>
      </c>
      <c r="BNA90" s="201" t="e">
        <f>#REF!</f>
        <v>#REF!</v>
      </c>
      <c r="BNB90" s="201" t="e">
        <f>#REF!</f>
        <v>#REF!</v>
      </c>
      <c r="BNC90" s="201" t="e">
        <f>#REF!</f>
        <v>#REF!</v>
      </c>
      <c r="BND90" s="201" t="e">
        <f>#REF!</f>
        <v>#REF!</v>
      </c>
      <c r="BNE90" s="201" t="e">
        <f>#REF!</f>
        <v>#REF!</v>
      </c>
      <c r="BNF90" s="201" t="e">
        <f>#REF!</f>
        <v>#REF!</v>
      </c>
      <c r="BNG90" s="201" t="e">
        <f>#REF!</f>
        <v>#REF!</v>
      </c>
      <c r="BNH90" s="201" t="e">
        <f>#REF!</f>
        <v>#REF!</v>
      </c>
      <c r="BNI90" s="201" t="e">
        <f>#REF!</f>
        <v>#REF!</v>
      </c>
      <c r="BNJ90" s="201" t="e">
        <f>#REF!</f>
        <v>#REF!</v>
      </c>
      <c r="BNK90" s="201" t="e">
        <f>#REF!</f>
        <v>#REF!</v>
      </c>
      <c r="BNL90" s="201" t="e">
        <f>#REF!</f>
        <v>#REF!</v>
      </c>
      <c r="BNM90" s="201" t="e">
        <f>#REF!</f>
        <v>#REF!</v>
      </c>
      <c r="BNN90" s="201" t="e">
        <f>#REF!</f>
        <v>#REF!</v>
      </c>
      <c r="BNO90" s="201" t="e">
        <f>#REF!</f>
        <v>#REF!</v>
      </c>
      <c r="BNP90" s="201" t="e">
        <f>#REF!</f>
        <v>#REF!</v>
      </c>
      <c r="BNQ90" s="201" t="e">
        <f>#REF!</f>
        <v>#REF!</v>
      </c>
      <c r="BNR90" s="201" t="e">
        <f>#REF!</f>
        <v>#REF!</v>
      </c>
      <c r="BNS90" s="201" t="e">
        <f>#REF!</f>
        <v>#REF!</v>
      </c>
      <c r="BNT90" s="201" t="e">
        <f>#REF!</f>
        <v>#REF!</v>
      </c>
      <c r="BNU90" s="201" t="e">
        <f>#REF!</f>
        <v>#REF!</v>
      </c>
      <c r="BNV90" s="201" t="e">
        <f>#REF!</f>
        <v>#REF!</v>
      </c>
      <c r="BNW90" s="201" t="e">
        <f>#REF!</f>
        <v>#REF!</v>
      </c>
      <c r="BNX90" s="201" t="e">
        <f>#REF!</f>
        <v>#REF!</v>
      </c>
      <c r="BNY90" s="201" t="e">
        <f>#REF!</f>
        <v>#REF!</v>
      </c>
      <c r="BNZ90" s="201" t="e">
        <f>#REF!</f>
        <v>#REF!</v>
      </c>
      <c r="BOA90" s="201" t="e">
        <f>#REF!</f>
        <v>#REF!</v>
      </c>
      <c r="BOB90" s="201" t="e">
        <f>#REF!</f>
        <v>#REF!</v>
      </c>
      <c r="BOC90" s="201" t="e">
        <f>#REF!</f>
        <v>#REF!</v>
      </c>
      <c r="BOD90" s="201" t="e">
        <f>#REF!</f>
        <v>#REF!</v>
      </c>
      <c r="BOE90" s="201" t="e">
        <f>#REF!</f>
        <v>#REF!</v>
      </c>
      <c r="BOF90" s="201" t="e">
        <f>#REF!</f>
        <v>#REF!</v>
      </c>
      <c r="BOG90" s="201" t="e">
        <f>#REF!</f>
        <v>#REF!</v>
      </c>
      <c r="BOH90" s="201" t="e">
        <f>#REF!</f>
        <v>#REF!</v>
      </c>
      <c r="BOI90" s="201" t="e">
        <f>#REF!</f>
        <v>#REF!</v>
      </c>
      <c r="BOJ90" s="201" t="e">
        <f>#REF!</f>
        <v>#REF!</v>
      </c>
      <c r="BOK90" s="201" t="e">
        <f>#REF!</f>
        <v>#REF!</v>
      </c>
      <c r="BOL90" s="201" t="e">
        <f>#REF!</f>
        <v>#REF!</v>
      </c>
      <c r="BOM90" s="201" t="e">
        <f>#REF!</f>
        <v>#REF!</v>
      </c>
      <c r="BON90" s="201" t="e">
        <f>#REF!</f>
        <v>#REF!</v>
      </c>
      <c r="BOO90" s="201" t="e">
        <f>#REF!</f>
        <v>#REF!</v>
      </c>
      <c r="BOP90" s="201" t="e">
        <f>#REF!</f>
        <v>#REF!</v>
      </c>
      <c r="BOQ90" s="201" t="e">
        <f>#REF!</f>
        <v>#REF!</v>
      </c>
      <c r="BOR90" s="201" t="e">
        <f>#REF!</f>
        <v>#REF!</v>
      </c>
      <c r="BOS90" s="201" t="e">
        <f>#REF!</f>
        <v>#REF!</v>
      </c>
      <c r="BOT90" s="201" t="e">
        <f>#REF!</f>
        <v>#REF!</v>
      </c>
      <c r="BOU90" s="201" t="e">
        <f>#REF!</f>
        <v>#REF!</v>
      </c>
      <c r="BOV90" s="201" t="e">
        <f>#REF!</f>
        <v>#REF!</v>
      </c>
      <c r="BOW90" s="201" t="e">
        <f>#REF!</f>
        <v>#REF!</v>
      </c>
      <c r="BOX90" s="201" t="e">
        <f>#REF!</f>
        <v>#REF!</v>
      </c>
      <c r="BOY90" s="201" t="e">
        <f>#REF!</f>
        <v>#REF!</v>
      </c>
      <c r="BOZ90" s="201" t="e">
        <f>#REF!</f>
        <v>#REF!</v>
      </c>
      <c r="BPA90" s="201" t="e">
        <f>#REF!</f>
        <v>#REF!</v>
      </c>
      <c r="BPB90" s="201" t="e">
        <f>#REF!</f>
        <v>#REF!</v>
      </c>
      <c r="BPC90" s="201" t="e">
        <f>#REF!</f>
        <v>#REF!</v>
      </c>
      <c r="BPD90" s="201" t="e">
        <f>#REF!</f>
        <v>#REF!</v>
      </c>
      <c r="BPE90" s="201" t="e">
        <f>#REF!</f>
        <v>#REF!</v>
      </c>
      <c r="BPF90" s="201" t="e">
        <f>#REF!</f>
        <v>#REF!</v>
      </c>
      <c r="BPG90" s="201" t="e">
        <f>#REF!</f>
        <v>#REF!</v>
      </c>
      <c r="BPH90" s="201" t="e">
        <f>#REF!</f>
        <v>#REF!</v>
      </c>
      <c r="BPI90" s="201" t="e">
        <f>#REF!</f>
        <v>#REF!</v>
      </c>
      <c r="BPJ90" s="201" t="e">
        <f>#REF!</f>
        <v>#REF!</v>
      </c>
      <c r="BPK90" s="201" t="e">
        <f>#REF!</f>
        <v>#REF!</v>
      </c>
      <c r="BPL90" s="201" t="e">
        <f>#REF!</f>
        <v>#REF!</v>
      </c>
      <c r="BPM90" s="201" t="e">
        <f>#REF!</f>
        <v>#REF!</v>
      </c>
      <c r="BPN90" s="201" t="e">
        <f>#REF!</f>
        <v>#REF!</v>
      </c>
      <c r="BPO90" s="201" t="e">
        <f>#REF!</f>
        <v>#REF!</v>
      </c>
      <c r="BPP90" s="201" t="e">
        <f>#REF!</f>
        <v>#REF!</v>
      </c>
      <c r="BPQ90" s="201" t="e">
        <f>#REF!</f>
        <v>#REF!</v>
      </c>
      <c r="BPR90" s="201" t="e">
        <f>#REF!</f>
        <v>#REF!</v>
      </c>
      <c r="BPS90" s="201" t="e">
        <f>#REF!</f>
        <v>#REF!</v>
      </c>
      <c r="BPT90" s="201" t="e">
        <f>#REF!</f>
        <v>#REF!</v>
      </c>
      <c r="BPU90" s="201" t="e">
        <f>#REF!</f>
        <v>#REF!</v>
      </c>
      <c r="BPV90" s="201" t="e">
        <f>#REF!</f>
        <v>#REF!</v>
      </c>
      <c r="BPW90" s="201" t="e">
        <f>#REF!</f>
        <v>#REF!</v>
      </c>
      <c r="BPX90" s="201" t="e">
        <f>#REF!</f>
        <v>#REF!</v>
      </c>
      <c r="BPY90" s="201" t="e">
        <f>#REF!</f>
        <v>#REF!</v>
      </c>
      <c r="BPZ90" s="201" t="e">
        <f>#REF!</f>
        <v>#REF!</v>
      </c>
      <c r="BQA90" s="201" t="e">
        <f>#REF!</f>
        <v>#REF!</v>
      </c>
      <c r="BQB90" s="201" t="e">
        <f>#REF!</f>
        <v>#REF!</v>
      </c>
      <c r="BQC90" s="201" t="e">
        <f>#REF!</f>
        <v>#REF!</v>
      </c>
      <c r="BQD90" s="201" t="e">
        <f>#REF!</f>
        <v>#REF!</v>
      </c>
      <c r="BQE90" s="201" t="e">
        <f>#REF!</f>
        <v>#REF!</v>
      </c>
      <c r="BQF90" s="201" t="e">
        <f>#REF!</f>
        <v>#REF!</v>
      </c>
      <c r="BQG90" s="201" t="e">
        <f>#REF!</f>
        <v>#REF!</v>
      </c>
      <c r="BQH90" s="201" t="e">
        <f>#REF!</f>
        <v>#REF!</v>
      </c>
      <c r="BQI90" s="201" t="e">
        <f>#REF!</f>
        <v>#REF!</v>
      </c>
      <c r="BQJ90" s="201" t="e">
        <f>#REF!</f>
        <v>#REF!</v>
      </c>
      <c r="BQK90" s="201" t="e">
        <f>#REF!</f>
        <v>#REF!</v>
      </c>
      <c r="BQL90" s="201" t="e">
        <f>#REF!</f>
        <v>#REF!</v>
      </c>
      <c r="BQM90" s="201" t="e">
        <f>#REF!</f>
        <v>#REF!</v>
      </c>
      <c r="BQN90" s="201" t="e">
        <f>#REF!</f>
        <v>#REF!</v>
      </c>
      <c r="BQO90" s="201" t="e">
        <f>#REF!</f>
        <v>#REF!</v>
      </c>
      <c r="BQP90" s="201" t="e">
        <f>#REF!</f>
        <v>#REF!</v>
      </c>
      <c r="BQQ90" s="201" t="e">
        <f>#REF!</f>
        <v>#REF!</v>
      </c>
      <c r="BQR90" s="201" t="e">
        <f>#REF!</f>
        <v>#REF!</v>
      </c>
      <c r="BQS90" s="201" t="e">
        <f>#REF!</f>
        <v>#REF!</v>
      </c>
      <c r="BQT90" s="201" t="e">
        <f>#REF!</f>
        <v>#REF!</v>
      </c>
      <c r="BQU90" s="201" t="e">
        <f>#REF!</f>
        <v>#REF!</v>
      </c>
      <c r="BQV90" s="201" t="e">
        <f>#REF!</f>
        <v>#REF!</v>
      </c>
      <c r="BQW90" s="201" t="e">
        <f>#REF!</f>
        <v>#REF!</v>
      </c>
      <c r="BQX90" s="201" t="e">
        <f>#REF!</f>
        <v>#REF!</v>
      </c>
      <c r="BQY90" s="201" t="e">
        <f>#REF!</f>
        <v>#REF!</v>
      </c>
      <c r="BQZ90" s="201" t="e">
        <f>#REF!</f>
        <v>#REF!</v>
      </c>
      <c r="BRA90" s="201" t="e">
        <f>#REF!</f>
        <v>#REF!</v>
      </c>
      <c r="BRB90" s="201" t="e">
        <f>#REF!</f>
        <v>#REF!</v>
      </c>
      <c r="BRC90" s="201" t="e">
        <f>#REF!</f>
        <v>#REF!</v>
      </c>
      <c r="BRD90" s="201" t="e">
        <f>#REF!</f>
        <v>#REF!</v>
      </c>
      <c r="BRE90" s="201" t="e">
        <f>#REF!</f>
        <v>#REF!</v>
      </c>
      <c r="BRF90" s="201" t="e">
        <f>#REF!</f>
        <v>#REF!</v>
      </c>
      <c r="BRG90" s="201" t="e">
        <f>#REF!</f>
        <v>#REF!</v>
      </c>
      <c r="BRH90" s="201" t="e">
        <f>#REF!</f>
        <v>#REF!</v>
      </c>
      <c r="BRI90" s="201" t="e">
        <f>#REF!</f>
        <v>#REF!</v>
      </c>
      <c r="BRJ90" s="201" t="e">
        <f>#REF!</f>
        <v>#REF!</v>
      </c>
      <c r="BRK90" s="201" t="e">
        <f>#REF!</f>
        <v>#REF!</v>
      </c>
      <c r="BRL90" s="201" t="e">
        <f>#REF!</f>
        <v>#REF!</v>
      </c>
      <c r="BRM90" s="201" t="e">
        <f>#REF!</f>
        <v>#REF!</v>
      </c>
      <c r="BRN90" s="201" t="e">
        <f>#REF!</f>
        <v>#REF!</v>
      </c>
      <c r="BRO90" s="201" t="e">
        <f>#REF!</f>
        <v>#REF!</v>
      </c>
      <c r="BRP90" s="201" t="e">
        <f>#REF!</f>
        <v>#REF!</v>
      </c>
      <c r="BRQ90" s="201" t="e">
        <f>#REF!</f>
        <v>#REF!</v>
      </c>
      <c r="BRR90" s="201" t="e">
        <f>#REF!</f>
        <v>#REF!</v>
      </c>
      <c r="BRS90" s="201" t="e">
        <f>#REF!</f>
        <v>#REF!</v>
      </c>
      <c r="BRT90" s="201" t="e">
        <f>#REF!</f>
        <v>#REF!</v>
      </c>
      <c r="BRU90" s="201" t="e">
        <f>#REF!</f>
        <v>#REF!</v>
      </c>
      <c r="BRV90" s="201" t="e">
        <f>#REF!</f>
        <v>#REF!</v>
      </c>
      <c r="BRW90" s="201" t="e">
        <f>#REF!</f>
        <v>#REF!</v>
      </c>
      <c r="BRX90" s="201" t="e">
        <f>#REF!</f>
        <v>#REF!</v>
      </c>
      <c r="BRY90" s="201" t="e">
        <f>#REF!</f>
        <v>#REF!</v>
      </c>
      <c r="BRZ90" s="201" t="e">
        <f>#REF!</f>
        <v>#REF!</v>
      </c>
      <c r="BSA90" s="201" t="e">
        <f>#REF!</f>
        <v>#REF!</v>
      </c>
      <c r="BSB90" s="201" t="e">
        <f>#REF!</f>
        <v>#REF!</v>
      </c>
      <c r="BSC90" s="201" t="e">
        <f>#REF!</f>
        <v>#REF!</v>
      </c>
      <c r="BSD90" s="201" t="e">
        <f>#REF!</f>
        <v>#REF!</v>
      </c>
      <c r="BSE90" s="201" t="e">
        <f>#REF!</f>
        <v>#REF!</v>
      </c>
      <c r="BSF90" s="201" t="e">
        <f>#REF!</f>
        <v>#REF!</v>
      </c>
      <c r="BSG90" s="201" t="e">
        <f>#REF!</f>
        <v>#REF!</v>
      </c>
      <c r="BSH90" s="201" t="e">
        <f>#REF!</f>
        <v>#REF!</v>
      </c>
      <c r="BSI90" s="201" t="e">
        <f>#REF!</f>
        <v>#REF!</v>
      </c>
      <c r="BSJ90" s="201" t="e">
        <f>#REF!</f>
        <v>#REF!</v>
      </c>
      <c r="BSK90" s="201" t="e">
        <f>#REF!</f>
        <v>#REF!</v>
      </c>
      <c r="BSL90" s="201" t="e">
        <f>#REF!</f>
        <v>#REF!</v>
      </c>
      <c r="BSM90" s="201" t="e">
        <f>#REF!</f>
        <v>#REF!</v>
      </c>
      <c r="BSN90" s="201" t="e">
        <f>#REF!</f>
        <v>#REF!</v>
      </c>
      <c r="BSO90" s="201" t="e">
        <f>#REF!</f>
        <v>#REF!</v>
      </c>
      <c r="BSP90" s="201" t="e">
        <f>#REF!</f>
        <v>#REF!</v>
      </c>
      <c r="BSQ90" s="201" t="e">
        <f>#REF!</f>
        <v>#REF!</v>
      </c>
      <c r="BSR90" s="201" t="e">
        <f>#REF!</f>
        <v>#REF!</v>
      </c>
      <c r="BSS90" s="201" t="e">
        <f>#REF!</f>
        <v>#REF!</v>
      </c>
      <c r="BST90" s="201" t="e">
        <f>#REF!</f>
        <v>#REF!</v>
      </c>
      <c r="BSU90" s="201" t="e">
        <f>#REF!</f>
        <v>#REF!</v>
      </c>
      <c r="BSV90" s="201" t="e">
        <f>#REF!</f>
        <v>#REF!</v>
      </c>
      <c r="BSW90" s="201" t="e">
        <f>#REF!</f>
        <v>#REF!</v>
      </c>
      <c r="BSX90" s="201" t="e">
        <f>#REF!</f>
        <v>#REF!</v>
      </c>
      <c r="BSY90" s="201" t="e">
        <f>#REF!</f>
        <v>#REF!</v>
      </c>
      <c r="BSZ90" s="201" t="e">
        <f>#REF!</f>
        <v>#REF!</v>
      </c>
      <c r="BTA90" s="201" t="e">
        <f>#REF!</f>
        <v>#REF!</v>
      </c>
      <c r="BTB90" s="201" t="e">
        <f>#REF!</f>
        <v>#REF!</v>
      </c>
      <c r="BTC90" s="201" t="e">
        <f>#REF!</f>
        <v>#REF!</v>
      </c>
      <c r="BTD90" s="201" t="e">
        <f>#REF!</f>
        <v>#REF!</v>
      </c>
      <c r="BTE90" s="201" t="e">
        <f>#REF!</f>
        <v>#REF!</v>
      </c>
      <c r="BTF90" s="201" t="e">
        <f>#REF!</f>
        <v>#REF!</v>
      </c>
      <c r="BTG90" s="201" t="e">
        <f>#REF!</f>
        <v>#REF!</v>
      </c>
      <c r="BTH90" s="201" t="e">
        <f>#REF!</f>
        <v>#REF!</v>
      </c>
      <c r="BTI90" s="201" t="e">
        <f>#REF!</f>
        <v>#REF!</v>
      </c>
      <c r="BTJ90" s="201" t="e">
        <f>#REF!</f>
        <v>#REF!</v>
      </c>
      <c r="BTK90" s="201" t="e">
        <f>#REF!</f>
        <v>#REF!</v>
      </c>
      <c r="BTL90" s="201" t="e">
        <f>#REF!</f>
        <v>#REF!</v>
      </c>
      <c r="BTM90" s="201" t="e">
        <f>#REF!</f>
        <v>#REF!</v>
      </c>
      <c r="BTN90" s="201" t="e">
        <f>#REF!</f>
        <v>#REF!</v>
      </c>
      <c r="BTO90" s="201" t="e">
        <f>#REF!</f>
        <v>#REF!</v>
      </c>
      <c r="BTP90" s="201" t="e">
        <f>#REF!</f>
        <v>#REF!</v>
      </c>
      <c r="BTQ90" s="201" t="e">
        <f>#REF!</f>
        <v>#REF!</v>
      </c>
      <c r="BTR90" s="201" t="e">
        <f>#REF!</f>
        <v>#REF!</v>
      </c>
      <c r="BTS90" s="201" t="e">
        <f>#REF!</f>
        <v>#REF!</v>
      </c>
      <c r="BTT90" s="201" t="e">
        <f>#REF!</f>
        <v>#REF!</v>
      </c>
      <c r="BTU90" s="201" t="e">
        <f>#REF!</f>
        <v>#REF!</v>
      </c>
      <c r="BTV90" s="201" t="e">
        <f>#REF!</f>
        <v>#REF!</v>
      </c>
      <c r="BTW90" s="201" t="e">
        <f>#REF!</f>
        <v>#REF!</v>
      </c>
      <c r="BTX90" s="201" t="e">
        <f>#REF!</f>
        <v>#REF!</v>
      </c>
      <c r="BTY90" s="201" t="e">
        <f>#REF!</f>
        <v>#REF!</v>
      </c>
      <c r="BTZ90" s="201" t="e">
        <f>#REF!</f>
        <v>#REF!</v>
      </c>
      <c r="BUA90" s="201" t="e">
        <f>#REF!</f>
        <v>#REF!</v>
      </c>
      <c r="BUB90" s="201" t="e">
        <f>#REF!</f>
        <v>#REF!</v>
      </c>
      <c r="BUC90" s="201" t="e">
        <f>#REF!</f>
        <v>#REF!</v>
      </c>
      <c r="BUD90" s="201" t="e">
        <f>#REF!</f>
        <v>#REF!</v>
      </c>
      <c r="BUE90" s="201" t="e">
        <f>#REF!</f>
        <v>#REF!</v>
      </c>
      <c r="BUF90" s="201" t="e">
        <f>#REF!</f>
        <v>#REF!</v>
      </c>
      <c r="BUG90" s="201" t="e">
        <f>#REF!</f>
        <v>#REF!</v>
      </c>
      <c r="BUH90" s="201" t="e">
        <f>#REF!</f>
        <v>#REF!</v>
      </c>
      <c r="BUI90" s="201" t="e">
        <f>#REF!</f>
        <v>#REF!</v>
      </c>
      <c r="BUJ90" s="201" t="e">
        <f>#REF!</f>
        <v>#REF!</v>
      </c>
      <c r="BUK90" s="201" t="e">
        <f>#REF!</f>
        <v>#REF!</v>
      </c>
      <c r="BUL90" s="201" t="e">
        <f>#REF!</f>
        <v>#REF!</v>
      </c>
      <c r="BUM90" s="201" t="e">
        <f>#REF!</f>
        <v>#REF!</v>
      </c>
      <c r="BUN90" s="201" t="e">
        <f>#REF!</f>
        <v>#REF!</v>
      </c>
      <c r="BUO90" s="201" t="e">
        <f>#REF!</f>
        <v>#REF!</v>
      </c>
      <c r="BUP90" s="201" t="e">
        <f>#REF!</f>
        <v>#REF!</v>
      </c>
      <c r="BUQ90" s="201" t="e">
        <f>#REF!</f>
        <v>#REF!</v>
      </c>
      <c r="BUR90" s="201" t="e">
        <f>#REF!</f>
        <v>#REF!</v>
      </c>
      <c r="BUS90" s="201" t="e">
        <f>#REF!</f>
        <v>#REF!</v>
      </c>
      <c r="BUT90" s="201" t="e">
        <f>#REF!</f>
        <v>#REF!</v>
      </c>
      <c r="BUU90" s="201" t="e">
        <f>#REF!</f>
        <v>#REF!</v>
      </c>
      <c r="BUV90" s="201" t="e">
        <f>#REF!</f>
        <v>#REF!</v>
      </c>
      <c r="BUW90" s="201" t="e">
        <f>#REF!</f>
        <v>#REF!</v>
      </c>
      <c r="BUX90" s="201" t="e">
        <f>#REF!</f>
        <v>#REF!</v>
      </c>
      <c r="BUY90" s="201" t="e">
        <f>#REF!</f>
        <v>#REF!</v>
      </c>
      <c r="BUZ90" s="201" t="e">
        <f>#REF!</f>
        <v>#REF!</v>
      </c>
      <c r="BVA90" s="201" t="e">
        <f>#REF!</f>
        <v>#REF!</v>
      </c>
      <c r="BVB90" s="201" t="e">
        <f>#REF!</f>
        <v>#REF!</v>
      </c>
      <c r="BVC90" s="201" t="e">
        <f>#REF!</f>
        <v>#REF!</v>
      </c>
      <c r="BVD90" s="201" t="e">
        <f>#REF!</f>
        <v>#REF!</v>
      </c>
      <c r="BVE90" s="201" t="e">
        <f>#REF!</f>
        <v>#REF!</v>
      </c>
      <c r="BVF90" s="201" t="e">
        <f>#REF!</f>
        <v>#REF!</v>
      </c>
      <c r="BVG90" s="201" t="e">
        <f>#REF!</f>
        <v>#REF!</v>
      </c>
      <c r="BVH90" s="201" t="e">
        <f>#REF!</f>
        <v>#REF!</v>
      </c>
      <c r="BVI90" s="201" t="e">
        <f>#REF!</f>
        <v>#REF!</v>
      </c>
      <c r="BVJ90" s="201" t="e">
        <f>#REF!</f>
        <v>#REF!</v>
      </c>
      <c r="BVK90" s="201" t="e">
        <f>#REF!</f>
        <v>#REF!</v>
      </c>
      <c r="BVL90" s="201" t="e">
        <f>#REF!</f>
        <v>#REF!</v>
      </c>
      <c r="BVM90" s="201" t="e">
        <f>#REF!</f>
        <v>#REF!</v>
      </c>
      <c r="BVN90" s="201" t="e">
        <f>#REF!</f>
        <v>#REF!</v>
      </c>
      <c r="BVO90" s="201" t="e">
        <f>#REF!</f>
        <v>#REF!</v>
      </c>
      <c r="BVP90" s="201" t="e">
        <f>#REF!</f>
        <v>#REF!</v>
      </c>
      <c r="BVQ90" s="201" t="e">
        <f>#REF!</f>
        <v>#REF!</v>
      </c>
      <c r="BVR90" s="201" t="e">
        <f>#REF!</f>
        <v>#REF!</v>
      </c>
      <c r="BVS90" s="201" t="e">
        <f>#REF!</f>
        <v>#REF!</v>
      </c>
      <c r="BVT90" s="201" t="e">
        <f>#REF!</f>
        <v>#REF!</v>
      </c>
      <c r="BVU90" s="201" t="e">
        <f>#REF!</f>
        <v>#REF!</v>
      </c>
      <c r="BVV90" s="201" t="e">
        <f>#REF!</f>
        <v>#REF!</v>
      </c>
      <c r="BVW90" s="201" t="e">
        <f>#REF!</f>
        <v>#REF!</v>
      </c>
      <c r="BVX90" s="201" t="e">
        <f>#REF!</f>
        <v>#REF!</v>
      </c>
      <c r="BVY90" s="201" t="e">
        <f>#REF!</f>
        <v>#REF!</v>
      </c>
      <c r="BVZ90" s="201" t="e">
        <f>#REF!</f>
        <v>#REF!</v>
      </c>
      <c r="BWA90" s="201" t="e">
        <f>#REF!</f>
        <v>#REF!</v>
      </c>
      <c r="BWB90" s="201" t="e">
        <f>#REF!</f>
        <v>#REF!</v>
      </c>
      <c r="BWC90" s="201" t="e">
        <f>#REF!</f>
        <v>#REF!</v>
      </c>
      <c r="BWD90" s="201" t="e">
        <f>#REF!</f>
        <v>#REF!</v>
      </c>
      <c r="BWE90" s="201" t="e">
        <f>#REF!</f>
        <v>#REF!</v>
      </c>
      <c r="BWF90" s="201" t="e">
        <f>#REF!</f>
        <v>#REF!</v>
      </c>
      <c r="BWG90" s="201" t="e">
        <f>#REF!</f>
        <v>#REF!</v>
      </c>
      <c r="BWH90" s="201" t="e">
        <f>#REF!</f>
        <v>#REF!</v>
      </c>
      <c r="BWI90" s="201" t="e">
        <f>#REF!</f>
        <v>#REF!</v>
      </c>
      <c r="BWJ90" s="201" t="e">
        <f>#REF!</f>
        <v>#REF!</v>
      </c>
      <c r="BWK90" s="201" t="e">
        <f>#REF!</f>
        <v>#REF!</v>
      </c>
      <c r="BWL90" s="201" t="e">
        <f>#REF!</f>
        <v>#REF!</v>
      </c>
      <c r="BWM90" s="201" t="e">
        <f>#REF!</f>
        <v>#REF!</v>
      </c>
      <c r="BWN90" s="201" t="e">
        <f>#REF!</f>
        <v>#REF!</v>
      </c>
      <c r="BWO90" s="201" t="e">
        <f>#REF!</f>
        <v>#REF!</v>
      </c>
      <c r="BWP90" s="201" t="e">
        <f>#REF!</f>
        <v>#REF!</v>
      </c>
      <c r="BWQ90" s="201" t="e">
        <f>#REF!</f>
        <v>#REF!</v>
      </c>
      <c r="BWR90" s="201" t="e">
        <f>#REF!</f>
        <v>#REF!</v>
      </c>
      <c r="BWS90" s="201" t="e">
        <f>#REF!</f>
        <v>#REF!</v>
      </c>
      <c r="BWT90" s="201" t="e">
        <f>#REF!</f>
        <v>#REF!</v>
      </c>
      <c r="BWU90" s="201" t="e">
        <f>#REF!</f>
        <v>#REF!</v>
      </c>
      <c r="BWV90" s="201" t="e">
        <f>#REF!</f>
        <v>#REF!</v>
      </c>
      <c r="BWW90" s="201" t="e">
        <f>#REF!</f>
        <v>#REF!</v>
      </c>
      <c r="BWX90" s="201" t="e">
        <f>#REF!</f>
        <v>#REF!</v>
      </c>
      <c r="BWY90" s="201" t="e">
        <f>#REF!</f>
        <v>#REF!</v>
      </c>
      <c r="BWZ90" s="201" t="e">
        <f>#REF!</f>
        <v>#REF!</v>
      </c>
      <c r="BXA90" s="201" t="e">
        <f>#REF!</f>
        <v>#REF!</v>
      </c>
      <c r="BXB90" s="201" t="e">
        <f>#REF!</f>
        <v>#REF!</v>
      </c>
      <c r="BXC90" s="201" t="e">
        <f>#REF!</f>
        <v>#REF!</v>
      </c>
      <c r="BXD90" s="201" t="e">
        <f>#REF!</f>
        <v>#REF!</v>
      </c>
      <c r="BXE90" s="201" t="e">
        <f>#REF!</f>
        <v>#REF!</v>
      </c>
      <c r="BXF90" s="201" t="e">
        <f>#REF!</f>
        <v>#REF!</v>
      </c>
      <c r="BXG90" s="201" t="e">
        <f>#REF!</f>
        <v>#REF!</v>
      </c>
      <c r="BXH90" s="201" t="e">
        <f>#REF!</f>
        <v>#REF!</v>
      </c>
      <c r="BXI90" s="201" t="e">
        <f>#REF!</f>
        <v>#REF!</v>
      </c>
      <c r="BXJ90" s="201" t="e">
        <f>#REF!</f>
        <v>#REF!</v>
      </c>
      <c r="BXK90" s="201" t="e">
        <f>#REF!</f>
        <v>#REF!</v>
      </c>
      <c r="BXL90" s="201" t="e">
        <f>#REF!</f>
        <v>#REF!</v>
      </c>
      <c r="BXM90" s="201" t="e">
        <f>#REF!</f>
        <v>#REF!</v>
      </c>
      <c r="BXN90" s="201" t="e">
        <f>#REF!</f>
        <v>#REF!</v>
      </c>
      <c r="BXO90" s="201" t="e">
        <f>#REF!</f>
        <v>#REF!</v>
      </c>
      <c r="BXP90" s="201" t="e">
        <f>#REF!</f>
        <v>#REF!</v>
      </c>
      <c r="BXQ90" s="201" t="e">
        <f>#REF!</f>
        <v>#REF!</v>
      </c>
      <c r="BXR90" s="201" t="e">
        <f>#REF!</f>
        <v>#REF!</v>
      </c>
      <c r="BXS90" s="201" t="e">
        <f>#REF!</f>
        <v>#REF!</v>
      </c>
      <c r="BXT90" s="201" t="e">
        <f>#REF!</f>
        <v>#REF!</v>
      </c>
      <c r="BXU90" s="201" t="e">
        <f>#REF!</f>
        <v>#REF!</v>
      </c>
      <c r="BXV90" s="201" t="e">
        <f>#REF!</f>
        <v>#REF!</v>
      </c>
      <c r="BXW90" s="201" t="e">
        <f>#REF!</f>
        <v>#REF!</v>
      </c>
      <c r="BXX90" s="201" t="e">
        <f>#REF!</f>
        <v>#REF!</v>
      </c>
      <c r="BXY90" s="201" t="e">
        <f>#REF!</f>
        <v>#REF!</v>
      </c>
      <c r="BXZ90" s="201" t="e">
        <f>#REF!</f>
        <v>#REF!</v>
      </c>
      <c r="BYA90" s="201" t="e">
        <f>#REF!</f>
        <v>#REF!</v>
      </c>
      <c r="BYB90" s="201" t="e">
        <f>#REF!</f>
        <v>#REF!</v>
      </c>
      <c r="BYC90" s="201" t="e">
        <f>#REF!</f>
        <v>#REF!</v>
      </c>
      <c r="BYD90" s="201" t="e">
        <f>#REF!</f>
        <v>#REF!</v>
      </c>
      <c r="BYE90" s="201" t="e">
        <f>#REF!</f>
        <v>#REF!</v>
      </c>
      <c r="BYF90" s="201" t="e">
        <f>#REF!</f>
        <v>#REF!</v>
      </c>
      <c r="BYG90" s="201" t="e">
        <f>#REF!</f>
        <v>#REF!</v>
      </c>
      <c r="BYH90" s="201" t="e">
        <f>#REF!</f>
        <v>#REF!</v>
      </c>
      <c r="BYI90" s="201" t="e">
        <f>#REF!</f>
        <v>#REF!</v>
      </c>
      <c r="BYJ90" s="201" t="e">
        <f>#REF!</f>
        <v>#REF!</v>
      </c>
      <c r="BYK90" s="201" t="e">
        <f>#REF!</f>
        <v>#REF!</v>
      </c>
      <c r="BYL90" s="201" t="e">
        <f>#REF!</f>
        <v>#REF!</v>
      </c>
      <c r="BYM90" s="201" t="e">
        <f>#REF!</f>
        <v>#REF!</v>
      </c>
      <c r="BYN90" s="201" t="e">
        <f>#REF!</f>
        <v>#REF!</v>
      </c>
      <c r="BYO90" s="201" t="e">
        <f>#REF!</f>
        <v>#REF!</v>
      </c>
      <c r="BYP90" s="201" t="e">
        <f>#REF!</f>
        <v>#REF!</v>
      </c>
      <c r="BYQ90" s="201" t="e">
        <f>#REF!</f>
        <v>#REF!</v>
      </c>
      <c r="BYR90" s="201" t="e">
        <f>#REF!</f>
        <v>#REF!</v>
      </c>
      <c r="BYS90" s="201" t="e">
        <f>#REF!</f>
        <v>#REF!</v>
      </c>
      <c r="BYT90" s="201" t="e">
        <f>#REF!</f>
        <v>#REF!</v>
      </c>
      <c r="BYU90" s="201" t="e">
        <f>#REF!</f>
        <v>#REF!</v>
      </c>
      <c r="BYV90" s="201" t="e">
        <f>#REF!</f>
        <v>#REF!</v>
      </c>
      <c r="BYW90" s="201" t="e">
        <f>#REF!</f>
        <v>#REF!</v>
      </c>
      <c r="BYX90" s="201" t="e">
        <f>#REF!</f>
        <v>#REF!</v>
      </c>
      <c r="BYY90" s="201" t="e">
        <f>#REF!</f>
        <v>#REF!</v>
      </c>
      <c r="BYZ90" s="201" t="e">
        <f>#REF!</f>
        <v>#REF!</v>
      </c>
      <c r="BZA90" s="201" t="e">
        <f>#REF!</f>
        <v>#REF!</v>
      </c>
      <c r="BZB90" s="201" t="e">
        <f>#REF!</f>
        <v>#REF!</v>
      </c>
      <c r="BZC90" s="201" t="e">
        <f>#REF!</f>
        <v>#REF!</v>
      </c>
      <c r="BZD90" s="201" t="e">
        <f>#REF!</f>
        <v>#REF!</v>
      </c>
      <c r="BZE90" s="201" t="e">
        <f>#REF!</f>
        <v>#REF!</v>
      </c>
      <c r="BZF90" s="201" t="e">
        <f>#REF!</f>
        <v>#REF!</v>
      </c>
      <c r="BZG90" s="201" t="e">
        <f>#REF!</f>
        <v>#REF!</v>
      </c>
      <c r="BZH90" s="201" t="e">
        <f>#REF!</f>
        <v>#REF!</v>
      </c>
      <c r="BZI90" s="201" t="e">
        <f>#REF!</f>
        <v>#REF!</v>
      </c>
      <c r="BZJ90" s="201" t="e">
        <f>#REF!</f>
        <v>#REF!</v>
      </c>
      <c r="BZK90" s="201" t="e">
        <f>#REF!</f>
        <v>#REF!</v>
      </c>
      <c r="BZL90" s="201" t="e">
        <f>#REF!</f>
        <v>#REF!</v>
      </c>
      <c r="BZM90" s="201" t="e">
        <f>#REF!</f>
        <v>#REF!</v>
      </c>
      <c r="BZN90" s="201" t="e">
        <f>#REF!</f>
        <v>#REF!</v>
      </c>
      <c r="BZO90" s="201" t="e">
        <f>#REF!</f>
        <v>#REF!</v>
      </c>
      <c r="BZP90" s="201" t="e">
        <f>#REF!</f>
        <v>#REF!</v>
      </c>
      <c r="BZQ90" s="201" t="e">
        <f>#REF!</f>
        <v>#REF!</v>
      </c>
      <c r="BZR90" s="201" t="e">
        <f>#REF!</f>
        <v>#REF!</v>
      </c>
      <c r="BZS90" s="201" t="e">
        <f>#REF!</f>
        <v>#REF!</v>
      </c>
      <c r="BZT90" s="201" t="e">
        <f>#REF!</f>
        <v>#REF!</v>
      </c>
      <c r="BZU90" s="201" t="e">
        <f>#REF!</f>
        <v>#REF!</v>
      </c>
      <c r="BZV90" s="201" t="e">
        <f>#REF!</f>
        <v>#REF!</v>
      </c>
      <c r="BZW90" s="201" t="e">
        <f>#REF!</f>
        <v>#REF!</v>
      </c>
      <c r="BZX90" s="201" t="e">
        <f>#REF!</f>
        <v>#REF!</v>
      </c>
      <c r="BZY90" s="201" t="e">
        <f>#REF!</f>
        <v>#REF!</v>
      </c>
      <c r="BZZ90" s="201" t="e">
        <f>#REF!</f>
        <v>#REF!</v>
      </c>
      <c r="CAA90" s="201" t="e">
        <f>#REF!</f>
        <v>#REF!</v>
      </c>
      <c r="CAB90" s="201" t="e">
        <f>#REF!</f>
        <v>#REF!</v>
      </c>
      <c r="CAC90" s="201" t="e">
        <f>#REF!</f>
        <v>#REF!</v>
      </c>
      <c r="CAD90" s="201" t="e">
        <f>#REF!</f>
        <v>#REF!</v>
      </c>
      <c r="CAE90" s="201" t="e">
        <f>#REF!</f>
        <v>#REF!</v>
      </c>
      <c r="CAF90" s="201" t="e">
        <f>#REF!</f>
        <v>#REF!</v>
      </c>
      <c r="CAG90" s="201" t="e">
        <f>#REF!</f>
        <v>#REF!</v>
      </c>
      <c r="CAH90" s="201" t="e">
        <f>#REF!</f>
        <v>#REF!</v>
      </c>
      <c r="CAI90" s="201" t="e">
        <f>#REF!</f>
        <v>#REF!</v>
      </c>
      <c r="CAJ90" s="201" t="e">
        <f>#REF!</f>
        <v>#REF!</v>
      </c>
      <c r="CAK90" s="201" t="e">
        <f>#REF!</f>
        <v>#REF!</v>
      </c>
      <c r="CAL90" s="201" t="e">
        <f>#REF!</f>
        <v>#REF!</v>
      </c>
      <c r="CAM90" s="201" t="e">
        <f>#REF!</f>
        <v>#REF!</v>
      </c>
      <c r="CAN90" s="201" t="e">
        <f>#REF!</f>
        <v>#REF!</v>
      </c>
      <c r="CAO90" s="201" t="e">
        <f>#REF!</f>
        <v>#REF!</v>
      </c>
      <c r="CAP90" s="201" t="e">
        <f>#REF!</f>
        <v>#REF!</v>
      </c>
      <c r="CAQ90" s="201" t="e">
        <f>#REF!</f>
        <v>#REF!</v>
      </c>
      <c r="CAR90" s="201" t="e">
        <f>#REF!</f>
        <v>#REF!</v>
      </c>
      <c r="CAS90" s="201" t="e">
        <f>#REF!</f>
        <v>#REF!</v>
      </c>
      <c r="CAT90" s="201" t="e">
        <f>#REF!</f>
        <v>#REF!</v>
      </c>
      <c r="CAU90" s="201" t="e">
        <f>#REF!</f>
        <v>#REF!</v>
      </c>
      <c r="CAV90" s="201" t="e">
        <f>#REF!</f>
        <v>#REF!</v>
      </c>
      <c r="CAW90" s="201" t="e">
        <f>#REF!</f>
        <v>#REF!</v>
      </c>
      <c r="CAX90" s="201" t="e">
        <f>#REF!</f>
        <v>#REF!</v>
      </c>
      <c r="CAY90" s="201" t="e">
        <f>#REF!</f>
        <v>#REF!</v>
      </c>
      <c r="CAZ90" s="201" t="e">
        <f>#REF!</f>
        <v>#REF!</v>
      </c>
      <c r="CBA90" s="201" t="e">
        <f>#REF!</f>
        <v>#REF!</v>
      </c>
      <c r="CBB90" s="201" t="e">
        <f>#REF!</f>
        <v>#REF!</v>
      </c>
      <c r="CBC90" s="201" t="e">
        <f>#REF!</f>
        <v>#REF!</v>
      </c>
      <c r="CBD90" s="201" t="e">
        <f>#REF!</f>
        <v>#REF!</v>
      </c>
      <c r="CBE90" s="201" t="e">
        <f>#REF!</f>
        <v>#REF!</v>
      </c>
      <c r="CBF90" s="201" t="e">
        <f>#REF!</f>
        <v>#REF!</v>
      </c>
      <c r="CBG90" s="201" t="e">
        <f>#REF!</f>
        <v>#REF!</v>
      </c>
      <c r="CBH90" s="201" t="e">
        <f>#REF!</f>
        <v>#REF!</v>
      </c>
      <c r="CBI90" s="201" t="e">
        <f>#REF!</f>
        <v>#REF!</v>
      </c>
      <c r="CBJ90" s="201" t="e">
        <f>#REF!</f>
        <v>#REF!</v>
      </c>
      <c r="CBK90" s="201" t="e">
        <f>#REF!</f>
        <v>#REF!</v>
      </c>
      <c r="CBL90" s="201" t="e">
        <f>#REF!</f>
        <v>#REF!</v>
      </c>
      <c r="CBM90" s="201" t="e">
        <f>#REF!</f>
        <v>#REF!</v>
      </c>
      <c r="CBN90" s="201" t="e">
        <f>#REF!</f>
        <v>#REF!</v>
      </c>
      <c r="CBO90" s="201" t="e">
        <f>#REF!</f>
        <v>#REF!</v>
      </c>
      <c r="CBP90" s="201" t="e">
        <f>#REF!</f>
        <v>#REF!</v>
      </c>
      <c r="CBQ90" s="201" t="e">
        <f>#REF!</f>
        <v>#REF!</v>
      </c>
      <c r="CBR90" s="201" t="e">
        <f>#REF!</f>
        <v>#REF!</v>
      </c>
      <c r="CBS90" s="201" t="e">
        <f>#REF!</f>
        <v>#REF!</v>
      </c>
      <c r="CBT90" s="201" t="e">
        <f>#REF!</f>
        <v>#REF!</v>
      </c>
      <c r="CBU90" s="201" t="e">
        <f>#REF!</f>
        <v>#REF!</v>
      </c>
      <c r="CBV90" s="201" t="e">
        <f>#REF!</f>
        <v>#REF!</v>
      </c>
      <c r="CBW90" s="201" t="e">
        <f>#REF!</f>
        <v>#REF!</v>
      </c>
      <c r="CBX90" s="201" t="e">
        <f>#REF!</f>
        <v>#REF!</v>
      </c>
      <c r="CBY90" s="201" t="e">
        <f>#REF!</f>
        <v>#REF!</v>
      </c>
      <c r="CBZ90" s="201" t="e">
        <f>#REF!</f>
        <v>#REF!</v>
      </c>
      <c r="CCA90" s="201" t="e">
        <f>#REF!</f>
        <v>#REF!</v>
      </c>
      <c r="CCB90" s="201" t="e">
        <f>#REF!</f>
        <v>#REF!</v>
      </c>
      <c r="CCC90" s="201" t="e">
        <f>#REF!</f>
        <v>#REF!</v>
      </c>
      <c r="CCD90" s="201" t="e">
        <f>#REF!</f>
        <v>#REF!</v>
      </c>
      <c r="CCE90" s="201" t="e">
        <f>#REF!</f>
        <v>#REF!</v>
      </c>
      <c r="CCF90" s="201" t="e">
        <f>#REF!</f>
        <v>#REF!</v>
      </c>
      <c r="CCG90" s="201" t="e">
        <f>#REF!</f>
        <v>#REF!</v>
      </c>
      <c r="CCH90" s="201" t="e">
        <f>#REF!</f>
        <v>#REF!</v>
      </c>
      <c r="CCI90" s="201" t="e">
        <f>#REF!</f>
        <v>#REF!</v>
      </c>
      <c r="CCJ90" s="201" t="e">
        <f>#REF!</f>
        <v>#REF!</v>
      </c>
      <c r="CCK90" s="201" t="e">
        <f>#REF!</f>
        <v>#REF!</v>
      </c>
      <c r="CCL90" s="201" t="e">
        <f>#REF!</f>
        <v>#REF!</v>
      </c>
      <c r="CCM90" s="201" t="e">
        <f>#REF!</f>
        <v>#REF!</v>
      </c>
      <c r="CCN90" s="201" t="e">
        <f>#REF!</f>
        <v>#REF!</v>
      </c>
      <c r="CCO90" s="201" t="e">
        <f>#REF!</f>
        <v>#REF!</v>
      </c>
      <c r="CCP90" s="201" t="e">
        <f>#REF!</f>
        <v>#REF!</v>
      </c>
      <c r="CCQ90" s="201" t="e">
        <f>#REF!</f>
        <v>#REF!</v>
      </c>
      <c r="CCR90" s="201" t="e">
        <f>#REF!</f>
        <v>#REF!</v>
      </c>
      <c r="CCS90" s="201" t="e">
        <f>#REF!</f>
        <v>#REF!</v>
      </c>
      <c r="CCT90" s="201" t="e">
        <f>#REF!</f>
        <v>#REF!</v>
      </c>
      <c r="CCU90" s="201" t="e">
        <f>#REF!</f>
        <v>#REF!</v>
      </c>
      <c r="CCV90" s="201" t="e">
        <f>#REF!</f>
        <v>#REF!</v>
      </c>
      <c r="CCW90" s="201" t="e">
        <f>#REF!</f>
        <v>#REF!</v>
      </c>
      <c r="CCX90" s="201" t="e">
        <f>#REF!</f>
        <v>#REF!</v>
      </c>
      <c r="CCY90" s="201" t="e">
        <f>#REF!</f>
        <v>#REF!</v>
      </c>
      <c r="CCZ90" s="201" t="e">
        <f>#REF!</f>
        <v>#REF!</v>
      </c>
      <c r="CDA90" s="201" t="e">
        <f>#REF!</f>
        <v>#REF!</v>
      </c>
      <c r="CDB90" s="201" t="e">
        <f>#REF!</f>
        <v>#REF!</v>
      </c>
      <c r="CDC90" s="201" t="e">
        <f>#REF!</f>
        <v>#REF!</v>
      </c>
      <c r="CDD90" s="201" t="e">
        <f>#REF!</f>
        <v>#REF!</v>
      </c>
      <c r="CDE90" s="201" t="e">
        <f>#REF!</f>
        <v>#REF!</v>
      </c>
      <c r="CDF90" s="201" t="e">
        <f>#REF!</f>
        <v>#REF!</v>
      </c>
      <c r="CDG90" s="201" t="e">
        <f>#REF!</f>
        <v>#REF!</v>
      </c>
      <c r="CDH90" s="201" t="e">
        <f>#REF!</f>
        <v>#REF!</v>
      </c>
      <c r="CDI90" s="201" t="e">
        <f>#REF!</f>
        <v>#REF!</v>
      </c>
      <c r="CDJ90" s="201" t="e">
        <f>#REF!</f>
        <v>#REF!</v>
      </c>
      <c r="CDK90" s="201" t="e">
        <f>#REF!</f>
        <v>#REF!</v>
      </c>
      <c r="CDL90" s="201" t="e">
        <f>#REF!</f>
        <v>#REF!</v>
      </c>
      <c r="CDM90" s="201" t="e">
        <f>#REF!</f>
        <v>#REF!</v>
      </c>
      <c r="CDN90" s="201" t="e">
        <f>#REF!</f>
        <v>#REF!</v>
      </c>
      <c r="CDO90" s="201" t="e">
        <f>#REF!</f>
        <v>#REF!</v>
      </c>
      <c r="CDP90" s="201" t="e">
        <f>#REF!</f>
        <v>#REF!</v>
      </c>
      <c r="CDQ90" s="201" t="e">
        <f>#REF!</f>
        <v>#REF!</v>
      </c>
      <c r="CDR90" s="201" t="e">
        <f>#REF!</f>
        <v>#REF!</v>
      </c>
      <c r="CDS90" s="201" t="e">
        <f>#REF!</f>
        <v>#REF!</v>
      </c>
      <c r="CDT90" s="201" t="e">
        <f>#REF!</f>
        <v>#REF!</v>
      </c>
      <c r="CDU90" s="201" t="e">
        <f>#REF!</f>
        <v>#REF!</v>
      </c>
      <c r="CDV90" s="201" t="e">
        <f>#REF!</f>
        <v>#REF!</v>
      </c>
      <c r="CDW90" s="201" t="e">
        <f>#REF!</f>
        <v>#REF!</v>
      </c>
      <c r="CDX90" s="201" t="e">
        <f>#REF!</f>
        <v>#REF!</v>
      </c>
      <c r="CDY90" s="201" t="e">
        <f>#REF!</f>
        <v>#REF!</v>
      </c>
      <c r="CDZ90" s="201" t="e">
        <f>#REF!</f>
        <v>#REF!</v>
      </c>
      <c r="CEA90" s="201" t="e">
        <f>#REF!</f>
        <v>#REF!</v>
      </c>
      <c r="CEB90" s="201" t="e">
        <f>#REF!</f>
        <v>#REF!</v>
      </c>
      <c r="CEC90" s="201" t="e">
        <f>#REF!</f>
        <v>#REF!</v>
      </c>
      <c r="CED90" s="201" t="e">
        <f>#REF!</f>
        <v>#REF!</v>
      </c>
      <c r="CEE90" s="201" t="e">
        <f>#REF!</f>
        <v>#REF!</v>
      </c>
      <c r="CEF90" s="201" t="e">
        <f>#REF!</f>
        <v>#REF!</v>
      </c>
      <c r="CEG90" s="201" t="e">
        <f>#REF!</f>
        <v>#REF!</v>
      </c>
      <c r="CEH90" s="201" t="e">
        <f>#REF!</f>
        <v>#REF!</v>
      </c>
      <c r="CEI90" s="201" t="e">
        <f>#REF!</f>
        <v>#REF!</v>
      </c>
      <c r="CEJ90" s="201" t="e">
        <f>#REF!</f>
        <v>#REF!</v>
      </c>
      <c r="CEK90" s="201" t="e">
        <f>#REF!</f>
        <v>#REF!</v>
      </c>
      <c r="CEL90" s="201" t="e">
        <f>#REF!</f>
        <v>#REF!</v>
      </c>
      <c r="CEM90" s="201" t="e">
        <f>#REF!</f>
        <v>#REF!</v>
      </c>
      <c r="CEN90" s="201" t="e">
        <f>#REF!</f>
        <v>#REF!</v>
      </c>
      <c r="CEO90" s="201" t="e">
        <f>#REF!</f>
        <v>#REF!</v>
      </c>
      <c r="CEP90" s="201" t="e">
        <f>#REF!</f>
        <v>#REF!</v>
      </c>
      <c r="CEQ90" s="201" t="e">
        <f>#REF!</f>
        <v>#REF!</v>
      </c>
      <c r="CER90" s="201" t="e">
        <f>#REF!</f>
        <v>#REF!</v>
      </c>
      <c r="CES90" s="201" t="e">
        <f>#REF!</f>
        <v>#REF!</v>
      </c>
      <c r="CET90" s="201" t="e">
        <f>#REF!</f>
        <v>#REF!</v>
      </c>
      <c r="CEU90" s="201" t="e">
        <f>#REF!</f>
        <v>#REF!</v>
      </c>
      <c r="CEV90" s="201" t="e">
        <f>#REF!</f>
        <v>#REF!</v>
      </c>
      <c r="CEW90" s="201" t="e">
        <f>#REF!</f>
        <v>#REF!</v>
      </c>
      <c r="CEX90" s="201" t="e">
        <f>#REF!</f>
        <v>#REF!</v>
      </c>
      <c r="CEY90" s="201" t="e">
        <f>#REF!</f>
        <v>#REF!</v>
      </c>
      <c r="CEZ90" s="201" t="e">
        <f>#REF!</f>
        <v>#REF!</v>
      </c>
      <c r="CFA90" s="201" t="e">
        <f>#REF!</f>
        <v>#REF!</v>
      </c>
      <c r="CFB90" s="201" t="e">
        <f>#REF!</f>
        <v>#REF!</v>
      </c>
      <c r="CFC90" s="201" t="e">
        <f>#REF!</f>
        <v>#REF!</v>
      </c>
      <c r="CFD90" s="201" t="e">
        <f>#REF!</f>
        <v>#REF!</v>
      </c>
      <c r="CFE90" s="201" t="e">
        <f>#REF!</f>
        <v>#REF!</v>
      </c>
      <c r="CFF90" s="201" t="e">
        <f>#REF!</f>
        <v>#REF!</v>
      </c>
      <c r="CFG90" s="201" t="e">
        <f>#REF!</f>
        <v>#REF!</v>
      </c>
      <c r="CFH90" s="201" t="e">
        <f>#REF!</f>
        <v>#REF!</v>
      </c>
      <c r="CFI90" s="201" t="e">
        <f>#REF!</f>
        <v>#REF!</v>
      </c>
      <c r="CFJ90" s="201" t="e">
        <f>#REF!</f>
        <v>#REF!</v>
      </c>
      <c r="CFK90" s="201" t="e">
        <f>#REF!</f>
        <v>#REF!</v>
      </c>
      <c r="CFL90" s="201" t="e">
        <f>#REF!</f>
        <v>#REF!</v>
      </c>
      <c r="CFM90" s="201" t="e">
        <f>#REF!</f>
        <v>#REF!</v>
      </c>
      <c r="CFN90" s="201" t="e">
        <f>#REF!</f>
        <v>#REF!</v>
      </c>
      <c r="CFO90" s="201" t="e">
        <f>#REF!</f>
        <v>#REF!</v>
      </c>
      <c r="CFP90" s="201" t="e">
        <f>#REF!</f>
        <v>#REF!</v>
      </c>
      <c r="CFQ90" s="201" t="e">
        <f>#REF!</f>
        <v>#REF!</v>
      </c>
      <c r="CFR90" s="201" t="e">
        <f>#REF!</f>
        <v>#REF!</v>
      </c>
      <c r="CFS90" s="201" t="e">
        <f>#REF!</f>
        <v>#REF!</v>
      </c>
      <c r="CFT90" s="201" t="e">
        <f>#REF!</f>
        <v>#REF!</v>
      </c>
      <c r="CFU90" s="201" t="e">
        <f>#REF!</f>
        <v>#REF!</v>
      </c>
      <c r="CFV90" s="201" t="e">
        <f>#REF!</f>
        <v>#REF!</v>
      </c>
      <c r="CFW90" s="201" t="e">
        <f>#REF!</f>
        <v>#REF!</v>
      </c>
      <c r="CFX90" s="201" t="e">
        <f>#REF!</f>
        <v>#REF!</v>
      </c>
      <c r="CFY90" s="201" t="e">
        <f>#REF!</f>
        <v>#REF!</v>
      </c>
      <c r="CFZ90" s="201" t="e">
        <f>#REF!</f>
        <v>#REF!</v>
      </c>
      <c r="CGA90" s="201" t="e">
        <f>#REF!</f>
        <v>#REF!</v>
      </c>
      <c r="CGB90" s="201" t="e">
        <f>#REF!</f>
        <v>#REF!</v>
      </c>
      <c r="CGC90" s="201" t="e">
        <f>#REF!</f>
        <v>#REF!</v>
      </c>
      <c r="CGD90" s="201" t="e">
        <f>#REF!</f>
        <v>#REF!</v>
      </c>
      <c r="CGE90" s="201" t="e">
        <f>#REF!</f>
        <v>#REF!</v>
      </c>
      <c r="CGF90" s="201" t="e">
        <f>#REF!</f>
        <v>#REF!</v>
      </c>
      <c r="CGG90" s="201" t="e">
        <f>#REF!</f>
        <v>#REF!</v>
      </c>
      <c r="CGH90" s="201" t="e">
        <f>#REF!</f>
        <v>#REF!</v>
      </c>
      <c r="CGI90" s="201" t="e">
        <f>#REF!</f>
        <v>#REF!</v>
      </c>
      <c r="CGJ90" s="201" t="e">
        <f>#REF!</f>
        <v>#REF!</v>
      </c>
      <c r="CGK90" s="201" t="e">
        <f>#REF!</f>
        <v>#REF!</v>
      </c>
      <c r="CGL90" s="201" t="e">
        <f>#REF!</f>
        <v>#REF!</v>
      </c>
      <c r="CGM90" s="201" t="e">
        <f>#REF!</f>
        <v>#REF!</v>
      </c>
      <c r="CGN90" s="201" t="e">
        <f>#REF!</f>
        <v>#REF!</v>
      </c>
      <c r="CGO90" s="201" t="e">
        <f>#REF!</f>
        <v>#REF!</v>
      </c>
      <c r="CGP90" s="201" t="e">
        <f>#REF!</f>
        <v>#REF!</v>
      </c>
      <c r="CGQ90" s="201" t="e">
        <f>#REF!</f>
        <v>#REF!</v>
      </c>
      <c r="CGR90" s="201" t="e">
        <f>#REF!</f>
        <v>#REF!</v>
      </c>
      <c r="CGS90" s="201" t="e">
        <f>#REF!</f>
        <v>#REF!</v>
      </c>
      <c r="CGT90" s="201" t="e">
        <f>#REF!</f>
        <v>#REF!</v>
      </c>
      <c r="CGU90" s="201" t="e">
        <f>#REF!</f>
        <v>#REF!</v>
      </c>
      <c r="CGV90" s="201" t="e">
        <f>#REF!</f>
        <v>#REF!</v>
      </c>
      <c r="CGW90" s="201" t="e">
        <f>#REF!</f>
        <v>#REF!</v>
      </c>
      <c r="CGX90" s="201" t="e">
        <f>#REF!</f>
        <v>#REF!</v>
      </c>
      <c r="CGY90" s="201" t="e">
        <f>#REF!</f>
        <v>#REF!</v>
      </c>
      <c r="CGZ90" s="201" t="e">
        <f>#REF!</f>
        <v>#REF!</v>
      </c>
      <c r="CHA90" s="201" t="e">
        <f>#REF!</f>
        <v>#REF!</v>
      </c>
      <c r="CHB90" s="201" t="e">
        <f>#REF!</f>
        <v>#REF!</v>
      </c>
      <c r="CHC90" s="201" t="e">
        <f>#REF!</f>
        <v>#REF!</v>
      </c>
      <c r="CHD90" s="201" t="e">
        <f>#REF!</f>
        <v>#REF!</v>
      </c>
      <c r="CHE90" s="201" t="e">
        <f>#REF!</f>
        <v>#REF!</v>
      </c>
      <c r="CHF90" s="201" t="e">
        <f>#REF!</f>
        <v>#REF!</v>
      </c>
      <c r="CHG90" s="201" t="e">
        <f>#REF!</f>
        <v>#REF!</v>
      </c>
      <c r="CHH90" s="201" t="e">
        <f>#REF!</f>
        <v>#REF!</v>
      </c>
      <c r="CHI90" s="201" t="e">
        <f>#REF!</f>
        <v>#REF!</v>
      </c>
      <c r="CHJ90" s="201" t="e">
        <f>#REF!</f>
        <v>#REF!</v>
      </c>
      <c r="CHK90" s="201" t="e">
        <f>#REF!</f>
        <v>#REF!</v>
      </c>
      <c r="CHL90" s="201" t="e">
        <f>#REF!</f>
        <v>#REF!</v>
      </c>
      <c r="CHM90" s="201" t="e">
        <f>#REF!</f>
        <v>#REF!</v>
      </c>
      <c r="CHN90" s="201" t="e">
        <f>#REF!</f>
        <v>#REF!</v>
      </c>
      <c r="CHO90" s="201" t="e">
        <f>#REF!</f>
        <v>#REF!</v>
      </c>
      <c r="CHP90" s="201" t="e">
        <f>#REF!</f>
        <v>#REF!</v>
      </c>
      <c r="CHQ90" s="201" t="e">
        <f>#REF!</f>
        <v>#REF!</v>
      </c>
      <c r="CHR90" s="201" t="e">
        <f>#REF!</f>
        <v>#REF!</v>
      </c>
      <c r="CHS90" s="201" t="e">
        <f>#REF!</f>
        <v>#REF!</v>
      </c>
      <c r="CHT90" s="201" t="e">
        <f>#REF!</f>
        <v>#REF!</v>
      </c>
      <c r="CHU90" s="201" t="e">
        <f>#REF!</f>
        <v>#REF!</v>
      </c>
      <c r="CHV90" s="201" t="e">
        <f>#REF!</f>
        <v>#REF!</v>
      </c>
      <c r="CHW90" s="201" t="e">
        <f>#REF!</f>
        <v>#REF!</v>
      </c>
      <c r="CHX90" s="201" t="e">
        <f>#REF!</f>
        <v>#REF!</v>
      </c>
      <c r="CHY90" s="201" t="e">
        <f>#REF!</f>
        <v>#REF!</v>
      </c>
      <c r="CHZ90" s="201" t="e">
        <f>#REF!</f>
        <v>#REF!</v>
      </c>
      <c r="CIA90" s="201" t="e">
        <f>#REF!</f>
        <v>#REF!</v>
      </c>
      <c r="CIB90" s="201" t="e">
        <f>#REF!</f>
        <v>#REF!</v>
      </c>
      <c r="CIC90" s="201" t="e">
        <f>#REF!</f>
        <v>#REF!</v>
      </c>
      <c r="CID90" s="201" t="e">
        <f>#REF!</f>
        <v>#REF!</v>
      </c>
      <c r="CIE90" s="201" t="e">
        <f>#REF!</f>
        <v>#REF!</v>
      </c>
      <c r="CIF90" s="201" t="e">
        <f>#REF!</f>
        <v>#REF!</v>
      </c>
      <c r="CIG90" s="201" t="e">
        <f>#REF!</f>
        <v>#REF!</v>
      </c>
      <c r="CIH90" s="201" t="e">
        <f>#REF!</f>
        <v>#REF!</v>
      </c>
      <c r="CII90" s="201" t="e">
        <f>#REF!</f>
        <v>#REF!</v>
      </c>
      <c r="CIJ90" s="201" t="e">
        <f>#REF!</f>
        <v>#REF!</v>
      </c>
      <c r="CIK90" s="201" t="e">
        <f>#REF!</f>
        <v>#REF!</v>
      </c>
      <c r="CIL90" s="201" t="e">
        <f>#REF!</f>
        <v>#REF!</v>
      </c>
      <c r="CIM90" s="201" t="e">
        <f>#REF!</f>
        <v>#REF!</v>
      </c>
      <c r="CIN90" s="201" t="e">
        <f>#REF!</f>
        <v>#REF!</v>
      </c>
      <c r="CIO90" s="201" t="e">
        <f>#REF!</f>
        <v>#REF!</v>
      </c>
      <c r="CIP90" s="201" t="e">
        <f>#REF!</f>
        <v>#REF!</v>
      </c>
      <c r="CIQ90" s="201" t="e">
        <f>#REF!</f>
        <v>#REF!</v>
      </c>
      <c r="CIR90" s="201" t="e">
        <f>#REF!</f>
        <v>#REF!</v>
      </c>
      <c r="CIS90" s="201" t="e">
        <f>#REF!</f>
        <v>#REF!</v>
      </c>
      <c r="CIT90" s="201" t="e">
        <f>#REF!</f>
        <v>#REF!</v>
      </c>
      <c r="CIU90" s="201" t="e">
        <f>#REF!</f>
        <v>#REF!</v>
      </c>
      <c r="CIV90" s="201" t="e">
        <f>#REF!</f>
        <v>#REF!</v>
      </c>
      <c r="CIW90" s="201" t="e">
        <f>#REF!</f>
        <v>#REF!</v>
      </c>
      <c r="CIX90" s="201" t="e">
        <f>#REF!</f>
        <v>#REF!</v>
      </c>
      <c r="CIY90" s="201" t="e">
        <f>#REF!</f>
        <v>#REF!</v>
      </c>
      <c r="CIZ90" s="201" t="e">
        <f>#REF!</f>
        <v>#REF!</v>
      </c>
      <c r="CJA90" s="201" t="e">
        <f>#REF!</f>
        <v>#REF!</v>
      </c>
      <c r="CJB90" s="201" t="e">
        <f>#REF!</f>
        <v>#REF!</v>
      </c>
      <c r="CJC90" s="201" t="e">
        <f>#REF!</f>
        <v>#REF!</v>
      </c>
      <c r="CJD90" s="201" t="e">
        <f>#REF!</f>
        <v>#REF!</v>
      </c>
      <c r="CJE90" s="201" t="e">
        <f>#REF!</f>
        <v>#REF!</v>
      </c>
      <c r="CJF90" s="201" t="e">
        <f>#REF!</f>
        <v>#REF!</v>
      </c>
      <c r="CJG90" s="201" t="e">
        <f>#REF!</f>
        <v>#REF!</v>
      </c>
      <c r="CJH90" s="201" t="e">
        <f>#REF!</f>
        <v>#REF!</v>
      </c>
      <c r="CJI90" s="201" t="e">
        <f>#REF!</f>
        <v>#REF!</v>
      </c>
      <c r="CJJ90" s="201" t="e">
        <f>#REF!</f>
        <v>#REF!</v>
      </c>
      <c r="CJK90" s="201" t="e">
        <f>#REF!</f>
        <v>#REF!</v>
      </c>
      <c r="CJL90" s="201" t="e">
        <f>#REF!</f>
        <v>#REF!</v>
      </c>
      <c r="CJM90" s="201" t="e">
        <f>#REF!</f>
        <v>#REF!</v>
      </c>
      <c r="CJN90" s="201" t="e">
        <f>#REF!</f>
        <v>#REF!</v>
      </c>
      <c r="CJO90" s="201" t="e">
        <f>#REF!</f>
        <v>#REF!</v>
      </c>
      <c r="CJP90" s="201" t="e">
        <f>#REF!</f>
        <v>#REF!</v>
      </c>
      <c r="CJQ90" s="201" t="e">
        <f>#REF!</f>
        <v>#REF!</v>
      </c>
      <c r="CJR90" s="201" t="e">
        <f>#REF!</f>
        <v>#REF!</v>
      </c>
      <c r="CJS90" s="201" t="e">
        <f>#REF!</f>
        <v>#REF!</v>
      </c>
      <c r="CJT90" s="201" t="e">
        <f>#REF!</f>
        <v>#REF!</v>
      </c>
      <c r="CJU90" s="201" t="e">
        <f>#REF!</f>
        <v>#REF!</v>
      </c>
      <c r="CJV90" s="201" t="e">
        <f>#REF!</f>
        <v>#REF!</v>
      </c>
      <c r="CJW90" s="201" t="e">
        <f>#REF!</f>
        <v>#REF!</v>
      </c>
      <c r="CJX90" s="201" t="e">
        <f>#REF!</f>
        <v>#REF!</v>
      </c>
      <c r="CJY90" s="201" t="e">
        <f>#REF!</f>
        <v>#REF!</v>
      </c>
      <c r="CJZ90" s="201" t="e">
        <f>#REF!</f>
        <v>#REF!</v>
      </c>
      <c r="CKA90" s="201" t="e">
        <f>#REF!</f>
        <v>#REF!</v>
      </c>
      <c r="CKB90" s="201" t="e">
        <f>#REF!</f>
        <v>#REF!</v>
      </c>
      <c r="CKC90" s="201" t="e">
        <f>#REF!</f>
        <v>#REF!</v>
      </c>
      <c r="CKD90" s="201" t="e">
        <f>#REF!</f>
        <v>#REF!</v>
      </c>
      <c r="CKE90" s="201" t="e">
        <f>#REF!</f>
        <v>#REF!</v>
      </c>
      <c r="CKF90" s="201" t="e">
        <f>#REF!</f>
        <v>#REF!</v>
      </c>
      <c r="CKG90" s="201" t="e">
        <f>#REF!</f>
        <v>#REF!</v>
      </c>
      <c r="CKH90" s="201" t="e">
        <f>#REF!</f>
        <v>#REF!</v>
      </c>
      <c r="CKI90" s="201" t="e">
        <f>#REF!</f>
        <v>#REF!</v>
      </c>
      <c r="CKJ90" s="201" t="e">
        <f>#REF!</f>
        <v>#REF!</v>
      </c>
      <c r="CKK90" s="201" t="e">
        <f>#REF!</f>
        <v>#REF!</v>
      </c>
      <c r="CKL90" s="201" t="e">
        <f>#REF!</f>
        <v>#REF!</v>
      </c>
      <c r="CKM90" s="201" t="e">
        <f>#REF!</f>
        <v>#REF!</v>
      </c>
      <c r="CKN90" s="201" t="e">
        <f>#REF!</f>
        <v>#REF!</v>
      </c>
      <c r="CKO90" s="201" t="e">
        <f>#REF!</f>
        <v>#REF!</v>
      </c>
      <c r="CKP90" s="201" t="e">
        <f>#REF!</f>
        <v>#REF!</v>
      </c>
      <c r="CKQ90" s="201" t="e">
        <f>#REF!</f>
        <v>#REF!</v>
      </c>
      <c r="CKR90" s="201" t="e">
        <f>#REF!</f>
        <v>#REF!</v>
      </c>
      <c r="CKS90" s="201" t="e">
        <f>#REF!</f>
        <v>#REF!</v>
      </c>
      <c r="CKT90" s="201" t="e">
        <f>#REF!</f>
        <v>#REF!</v>
      </c>
      <c r="CKU90" s="201" t="e">
        <f>#REF!</f>
        <v>#REF!</v>
      </c>
      <c r="CKV90" s="201" t="e">
        <f>#REF!</f>
        <v>#REF!</v>
      </c>
      <c r="CKW90" s="201" t="e">
        <f>#REF!</f>
        <v>#REF!</v>
      </c>
      <c r="CKX90" s="201" t="e">
        <f>#REF!</f>
        <v>#REF!</v>
      </c>
      <c r="CKY90" s="201" t="e">
        <f>#REF!</f>
        <v>#REF!</v>
      </c>
      <c r="CKZ90" s="201" t="e">
        <f>#REF!</f>
        <v>#REF!</v>
      </c>
      <c r="CLA90" s="201" t="e">
        <f>#REF!</f>
        <v>#REF!</v>
      </c>
      <c r="CLB90" s="201" t="e">
        <f>#REF!</f>
        <v>#REF!</v>
      </c>
      <c r="CLC90" s="201" t="e">
        <f>#REF!</f>
        <v>#REF!</v>
      </c>
      <c r="CLD90" s="201" t="e">
        <f>#REF!</f>
        <v>#REF!</v>
      </c>
      <c r="CLE90" s="201" t="e">
        <f>#REF!</f>
        <v>#REF!</v>
      </c>
      <c r="CLF90" s="201" t="e">
        <f>#REF!</f>
        <v>#REF!</v>
      </c>
      <c r="CLG90" s="201" t="e">
        <f>#REF!</f>
        <v>#REF!</v>
      </c>
      <c r="CLH90" s="201" t="e">
        <f>#REF!</f>
        <v>#REF!</v>
      </c>
      <c r="CLI90" s="201" t="e">
        <f>#REF!</f>
        <v>#REF!</v>
      </c>
      <c r="CLJ90" s="201" t="e">
        <f>#REF!</f>
        <v>#REF!</v>
      </c>
      <c r="CLK90" s="201" t="e">
        <f>#REF!</f>
        <v>#REF!</v>
      </c>
      <c r="CLL90" s="201" t="e">
        <f>#REF!</f>
        <v>#REF!</v>
      </c>
      <c r="CLM90" s="201" t="e">
        <f>#REF!</f>
        <v>#REF!</v>
      </c>
      <c r="CLN90" s="201" t="e">
        <f>#REF!</f>
        <v>#REF!</v>
      </c>
      <c r="CLO90" s="201" t="e">
        <f>#REF!</f>
        <v>#REF!</v>
      </c>
      <c r="CLP90" s="201" t="e">
        <f>#REF!</f>
        <v>#REF!</v>
      </c>
      <c r="CLQ90" s="201" t="e">
        <f>#REF!</f>
        <v>#REF!</v>
      </c>
      <c r="CLR90" s="201" t="e">
        <f>#REF!</f>
        <v>#REF!</v>
      </c>
      <c r="CLS90" s="201" t="e">
        <f>#REF!</f>
        <v>#REF!</v>
      </c>
      <c r="CLT90" s="201" t="e">
        <f>#REF!</f>
        <v>#REF!</v>
      </c>
      <c r="CLU90" s="201" t="e">
        <f>#REF!</f>
        <v>#REF!</v>
      </c>
      <c r="CLV90" s="201" t="e">
        <f>#REF!</f>
        <v>#REF!</v>
      </c>
      <c r="CLW90" s="201" t="e">
        <f>#REF!</f>
        <v>#REF!</v>
      </c>
      <c r="CLX90" s="201" t="e">
        <f>#REF!</f>
        <v>#REF!</v>
      </c>
      <c r="CLY90" s="201" t="e">
        <f>#REF!</f>
        <v>#REF!</v>
      </c>
      <c r="CLZ90" s="201" t="e">
        <f>#REF!</f>
        <v>#REF!</v>
      </c>
      <c r="CMA90" s="201" t="e">
        <f>#REF!</f>
        <v>#REF!</v>
      </c>
      <c r="CMB90" s="201" t="e">
        <f>#REF!</f>
        <v>#REF!</v>
      </c>
      <c r="CMC90" s="201" t="e">
        <f>#REF!</f>
        <v>#REF!</v>
      </c>
      <c r="CMD90" s="201" t="e">
        <f>#REF!</f>
        <v>#REF!</v>
      </c>
      <c r="CME90" s="201" t="e">
        <f>#REF!</f>
        <v>#REF!</v>
      </c>
      <c r="CMF90" s="201" t="e">
        <f>#REF!</f>
        <v>#REF!</v>
      </c>
      <c r="CMG90" s="201" t="e">
        <f>#REF!</f>
        <v>#REF!</v>
      </c>
      <c r="CMH90" s="201" t="e">
        <f>#REF!</f>
        <v>#REF!</v>
      </c>
      <c r="CMI90" s="201" t="e">
        <f>#REF!</f>
        <v>#REF!</v>
      </c>
      <c r="CMJ90" s="201" t="e">
        <f>#REF!</f>
        <v>#REF!</v>
      </c>
      <c r="CMK90" s="201" t="e">
        <f>#REF!</f>
        <v>#REF!</v>
      </c>
      <c r="CML90" s="201" t="e">
        <f>#REF!</f>
        <v>#REF!</v>
      </c>
      <c r="CMM90" s="201" t="e">
        <f>#REF!</f>
        <v>#REF!</v>
      </c>
      <c r="CMN90" s="201" t="e">
        <f>#REF!</f>
        <v>#REF!</v>
      </c>
      <c r="CMO90" s="201" t="e">
        <f>#REF!</f>
        <v>#REF!</v>
      </c>
      <c r="CMP90" s="201" t="e">
        <f>#REF!</f>
        <v>#REF!</v>
      </c>
      <c r="CMQ90" s="201" t="e">
        <f>#REF!</f>
        <v>#REF!</v>
      </c>
      <c r="CMR90" s="201" t="e">
        <f>#REF!</f>
        <v>#REF!</v>
      </c>
      <c r="CMS90" s="201" t="e">
        <f>#REF!</f>
        <v>#REF!</v>
      </c>
      <c r="CMT90" s="201" t="e">
        <f>#REF!</f>
        <v>#REF!</v>
      </c>
      <c r="CMU90" s="201" t="e">
        <f>#REF!</f>
        <v>#REF!</v>
      </c>
      <c r="CMV90" s="201" t="e">
        <f>#REF!</f>
        <v>#REF!</v>
      </c>
      <c r="CMW90" s="201" t="e">
        <f>#REF!</f>
        <v>#REF!</v>
      </c>
      <c r="CMX90" s="201" t="e">
        <f>#REF!</f>
        <v>#REF!</v>
      </c>
      <c r="CMY90" s="201" t="e">
        <f>#REF!</f>
        <v>#REF!</v>
      </c>
      <c r="CMZ90" s="201" t="e">
        <f>#REF!</f>
        <v>#REF!</v>
      </c>
      <c r="CNA90" s="201" t="e">
        <f>#REF!</f>
        <v>#REF!</v>
      </c>
      <c r="CNB90" s="201" t="e">
        <f>#REF!</f>
        <v>#REF!</v>
      </c>
      <c r="CNC90" s="201" t="e">
        <f>#REF!</f>
        <v>#REF!</v>
      </c>
      <c r="CND90" s="201" t="e">
        <f>#REF!</f>
        <v>#REF!</v>
      </c>
      <c r="CNE90" s="201" t="e">
        <f>#REF!</f>
        <v>#REF!</v>
      </c>
      <c r="CNF90" s="201" t="e">
        <f>#REF!</f>
        <v>#REF!</v>
      </c>
      <c r="CNG90" s="201" t="e">
        <f>#REF!</f>
        <v>#REF!</v>
      </c>
      <c r="CNH90" s="201" t="e">
        <f>#REF!</f>
        <v>#REF!</v>
      </c>
      <c r="CNI90" s="201" t="e">
        <f>#REF!</f>
        <v>#REF!</v>
      </c>
      <c r="CNJ90" s="201" t="e">
        <f>#REF!</f>
        <v>#REF!</v>
      </c>
      <c r="CNK90" s="201" t="e">
        <f>#REF!</f>
        <v>#REF!</v>
      </c>
      <c r="CNL90" s="201" t="e">
        <f>#REF!</f>
        <v>#REF!</v>
      </c>
      <c r="CNM90" s="201" t="e">
        <f>#REF!</f>
        <v>#REF!</v>
      </c>
      <c r="CNN90" s="201" t="e">
        <f>#REF!</f>
        <v>#REF!</v>
      </c>
      <c r="CNO90" s="201" t="e">
        <f>#REF!</f>
        <v>#REF!</v>
      </c>
      <c r="CNP90" s="201" t="e">
        <f>#REF!</f>
        <v>#REF!</v>
      </c>
      <c r="CNQ90" s="201" t="e">
        <f>#REF!</f>
        <v>#REF!</v>
      </c>
      <c r="CNR90" s="201" t="e">
        <f>#REF!</f>
        <v>#REF!</v>
      </c>
      <c r="CNS90" s="201" t="e">
        <f>#REF!</f>
        <v>#REF!</v>
      </c>
      <c r="CNT90" s="201" t="e">
        <f>#REF!</f>
        <v>#REF!</v>
      </c>
      <c r="CNU90" s="201" t="e">
        <f>#REF!</f>
        <v>#REF!</v>
      </c>
      <c r="CNV90" s="201" t="e">
        <f>#REF!</f>
        <v>#REF!</v>
      </c>
      <c r="CNW90" s="201" t="e">
        <f>#REF!</f>
        <v>#REF!</v>
      </c>
      <c r="CNX90" s="201" t="e">
        <f>#REF!</f>
        <v>#REF!</v>
      </c>
      <c r="CNY90" s="201" t="e">
        <f>#REF!</f>
        <v>#REF!</v>
      </c>
      <c r="CNZ90" s="201" t="e">
        <f>#REF!</f>
        <v>#REF!</v>
      </c>
      <c r="COA90" s="201" t="e">
        <f>#REF!</f>
        <v>#REF!</v>
      </c>
      <c r="COB90" s="201" t="e">
        <f>#REF!</f>
        <v>#REF!</v>
      </c>
      <c r="COC90" s="201" t="e">
        <f>#REF!</f>
        <v>#REF!</v>
      </c>
      <c r="COD90" s="201" t="e">
        <f>#REF!</f>
        <v>#REF!</v>
      </c>
      <c r="COE90" s="201" t="e">
        <f>#REF!</f>
        <v>#REF!</v>
      </c>
      <c r="COF90" s="201" t="e">
        <f>#REF!</f>
        <v>#REF!</v>
      </c>
      <c r="COG90" s="201" t="e">
        <f>#REF!</f>
        <v>#REF!</v>
      </c>
      <c r="COH90" s="201" t="e">
        <f>#REF!</f>
        <v>#REF!</v>
      </c>
      <c r="COI90" s="201" t="e">
        <f>#REF!</f>
        <v>#REF!</v>
      </c>
      <c r="COJ90" s="201" t="e">
        <f>#REF!</f>
        <v>#REF!</v>
      </c>
      <c r="COK90" s="201" t="e">
        <f>#REF!</f>
        <v>#REF!</v>
      </c>
      <c r="COL90" s="201" t="e">
        <f>#REF!</f>
        <v>#REF!</v>
      </c>
      <c r="COM90" s="201" t="e">
        <f>#REF!</f>
        <v>#REF!</v>
      </c>
      <c r="CON90" s="201" t="e">
        <f>#REF!</f>
        <v>#REF!</v>
      </c>
      <c r="COO90" s="201" t="e">
        <f>#REF!</f>
        <v>#REF!</v>
      </c>
      <c r="COP90" s="201" t="e">
        <f>#REF!</f>
        <v>#REF!</v>
      </c>
      <c r="COQ90" s="201" t="e">
        <f>#REF!</f>
        <v>#REF!</v>
      </c>
      <c r="COR90" s="201" t="e">
        <f>#REF!</f>
        <v>#REF!</v>
      </c>
      <c r="COS90" s="201" t="e">
        <f>#REF!</f>
        <v>#REF!</v>
      </c>
      <c r="COT90" s="201" t="e">
        <f>#REF!</f>
        <v>#REF!</v>
      </c>
      <c r="COU90" s="201" t="e">
        <f>#REF!</f>
        <v>#REF!</v>
      </c>
      <c r="COV90" s="201" t="e">
        <f>#REF!</f>
        <v>#REF!</v>
      </c>
      <c r="COW90" s="201" t="e">
        <f>#REF!</f>
        <v>#REF!</v>
      </c>
      <c r="COX90" s="201" t="e">
        <f>#REF!</f>
        <v>#REF!</v>
      </c>
      <c r="COY90" s="201" t="e">
        <f>#REF!</f>
        <v>#REF!</v>
      </c>
      <c r="COZ90" s="201" t="e">
        <f>#REF!</f>
        <v>#REF!</v>
      </c>
      <c r="CPA90" s="201" t="e">
        <f>#REF!</f>
        <v>#REF!</v>
      </c>
      <c r="CPB90" s="201" t="e">
        <f>#REF!</f>
        <v>#REF!</v>
      </c>
      <c r="CPC90" s="201" t="e">
        <f>#REF!</f>
        <v>#REF!</v>
      </c>
      <c r="CPD90" s="201" t="e">
        <f>#REF!</f>
        <v>#REF!</v>
      </c>
      <c r="CPE90" s="201" t="e">
        <f>#REF!</f>
        <v>#REF!</v>
      </c>
      <c r="CPF90" s="201" t="e">
        <f>#REF!</f>
        <v>#REF!</v>
      </c>
      <c r="CPG90" s="201" t="e">
        <f>#REF!</f>
        <v>#REF!</v>
      </c>
      <c r="CPH90" s="201" t="e">
        <f>#REF!</f>
        <v>#REF!</v>
      </c>
      <c r="CPI90" s="201" t="e">
        <f>#REF!</f>
        <v>#REF!</v>
      </c>
      <c r="CPJ90" s="201" t="e">
        <f>#REF!</f>
        <v>#REF!</v>
      </c>
      <c r="CPK90" s="201" t="e">
        <f>#REF!</f>
        <v>#REF!</v>
      </c>
      <c r="CPL90" s="201" t="e">
        <f>#REF!</f>
        <v>#REF!</v>
      </c>
      <c r="CPM90" s="201" t="e">
        <f>#REF!</f>
        <v>#REF!</v>
      </c>
      <c r="CPN90" s="201" t="e">
        <f>#REF!</f>
        <v>#REF!</v>
      </c>
      <c r="CPO90" s="201" t="e">
        <f>#REF!</f>
        <v>#REF!</v>
      </c>
      <c r="CPP90" s="201" t="e">
        <f>#REF!</f>
        <v>#REF!</v>
      </c>
      <c r="CPQ90" s="201" t="e">
        <f>#REF!</f>
        <v>#REF!</v>
      </c>
      <c r="CPR90" s="201" t="e">
        <f>#REF!</f>
        <v>#REF!</v>
      </c>
      <c r="CPS90" s="201" t="e">
        <f>#REF!</f>
        <v>#REF!</v>
      </c>
      <c r="CPT90" s="201" t="e">
        <f>#REF!</f>
        <v>#REF!</v>
      </c>
      <c r="CPU90" s="201" t="e">
        <f>#REF!</f>
        <v>#REF!</v>
      </c>
      <c r="CPV90" s="201" t="e">
        <f>#REF!</f>
        <v>#REF!</v>
      </c>
      <c r="CPW90" s="201" t="e">
        <f>#REF!</f>
        <v>#REF!</v>
      </c>
      <c r="CPX90" s="201" t="e">
        <f>#REF!</f>
        <v>#REF!</v>
      </c>
      <c r="CPY90" s="201" t="e">
        <f>#REF!</f>
        <v>#REF!</v>
      </c>
      <c r="CPZ90" s="201" t="e">
        <f>#REF!</f>
        <v>#REF!</v>
      </c>
      <c r="CQA90" s="201" t="e">
        <f>#REF!</f>
        <v>#REF!</v>
      </c>
      <c r="CQB90" s="201" t="e">
        <f>#REF!</f>
        <v>#REF!</v>
      </c>
      <c r="CQC90" s="201" t="e">
        <f>#REF!</f>
        <v>#REF!</v>
      </c>
      <c r="CQD90" s="201" t="e">
        <f>#REF!</f>
        <v>#REF!</v>
      </c>
      <c r="CQE90" s="201" t="e">
        <f>#REF!</f>
        <v>#REF!</v>
      </c>
      <c r="CQF90" s="201" t="e">
        <f>#REF!</f>
        <v>#REF!</v>
      </c>
      <c r="CQG90" s="201" t="e">
        <f>#REF!</f>
        <v>#REF!</v>
      </c>
      <c r="CQH90" s="201" t="e">
        <f>#REF!</f>
        <v>#REF!</v>
      </c>
      <c r="CQI90" s="201" t="e">
        <f>#REF!</f>
        <v>#REF!</v>
      </c>
      <c r="CQJ90" s="201" t="e">
        <f>#REF!</f>
        <v>#REF!</v>
      </c>
      <c r="CQK90" s="201" t="e">
        <f>#REF!</f>
        <v>#REF!</v>
      </c>
      <c r="CQL90" s="201" t="e">
        <f>#REF!</f>
        <v>#REF!</v>
      </c>
      <c r="CQM90" s="201" t="e">
        <f>#REF!</f>
        <v>#REF!</v>
      </c>
      <c r="CQN90" s="201" t="e">
        <f>#REF!</f>
        <v>#REF!</v>
      </c>
      <c r="CQO90" s="201" t="e">
        <f>#REF!</f>
        <v>#REF!</v>
      </c>
      <c r="CQP90" s="201" t="e">
        <f>#REF!</f>
        <v>#REF!</v>
      </c>
      <c r="CQQ90" s="201" t="e">
        <f>#REF!</f>
        <v>#REF!</v>
      </c>
      <c r="CQR90" s="201" t="e">
        <f>#REF!</f>
        <v>#REF!</v>
      </c>
      <c r="CQS90" s="201" t="e">
        <f>#REF!</f>
        <v>#REF!</v>
      </c>
      <c r="CQT90" s="201" t="e">
        <f>#REF!</f>
        <v>#REF!</v>
      </c>
      <c r="CQU90" s="201" t="e">
        <f>#REF!</f>
        <v>#REF!</v>
      </c>
      <c r="CQV90" s="201" t="e">
        <f>#REF!</f>
        <v>#REF!</v>
      </c>
      <c r="CQW90" s="201" t="e">
        <f>#REF!</f>
        <v>#REF!</v>
      </c>
      <c r="CQX90" s="201" t="e">
        <f>#REF!</f>
        <v>#REF!</v>
      </c>
      <c r="CQY90" s="201" t="e">
        <f>#REF!</f>
        <v>#REF!</v>
      </c>
      <c r="CQZ90" s="201" t="e">
        <f>#REF!</f>
        <v>#REF!</v>
      </c>
      <c r="CRA90" s="201" t="e">
        <f>#REF!</f>
        <v>#REF!</v>
      </c>
      <c r="CRB90" s="201" t="e">
        <f>#REF!</f>
        <v>#REF!</v>
      </c>
      <c r="CRC90" s="201" t="e">
        <f>#REF!</f>
        <v>#REF!</v>
      </c>
      <c r="CRD90" s="201" t="e">
        <f>#REF!</f>
        <v>#REF!</v>
      </c>
      <c r="CRE90" s="201" t="e">
        <f>#REF!</f>
        <v>#REF!</v>
      </c>
      <c r="CRF90" s="201" t="e">
        <f>#REF!</f>
        <v>#REF!</v>
      </c>
      <c r="CRG90" s="201" t="e">
        <f>#REF!</f>
        <v>#REF!</v>
      </c>
      <c r="CRH90" s="201" t="e">
        <f>#REF!</f>
        <v>#REF!</v>
      </c>
      <c r="CRI90" s="201" t="e">
        <f>#REF!</f>
        <v>#REF!</v>
      </c>
      <c r="CRJ90" s="201" t="e">
        <f>#REF!</f>
        <v>#REF!</v>
      </c>
      <c r="CRK90" s="201" t="e">
        <f>#REF!</f>
        <v>#REF!</v>
      </c>
      <c r="CRL90" s="201" t="e">
        <f>#REF!</f>
        <v>#REF!</v>
      </c>
      <c r="CRM90" s="201" t="e">
        <f>#REF!</f>
        <v>#REF!</v>
      </c>
      <c r="CRN90" s="201" t="e">
        <f>#REF!</f>
        <v>#REF!</v>
      </c>
      <c r="CRO90" s="201" t="e">
        <f>#REF!</f>
        <v>#REF!</v>
      </c>
      <c r="CRP90" s="201" t="e">
        <f>#REF!</f>
        <v>#REF!</v>
      </c>
      <c r="CRQ90" s="201" t="e">
        <f>#REF!</f>
        <v>#REF!</v>
      </c>
      <c r="CRR90" s="201" t="e">
        <f>#REF!</f>
        <v>#REF!</v>
      </c>
      <c r="CRS90" s="201" t="e">
        <f>#REF!</f>
        <v>#REF!</v>
      </c>
      <c r="CRT90" s="201" t="e">
        <f>#REF!</f>
        <v>#REF!</v>
      </c>
      <c r="CRU90" s="201" t="e">
        <f>#REF!</f>
        <v>#REF!</v>
      </c>
      <c r="CRV90" s="201" t="e">
        <f>#REF!</f>
        <v>#REF!</v>
      </c>
      <c r="CRW90" s="201" t="e">
        <f>#REF!</f>
        <v>#REF!</v>
      </c>
      <c r="CRX90" s="201" t="e">
        <f>#REF!</f>
        <v>#REF!</v>
      </c>
      <c r="CRY90" s="201" t="e">
        <f>#REF!</f>
        <v>#REF!</v>
      </c>
      <c r="CRZ90" s="201" t="e">
        <f>#REF!</f>
        <v>#REF!</v>
      </c>
      <c r="CSA90" s="201" t="e">
        <f>#REF!</f>
        <v>#REF!</v>
      </c>
      <c r="CSB90" s="201" t="e">
        <f>#REF!</f>
        <v>#REF!</v>
      </c>
      <c r="CSC90" s="201" t="e">
        <f>#REF!</f>
        <v>#REF!</v>
      </c>
      <c r="CSD90" s="201" t="e">
        <f>#REF!</f>
        <v>#REF!</v>
      </c>
      <c r="CSE90" s="201" t="e">
        <f>#REF!</f>
        <v>#REF!</v>
      </c>
      <c r="CSF90" s="201" t="e">
        <f>#REF!</f>
        <v>#REF!</v>
      </c>
      <c r="CSG90" s="201" t="e">
        <f>#REF!</f>
        <v>#REF!</v>
      </c>
      <c r="CSH90" s="201" t="e">
        <f>#REF!</f>
        <v>#REF!</v>
      </c>
      <c r="CSI90" s="201" t="e">
        <f>#REF!</f>
        <v>#REF!</v>
      </c>
      <c r="CSJ90" s="201" t="e">
        <f>#REF!</f>
        <v>#REF!</v>
      </c>
      <c r="CSK90" s="201" t="e">
        <f>#REF!</f>
        <v>#REF!</v>
      </c>
      <c r="CSL90" s="201" t="e">
        <f>#REF!</f>
        <v>#REF!</v>
      </c>
      <c r="CSM90" s="201" t="e">
        <f>#REF!</f>
        <v>#REF!</v>
      </c>
      <c r="CSN90" s="201" t="e">
        <f>#REF!</f>
        <v>#REF!</v>
      </c>
      <c r="CSO90" s="201" t="e">
        <f>#REF!</f>
        <v>#REF!</v>
      </c>
      <c r="CSP90" s="201" t="e">
        <f>#REF!</f>
        <v>#REF!</v>
      </c>
      <c r="CSQ90" s="201" t="e">
        <f>#REF!</f>
        <v>#REF!</v>
      </c>
      <c r="CSR90" s="201" t="e">
        <f>#REF!</f>
        <v>#REF!</v>
      </c>
      <c r="CSS90" s="201" t="e">
        <f>#REF!</f>
        <v>#REF!</v>
      </c>
      <c r="CST90" s="201" t="e">
        <f>#REF!</f>
        <v>#REF!</v>
      </c>
      <c r="CSU90" s="201" t="e">
        <f>#REF!</f>
        <v>#REF!</v>
      </c>
      <c r="CSV90" s="201" t="e">
        <f>#REF!</f>
        <v>#REF!</v>
      </c>
      <c r="CSW90" s="201" t="e">
        <f>#REF!</f>
        <v>#REF!</v>
      </c>
      <c r="CSX90" s="201" t="e">
        <f>#REF!</f>
        <v>#REF!</v>
      </c>
      <c r="CSY90" s="201" t="e">
        <f>#REF!</f>
        <v>#REF!</v>
      </c>
      <c r="CSZ90" s="201" t="e">
        <f>#REF!</f>
        <v>#REF!</v>
      </c>
      <c r="CTA90" s="201" t="e">
        <f>#REF!</f>
        <v>#REF!</v>
      </c>
      <c r="CTB90" s="201" t="e">
        <f>#REF!</f>
        <v>#REF!</v>
      </c>
      <c r="CTC90" s="201" t="e">
        <f>#REF!</f>
        <v>#REF!</v>
      </c>
      <c r="CTD90" s="201" t="e">
        <f>#REF!</f>
        <v>#REF!</v>
      </c>
      <c r="CTE90" s="201" t="e">
        <f>#REF!</f>
        <v>#REF!</v>
      </c>
      <c r="CTF90" s="201" t="e">
        <f>#REF!</f>
        <v>#REF!</v>
      </c>
      <c r="CTG90" s="201" t="e">
        <f>#REF!</f>
        <v>#REF!</v>
      </c>
      <c r="CTH90" s="201" t="e">
        <f>#REF!</f>
        <v>#REF!</v>
      </c>
      <c r="CTI90" s="201" t="e">
        <f>#REF!</f>
        <v>#REF!</v>
      </c>
      <c r="CTJ90" s="201" t="e">
        <f>#REF!</f>
        <v>#REF!</v>
      </c>
      <c r="CTK90" s="201" t="e">
        <f>#REF!</f>
        <v>#REF!</v>
      </c>
      <c r="CTL90" s="201" t="e">
        <f>#REF!</f>
        <v>#REF!</v>
      </c>
      <c r="CTM90" s="201" t="e">
        <f>#REF!</f>
        <v>#REF!</v>
      </c>
      <c r="CTN90" s="201" t="e">
        <f>#REF!</f>
        <v>#REF!</v>
      </c>
      <c r="CTO90" s="201" t="e">
        <f>#REF!</f>
        <v>#REF!</v>
      </c>
      <c r="CTP90" s="201" t="e">
        <f>#REF!</f>
        <v>#REF!</v>
      </c>
      <c r="CTQ90" s="201" t="e">
        <f>#REF!</f>
        <v>#REF!</v>
      </c>
      <c r="CTR90" s="201" t="e">
        <f>#REF!</f>
        <v>#REF!</v>
      </c>
      <c r="CTS90" s="201" t="e">
        <f>#REF!</f>
        <v>#REF!</v>
      </c>
      <c r="CTT90" s="201" t="e">
        <f>#REF!</f>
        <v>#REF!</v>
      </c>
      <c r="CTU90" s="201" t="e">
        <f>#REF!</f>
        <v>#REF!</v>
      </c>
      <c r="CTV90" s="201" t="e">
        <f>#REF!</f>
        <v>#REF!</v>
      </c>
      <c r="CTW90" s="201" t="e">
        <f>#REF!</f>
        <v>#REF!</v>
      </c>
      <c r="CTX90" s="201" t="e">
        <f>#REF!</f>
        <v>#REF!</v>
      </c>
      <c r="CTY90" s="201" t="e">
        <f>#REF!</f>
        <v>#REF!</v>
      </c>
      <c r="CTZ90" s="201" t="e">
        <f>#REF!</f>
        <v>#REF!</v>
      </c>
      <c r="CUA90" s="201" t="e">
        <f>#REF!</f>
        <v>#REF!</v>
      </c>
      <c r="CUB90" s="201" t="e">
        <f>#REF!</f>
        <v>#REF!</v>
      </c>
      <c r="CUC90" s="201" t="e">
        <f>#REF!</f>
        <v>#REF!</v>
      </c>
      <c r="CUD90" s="201" t="e">
        <f>#REF!</f>
        <v>#REF!</v>
      </c>
      <c r="CUE90" s="201" t="e">
        <f>#REF!</f>
        <v>#REF!</v>
      </c>
      <c r="CUF90" s="201" t="e">
        <f>#REF!</f>
        <v>#REF!</v>
      </c>
      <c r="CUG90" s="201" t="e">
        <f>#REF!</f>
        <v>#REF!</v>
      </c>
      <c r="CUH90" s="201" t="e">
        <f>#REF!</f>
        <v>#REF!</v>
      </c>
      <c r="CUI90" s="201" t="e">
        <f>#REF!</f>
        <v>#REF!</v>
      </c>
      <c r="CUJ90" s="201" t="e">
        <f>#REF!</f>
        <v>#REF!</v>
      </c>
      <c r="CUK90" s="201" t="e">
        <f>#REF!</f>
        <v>#REF!</v>
      </c>
      <c r="CUL90" s="201" t="e">
        <f>#REF!</f>
        <v>#REF!</v>
      </c>
      <c r="CUM90" s="201" t="e">
        <f>#REF!</f>
        <v>#REF!</v>
      </c>
      <c r="CUN90" s="201" t="e">
        <f>#REF!</f>
        <v>#REF!</v>
      </c>
      <c r="CUO90" s="201" t="e">
        <f>#REF!</f>
        <v>#REF!</v>
      </c>
      <c r="CUP90" s="201" t="e">
        <f>#REF!</f>
        <v>#REF!</v>
      </c>
      <c r="CUQ90" s="201" t="e">
        <f>#REF!</f>
        <v>#REF!</v>
      </c>
      <c r="CUR90" s="201" t="e">
        <f>#REF!</f>
        <v>#REF!</v>
      </c>
      <c r="CUS90" s="201" t="e">
        <f>#REF!</f>
        <v>#REF!</v>
      </c>
      <c r="CUT90" s="201" t="e">
        <f>#REF!</f>
        <v>#REF!</v>
      </c>
      <c r="CUU90" s="201" t="e">
        <f>#REF!</f>
        <v>#REF!</v>
      </c>
      <c r="CUV90" s="201" t="e">
        <f>#REF!</f>
        <v>#REF!</v>
      </c>
      <c r="CUW90" s="201" t="e">
        <f>#REF!</f>
        <v>#REF!</v>
      </c>
      <c r="CUX90" s="201" t="e">
        <f>#REF!</f>
        <v>#REF!</v>
      </c>
      <c r="CUY90" s="201" t="e">
        <f>#REF!</f>
        <v>#REF!</v>
      </c>
      <c r="CUZ90" s="201" t="e">
        <f>#REF!</f>
        <v>#REF!</v>
      </c>
      <c r="CVA90" s="201" t="e">
        <f>#REF!</f>
        <v>#REF!</v>
      </c>
      <c r="CVB90" s="201" t="e">
        <f>#REF!</f>
        <v>#REF!</v>
      </c>
      <c r="CVC90" s="201" t="e">
        <f>#REF!</f>
        <v>#REF!</v>
      </c>
      <c r="CVD90" s="201" t="e">
        <f>#REF!</f>
        <v>#REF!</v>
      </c>
      <c r="CVE90" s="201" t="e">
        <f>#REF!</f>
        <v>#REF!</v>
      </c>
      <c r="CVF90" s="201" t="e">
        <f>#REF!</f>
        <v>#REF!</v>
      </c>
      <c r="CVG90" s="201" t="e">
        <f>#REF!</f>
        <v>#REF!</v>
      </c>
      <c r="CVH90" s="201" t="e">
        <f>#REF!</f>
        <v>#REF!</v>
      </c>
      <c r="CVI90" s="201" t="e">
        <f>#REF!</f>
        <v>#REF!</v>
      </c>
      <c r="CVJ90" s="201" t="e">
        <f>#REF!</f>
        <v>#REF!</v>
      </c>
      <c r="CVK90" s="201" t="e">
        <f>#REF!</f>
        <v>#REF!</v>
      </c>
      <c r="CVL90" s="201" t="e">
        <f>#REF!</f>
        <v>#REF!</v>
      </c>
      <c r="CVM90" s="201" t="e">
        <f>#REF!</f>
        <v>#REF!</v>
      </c>
      <c r="CVN90" s="201" t="e">
        <f>#REF!</f>
        <v>#REF!</v>
      </c>
      <c r="CVO90" s="201" t="e">
        <f>#REF!</f>
        <v>#REF!</v>
      </c>
      <c r="CVP90" s="201" t="e">
        <f>#REF!</f>
        <v>#REF!</v>
      </c>
      <c r="CVQ90" s="201" t="e">
        <f>#REF!</f>
        <v>#REF!</v>
      </c>
      <c r="CVR90" s="201" t="e">
        <f>#REF!</f>
        <v>#REF!</v>
      </c>
      <c r="CVS90" s="201" t="e">
        <f>#REF!</f>
        <v>#REF!</v>
      </c>
      <c r="CVT90" s="201" t="e">
        <f>#REF!</f>
        <v>#REF!</v>
      </c>
      <c r="CVU90" s="201" t="e">
        <f>#REF!</f>
        <v>#REF!</v>
      </c>
      <c r="CVV90" s="201" t="e">
        <f>#REF!</f>
        <v>#REF!</v>
      </c>
      <c r="CVW90" s="201" t="e">
        <f>#REF!</f>
        <v>#REF!</v>
      </c>
      <c r="CVX90" s="201" t="e">
        <f>#REF!</f>
        <v>#REF!</v>
      </c>
      <c r="CVY90" s="201" t="e">
        <f>#REF!</f>
        <v>#REF!</v>
      </c>
      <c r="CVZ90" s="201" t="e">
        <f>#REF!</f>
        <v>#REF!</v>
      </c>
      <c r="CWA90" s="201" t="e">
        <f>#REF!</f>
        <v>#REF!</v>
      </c>
      <c r="CWB90" s="201" t="e">
        <f>#REF!</f>
        <v>#REF!</v>
      </c>
      <c r="CWC90" s="201" t="e">
        <f>#REF!</f>
        <v>#REF!</v>
      </c>
      <c r="CWD90" s="201" t="e">
        <f>#REF!</f>
        <v>#REF!</v>
      </c>
      <c r="CWE90" s="201" t="e">
        <f>#REF!</f>
        <v>#REF!</v>
      </c>
      <c r="CWF90" s="201" t="e">
        <f>#REF!</f>
        <v>#REF!</v>
      </c>
      <c r="CWG90" s="201" t="e">
        <f>#REF!</f>
        <v>#REF!</v>
      </c>
      <c r="CWH90" s="201" t="e">
        <f>#REF!</f>
        <v>#REF!</v>
      </c>
      <c r="CWI90" s="201" t="e">
        <f>#REF!</f>
        <v>#REF!</v>
      </c>
      <c r="CWJ90" s="201" t="e">
        <f>#REF!</f>
        <v>#REF!</v>
      </c>
      <c r="CWK90" s="201" t="e">
        <f>#REF!</f>
        <v>#REF!</v>
      </c>
      <c r="CWL90" s="201" t="e">
        <f>#REF!</f>
        <v>#REF!</v>
      </c>
      <c r="CWM90" s="201" t="e">
        <f>#REF!</f>
        <v>#REF!</v>
      </c>
      <c r="CWN90" s="201" t="e">
        <f>#REF!</f>
        <v>#REF!</v>
      </c>
      <c r="CWO90" s="201" t="e">
        <f>#REF!</f>
        <v>#REF!</v>
      </c>
      <c r="CWP90" s="201" t="e">
        <f>#REF!</f>
        <v>#REF!</v>
      </c>
      <c r="CWQ90" s="201" t="e">
        <f>#REF!</f>
        <v>#REF!</v>
      </c>
      <c r="CWR90" s="201" t="e">
        <f>#REF!</f>
        <v>#REF!</v>
      </c>
      <c r="CWS90" s="201" t="e">
        <f>#REF!</f>
        <v>#REF!</v>
      </c>
      <c r="CWT90" s="201" t="e">
        <f>#REF!</f>
        <v>#REF!</v>
      </c>
      <c r="CWU90" s="201" t="e">
        <f>#REF!</f>
        <v>#REF!</v>
      </c>
      <c r="CWV90" s="201" t="e">
        <f>#REF!</f>
        <v>#REF!</v>
      </c>
      <c r="CWW90" s="201" t="e">
        <f>#REF!</f>
        <v>#REF!</v>
      </c>
      <c r="CWX90" s="201" t="e">
        <f>#REF!</f>
        <v>#REF!</v>
      </c>
      <c r="CWY90" s="201" t="e">
        <f>#REF!</f>
        <v>#REF!</v>
      </c>
      <c r="CWZ90" s="201" t="e">
        <f>#REF!</f>
        <v>#REF!</v>
      </c>
      <c r="CXA90" s="201" t="e">
        <f>#REF!</f>
        <v>#REF!</v>
      </c>
      <c r="CXB90" s="201" t="e">
        <f>#REF!</f>
        <v>#REF!</v>
      </c>
      <c r="CXC90" s="201" t="e">
        <f>#REF!</f>
        <v>#REF!</v>
      </c>
      <c r="CXD90" s="201" t="e">
        <f>#REF!</f>
        <v>#REF!</v>
      </c>
      <c r="CXE90" s="201" t="e">
        <f>#REF!</f>
        <v>#REF!</v>
      </c>
      <c r="CXF90" s="201" t="e">
        <f>#REF!</f>
        <v>#REF!</v>
      </c>
      <c r="CXG90" s="201" t="e">
        <f>#REF!</f>
        <v>#REF!</v>
      </c>
      <c r="CXH90" s="201" t="e">
        <f>#REF!</f>
        <v>#REF!</v>
      </c>
      <c r="CXI90" s="201" t="e">
        <f>#REF!</f>
        <v>#REF!</v>
      </c>
      <c r="CXJ90" s="201" t="e">
        <f>#REF!</f>
        <v>#REF!</v>
      </c>
      <c r="CXK90" s="201" t="e">
        <f>#REF!</f>
        <v>#REF!</v>
      </c>
      <c r="CXL90" s="201" t="e">
        <f>#REF!</f>
        <v>#REF!</v>
      </c>
      <c r="CXM90" s="201" t="e">
        <f>#REF!</f>
        <v>#REF!</v>
      </c>
      <c r="CXN90" s="201" t="e">
        <f>#REF!</f>
        <v>#REF!</v>
      </c>
      <c r="CXO90" s="201" t="e">
        <f>#REF!</f>
        <v>#REF!</v>
      </c>
      <c r="CXP90" s="201" t="e">
        <f>#REF!</f>
        <v>#REF!</v>
      </c>
      <c r="CXQ90" s="201" t="e">
        <f>#REF!</f>
        <v>#REF!</v>
      </c>
      <c r="CXR90" s="201" t="e">
        <f>#REF!</f>
        <v>#REF!</v>
      </c>
      <c r="CXS90" s="201" t="e">
        <f>#REF!</f>
        <v>#REF!</v>
      </c>
      <c r="CXT90" s="201" t="e">
        <f>#REF!</f>
        <v>#REF!</v>
      </c>
      <c r="CXU90" s="201" t="e">
        <f>#REF!</f>
        <v>#REF!</v>
      </c>
      <c r="CXV90" s="201" t="e">
        <f>#REF!</f>
        <v>#REF!</v>
      </c>
      <c r="CXW90" s="201" t="e">
        <f>#REF!</f>
        <v>#REF!</v>
      </c>
      <c r="CXX90" s="201" t="e">
        <f>#REF!</f>
        <v>#REF!</v>
      </c>
      <c r="CXY90" s="201" t="e">
        <f>#REF!</f>
        <v>#REF!</v>
      </c>
      <c r="CXZ90" s="201" t="e">
        <f>#REF!</f>
        <v>#REF!</v>
      </c>
      <c r="CYA90" s="201" t="e">
        <f>#REF!</f>
        <v>#REF!</v>
      </c>
      <c r="CYB90" s="201" t="e">
        <f>#REF!</f>
        <v>#REF!</v>
      </c>
      <c r="CYC90" s="201" t="e">
        <f>#REF!</f>
        <v>#REF!</v>
      </c>
      <c r="CYD90" s="201" t="e">
        <f>#REF!</f>
        <v>#REF!</v>
      </c>
      <c r="CYE90" s="201" t="e">
        <f>#REF!</f>
        <v>#REF!</v>
      </c>
      <c r="CYF90" s="201" t="e">
        <f>#REF!</f>
        <v>#REF!</v>
      </c>
      <c r="CYG90" s="201" t="e">
        <f>#REF!</f>
        <v>#REF!</v>
      </c>
      <c r="CYH90" s="201" t="e">
        <f>#REF!</f>
        <v>#REF!</v>
      </c>
      <c r="CYI90" s="201" t="e">
        <f>#REF!</f>
        <v>#REF!</v>
      </c>
      <c r="CYJ90" s="201" t="e">
        <f>#REF!</f>
        <v>#REF!</v>
      </c>
      <c r="CYK90" s="201" t="e">
        <f>#REF!</f>
        <v>#REF!</v>
      </c>
      <c r="CYL90" s="201" t="e">
        <f>#REF!</f>
        <v>#REF!</v>
      </c>
      <c r="CYM90" s="201" t="e">
        <f>#REF!</f>
        <v>#REF!</v>
      </c>
      <c r="CYN90" s="201" t="e">
        <f>#REF!</f>
        <v>#REF!</v>
      </c>
      <c r="CYO90" s="201" t="e">
        <f>#REF!</f>
        <v>#REF!</v>
      </c>
      <c r="CYP90" s="201" t="e">
        <f>#REF!</f>
        <v>#REF!</v>
      </c>
      <c r="CYQ90" s="201" t="e">
        <f>#REF!</f>
        <v>#REF!</v>
      </c>
      <c r="CYR90" s="201" t="e">
        <f>#REF!</f>
        <v>#REF!</v>
      </c>
      <c r="CYS90" s="201" t="e">
        <f>#REF!</f>
        <v>#REF!</v>
      </c>
      <c r="CYT90" s="201" t="e">
        <f>#REF!</f>
        <v>#REF!</v>
      </c>
      <c r="CYU90" s="201" t="e">
        <f>#REF!</f>
        <v>#REF!</v>
      </c>
      <c r="CYV90" s="201" t="e">
        <f>#REF!</f>
        <v>#REF!</v>
      </c>
      <c r="CYW90" s="201" t="e">
        <f>#REF!</f>
        <v>#REF!</v>
      </c>
      <c r="CYX90" s="201" t="e">
        <f>#REF!</f>
        <v>#REF!</v>
      </c>
      <c r="CYY90" s="201" t="e">
        <f>#REF!</f>
        <v>#REF!</v>
      </c>
      <c r="CYZ90" s="201" t="e">
        <f>#REF!</f>
        <v>#REF!</v>
      </c>
      <c r="CZA90" s="201" t="e">
        <f>#REF!</f>
        <v>#REF!</v>
      </c>
      <c r="CZB90" s="201" t="e">
        <f>#REF!</f>
        <v>#REF!</v>
      </c>
      <c r="CZC90" s="201" t="e">
        <f>#REF!</f>
        <v>#REF!</v>
      </c>
      <c r="CZD90" s="201" t="e">
        <f>#REF!</f>
        <v>#REF!</v>
      </c>
      <c r="CZE90" s="201" t="e">
        <f>#REF!</f>
        <v>#REF!</v>
      </c>
      <c r="CZF90" s="201" t="e">
        <f>#REF!</f>
        <v>#REF!</v>
      </c>
      <c r="CZG90" s="201" t="e">
        <f>#REF!</f>
        <v>#REF!</v>
      </c>
      <c r="CZH90" s="201" t="e">
        <f>#REF!</f>
        <v>#REF!</v>
      </c>
      <c r="CZI90" s="201" t="e">
        <f>#REF!</f>
        <v>#REF!</v>
      </c>
      <c r="CZJ90" s="201" t="e">
        <f>#REF!</f>
        <v>#REF!</v>
      </c>
      <c r="CZK90" s="201" t="e">
        <f>#REF!</f>
        <v>#REF!</v>
      </c>
      <c r="CZL90" s="201" t="e">
        <f>#REF!</f>
        <v>#REF!</v>
      </c>
      <c r="CZM90" s="201" t="e">
        <f>#REF!</f>
        <v>#REF!</v>
      </c>
      <c r="CZN90" s="201" t="e">
        <f>#REF!</f>
        <v>#REF!</v>
      </c>
      <c r="CZO90" s="201" t="e">
        <f>#REF!</f>
        <v>#REF!</v>
      </c>
      <c r="CZP90" s="201" t="e">
        <f>#REF!</f>
        <v>#REF!</v>
      </c>
      <c r="CZQ90" s="201" t="e">
        <f>#REF!</f>
        <v>#REF!</v>
      </c>
      <c r="CZR90" s="201" t="e">
        <f>#REF!</f>
        <v>#REF!</v>
      </c>
      <c r="CZS90" s="201" t="e">
        <f>#REF!</f>
        <v>#REF!</v>
      </c>
      <c r="CZT90" s="201" t="e">
        <f>#REF!</f>
        <v>#REF!</v>
      </c>
      <c r="CZU90" s="201" t="e">
        <f>#REF!</f>
        <v>#REF!</v>
      </c>
      <c r="CZV90" s="201" t="e">
        <f>#REF!</f>
        <v>#REF!</v>
      </c>
      <c r="CZW90" s="201" t="e">
        <f>#REF!</f>
        <v>#REF!</v>
      </c>
      <c r="CZX90" s="201" t="e">
        <f>#REF!</f>
        <v>#REF!</v>
      </c>
      <c r="CZY90" s="201" t="e">
        <f>#REF!</f>
        <v>#REF!</v>
      </c>
      <c r="CZZ90" s="201" t="e">
        <f>#REF!</f>
        <v>#REF!</v>
      </c>
      <c r="DAA90" s="201" t="e">
        <f>#REF!</f>
        <v>#REF!</v>
      </c>
      <c r="DAB90" s="201" t="e">
        <f>#REF!</f>
        <v>#REF!</v>
      </c>
      <c r="DAC90" s="201" t="e">
        <f>#REF!</f>
        <v>#REF!</v>
      </c>
      <c r="DAD90" s="201" t="e">
        <f>#REF!</f>
        <v>#REF!</v>
      </c>
      <c r="DAE90" s="201" t="e">
        <f>#REF!</f>
        <v>#REF!</v>
      </c>
      <c r="DAF90" s="201" t="e">
        <f>#REF!</f>
        <v>#REF!</v>
      </c>
      <c r="DAG90" s="201" t="e">
        <f>#REF!</f>
        <v>#REF!</v>
      </c>
      <c r="DAH90" s="201" t="e">
        <f>#REF!</f>
        <v>#REF!</v>
      </c>
      <c r="DAI90" s="201" t="e">
        <f>#REF!</f>
        <v>#REF!</v>
      </c>
      <c r="DAJ90" s="201" t="e">
        <f>#REF!</f>
        <v>#REF!</v>
      </c>
      <c r="DAK90" s="201" t="e">
        <f>#REF!</f>
        <v>#REF!</v>
      </c>
      <c r="DAL90" s="201" t="e">
        <f>#REF!</f>
        <v>#REF!</v>
      </c>
      <c r="DAM90" s="201" t="e">
        <f>#REF!</f>
        <v>#REF!</v>
      </c>
      <c r="DAN90" s="201" t="e">
        <f>#REF!</f>
        <v>#REF!</v>
      </c>
      <c r="DAO90" s="201" t="e">
        <f>#REF!</f>
        <v>#REF!</v>
      </c>
      <c r="DAP90" s="201" t="e">
        <f>#REF!</f>
        <v>#REF!</v>
      </c>
      <c r="DAQ90" s="201" t="e">
        <f>#REF!</f>
        <v>#REF!</v>
      </c>
      <c r="DAR90" s="201" t="e">
        <f>#REF!</f>
        <v>#REF!</v>
      </c>
      <c r="DAS90" s="201" t="e">
        <f>#REF!</f>
        <v>#REF!</v>
      </c>
      <c r="DAT90" s="201" t="e">
        <f>#REF!</f>
        <v>#REF!</v>
      </c>
      <c r="DAU90" s="201" t="e">
        <f>#REF!</f>
        <v>#REF!</v>
      </c>
      <c r="DAV90" s="201" t="e">
        <f>#REF!</f>
        <v>#REF!</v>
      </c>
      <c r="DAW90" s="201" t="e">
        <f>#REF!</f>
        <v>#REF!</v>
      </c>
      <c r="DAX90" s="201" t="e">
        <f>#REF!</f>
        <v>#REF!</v>
      </c>
      <c r="DAY90" s="201" t="e">
        <f>#REF!</f>
        <v>#REF!</v>
      </c>
      <c r="DAZ90" s="201" t="e">
        <f>#REF!</f>
        <v>#REF!</v>
      </c>
      <c r="DBA90" s="201" t="e">
        <f>#REF!</f>
        <v>#REF!</v>
      </c>
      <c r="DBB90" s="201" t="e">
        <f>#REF!</f>
        <v>#REF!</v>
      </c>
      <c r="DBC90" s="201" t="e">
        <f>#REF!</f>
        <v>#REF!</v>
      </c>
      <c r="DBD90" s="201" t="e">
        <f>#REF!</f>
        <v>#REF!</v>
      </c>
      <c r="DBE90" s="201" t="e">
        <f>#REF!</f>
        <v>#REF!</v>
      </c>
      <c r="DBF90" s="201" t="e">
        <f>#REF!</f>
        <v>#REF!</v>
      </c>
      <c r="DBG90" s="201" t="e">
        <f>#REF!</f>
        <v>#REF!</v>
      </c>
      <c r="DBH90" s="201" t="e">
        <f>#REF!</f>
        <v>#REF!</v>
      </c>
      <c r="DBI90" s="201" t="e">
        <f>#REF!</f>
        <v>#REF!</v>
      </c>
      <c r="DBJ90" s="201" t="e">
        <f>#REF!</f>
        <v>#REF!</v>
      </c>
      <c r="DBK90" s="201" t="e">
        <f>#REF!</f>
        <v>#REF!</v>
      </c>
      <c r="DBL90" s="201" t="e">
        <f>#REF!</f>
        <v>#REF!</v>
      </c>
      <c r="DBM90" s="201" t="e">
        <f>#REF!</f>
        <v>#REF!</v>
      </c>
      <c r="DBN90" s="201" t="e">
        <f>#REF!</f>
        <v>#REF!</v>
      </c>
      <c r="DBO90" s="201" t="e">
        <f>#REF!</f>
        <v>#REF!</v>
      </c>
      <c r="DBP90" s="201" t="e">
        <f>#REF!</f>
        <v>#REF!</v>
      </c>
      <c r="DBQ90" s="201" t="e">
        <f>#REF!</f>
        <v>#REF!</v>
      </c>
      <c r="DBR90" s="201" t="e">
        <f>#REF!</f>
        <v>#REF!</v>
      </c>
      <c r="DBS90" s="201" t="e">
        <f>#REF!</f>
        <v>#REF!</v>
      </c>
      <c r="DBT90" s="201" t="e">
        <f>#REF!</f>
        <v>#REF!</v>
      </c>
      <c r="DBU90" s="201" t="e">
        <f>#REF!</f>
        <v>#REF!</v>
      </c>
      <c r="DBV90" s="201" t="e">
        <f>#REF!</f>
        <v>#REF!</v>
      </c>
      <c r="DBW90" s="201" t="e">
        <f>#REF!</f>
        <v>#REF!</v>
      </c>
      <c r="DBX90" s="201" t="e">
        <f>#REF!</f>
        <v>#REF!</v>
      </c>
      <c r="DBY90" s="201" t="e">
        <f>#REF!</f>
        <v>#REF!</v>
      </c>
      <c r="DBZ90" s="201" t="e">
        <f>#REF!</f>
        <v>#REF!</v>
      </c>
      <c r="DCA90" s="201" t="e">
        <f>#REF!</f>
        <v>#REF!</v>
      </c>
      <c r="DCB90" s="201" t="e">
        <f>#REF!</f>
        <v>#REF!</v>
      </c>
      <c r="DCC90" s="201" t="e">
        <f>#REF!</f>
        <v>#REF!</v>
      </c>
      <c r="DCD90" s="201" t="e">
        <f>#REF!</f>
        <v>#REF!</v>
      </c>
      <c r="DCE90" s="201" t="e">
        <f>#REF!</f>
        <v>#REF!</v>
      </c>
      <c r="DCF90" s="201" t="e">
        <f>#REF!</f>
        <v>#REF!</v>
      </c>
      <c r="DCG90" s="201" t="e">
        <f>#REF!</f>
        <v>#REF!</v>
      </c>
      <c r="DCH90" s="201" t="e">
        <f>#REF!</f>
        <v>#REF!</v>
      </c>
      <c r="DCI90" s="201" t="e">
        <f>#REF!</f>
        <v>#REF!</v>
      </c>
      <c r="DCJ90" s="201" t="e">
        <f>#REF!</f>
        <v>#REF!</v>
      </c>
      <c r="DCK90" s="201" t="e">
        <f>#REF!</f>
        <v>#REF!</v>
      </c>
      <c r="DCL90" s="201" t="e">
        <f>#REF!</f>
        <v>#REF!</v>
      </c>
      <c r="DCM90" s="201" t="e">
        <f>#REF!</f>
        <v>#REF!</v>
      </c>
      <c r="DCN90" s="201" t="e">
        <f>#REF!</f>
        <v>#REF!</v>
      </c>
      <c r="DCO90" s="201" t="e">
        <f>#REF!</f>
        <v>#REF!</v>
      </c>
      <c r="DCP90" s="201" t="e">
        <f>#REF!</f>
        <v>#REF!</v>
      </c>
      <c r="DCQ90" s="201" t="e">
        <f>#REF!</f>
        <v>#REF!</v>
      </c>
      <c r="DCR90" s="201" t="e">
        <f>#REF!</f>
        <v>#REF!</v>
      </c>
      <c r="DCS90" s="201" t="e">
        <f>#REF!</f>
        <v>#REF!</v>
      </c>
      <c r="DCT90" s="201" t="e">
        <f>#REF!</f>
        <v>#REF!</v>
      </c>
      <c r="DCU90" s="201" t="e">
        <f>#REF!</f>
        <v>#REF!</v>
      </c>
      <c r="DCV90" s="201" t="e">
        <f>#REF!</f>
        <v>#REF!</v>
      </c>
      <c r="DCW90" s="201" t="e">
        <f>#REF!</f>
        <v>#REF!</v>
      </c>
      <c r="DCX90" s="201" t="e">
        <f>#REF!</f>
        <v>#REF!</v>
      </c>
      <c r="DCY90" s="201" t="e">
        <f>#REF!</f>
        <v>#REF!</v>
      </c>
      <c r="DCZ90" s="201" t="e">
        <f>#REF!</f>
        <v>#REF!</v>
      </c>
      <c r="DDA90" s="201" t="e">
        <f>#REF!</f>
        <v>#REF!</v>
      </c>
      <c r="DDB90" s="201" t="e">
        <f>#REF!</f>
        <v>#REF!</v>
      </c>
      <c r="DDC90" s="201" t="e">
        <f>#REF!</f>
        <v>#REF!</v>
      </c>
      <c r="DDD90" s="201" t="e">
        <f>#REF!</f>
        <v>#REF!</v>
      </c>
      <c r="DDE90" s="201" t="e">
        <f>#REF!</f>
        <v>#REF!</v>
      </c>
      <c r="DDF90" s="201" t="e">
        <f>#REF!</f>
        <v>#REF!</v>
      </c>
      <c r="DDG90" s="201" t="e">
        <f>#REF!</f>
        <v>#REF!</v>
      </c>
      <c r="DDH90" s="201" t="e">
        <f>#REF!</f>
        <v>#REF!</v>
      </c>
      <c r="DDI90" s="201" t="e">
        <f>#REF!</f>
        <v>#REF!</v>
      </c>
      <c r="DDJ90" s="201" t="e">
        <f>#REF!</f>
        <v>#REF!</v>
      </c>
      <c r="DDK90" s="201" t="e">
        <f>#REF!</f>
        <v>#REF!</v>
      </c>
      <c r="DDL90" s="201" t="e">
        <f>#REF!</f>
        <v>#REF!</v>
      </c>
      <c r="DDM90" s="201" t="e">
        <f>#REF!</f>
        <v>#REF!</v>
      </c>
      <c r="DDN90" s="201" t="e">
        <f>#REF!</f>
        <v>#REF!</v>
      </c>
      <c r="DDO90" s="201" t="e">
        <f>#REF!</f>
        <v>#REF!</v>
      </c>
      <c r="DDP90" s="201" t="e">
        <f>#REF!</f>
        <v>#REF!</v>
      </c>
      <c r="DDQ90" s="201" t="e">
        <f>#REF!</f>
        <v>#REF!</v>
      </c>
      <c r="DDR90" s="201" t="e">
        <f>#REF!</f>
        <v>#REF!</v>
      </c>
      <c r="DDS90" s="201" t="e">
        <f>#REF!</f>
        <v>#REF!</v>
      </c>
      <c r="DDT90" s="201" t="e">
        <f>#REF!</f>
        <v>#REF!</v>
      </c>
      <c r="DDU90" s="201" t="e">
        <f>#REF!</f>
        <v>#REF!</v>
      </c>
      <c r="DDV90" s="201" t="e">
        <f>#REF!</f>
        <v>#REF!</v>
      </c>
      <c r="DDW90" s="201" t="e">
        <f>#REF!</f>
        <v>#REF!</v>
      </c>
      <c r="DDX90" s="201" t="e">
        <f>#REF!</f>
        <v>#REF!</v>
      </c>
      <c r="DDY90" s="201" t="e">
        <f>#REF!</f>
        <v>#REF!</v>
      </c>
      <c r="DDZ90" s="201" t="e">
        <f>#REF!</f>
        <v>#REF!</v>
      </c>
      <c r="DEA90" s="201" t="e">
        <f>#REF!</f>
        <v>#REF!</v>
      </c>
      <c r="DEB90" s="201" t="e">
        <f>#REF!</f>
        <v>#REF!</v>
      </c>
      <c r="DEC90" s="201" t="e">
        <f>#REF!</f>
        <v>#REF!</v>
      </c>
      <c r="DED90" s="201" t="e">
        <f>#REF!</f>
        <v>#REF!</v>
      </c>
      <c r="DEE90" s="201" t="e">
        <f>#REF!</f>
        <v>#REF!</v>
      </c>
      <c r="DEF90" s="201" t="e">
        <f>#REF!</f>
        <v>#REF!</v>
      </c>
      <c r="DEG90" s="201" t="e">
        <f>#REF!</f>
        <v>#REF!</v>
      </c>
      <c r="DEH90" s="201" t="e">
        <f>#REF!</f>
        <v>#REF!</v>
      </c>
      <c r="DEI90" s="201" t="e">
        <f>#REF!</f>
        <v>#REF!</v>
      </c>
      <c r="DEJ90" s="201" t="e">
        <f>#REF!</f>
        <v>#REF!</v>
      </c>
      <c r="DEK90" s="201" t="e">
        <f>#REF!</f>
        <v>#REF!</v>
      </c>
      <c r="DEL90" s="201" t="e">
        <f>#REF!</f>
        <v>#REF!</v>
      </c>
      <c r="DEM90" s="201" t="e">
        <f>#REF!</f>
        <v>#REF!</v>
      </c>
      <c r="DEN90" s="201" t="e">
        <f>#REF!</f>
        <v>#REF!</v>
      </c>
      <c r="DEO90" s="201" t="e">
        <f>#REF!</f>
        <v>#REF!</v>
      </c>
      <c r="DEP90" s="201" t="e">
        <f>#REF!</f>
        <v>#REF!</v>
      </c>
      <c r="DEQ90" s="201" t="e">
        <f>#REF!</f>
        <v>#REF!</v>
      </c>
      <c r="DER90" s="201" t="e">
        <f>#REF!</f>
        <v>#REF!</v>
      </c>
      <c r="DES90" s="201" t="e">
        <f>#REF!</f>
        <v>#REF!</v>
      </c>
      <c r="DET90" s="201" t="e">
        <f>#REF!</f>
        <v>#REF!</v>
      </c>
      <c r="DEU90" s="201" t="e">
        <f>#REF!</f>
        <v>#REF!</v>
      </c>
      <c r="DEV90" s="201" t="e">
        <f>#REF!</f>
        <v>#REF!</v>
      </c>
      <c r="DEW90" s="201" t="e">
        <f>#REF!</f>
        <v>#REF!</v>
      </c>
      <c r="DEX90" s="201" t="e">
        <f>#REF!</f>
        <v>#REF!</v>
      </c>
      <c r="DEY90" s="201" t="e">
        <f>#REF!</f>
        <v>#REF!</v>
      </c>
      <c r="DEZ90" s="201" t="e">
        <f>#REF!</f>
        <v>#REF!</v>
      </c>
      <c r="DFA90" s="201" t="e">
        <f>#REF!</f>
        <v>#REF!</v>
      </c>
      <c r="DFB90" s="201" t="e">
        <f>#REF!</f>
        <v>#REF!</v>
      </c>
      <c r="DFC90" s="201" t="e">
        <f>#REF!</f>
        <v>#REF!</v>
      </c>
      <c r="DFD90" s="201" t="e">
        <f>#REF!</f>
        <v>#REF!</v>
      </c>
      <c r="DFE90" s="201" t="e">
        <f>#REF!</f>
        <v>#REF!</v>
      </c>
      <c r="DFF90" s="201" t="e">
        <f>#REF!</f>
        <v>#REF!</v>
      </c>
      <c r="DFG90" s="201" t="e">
        <f>#REF!</f>
        <v>#REF!</v>
      </c>
      <c r="DFH90" s="201" t="e">
        <f>#REF!</f>
        <v>#REF!</v>
      </c>
      <c r="DFI90" s="201" t="e">
        <f>#REF!</f>
        <v>#REF!</v>
      </c>
      <c r="DFJ90" s="201" t="e">
        <f>#REF!</f>
        <v>#REF!</v>
      </c>
      <c r="DFK90" s="201" t="e">
        <f>#REF!</f>
        <v>#REF!</v>
      </c>
      <c r="DFL90" s="201" t="e">
        <f>#REF!</f>
        <v>#REF!</v>
      </c>
      <c r="DFM90" s="201" t="e">
        <f>#REF!</f>
        <v>#REF!</v>
      </c>
      <c r="DFN90" s="201" t="e">
        <f>#REF!</f>
        <v>#REF!</v>
      </c>
      <c r="DFO90" s="201" t="e">
        <f>#REF!</f>
        <v>#REF!</v>
      </c>
      <c r="DFP90" s="201" t="e">
        <f>#REF!</f>
        <v>#REF!</v>
      </c>
      <c r="DFQ90" s="201" t="e">
        <f>#REF!</f>
        <v>#REF!</v>
      </c>
      <c r="DFR90" s="201" t="e">
        <f>#REF!</f>
        <v>#REF!</v>
      </c>
      <c r="DFS90" s="201" t="e">
        <f>#REF!</f>
        <v>#REF!</v>
      </c>
      <c r="DFT90" s="201" t="e">
        <f>#REF!</f>
        <v>#REF!</v>
      </c>
      <c r="DFU90" s="201" t="e">
        <f>#REF!</f>
        <v>#REF!</v>
      </c>
      <c r="DFV90" s="201" t="e">
        <f>#REF!</f>
        <v>#REF!</v>
      </c>
      <c r="DFW90" s="201" t="e">
        <f>#REF!</f>
        <v>#REF!</v>
      </c>
      <c r="DFX90" s="201" t="e">
        <f>#REF!</f>
        <v>#REF!</v>
      </c>
      <c r="DFY90" s="201" t="e">
        <f>#REF!</f>
        <v>#REF!</v>
      </c>
      <c r="DFZ90" s="201" t="e">
        <f>#REF!</f>
        <v>#REF!</v>
      </c>
      <c r="DGA90" s="201" t="e">
        <f>#REF!</f>
        <v>#REF!</v>
      </c>
      <c r="DGB90" s="201" t="e">
        <f>#REF!</f>
        <v>#REF!</v>
      </c>
      <c r="DGC90" s="201" t="e">
        <f>#REF!</f>
        <v>#REF!</v>
      </c>
      <c r="DGD90" s="201" t="e">
        <f>#REF!</f>
        <v>#REF!</v>
      </c>
      <c r="DGE90" s="201" t="e">
        <f>#REF!</f>
        <v>#REF!</v>
      </c>
      <c r="DGF90" s="201" t="e">
        <f>#REF!</f>
        <v>#REF!</v>
      </c>
      <c r="DGG90" s="201" t="e">
        <f>#REF!</f>
        <v>#REF!</v>
      </c>
      <c r="DGH90" s="201" t="e">
        <f>#REF!</f>
        <v>#REF!</v>
      </c>
      <c r="DGI90" s="201" t="e">
        <f>#REF!</f>
        <v>#REF!</v>
      </c>
      <c r="DGJ90" s="201" t="e">
        <f>#REF!</f>
        <v>#REF!</v>
      </c>
      <c r="DGK90" s="201" t="e">
        <f>#REF!</f>
        <v>#REF!</v>
      </c>
      <c r="DGL90" s="201" t="e">
        <f>#REF!</f>
        <v>#REF!</v>
      </c>
      <c r="DGM90" s="201" t="e">
        <f>#REF!</f>
        <v>#REF!</v>
      </c>
      <c r="DGN90" s="201" t="e">
        <f>#REF!</f>
        <v>#REF!</v>
      </c>
      <c r="DGO90" s="201" t="e">
        <f>#REF!</f>
        <v>#REF!</v>
      </c>
      <c r="DGP90" s="201" t="e">
        <f>#REF!</f>
        <v>#REF!</v>
      </c>
      <c r="DGQ90" s="201" t="e">
        <f>#REF!</f>
        <v>#REF!</v>
      </c>
      <c r="DGR90" s="201" t="e">
        <f>#REF!</f>
        <v>#REF!</v>
      </c>
      <c r="DGS90" s="201" t="e">
        <f>#REF!</f>
        <v>#REF!</v>
      </c>
      <c r="DGT90" s="201" t="e">
        <f>#REF!</f>
        <v>#REF!</v>
      </c>
      <c r="DGU90" s="201" t="e">
        <f>#REF!</f>
        <v>#REF!</v>
      </c>
      <c r="DGV90" s="201" t="e">
        <f>#REF!</f>
        <v>#REF!</v>
      </c>
      <c r="DGW90" s="201" t="e">
        <f>#REF!</f>
        <v>#REF!</v>
      </c>
      <c r="DGX90" s="201" t="e">
        <f>#REF!</f>
        <v>#REF!</v>
      </c>
      <c r="DGY90" s="201" t="e">
        <f>#REF!</f>
        <v>#REF!</v>
      </c>
      <c r="DGZ90" s="201" t="e">
        <f>#REF!</f>
        <v>#REF!</v>
      </c>
      <c r="DHA90" s="201" t="e">
        <f>#REF!</f>
        <v>#REF!</v>
      </c>
      <c r="DHB90" s="201" t="e">
        <f>#REF!</f>
        <v>#REF!</v>
      </c>
      <c r="DHC90" s="201" t="e">
        <f>#REF!</f>
        <v>#REF!</v>
      </c>
      <c r="DHD90" s="201" t="e">
        <f>#REF!</f>
        <v>#REF!</v>
      </c>
      <c r="DHE90" s="201" t="e">
        <f>#REF!</f>
        <v>#REF!</v>
      </c>
      <c r="DHF90" s="201" t="e">
        <f>#REF!</f>
        <v>#REF!</v>
      </c>
      <c r="DHG90" s="201" t="e">
        <f>#REF!</f>
        <v>#REF!</v>
      </c>
      <c r="DHH90" s="201" t="e">
        <f>#REF!</f>
        <v>#REF!</v>
      </c>
      <c r="DHI90" s="201" t="e">
        <f>#REF!</f>
        <v>#REF!</v>
      </c>
      <c r="DHJ90" s="201" t="e">
        <f>#REF!</f>
        <v>#REF!</v>
      </c>
      <c r="DHK90" s="201" t="e">
        <f>#REF!</f>
        <v>#REF!</v>
      </c>
      <c r="DHL90" s="201" t="e">
        <f>#REF!</f>
        <v>#REF!</v>
      </c>
      <c r="DHM90" s="201" t="e">
        <f>#REF!</f>
        <v>#REF!</v>
      </c>
      <c r="DHN90" s="201" t="e">
        <f>#REF!</f>
        <v>#REF!</v>
      </c>
      <c r="DHO90" s="201" t="e">
        <f>#REF!</f>
        <v>#REF!</v>
      </c>
      <c r="DHP90" s="201" t="e">
        <f>#REF!</f>
        <v>#REF!</v>
      </c>
      <c r="DHQ90" s="201" t="e">
        <f>#REF!</f>
        <v>#REF!</v>
      </c>
      <c r="DHR90" s="201" t="e">
        <f>#REF!</f>
        <v>#REF!</v>
      </c>
      <c r="DHS90" s="201" t="e">
        <f>#REF!</f>
        <v>#REF!</v>
      </c>
      <c r="DHT90" s="201" t="e">
        <f>#REF!</f>
        <v>#REF!</v>
      </c>
      <c r="DHU90" s="201" t="e">
        <f>#REF!</f>
        <v>#REF!</v>
      </c>
      <c r="DHV90" s="201" t="e">
        <f>#REF!</f>
        <v>#REF!</v>
      </c>
      <c r="DHW90" s="201" t="e">
        <f>#REF!</f>
        <v>#REF!</v>
      </c>
      <c r="DHX90" s="201" t="e">
        <f>#REF!</f>
        <v>#REF!</v>
      </c>
      <c r="DHY90" s="201" t="e">
        <f>#REF!</f>
        <v>#REF!</v>
      </c>
      <c r="DHZ90" s="201" t="e">
        <f>#REF!</f>
        <v>#REF!</v>
      </c>
      <c r="DIA90" s="201" t="e">
        <f>#REF!</f>
        <v>#REF!</v>
      </c>
      <c r="DIB90" s="201" t="e">
        <f>#REF!</f>
        <v>#REF!</v>
      </c>
      <c r="DIC90" s="201" t="e">
        <f>#REF!</f>
        <v>#REF!</v>
      </c>
      <c r="DID90" s="201" t="e">
        <f>#REF!</f>
        <v>#REF!</v>
      </c>
      <c r="DIE90" s="201" t="e">
        <f>#REF!</f>
        <v>#REF!</v>
      </c>
      <c r="DIF90" s="201" t="e">
        <f>#REF!</f>
        <v>#REF!</v>
      </c>
      <c r="DIG90" s="201" t="e">
        <f>#REF!</f>
        <v>#REF!</v>
      </c>
      <c r="DIH90" s="201" t="e">
        <f>#REF!</f>
        <v>#REF!</v>
      </c>
      <c r="DII90" s="201" t="e">
        <f>#REF!</f>
        <v>#REF!</v>
      </c>
      <c r="DIJ90" s="201" t="e">
        <f>#REF!</f>
        <v>#REF!</v>
      </c>
      <c r="DIK90" s="201" t="e">
        <f>#REF!</f>
        <v>#REF!</v>
      </c>
      <c r="DIL90" s="201" t="e">
        <f>#REF!</f>
        <v>#REF!</v>
      </c>
      <c r="DIM90" s="201" t="e">
        <f>#REF!</f>
        <v>#REF!</v>
      </c>
      <c r="DIN90" s="201" t="e">
        <f>#REF!</f>
        <v>#REF!</v>
      </c>
      <c r="DIO90" s="201" t="e">
        <f>#REF!</f>
        <v>#REF!</v>
      </c>
      <c r="DIP90" s="201" t="e">
        <f>#REF!</f>
        <v>#REF!</v>
      </c>
      <c r="DIQ90" s="201" t="e">
        <f>#REF!</f>
        <v>#REF!</v>
      </c>
      <c r="DIR90" s="201" t="e">
        <f>#REF!</f>
        <v>#REF!</v>
      </c>
      <c r="DIS90" s="201" t="e">
        <f>#REF!</f>
        <v>#REF!</v>
      </c>
      <c r="DIT90" s="201" t="e">
        <f>#REF!</f>
        <v>#REF!</v>
      </c>
      <c r="DIU90" s="201" t="e">
        <f>#REF!</f>
        <v>#REF!</v>
      </c>
      <c r="DIV90" s="201" t="e">
        <f>#REF!</f>
        <v>#REF!</v>
      </c>
      <c r="DIW90" s="201" t="e">
        <f>#REF!</f>
        <v>#REF!</v>
      </c>
      <c r="DIX90" s="201" t="e">
        <f>#REF!</f>
        <v>#REF!</v>
      </c>
      <c r="DIY90" s="201" t="e">
        <f>#REF!</f>
        <v>#REF!</v>
      </c>
      <c r="DIZ90" s="201" t="e">
        <f>#REF!</f>
        <v>#REF!</v>
      </c>
      <c r="DJA90" s="201" t="e">
        <f>#REF!</f>
        <v>#REF!</v>
      </c>
      <c r="DJB90" s="201" t="e">
        <f>#REF!</f>
        <v>#REF!</v>
      </c>
      <c r="DJC90" s="201" t="e">
        <f>#REF!</f>
        <v>#REF!</v>
      </c>
      <c r="DJD90" s="201" t="e">
        <f>#REF!</f>
        <v>#REF!</v>
      </c>
      <c r="DJE90" s="201" t="e">
        <f>#REF!</f>
        <v>#REF!</v>
      </c>
      <c r="DJF90" s="201" t="e">
        <f>#REF!</f>
        <v>#REF!</v>
      </c>
      <c r="DJG90" s="201" t="e">
        <f>#REF!</f>
        <v>#REF!</v>
      </c>
      <c r="DJH90" s="201" t="e">
        <f>#REF!</f>
        <v>#REF!</v>
      </c>
      <c r="DJI90" s="201" t="e">
        <f>#REF!</f>
        <v>#REF!</v>
      </c>
      <c r="DJJ90" s="201" t="e">
        <f>#REF!</f>
        <v>#REF!</v>
      </c>
      <c r="DJK90" s="201" t="e">
        <f>#REF!</f>
        <v>#REF!</v>
      </c>
      <c r="DJL90" s="201" t="e">
        <f>#REF!</f>
        <v>#REF!</v>
      </c>
      <c r="DJM90" s="201" t="e">
        <f>#REF!</f>
        <v>#REF!</v>
      </c>
      <c r="DJN90" s="201" t="e">
        <f>#REF!</f>
        <v>#REF!</v>
      </c>
      <c r="DJO90" s="201" t="e">
        <f>#REF!</f>
        <v>#REF!</v>
      </c>
      <c r="DJP90" s="201" t="e">
        <f>#REF!</f>
        <v>#REF!</v>
      </c>
      <c r="DJQ90" s="201" t="e">
        <f>#REF!</f>
        <v>#REF!</v>
      </c>
      <c r="DJR90" s="201" t="e">
        <f>#REF!</f>
        <v>#REF!</v>
      </c>
      <c r="DJS90" s="201" t="e">
        <f>#REF!</f>
        <v>#REF!</v>
      </c>
      <c r="DJT90" s="201" t="e">
        <f>#REF!</f>
        <v>#REF!</v>
      </c>
      <c r="DJU90" s="201" t="e">
        <f>#REF!</f>
        <v>#REF!</v>
      </c>
      <c r="DJV90" s="201" t="e">
        <f>#REF!</f>
        <v>#REF!</v>
      </c>
      <c r="DJW90" s="201" t="e">
        <f>#REF!</f>
        <v>#REF!</v>
      </c>
      <c r="DJX90" s="201" t="e">
        <f>#REF!</f>
        <v>#REF!</v>
      </c>
      <c r="DJY90" s="201" t="e">
        <f>#REF!</f>
        <v>#REF!</v>
      </c>
      <c r="DJZ90" s="201" t="e">
        <f>#REF!</f>
        <v>#REF!</v>
      </c>
      <c r="DKA90" s="201" t="e">
        <f>#REF!</f>
        <v>#REF!</v>
      </c>
      <c r="DKB90" s="201" t="e">
        <f>#REF!</f>
        <v>#REF!</v>
      </c>
      <c r="DKC90" s="201" t="e">
        <f>#REF!</f>
        <v>#REF!</v>
      </c>
      <c r="DKD90" s="201" t="e">
        <f>#REF!</f>
        <v>#REF!</v>
      </c>
      <c r="DKE90" s="201" t="e">
        <f>#REF!</f>
        <v>#REF!</v>
      </c>
      <c r="DKF90" s="201" t="e">
        <f>#REF!</f>
        <v>#REF!</v>
      </c>
      <c r="DKG90" s="201" t="e">
        <f>#REF!</f>
        <v>#REF!</v>
      </c>
      <c r="DKH90" s="201" t="e">
        <f>#REF!</f>
        <v>#REF!</v>
      </c>
      <c r="DKI90" s="201" t="e">
        <f>#REF!</f>
        <v>#REF!</v>
      </c>
      <c r="DKJ90" s="201" t="e">
        <f>#REF!</f>
        <v>#REF!</v>
      </c>
      <c r="DKK90" s="201" t="e">
        <f>#REF!</f>
        <v>#REF!</v>
      </c>
      <c r="DKL90" s="201" t="e">
        <f>#REF!</f>
        <v>#REF!</v>
      </c>
      <c r="DKM90" s="201" t="e">
        <f>#REF!</f>
        <v>#REF!</v>
      </c>
      <c r="DKN90" s="201" t="e">
        <f>#REF!</f>
        <v>#REF!</v>
      </c>
      <c r="DKO90" s="201" t="e">
        <f>#REF!</f>
        <v>#REF!</v>
      </c>
      <c r="DKP90" s="201" t="e">
        <f>#REF!</f>
        <v>#REF!</v>
      </c>
      <c r="DKQ90" s="201" t="e">
        <f>#REF!</f>
        <v>#REF!</v>
      </c>
      <c r="DKR90" s="201" t="e">
        <f>#REF!</f>
        <v>#REF!</v>
      </c>
      <c r="DKS90" s="201" t="e">
        <f>#REF!</f>
        <v>#REF!</v>
      </c>
      <c r="DKT90" s="201" t="e">
        <f>#REF!</f>
        <v>#REF!</v>
      </c>
      <c r="DKU90" s="201" t="e">
        <f>#REF!</f>
        <v>#REF!</v>
      </c>
      <c r="DKV90" s="201" t="e">
        <f>#REF!</f>
        <v>#REF!</v>
      </c>
      <c r="DKW90" s="201" t="e">
        <f>#REF!</f>
        <v>#REF!</v>
      </c>
      <c r="DKX90" s="201" t="e">
        <f>#REF!</f>
        <v>#REF!</v>
      </c>
      <c r="DKY90" s="201" t="e">
        <f>#REF!</f>
        <v>#REF!</v>
      </c>
      <c r="DKZ90" s="201" t="e">
        <f>#REF!</f>
        <v>#REF!</v>
      </c>
      <c r="DLA90" s="201" t="e">
        <f>#REF!</f>
        <v>#REF!</v>
      </c>
      <c r="DLB90" s="201" t="e">
        <f>#REF!</f>
        <v>#REF!</v>
      </c>
      <c r="DLC90" s="201" t="e">
        <f>#REF!</f>
        <v>#REF!</v>
      </c>
      <c r="DLD90" s="201" t="e">
        <f>#REF!</f>
        <v>#REF!</v>
      </c>
      <c r="DLE90" s="201" t="e">
        <f>#REF!</f>
        <v>#REF!</v>
      </c>
      <c r="DLF90" s="201" t="e">
        <f>#REF!</f>
        <v>#REF!</v>
      </c>
      <c r="DLG90" s="201" t="e">
        <f>#REF!</f>
        <v>#REF!</v>
      </c>
      <c r="DLH90" s="201" t="e">
        <f>#REF!</f>
        <v>#REF!</v>
      </c>
      <c r="DLI90" s="201" t="e">
        <f>#REF!</f>
        <v>#REF!</v>
      </c>
      <c r="DLJ90" s="201" t="e">
        <f>#REF!</f>
        <v>#REF!</v>
      </c>
      <c r="DLK90" s="201" t="e">
        <f>#REF!</f>
        <v>#REF!</v>
      </c>
      <c r="DLL90" s="201" t="e">
        <f>#REF!</f>
        <v>#REF!</v>
      </c>
      <c r="DLM90" s="201" t="e">
        <f>#REF!</f>
        <v>#REF!</v>
      </c>
      <c r="DLN90" s="201" t="e">
        <f>#REF!</f>
        <v>#REF!</v>
      </c>
      <c r="DLO90" s="201" t="e">
        <f>#REF!</f>
        <v>#REF!</v>
      </c>
      <c r="DLP90" s="201" t="e">
        <f>#REF!</f>
        <v>#REF!</v>
      </c>
      <c r="DLQ90" s="201" t="e">
        <f>#REF!</f>
        <v>#REF!</v>
      </c>
      <c r="DLR90" s="201" t="e">
        <f>#REF!</f>
        <v>#REF!</v>
      </c>
      <c r="DLS90" s="201" t="e">
        <f>#REF!</f>
        <v>#REF!</v>
      </c>
      <c r="DLT90" s="201" t="e">
        <f>#REF!</f>
        <v>#REF!</v>
      </c>
      <c r="DLU90" s="201" t="e">
        <f>#REF!</f>
        <v>#REF!</v>
      </c>
      <c r="DLV90" s="201" t="e">
        <f>#REF!</f>
        <v>#REF!</v>
      </c>
      <c r="DLW90" s="201" t="e">
        <f>#REF!</f>
        <v>#REF!</v>
      </c>
      <c r="DLX90" s="201" t="e">
        <f>#REF!</f>
        <v>#REF!</v>
      </c>
      <c r="DLY90" s="201" t="e">
        <f>#REF!</f>
        <v>#REF!</v>
      </c>
      <c r="DLZ90" s="201" t="e">
        <f>#REF!</f>
        <v>#REF!</v>
      </c>
      <c r="DMA90" s="201" t="e">
        <f>#REF!</f>
        <v>#REF!</v>
      </c>
      <c r="DMB90" s="201" t="e">
        <f>#REF!</f>
        <v>#REF!</v>
      </c>
      <c r="DMC90" s="201" t="e">
        <f>#REF!</f>
        <v>#REF!</v>
      </c>
      <c r="DMD90" s="201" t="e">
        <f>#REF!</f>
        <v>#REF!</v>
      </c>
      <c r="DME90" s="201" t="e">
        <f>#REF!</f>
        <v>#REF!</v>
      </c>
      <c r="DMF90" s="201" t="e">
        <f>#REF!</f>
        <v>#REF!</v>
      </c>
      <c r="DMG90" s="201" t="e">
        <f>#REF!</f>
        <v>#REF!</v>
      </c>
      <c r="DMH90" s="201" t="e">
        <f>#REF!</f>
        <v>#REF!</v>
      </c>
      <c r="DMI90" s="201" t="e">
        <f>#REF!</f>
        <v>#REF!</v>
      </c>
      <c r="DMJ90" s="201" t="e">
        <f>#REF!</f>
        <v>#REF!</v>
      </c>
      <c r="DMK90" s="201" t="e">
        <f>#REF!</f>
        <v>#REF!</v>
      </c>
      <c r="DML90" s="201" t="e">
        <f>#REF!</f>
        <v>#REF!</v>
      </c>
      <c r="DMM90" s="201" t="e">
        <f>#REF!</f>
        <v>#REF!</v>
      </c>
      <c r="DMN90" s="201" t="e">
        <f>#REF!</f>
        <v>#REF!</v>
      </c>
      <c r="DMO90" s="201" t="e">
        <f>#REF!</f>
        <v>#REF!</v>
      </c>
      <c r="DMP90" s="201" t="e">
        <f>#REF!</f>
        <v>#REF!</v>
      </c>
      <c r="DMQ90" s="201" t="e">
        <f>#REF!</f>
        <v>#REF!</v>
      </c>
      <c r="DMR90" s="201" t="e">
        <f>#REF!</f>
        <v>#REF!</v>
      </c>
      <c r="DMS90" s="201" t="e">
        <f>#REF!</f>
        <v>#REF!</v>
      </c>
      <c r="DMT90" s="201" t="e">
        <f>#REF!</f>
        <v>#REF!</v>
      </c>
      <c r="DMU90" s="201" t="e">
        <f>#REF!</f>
        <v>#REF!</v>
      </c>
      <c r="DMV90" s="201" t="e">
        <f>#REF!</f>
        <v>#REF!</v>
      </c>
      <c r="DMW90" s="201" t="e">
        <f>#REF!</f>
        <v>#REF!</v>
      </c>
      <c r="DMX90" s="201" t="e">
        <f>#REF!</f>
        <v>#REF!</v>
      </c>
      <c r="DMY90" s="201" t="e">
        <f>#REF!</f>
        <v>#REF!</v>
      </c>
      <c r="DMZ90" s="201" t="e">
        <f>#REF!</f>
        <v>#REF!</v>
      </c>
      <c r="DNA90" s="201" t="e">
        <f>#REF!</f>
        <v>#REF!</v>
      </c>
      <c r="DNB90" s="201" t="e">
        <f>#REF!</f>
        <v>#REF!</v>
      </c>
      <c r="DNC90" s="201" t="e">
        <f>#REF!</f>
        <v>#REF!</v>
      </c>
      <c r="DND90" s="201" t="e">
        <f>#REF!</f>
        <v>#REF!</v>
      </c>
      <c r="DNE90" s="201" t="e">
        <f>#REF!</f>
        <v>#REF!</v>
      </c>
      <c r="DNF90" s="201" t="e">
        <f>#REF!</f>
        <v>#REF!</v>
      </c>
      <c r="DNG90" s="201" t="e">
        <f>#REF!</f>
        <v>#REF!</v>
      </c>
      <c r="DNH90" s="201" t="e">
        <f>#REF!</f>
        <v>#REF!</v>
      </c>
      <c r="DNI90" s="201" t="e">
        <f>#REF!</f>
        <v>#REF!</v>
      </c>
      <c r="DNJ90" s="201" t="e">
        <f>#REF!</f>
        <v>#REF!</v>
      </c>
      <c r="DNK90" s="201" t="e">
        <f>#REF!</f>
        <v>#REF!</v>
      </c>
      <c r="DNL90" s="201" t="e">
        <f>#REF!</f>
        <v>#REF!</v>
      </c>
      <c r="DNM90" s="201" t="e">
        <f>#REF!</f>
        <v>#REF!</v>
      </c>
      <c r="DNN90" s="201" t="e">
        <f>#REF!</f>
        <v>#REF!</v>
      </c>
      <c r="DNO90" s="201" t="e">
        <f>#REF!</f>
        <v>#REF!</v>
      </c>
      <c r="DNP90" s="201" t="e">
        <f>#REF!</f>
        <v>#REF!</v>
      </c>
      <c r="DNQ90" s="201" t="e">
        <f>#REF!</f>
        <v>#REF!</v>
      </c>
      <c r="DNR90" s="201" t="e">
        <f>#REF!</f>
        <v>#REF!</v>
      </c>
      <c r="DNS90" s="201" t="e">
        <f>#REF!</f>
        <v>#REF!</v>
      </c>
      <c r="DNT90" s="201" t="e">
        <f>#REF!</f>
        <v>#REF!</v>
      </c>
      <c r="DNU90" s="201" t="e">
        <f>#REF!</f>
        <v>#REF!</v>
      </c>
      <c r="DNV90" s="201" t="e">
        <f>#REF!</f>
        <v>#REF!</v>
      </c>
      <c r="DNW90" s="201" t="e">
        <f>#REF!</f>
        <v>#REF!</v>
      </c>
      <c r="DNX90" s="201" t="e">
        <f>#REF!</f>
        <v>#REF!</v>
      </c>
      <c r="DNY90" s="201" t="e">
        <f>#REF!</f>
        <v>#REF!</v>
      </c>
      <c r="DNZ90" s="201" t="e">
        <f>#REF!</f>
        <v>#REF!</v>
      </c>
      <c r="DOA90" s="201" t="e">
        <f>#REF!</f>
        <v>#REF!</v>
      </c>
      <c r="DOB90" s="201" t="e">
        <f>#REF!</f>
        <v>#REF!</v>
      </c>
      <c r="DOC90" s="201" t="e">
        <f>#REF!</f>
        <v>#REF!</v>
      </c>
      <c r="DOD90" s="201" t="e">
        <f>#REF!</f>
        <v>#REF!</v>
      </c>
      <c r="DOE90" s="201" t="e">
        <f>#REF!</f>
        <v>#REF!</v>
      </c>
      <c r="DOF90" s="201" t="e">
        <f>#REF!</f>
        <v>#REF!</v>
      </c>
      <c r="DOG90" s="201" t="e">
        <f>#REF!</f>
        <v>#REF!</v>
      </c>
      <c r="DOH90" s="201" t="e">
        <f>#REF!</f>
        <v>#REF!</v>
      </c>
      <c r="DOI90" s="201" t="e">
        <f>#REF!</f>
        <v>#REF!</v>
      </c>
      <c r="DOJ90" s="201" t="e">
        <f>#REF!</f>
        <v>#REF!</v>
      </c>
      <c r="DOK90" s="201" t="e">
        <f>#REF!</f>
        <v>#REF!</v>
      </c>
      <c r="DOL90" s="201" t="e">
        <f>#REF!</f>
        <v>#REF!</v>
      </c>
      <c r="DOM90" s="201" t="e">
        <f>#REF!</f>
        <v>#REF!</v>
      </c>
      <c r="DON90" s="201" t="e">
        <f>#REF!</f>
        <v>#REF!</v>
      </c>
      <c r="DOO90" s="201" t="e">
        <f>#REF!</f>
        <v>#REF!</v>
      </c>
      <c r="DOP90" s="201" t="e">
        <f>#REF!</f>
        <v>#REF!</v>
      </c>
      <c r="DOQ90" s="201" t="e">
        <f>#REF!</f>
        <v>#REF!</v>
      </c>
      <c r="DOR90" s="201" t="e">
        <f>#REF!</f>
        <v>#REF!</v>
      </c>
      <c r="DOS90" s="201" t="e">
        <f>#REF!</f>
        <v>#REF!</v>
      </c>
      <c r="DOT90" s="201" t="e">
        <f>#REF!</f>
        <v>#REF!</v>
      </c>
      <c r="DOU90" s="201" t="e">
        <f>#REF!</f>
        <v>#REF!</v>
      </c>
      <c r="DOV90" s="201" t="e">
        <f>#REF!</f>
        <v>#REF!</v>
      </c>
      <c r="DOW90" s="201" t="e">
        <f>#REF!</f>
        <v>#REF!</v>
      </c>
      <c r="DOX90" s="201" t="e">
        <f>#REF!</f>
        <v>#REF!</v>
      </c>
      <c r="DOY90" s="201" t="e">
        <f>#REF!</f>
        <v>#REF!</v>
      </c>
      <c r="DOZ90" s="201" t="e">
        <f>#REF!</f>
        <v>#REF!</v>
      </c>
      <c r="DPA90" s="201" t="e">
        <f>#REF!</f>
        <v>#REF!</v>
      </c>
      <c r="DPB90" s="201" t="e">
        <f>#REF!</f>
        <v>#REF!</v>
      </c>
      <c r="DPC90" s="201" t="e">
        <f>#REF!</f>
        <v>#REF!</v>
      </c>
      <c r="DPD90" s="201" t="e">
        <f>#REF!</f>
        <v>#REF!</v>
      </c>
      <c r="DPE90" s="201" t="e">
        <f>#REF!</f>
        <v>#REF!</v>
      </c>
      <c r="DPF90" s="201" t="e">
        <f>#REF!</f>
        <v>#REF!</v>
      </c>
      <c r="DPG90" s="201" t="e">
        <f>#REF!</f>
        <v>#REF!</v>
      </c>
      <c r="DPH90" s="201" t="e">
        <f>#REF!</f>
        <v>#REF!</v>
      </c>
      <c r="DPI90" s="201" t="e">
        <f>#REF!</f>
        <v>#REF!</v>
      </c>
      <c r="DPJ90" s="201" t="e">
        <f>#REF!</f>
        <v>#REF!</v>
      </c>
      <c r="DPK90" s="201" t="e">
        <f>#REF!</f>
        <v>#REF!</v>
      </c>
      <c r="DPL90" s="201" t="e">
        <f>#REF!</f>
        <v>#REF!</v>
      </c>
      <c r="DPM90" s="201" t="e">
        <f>#REF!</f>
        <v>#REF!</v>
      </c>
      <c r="DPN90" s="201" t="e">
        <f>#REF!</f>
        <v>#REF!</v>
      </c>
      <c r="DPO90" s="201" t="e">
        <f>#REF!</f>
        <v>#REF!</v>
      </c>
      <c r="DPP90" s="201" t="e">
        <f>#REF!</f>
        <v>#REF!</v>
      </c>
      <c r="DPQ90" s="201" t="e">
        <f>#REF!</f>
        <v>#REF!</v>
      </c>
      <c r="DPR90" s="201" t="e">
        <f>#REF!</f>
        <v>#REF!</v>
      </c>
      <c r="DPS90" s="201" t="e">
        <f>#REF!</f>
        <v>#REF!</v>
      </c>
      <c r="DPT90" s="201" t="e">
        <f>#REF!</f>
        <v>#REF!</v>
      </c>
      <c r="DPU90" s="201" t="e">
        <f>#REF!</f>
        <v>#REF!</v>
      </c>
      <c r="DPV90" s="201" t="e">
        <f>#REF!</f>
        <v>#REF!</v>
      </c>
      <c r="DPW90" s="201" t="e">
        <f>#REF!</f>
        <v>#REF!</v>
      </c>
      <c r="DPX90" s="201" t="e">
        <f>#REF!</f>
        <v>#REF!</v>
      </c>
      <c r="DPY90" s="201" t="e">
        <f>#REF!</f>
        <v>#REF!</v>
      </c>
      <c r="DPZ90" s="201" t="e">
        <f>#REF!</f>
        <v>#REF!</v>
      </c>
      <c r="DQA90" s="201" t="e">
        <f>#REF!</f>
        <v>#REF!</v>
      </c>
      <c r="DQB90" s="201" t="e">
        <f>#REF!</f>
        <v>#REF!</v>
      </c>
      <c r="DQC90" s="201" t="e">
        <f>#REF!</f>
        <v>#REF!</v>
      </c>
      <c r="DQD90" s="201" t="e">
        <f>#REF!</f>
        <v>#REF!</v>
      </c>
      <c r="DQE90" s="201" t="e">
        <f>#REF!</f>
        <v>#REF!</v>
      </c>
      <c r="DQF90" s="201" t="e">
        <f>#REF!</f>
        <v>#REF!</v>
      </c>
      <c r="DQG90" s="201" t="e">
        <f>#REF!</f>
        <v>#REF!</v>
      </c>
      <c r="DQH90" s="201" t="e">
        <f>#REF!</f>
        <v>#REF!</v>
      </c>
      <c r="DQI90" s="201" t="e">
        <f>#REF!</f>
        <v>#REF!</v>
      </c>
      <c r="DQJ90" s="201" t="e">
        <f>#REF!</f>
        <v>#REF!</v>
      </c>
      <c r="DQK90" s="201" t="e">
        <f>#REF!</f>
        <v>#REF!</v>
      </c>
      <c r="DQL90" s="201" t="e">
        <f>#REF!</f>
        <v>#REF!</v>
      </c>
      <c r="DQM90" s="201" t="e">
        <f>#REF!</f>
        <v>#REF!</v>
      </c>
      <c r="DQN90" s="201" t="e">
        <f>#REF!</f>
        <v>#REF!</v>
      </c>
      <c r="DQO90" s="201" t="e">
        <f>#REF!</f>
        <v>#REF!</v>
      </c>
      <c r="DQP90" s="201" t="e">
        <f>#REF!</f>
        <v>#REF!</v>
      </c>
      <c r="DQQ90" s="201" t="e">
        <f>#REF!</f>
        <v>#REF!</v>
      </c>
      <c r="DQR90" s="201" t="e">
        <f>#REF!</f>
        <v>#REF!</v>
      </c>
      <c r="DQS90" s="201" t="e">
        <f>#REF!</f>
        <v>#REF!</v>
      </c>
      <c r="DQT90" s="201" t="e">
        <f>#REF!</f>
        <v>#REF!</v>
      </c>
      <c r="DQU90" s="201" t="e">
        <f>#REF!</f>
        <v>#REF!</v>
      </c>
      <c r="DQV90" s="201" t="e">
        <f>#REF!</f>
        <v>#REF!</v>
      </c>
      <c r="DQW90" s="201" t="e">
        <f>#REF!</f>
        <v>#REF!</v>
      </c>
      <c r="DQX90" s="201" t="e">
        <f>#REF!</f>
        <v>#REF!</v>
      </c>
      <c r="DQY90" s="201" t="e">
        <f>#REF!</f>
        <v>#REF!</v>
      </c>
      <c r="DQZ90" s="201" t="e">
        <f>#REF!</f>
        <v>#REF!</v>
      </c>
      <c r="DRA90" s="201" t="e">
        <f>#REF!</f>
        <v>#REF!</v>
      </c>
      <c r="DRB90" s="201" t="e">
        <f>#REF!</f>
        <v>#REF!</v>
      </c>
      <c r="DRC90" s="201" t="e">
        <f>#REF!</f>
        <v>#REF!</v>
      </c>
      <c r="DRD90" s="201" t="e">
        <f>#REF!</f>
        <v>#REF!</v>
      </c>
      <c r="DRE90" s="201" t="e">
        <f>#REF!</f>
        <v>#REF!</v>
      </c>
      <c r="DRF90" s="201" t="e">
        <f>#REF!</f>
        <v>#REF!</v>
      </c>
      <c r="DRG90" s="201" t="e">
        <f>#REF!</f>
        <v>#REF!</v>
      </c>
      <c r="DRH90" s="201" t="e">
        <f>#REF!</f>
        <v>#REF!</v>
      </c>
      <c r="DRI90" s="201" t="e">
        <f>#REF!</f>
        <v>#REF!</v>
      </c>
      <c r="DRJ90" s="201" t="e">
        <f>#REF!</f>
        <v>#REF!</v>
      </c>
      <c r="DRK90" s="201" t="e">
        <f>#REF!</f>
        <v>#REF!</v>
      </c>
      <c r="DRL90" s="201" t="e">
        <f>#REF!</f>
        <v>#REF!</v>
      </c>
      <c r="DRM90" s="201" t="e">
        <f>#REF!</f>
        <v>#REF!</v>
      </c>
      <c r="DRN90" s="201" t="e">
        <f>#REF!</f>
        <v>#REF!</v>
      </c>
      <c r="DRO90" s="201" t="e">
        <f>#REF!</f>
        <v>#REF!</v>
      </c>
      <c r="DRP90" s="201" t="e">
        <f>#REF!</f>
        <v>#REF!</v>
      </c>
      <c r="DRQ90" s="201" t="e">
        <f>#REF!</f>
        <v>#REF!</v>
      </c>
      <c r="DRR90" s="201" t="e">
        <f>#REF!</f>
        <v>#REF!</v>
      </c>
      <c r="DRS90" s="201" t="e">
        <f>#REF!</f>
        <v>#REF!</v>
      </c>
      <c r="DRT90" s="201" t="e">
        <f>#REF!</f>
        <v>#REF!</v>
      </c>
      <c r="DRU90" s="201" t="e">
        <f>#REF!</f>
        <v>#REF!</v>
      </c>
      <c r="DRV90" s="201" t="e">
        <f>#REF!</f>
        <v>#REF!</v>
      </c>
      <c r="DRW90" s="201" t="e">
        <f>#REF!</f>
        <v>#REF!</v>
      </c>
      <c r="DRX90" s="201" t="e">
        <f>#REF!</f>
        <v>#REF!</v>
      </c>
      <c r="DRY90" s="201" t="e">
        <f>#REF!</f>
        <v>#REF!</v>
      </c>
      <c r="DRZ90" s="201" t="e">
        <f>#REF!</f>
        <v>#REF!</v>
      </c>
      <c r="DSA90" s="201" t="e">
        <f>#REF!</f>
        <v>#REF!</v>
      </c>
      <c r="DSB90" s="201" t="e">
        <f>#REF!</f>
        <v>#REF!</v>
      </c>
      <c r="DSC90" s="201" t="e">
        <f>#REF!</f>
        <v>#REF!</v>
      </c>
      <c r="DSD90" s="201" t="e">
        <f>#REF!</f>
        <v>#REF!</v>
      </c>
      <c r="DSE90" s="201" t="e">
        <f>#REF!</f>
        <v>#REF!</v>
      </c>
      <c r="DSF90" s="201" t="e">
        <f>#REF!</f>
        <v>#REF!</v>
      </c>
      <c r="DSG90" s="201" t="e">
        <f>#REF!</f>
        <v>#REF!</v>
      </c>
      <c r="DSH90" s="201" t="e">
        <f>#REF!</f>
        <v>#REF!</v>
      </c>
      <c r="DSI90" s="201" t="e">
        <f>#REF!</f>
        <v>#REF!</v>
      </c>
      <c r="DSJ90" s="201" t="e">
        <f>#REF!</f>
        <v>#REF!</v>
      </c>
      <c r="DSK90" s="201" t="e">
        <f>#REF!</f>
        <v>#REF!</v>
      </c>
      <c r="DSL90" s="201" t="e">
        <f>#REF!</f>
        <v>#REF!</v>
      </c>
      <c r="DSM90" s="201" t="e">
        <f>#REF!</f>
        <v>#REF!</v>
      </c>
      <c r="DSN90" s="201" t="e">
        <f>#REF!</f>
        <v>#REF!</v>
      </c>
      <c r="DSO90" s="201" t="e">
        <f>#REF!</f>
        <v>#REF!</v>
      </c>
      <c r="DSP90" s="201" t="e">
        <f>#REF!</f>
        <v>#REF!</v>
      </c>
      <c r="DSQ90" s="201" t="e">
        <f>#REF!</f>
        <v>#REF!</v>
      </c>
      <c r="DSR90" s="201" t="e">
        <f>#REF!</f>
        <v>#REF!</v>
      </c>
      <c r="DSS90" s="201" t="e">
        <f>#REF!</f>
        <v>#REF!</v>
      </c>
      <c r="DST90" s="201" t="e">
        <f>#REF!</f>
        <v>#REF!</v>
      </c>
      <c r="DSU90" s="201" t="e">
        <f>#REF!</f>
        <v>#REF!</v>
      </c>
      <c r="DSV90" s="201" t="e">
        <f>#REF!</f>
        <v>#REF!</v>
      </c>
      <c r="DSW90" s="201" t="e">
        <f>#REF!</f>
        <v>#REF!</v>
      </c>
      <c r="DSX90" s="201" t="e">
        <f>#REF!</f>
        <v>#REF!</v>
      </c>
      <c r="DSY90" s="201" t="e">
        <f>#REF!</f>
        <v>#REF!</v>
      </c>
      <c r="DSZ90" s="201" t="e">
        <f>#REF!</f>
        <v>#REF!</v>
      </c>
      <c r="DTA90" s="201" t="e">
        <f>#REF!</f>
        <v>#REF!</v>
      </c>
      <c r="DTB90" s="201" t="e">
        <f>#REF!</f>
        <v>#REF!</v>
      </c>
      <c r="DTC90" s="201" t="e">
        <f>#REF!</f>
        <v>#REF!</v>
      </c>
      <c r="DTD90" s="201" t="e">
        <f>#REF!</f>
        <v>#REF!</v>
      </c>
      <c r="DTE90" s="201" t="e">
        <f>#REF!</f>
        <v>#REF!</v>
      </c>
      <c r="DTF90" s="201" t="e">
        <f>#REF!</f>
        <v>#REF!</v>
      </c>
      <c r="DTG90" s="201" t="e">
        <f>#REF!</f>
        <v>#REF!</v>
      </c>
      <c r="DTH90" s="201" t="e">
        <f>#REF!</f>
        <v>#REF!</v>
      </c>
      <c r="DTI90" s="201" t="e">
        <f>#REF!</f>
        <v>#REF!</v>
      </c>
      <c r="DTJ90" s="201" t="e">
        <f>#REF!</f>
        <v>#REF!</v>
      </c>
      <c r="DTK90" s="201" t="e">
        <f>#REF!</f>
        <v>#REF!</v>
      </c>
      <c r="DTL90" s="201" t="e">
        <f>#REF!</f>
        <v>#REF!</v>
      </c>
      <c r="DTM90" s="201" t="e">
        <f>#REF!</f>
        <v>#REF!</v>
      </c>
      <c r="DTN90" s="201" t="e">
        <f>#REF!</f>
        <v>#REF!</v>
      </c>
      <c r="DTO90" s="201" t="e">
        <f>#REF!</f>
        <v>#REF!</v>
      </c>
      <c r="DTP90" s="201" t="e">
        <f>#REF!</f>
        <v>#REF!</v>
      </c>
      <c r="DTQ90" s="201" t="e">
        <f>#REF!</f>
        <v>#REF!</v>
      </c>
      <c r="DTR90" s="201" t="e">
        <f>#REF!</f>
        <v>#REF!</v>
      </c>
      <c r="DTS90" s="201" t="e">
        <f>#REF!</f>
        <v>#REF!</v>
      </c>
      <c r="DTT90" s="201" t="e">
        <f>#REF!</f>
        <v>#REF!</v>
      </c>
      <c r="DTU90" s="201" t="e">
        <f>#REF!</f>
        <v>#REF!</v>
      </c>
      <c r="DTV90" s="201" t="e">
        <f>#REF!</f>
        <v>#REF!</v>
      </c>
      <c r="DTW90" s="201" t="e">
        <f>#REF!</f>
        <v>#REF!</v>
      </c>
      <c r="DTX90" s="201" t="e">
        <f>#REF!</f>
        <v>#REF!</v>
      </c>
      <c r="DTY90" s="201" t="e">
        <f>#REF!</f>
        <v>#REF!</v>
      </c>
      <c r="DTZ90" s="201" t="e">
        <f>#REF!</f>
        <v>#REF!</v>
      </c>
      <c r="DUA90" s="201" t="e">
        <f>#REF!</f>
        <v>#REF!</v>
      </c>
      <c r="DUB90" s="201" t="e">
        <f>#REF!</f>
        <v>#REF!</v>
      </c>
      <c r="DUC90" s="201" t="e">
        <f>#REF!</f>
        <v>#REF!</v>
      </c>
      <c r="DUD90" s="201" t="e">
        <f>#REF!</f>
        <v>#REF!</v>
      </c>
      <c r="DUE90" s="201" t="e">
        <f>#REF!</f>
        <v>#REF!</v>
      </c>
      <c r="DUF90" s="201" t="e">
        <f>#REF!</f>
        <v>#REF!</v>
      </c>
      <c r="DUG90" s="201" t="e">
        <f>#REF!</f>
        <v>#REF!</v>
      </c>
      <c r="DUH90" s="201" t="e">
        <f>#REF!</f>
        <v>#REF!</v>
      </c>
      <c r="DUI90" s="201" t="e">
        <f>#REF!</f>
        <v>#REF!</v>
      </c>
      <c r="DUJ90" s="201" t="e">
        <f>#REF!</f>
        <v>#REF!</v>
      </c>
      <c r="DUK90" s="201" t="e">
        <f>#REF!</f>
        <v>#REF!</v>
      </c>
      <c r="DUL90" s="201" t="e">
        <f>#REF!</f>
        <v>#REF!</v>
      </c>
      <c r="DUM90" s="201" t="e">
        <f>#REF!</f>
        <v>#REF!</v>
      </c>
      <c r="DUN90" s="201" t="e">
        <f>#REF!</f>
        <v>#REF!</v>
      </c>
      <c r="DUO90" s="201" t="e">
        <f>#REF!</f>
        <v>#REF!</v>
      </c>
      <c r="DUP90" s="201" t="e">
        <f>#REF!</f>
        <v>#REF!</v>
      </c>
      <c r="DUQ90" s="201" t="e">
        <f>#REF!</f>
        <v>#REF!</v>
      </c>
      <c r="DUR90" s="201" t="e">
        <f>#REF!</f>
        <v>#REF!</v>
      </c>
      <c r="DUS90" s="201" t="e">
        <f>#REF!</f>
        <v>#REF!</v>
      </c>
      <c r="DUT90" s="201" t="e">
        <f>#REF!</f>
        <v>#REF!</v>
      </c>
      <c r="DUU90" s="201" t="e">
        <f>#REF!</f>
        <v>#REF!</v>
      </c>
      <c r="DUV90" s="201" t="e">
        <f>#REF!</f>
        <v>#REF!</v>
      </c>
      <c r="DUW90" s="201" t="e">
        <f>#REF!</f>
        <v>#REF!</v>
      </c>
      <c r="DUX90" s="201" t="e">
        <f>#REF!</f>
        <v>#REF!</v>
      </c>
      <c r="DUY90" s="201" t="e">
        <f>#REF!</f>
        <v>#REF!</v>
      </c>
      <c r="DUZ90" s="201" t="e">
        <f>#REF!</f>
        <v>#REF!</v>
      </c>
      <c r="DVA90" s="201" t="e">
        <f>#REF!</f>
        <v>#REF!</v>
      </c>
      <c r="DVB90" s="201" t="e">
        <f>#REF!</f>
        <v>#REF!</v>
      </c>
      <c r="DVC90" s="201" t="e">
        <f>#REF!</f>
        <v>#REF!</v>
      </c>
      <c r="DVD90" s="201" t="e">
        <f>#REF!</f>
        <v>#REF!</v>
      </c>
      <c r="DVE90" s="201" t="e">
        <f>#REF!</f>
        <v>#REF!</v>
      </c>
      <c r="DVF90" s="201" t="e">
        <f>#REF!</f>
        <v>#REF!</v>
      </c>
      <c r="DVG90" s="201" t="e">
        <f>#REF!</f>
        <v>#REF!</v>
      </c>
      <c r="DVH90" s="201" t="e">
        <f>#REF!</f>
        <v>#REF!</v>
      </c>
      <c r="DVI90" s="201" t="e">
        <f>#REF!</f>
        <v>#REF!</v>
      </c>
      <c r="DVJ90" s="201" t="e">
        <f>#REF!</f>
        <v>#REF!</v>
      </c>
      <c r="DVK90" s="201" t="e">
        <f>#REF!</f>
        <v>#REF!</v>
      </c>
      <c r="DVL90" s="201" t="e">
        <f>#REF!</f>
        <v>#REF!</v>
      </c>
      <c r="DVM90" s="201" t="e">
        <f>#REF!</f>
        <v>#REF!</v>
      </c>
      <c r="DVN90" s="201" t="e">
        <f>#REF!</f>
        <v>#REF!</v>
      </c>
      <c r="DVO90" s="201" t="e">
        <f>#REF!</f>
        <v>#REF!</v>
      </c>
      <c r="DVP90" s="201" t="e">
        <f>#REF!</f>
        <v>#REF!</v>
      </c>
      <c r="DVQ90" s="201" t="e">
        <f>#REF!</f>
        <v>#REF!</v>
      </c>
      <c r="DVR90" s="201" t="e">
        <f>#REF!</f>
        <v>#REF!</v>
      </c>
      <c r="DVS90" s="201" t="e">
        <f>#REF!</f>
        <v>#REF!</v>
      </c>
      <c r="DVT90" s="201" t="e">
        <f>#REF!</f>
        <v>#REF!</v>
      </c>
      <c r="DVU90" s="201" t="e">
        <f>#REF!</f>
        <v>#REF!</v>
      </c>
      <c r="DVV90" s="201" t="e">
        <f>#REF!</f>
        <v>#REF!</v>
      </c>
      <c r="DVW90" s="201" t="e">
        <f>#REF!</f>
        <v>#REF!</v>
      </c>
      <c r="DVX90" s="201" t="e">
        <f>#REF!</f>
        <v>#REF!</v>
      </c>
      <c r="DVY90" s="201" t="e">
        <f>#REF!</f>
        <v>#REF!</v>
      </c>
      <c r="DVZ90" s="201" t="e">
        <f>#REF!</f>
        <v>#REF!</v>
      </c>
      <c r="DWA90" s="201" t="e">
        <f>#REF!</f>
        <v>#REF!</v>
      </c>
      <c r="DWB90" s="201" t="e">
        <f>#REF!</f>
        <v>#REF!</v>
      </c>
      <c r="DWC90" s="201" t="e">
        <f>#REF!</f>
        <v>#REF!</v>
      </c>
      <c r="DWD90" s="201" t="e">
        <f>#REF!</f>
        <v>#REF!</v>
      </c>
      <c r="DWE90" s="201" t="e">
        <f>#REF!</f>
        <v>#REF!</v>
      </c>
      <c r="DWF90" s="201" t="e">
        <f>#REF!</f>
        <v>#REF!</v>
      </c>
      <c r="DWG90" s="201" t="e">
        <f>#REF!</f>
        <v>#REF!</v>
      </c>
      <c r="DWH90" s="201" t="e">
        <f>#REF!</f>
        <v>#REF!</v>
      </c>
      <c r="DWI90" s="201" t="e">
        <f>#REF!</f>
        <v>#REF!</v>
      </c>
      <c r="DWJ90" s="201" t="e">
        <f>#REF!</f>
        <v>#REF!</v>
      </c>
      <c r="DWK90" s="201" t="e">
        <f>#REF!</f>
        <v>#REF!</v>
      </c>
      <c r="DWL90" s="201" t="e">
        <f>#REF!</f>
        <v>#REF!</v>
      </c>
      <c r="DWM90" s="201" t="e">
        <f>#REF!</f>
        <v>#REF!</v>
      </c>
      <c r="DWN90" s="201" t="e">
        <f>#REF!</f>
        <v>#REF!</v>
      </c>
      <c r="DWO90" s="201" t="e">
        <f>#REF!</f>
        <v>#REF!</v>
      </c>
      <c r="DWP90" s="201" t="e">
        <f>#REF!</f>
        <v>#REF!</v>
      </c>
      <c r="DWQ90" s="201" t="e">
        <f>#REF!</f>
        <v>#REF!</v>
      </c>
      <c r="DWR90" s="201" t="e">
        <f>#REF!</f>
        <v>#REF!</v>
      </c>
      <c r="DWS90" s="201" t="e">
        <f>#REF!</f>
        <v>#REF!</v>
      </c>
      <c r="DWT90" s="201" t="e">
        <f>#REF!</f>
        <v>#REF!</v>
      </c>
      <c r="DWU90" s="201" t="e">
        <f>#REF!</f>
        <v>#REF!</v>
      </c>
      <c r="DWV90" s="201" t="e">
        <f>#REF!</f>
        <v>#REF!</v>
      </c>
      <c r="DWW90" s="201" t="e">
        <f>#REF!</f>
        <v>#REF!</v>
      </c>
      <c r="DWX90" s="201" t="e">
        <f>#REF!</f>
        <v>#REF!</v>
      </c>
      <c r="DWY90" s="201" t="e">
        <f>#REF!</f>
        <v>#REF!</v>
      </c>
      <c r="DWZ90" s="201" t="e">
        <f>#REF!</f>
        <v>#REF!</v>
      </c>
      <c r="DXA90" s="201" t="e">
        <f>#REF!</f>
        <v>#REF!</v>
      </c>
      <c r="DXB90" s="201" t="e">
        <f>#REF!</f>
        <v>#REF!</v>
      </c>
      <c r="DXC90" s="201" t="e">
        <f>#REF!</f>
        <v>#REF!</v>
      </c>
      <c r="DXD90" s="201" t="e">
        <f>#REF!</f>
        <v>#REF!</v>
      </c>
      <c r="DXE90" s="201" t="e">
        <f>#REF!</f>
        <v>#REF!</v>
      </c>
      <c r="DXF90" s="201" t="e">
        <f>#REF!</f>
        <v>#REF!</v>
      </c>
      <c r="DXG90" s="201" t="e">
        <f>#REF!</f>
        <v>#REF!</v>
      </c>
      <c r="DXH90" s="201" t="e">
        <f>#REF!</f>
        <v>#REF!</v>
      </c>
      <c r="DXI90" s="201" t="e">
        <f>#REF!</f>
        <v>#REF!</v>
      </c>
      <c r="DXJ90" s="201" t="e">
        <f>#REF!</f>
        <v>#REF!</v>
      </c>
      <c r="DXK90" s="201" t="e">
        <f>#REF!</f>
        <v>#REF!</v>
      </c>
      <c r="DXL90" s="201" t="e">
        <f>#REF!</f>
        <v>#REF!</v>
      </c>
      <c r="DXM90" s="201" t="e">
        <f>#REF!</f>
        <v>#REF!</v>
      </c>
      <c r="DXN90" s="201" t="e">
        <f>#REF!</f>
        <v>#REF!</v>
      </c>
      <c r="DXO90" s="201" t="e">
        <f>#REF!</f>
        <v>#REF!</v>
      </c>
      <c r="DXP90" s="201" t="e">
        <f>#REF!</f>
        <v>#REF!</v>
      </c>
      <c r="DXQ90" s="201" t="e">
        <f>#REF!</f>
        <v>#REF!</v>
      </c>
      <c r="DXR90" s="201" t="e">
        <f>#REF!</f>
        <v>#REF!</v>
      </c>
      <c r="DXS90" s="201" t="e">
        <f>#REF!</f>
        <v>#REF!</v>
      </c>
      <c r="DXT90" s="201" t="e">
        <f>#REF!</f>
        <v>#REF!</v>
      </c>
      <c r="DXU90" s="201" t="e">
        <f>#REF!</f>
        <v>#REF!</v>
      </c>
      <c r="DXV90" s="201" t="e">
        <f>#REF!</f>
        <v>#REF!</v>
      </c>
      <c r="DXW90" s="201" t="e">
        <f>#REF!</f>
        <v>#REF!</v>
      </c>
      <c r="DXX90" s="201" t="e">
        <f>#REF!</f>
        <v>#REF!</v>
      </c>
      <c r="DXY90" s="201" t="e">
        <f>#REF!</f>
        <v>#REF!</v>
      </c>
      <c r="DXZ90" s="201" t="e">
        <f>#REF!</f>
        <v>#REF!</v>
      </c>
      <c r="DYA90" s="201" t="e">
        <f>#REF!</f>
        <v>#REF!</v>
      </c>
      <c r="DYB90" s="201" t="e">
        <f>#REF!</f>
        <v>#REF!</v>
      </c>
      <c r="DYC90" s="201" t="e">
        <f>#REF!</f>
        <v>#REF!</v>
      </c>
      <c r="DYD90" s="201" t="e">
        <f>#REF!</f>
        <v>#REF!</v>
      </c>
      <c r="DYE90" s="201" t="e">
        <f>#REF!</f>
        <v>#REF!</v>
      </c>
      <c r="DYF90" s="201" t="e">
        <f>#REF!</f>
        <v>#REF!</v>
      </c>
      <c r="DYG90" s="201" t="e">
        <f>#REF!</f>
        <v>#REF!</v>
      </c>
      <c r="DYH90" s="201" t="e">
        <f>#REF!</f>
        <v>#REF!</v>
      </c>
      <c r="DYI90" s="201" t="e">
        <f>#REF!</f>
        <v>#REF!</v>
      </c>
      <c r="DYJ90" s="201" t="e">
        <f>#REF!</f>
        <v>#REF!</v>
      </c>
      <c r="DYK90" s="201" t="e">
        <f>#REF!</f>
        <v>#REF!</v>
      </c>
      <c r="DYL90" s="201" t="e">
        <f>#REF!</f>
        <v>#REF!</v>
      </c>
      <c r="DYM90" s="201" t="e">
        <f>#REF!</f>
        <v>#REF!</v>
      </c>
      <c r="DYN90" s="201" t="e">
        <f>#REF!</f>
        <v>#REF!</v>
      </c>
      <c r="DYO90" s="201" t="e">
        <f>#REF!</f>
        <v>#REF!</v>
      </c>
      <c r="DYP90" s="201" t="e">
        <f>#REF!</f>
        <v>#REF!</v>
      </c>
      <c r="DYQ90" s="201" t="e">
        <f>#REF!</f>
        <v>#REF!</v>
      </c>
      <c r="DYR90" s="201" t="e">
        <f>#REF!</f>
        <v>#REF!</v>
      </c>
      <c r="DYS90" s="201" t="e">
        <f>#REF!</f>
        <v>#REF!</v>
      </c>
      <c r="DYT90" s="201" t="e">
        <f>#REF!</f>
        <v>#REF!</v>
      </c>
      <c r="DYU90" s="201" t="e">
        <f>#REF!</f>
        <v>#REF!</v>
      </c>
      <c r="DYV90" s="201" t="e">
        <f>#REF!</f>
        <v>#REF!</v>
      </c>
      <c r="DYW90" s="201" t="e">
        <f>#REF!</f>
        <v>#REF!</v>
      </c>
      <c r="DYX90" s="201" t="e">
        <f>#REF!</f>
        <v>#REF!</v>
      </c>
      <c r="DYY90" s="201" t="e">
        <f>#REF!</f>
        <v>#REF!</v>
      </c>
      <c r="DYZ90" s="201" t="e">
        <f>#REF!</f>
        <v>#REF!</v>
      </c>
      <c r="DZA90" s="201" t="e">
        <f>#REF!</f>
        <v>#REF!</v>
      </c>
      <c r="DZB90" s="201" t="e">
        <f>#REF!</f>
        <v>#REF!</v>
      </c>
      <c r="DZC90" s="201" t="e">
        <f>#REF!</f>
        <v>#REF!</v>
      </c>
      <c r="DZD90" s="201" t="e">
        <f>#REF!</f>
        <v>#REF!</v>
      </c>
      <c r="DZE90" s="201" t="e">
        <f>#REF!</f>
        <v>#REF!</v>
      </c>
      <c r="DZF90" s="201" t="e">
        <f>#REF!</f>
        <v>#REF!</v>
      </c>
      <c r="DZG90" s="201" t="e">
        <f>#REF!</f>
        <v>#REF!</v>
      </c>
      <c r="DZH90" s="201" t="e">
        <f>#REF!</f>
        <v>#REF!</v>
      </c>
      <c r="DZI90" s="201" t="e">
        <f>#REF!</f>
        <v>#REF!</v>
      </c>
      <c r="DZJ90" s="201" t="e">
        <f>#REF!</f>
        <v>#REF!</v>
      </c>
      <c r="DZK90" s="201" t="e">
        <f>#REF!</f>
        <v>#REF!</v>
      </c>
      <c r="DZL90" s="201" t="e">
        <f>#REF!</f>
        <v>#REF!</v>
      </c>
      <c r="DZM90" s="201" t="e">
        <f>#REF!</f>
        <v>#REF!</v>
      </c>
      <c r="DZN90" s="201" t="e">
        <f>#REF!</f>
        <v>#REF!</v>
      </c>
      <c r="DZO90" s="201" t="e">
        <f>#REF!</f>
        <v>#REF!</v>
      </c>
      <c r="DZP90" s="201" t="e">
        <f>#REF!</f>
        <v>#REF!</v>
      </c>
      <c r="DZQ90" s="201" t="e">
        <f>#REF!</f>
        <v>#REF!</v>
      </c>
      <c r="DZR90" s="201" t="e">
        <f>#REF!</f>
        <v>#REF!</v>
      </c>
      <c r="DZS90" s="201" t="e">
        <f>#REF!</f>
        <v>#REF!</v>
      </c>
      <c r="DZT90" s="201" t="e">
        <f>#REF!</f>
        <v>#REF!</v>
      </c>
      <c r="DZU90" s="201" t="e">
        <f>#REF!</f>
        <v>#REF!</v>
      </c>
      <c r="DZV90" s="201" t="e">
        <f>#REF!</f>
        <v>#REF!</v>
      </c>
      <c r="DZW90" s="201" t="e">
        <f>#REF!</f>
        <v>#REF!</v>
      </c>
      <c r="DZX90" s="201" t="e">
        <f>#REF!</f>
        <v>#REF!</v>
      </c>
      <c r="DZY90" s="201" t="e">
        <f>#REF!</f>
        <v>#REF!</v>
      </c>
      <c r="DZZ90" s="201" t="e">
        <f>#REF!</f>
        <v>#REF!</v>
      </c>
      <c r="EAA90" s="201" t="e">
        <f>#REF!</f>
        <v>#REF!</v>
      </c>
      <c r="EAB90" s="201" t="e">
        <f>#REF!</f>
        <v>#REF!</v>
      </c>
      <c r="EAC90" s="201" t="e">
        <f>#REF!</f>
        <v>#REF!</v>
      </c>
      <c r="EAD90" s="201" t="e">
        <f>#REF!</f>
        <v>#REF!</v>
      </c>
      <c r="EAE90" s="201" t="e">
        <f>#REF!</f>
        <v>#REF!</v>
      </c>
      <c r="EAF90" s="201" t="e">
        <f>#REF!</f>
        <v>#REF!</v>
      </c>
      <c r="EAG90" s="201" t="e">
        <f>#REF!</f>
        <v>#REF!</v>
      </c>
      <c r="EAH90" s="201" t="e">
        <f>#REF!</f>
        <v>#REF!</v>
      </c>
      <c r="EAI90" s="201" t="e">
        <f>#REF!</f>
        <v>#REF!</v>
      </c>
      <c r="EAJ90" s="201" t="e">
        <f>#REF!</f>
        <v>#REF!</v>
      </c>
      <c r="EAK90" s="201" t="e">
        <f>#REF!</f>
        <v>#REF!</v>
      </c>
      <c r="EAL90" s="201" t="e">
        <f>#REF!</f>
        <v>#REF!</v>
      </c>
      <c r="EAM90" s="201" t="e">
        <f>#REF!</f>
        <v>#REF!</v>
      </c>
      <c r="EAN90" s="201" t="e">
        <f>#REF!</f>
        <v>#REF!</v>
      </c>
      <c r="EAO90" s="201" t="e">
        <f>#REF!</f>
        <v>#REF!</v>
      </c>
      <c r="EAP90" s="201" t="e">
        <f>#REF!</f>
        <v>#REF!</v>
      </c>
      <c r="EAQ90" s="201" t="e">
        <f>#REF!</f>
        <v>#REF!</v>
      </c>
      <c r="EAR90" s="201" t="e">
        <f>#REF!</f>
        <v>#REF!</v>
      </c>
      <c r="EAS90" s="201" t="e">
        <f>#REF!</f>
        <v>#REF!</v>
      </c>
      <c r="EAT90" s="201" t="e">
        <f>#REF!</f>
        <v>#REF!</v>
      </c>
      <c r="EAU90" s="201" t="e">
        <f>#REF!</f>
        <v>#REF!</v>
      </c>
      <c r="EAV90" s="201" t="e">
        <f>#REF!</f>
        <v>#REF!</v>
      </c>
      <c r="EAW90" s="201" t="e">
        <f>#REF!</f>
        <v>#REF!</v>
      </c>
      <c r="EAX90" s="201" t="e">
        <f>#REF!</f>
        <v>#REF!</v>
      </c>
      <c r="EAY90" s="201" t="e">
        <f>#REF!</f>
        <v>#REF!</v>
      </c>
      <c r="EAZ90" s="201" t="e">
        <f>#REF!</f>
        <v>#REF!</v>
      </c>
      <c r="EBA90" s="201" t="e">
        <f>#REF!</f>
        <v>#REF!</v>
      </c>
      <c r="EBB90" s="201" t="e">
        <f>#REF!</f>
        <v>#REF!</v>
      </c>
      <c r="EBC90" s="201" t="e">
        <f>#REF!</f>
        <v>#REF!</v>
      </c>
      <c r="EBD90" s="201" t="e">
        <f>#REF!</f>
        <v>#REF!</v>
      </c>
      <c r="EBE90" s="201" t="e">
        <f>#REF!</f>
        <v>#REF!</v>
      </c>
      <c r="EBF90" s="201" t="e">
        <f>#REF!</f>
        <v>#REF!</v>
      </c>
      <c r="EBG90" s="201" t="e">
        <f>#REF!</f>
        <v>#REF!</v>
      </c>
      <c r="EBH90" s="201" t="e">
        <f>#REF!</f>
        <v>#REF!</v>
      </c>
      <c r="EBI90" s="201" t="e">
        <f>#REF!</f>
        <v>#REF!</v>
      </c>
      <c r="EBJ90" s="201" t="e">
        <f>#REF!</f>
        <v>#REF!</v>
      </c>
      <c r="EBK90" s="201" t="e">
        <f>#REF!</f>
        <v>#REF!</v>
      </c>
      <c r="EBL90" s="201" t="e">
        <f>#REF!</f>
        <v>#REF!</v>
      </c>
      <c r="EBM90" s="201" t="e">
        <f>#REF!</f>
        <v>#REF!</v>
      </c>
      <c r="EBN90" s="201" t="e">
        <f>#REF!</f>
        <v>#REF!</v>
      </c>
      <c r="EBO90" s="201" t="e">
        <f>#REF!</f>
        <v>#REF!</v>
      </c>
      <c r="EBP90" s="201" t="e">
        <f>#REF!</f>
        <v>#REF!</v>
      </c>
      <c r="EBQ90" s="201" t="e">
        <f>#REF!</f>
        <v>#REF!</v>
      </c>
      <c r="EBR90" s="201" t="e">
        <f>#REF!</f>
        <v>#REF!</v>
      </c>
      <c r="EBS90" s="201" t="e">
        <f>#REF!</f>
        <v>#REF!</v>
      </c>
      <c r="EBT90" s="201" t="e">
        <f>#REF!</f>
        <v>#REF!</v>
      </c>
      <c r="EBU90" s="201" t="e">
        <f>#REF!</f>
        <v>#REF!</v>
      </c>
      <c r="EBV90" s="201" t="e">
        <f>#REF!</f>
        <v>#REF!</v>
      </c>
      <c r="EBW90" s="201" t="e">
        <f>#REF!</f>
        <v>#REF!</v>
      </c>
      <c r="EBX90" s="201" t="e">
        <f>#REF!</f>
        <v>#REF!</v>
      </c>
      <c r="EBY90" s="201" t="e">
        <f>#REF!</f>
        <v>#REF!</v>
      </c>
      <c r="EBZ90" s="201" t="e">
        <f>#REF!</f>
        <v>#REF!</v>
      </c>
      <c r="ECA90" s="201" t="e">
        <f>#REF!</f>
        <v>#REF!</v>
      </c>
      <c r="ECB90" s="201" t="e">
        <f>#REF!</f>
        <v>#REF!</v>
      </c>
      <c r="ECC90" s="201" t="e">
        <f>#REF!</f>
        <v>#REF!</v>
      </c>
      <c r="ECD90" s="201" t="e">
        <f>#REF!</f>
        <v>#REF!</v>
      </c>
      <c r="ECE90" s="201" t="e">
        <f>#REF!</f>
        <v>#REF!</v>
      </c>
      <c r="ECF90" s="201" t="e">
        <f>#REF!</f>
        <v>#REF!</v>
      </c>
      <c r="ECG90" s="201" t="e">
        <f>#REF!</f>
        <v>#REF!</v>
      </c>
      <c r="ECH90" s="201" t="e">
        <f>#REF!</f>
        <v>#REF!</v>
      </c>
      <c r="ECI90" s="201" t="e">
        <f>#REF!</f>
        <v>#REF!</v>
      </c>
      <c r="ECJ90" s="201" t="e">
        <f>#REF!</f>
        <v>#REF!</v>
      </c>
      <c r="ECK90" s="201" t="e">
        <f>#REF!</f>
        <v>#REF!</v>
      </c>
      <c r="ECL90" s="201" t="e">
        <f>#REF!</f>
        <v>#REF!</v>
      </c>
      <c r="ECM90" s="201" t="e">
        <f>#REF!</f>
        <v>#REF!</v>
      </c>
      <c r="ECN90" s="201" t="e">
        <f>#REF!</f>
        <v>#REF!</v>
      </c>
      <c r="ECO90" s="201" t="e">
        <f>#REF!</f>
        <v>#REF!</v>
      </c>
      <c r="ECP90" s="201" t="e">
        <f>#REF!</f>
        <v>#REF!</v>
      </c>
      <c r="ECQ90" s="201" t="e">
        <f>#REF!</f>
        <v>#REF!</v>
      </c>
      <c r="ECR90" s="201" t="e">
        <f>#REF!</f>
        <v>#REF!</v>
      </c>
      <c r="ECS90" s="201" t="e">
        <f>#REF!</f>
        <v>#REF!</v>
      </c>
      <c r="ECT90" s="201" t="e">
        <f>#REF!</f>
        <v>#REF!</v>
      </c>
      <c r="ECU90" s="201" t="e">
        <f>#REF!</f>
        <v>#REF!</v>
      </c>
      <c r="ECV90" s="201" t="e">
        <f>#REF!</f>
        <v>#REF!</v>
      </c>
      <c r="ECW90" s="201" t="e">
        <f>#REF!</f>
        <v>#REF!</v>
      </c>
      <c r="ECX90" s="201" t="e">
        <f>#REF!</f>
        <v>#REF!</v>
      </c>
      <c r="ECY90" s="201" t="e">
        <f>#REF!</f>
        <v>#REF!</v>
      </c>
      <c r="ECZ90" s="201" t="e">
        <f>#REF!</f>
        <v>#REF!</v>
      </c>
      <c r="EDA90" s="201" t="e">
        <f>#REF!</f>
        <v>#REF!</v>
      </c>
      <c r="EDB90" s="201" t="e">
        <f>#REF!</f>
        <v>#REF!</v>
      </c>
      <c r="EDC90" s="201" t="e">
        <f>#REF!</f>
        <v>#REF!</v>
      </c>
      <c r="EDD90" s="201" t="e">
        <f>#REF!</f>
        <v>#REF!</v>
      </c>
      <c r="EDE90" s="201" t="e">
        <f>#REF!</f>
        <v>#REF!</v>
      </c>
      <c r="EDF90" s="201" t="e">
        <f>#REF!</f>
        <v>#REF!</v>
      </c>
      <c r="EDG90" s="201" t="e">
        <f>#REF!</f>
        <v>#REF!</v>
      </c>
      <c r="EDH90" s="201" t="e">
        <f>#REF!</f>
        <v>#REF!</v>
      </c>
      <c r="EDI90" s="201" t="e">
        <f>#REF!</f>
        <v>#REF!</v>
      </c>
      <c r="EDJ90" s="201" t="e">
        <f>#REF!</f>
        <v>#REF!</v>
      </c>
      <c r="EDK90" s="201" t="e">
        <f>#REF!</f>
        <v>#REF!</v>
      </c>
      <c r="EDL90" s="201" t="e">
        <f>#REF!</f>
        <v>#REF!</v>
      </c>
      <c r="EDM90" s="201" t="e">
        <f>#REF!</f>
        <v>#REF!</v>
      </c>
      <c r="EDN90" s="201" t="e">
        <f>#REF!</f>
        <v>#REF!</v>
      </c>
      <c r="EDO90" s="201" t="e">
        <f>#REF!</f>
        <v>#REF!</v>
      </c>
      <c r="EDP90" s="201" t="e">
        <f>#REF!</f>
        <v>#REF!</v>
      </c>
      <c r="EDQ90" s="201" t="e">
        <f>#REF!</f>
        <v>#REF!</v>
      </c>
      <c r="EDR90" s="201" t="e">
        <f>#REF!</f>
        <v>#REF!</v>
      </c>
      <c r="EDS90" s="201" t="e">
        <f>#REF!</f>
        <v>#REF!</v>
      </c>
      <c r="EDT90" s="201" t="e">
        <f>#REF!</f>
        <v>#REF!</v>
      </c>
      <c r="EDU90" s="201" t="e">
        <f>#REF!</f>
        <v>#REF!</v>
      </c>
      <c r="EDV90" s="201" t="e">
        <f>#REF!</f>
        <v>#REF!</v>
      </c>
      <c r="EDW90" s="201" t="e">
        <f>#REF!</f>
        <v>#REF!</v>
      </c>
      <c r="EDX90" s="201" t="e">
        <f>#REF!</f>
        <v>#REF!</v>
      </c>
      <c r="EDY90" s="201" t="e">
        <f>#REF!</f>
        <v>#REF!</v>
      </c>
      <c r="EDZ90" s="201" t="e">
        <f>#REF!</f>
        <v>#REF!</v>
      </c>
      <c r="EEA90" s="201" t="e">
        <f>#REF!</f>
        <v>#REF!</v>
      </c>
      <c r="EEB90" s="201" t="e">
        <f>#REF!</f>
        <v>#REF!</v>
      </c>
      <c r="EEC90" s="201" t="e">
        <f>#REF!</f>
        <v>#REF!</v>
      </c>
      <c r="EED90" s="201" t="e">
        <f>#REF!</f>
        <v>#REF!</v>
      </c>
      <c r="EEE90" s="201" t="e">
        <f>#REF!</f>
        <v>#REF!</v>
      </c>
      <c r="EEF90" s="201" t="e">
        <f>#REF!</f>
        <v>#REF!</v>
      </c>
      <c r="EEG90" s="201" t="e">
        <f>#REF!</f>
        <v>#REF!</v>
      </c>
      <c r="EEH90" s="201" t="e">
        <f>#REF!</f>
        <v>#REF!</v>
      </c>
      <c r="EEI90" s="201" t="e">
        <f>#REF!</f>
        <v>#REF!</v>
      </c>
      <c r="EEJ90" s="201" t="e">
        <f>#REF!</f>
        <v>#REF!</v>
      </c>
      <c r="EEK90" s="201" t="e">
        <f>#REF!</f>
        <v>#REF!</v>
      </c>
      <c r="EEL90" s="201" t="e">
        <f>#REF!</f>
        <v>#REF!</v>
      </c>
      <c r="EEM90" s="201" t="e">
        <f>#REF!</f>
        <v>#REF!</v>
      </c>
      <c r="EEN90" s="201" t="e">
        <f>#REF!</f>
        <v>#REF!</v>
      </c>
      <c r="EEO90" s="201" t="e">
        <f>#REF!</f>
        <v>#REF!</v>
      </c>
      <c r="EEP90" s="201" t="e">
        <f>#REF!</f>
        <v>#REF!</v>
      </c>
      <c r="EEQ90" s="201" t="e">
        <f>#REF!</f>
        <v>#REF!</v>
      </c>
      <c r="EER90" s="201" t="e">
        <f>#REF!</f>
        <v>#REF!</v>
      </c>
      <c r="EES90" s="201" t="e">
        <f>#REF!</f>
        <v>#REF!</v>
      </c>
      <c r="EET90" s="201" t="e">
        <f>#REF!</f>
        <v>#REF!</v>
      </c>
      <c r="EEU90" s="201" t="e">
        <f>#REF!</f>
        <v>#REF!</v>
      </c>
      <c r="EEV90" s="201" t="e">
        <f>#REF!</f>
        <v>#REF!</v>
      </c>
      <c r="EEW90" s="201" t="e">
        <f>#REF!</f>
        <v>#REF!</v>
      </c>
      <c r="EEX90" s="201" t="e">
        <f>#REF!</f>
        <v>#REF!</v>
      </c>
      <c r="EEY90" s="201" t="e">
        <f>#REF!</f>
        <v>#REF!</v>
      </c>
      <c r="EEZ90" s="201" t="e">
        <f>#REF!</f>
        <v>#REF!</v>
      </c>
      <c r="EFA90" s="201" t="e">
        <f>#REF!</f>
        <v>#REF!</v>
      </c>
      <c r="EFB90" s="201" t="e">
        <f>#REF!</f>
        <v>#REF!</v>
      </c>
      <c r="EFC90" s="201" t="e">
        <f>#REF!</f>
        <v>#REF!</v>
      </c>
      <c r="EFD90" s="201" t="e">
        <f>#REF!</f>
        <v>#REF!</v>
      </c>
      <c r="EFE90" s="201" t="e">
        <f>#REF!</f>
        <v>#REF!</v>
      </c>
      <c r="EFF90" s="201" t="e">
        <f>#REF!</f>
        <v>#REF!</v>
      </c>
      <c r="EFG90" s="201" t="e">
        <f>#REF!</f>
        <v>#REF!</v>
      </c>
      <c r="EFH90" s="201" t="e">
        <f>#REF!</f>
        <v>#REF!</v>
      </c>
      <c r="EFI90" s="201" t="e">
        <f>#REF!</f>
        <v>#REF!</v>
      </c>
      <c r="EFJ90" s="201" t="e">
        <f>#REF!</f>
        <v>#REF!</v>
      </c>
      <c r="EFK90" s="201" t="e">
        <f>#REF!</f>
        <v>#REF!</v>
      </c>
      <c r="EFL90" s="201" t="e">
        <f>#REF!</f>
        <v>#REF!</v>
      </c>
      <c r="EFM90" s="201" t="e">
        <f>#REF!</f>
        <v>#REF!</v>
      </c>
      <c r="EFN90" s="201" t="e">
        <f>#REF!</f>
        <v>#REF!</v>
      </c>
      <c r="EFO90" s="201" t="e">
        <f>#REF!</f>
        <v>#REF!</v>
      </c>
      <c r="EFP90" s="201" t="e">
        <f>#REF!</f>
        <v>#REF!</v>
      </c>
      <c r="EFQ90" s="201" t="e">
        <f>#REF!</f>
        <v>#REF!</v>
      </c>
      <c r="EFR90" s="201" t="e">
        <f>#REF!</f>
        <v>#REF!</v>
      </c>
      <c r="EFS90" s="201" t="e">
        <f>#REF!</f>
        <v>#REF!</v>
      </c>
      <c r="EFT90" s="201" t="e">
        <f>#REF!</f>
        <v>#REF!</v>
      </c>
      <c r="EFU90" s="201" t="e">
        <f>#REF!</f>
        <v>#REF!</v>
      </c>
      <c r="EFV90" s="201" t="e">
        <f>#REF!</f>
        <v>#REF!</v>
      </c>
      <c r="EFW90" s="201" t="e">
        <f>#REF!</f>
        <v>#REF!</v>
      </c>
      <c r="EFX90" s="201" t="e">
        <f>#REF!</f>
        <v>#REF!</v>
      </c>
      <c r="EFY90" s="201" t="e">
        <f>#REF!</f>
        <v>#REF!</v>
      </c>
      <c r="EFZ90" s="201" t="e">
        <f>#REF!</f>
        <v>#REF!</v>
      </c>
      <c r="EGA90" s="201" t="e">
        <f>#REF!</f>
        <v>#REF!</v>
      </c>
      <c r="EGB90" s="201" t="e">
        <f>#REF!</f>
        <v>#REF!</v>
      </c>
      <c r="EGC90" s="201" t="e">
        <f>#REF!</f>
        <v>#REF!</v>
      </c>
      <c r="EGD90" s="201" t="e">
        <f>#REF!</f>
        <v>#REF!</v>
      </c>
      <c r="EGE90" s="201" t="e">
        <f>#REF!</f>
        <v>#REF!</v>
      </c>
      <c r="EGF90" s="201" t="e">
        <f>#REF!</f>
        <v>#REF!</v>
      </c>
      <c r="EGG90" s="201" t="e">
        <f>#REF!</f>
        <v>#REF!</v>
      </c>
      <c r="EGH90" s="201" t="e">
        <f>#REF!</f>
        <v>#REF!</v>
      </c>
      <c r="EGI90" s="201" t="e">
        <f>#REF!</f>
        <v>#REF!</v>
      </c>
      <c r="EGJ90" s="201" t="e">
        <f>#REF!</f>
        <v>#REF!</v>
      </c>
      <c r="EGK90" s="201" t="e">
        <f>#REF!</f>
        <v>#REF!</v>
      </c>
      <c r="EGL90" s="201" t="e">
        <f>#REF!</f>
        <v>#REF!</v>
      </c>
      <c r="EGM90" s="201" t="e">
        <f>#REF!</f>
        <v>#REF!</v>
      </c>
      <c r="EGN90" s="201" t="e">
        <f>#REF!</f>
        <v>#REF!</v>
      </c>
      <c r="EGO90" s="201" t="e">
        <f>#REF!</f>
        <v>#REF!</v>
      </c>
      <c r="EGP90" s="201" t="e">
        <f>#REF!</f>
        <v>#REF!</v>
      </c>
      <c r="EGQ90" s="201" t="e">
        <f>#REF!</f>
        <v>#REF!</v>
      </c>
      <c r="EGR90" s="201" t="e">
        <f>#REF!</f>
        <v>#REF!</v>
      </c>
      <c r="EGS90" s="201" t="e">
        <f>#REF!</f>
        <v>#REF!</v>
      </c>
      <c r="EGT90" s="201" t="e">
        <f>#REF!</f>
        <v>#REF!</v>
      </c>
      <c r="EGU90" s="201" t="e">
        <f>#REF!</f>
        <v>#REF!</v>
      </c>
      <c r="EGV90" s="201" t="e">
        <f>#REF!</f>
        <v>#REF!</v>
      </c>
      <c r="EGW90" s="201" t="e">
        <f>#REF!</f>
        <v>#REF!</v>
      </c>
      <c r="EGX90" s="201" t="e">
        <f>#REF!</f>
        <v>#REF!</v>
      </c>
      <c r="EGY90" s="201" t="e">
        <f>#REF!</f>
        <v>#REF!</v>
      </c>
      <c r="EGZ90" s="201" t="e">
        <f>#REF!</f>
        <v>#REF!</v>
      </c>
      <c r="EHA90" s="201" t="e">
        <f>#REF!</f>
        <v>#REF!</v>
      </c>
      <c r="EHB90" s="201" t="e">
        <f>#REF!</f>
        <v>#REF!</v>
      </c>
      <c r="EHC90" s="201" t="e">
        <f>#REF!</f>
        <v>#REF!</v>
      </c>
      <c r="EHD90" s="201" t="e">
        <f>#REF!</f>
        <v>#REF!</v>
      </c>
      <c r="EHE90" s="201" t="e">
        <f>#REF!</f>
        <v>#REF!</v>
      </c>
      <c r="EHF90" s="201" t="e">
        <f>#REF!</f>
        <v>#REF!</v>
      </c>
      <c r="EHG90" s="201" t="e">
        <f>#REF!</f>
        <v>#REF!</v>
      </c>
      <c r="EHH90" s="201" t="e">
        <f>#REF!</f>
        <v>#REF!</v>
      </c>
      <c r="EHI90" s="201" t="e">
        <f>#REF!</f>
        <v>#REF!</v>
      </c>
      <c r="EHJ90" s="201" t="e">
        <f>#REF!</f>
        <v>#REF!</v>
      </c>
      <c r="EHK90" s="201" t="e">
        <f>#REF!</f>
        <v>#REF!</v>
      </c>
      <c r="EHL90" s="201" t="e">
        <f>#REF!</f>
        <v>#REF!</v>
      </c>
      <c r="EHM90" s="201" t="e">
        <f>#REF!</f>
        <v>#REF!</v>
      </c>
      <c r="EHN90" s="201" t="e">
        <f>#REF!</f>
        <v>#REF!</v>
      </c>
      <c r="EHO90" s="201" t="e">
        <f>#REF!</f>
        <v>#REF!</v>
      </c>
      <c r="EHP90" s="201" t="e">
        <f>#REF!</f>
        <v>#REF!</v>
      </c>
      <c r="EHQ90" s="201" t="e">
        <f>#REF!</f>
        <v>#REF!</v>
      </c>
      <c r="EHR90" s="201" t="e">
        <f>#REF!</f>
        <v>#REF!</v>
      </c>
      <c r="EHS90" s="201" t="e">
        <f>#REF!</f>
        <v>#REF!</v>
      </c>
      <c r="EHT90" s="201" t="e">
        <f>#REF!</f>
        <v>#REF!</v>
      </c>
      <c r="EHU90" s="201" t="e">
        <f>#REF!</f>
        <v>#REF!</v>
      </c>
      <c r="EHV90" s="201" t="e">
        <f>#REF!</f>
        <v>#REF!</v>
      </c>
      <c r="EHW90" s="201" t="e">
        <f>#REF!</f>
        <v>#REF!</v>
      </c>
      <c r="EHX90" s="201" t="e">
        <f>#REF!</f>
        <v>#REF!</v>
      </c>
      <c r="EHY90" s="201" t="e">
        <f>#REF!</f>
        <v>#REF!</v>
      </c>
      <c r="EHZ90" s="201" t="e">
        <f>#REF!</f>
        <v>#REF!</v>
      </c>
      <c r="EIA90" s="201" t="e">
        <f>#REF!</f>
        <v>#REF!</v>
      </c>
      <c r="EIB90" s="201" t="e">
        <f>#REF!</f>
        <v>#REF!</v>
      </c>
      <c r="EIC90" s="201" t="e">
        <f>#REF!</f>
        <v>#REF!</v>
      </c>
      <c r="EID90" s="201" t="e">
        <f>#REF!</f>
        <v>#REF!</v>
      </c>
      <c r="EIE90" s="201" t="e">
        <f>#REF!</f>
        <v>#REF!</v>
      </c>
      <c r="EIF90" s="201" t="e">
        <f>#REF!</f>
        <v>#REF!</v>
      </c>
      <c r="EIG90" s="201" t="e">
        <f>#REF!</f>
        <v>#REF!</v>
      </c>
      <c r="EIH90" s="201" t="e">
        <f>#REF!</f>
        <v>#REF!</v>
      </c>
      <c r="EII90" s="201" t="e">
        <f>#REF!</f>
        <v>#REF!</v>
      </c>
      <c r="EIJ90" s="201" t="e">
        <f>#REF!</f>
        <v>#REF!</v>
      </c>
      <c r="EIK90" s="201" t="e">
        <f>#REF!</f>
        <v>#REF!</v>
      </c>
      <c r="EIL90" s="201" t="e">
        <f>#REF!</f>
        <v>#REF!</v>
      </c>
      <c r="EIM90" s="201" t="e">
        <f>#REF!</f>
        <v>#REF!</v>
      </c>
      <c r="EIN90" s="201" t="e">
        <f>#REF!</f>
        <v>#REF!</v>
      </c>
      <c r="EIO90" s="201" t="e">
        <f>#REF!</f>
        <v>#REF!</v>
      </c>
      <c r="EIP90" s="201" t="e">
        <f>#REF!</f>
        <v>#REF!</v>
      </c>
      <c r="EIQ90" s="201" t="e">
        <f>#REF!</f>
        <v>#REF!</v>
      </c>
      <c r="EIR90" s="201" t="e">
        <f>#REF!</f>
        <v>#REF!</v>
      </c>
      <c r="EIS90" s="201" t="e">
        <f>#REF!</f>
        <v>#REF!</v>
      </c>
      <c r="EIT90" s="201" t="e">
        <f>#REF!</f>
        <v>#REF!</v>
      </c>
      <c r="EIU90" s="201" t="e">
        <f>#REF!</f>
        <v>#REF!</v>
      </c>
      <c r="EIV90" s="201" t="e">
        <f>#REF!</f>
        <v>#REF!</v>
      </c>
      <c r="EIW90" s="201" t="e">
        <f>#REF!</f>
        <v>#REF!</v>
      </c>
      <c r="EIX90" s="201" t="e">
        <f>#REF!</f>
        <v>#REF!</v>
      </c>
      <c r="EIY90" s="201" t="e">
        <f>#REF!</f>
        <v>#REF!</v>
      </c>
      <c r="EIZ90" s="201" t="e">
        <f>#REF!</f>
        <v>#REF!</v>
      </c>
      <c r="EJA90" s="201" t="e">
        <f>#REF!</f>
        <v>#REF!</v>
      </c>
      <c r="EJB90" s="201" t="e">
        <f>#REF!</f>
        <v>#REF!</v>
      </c>
      <c r="EJC90" s="201" t="e">
        <f>#REF!</f>
        <v>#REF!</v>
      </c>
      <c r="EJD90" s="201" t="e">
        <f>#REF!</f>
        <v>#REF!</v>
      </c>
      <c r="EJE90" s="201" t="e">
        <f>#REF!</f>
        <v>#REF!</v>
      </c>
      <c r="EJF90" s="201" t="e">
        <f>#REF!</f>
        <v>#REF!</v>
      </c>
      <c r="EJG90" s="201" t="e">
        <f>#REF!</f>
        <v>#REF!</v>
      </c>
      <c r="EJH90" s="201" t="e">
        <f>#REF!</f>
        <v>#REF!</v>
      </c>
      <c r="EJI90" s="201" t="e">
        <f>#REF!</f>
        <v>#REF!</v>
      </c>
      <c r="EJJ90" s="201" t="e">
        <f>#REF!</f>
        <v>#REF!</v>
      </c>
      <c r="EJK90" s="201" t="e">
        <f>#REF!</f>
        <v>#REF!</v>
      </c>
      <c r="EJL90" s="201" t="e">
        <f>#REF!</f>
        <v>#REF!</v>
      </c>
      <c r="EJM90" s="201" t="e">
        <f>#REF!</f>
        <v>#REF!</v>
      </c>
      <c r="EJN90" s="201" t="e">
        <f>#REF!</f>
        <v>#REF!</v>
      </c>
      <c r="EJO90" s="201" t="e">
        <f>#REF!</f>
        <v>#REF!</v>
      </c>
      <c r="EJP90" s="201" t="e">
        <f>#REF!</f>
        <v>#REF!</v>
      </c>
      <c r="EJQ90" s="201" t="e">
        <f>#REF!</f>
        <v>#REF!</v>
      </c>
      <c r="EJR90" s="201" t="e">
        <f>#REF!</f>
        <v>#REF!</v>
      </c>
      <c r="EJS90" s="201" t="e">
        <f>#REF!</f>
        <v>#REF!</v>
      </c>
      <c r="EJT90" s="201" t="e">
        <f>#REF!</f>
        <v>#REF!</v>
      </c>
      <c r="EJU90" s="201" t="e">
        <f>#REF!</f>
        <v>#REF!</v>
      </c>
      <c r="EJV90" s="201" t="e">
        <f>#REF!</f>
        <v>#REF!</v>
      </c>
      <c r="EJW90" s="201" t="e">
        <f>#REF!</f>
        <v>#REF!</v>
      </c>
      <c r="EJX90" s="201" t="e">
        <f>#REF!</f>
        <v>#REF!</v>
      </c>
      <c r="EJY90" s="201" t="e">
        <f>#REF!</f>
        <v>#REF!</v>
      </c>
      <c r="EJZ90" s="201" t="e">
        <f>#REF!</f>
        <v>#REF!</v>
      </c>
      <c r="EKA90" s="201" t="e">
        <f>#REF!</f>
        <v>#REF!</v>
      </c>
      <c r="EKB90" s="201" t="e">
        <f>#REF!</f>
        <v>#REF!</v>
      </c>
      <c r="EKC90" s="201" t="e">
        <f>#REF!</f>
        <v>#REF!</v>
      </c>
      <c r="EKD90" s="201" t="e">
        <f>#REF!</f>
        <v>#REF!</v>
      </c>
      <c r="EKE90" s="201" t="e">
        <f>#REF!</f>
        <v>#REF!</v>
      </c>
      <c r="EKF90" s="201" t="e">
        <f>#REF!</f>
        <v>#REF!</v>
      </c>
      <c r="EKG90" s="201" t="e">
        <f>#REF!</f>
        <v>#REF!</v>
      </c>
      <c r="EKH90" s="201" t="e">
        <f>#REF!</f>
        <v>#REF!</v>
      </c>
      <c r="EKI90" s="201" t="e">
        <f>#REF!</f>
        <v>#REF!</v>
      </c>
      <c r="EKJ90" s="201" t="e">
        <f>#REF!</f>
        <v>#REF!</v>
      </c>
      <c r="EKK90" s="201" t="e">
        <f>#REF!</f>
        <v>#REF!</v>
      </c>
      <c r="EKL90" s="201" t="e">
        <f>#REF!</f>
        <v>#REF!</v>
      </c>
      <c r="EKM90" s="201" t="e">
        <f>#REF!</f>
        <v>#REF!</v>
      </c>
      <c r="EKN90" s="201" t="e">
        <f>#REF!</f>
        <v>#REF!</v>
      </c>
      <c r="EKO90" s="201" t="e">
        <f>#REF!</f>
        <v>#REF!</v>
      </c>
      <c r="EKP90" s="201" t="e">
        <f>#REF!</f>
        <v>#REF!</v>
      </c>
      <c r="EKQ90" s="201" t="e">
        <f>#REF!</f>
        <v>#REF!</v>
      </c>
      <c r="EKR90" s="201" t="e">
        <f>#REF!</f>
        <v>#REF!</v>
      </c>
      <c r="EKS90" s="201" t="e">
        <f>#REF!</f>
        <v>#REF!</v>
      </c>
      <c r="EKT90" s="201" t="e">
        <f>#REF!</f>
        <v>#REF!</v>
      </c>
      <c r="EKU90" s="201" t="e">
        <f>#REF!</f>
        <v>#REF!</v>
      </c>
      <c r="EKV90" s="201" t="e">
        <f>#REF!</f>
        <v>#REF!</v>
      </c>
      <c r="EKW90" s="201" t="e">
        <f>#REF!</f>
        <v>#REF!</v>
      </c>
      <c r="EKX90" s="201" t="e">
        <f>#REF!</f>
        <v>#REF!</v>
      </c>
      <c r="EKY90" s="201" t="e">
        <f>#REF!</f>
        <v>#REF!</v>
      </c>
      <c r="EKZ90" s="201" t="e">
        <f>#REF!</f>
        <v>#REF!</v>
      </c>
      <c r="ELA90" s="201" t="e">
        <f>#REF!</f>
        <v>#REF!</v>
      </c>
      <c r="ELB90" s="201" t="e">
        <f>#REF!</f>
        <v>#REF!</v>
      </c>
      <c r="ELC90" s="201" t="e">
        <f>#REF!</f>
        <v>#REF!</v>
      </c>
      <c r="ELD90" s="201" t="e">
        <f>#REF!</f>
        <v>#REF!</v>
      </c>
      <c r="ELE90" s="201" t="e">
        <f>#REF!</f>
        <v>#REF!</v>
      </c>
      <c r="ELF90" s="201" t="e">
        <f>#REF!</f>
        <v>#REF!</v>
      </c>
      <c r="ELG90" s="201" t="e">
        <f>#REF!</f>
        <v>#REF!</v>
      </c>
      <c r="ELH90" s="201" t="e">
        <f>#REF!</f>
        <v>#REF!</v>
      </c>
      <c r="ELI90" s="201" t="e">
        <f>#REF!</f>
        <v>#REF!</v>
      </c>
      <c r="ELJ90" s="201" t="e">
        <f>#REF!</f>
        <v>#REF!</v>
      </c>
      <c r="ELK90" s="201" t="e">
        <f>#REF!</f>
        <v>#REF!</v>
      </c>
      <c r="ELL90" s="201" t="e">
        <f>#REF!</f>
        <v>#REF!</v>
      </c>
      <c r="ELM90" s="201" t="e">
        <f>#REF!</f>
        <v>#REF!</v>
      </c>
      <c r="ELN90" s="201" t="e">
        <f>#REF!</f>
        <v>#REF!</v>
      </c>
      <c r="ELO90" s="201" t="e">
        <f>#REF!</f>
        <v>#REF!</v>
      </c>
      <c r="ELP90" s="201" t="e">
        <f>#REF!</f>
        <v>#REF!</v>
      </c>
      <c r="ELQ90" s="201" t="e">
        <f>#REF!</f>
        <v>#REF!</v>
      </c>
      <c r="ELR90" s="201" t="e">
        <f>#REF!</f>
        <v>#REF!</v>
      </c>
      <c r="ELS90" s="201" t="e">
        <f>#REF!</f>
        <v>#REF!</v>
      </c>
      <c r="ELT90" s="201" t="e">
        <f>#REF!</f>
        <v>#REF!</v>
      </c>
      <c r="ELU90" s="201" t="e">
        <f>#REF!</f>
        <v>#REF!</v>
      </c>
      <c r="ELV90" s="201" t="e">
        <f>#REF!</f>
        <v>#REF!</v>
      </c>
      <c r="ELW90" s="201" t="e">
        <f>#REF!</f>
        <v>#REF!</v>
      </c>
      <c r="ELX90" s="201" t="e">
        <f>#REF!</f>
        <v>#REF!</v>
      </c>
      <c r="ELY90" s="201" t="e">
        <f>#REF!</f>
        <v>#REF!</v>
      </c>
      <c r="ELZ90" s="201" t="e">
        <f>#REF!</f>
        <v>#REF!</v>
      </c>
      <c r="EMA90" s="201" t="e">
        <f>#REF!</f>
        <v>#REF!</v>
      </c>
      <c r="EMB90" s="201" t="e">
        <f>#REF!</f>
        <v>#REF!</v>
      </c>
      <c r="EMC90" s="201" t="e">
        <f>#REF!</f>
        <v>#REF!</v>
      </c>
      <c r="EMD90" s="201" t="e">
        <f>#REF!</f>
        <v>#REF!</v>
      </c>
      <c r="EME90" s="201" t="e">
        <f>#REF!</f>
        <v>#REF!</v>
      </c>
      <c r="EMF90" s="201" t="e">
        <f>#REF!</f>
        <v>#REF!</v>
      </c>
      <c r="EMG90" s="201" t="e">
        <f>#REF!</f>
        <v>#REF!</v>
      </c>
      <c r="EMH90" s="201" t="e">
        <f>#REF!</f>
        <v>#REF!</v>
      </c>
      <c r="EMI90" s="201" t="e">
        <f>#REF!</f>
        <v>#REF!</v>
      </c>
      <c r="EMJ90" s="201" t="e">
        <f>#REF!</f>
        <v>#REF!</v>
      </c>
      <c r="EMK90" s="201" t="e">
        <f>#REF!</f>
        <v>#REF!</v>
      </c>
      <c r="EML90" s="201" t="e">
        <f>#REF!</f>
        <v>#REF!</v>
      </c>
      <c r="EMM90" s="201" t="e">
        <f>#REF!</f>
        <v>#REF!</v>
      </c>
      <c r="EMN90" s="201" t="e">
        <f>#REF!</f>
        <v>#REF!</v>
      </c>
      <c r="EMO90" s="201" t="e">
        <f>#REF!</f>
        <v>#REF!</v>
      </c>
      <c r="EMP90" s="201" t="e">
        <f>#REF!</f>
        <v>#REF!</v>
      </c>
      <c r="EMQ90" s="201" t="e">
        <f>#REF!</f>
        <v>#REF!</v>
      </c>
      <c r="EMR90" s="201" t="e">
        <f>#REF!</f>
        <v>#REF!</v>
      </c>
      <c r="EMS90" s="201" t="e">
        <f>#REF!</f>
        <v>#REF!</v>
      </c>
      <c r="EMT90" s="201" t="e">
        <f>#REF!</f>
        <v>#REF!</v>
      </c>
      <c r="EMU90" s="201" t="e">
        <f>#REF!</f>
        <v>#REF!</v>
      </c>
      <c r="EMV90" s="201" t="e">
        <f>#REF!</f>
        <v>#REF!</v>
      </c>
      <c r="EMW90" s="201" t="e">
        <f>#REF!</f>
        <v>#REF!</v>
      </c>
      <c r="EMX90" s="201" t="e">
        <f>#REF!</f>
        <v>#REF!</v>
      </c>
      <c r="EMY90" s="201" t="e">
        <f>#REF!</f>
        <v>#REF!</v>
      </c>
      <c r="EMZ90" s="201" t="e">
        <f>#REF!</f>
        <v>#REF!</v>
      </c>
      <c r="ENA90" s="201" t="e">
        <f>#REF!</f>
        <v>#REF!</v>
      </c>
      <c r="ENB90" s="201" t="e">
        <f>#REF!</f>
        <v>#REF!</v>
      </c>
      <c r="ENC90" s="201" t="e">
        <f>#REF!</f>
        <v>#REF!</v>
      </c>
      <c r="END90" s="201" t="e">
        <f>#REF!</f>
        <v>#REF!</v>
      </c>
      <c r="ENE90" s="201" t="e">
        <f>#REF!</f>
        <v>#REF!</v>
      </c>
      <c r="ENF90" s="201" t="e">
        <f>#REF!</f>
        <v>#REF!</v>
      </c>
      <c r="ENG90" s="201" t="e">
        <f>#REF!</f>
        <v>#REF!</v>
      </c>
      <c r="ENH90" s="201" t="e">
        <f>#REF!</f>
        <v>#REF!</v>
      </c>
      <c r="ENI90" s="201" t="e">
        <f>#REF!</f>
        <v>#REF!</v>
      </c>
      <c r="ENJ90" s="201" t="e">
        <f>#REF!</f>
        <v>#REF!</v>
      </c>
      <c r="ENK90" s="201" t="e">
        <f>#REF!</f>
        <v>#REF!</v>
      </c>
      <c r="ENL90" s="201" t="e">
        <f>#REF!</f>
        <v>#REF!</v>
      </c>
      <c r="ENM90" s="201" t="e">
        <f>#REF!</f>
        <v>#REF!</v>
      </c>
      <c r="ENN90" s="201" t="e">
        <f>#REF!</f>
        <v>#REF!</v>
      </c>
      <c r="ENO90" s="201" t="e">
        <f>#REF!</f>
        <v>#REF!</v>
      </c>
      <c r="ENP90" s="201" t="e">
        <f>#REF!</f>
        <v>#REF!</v>
      </c>
      <c r="ENQ90" s="201" t="e">
        <f>#REF!</f>
        <v>#REF!</v>
      </c>
      <c r="ENR90" s="201" t="e">
        <f>#REF!</f>
        <v>#REF!</v>
      </c>
      <c r="ENS90" s="201" t="e">
        <f>#REF!</f>
        <v>#REF!</v>
      </c>
      <c r="ENT90" s="201" t="e">
        <f>#REF!</f>
        <v>#REF!</v>
      </c>
      <c r="ENU90" s="201" t="e">
        <f>#REF!</f>
        <v>#REF!</v>
      </c>
      <c r="ENV90" s="201" t="e">
        <f>#REF!</f>
        <v>#REF!</v>
      </c>
      <c r="ENW90" s="201" t="e">
        <f>#REF!</f>
        <v>#REF!</v>
      </c>
      <c r="ENX90" s="201" t="e">
        <f>#REF!</f>
        <v>#REF!</v>
      </c>
      <c r="ENY90" s="201" t="e">
        <f>#REF!</f>
        <v>#REF!</v>
      </c>
      <c r="ENZ90" s="201" t="e">
        <f>#REF!</f>
        <v>#REF!</v>
      </c>
      <c r="EOA90" s="201" t="e">
        <f>#REF!</f>
        <v>#REF!</v>
      </c>
      <c r="EOB90" s="201" t="e">
        <f>#REF!</f>
        <v>#REF!</v>
      </c>
      <c r="EOC90" s="201" t="e">
        <f>#REF!</f>
        <v>#REF!</v>
      </c>
      <c r="EOD90" s="201" t="e">
        <f>#REF!</f>
        <v>#REF!</v>
      </c>
      <c r="EOE90" s="201" t="e">
        <f>#REF!</f>
        <v>#REF!</v>
      </c>
      <c r="EOF90" s="201" t="e">
        <f>#REF!</f>
        <v>#REF!</v>
      </c>
      <c r="EOG90" s="201" t="e">
        <f>#REF!</f>
        <v>#REF!</v>
      </c>
      <c r="EOH90" s="201" t="e">
        <f>#REF!</f>
        <v>#REF!</v>
      </c>
      <c r="EOI90" s="201" t="e">
        <f>#REF!</f>
        <v>#REF!</v>
      </c>
      <c r="EOJ90" s="201" t="e">
        <f>#REF!</f>
        <v>#REF!</v>
      </c>
      <c r="EOK90" s="201" t="e">
        <f>#REF!</f>
        <v>#REF!</v>
      </c>
      <c r="EOL90" s="201" t="e">
        <f>#REF!</f>
        <v>#REF!</v>
      </c>
      <c r="EOM90" s="201" t="e">
        <f>#REF!</f>
        <v>#REF!</v>
      </c>
      <c r="EON90" s="201" t="e">
        <f>#REF!</f>
        <v>#REF!</v>
      </c>
      <c r="EOO90" s="201" t="e">
        <f>#REF!</f>
        <v>#REF!</v>
      </c>
      <c r="EOP90" s="201" t="e">
        <f>#REF!</f>
        <v>#REF!</v>
      </c>
      <c r="EOQ90" s="201" t="e">
        <f>#REF!</f>
        <v>#REF!</v>
      </c>
      <c r="EOR90" s="201" t="e">
        <f>#REF!</f>
        <v>#REF!</v>
      </c>
      <c r="EOS90" s="201" t="e">
        <f>#REF!</f>
        <v>#REF!</v>
      </c>
      <c r="EOT90" s="201" t="e">
        <f>#REF!</f>
        <v>#REF!</v>
      </c>
      <c r="EOU90" s="201" t="e">
        <f>#REF!</f>
        <v>#REF!</v>
      </c>
      <c r="EOV90" s="201" t="e">
        <f>#REF!</f>
        <v>#REF!</v>
      </c>
      <c r="EOW90" s="201" t="e">
        <f>#REF!</f>
        <v>#REF!</v>
      </c>
      <c r="EOX90" s="201" t="e">
        <f>#REF!</f>
        <v>#REF!</v>
      </c>
      <c r="EOY90" s="201" t="e">
        <f>#REF!</f>
        <v>#REF!</v>
      </c>
      <c r="EOZ90" s="201" t="e">
        <f>#REF!</f>
        <v>#REF!</v>
      </c>
      <c r="EPA90" s="201" t="e">
        <f>#REF!</f>
        <v>#REF!</v>
      </c>
      <c r="EPB90" s="201" t="e">
        <f>#REF!</f>
        <v>#REF!</v>
      </c>
      <c r="EPC90" s="201" t="e">
        <f>#REF!</f>
        <v>#REF!</v>
      </c>
      <c r="EPD90" s="201" t="e">
        <f>#REF!</f>
        <v>#REF!</v>
      </c>
      <c r="EPE90" s="201" t="e">
        <f>#REF!</f>
        <v>#REF!</v>
      </c>
      <c r="EPF90" s="201" t="e">
        <f>#REF!</f>
        <v>#REF!</v>
      </c>
      <c r="EPG90" s="201" t="e">
        <f>#REF!</f>
        <v>#REF!</v>
      </c>
      <c r="EPH90" s="201" t="e">
        <f>#REF!</f>
        <v>#REF!</v>
      </c>
      <c r="EPI90" s="201" t="e">
        <f>#REF!</f>
        <v>#REF!</v>
      </c>
      <c r="EPJ90" s="201" t="e">
        <f>#REF!</f>
        <v>#REF!</v>
      </c>
      <c r="EPK90" s="201" t="e">
        <f>#REF!</f>
        <v>#REF!</v>
      </c>
      <c r="EPL90" s="201" t="e">
        <f>#REF!</f>
        <v>#REF!</v>
      </c>
      <c r="EPM90" s="201" t="e">
        <f>#REF!</f>
        <v>#REF!</v>
      </c>
      <c r="EPN90" s="201" t="e">
        <f>#REF!</f>
        <v>#REF!</v>
      </c>
      <c r="EPO90" s="201" t="e">
        <f>#REF!</f>
        <v>#REF!</v>
      </c>
      <c r="EPP90" s="201" t="e">
        <f>#REF!</f>
        <v>#REF!</v>
      </c>
      <c r="EPQ90" s="201" t="e">
        <f>#REF!</f>
        <v>#REF!</v>
      </c>
      <c r="EPR90" s="201" t="e">
        <f>#REF!</f>
        <v>#REF!</v>
      </c>
      <c r="EPS90" s="201" t="e">
        <f>#REF!</f>
        <v>#REF!</v>
      </c>
      <c r="EPT90" s="201" t="e">
        <f>#REF!</f>
        <v>#REF!</v>
      </c>
      <c r="EPU90" s="201" t="e">
        <f>#REF!</f>
        <v>#REF!</v>
      </c>
      <c r="EPV90" s="201" t="e">
        <f>#REF!</f>
        <v>#REF!</v>
      </c>
      <c r="EPW90" s="201" t="e">
        <f>#REF!</f>
        <v>#REF!</v>
      </c>
      <c r="EPX90" s="201" t="e">
        <f>#REF!</f>
        <v>#REF!</v>
      </c>
      <c r="EPY90" s="201" t="e">
        <f>#REF!</f>
        <v>#REF!</v>
      </c>
      <c r="EPZ90" s="201" t="e">
        <f>#REF!</f>
        <v>#REF!</v>
      </c>
      <c r="EQA90" s="201" t="e">
        <f>#REF!</f>
        <v>#REF!</v>
      </c>
      <c r="EQB90" s="201" t="e">
        <f>#REF!</f>
        <v>#REF!</v>
      </c>
      <c r="EQC90" s="201" t="e">
        <f>#REF!</f>
        <v>#REF!</v>
      </c>
      <c r="EQD90" s="201" t="e">
        <f>#REF!</f>
        <v>#REF!</v>
      </c>
      <c r="EQE90" s="201" t="e">
        <f>#REF!</f>
        <v>#REF!</v>
      </c>
      <c r="EQF90" s="201" t="e">
        <f>#REF!</f>
        <v>#REF!</v>
      </c>
      <c r="EQG90" s="201" t="e">
        <f>#REF!</f>
        <v>#REF!</v>
      </c>
      <c r="EQH90" s="201" t="e">
        <f>#REF!</f>
        <v>#REF!</v>
      </c>
      <c r="EQI90" s="201" t="e">
        <f>#REF!</f>
        <v>#REF!</v>
      </c>
      <c r="EQJ90" s="201" t="e">
        <f>#REF!</f>
        <v>#REF!</v>
      </c>
      <c r="EQK90" s="201" t="e">
        <f>#REF!</f>
        <v>#REF!</v>
      </c>
      <c r="EQL90" s="201" t="e">
        <f>#REF!</f>
        <v>#REF!</v>
      </c>
      <c r="EQM90" s="201" t="e">
        <f>#REF!</f>
        <v>#REF!</v>
      </c>
      <c r="EQN90" s="201" t="e">
        <f>#REF!</f>
        <v>#REF!</v>
      </c>
      <c r="EQO90" s="201" t="e">
        <f>#REF!</f>
        <v>#REF!</v>
      </c>
      <c r="EQP90" s="201" t="e">
        <f>#REF!</f>
        <v>#REF!</v>
      </c>
      <c r="EQQ90" s="201" t="e">
        <f>#REF!</f>
        <v>#REF!</v>
      </c>
      <c r="EQR90" s="201" t="e">
        <f>#REF!</f>
        <v>#REF!</v>
      </c>
      <c r="EQS90" s="201" t="e">
        <f>#REF!</f>
        <v>#REF!</v>
      </c>
      <c r="EQT90" s="201" t="e">
        <f>#REF!</f>
        <v>#REF!</v>
      </c>
      <c r="EQU90" s="201" t="e">
        <f>#REF!</f>
        <v>#REF!</v>
      </c>
      <c r="EQV90" s="201" t="e">
        <f>#REF!</f>
        <v>#REF!</v>
      </c>
      <c r="EQW90" s="201" t="e">
        <f>#REF!</f>
        <v>#REF!</v>
      </c>
      <c r="EQX90" s="201" t="e">
        <f>#REF!</f>
        <v>#REF!</v>
      </c>
      <c r="EQY90" s="201" t="e">
        <f>#REF!</f>
        <v>#REF!</v>
      </c>
      <c r="EQZ90" s="201" t="e">
        <f>#REF!</f>
        <v>#REF!</v>
      </c>
      <c r="ERA90" s="201" t="e">
        <f>#REF!</f>
        <v>#REF!</v>
      </c>
      <c r="ERB90" s="201" t="e">
        <f>#REF!</f>
        <v>#REF!</v>
      </c>
      <c r="ERC90" s="201" t="e">
        <f>#REF!</f>
        <v>#REF!</v>
      </c>
      <c r="ERD90" s="201" t="e">
        <f>#REF!</f>
        <v>#REF!</v>
      </c>
      <c r="ERE90" s="201" t="e">
        <f>#REF!</f>
        <v>#REF!</v>
      </c>
      <c r="ERF90" s="201" t="e">
        <f>#REF!</f>
        <v>#REF!</v>
      </c>
      <c r="ERG90" s="201" t="e">
        <f>#REF!</f>
        <v>#REF!</v>
      </c>
      <c r="ERH90" s="201" t="e">
        <f>#REF!</f>
        <v>#REF!</v>
      </c>
      <c r="ERI90" s="201" t="e">
        <f>#REF!</f>
        <v>#REF!</v>
      </c>
      <c r="ERJ90" s="201" t="e">
        <f>#REF!</f>
        <v>#REF!</v>
      </c>
      <c r="ERK90" s="201" t="e">
        <f>#REF!</f>
        <v>#REF!</v>
      </c>
      <c r="ERL90" s="201" t="e">
        <f>#REF!</f>
        <v>#REF!</v>
      </c>
      <c r="ERM90" s="201" t="e">
        <f>#REF!</f>
        <v>#REF!</v>
      </c>
      <c r="ERN90" s="201" t="e">
        <f>#REF!</f>
        <v>#REF!</v>
      </c>
      <c r="ERO90" s="201" t="e">
        <f>#REF!</f>
        <v>#REF!</v>
      </c>
      <c r="ERP90" s="201" t="e">
        <f>#REF!</f>
        <v>#REF!</v>
      </c>
      <c r="ERQ90" s="201" t="e">
        <f>#REF!</f>
        <v>#REF!</v>
      </c>
      <c r="ERR90" s="201" t="e">
        <f>#REF!</f>
        <v>#REF!</v>
      </c>
      <c r="ERS90" s="201" t="e">
        <f>#REF!</f>
        <v>#REF!</v>
      </c>
      <c r="ERT90" s="201" t="e">
        <f>#REF!</f>
        <v>#REF!</v>
      </c>
      <c r="ERU90" s="201" t="e">
        <f>#REF!</f>
        <v>#REF!</v>
      </c>
      <c r="ERV90" s="201" t="e">
        <f>#REF!</f>
        <v>#REF!</v>
      </c>
      <c r="ERW90" s="201" t="e">
        <f>#REF!</f>
        <v>#REF!</v>
      </c>
      <c r="ERX90" s="201" t="e">
        <f>#REF!</f>
        <v>#REF!</v>
      </c>
      <c r="ERY90" s="201" t="e">
        <f>#REF!</f>
        <v>#REF!</v>
      </c>
      <c r="ERZ90" s="201" t="e">
        <f>#REF!</f>
        <v>#REF!</v>
      </c>
      <c r="ESA90" s="201" t="e">
        <f>#REF!</f>
        <v>#REF!</v>
      </c>
      <c r="ESB90" s="201" t="e">
        <f>#REF!</f>
        <v>#REF!</v>
      </c>
      <c r="ESC90" s="201" t="e">
        <f>#REF!</f>
        <v>#REF!</v>
      </c>
      <c r="ESD90" s="201" t="e">
        <f>#REF!</f>
        <v>#REF!</v>
      </c>
      <c r="ESE90" s="201" t="e">
        <f>#REF!</f>
        <v>#REF!</v>
      </c>
      <c r="ESF90" s="201" t="e">
        <f>#REF!</f>
        <v>#REF!</v>
      </c>
      <c r="ESG90" s="201" t="e">
        <f>#REF!</f>
        <v>#REF!</v>
      </c>
      <c r="ESH90" s="201" t="e">
        <f>#REF!</f>
        <v>#REF!</v>
      </c>
      <c r="ESI90" s="201" t="e">
        <f>#REF!</f>
        <v>#REF!</v>
      </c>
      <c r="ESJ90" s="201" t="e">
        <f>#REF!</f>
        <v>#REF!</v>
      </c>
      <c r="ESK90" s="201" t="e">
        <f>#REF!</f>
        <v>#REF!</v>
      </c>
      <c r="ESL90" s="201" t="e">
        <f>#REF!</f>
        <v>#REF!</v>
      </c>
      <c r="ESM90" s="201" t="e">
        <f>#REF!</f>
        <v>#REF!</v>
      </c>
      <c r="ESN90" s="201" t="e">
        <f>#REF!</f>
        <v>#REF!</v>
      </c>
      <c r="ESO90" s="201" t="e">
        <f>#REF!</f>
        <v>#REF!</v>
      </c>
      <c r="ESP90" s="201" t="e">
        <f>#REF!</f>
        <v>#REF!</v>
      </c>
      <c r="ESQ90" s="201" t="e">
        <f>#REF!</f>
        <v>#REF!</v>
      </c>
      <c r="ESR90" s="201" t="e">
        <f>#REF!</f>
        <v>#REF!</v>
      </c>
      <c r="ESS90" s="201" t="e">
        <f>#REF!</f>
        <v>#REF!</v>
      </c>
      <c r="EST90" s="201" t="e">
        <f>#REF!</f>
        <v>#REF!</v>
      </c>
      <c r="ESU90" s="201" t="e">
        <f>#REF!</f>
        <v>#REF!</v>
      </c>
      <c r="ESV90" s="201" t="e">
        <f>#REF!</f>
        <v>#REF!</v>
      </c>
      <c r="ESW90" s="201" t="e">
        <f>#REF!</f>
        <v>#REF!</v>
      </c>
      <c r="ESX90" s="201" t="e">
        <f>#REF!</f>
        <v>#REF!</v>
      </c>
      <c r="ESY90" s="201" t="e">
        <f>#REF!</f>
        <v>#REF!</v>
      </c>
      <c r="ESZ90" s="201" t="e">
        <f>#REF!</f>
        <v>#REF!</v>
      </c>
      <c r="ETA90" s="201" t="e">
        <f>#REF!</f>
        <v>#REF!</v>
      </c>
      <c r="ETB90" s="201" t="e">
        <f>#REF!</f>
        <v>#REF!</v>
      </c>
      <c r="ETC90" s="201" t="e">
        <f>#REF!</f>
        <v>#REF!</v>
      </c>
      <c r="ETD90" s="201" t="e">
        <f>#REF!</f>
        <v>#REF!</v>
      </c>
      <c r="ETE90" s="201" t="e">
        <f>#REF!</f>
        <v>#REF!</v>
      </c>
      <c r="ETF90" s="201" t="e">
        <f>#REF!</f>
        <v>#REF!</v>
      </c>
      <c r="ETG90" s="201" t="e">
        <f>#REF!</f>
        <v>#REF!</v>
      </c>
      <c r="ETH90" s="201" t="e">
        <f>#REF!</f>
        <v>#REF!</v>
      </c>
      <c r="ETI90" s="201" t="e">
        <f>#REF!</f>
        <v>#REF!</v>
      </c>
      <c r="ETJ90" s="201" t="e">
        <f>#REF!</f>
        <v>#REF!</v>
      </c>
      <c r="ETK90" s="201" t="e">
        <f>#REF!</f>
        <v>#REF!</v>
      </c>
      <c r="ETL90" s="201" t="e">
        <f>#REF!</f>
        <v>#REF!</v>
      </c>
      <c r="ETM90" s="201" t="e">
        <f>#REF!</f>
        <v>#REF!</v>
      </c>
      <c r="ETN90" s="201" t="e">
        <f>#REF!</f>
        <v>#REF!</v>
      </c>
      <c r="ETO90" s="201" t="e">
        <f>#REF!</f>
        <v>#REF!</v>
      </c>
      <c r="ETP90" s="201" t="e">
        <f>#REF!</f>
        <v>#REF!</v>
      </c>
      <c r="ETQ90" s="201" t="e">
        <f>#REF!</f>
        <v>#REF!</v>
      </c>
      <c r="ETR90" s="201" t="e">
        <f>#REF!</f>
        <v>#REF!</v>
      </c>
      <c r="ETS90" s="201" t="e">
        <f>#REF!</f>
        <v>#REF!</v>
      </c>
      <c r="ETT90" s="201" t="e">
        <f>#REF!</f>
        <v>#REF!</v>
      </c>
      <c r="ETU90" s="201" t="e">
        <f>#REF!</f>
        <v>#REF!</v>
      </c>
      <c r="ETV90" s="201" t="e">
        <f>#REF!</f>
        <v>#REF!</v>
      </c>
      <c r="ETW90" s="201" t="e">
        <f>#REF!</f>
        <v>#REF!</v>
      </c>
      <c r="ETX90" s="201" t="e">
        <f>#REF!</f>
        <v>#REF!</v>
      </c>
      <c r="ETY90" s="201" t="e">
        <f>#REF!</f>
        <v>#REF!</v>
      </c>
      <c r="ETZ90" s="201" t="e">
        <f>#REF!</f>
        <v>#REF!</v>
      </c>
      <c r="EUA90" s="201" t="e">
        <f>#REF!</f>
        <v>#REF!</v>
      </c>
      <c r="EUB90" s="201" t="e">
        <f>#REF!</f>
        <v>#REF!</v>
      </c>
      <c r="EUC90" s="201" t="e">
        <f>#REF!</f>
        <v>#REF!</v>
      </c>
      <c r="EUD90" s="201" t="e">
        <f>#REF!</f>
        <v>#REF!</v>
      </c>
      <c r="EUE90" s="201" t="e">
        <f>#REF!</f>
        <v>#REF!</v>
      </c>
      <c r="EUF90" s="201" t="e">
        <f>#REF!</f>
        <v>#REF!</v>
      </c>
      <c r="EUG90" s="201" t="e">
        <f>#REF!</f>
        <v>#REF!</v>
      </c>
      <c r="EUH90" s="201" t="e">
        <f>#REF!</f>
        <v>#REF!</v>
      </c>
      <c r="EUI90" s="201" t="e">
        <f>#REF!</f>
        <v>#REF!</v>
      </c>
      <c r="EUJ90" s="201" t="e">
        <f>#REF!</f>
        <v>#REF!</v>
      </c>
      <c r="EUK90" s="201" t="e">
        <f>#REF!</f>
        <v>#REF!</v>
      </c>
      <c r="EUL90" s="201" t="e">
        <f>#REF!</f>
        <v>#REF!</v>
      </c>
      <c r="EUM90" s="201" t="e">
        <f>#REF!</f>
        <v>#REF!</v>
      </c>
      <c r="EUN90" s="201" t="e">
        <f>#REF!</f>
        <v>#REF!</v>
      </c>
      <c r="EUO90" s="201" t="e">
        <f>#REF!</f>
        <v>#REF!</v>
      </c>
      <c r="EUP90" s="201" t="e">
        <f>#REF!</f>
        <v>#REF!</v>
      </c>
      <c r="EUQ90" s="201" t="e">
        <f>#REF!</f>
        <v>#REF!</v>
      </c>
      <c r="EUR90" s="201" t="e">
        <f>#REF!</f>
        <v>#REF!</v>
      </c>
      <c r="EUS90" s="201" t="e">
        <f>#REF!</f>
        <v>#REF!</v>
      </c>
      <c r="EUT90" s="201" t="e">
        <f>#REF!</f>
        <v>#REF!</v>
      </c>
      <c r="EUU90" s="201" t="e">
        <f>#REF!</f>
        <v>#REF!</v>
      </c>
      <c r="EUV90" s="201" t="e">
        <f>#REF!</f>
        <v>#REF!</v>
      </c>
      <c r="EUW90" s="201" t="e">
        <f>#REF!</f>
        <v>#REF!</v>
      </c>
      <c r="EUX90" s="201" t="e">
        <f>#REF!</f>
        <v>#REF!</v>
      </c>
      <c r="EUY90" s="201" t="e">
        <f>#REF!</f>
        <v>#REF!</v>
      </c>
      <c r="EUZ90" s="201" t="e">
        <f>#REF!</f>
        <v>#REF!</v>
      </c>
      <c r="EVA90" s="201" t="e">
        <f>#REF!</f>
        <v>#REF!</v>
      </c>
      <c r="EVB90" s="201" t="e">
        <f>#REF!</f>
        <v>#REF!</v>
      </c>
      <c r="EVC90" s="201" t="e">
        <f>#REF!</f>
        <v>#REF!</v>
      </c>
      <c r="EVD90" s="201" t="e">
        <f>#REF!</f>
        <v>#REF!</v>
      </c>
      <c r="EVE90" s="201" t="e">
        <f>#REF!</f>
        <v>#REF!</v>
      </c>
      <c r="EVF90" s="201" t="e">
        <f>#REF!</f>
        <v>#REF!</v>
      </c>
      <c r="EVG90" s="201" t="e">
        <f>#REF!</f>
        <v>#REF!</v>
      </c>
      <c r="EVH90" s="201" t="e">
        <f>#REF!</f>
        <v>#REF!</v>
      </c>
      <c r="EVI90" s="201" t="e">
        <f>#REF!</f>
        <v>#REF!</v>
      </c>
      <c r="EVJ90" s="201" t="e">
        <f>#REF!</f>
        <v>#REF!</v>
      </c>
      <c r="EVK90" s="201" t="e">
        <f>#REF!</f>
        <v>#REF!</v>
      </c>
      <c r="EVL90" s="201" t="e">
        <f>#REF!</f>
        <v>#REF!</v>
      </c>
      <c r="EVM90" s="201" t="e">
        <f>#REF!</f>
        <v>#REF!</v>
      </c>
      <c r="EVN90" s="201" t="e">
        <f>#REF!</f>
        <v>#REF!</v>
      </c>
      <c r="EVO90" s="201" t="e">
        <f>#REF!</f>
        <v>#REF!</v>
      </c>
      <c r="EVP90" s="201" t="e">
        <f>#REF!</f>
        <v>#REF!</v>
      </c>
      <c r="EVQ90" s="201" t="e">
        <f>#REF!</f>
        <v>#REF!</v>
      </c>
      <c r="EVR90" s="201" t="e">
        <f>#REF!</f>
        <v>#REF!</v>
      </c>
      <c r="EVS90" s="201" t="e">
        <f>#REF!</f>
        <v>#REF!</v>
      </c>
      <c r="EVT90" s="201" t="e">
        <f>#REF!</f>
        <v>#REF!</v>
      </c>
      <c r="EVU90" s="201" t="e">
        <f>#REF!</f>
        <v>#REF!</v>
      </c>
      <c r="EVV90" s="201" t="e">
        <f>#REF!</f>
        <v>#REF!</v>
      </c>
      <c r="EVW90" s="201" t="e">
        <f>#REF!</f>
        <v>#REF!</v>
      </c>
      <c r="EVX90" s="201" t="e">
        <f>#REF!</f>
        <v>#REF!</v>
      </c>
      <c r="EVY90" s="201" t="e">
        <f>#REF!</f>
        <v>#REF!</v>
      </c>
      <c r="EVZ90" s="201" t="e">
        <f>#REF!</f>
        <v>#REF!</v>
      </c>
      <c r="EWA90" s="201" t="e">
        <f>#REF!</f>
        <v>#REF!</v>
      </c>
      <c r="EWB90" s="201" t="e">
        <f>#REF!</f>
        <v>#REF!</v>
      </c>
      <c r="EWC90" s="201" t="e">
        <f>#REF!</f>
        <v>#REF!</v>
      </c>
      <c r="EWD90" s="201" t="e">
        <f>#REF!</f>
        <v>#REF!</v>
      </c>
      <c r="EWE90" s="201" t="e">
        <f>#REF!</f>
        <v>#REF!</v>
      </c>
      <c r="EWF90" s="201" t="e">
        <f>#REF!</f>
        <v>#REF!</v>
      </c>
      <c r="EWG90" s="201" t="e">
        <f>#REF!</f>
        <v>#REF!</v>
      </c>
      <c r="EWH90" s="201" t="e">
        <f>#REF!</f>
        <v>#REF!</v>
      </c>
      <c r="EWI90" s="201" t="e">
        <f>#REF!</f>
        <v>#REF!</v>
      </c>
      <c r="EWJ90" s="201" t="e">
        <f>#REF!</f>
        <v>#REF!</v>
      </c>
      <c r="EWK90" s="201" t="e">
        <f>#REF!</f>
        <v>#REF!</v>
      </c>
      <c r="EWL90" s="201" t="e">
        <f>#REF!</f>
        <v>#REF!</v>
      </c>
      <c r="EWM90" s="201" t="e">
        <f>#REF!</f>
        <v>#REF!</v>
      </c>
      <c r="EWN90" s="201" t="e">
        <f>#REF!</f>
        <v>#REF!</v>
      </c>
      <c r="EWO90" s="201" t="e">
        <f>#REF!</f>
        <v>#REF!</v>
      </c>
      <c r="EWP90" s="201" t="e">
        <f>#REF!</f>
        <v>#REF!</v>
      </c>
      <c r="EWQ90" s="201" t="e">
        <f>#REF!</f>
        <v>#REF!</v>
      </c>
      <c r="EWR90" s="201" t="e">
        <f>#REF!</f>
        <v>#REF!</v>
      </c>
      <c r="EWS90" s="201" t="e">
        <f>#REF!</f>
        <v>#REF!</v>
      </c>
      <c r="EWT90" s="201" t="e">
        <f>#REF!</f>
        <v>#REF!</v>
      </c>
      <c r="EWU90" s="201" t="e">
        <f>#REF!</f>
        <v>#REF!</v>
      </c>
      <c r="EWV90" s="201" t="e">
        <f>#REF!</f>
        <v>#REF!</v>
      </c>
      <c r="EWW90" s="201" t="e">
        <f>#REF!</f>
        <v>#REF!</v>
      </c>
      <c r="EWX90" s="201" t="e">
        <f>#REF!</f>
        <v>#REF!</v>
      </c>
      <c r="EWY90" s="201" t="e">
        <f>#REF!</f>
        <v>#REF!</v>
      </c>
      <c r="EWZ90" s="201" t="e">
        <f>#REF!</f>
        <v>#REF!</v>
      </c>
      <c r="EXA90" s="201" t="e">
        <f>#REF!</f>
        <v>#REF!</v>
      </c>
      <c r="EXB90" s="201" t="e">
        <f>#REF!</f>
        <v>#REF!</v>
      </c>
      <c r="EXC90" s="201" t="e">
        <f>#REF!</f>
        <v>#REF!</v>
      </c>
      <c r="EXD90" s="201" t="e">
        <f>#REF!</f>
        <v>#REF!</v>
      </c>
      <c r="EXE90" s="201" t="e">
        <f>#REF!</f>
        <v>#REF!</v>
      </c>
      <c r="EXF90" s="201" t="e">
        <f>#REF!</f>
        <v>#REF!</v>
      </c>
      <c r="EXG90" s="201" t="e">
        <f>#REF!</f>
        <v>#REF!</v>
      </c>
      <c r="EXH90" s="201" t="e">
        <f>#REF!</f>
        <v>#REF!</v>
      </c>
      <c r="EXI90" s="201" t="e">
        <f>#REF!</f>
        <v>#REF!</v>
      </c>
      <c r="EXJ90" s="201" t="e">
        <f>#REF!</f>
        <v>#REF!</v>
      </c>
      <c r="EXK90" s="201" t="e">
        <f>#REF!</f>
        <v>#REF!</v>
      </c>
      <c r="EXL90" s="201" t="e">
        <f>#REF!</f>
        <v>#REF!</v>
      </c>
      <c r="EXM90" s="201" t="e">
        <f>#REF!</f>
        <v>#REF!</v>
      </c>
      <c r="EXN90" s="201" t="e">
        <f>#REF!</f>
        <v>#REF!</v>
      </c>
      <c r="EXO90" s="201" t="e">
        <f>#REF!</f>
        <v>#REF!</v>
      </c>
      <c r="EXP90" s="201" t="e">
        <f>#REF!</f>
        <v>#REF!</v>
      </c>
      <c r="EXQ90" s="201" t="e">
        <f>#REF!</f>
        <v>#REF!</v>
      </c>
      <c r="EXR90" s="201" t="e">
        <f>#REF!</f>
        <v>#REF!</v>
      </c>
      <c r="EXS90" s="201" t="e">
        <f>#REF!</f>
        <v>#REF!</v>
      </c>
      <c r="EXT90" s="201" t="e">
        <f>#REF!</f>
        <v>#REF!</v>
      </c>
      <c r="EXU90" s="201" t="e">
        <f>#REF!</f>
        <v>#REF!</v>
      </c>
      <c r="EXV90" s="201" t="e">
        <f>#REF!</f>
        <v>#REF!</v>
      </c>
      <c r="EXW90" s="201" t="e">
        <f>#REF!</f>
        <v>#REF!</v>
      </c>
      <c r="EXX90" s="201" t="e">
        <f>#REF!</f>
        <v>#REF!</v>
      </c>
      <c r="EXY90" s="201" t="e">
        <f>#REF!</f>
        <v>#REF!</v>
      </c>
      <c r="EXZ90" s="201" t="e">
        <f>#REF!</f>
        <v>#REF!</v>
      </c>
      <c r="EYA90" s="201" t="e">
        <f>#REF!</f>
        <v>#REF!</v>
      </c>
      <c r="EYB90" s="201" t="e">
        <f>#REF!</f>
        <v>#REF!</v>
      </c>
      <c r="EYC90" s="201" t="e">
        <f>#REF!</f>
        <v>#REF!</v>
      </c>
      <c r="EYD90" s="201" t="e">
        <f>#REF!</f>
        <v>#REF!</v>
      </c>
      <c r="EYE90" s="201" t="e">
        <f>#REF!</f>
        <v>#REF!</v>
      </c>
      <c r="EYF90" s="201" t="e">
        <f>#REF!</f>
        <v>#REF!</v>
      </c>
      <c r="EYG90" s="201" t="e">
        <f>#REF!</f>
        <v>#REF!</v>
      </c>
      <c r="EYH90" s="201" t="e">
        <f>#REF!</f>
        <v>#REF!</v>
      </c>
      <c r="EYI90" s="201" t="e">
        <f>#REF!</f>
        <v>#REF!</v>
      </c>
      <c r="EYJ90" s="201" t="e">
        <f>#REF!</f>
        <v>#REF!</v>
      </c>
      <c r="EYK90" s="201" t="e">
        <f>#REF!</f>
        <v>#REF!</v>
      </c>
      <c r="EYL90" s="201" t="e">
        <f>#REF!</f>
        <v>#REF!</v>
      </c>
      <c r="EYM90" s="201" t="e">
        <f>#REF!</f>
        <v>#REF!</v>
      </c>
      <c r="EYN90" s="201" t="e">
        <f>#REF!</f>
        <v>#REF!</v>
      </c>
      <c r="EYO90" s="201" t="e">
        <f>#REF!</f>
        <v>#REF!</v>
      </c>
      <c r="EYP90" s="201" t="e">
        <f>#REF!</f>
        <v>#REF!</v>
      </c>
      <c r="EYQ90" s="201" t="e">
        <f>#REF!</f>
        <v>#REF!</v>
      </c>
      <c r="EYR90" s="201" t="e">
        <f>#REF!</f>
        <v>#REF!</v>
      </c>
      <c r="EYS90" s="201" t="e">
        <f>#REF!</f>
        <v>#REF!</v>
      </c>
      <c r="EYT90" s="201" t="e">
        <f>#REF!</f>
        <v>#REF!</v>
      </c>
      <c r="EYU90" s="201" t="e">
        <f>#REF!</f>
        <v>#REF!</v>
      </c>
      <c r="EYV90" s="201" t="e">
        <f>#REF!</f>
        <v>#REF!</v>
      </c>
      <c r="EYW90" s="201" t="e">
        <f>#REF!</f>
        <v>#REF!</v>
      </c>
      <c r="EYX90" s="201" t="e">
        <f>#REF!</f>
        <v>#REF!</v>
      </c>
      <c r="EYY90" s="201" t="e">
        <f>#REF!</f>
        <v>#REF!</v>
      </c>
      <c r="EYZ90" s="201" t="e">
        <f>#REF!</f>
        <v>#REF!</v>
      </c>
      <c r="EZA90" s="201" t="e">
        <f>#REF!</f>
        <v>#REF!</v>
      </c>
      <c r="EZB90" s="201" t="e">
        <f>#REF!</f>
        <v>#REF!</v>
      </c>
      <c r="EZC90" s="201" t="e">
        <f>#REF!</f>
        <v>#REF!</v>
      </c>
      <c r="EZD90" s="201" t="e">
        <f>#REF!</f>
        <v>#REF!</v>
      </c>
      <c r="EZE90" s="201" t="e">
        <f>#REF!</f>
        <v>#REF!</v>
      </c>
      <c r="EZF90" s="201" t="e">
        <f>#REF!</f>
        <v>#REF!</v>
      </c>
      <c r="EZG90" s="201" t="e">
        <f>#REF!</f>
        <v>#REF!</v>
      </c>
      <c r="EZH90" s="201" t="e">
        <f>#REF!</f>
        <v>#REF!</v>
      </c>
      <c r="EZI90" s="201" t="e">
        <f>#REF!</f>
        <v>#REF!</v>
      </c>
      <c r="EZJ90" s="201" t="e">
        <f>#REF!</f>
        <v>#REF!</v>
      </c>
      <c r="EZK90" s="201" t="e">
        <f>#REF!</f>
        <v>#REF!</v>
      </c>
      <c r="EZL90" s="201" t="e">
        <f>#REF!</f>
        <v>#REF!</v>
      </c>
      <c r="EZM90" s="201" t="e">
        <f>#REF!</f>
        <v>#REF!</v>
      </c>
      <c r="EZN90" s="201" t="e">
        <f>#REF!</f>
        <v>#REF!</v>
      </c>
      <c r="EZO90" s="201" t="e">
        <f>#REF!</f>
        <v>#REF!</v>
      </c>
      <c r="EZP90" s="201" t="e">
        <f>#REF!</f>
        <v>#REF!</v>
      </c>
      <c r="EZQ90" s="201" t="e">
        <f>#REF!</f>
        <v>#REF!</v>
      </c>
      <c r="EZR90" s="201" t="e">
        <f>#REF!</f>
        <v>#REF!</v>
      </c>
      <c r="EZS90" s="201" t="e">
        <f>#REF!</f>
        <v>#REF!</v>
      </c>
      <c r="EZT90" s="201" t="e">
        <f>#REF!</f>
        <v>#REF!</v>
      </c>
      <c r="EZU90" s="201" t="e">
        <f>#REF!</f>
        <v>#REF!</v>
      </c>
      <c r="EZV90" s="201" t="e">
        <f>#REF!</f>
        <v>#REF!</v>
      </c>
      <c r="EZW90" s="201" t="e">
        <f>#REF!</f>
        <v>#REF!</v>
      </c>
      <c r="EZX90" s="201" t="e">
        <f>#REF!</f>
        <v>#REF!</v>
      </c>
      <c r="EZY90" s="201" t="e">
        <f>#REF!</f>
        <v>#REF!</v>
      </c>
      <c r="EZZ90" s="201" t="e">
        <f>#REF!</f>
        <v>#REF!</v>
      </c>
      <c r="FAA90" s="201" t="e">
        <f>#REF!</f>
        <v>#REF!</v>
      </c>
      <c r="FAB90" s="201" t="e">
        <f>#REF!</f>
        <v>#REF!</v>
      </c>
      <c r="FAC90" s="201" t="e">
        <f>#REF!</f>
        <v>#REF!</v>
      </c>
      <c r="FAD90" s="201" t="e">
        <f>#REF!</f>
        <v>#REF!</v>
      </c>
      <c r="FAE90" s="201" t="e">
        <f>#REF!</f>
        <v>#REF!</v>
      </c>
      <c r="FAF90" s="201" t="e">
        <f>#REF!</f>
        <v>#REF!</v>
      </c>
      <c r="FAG90" s="201" t="e">
        <f>#REF!</f>
        <v>#REF!</v>
      </c>
      <c r="FAH90" s="201" t="e">
        <f>#REF!</f>
        <v>#REF!</v>
      </c>
      <c r="FAI90" s="201" t="e">
        <f>#REF!</f>
        <v>#REF!</v>
      </c>
      <c r="FAJ90" s="201" t="e">
        <f>#REF!</f>
        <v>#REF!</v>
      </c>
      <c r="FAK90" s="201" t="e">
        <f>#REF!</f>
        <v>#REF!</v>
      </c>
      <c r="FAL90" s="201" t="e">
        <f>#REF!</f>
        <v>#REF!</v>
      </c>
      <c r="FAM90" s="201" t="e">
        <f>#REF!</f>
        <v>#REF!</v>
      </c>
      <c r="FAN90" s="201" t="e">
        <f>#REF!</f>
        <v>#REF!</v>
      </c>
      <c r="FAO90" s="201" t="e">
        <f>#REF!</f>
        <v>#REF!</v>
      </c>
      <c r="FAP90" s="201" t="e">
        <f>#REF!</f>
        <v>#REF!</v>
      </c>
      <c r="FAQ90" s="201" t="e">
        <f>#REF!</f>
        <v>#REF!</v>
      </c>
      <c r="FAR90" s="201" t="e">
        <f>#REF!</f>
        <v>#REF!</v>
      </c>
      <c r="FAS90" s="201" t="e">
        <f>#REF!</f>
        <v>#REF!</v>
      </c>
      <c r="FAT90" s="201" t="e">
        <f>#REF!</f>
        <v>#REF!</v>
      </c>
      <c r="FAU90" s="201" t="e">
        <f>#REF!</f>
        <v>#REF!</v>
      </c>
      <c r="FAV90" s="201" t="e">
        <f>#REF!</f>
        <v>#REF!</v>
      </c>
      <c r="FAW90" s="201" t="e">
        <f>#REF!</f>
        <v>#REF!</v>
      </c>
      <c r="FAX90" s="201" t="e">
        <f>#REF!</f>
        <v>#REF!</v>
      </c>
      <c r="FAY90" s="201" t="e">
        <f>#REF!</f>
        <v>#REF!</v>
      </c>
      <c r="FAZ90" s="201" t="e">
        <f>#REF!</f>
        <v>#REF!</v>
      </c>
      <c r="FBA90" s="201" t="e">
        <f>#REF!</f>
        <v>#REF!</v>
      </c>
      <c r="FBB90" s="201" t="e">
        <f>#REF!</f>
        <v>#REF!</v>
      </c>
      <c r="FBC90" s="201" t="e">
        <f>#REF!</f>
        <v>#REF!</v>
      </c>
      <c r="FBD90" s="201" t="e">
        <f>#REF!</f>
        <v>#REF!</v>
      </c>
      <c r="FBE90" s="201" t="e">
        <f>#REF!</f>
        <v>#REF!</v>
      </c>
      <c r="FBF90" s="201" t="e">
        <f>#REF!</f>
        <v>#REF!</v>
      </c>
      <c r="FBG90" s="201" t="e">
        <f>#REF!</f>
        <v>#REF!</v>
      </c>
      <c r="FBH90" s="201" t="e">
        <f>#REF!</f>
        <v>#REF!</v>
      </c>
      <c r="FBI90" s="201" t="e">
        <f>#REF!</f>
        <v>#REF!</v>
      </c>
      <c r="FBJ90" s="201" t="e">
        <f>#REF!</f>
        <v>#REF!</v>
      </c>
      <c r="FBK90" s="201" t="e">
        <f>#REF!</f>
        <v>#REF!</v>
      </c>
      <c r="FBL90" s="201" t="e">
        <f>#REF!</f>
        <v>#REF!</v>
      </c>
      <c r="FBM90" s="201" t="e">
        <f>#REF!</f>
        <v>#REF!</v>
      </c>
      <c r="FBN90" s="201" t="e">
        <f>#REF!</f>
        <v>#REF!</v>
      </c>
      <c r="FBO90" s="201" t="e">
        <f>#REF!</f>
        <v>#REF!</v>
      </c>
      <c r="FBP90" s="201" t="e">
        <f>#REF!</f>
        <v>#REF!</v>
      </c>
      <c r="FBQ90" s="201" t="e">
        <f>#REF!</f>
        <v>#REF!</v>
      </c>
      <c r="FBR90" s="201" t="e">
        <f>#REF!</f>
        <v>#REF!</v>
      </c>
      <c r="FBS90" s="201" t="e">
        <f>#REF!</f>
        <v>#REF!</v>
      </c>
      <c r="FBT90" s="201" t="e">
        <f>#REF!</f>
        <v>#REF!</v>
      </c>
      <c r="FBU90" s="201" t="e">
        <f>#REF!</f>
        <v>#REF!</v>
      </c>
      <c r="FBV90" s="201" t="e">
        <f>#REF!</f>
        <v>#REF!</v>
      </c>
      <c r="FBW90" s="201" t="e">
        <f>#REF!</f>
        <v>#REF!</v>
      </c>
      <c r="FBX90" s="201" t="e">
        <f>#REF!</f>
        <v>#REF!</v>
      </c>
      <c r="FBY90" s="201" t="e">
        <f>#REF!</f>
        <v>#REF!</v>
      </c>
      <c r="FBZ90" s="201" t="e">
        <f>#REF!</f>
        <v>#REF!</v>
      </c>
      <c r="FCA90" s="201" t="e">
        <f>#REF!</f>
        <v>#REF!</v>
      </c>
      <c r="FCB90" s="201" t="e">
        <f>#REF!</f>
        <v>#REF!</v>
      </c>
      <c r="FCC90" s="201" t="e">
        <f>#REF!</f>
        <v>#REF!</v>
      </c>
      <c r="FCD90" s="201" t="e">
        <f>#REF!</f>
        <v>#REF!</v>
      </c>
      <c r="FCE90" s="201" t="e">
        <f>#REF!</f>
        <v>#REF!</v>
      </c>
      <c r="FCF90" s="201" t="e">
        <f>#REF!</f>
        <v>#REF!</v>
      </c>
      <c r="FCG90" s="201" t="e">
        <f>#REF!</f>
        <v>#REF!</v>
      </c>
      <c r="FCH90" s="201" t="e">
        <f>#REF!</f>
        <v>#REF!</v>
      </c>
      <c r="FCI90" s="201" t="e">
        <f>#REF!</f>
        <v>#REF!</v>
      </c>
      <c r="FCJ90" s="201" t="e">
        <f>#REF!</f>
        <v>#REF!</v>
      </c>
      <c r="FCK90" s="201" t="e">
        <f>#REF!</f>
        <v>#REF!</v>
      </c>
      <c r="FCL90" s="201" t="e">
        <f>#REF!</f>
        <v>#REF!</v>
      </c>
      <c r="FCM90" s="201" t="e">
        <f>#REF!</f>
        <v>#REF!</v>
      </c>
      <c r="FCN90" s="201" t="e">
        <f>#REF!</f>
        <v>#REF!</v>
      </c>
      <c r="FCO90" s="201" t="e">
        <f>#REF!</f>
        <v>#REF!</v>
      </c>
      <c r="FCP90" s="201" t="e">
        <f>#REF!</f>
        <v>#REF!</v>
      </c>
      <c r="FCQ90" s="201" t="e">
        <f>#REF!</f>
        <v>#REF!</v>
      </c>
      <c r="FCR90" s="201" t="e">
        <f>#REF!</f>
        <v>#REF!</v>
      </c>
      <c r="FCS90" s="201" t="e">
        <f>#REF!</f>
        <v>#REF!</v>
      </c>
      <c r="FCT90" s="201" t="e">
        <f>#REF!</f>
        <v>#REF!</v>
      </c>
      <c r="FCU90" s="201" t="e">
        <f>#REF!</f>
        <v>#REF!</v>
      </c>
      <c r="FCV90" s="201" t="e">
        <f>#REF!</f>
        <v>#REF!</v>
      </c>
      <c r="FCW90" s="201" t="e">
        <f>#REF!</f>
        <v>#REF!</v>
      </c>
      <c r="FCX90" s="201" t="e">
        <f>#REF!</f>
        <v>#REF!</v>
      </c>
      <c r="FCY90" s="201" t="e">
        <f>#REF!</f>
        <v>#REF!</v>
      </c>
      <c r="FCZ90" s="201" t="e">
        <f>#REF!</f>
        <v>#REF!</v>
      </c>
      <c r="FDA90" s="201" t="e">
        <f>#REF!</f>
        <v>#REF!</v>
      </c>
      <c r="FDB90" s="201" t="e">
        <f>#REF!</f>
        <v>#REF!</v>
      </c>
      <c r="FDC90" s="201" t="e">
        <f>#REF!</f>
        <v>#REF!</v>
      </c>
      <c r="FDD90" s="201" t="e">
        <f>#REF!</f>
        <v>#REF!</v>
      </c>
      <c r="FDE90" s="201" t="e">
        <f>#REF!</f>
        <v>#REF!</v>
      </c>
      <c r="FDF90" s="201" t="e">
        <f>#REF!</f>
        <v>#REF!</v>
      </c>
      <c r="FDG90" s="201" t="e">
        <f>#REF!</f>
        <v>#REF!</v>
      </c>
      <c r="FDH90" s="201" t="e">
        <f>#REF!</f>
        <v>#REF!</v>
      </c>
      <c r="FDI90" s="201" t="e">
        <f>#REF!</f>
        <v>#REF!</v>
      </c>
      <c r="FDJ90" s="201" t="e">
        <f>#REF!</f>
        <v>#REF!</v>
      </c>
      <c r="FDK90" s="201" t="e">
        <f>#REF!</f>
        <v>#REF!</v>
      </c>
      <c r="FDL90" s="201" t="e">
        <f>#REF!</f>
        <v>#REF!</v>
      </c>
      <c r="FDM90" s="201" t="e">
        <f>#REF!</f>
        <v>#REF!</v>
      </c>
      <c r="FDN90" s="201" t="e">
        <f>#REF!</f>
        <v>#REF!</v>
      </c>
      <c r="FDO90" s="201" t="e">
        <f>#REF!</f>
        <v>#REF!</v>
      </c>
      <c r="FDP90" s="201" t="e">
        <f>#REF!</f>
        <v>#REF!</v>
      </c>
      <c r="FDQ90" s="201" t="e">
        <f>#REF!</f>
        <v>#REF!</v>
      </c>
      <c r="FDR90" s="201" t="e">
        <f>#REF!</f>
        <v>#REF!</v>
      </c>
      <c r="FDS90" s="201" t="e">
        <f>#REF!</f>
        <v>#REF!</v>
      </c>
      <c r="FDT90" s="201" t="e">
        <f>#REF!</f>
        <v>#REF!</v>
      </c>
      <c r="FDU90" s="201" t="e">
        <f>#REF!</f>
        <v>#REF!</v>
      </c>
      <c r="FDV90" s="201" t="e">
        <f>#REF!</f>
        <v>#REF!</v>
      </c>
      <c r="FDW90" s="201" t="e">
        <f>#REF!</f>
        <v>#REF!</v>
      </c>
      <c r="FDX90" s="201" t="e">
        <f>#REF!</f>
        <v>#REF!</v>
      </c>
      <c r="FDY90" s="201" t="e">
        <f>#REF!</f>
        <v>#REF!</v>
      </c>
      <c r="FDZ90" s="201" t="e">
        <f>#REF!</f>
        <v>#REF!</v>
      </c>
      <c r="FEA90" s="201" t="e">
        <f>#REF!</f>
        <v>#REF!</v>
      </c>
      <c r="FEB90" s="201" t="e">
        <f>#REF!</f>
        <v>#REF!</v>
      </c>
      <c r="FEC90" s="201" t="e">
        <f>#REF!</f>
        <v>#REF!</v>
      </c>
      <c r="FED90" s="201" t="e">
        <f>#REF!</f>
        <v>#REF!</v>
      </c>
      <c r="FEE90" s="201" t="e">
        <f>#REF!</f>
        <v>#REF!</v>
      </c>
      <c r="FEF90" s="201" t="e">
        <f>#REF!</f>
        <v>#REF!</v>
      </c>
      <c r="FEG90" s="201" t="e">
        <f>#REF!</f>
        <v>#REF!</v>
      </c>
      <c r="FEH90" s="201" t="e">
        <f>#REF!</f>
        <v>#REF!</v>
      </c>
      <c r="FEI90" s="201" t="e">
        <f>#REF!</f>
        <v>#REF!</v>
      </c>
      <c r="FEJ90" s="201" t="e">
        <f>#REF!</f>
        <v>#REF!</v>
      </c>
      <c r="FEK90" s="201" t="e">
        <f>#REF!</f>
        <v>#REF!</v>
      </c>
      <c r="FEL90" s="201" t="e">
        <f>#REF!</f>
        <v>#REF!</v>
      </c>
      <c r="FEM90" s="201" t="e">
        <f>#REF!</f>
        <v>#REF!</v>
      </c>
      <c r="FEN90" s="201" t="e">
        <f>#REF!</f>
        <v>#REF!</v>
      </c>
      <c r="FEO90" s="201" t="e">
        <f>#REF!</f>
        <v>#REF!</v>
      </c>
      <c r="FEP90" s="201" t="e">
        <f>#REF!</f>
        <v>#REF!</v>
      </c>
      <c r="FEQ90" s="201" t="e">
        <f>#REF!</f>
        <v>#REF!</v>
      </c>
      <c r="FER90" s="201" t="e">
        <f>#REF!</f>
        <v>#REF!</v>
      </c>
      <c r="FES90" s="201" t="e">
        <f>#REF!</f>
        <v>#REF!</v>
      </c>
      <c r="FET90" s="201" t="e">
        <f>#REF!</f>
        <v>#REF!</v>
      </c>
      <c r="FEU90" s="201" t="e">
        <f>#REF!</f>
        <v>#REF!</v>
      </c>
      <c r="FEV90" s="201" t="e">
        <f>#REF!</f>
        <v>#REF!</v>
      </c>
      <c r="FEW90" s="201" t="e">
        <f>#REF!</f>
        <v>#REF!</v>
      </c>
      <c r="FEX90" s="201" t="e">
        <f>#REF!</f>
        <v>#REF!</v>
      </c>
      <c r="FEY90" s="201" t="e">
        <f>#REF!</f>
        <v>#REF!</v>
      </c>
      <c r="FEZ90" s="201" t="e">
        <f>#REF!</f>
        <v>#REF!</v>
      </c>
      <c r="FFA90" s="201" t="e">
        <f>#REF!</f>
        <v>#REF!</v>
      </c>
      <c r="FFB90" s="201" t="e">
        <f>#REF!</f>
        <v>#REF!</v>
      </c>
      <c r="FFC90" s="201" t="e">
        <f>#REF!</f>
        <v>#REF!</v>
      </c>
      <c r="FFD90" s="201" t="e">
        <f>#REF!</f>
        <v>#REF!</v>
      </c>
      <c r="FFE90" s="201" t="e">
        <f>#REF!</f>
        <v>#REF!</v>
      </c>
      <c r="FFF90" s="201" t="e">
        <f>#REF!</f>
        <v>#REF!</v>
      </c>
      <c r="FFG90" s="201" t="e">
        <f>#REF!</f>
        <v>#REF!</v>
      </c>
      <c r="FFH90" s="201" t="e">
        <f>#REF!</f>
        <v>#REF!</v>
      </c>
      <c r="FFI90" s="201" t="e">
        <f>#REF!</f>
        <v>#REF!</v>
      </c>
      <c r="FFJ90" s="201" t="e">
        <f>#REF!</f>
        <v>#REF!</v>
      </c>
      <c r="FFK90" s="201" t="e">
        <f>#REF!</f>
        <v>#REF!</v>
      </c>
      <c r="FFL90" s="201" t="e">
        <f>#REF!</f>
        <v>#REF!</v>
      </c>
      <c r="FFM90" s="201" t="e">
        <f>#REF!</f>
        <v>#REF!</v>
      </c>
      <c r="FFN90" s="201" t="e">
        <f>#REF!</f>
        <v>#REF!</v>
      </c>
      <c r="FFO90" s="201" t="e">
        <f>#REF!</f>
        <v>#REF!</v>
      </c>
      <c r="FFP90" s="201" t="e">
        <f>#REF!</f>
        <v>#REF!</v>
      </c>
      <c r="FFQ90" s="201" t="e">
        <f>#REF!</f>
        <v>#REF!</v>
      </c>
      <c r="FFR90" s="201" t="e">
        <f>#REF!</f>
        <v>#REF!</v>
      </c>
      <c r="FFS90" s="201" t="e">
        <f>#REF!</f>
        <v>#REF!</v>
      </c>
      <c r="FFT90" s="201" t="e">
        <f>#REF!</f>
        <v>#REF!</v>
      </c>
      <c r="FFU90" s="201" t="e">
        <f>#REF!</f>
        <v>#REF!</v>
      </c>
      <c r="FFV90" s="201" t="e">
        <f>#REF!</f>
        <v>#REF!</v>
      </c>
      <c r="FFW90" s="201" t="e">
        <f>#REF!</f>
        <v>#REF!</v>
      </c>
      <c r="FFX90" s="201" t="e">
        <f>#REF!</f>
        <v>#REF!</v>
      </c>
      <c r="FFY90" s="201" t="e">
        <f>#REF!</f>
        <v>#REF!</v>
      </c>
      <c r="FFZ90" s="201" t="e">
        <f>#REF!</f>
        <v>#REF!</v>
      </c>
      <c r="FGA90" s="201" t="e">
        <f>#REF!</f>
        <v>#REF!</v>
      </c>
      <c r="FGB90" s="201" t="e">
        <f>#REF!</f>
        <v>#REF!</v>
      </c>
      <c r="FGC90" s="201" t="e">
        <f>#REF!</f>
        <v>#REF!</v>
      </c>
      <c r="FGD90" s="201" t="e">
        <f>#REF!</f>
        <v>#REF!</v>
      </c>
      <c r="FGE90" s="201" t="e">
        <f>#REF!</f>
        <v>#REF!</v>
      </c>
      <c r="FGF90" s="201" t="e">
        <f>#REF!</f>
        <v>#REF!</v>
      </c>
      <c r="FGG90" s="201" t="e">
        <f>#REF!</f>
        <v>#REF!</v>
      </c>
      <c r="FGH90" s="201" t="e">
        <f>#REF!</f>
        <v>#REF!</v>
      </c>
      <c r="FGI90" s="201" t="e">
        <f>#REF!</f>
        <v>#REF!</v>
      </c>
      <c r="FGJ90" s="201" t="e">
        <f>#REF!</f>
        <v>#REF!</v>
      </c>
      <c r="FGK90" s="201" t="e">
        <f>#REF!</f>
        <v>#REF!</v>
      </c>
      <c r="FGL90" s="201" t="e">
        <f>#REF!</f>
        <v>#REF!</v>
      </c>
      <c r="FGM90" s="201" t="e">
        <f>#REF!</f>
        <v>#REF!</v>
      </c>
      <c r="FGN90" s="201" t="e">
        <f>#REF!</f>
        <v>#REF!</v>
      </c>
      <c r="FGO90" s="201" t="e">
        <f>#REF!</f>
        <v>#REF!</v>
      </c>
      <c r="FGP90" s="201" t="e">
        <f>#REF!</f>
        <v>#REF!</v>
      </c>
      <c r="FGQ90" s="201" t="e">
        <f>#REF!</f>
        <v>#REF!</v>
      </c>
      <c r="FGR90" s="201" t="e">
        <f>#REF!</f>
        <v>#REF!</v>
      </c>
      <c r="FGS90" s="201" t="e">
        <f>#REF!</f>
        <v>#REF!</v>
      </c>
      <c r="FGT90" s="201" t="e">
        <f>#REF!</f>
        <v>#REF!</v>
      </c>
      <c r="FGU90" s="201" t="e">
        <f>#REF!</f>
        <v>#REF!</v>
      </c>
      <c r="FGV90" s="201" t="e">
        <f>#REF!</f>
        <v>#REF!</v>
      </c>
      <c r="FGW90" s="201" t="e">
        <f>#REF!</f>
        <v>#REF!</v>
      </c>
      <c r="FGX90" s="201" t="e">
        <f>#REF!</f>
        <v>#REF!</v>
      </c>
      <c r="FGY90" s="201" t="e">
        <f>#REF!</f>
        <v>#REF!</v>
      </c>
      <c r="FGZ90" s="201" t="e">
        <f>#REF!</f>
        <v>#REF!</v>
      </c>
      <c r="FHA90" s="201" t="e">
        <f>#REF!</f>
        <v>#REF!</v>
      </c>
      <c r="FHB90" s="201" t="e">
        <f>#REF!</f>
        <v>#REF!</v>
      </c>
      <c r="FHC90" s="201" t="e">
        <f>#REF!</f>
        <v>#REF!</v>
      </c>
      <c r="FHD90" s="201" t="e">
        <f>#REF!</f>
        <v>#REF!</v>
      </c>
      <c r="FHE90" s="201" t="e">
        <f>#REF!</f>
        <v>#REF!</v>
      </c>
      <c r="FHF90" s="201" t="e">
        <f>#REF!</f>
        <v>#REF!</v>
      </c>
      <c r="FHG90" s="201" t="e">
        <f>#REF!</f>
        <v>#REF!</v>
      </c>
      <c r="FHH90" s="201" t="e">
        <f>#REF!</f>
        <v>#REF!</v>
      </c>
      <c r="FHI90" s="201" t="e">
        <f>#REF!</f>
        <v>#REF!</v>
      </c>
      <c r="FHJ90" s="201" t="e">
        <f>#REF!</f>
        <v>#REF!</v>
      </c>
      <c r="FHK90" s="201" t="e">
        <f>#REF!</f>
        <v>#REF!</v>
      </c>
      <c r="FHL90" s="201" t="e">
        <f>#REF!</f>
        <v>#REF!</v>
      </c>
      <c r="FHM90" s="201" t="e">
        <f>#REF!</f>
        <v>#REF!</v>
      </c>
      <c r="FHN90" s="201" t="e">
        <f>#REF!</f>
        <v>#REF!</v>
      </c>
      <c r="FHO90" s="201" t="e">
        <f>#REF!</f>
        <v>#REF!</v>
      </c>
      <c r="FHP90" s="201" t="e">
        <f>#REF!</f>
        <v>#REF!</v>
      </c>
      <c r="FHQ90" s="201" t="e">
        <f>#REF!</f>
        <v>#REF!</v>
      </c>
      <c r="FHR90" s="201" t="e">
        <f>#REF!</f>
        <v>#REF!</v>
      </c>
      <c r="FHS90" s="201" t="e">
        <f>#REF!</f>
        <v>#REF!</v>
      </c>
      <c r="FHT90" s="201" t="e">
        <f>#REF!</f>
        <v>#REF!</v>
      </c>
      <c r="FHU90" s="201" t="e">
        <f>#REF!</f>
        <v>#REF!</v>
      </c>
      <c r="FHV90" s="201" t="e">
        <f>#REF!</f>
        <v>#REF!</v>
      </c>
      <c r="FHW90" s="201" t="e">
        <f>#REF!</f>
        <v>#REF!</v>
      </c>
      <c r="FHX90" s="201" t="e">
        <f>#REF!</f>
        <v>#REF!</v>
      </c>
      <c r="FHY90" s="201" t="e">
        <f>#REF!</f>
        <v>#REF!</v>
      </c>
      <c r="FHZ90" s="201" t="e">
        <f>#REF!</f>
        <v>#REF!</v>
      </c>
      <c r="FIA90" s="201" t="e">
        <f>#REF!</f>
        <v>#REF!</v>
      </c>
      <c r="FIB90" s="201" t="e">
        <f>#REF!</f>
        <v>#REF!</v>
      </c>
      <c r="FIC90" s="201" t="e">
        <f>#REF!</f>
        <v>#REF!</v>
      </c>
      <c r="FID90" s="201" t="e">
        <f>#REF!</f>
        <v>#REF!</v>
      </c>
      <c r="FIE90" s="201" t="e">
        <f>#REF!</f>
        <v>#REF!</v>
      </c>
      <c r="FIF90" s="201" t="e">
        <f>#REF!</f>
        <v>#REF!</v>
      </c>
      <c r="FIG90" s="201" t="e">
        <f>#REF!</f>
        <v>#REF!</v>
      </c>
      <c r="FIH90" s="201" t="e">
        <f>#REF!</f>
        <v>#REF!</v>
      </c>
      <c r="FII90" s="201" t="e">
        <f>#REF!</f>
        <v>#REF!</v>
      </c>
      <c r="FIJ90" s="201" t="e">
        <f>#REF!</f>
        <v>#REF!</v>
      </c>
      <c r="FIK90" s="201" t="e">
        <f>#REF!</f>
        <v>#REF!</v>
      </c>
      <c r="FIL90" s="201" t="e">
        <f>#REF!</f>
        <v>#REF!</v>
      </c>
      <c r="FIM90" s="201" t="e">
        <f>#REF!</f>
        <v>#REF!</v>
      </c>
      <c r="FIN90" s="201" t="e">
        <f>#REF!</f>
        <v>#REF!</v>
      </c>
      <c r="FIO90" s="201" t="e">
        <f>#REF!</f>
        <v>#REF!</v>
      </c>
      <c r="FIP90" s="201" t="e">
        <f>#REF!</f>
        <v>#REF!</v>
      </c>
      <c r="FIQ90" s="201" t="e">
        <f>#REF!</f>
        <v>#REF!</v>
      </c>
      <c r="FIR90" s="201" t="e">
        <f>#REF!</f>
        <v>#REF!</v>
      </c>
      <c r="FIS90" s="201" t="e">
        <f>#REF!</f>
        <v>#REF!</v>
      </c>
      <c r="FIT90" s="201" t="e">
        <f>#REF!</f>
        <v>#REF!</v>
      </c>
      <c r="FIU90" s="201" t="e">
        <f>#REF!</f>
        <v>#REF!</v>
      </c>
      <c r="FIV90" s="201" t="e">
        <f>#REF!</f>
        <v>#REF!</v>
      </c>
      <c r="FIW90" s="201" t="e">
        <f>#REF!</f>
        <v>#REF!</v>
      </c>
      <c r="FIX90" s="201" t="e">
        <f>#REF!</f>
        <v>#REF!</v>
      </c>
      <c r="FIY90" s="201" t="e">
        <f>#REF!</f>
        <v>#REF!</v>
      </c>
      <c r="FIZ90" s="201" t="e">
        <f>#REF!</f>
        <v>#REF!</v>
      </c>
      <c r="FJA90" s="201" t="e">
        <f>#REF!</f>
        <v>#REF!</v>
      </c>
      <c r="FJB90" s="201" t="e">
        <f>#REF!</f>
        <v>#REF!</v>
      </c>
      <c r="FJC90" s="201" t="e">
        <f>#REF!</f>
        <v>#REF!</v>
      </c>
      <c r="FJD90" s="201" t="e">
        <f>#REF!</f>
        <v>#REF!</v>
      </c>
      <c r="FJE90" s="201" t="e">
        <f>#REF!</f>
        <v>#REF!</v>
      </c>
      <c r="FJF90" s="201" t="e">
        <f>#REF!</f>
        <v>#REF!</v>
      </c>
      <c r="FJG90" s="201" t="e">
        <f>#REF!</f>
        <v>#REF!</v>
      </c>
      <c r="FJH90" s="201" t="e">
        <f>#REF!</f>
        <v>#REF!</v>
      </c>
      <c r="FJI90" s="201" t="e">
        <f>#REF!</f>
        <v>#REF!</v>
      </c>
      <c r="FJJ90" s="201" t="e">
        <f>#REF!</f>
        <v>#REF!</v>
      </c>
      <c r="FJK90" s="201" t="e">
        <f>#REF!</f>
        <v>#REF!</v>
      </c>
      <c r="FJL90" s="201" t="e">
        <f>#REF!</f>
        <v>#REF!</v>
      </c>
      <c r="FJM90" s="201" t="e">
        <f>#REF!</f>
        <v>#REF!</v>
      </c>
      <c r="FJN90" s="201" t="e">
        <f>#REF!</f>
        <v>#REF!</v>
      </c>
      <c r="FJO90" s="201" t="e">
        <f>#REF!</f>
        <v>#REF!</v>
      </c>
      <c r="FJP90" s="201" t="e">
        <f>#REF!</f>
        <v>#REF!</v>
      </c>
      <c r="FJQ90" s="201" t="e">
        <f>#REF!</f>
        <v>#REF!</v>
      </c>
      <c r="FJR90" s="201" t="e">
        <f>#REF!</f>
        <v>#REF!</v>
      </c>
      <c r="FJS90" s="201" t="e">
        <f>#REF!</f>
        <v>#REF!</v>
      </c>
      <c r="FJT90" s="201" t="e">
        <f>#REF!</f>
        <v>#REF!</v>
      </c>
      <c r="FJU90" s="201" t="e">
        <f>#REF!</f>
        <v>#REF!</v>
      </c>
      <c r="FJV90" s="201" t="e">
        <f>#REF!</f>
        <v>#REF!</v>
      </c>
      <c r="FJW90" s="201" t="e">
        <f>#REF!</f>
        <v>#REF!</v>
      </c>
      <c r="FJX90" s="201" t="e">
        <f>#REF!</f>
        <v>#REF!</v>
      </c>
      <c r="FJY90" s="201" t="e">
        <f>#REF!</f>
        <v>#REF!</v>
      </c>
      <c r="FJZ90" s="201" t="e">
        <f>#REF!</f>
        <v>#REF!</v>
      </c>
      <c r="FKA90" s="201" t="e">
        <f>#REF!</f>
        <v>#REF!</v>
      </c>
      <c r="FKB90" s="201" t="e">
        <f>#REF!</f>
        <v>#REF!</v>
      </c>
      <c r="FKC90" s="201" t="e">
        <f>#REF!</f>
        <v>#REF!</v>
      </c>
      <c r="FKD90" s="201" t="e">
        <f>#REF!</f>
        <v>#REF!</v>
      </c>
      <c r="FKE90" s="201" t="e">
        <f>#REF!</f>
        <v>#REF!</v>
      </c>
      <c r="FKF90" s="201" t="e">
        <f>#REF!</f>
        <v>#REF!</v>
      </c>
      <c r="FKG90" s="201" t="e">
        <f>#REF!</f>
        <v>#REF!</v>
      </c>
      <c r="FKH90" s="201" t="e">
        <f>#REF!</f>
        <v>#REF!</v>
      </c>
      <c r="FKI90" s="201" t="e">
        <f>#REF!</f>
        <v>#REF!</v>
      </c>
      <c r="FKJ90" s="201" t="e">
        <f>#REF!</f>
        <v>#REF!</v>
      </c>
      <c r="FKK90" s="201" t="e">
        <f>#REF!</f>
        <v>#REF!</v>
      </c>
      <c r="FKL90" s="201" t="e">
        <f>#REF!</f>
        <v>#REF!</v>
      </c>
      <c r="FKM90" s="201" t="e">
        <f>#REF!</f>
        <v>#REF!</v>
      </c>
      <c r="FKN90" s="201" t="e">
        <f>#REF!</f>
        <v>#REF!</v>
      </c>
      <c r="FKO90" s="201" t="e">
        <f>#REF!</f>
        <v>#REF!</v>
      </c>
      <c r="FKP90" s="201" t="e">
        <f>#REF!</f>
        <v>#REF!</v>
      </c>
      <c r="FKQ90" s="201" t="e">
        <f>#REF!</f>
        <v>#REF!</v>
      </c>
      <c r="FKR90" s="201" t="e">
        <f>#REF!</f>
        <v>#REF!</v>
      </c>
      <c r="FKS90" s="201" t="e">
        <f>#REF!</f>
        <v>#REF!</v>
      </c>
      <c r="FKT90" s="201" t="e">
        <f>#REF!</f>
        <v>#REF!</v>
      </c>
      <c r="FKU90" s="201" t="e">
        <f>#REF!</f>
        <v>#REF!</v>
      </c>
      <c r="FKV90" s="201" t="e">
        <f>#REF!</f>
        <v>#REF!</v>
      </c>
      <c r="FKW90" s="201" t="e">
        <f>#REF!</f>
        <v>#REF!</v>
      </c>
      <c r="FKX90" s="201" t="e">
        <f>#REF!</f>
        <v>#REF!</v>
      </c>
      <c r="FKY90" s="201" t="e">
        <f>#REF!</f>
        <v>#REF!</v>
      </c>
      <c r="FKZ90" s="201" t="e">
        <f>#REF!</f>
        <v>#REF!</v>
      </c>
      <c r="FLA90" s="201" t="e">
        <f>#REF!</f>
        <v>#REF!</v>
      </c>
      <c r="FLB90" s="201" t="e">
        <f>#REF!</f>
        <v>#REF!</v>
      </c>
      <c r="FLC90" s="201" t="e">
        <f>#REF!</f>
        <v>#REF!</v>
      </c>
      <c r="FLD90" s="201" t="e">
        <f>#REF!</f>
        <v>#REF!</v>
      </c>
      <c r="FLE90" s="201" t="e">
        <f>#REF!</f>
        <v>#REF!</v>
      </c>
      <c r="FLF90" s="201" t="e">
        <f>#REF!</f>
        <v>#REF!</v>
      </c>
      <c r="FLG90" s="201" t="e">
        <f>#REF!</f>
        <v>#REF!</v>
      </c>
      <c r="FLH90" s="201" t="e">
        <f>#REF!</f>
        <v>#REF!</v>
      </c>
      <c r="FLI90" s="201" t="e">
        <f>#REF!</f>
        <v>#REF!</v>
      </c>
      <c r="FLJ90" s="201" t="e">
        <f>#REF!</f>
        <v>#REF!</v>
      </c>
      <c r="FLK90" s="201" t="e">
        <f>#REF!</f>
        <v>#REF!</v>
      </c>
      <c r="FLL90" s="201" t="e">
        <f>#REF!</f>
        <v>#REF!</v>
      </c>
      <c r="FLM90" s="201" t="e">
        <f>#REF!</f>
        <v>#REF!</v>
      </c>
      <c r="FLN90" s="201" t="e">
        <f>#REF!</f>
        <v>#REF!</v>
      </c>
      <c r="FLO90" s="201" t="e">
        <f>#REF!</f>
        <v>#REF!</v>
      </c>
      <c r="FLP90" s="201" t="e">
        <f>#REF!</f>
        <v>#REF!</v>
      </c>
      <c r="FLQ90" s="201" t="e">
        <f>#REF!</f>
        <v>#REF!</v>
      </c>
      <c r="FLR90" s="201" t="e">
        <f>#REF!</f>
        <v>#REF!</v>
      </c>
      <c r="FLS90" s="201" t="e">
        <f>#REF!</f>
        <v>#REF!</v>
      </c>
      <c r="FLT90" s="201" t="e">
        <f>#REF!</f>
        <v>#REF!</v>
      </c>
      <c r="FLU90" s="201" t="e">
        <f>#REF!</f>
        <v>#REF!</v>
      </c>
      <c r="FLV90" s="201" t="e">
        <f>#REF!</f>
        <v>#REF!</v>
      </c>
      <c r="FLW90" s="201" t="e">
        <f>#REF!</f>
        <v>#REF!</v>
      </c>
      <c r="FLX90" s="201" t="e">
        <f>#REF!</f>
        <v>#REF!</v>
      </c>
      <c r="FLY90" s="201" t="e">
        <f>#REF!</f>
        <v>#REF!</v>
      </c>
      <c r="FLZ90" s="201" t="e">
        <f>#REF!</f>
        <v>#REF!</v>
      </c>
      <c r="FMA90" s="201" t="e">
        <f>#REF!</f>
        <v>#REF!</v>
      </c>
      <c r="FMB90" s="201" t="e">
        <f>#REF!</f>
        <v>#REF!</v>
      </c>
      <c r="FMC90" s="201" t="e">
        <f>#REF!</f>
        <v>#REF!</v>
      </c>
      <c r="FMD90" s="201" t="e">
        <f>#REF!</f>
        <v>#REF!</v>
      </c>
      <c r="FME90" s="201" t="e">
        <f>#REF!</f>
        <v>#REF!</v>
      </c>
      <c r="FMF90" s="201" t="e">
        <f>#REF!</f>
        <v>#REF!</v>
      </c>
      <c r="FMG90" s="201" t="e">
        <f>#REF!</f>
        <v>#REF!</v>
      </c>
      <c r="FMH90" s="201" t="e">
        <f>#REF!</f>
        <v>#REF!</v>
      </c>
      <c r="FMI90" s="201" t="e">
        <f>#REF!</f>
        <v>#REF!</v>
      </c>
      <c r="FMJ90" s="201" t="e">
        <f>#REF!</f>
        <v>#REF!</v>
      </c>
      <c r="FMK90" s="201" t="e">
        <f>#REF!</f>
        <v>#REF!</v>
      </c>
      <c r="FML90" s="201" t="e">
        <f>#REF!</f>
        <v>#REF!</v>
      </c>
      <c r="FMM90" s="201" t="e">
        <f>#REF!</f>
        <v>#REF!</v>
      </c>
      <c r="FMN90" s="201" t="e">
        <f>#REF!</f>
        <v>#REF!</v>
      </c>
      <c r="FMO90" s="201" t="e">
        <f>#REF!</f>
        <v>#REF!</v>
      </c>
      <c r="FMP90" s="201" t="e">
        <f>#REF!</f>
        <v>#REF!</v>
      </c>
      <c r="FMQ90" s="201" t="e">
        <f>#REF!</f>
        <v>#REF!</v>
      </c>
      <c r="FMR90" s="201" t="e">
        <f>#REF!</f>
        <v>#REF!</v>
      </c>
      <c r="FMS90" s="201" t="e">
        <f>#REF!</f>
        <v>#REF!</v>
      </c>
      <c r="FMT90" s="201" t="e">
        <f>#REF!</f>
        <v>#REF!</v>
      </c>
      <c r="FMU90" s="201" t="e">
        <f>#REF!</f>
        <v>#REF!</v>
      </c>
      <c r="FMV90" s="201" t="e">
        <f>#REF!</f>
        <v>#REF!</v>
      </c>
      <c r="FMW90" s="201" t="e">
        <f>#REF!</f>
        <v>#REF!</v>
      </c>
      <c r="FMX90" s="201" t="e">
        <f>#REF!</f>
        <v>#REF!</v>
      </c>
      <c r="FMY90" s="201" t="e">
        <f>#REF!</f>
        <v>#REF!</v>
      </c>
      <c r="FMZ90" s="201" t="e">
        <f>#REF!</f>
        <v>#REF!</v>
      </c>
      <c r="FNA90" s="201" t="e">
        <f>#REF!</f>
        <v>#REF!</v>
      </c>
      <c r="FNB90" s="201" t="e">
        <f>#REF!</f>
        <v>#REF!</v>
      </c>
      <c r="FNC90" s="201" t="e">
        <f>#REF!</f>
        <v>#REF!</v>
      </c>
      <c r="FND90" s="201" t="e">
        <f>#REF!</f>
        <v>#REF!</v>
      </c>
      <c r="FNE90" s="201" t="e">
        <f>#REF!</f>
        <v>#REF!</v>
      </c>
      <c r="FNF90" s="201" t="e">
        <f>#REF!</f>
        <v>#REF!</v>
      </c>
      <c r="FNG90" s="201" t="e">
        <f>#REF!</f>
        <v>#REF!</v>
      </c>
      <c r="FNH90" s="201" t="e">
        <f>#REF!</f>
        <v>#REF!</v>
      </c>
      <c r="FNI90" s="201" t="e">
        <f>#REF!</f>
        <v>#REF!</v>
      </c>
      <c r="FNJ90" s="201" t="e">
        <f>#REF!</f>
        <v>#REF!</v>
      </c>
      <c r="FNK90" s="201" t="e">
        <f>#REF!</f>
        <v>#REF!</v>
      </c>
      <c r="FNL90" s="201" t="e">
        <f>#REF!</f>
        <v>#REF!</v>
      </c>
      <c r="FNM90" s="201" t="e">
        <f>#REF!</f>
        <v>#REF!</v>
      </c>
      <c r="FNN90" s="201" t="e">
        <f>#REF!</f>
        <v>#REF!</v>
      </c>
      <c r="FNO90" s="201" t="e">
        <f>#REF!</f>
        <v>#REF!</v>
      </c>
      <c r="FNP90" s="201" t="e">
        <f>#REF!</f>
        <v>#REF!</v>
      </c>
      <c r="FNQ90" s="201" t="e">
        <f>#REF!</f>
        <v>#REF!</v>
      </c>
      <c r="FNR90" s="201" t="e">
        <f>#REF!</f>
        <v>#REF!</v>
      </c>
      <c r="FNS90" s="201" t="e">
        <f>#REF!</f>
        <v>#REF!</v>
      </c>
      <c r="FNT90" s="201" t="e">
        <f>#REF!</f>
        <v>#REF!</v>
      </c>
      <c r="FNU90" s="201" t="e">
        <f>#REF!</f>
        <v>#REF!</v>
      </c>
      <c r="FNV90" s="201" t="e">
        <f>#REF!</f>
        <v>#REF!</v>
      </c>
      <c r="FNW90" s="201" t="e">
        <f>#REF!</f>
        <v>#REF!</v>
      </c>
      <c r="FNX90" s="201" t="e">
        <f>#REF!</f>
        <v>#REF!</v>
      </c>
      <c r="FNY90" s="201" t="e">
        <f>#REF!</f>
        <v>#REF!</v>
      </c>
      <c r="FNZ90" s="201" t="e">
        <f>#REF!</f>
        <v>#REF!</v>
      </c>
      <c r="FOA90" s="201" t="e">
        <f>#REF!</f>
        <v>#REF!</v>
      </c>
      <c r="FOB90" s="201" t="e">
        <f>#REF!</f>
        <v>#REF!</v>
      </c>
      <c r="FOC90" s="201" t="e">
        <f>#REF!</f>
        <v>#REF!</v>
      </c>
      <c r="FOD90" s="201" t="e">
        <f>#REF!</f>
        <v>#REF!</v>
      </c>
      <c r="FOE90" s="201" t="e">
        <f>#REF!</f>
        <v>#REF!</v>
      </c>
      <c r="FOF90" s="201" t="e">
        <f>#REF!</f>
        <v>#REF!</v>
      </c>
      <c r="FOG90" s="201" t="e">
        <f>#REF!</f>
        <v>#REF!</v>
      </c>
      <c r="FOH90" s="201" t="e">
        <f>#REF!</f>
        <v>#REF!</v>
      </c>
      <c r="FOI90" s="201" t="e">
        <f>#REF!</f>
        <v>#REF!</v>
      </c>
      <c r="FOJ90" s="201" t="e">
        <f>#REF!</f>
        <v>#REF!</v>
      </c>
      <c r="FOK90" s="201" t="e">
        <f>#REF!</f>
        <v>#REF!</v>
      </c>
      <c r="FOL90" s="201" t="e">
        <f>#REF!</f>
        <v>#REF!</v>
      </c>
      <c r="FOM90" s="201" t="e">
        <f>#REF!</f>
        <v>#REF!</v>
      </c>
      <c r="FON90" s="201" t="e">
        <f>#REF!</f>
        <v>#REF!</v>
      </c>
      <c r="FOO90" s="201" t="e">
        <f>#REF!</f>
        <v>#REF!</v>
      </c>
      <c r="FOP90" s="201" t="e">
        <f>#REF!</f>
        <v>#REF!</v>
      </c>
      <c r="FOQ90" s="201" t="e">
        <f>#REF!</f>
        <v>#REF!</v>
      </c>
      <c r="FOR90" s="201" t="e">
        <f>#REF!</f>
        <v>#REF!</v>
      </c>
      <c r="FOS90" s="201" t="e">
        <f>#REF!</f>
        <v>#REF!</v>
      </c>
      <c r="FOT90" s="201" t="e">
        <f>#REF!</f>
        <v>#REF!</v>
      </c>
      <c r="FOU90" s="201" t="e">
        <f>#REF!</f>
        <v>#REF!</v>
      </c>
      <c r="FOV90" s="201" t="e">
        <f>#REF!</f>
        <v>#REF!</v>
      </c>
      <c r="FOW90" s="201" t="e">
        <f>#REF!</f>
        <v>#REF!</v>
      </c>
      <c r="FOX90" s="201" t="e">
        <f>#REF!</f>
        <v>#REF!</v>
      </c>
      <c r="FOY90" s="201" t="e">
        <f>#REF!</f>
        <v>#REF!</v>
      </c>
      <c r="FOZ90" s="201" t="e">
        <f>#REF!</f>
        <v>#REF!</v>
      </c>
      <c r="FPA90" s="201" t="e">
        <f>#REF!</f>
        <v>#REF!</v>
      </c>
      <c r="FPB90" s="201" t="e">
        <f>#REF!</f>
        <v>#REF!</v>
      </c>
      <c r="FPC90" s="201" t="e">
        <f>#REF!</f>
        <v>#REF!</v>
      </c>
      <c r="FPD90" s="201" t="e">
        <f>#REF!</f>
        <v>#REF!</v>
      </c>
      <c r="FPE90" s="201" t="e">
        <f>#REF!</f>
        <v>#REF!</v>
      </c>
      <c r="FPF90" s="201" t="e">
        <f>#REF!</f>
        <v>#REF!</v>
      </c>
      <c r="FPG90" s="201" t="e">
        <f>#REF!</f>
        <v>#REF!</v>
      </c>
      <c r="FPH90" s="201" t="e">
        <f>#REF!</f>
        <v>#REF!</v>
      </c>
      <c r="FPI90" s="201" t="e">
        <f>#REF!</f>
        <v>#REF!</v>
      </c>
      <c r="FPJ90" s="201" t="e">
        <f>#REF!</f>
        <v>#REF!</v>
      </c>
      <c r="FPK90" s="201" t="e">
        <f>#REF!</f>
        <v>#REF!</v>
      </c>
      <c r="FPL90" s="201" t="e">
        <f>#REF!</f>
        <v>#REF!</v>
      </c>
      <c r="FPM90" s="201" t="e">
        <f>#REF!</f>
        <v>#REF!</v>
      </c>
      <c r="FPN90" s="201" t="e">
        <f>#REF!</f>
        <v>#REF!</v>
      </c>
      <c r="FPO90" s="201" t="e">
        <f>#REF!</f>
        <v>#REF!</v>
      </c>
      <c r="FPP90" s="201" t="e">
        <f>#REF!</f>
        <v>#REF!</v>
      </c>
      <c r="FPQ90" s="201" t="e">
        <f>#REF!</f>
        <v>#REF!</v>
      </c>
      <c r="FPR90" s="201" t="e">
        <f>#REF!</f>
        <v>#REF!</v>
      </c>
      <c r="FPS90" s="201" t="e">
        <f>#REF!</f>
        <v>#REF!</v>
      </c>
      <c r="FPT90" s="201" t="e">
        <f>#REF!</f>
        <v>#REF!</v>
      </c>
      <c r="FPU90" s="201" t="e">
        <f>#REF!</f>
        <v>#REF!</v>
      </c>
      <c r="FPV90" s="201" t="e">
        <f>#REF!</f>
        <v>#REF!</v>
      </c>
      <c r="FPW90" s="201" t="e">
        <f>#REF!</f>
        <v>#REF!</v>
      </c>
      <c r="FPX90" s="201" t="e">
        <f>#REF!</f>
        <v>#REF!</v>
      </c>
      <c r="FPY90" s="201" t="e">
        <f>#REF!</f>
        <v>#REF!</v>
      </c>
      <c r="FPZ90" s="201" t="e">
        <f>#REF!</f>
        <v>#REF!</v>
      </c>
      <c r="FQA90" s="201" t="e">
        <f>#REF!</f>
        <v>#REF!</v>
      </c>
      <c r="FQB90" s="201" t="e">
        <f>#REF!</f>
        <v>#REF!</v>
      </c>
      <c r="FQC90" s="201" t="e">
        <f>#REF!</f>
        <v>#REF!</v>
      </c>
      <c r="FQD90" s="201" t="e">
        <f>#REF!</f>
        <v>#REF!</v>
      </c>
      <c r="FQE90" s="201" t="e">
        <f>#REF!</f>
        <v>#REF!</v>
      </c>
      <c r="FQF90" s="201" t="e">
        <f>#REF!</f>
        <v>#REF!</v>
      </c>
      <c r="FQG90" s="201" t="e">
        <f>#REF!</f>
        <v>#REF!</v>
      </c>
      <c r="FQH90" s="201" t="e">
        <f>#REF!</f>
        <v>#REF!</v>
      </c>
      <c r="FQI90" s="201" t="e">
        <f>#REF!</f>
        <v>#REF!</v>
      </c>
      <c r="FQJ90" s="201" t="e">
        <f>#REF!</f>
        <v>#REF!</v>
      </c>
      <c r="FQK90" s="201" t="e">
        <f>#REF!</f>
        <v>#REF!</v>
      </c>
      <c r="FQL90" s="201" t="e">
        <f>#REF!</f>
        <v>#REF!</v>
      </c>
      <c r="FQM90" s="201" t="e">
        <f>#REF!</f>
        <v>#REF!</v>
      </c>
      <c r="FQN90" s="201" t="e">
        <f>#REF!</f>
        <v>#REF!</v>
      </c>
      <c r="FQO90" s="201" t="e">
        <f>#REF!</f>
        <v>#REF!</v>
      </c>
      <c r="FQP90" s="201" t="e">
        <f>#REF!</f>
        <v>#REF!</v>
      </c>
      <c r="FQQ90" s="201" t="e">
        <f>#REF!</f>
        <v>#REF!</v>
      </c>
      <c r="FQR90" s="201" t="e">
        <f>#REF!</f>
        <v>#REF!</v>
      </c>
      <c r="FQS90" s="201" t="e">
        <f>#REF!</f>
        <v>#REF!</v>
      </c>
      <c r="FQT90" s="201" t="e">
        <f>#REF!</f>
        <v>#REF!</v>
      </c>
      <c r="FQU90" s="201" t="e">
        <f>#REF!</f>
        <v>#REF!</v>
      </c>
      <c r="FQV90" s="201" t="e">
        <f>#REF!</f>
        <v>#REF!</v>
      </c>
      <c r="FQW90" s="201" t="e">
        <f>#REF!</f>
        <v>#REF!</v>
      </c>
      <c r="FQX90" s="201" t="e">
        <f>#REF!</f>
        <v>#REF!</v>
      </c>
      <c r="FQY90" s="201" t="e">
        <f>#REF!</f>
        <v>#REF!</v>
      </c>
      <c r="FQZ90" s="201" t="e">
        <f>#REF!</f>
        <v>#REF!</v>
      </c>
      <c r="FRA90" s="201" t="e">
        <f>#REF!</f>
        <v>#REF!</v>
      </c>
      <c r="FRB90" s="201" t="e">
        <f>#REF!</f>
        <v>#REF!</v>
      </c>
      <c r="FRC90" s="201" t="e">
        <f>#REF!</f>
        <v>#REF!</v>
      </c>
      <c r="FRD90" s="201" t="e">
        <f>#REF!</f>
        <v>#REF!</v>
      </c>
      <c r="FRE90" s="201" t="e">
        <f>#REF!</f>
        <v>#REF!</v>
      </c>
      <c r="FRF90" s="201" t="e">
        <f>#REF!</f>
        <v>#REF!</v>
      </c>
      <c r="FRG90" s="201" t="e">
        <f>#REF!</f>
        <v>#REF!</v>
      </c>
      <c r="FRH90" s="201" t="e">
        <f>#REF!</f>
        <v>#REF!</v>
      </c>
      <c r="FRI90" s="201" t="e">
        <f>#REF!</f>
        <v>#REF!</v>
      </c>
      <c r="FRJ90" s="201" t="e">
        <f>#REF!</f>
        <v>#REF!</v>
      </c>
      <c r="FRK90" s="201" t="e">
        <f>#REF!</f>
        <v>#REF!</v>
      </c>
      <c r="FRL90" s="201" t="e">
        <f>#REF!</f>
        <v>#REF!</v>
      </c>
      <c r="FRM90" s="201" t="e">
        <f>#REF!</f>
        <v>#REF!</v>
      </c>
      <c r="FRN90" s="201" t="e">
        <f>#REF!</f>
        <v>#REF!</v>
      </c>
      <c r="FRO90" s="201" t="e">
        <f>#REF!</f>
        <v>#REF!</v>
      </c>
      <c r="FRP90" s="201" t="e">
        <f>#REF!</f>
        <v>#REF!</v>
      </c>
      <c r="FRQ90" s="201" t="e">
        <f>#REF!</f>
        <v>#REF!</v>
      </c>
      <c r="FRR90" s="201" t="e">
        <f>#REF!</f>
        <v>#REF!</v>
      </c>
      <c r="FRS90" s="201" t="e">
        <f>#REF!</f>
        <v>#REF!</v>
      </c>
      <c r="FRT90" s="201" t="e">
        <f>#REF!</f>
        <v>#REF!</v>
      </c>
      <c r="FRU90" s="201" t="e">
        <f>#REF!</f>
        <v>#REF!</v>
      </c>
      <c r="FRV90" s="201" t="e">
        <f>#REF!</f>
        <v>#REF!</v>
      </c>
      <c r="FRW90" s="201" t="e">
        <f>#REF!</f>
        <v>#REF!</v>
      </c>
      <c r="FRX90" s="201" t="e">
        <f>#REF!</f>
        <v>#REF!</v>
      </c>
      <c r="FRY90" s="201" t="e">
        <f>#REF!</f>
        <v>#REF!</v>
      </c>
      <c r="FRZ90" s="201" t="e">
        <f>#REF!</f>
        <v>#REF!</v>
      </c>
      <c r="FSA90" s="201" t="e">
        <f>#REF!</f>
        <v>#REF!</v>
      </c>
      <c r="FSB90" s="201" t="e">
        <f>#REF!</f>
        <v>#REF!</v>
      </c>
      <c r="FSC90" s="201" t="e">
        <f>#REF!</f>
        <v>#REF!</v>
      </c>
      <c r="FSD90" s="201" t="e">
        <f>#REF!</f>
        <v>#REF!</v>
      </c>
      <c r="FSE90" s="201" t="e">
        <f>#REF!</f>
        <v>#REF!</v>
      </c>
      <c r="FSF90" s="201" t="e">
        <f>#REF!</f>
        <v>#REF!</v>
      </c>
      <c r="FSG90" s="201" t="e">
        <f>#REF!</f>
        <v>#REF!</v>
      </c>
      <c r="FSH90" s="201" t="e">
        <f>#REF!</f>
        <v>#REF!</v>
      </c>
      <c r="FSI90" s="201" t="e">
        <f>#REF!</f>
        <v>#REF!</v>
      </c>
      <c r="FSJ90" s="201" t="e">
        <f>#REF!</f>
        <v>#REF!</v>
      </c>
      <c r="FSK90" s="201" t="e">
        <f>#REF!</f>
        <v>#REF!</v>
      </c>
      <c r="FSL90" s="201" t="e">
        <f>#REF!</f>
        <v>#REF!</v>
      </c>
      <c r="FSM90" s="201" t="e">
        <f>#REF!</f>
        <v>#REF!</v>
      </c>
      <c r="FSN90" s="201" t="e">
        <f>#REF!</f>
        <v>#REF!</v>
      </c>
      <c r="FSO90" s="201" t="e">
        <f>#REF!</f>
        <v>#REF!</v>
      </c>
      <c r="FSP90" s="201" t="e">
        <f>#REF!</f>
        <v>#REF!</v>
      </c>
      <c r="FSQ90" s="201" t="e">
        <f>#REF!</f>
        <v>#REF!</v>
      </c>
      <c r="FSR90" s="201" t="e">
        <f>#REF!</f>
        <v>#REF!</v>
      </c>
      <c r="FSS90" s="201" t="e">
        <f>#REF!</f>
        <v>#REF!</v>
      </c>
      <c r="FST90" s="201" t="e">
        <f>#REF!</f>
        <v>#REF!</v>
      </c>
      <c r="FSU90" s="201" t="e">
        <f>#REF!</f>
        <v>#REF!</v>
      </c>
      <c r="FSV90" s="201" t="e">
        <f>#REF!</f>
        <v>#REF!</v>
      </c>
      <c r="FSW90" s="201" t="e">
        <f>#REF!</f>
        <v>#REF!</v>
      </c>
      <c r="FSX90" s="201" t="e">
        <f>#REF!</f>
        <v>#REF!</v>
      </c>
      <c r="FSY90" s="201" t="e">
        <f>#REF!</f>
        <v>#REF!</v>
      </c>
      <c r="FSZ90" s="201" t="e">
        <f>#REF!</f>
        <v>#REF!</v>
      </c>
      <c r="FTA90" s="201" t="e">
        <f>#REF!</f>
        <v>#REF!</v>
      </c>
      <c r="FTB90" s="201" t="e">
        <f>#REF!</f>
        <v>#REF!</v>
      </c>
      <c r="FTC90" s="201" t="e">
        <f>#REF!</f>
        <v>#REF!</v>
      </c>
      <c r="FTD90" s="201" t="e">
        <f>#REF!</f>
        <v>#REF!</v>
      </c>
      <c r="FTE90" s="201" t="e">
        <f>#REF!</f>
        <v>#REF!</v>
      </c>
      <c r="FTF90" s="201" t="e">
        <f>#REF!</f>
        <v>#REF!</v>
      </c>
      <c r="FTG90" s="201" t="e">
        <f>#REF!</f>
        <v>#REF!</v>
      </c>
      <c r="FTH90" s="201" t="e">
        <f>#REF!</f>
        <v>#REF!</v>
      </c>
      <c r="FTI90" s="201" t="e">
        <f>#REF!</f>
        <v>#REF!</v>
      </c>
      <c r="FTJ90" s="201" t="e">
        <f>#REF!</f>
        <v>#REF!</v>
      </c>
      <c r="FTK90" s="201" t="e">
        <f>#REF!</f>
        <v>#REF!</v>
      </c>
      <c r="FTL90" s="201" t="e">
        <f>#REF!</f>
        <v>#REF!</v>
      </c>
      <c r="FTM90" s="201" t="e">
        <f>#REF!</f>
        <v>#REF!</v>
      </c>
      <c r="FTN90" s="201" t="e">
        <f>#REF!</f>
        <v>#REF!</v>
      </c>
      <c r="FTO90" s="201" t="e">
        <f>#REF!</f>
        <v>#REF!</v>
      </c>
      <c r="FTP90" s="201" t="e">
        <f>#REF!</f>
        <v>#REF!</v>
      </c>
      <c r="FTQ90" s="201" t="e">
        <f>#REF!</f>
        <v>#REF!</v>
      </c>
      <c r="FTR90" s="201" t="e">
        <f>#REF!</f>
        <v>#REF!</v>
      </c>
      <c r="FTS90" s="201" t="e">
        <f>#REF!</f>
        <v>#REF!</v>
      </c>
      <c r="FTT90" s="201" t="e">
        <f>#REF!</f>
        <v>#REF!</v>
      </c>
      <c r="FTU90" s="201" t="e">
        <f>#REF!</f>
        <v>#REF!</v>
      </c>
      <c r="FTV90" s="201" t="e">
        <f>#REF!</f>
        <v>#REF!</v>
      </c>
      <c r="FTW90" s="201" t="e">
        <f>#REF!</f>
        <v>#REF!</v>
      </c>
      <c r="FTX90" s="201" t="e">
        <f>#REF!</f>
        <v>#REF!</v>
      </c>
      <c r="FTY90" s="201" t="e">
        <f>#REF!</f>
        <v>#REF!</v>
      </c>
      <c r="FTZ90" s="201" t="e">
        <f>#REF!</f>
        <v>#REF!</v>
      </c>
      <c r="FUA90" s="201" t="e">
        <f>#REF!</f>
        <v>#REF!</v>
      </c>
      <c r="FUB90" s="201" t="e">
        <f>#REF!</f>
        <v>#REF!</v>
      </c>
      <c r="FUC90" s="201" t="e">
        <f>#REF!</f>
        <v>#REF!</v>
      </c>
      <c r="FUD90" s="201" t="e">
        <f>#REF!</f>
        <v>#REF!</v>
      </c>
      <c r="FUE90" s="201" t="e">
        <f>#REF!</f>
        <v>#REF!</v>
      </c>
      <c r="FUF90" s="201" t="e">
        <f>#REF!</f>
        <v>#REF!</v>
      </c>
      <c r="FUG90" s="201" t="e">
        <f>#REF!</f>
        <v>#REF!</v>
      </c>
      <c r="FUH90" s="201" t="e">
        <f>#REF!</f>
        <v>#REF!</v>
      </c>
      <c r="FUI90" s="201" t="e">
        <f>#REF!</f>
        <v>#REF!</v>
      </c>
      <c r="FUJ90" s="201" t="e">
        <f>#REF!</f>
        <v>#REF!</v>
      </c>
      <c r="FUK90" s="201" t="e">
        <f>#REF!</f>
        <v>#REF!</v>
      </c>
      <c r="FUL90" s="201" t="e">
        <f>#REF!</f>
        <v>#REF!</v>
      </c>
      <c r="FUM90" s="201" t="e">
        <f>#REF!</f>
        <v>#REF!</v>
      </c>
      <c r="FUN90" s="201" t="e">
        <f>#REF!</f>
        <v>#REF!</v>
      </c>
      <c r="FUO90" s="201" t="e">
        <f>#REF!</f>
        <v>#REF!</v>
      </c>
      <c r="FUP90" s="201" t="e">
        <f>#REF!</f>
        <v>#REF!</v>
      </c>
      <c r="FUQ90" s="201" t="e">
        <f>#REF!</f>
        <v>#REF!</v>
      </c>
      <c r="FUR90" s="201" t="e">
        <f>#REF!</f>
        <v>#REF!</v>
      </c>
      <c r="FUS90" s="201" t="e">
        <f>#REF!</f>
        <v>#REF!</v>
      </c>
      <c r="FUT90" s="201" t="e">
        <f>#REF!</f>
        <v>#REF!</v>
      </c>
      <c r="FUU90" s="201" t="e">
        <f>#REF!</f>
        <v>#REF!</v>
      </c>
      <c r="FUV90" s="201" t="e">
        <f>#REF!</f>
        <v>#REF!</v>
      </c>
      <c r="FUW90" s="201" t="e">
        <f>#REF!</f>
        <v>#REF!</v>
      </c>
      <c r="FUX90" s="201" t="e">
        <f>#REF!</f>
        <v>#REF!</v>
      </c>
      <c r="FUY90" s="201" t="e">
        <f>#REF!</f>
        <v>#REF!</v>
      </c>
      <c r="FUZ90" s="201" t="e">
        <f>#REF!</f>
        <v>#REF!</v>
      </c>
      <c r="FVA90" s="201" t="e">
        <f>#REF!</f>
        <v>#REF!</v>
      </c>
      <c r="FVB90" s="201" t="e">
        <f>#REF!</f>
        <v>#REF!</v>
      </c>
      <c r="FVC90" s="201" t="e">
        <f>#REF!</f>
        <v>#REF!</v>
      </c>
      <c r="FVD90" s="201" t="e">
        <f>#REF!</f>
        <v>#REF!</v>
      </c>
      <c r="FVE90" s="201" t="e">
        <f>#REF!</f>
        <v>#REF!</v>
      </c>
      <c r="FVF90" s="201" t="e">
        <f>#REF!</f>
        <v>#REF!</v>
      </c>
      <c r="FVG90" s="201" t="e">
        <f>#REF!</f>
        <v>#REF!</v>
      </c>
      <c r="FVH90" s="201" t="e">
        <f>#REF!</f>
        <v>#REF!</v>
      </c>
      <c r="FVI90" s="201" t="e">
        <f>#REF!</f>
        <v>#REF!</v>
      </c>
      <c r="FVJ90" s="201" t="e">
        <f>#REF!</f>
        <v>#REF!</v>
      </c>
      <c r="FVK90" s="201" t="e">
        <f>#REF!</f>
        <v>#REF!</v>
      </c>
      <c r="FVL90" s="201" t="e">
        <f>#REF!</f>
        <v>#REF!</v>
      </c>
      <c r="FVM90" s="201" t="e">
        <f>#REF!</f>
        <v>#REF!</v>
      </c>
      <c r="FVN90" s="201" t="e">
        <f>#REF!</f>
        <v>#REF!</v>
      </c>
      <c r="FVO90" s="201" t="e">
        <f>#REF!</f>
        <v>#REF!</v>
      </c>
      <c r="FVP90" s="201" t="e">
        <f>#REF!</f>
        <v>#REF!</v>
      </c>
      <c r="FVQ90" s="201" t="e">
        <f>#REF!</f>
        <v>#REF!</v>
      </c>
      <c r="FVR90" s="201" t="e">
        <f>#REF!</f>
        <v>#REF!</v>
      </c>
      <c r="FVS90" s="201" t="e">
        <f>#REF!</f>
        <v>#REF!</v>
      </c>
      <c r="FVT90" s="201" t="e">
        <f>#REF!</f>
        <v>#REF!</v>
      </c>
      <c r="FVU90" s="201" t="e">
        <f>#REF!</f>
        <v>#REF!</v>
      </c>
      <c r="FVV90" s="201" t="e">
        <f>#REF!</f>
        <v>#REF!</v>
      </c>
      <c r="FVW90" s="201" t="e">
        <f>#REF!</f>
        <v>#REF!</v>
      </c>
      <c r="FVX90" s="201" t="e">
        <f>#REF!</f>
        <v>#REF!</v>
      </c>
      <c r="FVY90" s="201" t="e">
        <f>#REF!</f>
        <v>#REF!</v>
      </c>
      <c r="FVZ90" s="201" t="e">
        <f>#REF!</f>
        <v>#REF!</v>
      </c>
      <c r="FWA90" s="201" t="e">
        <f>#REF!</f>
        <v>#REF!</v>
      </c>
      <c r="FWB90" s="201" t="e">
        <f>#REF!</f>
        <v>#REF!</v>
      </c>
      <c r="FWC90" s="201" t="e">
        <f>#REF!</f>
        <v>#REF!</v>
      </c>
      <c r="FWD90" s="201" t="e">
        <f>#REF!</f>
        <v>#REF!</v>
      </c>
      <c r="FWE90" s="201" t="e">
        <f>#REF!</f>
        <v>#REF!</v>
      </c>
      <c r="FWF90" s="201" t="e">
        <f>#REF!</f>
        <v>#REF!</v>
      </c>
      <c r="FWG90" s="201" t="e">
        <f>#REF!</f>
        <v>#REF!</v>
      </c>
      <c r="FWH90" s="201" t="e">
        <f>#REF!</f>
        <v>#REF!</v>
      </c>
      <c r="FWI90" s="201" t="e">
        <f>#REF!</f>
        <v>#REF!</v>
      </c>
      <c r="FWJ90" s="201" t="e">
        <f>#REF!</f>
        <v>#REF!</v>
      </c>
      <c r="FWK90" s="201" t="e">
        <f>#REF!</f>
        <v>#REF!</v>
      </c>
      <c r="FWL90" s="201" t="e">
        <f>#REF!</f>
        <v>#REF!</v>
      </c>
      <c r="FWM90" s="201" t="e">
        <f>#REF!</f>
        <v>#REF!</v>
      </c>
      <c r="FWN90" s="201" t="e">
        <f>#REF!</f>
        <v>#REF!</v>
      </c>
      <c r="FWO90" s="201" t="e">
        <f>#REF!</f>
        <v>#REF!</v>
      </c>
      <c r="FWP90" s="201" t="e">
        <f>#REF!</f>
        <v>#REF!</v>
      </c>
      <c r="FWQ90" s="201" t="e">
        <f>#REF!</f>
        <v>#REF!</v>
      </c>
      <c r="FWR90" s="201" t="e">
        <f>#REF!</f>
        <v>#REF!</v>
      </c>
      <c r="FWS90" s="201" t="e">
        <f>#REF!</f>
        <v>#REF!</v>
      </c>
      <c r="FWT90" s="201" t="e">
        <f>#REF!</f>
        <v>#REF!</v>
      </c>
      <c r="FWU90" s="201" t="e">
        <f>#REF!</f>
        <v>#REF!</v>
      </c>
      <c r="FWV90" s="201" t="e">
        <f>#REF!</f>
        <v>#REF!</v>
      </c>
      <c r="FWW90" s="201" t="e">
        <f>#REF!</f>
        <v>#REF!</v>
      </c>
      <c r="FWX90" s="201" t="e">
        <f>#REF!</f>
        <v>#REF!</v>
      </c>
      <c r="FWY90" s="201" t="e">
        <f>#REF!</f>
        <v>#REF!</v>
      </c>
      <c r="FWZ90" s="201" t="e">
        <f>#REF!</f>
        <v>#REF!</v>
      </c>
      <c r="FXA90" s="201" t="e">
        <f>#REF!</f>
        <v>#REF!</v>
      </c>
      <c r="FXB90" s="201" t="e">
        <f>#REF!</f>
        <v>#REF!</v>
      </c>
      <c r="FXC90" s="201" t="e">
        <f>#REF!</f>
        <v>#REF!</v>
      </c>
      <c r="FXD90" s="201" t="e">
        <f>#REF!</f>
        <v>#REF!</v>
      </c>
      <c r="FXE90" s="201" t="e">
        <f>#REF!</f>
        <v>#REF!</v>
      </c>
      <c r="FXF90" s="201" t="e">
        <f>#REF!</f>
        <v>#REF!</v>
      </c>
      <c r="FXG90" s="201" t="e">
        <f>#REF!</f>
        <v>#REF!</v>
      </c>
      <c r="FXH90" s="201" t="e">
        <f>#REF!</f>
        <v>#REF!</v>
      </c>
      <c r="FXI90" s="201" t="e">
        <f>#REF!</f>
        <v>#REF!</v>
      </c>
      <c r="FXJ90" s="201" t="e">
        <f>#REF!</f>
        <v>#REF!</v>
      </c>
      <c r="FXK90" s="201" t="e">
        <f>#REF!</f>
        <v>#REF!</v>
      </c>
      <c r="FXL90" s="201" t="e">
        <f>#REF!</f>
        <v>#REF!</v>
      </c>
      <c r="FXM90" s="201" t="e">
        <f>#REF!</f>
        <v>#REF!</v>
      </c>
      <c r="FXN90" s="201" t="e">
        <f>#REF!</f>
        <v>#REF!</v>
      </c>
      <c r="FXO90" s="201" t="e">
        <f>#REF!</f>
        <v>#REF!</v>
      </c>
      <c r="FXP90" s="201" t="e">
        <f>#REF!</f>
        <v>#REF!</v>
      </c>
      <c r="FXQ90" s="201" t="e">
        <f>#REF!</f>
        <v>#REF!</v>
      </c>
      <c r="FXR90" s="201" t="e">
        <f>#REF!</f>
        <v>#REF!</v>
      </c>
      <c r="FXS90" s="201" t="e">
        <f>#REF!</f>
        <v>#REF!</v>
      </c>
      <c r="FXT90" s="201" t="e">
        <f>#REF!</f>
        <v>#REF!</v>
      </c>
      <c r="FXU90" s="201" t="e">
        <f>#REF!</f>
        <v>#REF!</v>
      </c>
      <c r="FXV90" s="201" t="e">
        <f>#REF!</f>
        <v>#REF!</v>
      </c>
      <c r="FXW90" s="201" t="e">
        <f>#REF!</f>
        <v>#REF!</v>
      </c>
      <c r="FXX90" s="201" t="e">
        <f>#REF!</f>
        <v>#REF!</v>
      </c>
      <c r="FXY90" s="201" t="e">
        <f>#REF!</f>
        <v>#REF!</v>
      </c>
      <c r="FXZ90" s="201" t="e">
        <f>#REF!</f>
        <v>#REF!</v>
      </c>
      <c r="FYA90" s="201" t="e">
        <f>#REF!</f>
        <v>#REF!</v>
      </c>
      <c r="FYB90" s="201" t="e">
        <f>#REF!</f>
        <v>#REF!</v>
      </c>
      <c r="FYC90" s="201" t="e">
        <f>#REF!</f>
        <v>#REF!</v>
      </c>
      <c r="FYD90" s="201" t="e">
        <f>#REF!</f>
        <v>#REF!</v>
      </c>
      <c r="FYE90" s="201" t="e">
        <f>#REF!</f>
        <v>#REF!</v>
      </c>
      <c r="FYF90" s="201" t="e">
        <f>#REF!</f>
        <v>#REF!</v>
      </c>
      <c r="FYG90" s="201" t="e">
        <f>#REF!</f>
        <v>#REF!</v>
      </c>
      <c r="FYH90" s="201" t="e">
        <f>#REF!</f>
        <v>#REF!</v>
      </c>
      <c r="FYI90" s="201" t="e">
        <f>#REF!</f>
        <v>#REF!</v>
      </c>
      <c r="FYJ90" s="201" t="e">
        <f>#REF!</f>
        <v>#REF!</v>
      </c>
      <c r="FYK90" s="201" t="e">
        <f>#REF!</f>
        <v>#REF!</v>
      </c>
      <c r="FYL90" s="201" t="e">
        <f>#REF!</f>
        <v>#REF!</v>
      </c>
      <c r="FYM90" s="201" t="e">
        <f>#REF!</f>
        <v>#REF!</v>
      </c>
      <c r="FYN90" s="201" t="e">
        <f>#REF!</f>
        <v>#REF!</v>
      </c>
      <c r="FYO90" s="201" t="e">
        <f>#REF!</f>
        <v>#REF!</v>
      </c>
      <c r="FYP90" s="201" t="e">
        <f>#REF!</f>
        <v>#REF!</v>
      </c>
      <c r="FYQ90" s="201" t="e">
        <f>#REF!</f>
        <v>#REF!</v>
      </c>
      <c r="FYR90" s="201" t="e">
        <f>#REF!</f>
        <v>#REF!</v>
      </c>
      <c r="FYS90" s="201" t="e">
        <f>#REF!</f>
        <v>#REF!</v>
      </c>
      <c r="FYT90" s="201" t="e">
        <f>#REF!</f>
        <v>#REF!</v>
      </c>
      <c r="FYU90" s="201" t="e">
        <f>#REF!</f>
        <v>#REF!</v>
      </c>
      <c r="FYV90" s="201" t="e">
        <f>#REF!</f>
        <v>#REF!</v>
      </c>
      <c r="FYW90" s="201" t="e">
        <f>#REF!</f>
        <v>#REF!</v>
      </c>
      <c r="FYX90" s="201" t="e">
        <f>#REF!</f>
        <v>#REF!</v>
      </c>
      <c r="FYY90" s="201" t="e">
        <f>#REF!</f>
        <v>#REF!</v>
      </c>
      <c r="FYZ90" s="201" t="e">
        <f>#REF!</f>
        <v>#REF!</v>
      </c>
      <c r="FZA90" s="201" t="e">
        <f>#REF!</f>
        <v>#REF!</v>
      </c>
      <c r="FZB90" s="201" t="e">
        <f>#REF!</f>
        <v>#REF!</v>
      </c>
      <c r="FZC90" s="201" t="e">
        <f>#REF!</f>
        <v>#REF!</v>
      </c>
      <c r="FZD90" s="201" t="e">
        <f>#REF!</f>
        <v>#REF!</v>
      </c>
      <c r="FZE90" s="201" t="e">
        <f>#REF!</f>
        <v>#REF!</v>
      </c>
      <c r="FZF90" s="201" t="e">
        <f>#REF!</f>
        <v>#REF!</v>
      </c>
      <c r="FZG90" s="201" t="e">
        <f>#REF!</f>
        <v>#REF!</v>
      </c>
      <c r="FZH90" s="201" t="e">
        <f>#REF!</f>
        <v>#REF!</v>
      </c>
      <c r="FZI90" s="201" t="e">
        <f>#REF!</f>
        <v>#REF!</v>
      </c>
      <c r="FZJ90" s="201" t="e">
        <f>#REF!</f>
        <v>#REF!</v>
      </c>
      <c r="FZK90" s="201" t="e">
        <f>#REF!</f>
        <v>#REF!</v>
      </c>
      <c r="FZL90" s="201" t="e">
        <f>#REF!</f>
        <v>#REF!</v>
      </c>
      <c r="FZM90" s="201" t="e">
        <f>#REF!</f>
        <v>#REF!</v>
      </c>
      <c r="FZN90" s="201" t="e">
        <f>#REF!</f>
        <v>#REF!</v>
      </c>
      <c r="FZO90" s="201" t="e">
        <f>#REF!</f>
        <v>#REF!</v>
      </c>
      <c r="FZP90" s="201" t="e">
        <f>#REF!</f>
        <v>#REF!</v>
      </c>
      <c r="FZQ90" s="201" t="e">
        <f>#REF!</f>
        <v>#REF!</v>
      </c>
      <c r="FZR90" s="201" t="e">
        <f>#REF!</f>
        <v>#REF!</v>
      </c>
      <c r="FZS90" s="201" t="e">
        <f>#REF!</f>
        <v>#REF!</v>
      </c>
      <c r="FZT90" s="201" t="e">
        <f>#REF!</f>
        <v>#REF!</v>
      </c>
      <c r="FZU90" s="201" t="e">
        <f>#REF!</f>
        <v>#REF!</v>
      </c>
      <c r="FZV90" s="201" t="e">
        <f>#REF!</f>
        <v>#REF!</v>
      </c>
      <c r="FZW90" s="201" t="e">
        <f>#REF!</f>
        <v>#REF!</v>
      </c>
      <c r="FZX90" s="201" t="e">
        <f>#REF!</f>
        <v>#REF!</v>
      </c>
      <c r="FZY90" s="201" t="e">
        <f>#REF!</f>
        <v>#REF!</v>
      </c>
      <c r="FZZ90" s="201" t="e">
        <f>#REF!</f>
        <v>#REF!</v>
      </c>
      <c r="GAA90" s="201" t="e">
        <f>#REF!</f>
        <v>#REF!</v>
      </c>
      <c r="GAB90" s="201" t="e">
        <f>#REF!</f>
        <v>#REF!</v>
      </c>
      <c r="GAC90" s="201" t="e">
        <f>#REF!</f>
        <v>#REF!</v>
      </c>
      <c r="GAD90" s="201" t="e">
        <f>#REF!</f>
        <v>#REF!</v>
      </c>
      <c r="GAE90" s="201" t="e">
        <f>#REF!</f>
        <v>#REF!</v>
      </c>
      <c r="GAF90" s="201" t="e">
        <f>#REF!</f>
        <v>#REF!</v>
      </c>
      <c r="GAG90" s="201" t="e">
        <f>#REF!</f>
        <v>#REF!</v>
      </c>
      <c r="GAH90" s="201" t="e">
        <f>#REF!</f>
        <v>#REF!</v>
      </c>
      <c r="GAI90" s="201" t="e">
        <f>#REF!</f>
        <v>#REF!</v>
      </c>
      <c r="GAJ90" s="201" t="e">
        <f>#REF!</f>
        <v>#REF!</v>
      </c>
      <c r="GAK90" s="201" t="e">
        <f>#REF!</f>
        <v>#REF!</v>
      </c>
      <c r="GAL90" s="201" t="e">
        <f>#REF!</f>
        <v>#REF!</v>
      </c>
      <c r="GAM90" s="201" t="e">
        <f>#REF!</f>
        <v>#REF!</v>
      </c>
      <c r="GAN90" s="201" t="e">
        <f>#REF!</f>
        <v>#REF!</v>
      </c>
      <c r="GAO90" s="201" t="e">
        <f>#REF!</f>
        <v>#REF!</v>
      </c>
      <c r="GAP90" s="201" t="e">
        <f>#REF!</f>
        <v>#REF!</v>
      </c>
      <c r="GAQ90" s="201" t="e">
        <f>#REF!</f>
        <v>#REF!</v>
      </c>
      <c r="GAR90" s="201" t="e">
        <f>#REF!</f>
        <v>#REF!</v>
      </c>
      <c r="GAS90" s="201" t="e">
        <f>#REF!</f>
        <v>#REF!</v>
      </c>
      <c r="GAT90" s="201" t="e">
        <f>#REF!</f>
        <v>#REF!</v>
      </c>
      <c r="GAU90" s="201" t="e">
        <f>#REF!</f>
        <v>#REF!</v>
      </c>
      <c r="GAV90" s="201" t="e">
        <f>#REF!</f>
        <v>#REF!</v>
      </c>
      <c r="GAW90" s="201" t="e">
        <f>#REF!</f>
        <v>#REF!</v>
      </c>
      <c r="GAX90" s="201" t="e">
        <f>#REF!</f>
        <v>#REF!</v>
      </c>
      <c r="GAY90" s="201" t="e">
        <f>#REF!</f>
        <v>#REF!</v>
      </c>
      <c r="GAZ90" s="201" t="e">
        <f>#REF!</f>
        <v>#REF!</v>
      </c>
      <c r="GBA90" s="201" t="e">
        <f>#REF!</f>
        <v>#REF!</v>
      </c>
      <c r="GBB90" s="201" t="e">
        <f>#REF!</f>
        <v>#REF!</v>
      </c>
      <c r="GBC90" s="201" t="e">
        <f>#REF!</f>
        <v>#REF!</v>
      </c>
      <c r="GBD90" s="201" t="e">
        <f>#REF!</f>
        <v>#REF!</v>
      </c>
      <c r="GBE90" s="201" t="e">
        <f>#REF!</f>
        <v>#REF!</v>
      </c>
      <c r="GBF90" s="201" t="e">
        <f>#REF!</f>
        <v>#REF!</v>
      </c>
      <c r="GBG90" s="201" t="e">
        <f>#REF!</f>
        <v>#REF!</v>
      </c>
      <c r="GBH90" s="201" t="e">
        <f>#REF!</f>
        <v>#REF!</v>
      </c>
      <c r="GBI90" s="201" t="e">
        <f>#REF!</f>
        <v>#REF!</v>
      </c>
      <c r="GBJ90" s="201" t="e">
        <f>#REF!</f>
        <v>#REF!</v>
      </c>
      <c r="GBK90" s="201" t="e">
        <f>#REF!</f>
        <v>#REF!</v>
      </c>
      <c r="GBL90" s="201" t="e">
        <f>#REF!</f>
        <v>#REF!</v>
      </c>
      <c r="GBM90" s="201" t="e">
        <f>#REF!</f>
        <v>#REF!</v>
      </c>
      <c r="GBN90" s="201" t="e">
        <f>#REF!</f>
        <v>#REF!</v>
      </c>
      <c r="GBO90" s="201" t="e">
        <f>#REF!</f>
        <v>#REF!</v>
      </c>
      <c r="GBP90" s="201" t="e">
        <f>#REF!</f>
        <v>#REF!</v>
      </c>
      <c r="GBQ90" s="201" t="e">
        <f>#REF!</f>
        <v>#REF!</v>
      </c>
      <c r="GBR90" s="201" t="e">
        <f>#REF!</f>
        <v>#REF!</v>
      </c>
      <c r="GBS90" s="201" t="e">
        <f>#REF!</f>
        <v>#REF!</v>
      </c>
      <c r="GBT90" s="201" t="e">
        <f>#REF!</f>
        <v>#REF!</v>
      </c>
      <c r="GBU90" s="201" t="e">
        <f>#REF!</f>
        <v>#REF!</v>
      </c>
      <c r="GBV90" s="201" t="e">
        <f>#REF!</f>
        <v>#REF!</v>
      </c>
      <c r="GBW90" s="201" t="e">
        <f>#REF!</f>
        <v>#REF!</v>
      </c>
      <c r="GBX90" s="201" t="e">
        <f>#REF!</f>
        <v>#REF!</v>
      </c>
      <c r="GBY90" s="201" t="e">
        <f>#REF!</f>
        <v>#REF!</v>
      </c>
      <c r="GBZ90" s="201" t="e">
        <f>#REF!</f>
        <v>#REF!</v>
      </c>
      <c r="GCA90" s="201" t="e">
        <f>#REF!</f>
        <v>#REF!</v>
      </c>
      <c r="GCB90" s="201" t="e">
        <f>#REF!</f>
        <v>#REF!</v>
      </c>
      <c r="GCC90" s="201" t="e">
        <f>#REF!</f>
        <v>#REF!</v>
      </c>
      <c r="GCD90" s="201" t="e">
        <f>#REF!</f>
        <v>#REF!</v>
      </c>
      <c r="GCE90" s="201" t="e">
        <f>#REF!</f>
        <v>#REF!</v>
      </c>
      <c r="GCF90" s="201" t="e">
        <f>#REF!</f>
        <v>#REF!</v>
      </c>
      <c r="GCG90" s="201" t="e">
        <f>#REF!</f>
        <v>#REF!</v>
      </c>
      <c r="GCH90" s="201" t="e">
        <f>#REF!</f>
        <v>#REF!</v>
      </c>
      <c r="GCI90" s="201" t="e">
        <f>#REF!</f>
        <v>#REF!</v>
      </c>
      <c r="GCJ90" s="201" t="e">
        <f>#REF!</f>
        <v>#REF!</v>
      </c>
      <c r="GCK90" s="201" t="e">
        <f>#REF!</f>
        <v>#REF!</v>
      </c>
      <c r="GCL90" s="201" t="e">
        <f>#REF!</f>
        <v>#REF!</v>
      </c>
      <c r="GCM90" s="201" t="e">
        <f>#REF!</f>
        <v>#REF!</v>
      </c>
      <c r="GCN90" s="201" t="e">
        <f>#REF!</f>
        <v>#REF!</v>
      </c>
      <c r="GCO90" s="201" t="e">
        <f>#REF!</f>
        <v>#REF!</v>
      </c>
      <c r="GCP90" s="201" t="e">
        <f>#REF!</f>
        <v>#REF!</v>
      </c>
      <c r="GCQ90" s="201" t="e">
        <f>#REF!</f>
        <v>#REF!</v>
      </c>
      <c r="GCR90" s="201" t="e">
        <f>#REF!</f>
        <v>#REF!</v>
      </c>
      <c r="GCS90" s="201" t="e">
        <f>#REF!</f>
        <v>#REF!</v>
      </c>
      <c r="GCT90" s="201" t="e">
        <f>#REF!</f>
        <v>#REF!</v>
      </c>
      <c r="GCU90" s="201" t="e">
        <f>#REF!</f>
        <v>#REF!</v>
      </c>
      <c r="GCV90" s="201" t="e">
        <f>#REF!</f>
        <v>#REF!</v>
      </c>
      <c r="GCW90" s="201" t="e">
        <f>#REF!</f>
        <v>#REF!</v>
      </c>
      <c r="GCX90" s="201" t="e">
        <f>#REF!</f>
        <v>#REF!</v>
      </c>
      <c r="GCY90" s="201" t="e">
        <f>#REF!</f>
        <v>#REF!</v>
      </c>
      <c r="GCZ90" s="201" t="e">
        <f>#REF!</f>
        <v>#REF!</v>
      </c>
      <c r="GDA90" s="201" t="e">
        <f>#REF!</f>
        <v>#REF!</v>
      </c>
      <c r="GDB90" s="201" t="e">
        <f>#REF!</f>
        <v>#REF!</v>
      </c>
      <c r="GDC90" s="201" t="e">
        <f>#REF!</f>
        <v>#REF!</v>
      </c>
      <c r="GDD90" s="201" t="e">
        <f>#REF!</f>
        <v>#REF!</v>
      </c>
      <c r="GDE90" s="201" t="e">
        <f>#REF!</f>
        <v>#REF!</v>
      </c>
      <c r="GDF90" s="201" t="e">
        <f>#REF!</f>
        <v>#REF!</v>
      </c>
      <c r="GDG90" s="201" t="e">
        <f>#REF!</f>
        <v>#REF!</v>
      </c>
      <c r="GDH90" s="201" t="e">
        <f>#REF!</f>
        <v>#REF!</v>
      </c>
      <c r="GDI90" s="201" t="e">
        <f>#REF!</f>
        <v>#REF!</v>
      </c>
      <c r="GDJ90" s="201" t="e">
        <f>#REF!</f>
        <v>#REF!</v>
      </c>
      <c r="GDK90" s="201" t="e">
        <f>#REF!</f>
        <v>#REF!</v>
      </c>
      <c r="GDL90" s="201" t="e">
        <f>#REF!</f>
        <v>#REF!</v>
      </c>
      <c r="GDM90" s="201" t="e">
        <f>#REF!</f>
        <v>#REF!</v>
      </c>
      <c r="GDN90" s="201" t="e">
        <f>#REF!</f>
        <v>#REF!</v>
      </c>
      <c r="GDO90" s="201" t="e">
        <f>#REF!</f>
        <v>#REF!</v>
      </c>
      <c r="GDP90" s="201" t="e">
        <f>#REF!</f>
        <v>#REF!</v>
      </c>
      <c r="GDQ90" s="201" t="e">
        <f>#REF!</f>
        <v>#REF!</v>
      </c>
      <c r="GDR90" s="201" t="e">
        <f>#REF!</f>
        <v>#REF!</v>
      </c>
      <c r="GDS90" s="201" t="e">
        <f>#REF!</f>
        <v>#REF!</v>
      </c>
      <c r="GDT90" s="201" t="e">
        <f>#REF!</f>
        <v>#REF!</v>
      </c>
      <c r="GDU90" s="201" t="e">
        <f>#REF!</f>
        <v>#REF!</v>
      </c>
      <c r="GDV90" s="201" t="e">
        <f>#REF!</f>
        <v>#REF!</v>
      </c>
      <c r="GDW90" s="201" t="e">
        <f>#REF!</f>
        <v>#REF!</v>
      </c>
      <c r="GDX90" s="201" t="e">
        <f>#REF!</f>
        <v>#REF!</v>
      </c>
      <c r="GDY90" s="201" t="e">
        <f>#REF!</f>
        <v>#REF!</v>
      </c>
      <c r="GDZ90" s="201" t="e">
        <f>#REF!</f>
        <v>#REF!</v>
      </c>
      <c r="GEA90" s="201" t="e">
        <f>#REF!</f>
        <v>#REF!</v>
      </c>
      <c r="GEB90" s="201" t="e">
        <f>#REF!</f>
        <v>#REF!</v>
      </c>
      <c r="GEC90" s="201" t="e">
        <f>#REF!</f>
        <v>#REF!</v>
      </c>
      <c r="GED90" s="201" t="e">
        <f>#REF!</f>
        <v>#REF!</v>
      </c>
      <c r="GEE90" s="201" t="e">
        <f>#REF!</f>
        <v>#REF!</v>
      </c>
      <c r="GEF90" s="201" t="e">
        <f>#REF!</f>
        <v>#REF!</v>
      </c>
      <c r="GEG90" s="201" t="e">
        <f>#REF!</f>
        <v>#REF!</v>
      </c>
      <c r="GEH90" s="201" t="e">
        <f>#REF!</f>
        <v>#REF!</v>
      </c>
      <c r="GEI90" s="201" t="e">
        <f>#REF!</f>
        <v>#REF!</v>
      </c>
      <c r="GEJ90" s="201" t="e">
        <f>#REF!</f>
        <v>#REF!</v>
      </c>
      <c r="GEK90" s="201" t="e">
        <f>#REF!</f>
        <v>#REF!</v>
      </c>
      <c r="GEL90" s="201" t="e">
        <f>#REF!</f>
        <v>#REF!</v>
      </c>
      <c r="GEM90" s="201" t="e">
        <f>#REF!</f>
        <v>#REF!</v>
      </c>
      <c r="GEN90" s="201" t="e">
        <f>#REF!</f>
        <v>#REF!</v>
      </c>
      <c r="GEO90" s="201" t="e">
        <f>#REF!</f>
        <v>#REF!</v>
      </c>
      <c r="GEP90" s="201" t="e">
        <f>#REF!</f>
        <v>#REF!</v>
      </c>
      <c r="GEQ90" s="201" t="e">
        <f>#REF!</f>
        <v>#REF!</v>
      </c>
      <c r="GER90" s="201" t="e">
        <f>#REF!</f>
        <v>#REF!</v>
      </c>
      <c r="GES90" s="201" t="e">
        <f>#REF!</f>
        <v>#REF!</v>
      </c>
      <c r="GET90" s="201" t="e">
        <f>#REF!</f>
        <v>#REF!</v>
      </c>
      <c r="GEU90" s="201" t="e">
        <f>#REF!</f>
        <v>#REF!</v>
      </c>
      <c r="GEV90" s="201" t="e">
        <f>#REF!</f>
        <v>#REF!</v>
      </c>
      <c r="GEW90" s="201" t="e">
        <f>#REF!</f>
        <v>#REF!</v>
      </c>
      <c r="GEX90" s="201" t="e">
        <f>#REF!</f>
        <v>#REF!</v>
      </c>
      <c r="GEY90" s="201" t="e">
        <f>#REF!</f>
        <v>#REF!</v>
      </c>
      <c r="GEZ90" s="201" t="e">
        <f>#REF!</f>
        <v>#REF!</v>
      </c>
      <c r="GFA90" s="201" t="e">
        <f>#REF!</f>
        <v>#REF!</v>
      </c>
      <c r="GFB90" s="201" t="e">
        <f>#REF!</f>
        <v>#REF!</v>
      </c>
      <c r="GFC90" s="201" t="e">
        <f>#REF!</f>
        <v>#REF!</v>
      </c>
      <c r="GFD90" s="201" t="e">
        <f>#REF!</f>
        <v>#REF!</v>
      </c>
      <c r="GFE90" s="201" t="e">
        <f>#REF!</f>
        <v>#REF!</v>
      </c>
      <c r="GFF90" s="201" t="e">
        <f>#REF!</f>
        <v>#REF!</v>
      </c>
      <c r="GFG90" s="201" t="e">
        <f>#REF!</f>
        <v>#REF!</v>
      </c>
      <c r="GFH90" s="201" t="e">
        <f>#REF!</f>
        <v>#REF!</v>
      </c>
      <c r="GFI90" s="201" t="e">
        <f>#REF!</f>
        <v>#REF!</v>
      </c>
      <c r="GFJ90" s="201" t="e">
        <f>#REF!</f>
        <v>#REF!</v>
      </c>
      <c r="GFK90" s="201" t="e">
        <f>#REF!</f>
        <v>#REF!</v>
      </c>
      <c r="GFL90" s="201" t="e">
        <f>#REF!</f>
        <v>#REF!</v>
      </c>
      <c r="GFM90" s="201" t="e">
        <f>#REF!</f>
        <v>#REF!</v>
      </c>
      <c r="GFN90" s="201" t="e">
        <f>#REF!</f>
        <v>#REF!</v>
      </c>
      <c r="GFO90" s="201" t="e">
        <f>#REF!</f>
        <v>#REF!</v>
      </c>
      <c r="GFP90" s="201" t="e">
        <f>#REF!</f>
        <v>#REF!</v>
      </c>
      <c r="GFQ90" s="201" t="e">
        <f>#REF!</f>
        <v>#REF!</v>
      </c>
      <c r="GFR90" s="201" t="e">
        <f>#REF!</f>
        <v>#REF!</v>
      </c>
      <c r="GFS90" s="201" t="e">
        <f>#REF!</f>
        <v>#REF!</v>
      </c>
      <c r="GFT90" s="201" t="e">
        <f>#REF!</f>
        <v>#REF!</v>
      </c>
      <c r="GFU90" s="201" t="e">
        <f>#REF!</f>
        <v>#REF!</v>
      </c>
      <c r="GFV90" s="201" t="e">
        <f>#REF!</f>
        <v>#REF!</v>
      </c>
      <c r="GFW90" s="201" t="e">
        <f>#REF!</f>
        <v>#REF!</v>
      </c>
      <c r="GFX90" s="201" t="e">
        <f>#REF!</f>
        <v>#REF!</v>
      </c>
      <c r="GFY90" s="201" t="e">
        <f>#REF!</f>
        <v>#REF!</v>
      </c>
      <c r="GFZ90" s="201" t="e">
        <f>#REF!</f>
        <v>#REF!</v>
      </c>
      <c r="GGA90" s="201" t="e">
        <f>#REF!</f>
        <v>#REF!</v>
      </c>
      <c r="GGB90" s="201" t="e">
        <f>#REF!</f>
        <v>#REF!</v>
      </c>
      <c r="GGC90" s="201" t="e">
        <f>#REF!</f>
        <v>#REF!</v>
      </c>
      <c r="GGD90" s="201" t="e">
        <f>#REF!</f>
        <v>#REF!</v>
      </c>
      <c r="GGE90" s="201" t="e">
        <f>#REF!</f>
        <v>#REF!</v>
      </c>
      <c r="GGF90" s="201" t="e">
        <f>#REF!</f>
        <v>#REF!</v>
      </c>
      <c r="GGG90" s="201" t="e">
        <f>#REF!</f>
        <v>#REF!</v>
      </c>
      <c r="GGH90" s="201" t="e">
        <f>#REF!</f>
        <v>#REF!</v>
      </c>
      <c r="GGI90" s="201" t="e">
        <f>#REF!</f>
        <v>#REF!</v>
      </c>
      <c r="GGJ90" s="201" t="e">
        <f>#REF!</f>
        <v>#REF!</v>
      </c>
      <c r="GGK90" s="201" t="e">
        <f>#REF!</f>
        <v>#REF!</v>
      </c>
      <c r="GGL90" s="201" t="e">
        <f>#REF!</f>
        <v>#REF!</v>
      </c>
      <c r="GGM90" s="201" t="e">
        <f>#REF!</f>
        <v>#REF!</v>
      </c>
      <c r="GGN90" s="201" t="e">
        <f>#REF!</f>
        <v>#REF!</v>
      </c>
      <c r="GGO90" s="201" t="e">
        <f>#REF!</f>
        <v>#REF!</v>
      </c>
      <c r="GGP90" s="201" t="e">
        <f>#REF!</f>
        <v>#REF!</v>
      </c>
      <c r="GGQ90" s="201" t="e">
        <f>#REF!</f>
        <v>#REF!</v>
      </c>
      <c r="GGR90" s="201" t="e">
        <f>#REF!</f>
        <v>#REF!</v>
      </c>
      <c r="GGS90" s="201" t="e">
        <f>#REF!</f>
        <v>#REF!</v>
      </c>
      <c r="GGT90" s="201" t="e">
        <f>#REF!</f>
        <v>#REF!</v>
      </c>
      <c r="GGU90" s="201" t="e">
        <f>#REF!</f>
        <v>#REF!</v>
      </c>
      <c r="GGV90" s="201" t="e">
        <f>#REF!</f>
        <v>#REF!</v>
      </c>
      <c r="GGW90" s="201" t="e">
        <f>#REF!</f>
        <v>#REF!</v>
      </c>
      <c r="GGX90" s="201" t="e">
        <f>#REF!</f>
        <v>#REF!</v>
      </c>
      <c r="GGY90" s="201" t="e">
        <f>#REF!</f>
        <v>#REF!</v>
      </c>
      <c r="GGZ90" s="201" t="e">
        <f>#REF!</f>
        <v>#REF!</v>
      </c>
      <c r="GHA90" s="201" t="e">
        <f>#REF!</f>
        <v>#REF!</v>
      </c>
      <c r="GHB90" s="201" t="e">
        <f>#REF!</f>
        <v>#REF!</v>
      </c>
      <c r="GHC90" s="201" t="e">
        <f>#REF!</f>
        <v>#REF!</v>
      </c>
      <c r="GHD90" s="201" t="e">
        <f>#REF!</f>
        <v>#REF!</v>
      </c>
      <c r="GHE90" s="201" t="e">
        <f>#REF!</f>
        <v>#REF!</v>
      </c>
      <c r="GHF90" s="201" t="e">
        <f>#REF!</f>
        <v>#REF!</v>
      </c>
      <c r="GHG90" s="201" t="e">
        <f>#REF!</f>
        <v>#REF!</v>
      </c>
      <c r="GHH90" s="201" t="e">
        <f>#REF!</f>
        <v>#REF!</v>
      </c>
      <c r="GHI90" s="201" t="e">
        <f>#REF!</f>
        <v>#REF!</v>
      </c>
      <c r="GHJ90" s="201" t="e">
        <f>#REF!</f>
        <v>#REF!</v>
      </c>
      <c r="GHK90" s="201" t="e">
        <f>#REF!</f>
        <v>#REF!</v>
      </c>
      <c r="GHL90" s="201" t="e">
        <f>#REF!</f>
        <v>#REF!</v>
      </c>
      <c r="GHM90" s="201" t="e">
        <f>#REF!</f>
        <v>#REF!</v>
      </c>
      <c r="GHN90" s="201" t="e">
        <f>#REF!</f>
        <v>#REF!</v>
      </c>
      <c r="GHO90" s="201" t="e">
        <f>#REF!</f>
        <v>#REF!</v>
      </c>
      <c r="GHP90" s="201" t="e">
        <f>#REF!</f>
        <v>#REF!</v>
      </c>
      <c r="GHQ90" s="201" t="e">
        <f>#REF!</f>
        <v>#REF!</v>
      </c>
      <c r="GHR90" s="201" t="e">
        <f>#REF!</f>
        <v>#REF!</v>
      </c>
      <c r="GHS90" s="201" t="e">
        <f>#REF!</f>
        <v>#REF!</v>
      </c>
      <c r="GHT90" s="201" t="e">
        <f>#REF!</f>
        <v>#REF!</v>
      </c>
      <c r="GHU90" s="201" t="e">
        <f>#REF!</f>
        <v>#REF!</v>
      </c>
      <c r="GHV90" s="201" t="e">
        <f>#REF!</f>
        <v>#REF!</v>
      </c>
      <c r="GHW90" s="201" t="e">
        <f>#REF!</f>
        <v>#REF!</v>
      </c>
      <c r="GHX90" s="201" t="e">
        <f>#REF!</f>
        <v>#REF!</v>
      </c>
      <c r="GHY90" s="201" t="e">
        <f>#REF!</f>
        <v>#REF!</v>
      </c>
      <c r="GHZ90" s="201" t="e">
        <f>#REF!</f>
        <v>#REF!</v>
      </c>
      <c r="GIA90" s="201" t="e">
        <f>#REF!</f>
        <v>#REF!</v>
      </c>
      <c r="GIB90" s="201" t="e">
        <f>#REF!</f>
        <v>#REF!</v>
      </c>
      <c r="GIC90" s="201" t="e">
        <f>#REF!</f>
        <v>#REF!</v>
      </c>
      <c r="GID90" s="201" t="e">
        <f>#REF!</f>
        <v>#REF!</v>
      </c>
      <c r="GIE90" s="201" t="e">
        <f>#REF!</f>
        <v>#REF!</v>
      </c>
      <c r="GIF90" s="201" t="e">
        <f>#REF!</f>
        <v>#REF!</v>
      </c>
      <c r="GIG90" s="201" t="e">
        <f>#REF!</f>
        <v>#REF!</v>
      </c>
      <c r="GIH90" s="201" t="e">
        <f>#REF!</f>
        <v>#REF!</v>
      </c>
      <c r="GII90" s="201" t="e">
        <f>#REF!</f>
        <v>#REF!</v>
      </c>
      <c r="GIJ90" s="201" t="e">
        <f>#REF!</f>
        <v>#REF!</v>
      </c>
      <c r="GIK90" s="201" t="e">
        <f>#REF!</f>
        <v>#REF!</v>
      </c>
      <c r="GIL90" s="201" t="e">
        <f>#REF!</f>
        <v>#REF!</v>
      </c>
      <c r="GIM90" s="201" t="e">
        <f>#REF!</f>
        <v>#REF!</v>
      </c>
      <c r="GIN90" s="201" t="e">
        <f>#REF!</f>
        <v>#REF!</v>
      </c>
      <c r="GIO90" s="201" t="e">
        <f>#REF!</f>
        <v>#REF!</v>
      </c>
      <c r="GIP90" s="201" t="e">
        <f>#REF!</f>
        <v>#REF!</v>
      </c>
      <c r="GIQ90" s="201" t="e">
        <f>#REF!</f>
        <v>#REF!</v>
      </c>
      <c r="GIR90" s="201" t="e">
        <f>#REF!</f>
        <v>#REF!</v>
      </c>
      <c r="GIS90" s="201" t="e">
        <f>#REF!</f>
        <v>#REF!</v>
      </c>
      <c r="GIT90" s="201" t="e">
        <f>#REF!</f>
        <v>#REF!</v>
      </c>
      <c r="GIU90" s="201" t="e">
        <f>#REF!</f>
        <v>#REF!</v>
      </c>
      <c r="GIV90" s="201" t="e">
        <f>#REF!</f>
        <v>#REF!</v>
      </c>
      <c r="GIW90" s="201" t="e">
        <f>#REF!</f>
        <v>#REF!</v>
      </c>
      <c r="GIX90" s="201" t="e">
        <f>#REF!</f>
        <v>#REF!</v>
      </c>
      <c r="GIY90" s="201" t="e">
        <f>#REF!</f>
        <v>#REF!</v>
      </c>
      <c r="GIZ90" s="201" t="e">
        <f>#REF!</f>
        <v>#REF!</v>
      </c>
      <c r="GJA90" s="201" t="e">
        <f>#REF!</f>
        <v>#REF!</v>
      </c>
      <c r="GJB90" s="201" t="e">
        <f>#REF!</f>
        <v>#REF!</v>
      </c>
      <c r="GJC90" s="201" t="e">
        <f>#REF!</f>
        <v>#REF!</v>
      </c>
      <c r="GJD90" s="201" t="e">
        <f>#REF!</f>
        <v>#REF!</v>
      </c>
      <c r="GJE90" s="201" t="e">
        <f>#REF!</f>
        <v>#REF!</v>
      </c>
      <c r="GJF90" s="201" t="e">
        <f>#REF!</f>
        <v>#REF!</v>
      </c>
      <c r="GJG90" s="201" t="e">
        <f>#REF!</f>
        <v>#REF!</v>
      </c>
      <c r="GJH90" s="201" t="e">
        <f>#REF!</f>
        <v>#REF!</v>
      </c>
      <c r="GJI90" s="201" t="e">
        <f>#REF!</f>
        <v>#REF!</v>
      </c>
      <c r="GJJ90" s="201" t="e">
        <f>#REF!</f>
        <v>#REF!</v>
      </c>
      <c r="GJK90" s="201" t="e">
        <f>#REF!</f>
        <v>#REF!</v>
      </c>
      <c r="GJL90" s="201" t="e">
        <f>#REF!</f>
        <v>#REF!</v>
      </c>
      <c r="GJM90" s="201" t="e">
        <f>#REF!</f>
        <v>#REF!</v>
      </c>
      <c r="GJN90" s="201" t="e">
        <f>#REF!</f>
        <v>#REF!</v>
      </c>
      <c r="GJO90" s="201" t="e">
        <f>#REF!</f>
        <v>#REF!</v>
      </c>
      <c r="GJP90" s="201" t="e">
        <f>#REF!</f>
        <v>#REF!</v>
      </c>
      <c r="GJQ90" s="201" t="e">
        <f>#REF!</f>
        <v>#REF!</v>
      </c>
      <c r="GJR90" s="201" t="e">
        <f>#REF!</f>
        <v>#REF!</v>
      </c>
      <c r="GJS90" s="201" t="e">
        <f>#REF!</f>
        <v>#REF!</v>
      </c>
      <c r="GJT90" s="201" t="e">
        <f>#REF!</f>
        <v>#REF!</v>
      </c>
      <c r="GJU90" s="201" t="e">
        <f>#REF!</f>
        <v>#REF!</v>
      </c>
      <c r="GJV90" s="201" t="e">
        <f>#REF!</f>
        <v>#REF!</v>
      </c>
      <c r="GJW90" s="201" t="e">
        <f>#REF!</f>
        <v>#REF!</v>
      </c>
      <c r="GJX90" s="201" t="e">
        <f>#REF!</f>
        <v>#REF!</v>
      </c>
      <c r="GJY90" s="201" t="e">
        <f>#REF!</f>
        <v>#REF!</v>
      </c>
      <c r="GJZ90" s="201" t="e">
        <f>#REF!</f>
        <v>#REF!</v>
      </c>
      <c r="GKA90" s="201" t="e">
        <f>#REF!</f>
        <v>#REF!</v>
      </c>
      <c r="GKB90" s="201" t="e">
        <f>#REF!</f>
        <v>#REF!</v>
      </c>
      <c r="GKC90" s="201" t="e">
        <f>#REF!</f>
        <v>#REF!</v>
      </c>
      <c r="GKD90" s="201" t="e">
        <f>#REF!</f>
        <v>#REF!</v>
      </c>
      <c r="GKE90" s="201" t="e">
        <f>#REF!</f>
        <v>#REF!</v>
      </c>
      <c r="GKF90" s="201" t="e">
        <f>#REF!</f>
        <v>#REF!</v>
      </c>
      <c r="GKG90" s="201" t="e">
        <f>#REF!</f>
        <v>#REF!</v>
      </c>
      <c r="GKH90" s="201" t="e">
        <f>#REF!</f>
        <v>#REF!</v>
      </c>
      <c r="GKI90" s="201" t="e">
        <f>#REF!</f>
        <v>#REF!</v>
      </c>
      <c r="GKJ90" s="201" t="e">
        <f>#REF!</f>
        <v>#REF!</v>
      </c>
      <c r="GKK90" s="201" t="e">
        <f>#REF!</f>
        <v>#REF!</v>
      </c>
      <c r="GKL90" s="201" t="e">
        <f>#REF!</f>
        <v>#REF!</v>
      </c>
      <c r="GKM90" s="201" t="e">
        <f>#REF!</f>
        <v>#REF!</v>
      </c>
      <c r="GKN90" s="201" t="e">
        <f>#REF!</f>
        <v>#REF!</v>
      </c>
      <c r="GKO90" s="201" t="e">
        <f>#REF!</f>
        <v>#REF!</v>
      </c>
      <c r="GKP90" s="201" t="e">
        <f>#REF!</f>
        <v>#REF!</v>
      </c>
      <c r="GKQ90" s="201" t="e">
        <f>#REF!</f>
        <v>#REF!</v>
      </c>
      <c r="GKR90" s="201" t="e">
        <f>#REF!</f>
        <v>#REF!</v>
      </c>
      <c r="GKS90" s="201" t="e">
        <f>#REF!</f>
        <v>#REF!</v>
      </c>
      <c r="GKT90" s="201" t="e">
        <f>#REF!</f>
        <v>#REF!</v>
      </c>
      <c r="GKU90" s="201" t="e">
        <f>#REF!</f>
        <v>#REF!</v>
      </c>
      <c r="GKV90" s="201" t="e">
        <f>#REF!</f>
        <v>#REF!</v>
      </c>
      <c r="GKW90" s="201" t="e">
        <f>#REF!</f>
        <v>#REF!</v>
      </c>
      <c r="GKX90" s="201" t="e">
        <f>#REF!</f>
        <v>#REF!</v>
      </c>
      <c r="GKY90" s="201" t="e">
        <f>#REF!</f>
        <v>#REF!</v>
      </c>
      <c r="GKZ90" s="201" t="e">
        <f>#REF!</f>
        <v>#REF!</v>
      </c>
      <c r="GLA90" s="201" t="e">
        <f>#REF!</f>
        <v>#REF!</v>
      </c>
      <c r="GLB90" s="201" t="e">
        <f>#REF!</f>
        <v>#REF!</v>
      </c>
      <c r="GLC90" s="201" t="e">
        <f>#REF!</f>
        <v>#REF!</v>
      </c>
      <c r="GLD90" s="201" t="e">
        <f>#REF!</f>
        <v>#REF!</v>
      </c>
      <c r="GLE90" s="201" t="e">
        <f>#REF!</f>
        <v>#REF!</v>
      </c>
      <c r="GLF90" s="201" t="e">
        <f>#REF!</f>
        <v>#REF!</v>
      </c>
      <c r="GLG90" s="201" t="e">
        <f>#REF!</f>
        <v>#REF!</v>
      </c>
      <c r="GLH90" s="201" t="e">
        <f>#REF!</f>
        <v>#REF!</v>
      </c>
      <c r="GLI90" s="201" t="e">
        <f>#REF!</f>
        <v>#REF!</v>
      </c>
      <c r="GLJ90" s="201" t="e">
        <f>#REF!</f>
        <v>#REF!</v>
      </c>
      <c r="GLK90" s="201" t="e">
        <f>#REF!</f>
        <v>#REF!</v>
      </c>
      <c r="GLL90" s="201" t="e">
        <f>#REF!</f>
        <v>#REF!</v>
      </c>
      <c r="GLM90" s="201" t="e">
        <f>#REF!</f>
        <v>#REF!</v>
      </c>
      <c r="GLN90" s="201" t="e">
        <f>#REF!</f>
        <v>#REF!</v>
      </c>
      <c r="GLO90" s="201" t="e">
        <f>#REF!</f>
        <v>#REF!</v>
      </c>
      <c r="GLP90" s="201" t="e">
        <f>#REF!</f>
        <v>#REF!</v>
      </c>
      <c r="GLQ90" s="201" t="e">
        <f>#REF!</f>
        <v>#REF!</v>
      </c>
      <c r="GLR90" s="201" t="e">
        <f>#REF!</f>
        <v>#REF!</v>
      </c>
      <c r="GLS90" s="201" t="e">
        <f>#REF!</f>
        <v>#REF!</v>
      </c>
      <c r="GLT90" s="201" t="e">
        <f>#REF!</f>
        <v>#REF!</v>
      </c>
      <c r="GLU90" s="201" t="e">
        <f>#REF!</f>
        <v>#REF!</v>
      </c>
      <c r="GLV90" s="201" t="e">
        <f>#REF!</f>
        <v>#REF!</v>
      </c>
      <c r="GLW90" s="201" t="e">
        <f>#REF!</f>
        <v>#REF!</v>
      </c>
      <c r="GLX90" s="201" t="e">
        <f>#REF!</f>
        <v>#REF!</v>
      </c>
      <c r="GLY90" s="201" t="e">
        <f>#REF!</f>
        <v>#REF!</v>
      </c>
      <c r="GLZ90" s="201" t="e">
        <f>#REF!</f>
        <v>#REF!</v>
      </c>
      <c r="GMA90" s="201" t="e">
        <f>#REF!</f>
        <v>#REF!</v>
      </c>
      <c r="GMB90" s="201" t="e">
        <f>#REF!</f>
        <v>#REF!</v>
      </c>
      <c r="GMC90" s="201" t="e">
        <f>#REF!</f>
        <v>#REF!</v>
      </c>
      <c r="GMD90" s="201" t="e">
        <f>#REF!</f>
        <v>#REF!</v>
      </c>
      <c r="GME90" s="201" t="e">
        <f>#REF!</f>
        <v>#REF!</v>
      </c>
      <c r="GMF90" s="201" t="e">
        <f>#REF!</f>
        <v>#REF!</v>
      </c>
      <c r="GMG90" s="201" t="e">
        <f>#REF!</f>
        <v>#REF!</v>
      </c>
      <c r="GMH90" s="201" t="e">
        <f>#REF!</f>
        <v>#REF!</v>
      </c>
      <c r="GMI90" s="201" t="e">
        <f>#REF!</f>
        <v>#REF!</v>
      </c>
      <c r="GMJ90" s="201" t="e">
        <f>#REF!</f>
        <v>#REF!</v>
      </c>
      <c r="GMK90" s="201" t="e">
        <f>#REF!</f>
        <v>#REF!</v>
      </c>
      <c r="GML90" s="201" t="e">
        <f>#REF!</f>
        <v>#REF!</v>
      </c>
      <c r="GMM90" s="201" t="e">
        <f>#REF!</f>
        <v>#REF!</v>
      </c>
      <c r="GMN90" s="201" t="e">
        <f>#REF!</f>
        <v>#REF!</v>
      </c>
      <c r="GMO90" s="201" t="e">
        <f>#REF!</f>
        <v>#REF!</v>
      </c>
      <c r="GMP90" s="201" t="e">
        <f>#REF!</f>
        <v>#REF!</v>
      </c>
      <c r="GMQ90" s="201" t="e">
        <f>#REF!</f>
        <v>#REF!</v>
      </c>
      <c r="GMR90" s="201" t="e">
        <f>#REF!</f>
        <v>#REF!</v>
      </c>
      <c r="GMS90" s="201" t="e">
        <f>#REF!</f>
        <v>#REF!</v>
      </c>
      <c r="GMT90" s="201" t="e">
        <f>#REF!</f>
        <v>#REF!</v>
      </c>
      <c r="GMU90" s="201" t="e">
        <f>#REF!</f>
        <v>#REF!</v>
      </c>
      <c r="GMV90" s="201" t="e">
        <f>#REF!</f>
        <v>#REF!</v>
      </c>
      <c r="GMW90" s="201" t="e">
        <f>#REF!</f>
        <v>#REF!</v>
      </c>
      <c r="GMX90" s="201" t="e">
        <f>#REF!</f>
        <v>#REF!</v>
      </c>
      <c r="GMY90" s="201" t="e">
        <f>#REF!</f>
        <v>#REF!</v>
      </c>
      <c r="GMZ90" s="201" t="e">
        <f>#REF!</f>
        <v>#REF!</v>
      </c>
      <c r="GNA90" s="201" t="e">
        <f>#REF!</f>
        <v>#REF!</v>
      </c>
      <c r="GNB90" s="201" t="e">
        <f>#REF!</f>
        <v>#REF!</v>
      </c>
      <c r="GNC90" s="201" t="e">
        <f>#REF!</f>
        <v>#REF!</v>
      </c>
      <c r="GND90" s="201" t="e">
        <f>#REF!</f>
        <v>#REF!</v>
      </c>
      <c r="GNE90" s="201" t="e">
        <f>#REF!</f>
        <v>#REF!</v>
      </c>
      <c r="GNF90" s="201" t="e">
        <f>#REF!</f>
        <v>#REF!</v>
      </c>
      <c r="GNG90" s="201" t="e">
        <f>#REF!</f>
        <v>#REF!</v>
      </c>
      <c r="GNH90" s="201" t="e">
        <f>#REF!</f>
        <v>#REF!</v>
      </c>
      <c r="GNI90" s="201" t="e">
        <f>#REF!</f>
        <v>#REF!</v>
      </c>
      <c r="GNJ90" s="201" t="e">
        <f>#REF!</f>
        <v>#REF!</v>
      </c>
      <c r="GNK90" s="201" t="e">
        <f>#REF!</f>
        <v>#REF!</v>
      </c>
      <c r="GNL90" s="201" t="e">
        <f>#REF!</f>
        <v>#REF!</v>
      </c>
      <c r="GNM90" s="201" t="e">
        <f>#REF!</f>
        <v>#REF!</v>
      </c>
      <c r="GNN90" s="201" t="e">
        <f>#REF!</f>
        <v>#REF!</v>
      </c>
      <c r="GNO90" s="201" t="e">
        <f>#REF!</f>
        <v>#REF!</v>
      </c>
      <c r="GNP90" s="201" t="e">
        <f>#REF!</f>
        <v>#REF!</v>
      </c>
      <c r="GNQ90" s="201" t="e">
        <f>#REF!</f>
        <v>#REF!</v>
      </c>
      <c r="GNR90" s="201" t="e">
        <f>#REF!</f>
        <v>#REF!</v>
      </c>
      <c r="GNS90" s="201" t="e">
        <f>#REF!</f>
        <v>#REF!</v>
      </c>
      <c r="GNT90" s="201" t="e">
        <f>#REF!</f>
        <v>#REF!</v>
      </c>
      <c r="GNU90" s="201" t="e">
        <f>#REF!</f>
        <v>#REF!</v>
      </c>
      <c r="GNV90" s="201" t="e">
        <f>#REF!</f>
        <v>#REF!</v>
      </c>
      <c r="GNW90" s="201" t="e">
        <f>#REF!</f>
        <v>#REF!</v>
      </c>
      <c r="GNX90" s="201" t="e">
        <f>#REF!</f>
        <v>#REF!</v>
      </c>
      <c r="GNY90" s="201" t="e">
        <f>#REF!</f>
        <v>#REF!</v>
      </c>
      <c r="GNZ90" s="201" t="e">
        <f>#REF!</f>
        <v>#REF!</v>
      </c>
      <c r="GOA90" s="201" t="e">
        <f>#REF!</f>
        <v>#REF!</v>
      </c>
      <c r="GOB90" s="201" t="e">
        <f>#REF!</f>
        <v>#REF!</v>
      </c>
      <c r="GOC90" s="201" t="e">
        <f>#REF!</f>
        <v>#REF!</v>
      </c>
      <c r="GOD90" s="201" t="e">
        <f>#REF!</f>
        <v>#REF!</v>
      </c>
      <c r="GOE90" s="201" t="e">
        <f>#REF!</f>
        <v>#REF!</v>
      </c>
      <c r="GOF90" s="201" t="e">
        <f>#REF!</f>
        <v>#REF!</v>
      </c>
      <c r="GOG90" s="201" t="e">
        <f>#REF!</f>
        <v>#REF!</v>
      </c>
      <c r="GOH90" s="201" t="e">
        <f>#REF!</f>
        <v>#REF!</v>
      </c>
      <c r="GOI90" s="201" t="e">
        <f>#REF!</f>
        <v>#REF!</v>
      </c>
      <c r="GOJ90" s="201" t="e">
        <f>#REF!</f>
        <v>#REF!</v>
      </c>
      <c r="GOK90" s="201" t="e">
        <f>#REF!</f>
        <v>#REF!</v>
      </c>
      <c r="GOL90" s="201" t="e">
        <f>#REF!</f>
        <v>#REF!</v>
      </c>
      <c r="GOM90" s="201" t="e">
        <f>#REF!</f>
        <v>#REF!</v>
      </c>
      <c r="GON90" s="201" t="e">
        <f>#REF!</f>
        <v>#REF!</v>
      </c>
      <c r="GOO90" s="201" t="e">
        <f>#REF!</f>
        <v>#REF!</v>
      </c>
      <c r="GOP90" s="201" t="e">
        <f>#REF!</f>
        <v>#REF!</v>
      </c>
      <c r="GOQ90" s="201" t="e">
        <f>#REF!</f>
        <v>#REF!</v>
      </c>
      <c r="GOR90" s="201" t="e">
        <f>#REF!</f>
        <v>#REF!</v>
      </c>
      <c r="GOS90" s="201" t="e">
        <f>#REF!</f>
        <v>#REF!</v>
      </c>
      <c r="GOT90" s="201" t="e">
        <f>#REF!</f>
        <v>#REF!</v>
      </c>
      <c r="GOU90" s="201" t="e">
        <f>#REF!</f>
        <v>#REF!</v>
      </c>
      <c r="GOV90" s="201" t="e">
        <f>#REF!</f>
        <v>#REF!</v>
      </c>
      <c r="GOW90" s="201" t="e">
        <f>#REF!</f>
        <v>#REF!</v>
      </c>
      <c r="GOX90" s="201" t="e">
        <f>#REF!</f>
        <v>#REF!</v>
      </c>
      <c r="GOY90" s="201" t="e">
        <f>#REF!</f>
        <v>#REF!</v>
      </c>
      <c r="GOZ90" s="201" t="e">
        <f>#REF!</f>
        <v>#REF!</v>
      </c>
      <c r="GPA90" s="201" t="e">
        <f>#REF!</f>
        <v>#REF!</v>
      </c>
      <c r="GPB90" s="201" t="e">
        <f>#REF!</f>
        <v>#REF!</v>
      </c>
      <c r="GPC90" s="201" t="e">
        <f>#REF!</f>
        <v>#REF!</v>
      </c>
      <c r="GPD90" s="201" t="e">
        <f>#REF!</f>
        <v>#REF!</v>
      </c>
      <c r="GPE90" s="201" t="e">
        <f>#REF!</f>
        <v>#REF!</v>
      </c>
      <c r="GPF90" s="201" t="e">
        <f>#REF!</f>
        <v>#REF!</v>
      </c>
      <c r="GPG90" s="201" t="e">
        <f>#REF!</f>
        <v>#REF!</v>
      </c>
      <c r="GPH90" s="201" t="e">
        <f>#REF!</f>
        <v>#REF!</v>
      </c>
      <c r="GPI90" s="201" t="e">
        <f>#REF!</f>
        <v>#REF!</v>
      </c>
      <c r="GPJ90" s="201" t="e">
        <f>#REF!</f>
        <v>#REF!</v>
      </c>
      <c r="GPK90" s="201" t="e">
        <f>#REF!</f>
        <v>#REF!</v>
      </c>
      <c r="GPL90" s="201" t="e">
        <f>#REF!</f>
        <v>#REF!</v>
      </c>
      <c r="GPM90" s="201" t="e">
        <f>#REF!</f>
        <v>#REF!</v>
      </c>
      <c r="GPN90" s="201" t="e">
        <f>#REF!</f>
        <v>#REF!</v>
      </c>
      <c r="GPO90" s="201" t="e">
        <f>#REF!</f>
        <v>#REF!</v>
      </c>
      <c r="GPP90" s="201" t="e">
        <f>#REF!</f>
        <v>#REF!</v>
      </c>
      <c r="GPQ90" s="201" t="e">
        <f>#REF!</f>
        <v>#REF!</v>
      </c>
      <c r="GPR90" s="201" t="e">
        <f>#REF!</f>
        <v>#REF!</v>
      </c>
      <c r="GPS90" s="201" t="e">
        <f>#REF!</f>
        <v>#REF!</v>
      </c>
      <c r="GPT90" s="201" t="e">
        <f>#REF!</f>
        <v>#REF!</v>
      </c>
      <c r="GPU90" s="201" t="e">
        <f>#REF!</f>
        <v>#REF!</v>
      </c>
      <c r="GPV90" s="201" t="e">
        <f>#REF!</f>
        <v>#REF!</v>
      </c>
      <c r="GPW90" s="201" t="e">
        <f>#REF!</f>
        <v>#REF!</v>
      </c>
      <c r="GPX90" s="201" t="e">
        <f>#REF!</f>
        <v>#REF!</v>
      </c>
      <c r="GPY90" s="201" t="e">
        <f>#REF!</f>
        <v>#REF!</v>
      </c>
      <c r="GPZ90" s="201" t="e">
        <f>#REF!</f>
        <v>#REF!</v>
      </c>
      <c r="GQA90" s="201" t="e">
        <f>#REF!</f>
        <v>#REF!</v>
      </c>
      <c r="GQB90" s="201" t="e">
        <f>#REF!</f>
        <v>#REF!</v>
      </c>
      <c r="GQC90" s="201" t="e">
        <f>#REF!</f>
        <v>#REF!</v>
      </c>
      <c r="GQD90" s="201" t="e">
        <f>#REF!</f>
        <v>#REF!</v>
      </c>
      <c r="GQE90" s="201" t="e">
        <f>#REF!</f>
        <v>#REF!</v>
      </c>
      <c r="GQF90" s="201" t="e">
        <f>#REF!</f>
        <v>#REF!</v>
      </c>
      <c r="GQG90" s="201" t="e">
        <f>#REF!</f>
        <v>#REF!</v>
      </c>
      <c r="GQH90" s="201" t="e">
        <f>#REF!</f>
        <v>#REF!</v>
      </c>
      <c r="GQI90" s="201" t="e">
        <f>#REF!</f>
        <v>#REF!</v>
      </c>
      <c r="GQJ90" s="201" t="e">
        <f>#REF!</f>
        <v>#REF!</v>
      </c>
      <c r="GQK90" s="201" t="e">
        <f>#REF!</f>
        <v>#REF!</v>
      </c>
      <c r="GQL90" s="201" t="e">
        <f>#REF!</f>
        <v>#REF!</v>
      </c>
      <c r="GQM90" s="201" t="e">
        <f>#REF!</f>
        <v>#REF!</v>
      </c>
      <c r="GQN90" s="201" t="e">
        <f>#REF!</f>
        <v>#REF!</v>
      </c>
      <c r="GQO90" s="201" t="e">
        <f>#REF!</f>
        <v>#REF!</v>
      </c>
      <c r="GQP90" s="201" t="e">
        <f>#REF!</f>
        <v>#REF!</v>
      </c>
      <c r="GQQ90" s="201" t="e">
        <f>#REF!</f>
        <v>#REF!</v>
      </c>
      <c r="GQR90" s="201" t="e">
        <f>#REF!</f>
        <v>#REF!</v>
      </c>
      <c r="GQS90" s="201" t="e">
        <f>#REF!</f>
        <v>#REF!</v>
      </c>
      <c r="GQT90" s="201" t="e">
        <f>#REF!</f>
        <v>#REF!</v>
      </c>
      <c r="GQU90" s="201" t="e">
        <f>#REF!</f>
        <v>#REF!</v>
      </c>
      <c r="GQV90" s="201" t="e">
        <f>#REF!</f>
        <v>#REF!</v>
      </c>
      <c r="GQW90" s="201" t="e">
        <f>#REF!</f>
        <v>#REF!</v>
      </c>
      <c r="GQX90" s="201" t="e">
        <f>#REF!</f>
        <v>#REF!</v>
      </c>
      <c r="GQY90" s="201" t="e">
        <f>#REF!</f>
        <v>#REF!</v>
      </c>
      <c r="GQZ90" s="201" t="e">
        <f>#REF!</f>
        <v>#REF!</v>
      </c>
      <c r="GRA90" s="201" t="e">
        <f>#REF!</f>
        <v>#REF!</v>
      </c>
      <c r="GRB90" s="201" t="e">
        <f>#REF!</f>
        <v>#REF!</v>
      </c>
      <c r="GRC90" s="201" t="e">
        <f>#REF!</f>
        <v>#REF!</v>
      </c>
      <c r="GRD90" s="201" t="e">
        <f>#REF!</f>
        <v>#REF!</v>
      </c>
      <c r="GRE90" s="201" t="e">
        <f>#REF!</f>
        <v>#REF!</v>
      </c>
      <c r="GRF90" s="201" t="e">
        <f>#REF!</f>
        <v>#REF!</v>
      </c>
      <c r="GRG90" s="201" t="e">
        <f>#REF!</f>
        <v>#REF!</v>
      </c>
      <c r="GRH90" s="201" t="e">
        <f>#REF!</f>
        <v>#REF!</v>
      </c>
      <c r="GRI90" s="201" t="e">
        <f>#REF!</f>
        <v>#REF!</v>
      </c>
      <c r="GRJ90" s="201" t="e">
        <f>#REF!</f>
        <v>#REF!</v>
      </c>
      <c r="GRK90" s="201" t="e">
        <f>#REF!</f>
        <v>#REF!</v>
      </c>
      <c r="GRL90" s="201" t="e">
        <f>#REF!</f>
        <v>#REF!</v>
      </c>
      <c r="GRM90" s="201" t="e">
        <f>#REF!</f>
        <v>#REF!</v>
      </c>
      <c r="GRN90" s="201" t="e">
        <f>#REF!</f>
        <v>#REF!</v>
      </c>
      <c r="GRO90" s="201" t="e">
        <f>#REF!</f>
        <v>#REF!</v>
      </c>
      <c r="GRP90" s="201" t="e">
        <f>#REF!</f>
        <v>#REF!</v>
      </c>
      <c r="GRQ90" s="201" t="e">
        <f>#REF!</f>
        <v>#REF!</v>
      </c>
      <c r="GRR90" s="201" t="e">
        <f>#REF!</f>
        <v>#REF!</v>
      </c>
      <c r="GRS90" s="201" t="e">
        <f>#REF!</f>
        <v>#REF!</v>
      </c>
      <c r="GRT90" s="201" t="e">
        <f>#REF!</f>
        <v>#REF!</v>
      </c>
      <c r="GRU90" s="201" t="e">
        <f>#REF!</f>
        <v>#REF!</v>
      </c>
      <c r="GRV90" s="201" t="e">
        <f>#REF!</f>
        <v>#REF!</v>
      </c>
      <c r="GRW90" s="201" t="e">
        <f>#REF!</f>
        <v>#REF!</v>
      </c>
      <c r="GRX90" s="201" t="e">
        <f>#REF!</f>
        <v>#REF!</v>
      </c>
      <c r="GRY90" s="201" t="e">
        <f>#REF!</f>
        <v>#REF!</v>
      </c>
      <c r="GRZ90" s="201" t="e">
        <f>#REF!</f>
        <v>#REF!</v>
      </c>
      <c r="GSA90" s="201" t="e">
        <f>#REF!</f>
        <v>#REF!</v>
      </c>
      <c r="GSB90" s="201" t="e">
        <f>#REF!</f>
        <v>#REF!</v>
      </c>
      <c r="GSC90" s="201" t="e">
        <f>#REF!</f>
        <v>#REF!</v>
      </c>
      <c r="GSD90" s="201" t="e">
        <f>#REF!</f>
        <v>#REF!</v>
      </c>
      <c r="GSE90" s="201" t="e">
        <f>#REF!</f>
        <v>#REF!</v>
      </c>
      <c r="GSF90" s="201" t="e">
        <f>#REF!</f>
        <v>#REF!</v>
      </c>
      <c r="GSG90" s="201" t="e">
        <f>#REF!</f>
        <v>#REF!</v>
      </c>
      <c r="GSH90" s="201" t="e">
        <f>#REF!</f>
        <v>#REF!</v>
      </c>
      <c r="GSI90" s="201" t="e">
        <f>#REF!</f>
        <v>#REF!</v>
      </c>
      <c r="GSJ90" s="201" t="e">
        <f>#REF!</f>
        <v>#REF!</v>
      </c>
      <c r="GSK90" s="201" t="e">
        <f>#REF!</f>
        <v>#REF!</v>
      </c>
      <c r="GSL90" s="201" t="e">
        <f>#REF!</f>
        <v>#REF!</v>
      </c>
      <c r="GSM90" s="201" t="e">
        <f>#REF!</f>
        <v>#REF!</v>
      </c>
      <c r="GSN90" s="201" t="e">
        <f>#REF!</f>
        <v>#REF!</v>
      </c>
      <c r="GSO90" s="201" t="e">
        <f>#REF!</f>
        <v>#REF!</v>
      </c>
      <c r="GSP90" s="201" t="e">
        <f>#REF!</f>
        <v>#REF!</v>
      </c>
      <c r="GSQ90" s="201" t="e">
        <f>#REF!</f>
        <v>#REF!</v>
      </c>
      <c r="GSR90" s="201" t="e">
        <f>#REF!</f>
        <v>#REF!</v>
      </c>
      <c r="GSS90" s="201" t="e">
        <f>#REF!</f>
        <v>#REF!</v>
      </c>
      <c r="GST90" s="201" t="e">
        <f>#REF!</f>
        <v>#REF!</v>
      </c>
      <c r="GSU90" s="201" t="e">
        <f>#REF!</f>
        <v>#REF!</v>
      </c>
      <c r="GSV90" s="201" t="e">
        <f>#REF!</f>
        <v>#REF!</v>
      </c>
      <c r="GSW90" s="201" t="e">
        <f>#REF!</f>
        <v>#REF!</v>
      </c>
      <c r="GSX90" s="201" t="e">
        <f>#REF!</f>
        <v>#REF!</v>
      </c>
      <c r="GSY90" s="201" t="e">
        <f>#REF!</f>
        <v>#REF!</v>
      </c>
      <c r="GSZ90" s="201" t="e">
        <f>#REF!</f>
        <v>#REF!</v>
      </c>
      <c r="GTA90" s="201" t="e">
        <f>#REF!</f>
        <v>#REF!</v>
      </c>
      <c r="GTB90" s="201" t="e">
        <f>#REF!</f>
        <v>#REF!</v>
      </c>
      <c r="GTC90" s="201" t="e">
        <f>#REF!</f>
        <v>#REF!</v>
      </c>
      <c r="GTD90" s="201" t="e">
        <f>#REF!</f>
        <v>#REF!</v>
      </c>
      <c r="GTE90" s="201" t="e">
        <f>#REF!</f>
        <v>#REF!</v>
      </c>
      <c r="GTF90" s="201" t="e">
        <f>#REF!</f>
        <v>#REF!</v>
      </c>
      <c r="GTG90" s="201" t="e">
        <f>#REF!</f>
        <v>#REF!</v>
      </c>
      <c r="GTH90" s="201" t="e">
        <f>#REF!</f>
        <v>#REF!</v>
      </c>
      <c r="GTI90" s="201" t="e">
        <f>#REF!</f>
        <v>#REF!</v>
      </c>
      <c r="GTJ90" s="201" t="e">
        <f>#REF!</f>
        <v>#REF!</v>
      </c>
      <c r="GTK90" s="201" t="e">
        <f>#REF!</f>
        <v>#REF!</v>
      </c>
      <c r="GTL90" s="201" t="e">
        <f>#REF!</f>
        <v>#REF!</v>
      </c>
      <c r="GTM90" s="201" t="e">
        <f>#REF!</f>
        <v>#REF!</v>
      </c>
      <c r="GTN90" s="201" t="e">
        <f>#REF!</f>
        <v>#REF!</v>
      </c>
      <c r="GTO90" s="201" t="e">
        <f>#REF!</f>
        <v>#REF!</v>
      </c>
      <c r="GTP90" s="201" t="e">
        <f>#REF!</f>
        <v>#REF!</v>
      </c>
      <c r="GTQ90" s="201" t="e">
        <f>#REF!</f>
        <v>#REF!</v>
      </c>
      <c r="GTR90" s="201" t="e">
        <f>#REF!</f>
        <v>#REF!</v>
      </c>
      <c r="GTS90" s="201" t="e">
        <f>#REF!</f>
        <v>#REF!</v>
      </c>
      <c r="GTT90" s="201" t="e">
        <f>#REF!</f>
        <v>#REF!</v>
      </c>
      <c r="GTU90" s="201" t="e">
        <f>#REF!</f>
        <v>#REF!</v>
      </c>
      <c r="GTV90" s="201" t="e">
        <f>#REF!</f>
        <v>#REF!</v>
      </c>
      <c r="GTW90" s="201" t="e">
        <f>#REF!</f>
        <v>#REF!</v>
      </c>
      <c r="GTX90" s="201" t="e">
        <f>#REF!</f>
        <v>#REF!</v>
      </c>
      <c r="GTY90" s="201" t="e">
        <f>#REF!</f>
        <v>#REF!</v>
      </c>
      <c r="GTZ90" s="201" t="e">
        <f>#REF!</f>
        <v>#REF!</v>
      </c>
      <c r="GUA90" s="201" t="e">
        <f>#REF!</f>
        <v>#REF!</v>
      </c>
      <c r="GUB90" s="201" t="e">
        <f>#REF!</f>
        <v>#REF!</v>
      </c>
      <c r="GUC90" s="201" t="e">
        <f>#REF!</f>
        <v>#REF!</v>
      </c>
      <c r="GUD90" s="201" t="e">
        <f>#REF!</f>
        <v>#REF!</v>
      </c>
      <c r="GUE90" s="201" t="e">
        <f>#REF!</f>
        <v>#REF!</v>
      </c>
      <c r="GUF90" s="201" t="e">
        <f>#REF!</f>
        <v>#REF!</v>
      </c>
      <c r="GUG90" s="201" t="e">
        <f>#REF!</f>
        <v>#REF!</v>
      </c>
      <c r="GUH90" s="201" t="e">
        <f>#REF!</f>
        <v>#REF!</v>
      </c>
      <c r="GUI90" s="201" t="e">
        <f>#REF!</f>
        <v>#REF!</v>
      </c>
      <c r="GUJ90" s="201" t="e">
        <f>#REF!</f>
        <v>#REF!</v>
      </c>
      <c r="GUK90" s="201" t="e">
        <f>#REF!</f>
        <v>#REF!</v>
      </c>
      <c r="GUL90" s="201" t="e">
        <f>#REF!</f>
        <v>#REF!</v>
      </c>
      <c r="GUM90" s="201" t="e">
        <f>#REF!</f>
        <v>#REF!</v>
      </c>
      <c r="GUN90" s="201" t="e">
        <f>#REF!</f>
        <v>#REF!</v>
      </c>
      <c r="GUO90" s="201" t="e">
        <f>#REF!</f>
        <v>#REF!</v>
      </c>
      <c r="GUP90" s="201" t="e">
        <f>#REF!</f>
        <v>#REF!</v>
      </c>
      <c r="GUQ90" s="201" t="e">
        <f>#REF!</f>
        <v>#REF!</v>
      </c>
      <c r="GUR90" s="201" t="e">
        <f>#REF!</f>
        <v>#REF!</v>
      </c>
      <c r="GUS90" s="201" t="e">
        <f>#REF!</f>
        <v>#REF!</v>
      </c>
      <c r="GUT90" s="201" t="e">
        <f>#REF!</f>
        <v>#REF!</v>
      </c>
      <c r="GUU90" s="201" t="e">
        <f>#REF!</f>
        <v>#REF!</v>
      </c>
      <c r="GUV90" s="201" t="e">
        <f>#REF!</f>
        <v>#REF!</v>
      </c>
      <c r="GUW90" s="201" t="e">
        <f>#REF!</f>
        <v>#REF!</v>
      </c>
      <c r="GUX90" s="201" t="e">
        <f>#REF!</f>
        <v>#REF!</v>
      </c>
      <c r="GUY90" s="201" t="e">
        <f>#REF!</f>
        <v>#REF!</v>
      </c>
      <c r="GUZ90" s="201" t="e">
        <f>#REF!</f>
        <v>#REF!</v>
      </c>
      <c r="GVA90" s="201" t="e">
        <f>#REF!</f>
        <v>#REF!</v>
      </c>
      <c r="GVB90" s="201" t="e">
        <f>#REF!</f>
        <v>#REF!</v>
      </c>
      <c r="GVC90" s="201" t="e">
        <f>#REF!</f>
        <v>#REF!</v>
      </c>
      <c r="GVD90" s="201" t="e">
        <f>#REF!</f>
        <v>#REF!</v>
      </c>
      <c r="GVE90" s="201" t="e">
        <f>#REF!</f>
        <v>#REF!</v>
      </c>
      <c r="GVF90" s="201" t="e">
        <f>#REF!</f>
        <v>#REF!</v>
      </c>
      <c r="GVG90" s="201" t="e">
        <f>#REF!</f>
        <v>#REF!</v>
      </c>
      <c r="GVH90" s="201" t="e">
        <f>#REF!</f>
        <v>#REF!</v>
      </c>
      <c r="GVI90" s="201" t="e">
        <f>#REF!</f>
        <v>#REF!</v>
      </c>
      <c r="GVJ90" s="201" t="e">
        <f>#REF!</f>
        <v>#REF!</v>
      </c>
      <c r="GVK90" s="201" t="e">
        <f>#REF!</f>
        <v>#REF!</v>
      </c>
      <c r="GVL90" s="201" t="e">
        <f>#REF!</f>
        <v>#REF!</v>
      </c>
      <c r="GVM90" s="201" t="e">
        <f>#REF!</f>
        <v>#REF!</v>
      </c>
      <c r="GVN90" s="201" t="e">
        <f>#REF!</f>
        <v>#REF!</v>
      </c>
      <c r="GVO90" s="201" t="e">
        <f>#REF!</f>
        <v>#REF!</v>
      </c>
      <c r="GVP90" s="201" t="e">
        <f>#REF!</f>
        <v>#REF!</v>
      </c>
      <c r="GVQ90" s="201" t="e">
        <f>#REF!</f>
        <v>#REF!</v>
      </c>
      <c r="GVR90" s="201" t="e">
        <f>#REF!</f>
        <v>#REF!</v>
      </c>
      <c r="GVS90" s="201" t="e">
        <f>#REF!</f>
        <v>#REF!</v>
      </c>
      <c r="GVT90" s="201" t="e">
        <f>#REF!</f>
        <v>#REF!</v>
      </c>
      <c r="GVU90" s="201" t="e">
        <f>#REF!</f>
        <v>#REF!</v>
      </c>
      <c r="GVV90" s="201" t="e">
        <f>#REF!</f>
        <v>#REF!</v>
      </c>
      <c r="GVW90" s="201" t="e">
        <f>#REF!</f>
        <v>#REF!</v>
      </c>
      <c r="GVX90" s="201" t="e">
        <f>#REF!</f>
        <v>#REF!</v>
      </c>
      <c r="GVY90" s="201" t="e">
        <f>#REF!</f>
        <v>#REF!</v>
      </c>
      <c r="GVZ90" s="201" t="e">
        <f>#REF!</f>
        <v>#REF!</v>
      </c>
      <c r="GWA90" s="201" t="e">
        <f>#REF!</f>
        <v>#REF!</v>
      </c>
      <c r="GWB90" s="201" t="e">
        <f>#REF!</f>
        <v>#REF!</v>
      </c>
      <c r="GWC90" s="201" t="e">
        <f>#REF!</f>
        <v>#REF!</v>
      </c>
      <c r="GWD90" s="201" t="e">
        <f>#REF!</f>
        <v>#REF!</v>
      </c>
      <c r="GWE90" s="201" t="e">
        <f>#REF!</f>
        <v>#REF!</v>
      </c>
      <c r="GWF90" s="201" t="e">
        <f>#REF!</f>
        <v>#REF!</v>
      </c>
      <c r="GWG90" s="201" t="e">
        <f>#REF!</f>
        <v>#REF!</v>
      </c>
      <c r="GWH90" s="201" t="e">
        <f>#REF!</f>
        <v>#REF!</v>
      </c>
      <c r="GWI90" s="201" t="e">
        <f>#REF!</f>
        <v>#REF!</v>
      </c>
      <c r="GWJ90" s="201" t="e">
        <f>#REF!</f>
        <v>#REF!</v>
      </c>
      <c r="GWK90" s="201" t="e">
        <f>#REF!</f>
        <v>#REF!</v>
      </c>
      <c r="GWL90" s="201" t="e">
        <f>#REF!</f>
        <v>#REF!</v>
      </c>
      <c r="GWM90" s="201" t="e">
        <f>#REF!</f>
        <v>#REF!</v>
      </c>
      <c r="GWN90" s="201" t="e">
        <f>#REF!</f>
        <v>#REF!</v>
      </c>
      <c r="GWO90" s="201" t="e">
        <f>#REF!</f>
        <v>#REF!</v>
      </c>
      <c r="GWP90" s="201" t="e">
        <f>#REF!</f>
        <v>#REF!</v>
      </c>
      <c r="GWQ90" s="201" t="e">
        <f>#REF!</f>
        <v>#REF!</v>
      </c>
      <c r="GWR90" s="201" t="e">
        <f>#REF!</f>
        <v>#REF!</v>
      </c>
      <c r="GWS90" s="201" t="e">
        <f>#REF!</f>
        <v>#REF!</v>
      </c>
      <c r="GWT90" s="201" t="e">
        <f>#REF!</f>
        <v>#REF!</v>
      </c>
      <c r="GWU90" s="201" t="e">
        <f>#REF!</f>
        <v>#REF!</v>
      </c>
      <c r="GWV90" s="201" t="e">
        <f>#REF!</f>
        <v>#REF!</v>
      </c>
      <c r="GWW90" s="201" t="e">
        <f>#REF!</f>
        <v>#REF!</v>
      </c>
      <c r="GWX90" s="201" t="e">
        <f>#REF!</f>
        <v>#REF!</v>
      </c>
      <c r="GWY90" s="201" t="e">
        <f>#REF!</f>
        <v>#REF!</v>
      </c>
      <c r="GWZ90" s="201" t="e">
        <f>#REF!</f>
        <v>#REF!</v>
      </c>
      <c r="GXA90" s="201" t="e">
        <f>#REF!</f>
        <v>#REF!</v>
      </c>
      <c r="GXB90" s="201" t="e">
        <f>#REF!</f>
        <v>#REF!</v>
      </c>
      <c r="GXC90" s="201" t="e">
        <f>#REF!</f>
        <v>#REF!</v>
      </c>
      <c r="GXD90" s="201" t="e">
        <f>#REF!</f>
        <v>#REF!</v>
      </c>
      <c r="GXE90" s="201" t="e">
        <f>#REF!</f>
        <v>#REF!</v>
      </c>
      <c r="GXF90" s="201" t="e">
        <f>#REF!</f>
        <v>#REF!</v>
      </c>
      <c r="GXG90" s="201" t="e">
        <f>#REF!</f>
        <v>#REF!</v>
      </c>
      <c r="GXH90" s="201" t="e">
        <f>#REF!</f>
        <v>#REF!</v>
      </c>
      <c r="GXI90" s="201" t="e">
        <f>#REF!</f>
        <v>#REF!</v>
      </c>
      <c r="GXJ90" s="201" t="e">
        <f>#REF!</f>
        <v>#REF!</v>
      </c>
      <c r="GXK90" s="201" t="e">
        <f>#REF!</f>
        <v>#REF!</v>
      </c>
      <c r="GXL90" s="201" t="e">
        <f>#REF!</f>
        <v>#REF!</v>
      </c>
      <c r="GXM90" s="201" t="e">
        <f>#REF!</f>
        <v>#REF!</v>
      </c>
      <c r="GXN90" s="201" t="e">
        <f>#REF!</f>
        <v>#REF!</v>
      </c>
      <c r="GXO90" s="201" t="e">
        <f>#REF!</f>
        <v>#REF!</v>
      </c>
      <c r="GXP90" s="201" t="e">
        <f>#REF!</f>
        <v>#REF!</v>
      </c>
      <c r="GXQ90" s="201" t="e">
        <f>#REF!</f>
        <v>#REF!</v>
      </c>
      <c r="GXR90" s="201" t="e">
        <f>#REF!</f>
        <v>#REF!</v>
      </c>
      <c r="GXS90" s="201" t="e">
        <f>#REF!</f>
        <v>#REF!</v>
      </c>
      <c r="GXT90" s="201" t="e">
        <f>#REF!</f>
        <v>#REF!</v>
      </c>
      <c r="GXU90" s="201" t="e">
        <f>#REF!</f>
        <v>#REF!</v>
      </c>
      <c r="GXV90" s="201" t="e">
        <f>#REF!</f>
        <v>#REF!</v>
      </c>
      <c r="GXW90" s="201" t="e">
        <f>#REF!</f>
        <v>#REF!</v>
      </c>
      <c r="GXX90" s="201" t="e">
        <f>#REF!</f>
        <v>#REF!</v>
      </c>
      <c r="GXY90" s="201" t="e">
        <f>#REF!</f>
        <v>#REF!</v>
      </c>
      <c r="GXZ90" s="201" t="e">
        <f>#REF!</f>
        <v>#REF!</v>
      </c>
      <c r="GYA90" s="201" t="e">
        <f>#REF!</f>
        <v>#REF!</v>
      </c>
      <c r="GYB90" s="201" t="e">
        <f>#REF!</f>
        <v>#REF!</v>
      </c>
      <c r="GYC90" s="201" t="e">
        <f>#REF!</f>
        <v>#REF!</v>
      </c>
      <c r="GYD90" s="201" t="e">
        <f>#REF!</f>
        <v>#REF!</v>
      </c>
      <c r="GYE90" s="201" t="e">
        <f>#REF!</f>
        <v>#REF!</v>
      </c>
      <c r="GYF90" s="201" t="e">
        <f>#REF!</f>
        <v>#REF!</v>
      </c>
      <c r="GYG90" s="201" t="e">
        <f>#REF!</f>
        <v>#REF!</v>
      </c>
      <c r="GYH90" s="201" t="e">
        <f>#REF!</f>
        <v>#REF!</v>
      </c>
      <c r="GYI90" s="201" t="e">
        <f>#REF!</f>
        <v>#REF!</v>
      </c>
      <c r="GYJ90" s="201" t="e">
        <f>#REF!</f>
        <v>#REF!</v>
      </c>
      <c r="GYK90" s="201" t="e">
        <f>#REF!</f>
        <v>#REF!</v>
      </c>
      <c r="GYL90" s="201" t="e">
        <f>#REF!</f>
        <v>#REF!</v>
      </c>
      <c r="GYM90" s="201" t="e">
        <f>#REF!</f>
        <v>#REF!</v>
      </c>
      <c r="GYN90" s="201" t="e">
        <f>#REF!</f>
        <v>#REF!</v>
      </c>
      <c r="GYO90" s="201" t="e">
        <f>#REF!</f>
        <v>#REF!</v>
      </c>
      <c r="GYP90" s="201" t="e">
        <f>#REF!</f>
        <v>#REF!</v>
      </c>
      <c r="GYQ90" s="201" t="e">
        <f>#REF!</f>
        <v>#REF!</v>
      </c>
      <c r="GYR90" s="201" t="e">
        <f>#REF!</f>
        <v>#REF!</v>
      </c>
      <c r="GYS90" s="201" t="e">
        <f>#REF!</f>
        <v>#REF!</v>
      </c>
      <c r="GYT90" s="201" t="e">
        <f>#REF!</f>
        <v>#REF!</v>
      </c>
      <c r="GYU90" s="201" t="e">
        <f>#REF!</f>
        <v>#REF!</v>
      </c>
      <c r="GYV90" s="201" t="e">
        <f>#REF!</f>
        <v>#REF!</v>
      </c>
      <c r="GYW90" s="201" t="e">
        <f>#REF!</f>
        <v>#REF!</v>
      </c>
      <c r="GYX90" s="201" t="e">
        <f>#REF!</f>
        <v>#REF!</v>
      </c>
      <c r="GYY90" s="201" t="e">
        <f>#REF!</f>
        <v>#REF!</v>
      </c>
      <c r="GYZ90" s="201" t="e">
        <f>#REF!</f>
        <v>#REF!</v>
      </c>
      <c r="GZA90" s="201" t="e">
        <f>#REF!</f>
        <v>#REF!</v>
      </c>
      <c r="GZB90" s="201" t="e">
        <f>#REF!</f>
        <v>#REF!</v>
      </c>
      <c r="GZC90" s="201" t="e">
        <f>#REF!</f>
        <v>#REF!</v>
      </c>
      <c r="GZD90" s="201" t="e">
        <f>#REF!</f>
        <v>#REF!</v>
      </c>
      <c r="GZE90" s="201" t="e">
        <f>#REF!</f>
        <v>#REF!</v>
      </c>
      <c r="GZF90" s="201" t="e">
        <f>#REF!</f>
        <v>#REF!</v>
      </c>
      <c r="GZG90" s="201" t="e">
        <f>#REF!</f>
        <v>#REF!</v>
      </c>
      <c r="GZH90" s="201" t="e">
        <f>#REF!</f>
        <v>#REF!</v>
      </c>
      <c r="GZI90" s="201" t="e">
        <f>#REF!</f>
        <v>#REF!</v>
      </c>
      <c r="GZJ90" s="201" t="e">
        <f>#REF!</f>
        <v>#REF!</v>
      </c>
      <c r="GZK90" s="201" t="e">
        <f>#REF!</f>
        <v>#REF!</v>
      </c>
      <c r="GZL90" s="201" t="e">
        <f>#REF!</f>
        <v>#REF!</v>
      </c>
      <c r="GZM90" s="201" t="e">
        <f>#REF!</f>
        <v>#REF!</v>
      </c>
      <c r="GZN90" s="201" t="e">
        <f>#REF!</f>
        <v>#REF!</v>
      </c>
      <c r="GZO90" s="201" t="e">
        <f>#REF!</f>
        <v>#REF!</v>
      </c>
      <c r="GZP90" s="201" t="e">
        <f>#REF!</f>
        <v>#REF!</v>
      </c>
      <c r="GZQ90" s="201" t="e">
        <f>#REF!</f>
        <v>#REF!</v>
      </c>
      <c r="GZR90" s="201" t="e">
        <f>#REF!</f>
        <v>#REF!</v>
      </c>
      <c r="GZS90" s="201" t="e">
        <f>#REF!</f>
        <v>#REF!</v>
      </c>
      <c r="GZT90" s="201" t="e">
        <f>#REF!</f>
        <v>#REF!</v>
      </c>
      <c r="GZU90" s="201" t="e">
        <f>#REF!</f>
        <v>#REF!</v>
      </c>
      <c r="GZV90" s="201" t="e">
        <f>#REF!</f>
        <v>#REF!</v>
      </c>
      <c r="GZW90" s="201" t="e">
        <f>#REF!</f>
        <v>#REF!</v>
      </c>
      <c r="GZX90" s="201" t="e">
        <f>#REF!</f>
        <v>#REF!</v>
      </c>
      <c r="GZY90" s="201" t="e">
        <f>#REF!</f>
        <v>#REF!</v>
      </c>
      <c r="GZZ90" s="201" t="e">
        <f>#REF!</f>
        <v>#REF!</v>
      </c>
      <c r="HAA90" s="201" t="e">
        <f>#REF!</f>
        <v>#REF!</v>
      </c>
      <c r="HAB90" s="201" t="e">
        <f>#REF!</f>
        <v>#REF!</v>
      </c>
      <c r="HAC90" s="201" t="e">
        <f>#REF!</f>
        <v>#REF!</v>
      </c>
      <c r="HAD90" s="201" t="e">
        <f>#REF!</f>
        <v>#REF!</v>
      </c>
      <c r="HAE90" s="201" t="e">
        <f>#REF!</f>
        <v>#REF!</v>
      </c>
      <c r="HAF90" s="201" t="e">
        <f>#REF!</f>
        <v>#REF!</v>
      </c>
      <c r="HAG90" s="201" t="e">
        <f>#REF!</f>
        <v>#REF!</v>
      </c>
      <c r="HAH90" s="201" t="e">
        <f>#REF!</f>
        <v>#REF!</v>
      </c>
      <c r="HAI90" s="201" t="e">
        <f>#REF!</f>
        <v>#REF!</v>
      </c>
      <c r="HAJ90" s="201" t="e">
        <f>#REF!</f>
        <v>#REF!</v>
      </c>
      <c r="HAK90" s="201" t="e">
        <f>#REF!</f>
        <v>#REF!</v>
      </c>
      <c r="HAL90" s="201" t="e">
        <f>#REF!</f>
        <v>#REF!</v>
      </c>
      <c r="HAM90" s="201" t="e">
        <f>#REF!</f>
        <v>#REF!</v>
      </c>
      <c r="HAN90" s="201" t="e">
        <f>#REF!</f>
        <v>#REF!</v>
      </c>
      <c r="HAO90" s="201" t="e">
        <f>#REF!</f>
        <v>#REF!</v>
      </c>
      <c r="HAP90" s="201" t="e">
        <f>#REF!</f>
        <v>#REF!</v>
      </c>
      <c r="HAQ90" s="201" t="e">
        <f>#REF!</f>
        <v>#REF!</v>
      </c>
      <c r="HAR90" s="201" t="e">
        <f>#REF!</f>
        <v>#REF!</v>
      </c>
      <c r="HAS90" s="201" t="e">
        <f>#REF!</f>
        <v>#REF!</v>
      </c>
      <c r="HAT90" s="201" t="e">
        <f>#REF!</f>
        <v>#REF!</v>
      </c>
      <c r="HAU90" s="201" t="e">
        <f>#REF!</f>
        <v>#REF!</v>
      </c>
      <c r="HAV90" s="201" t="e">
        <f>#REF!</f>
        <v>#REF!</v>
      </c>
      <c r="HAW90" s="201" t="e">
        <f>#REF!</f>
        <v>#REF!</v>
      </c>
      <c r="HAX90" s="201" t="e">
        <f>#REF!</f>
        <v>#REF!</v>
      </c>
      <c r="HAY90" s="201" t="e">
        <f>#REF!</f>
        <v>#REF!</v>
      </c>
      <c r="HAZ90" s="201" t="e">
        <f>#REF!</f>
        <v>#REF!</v>
      </c>
      <c r="HBA90" s="201" t="e">
        <f>#REF!</f>
        <v>#REF!</v>
      </c>
      <c r="HBB90" s="201" t="e">
        <f>#REF!</f>
        <v>#REF!</v>
      </c>
      <c r="HBC90" s="201" t="e">
        <f>#REF!</f>
        <v>#REF!</v>
      </c>
      <c r="HBD90" s="201" t="e">
        <f>#REF!</f>
        <v>#REF!</v>
      </c>
      <c r="HBE90" s="201" t="e">
        <f>#REF!</f>
        <v>#REF!</v>
      </c>
      <c r="HBF90" s="201" t="e">
        <f>#REF!</f>
        <v>#REF!</v>
      </c>
      <c r="HBG90" s="201" t="e">
        <f>#REF!</f>
        <v>#REF!</v>
      </c>
      <c r="HBH90" s="201" t="e">
        <f>#REF!</f>
        <v>#REF!</v>
      </c>
      <c r="HBI90" s="201" t="e">
        <f>#REF!</f>
        <v>#REF!</v>
      </c>
      <c r="HBJ90" s="201" t="e">
        <f>#REF!</f>
        <v>#REF!</v>
      </c>
      <c r="HBK90" s="201" t="e">
        <f>#REF!</f>
        <v>#REF!</v>
      </c>
      <c r="HBL90" s="201" t="e">
        <f>#REF!</f>
        <v>#REF!</v>
      </c>
      <c r="HBM90" s="201" t="e">
        <f>#REF!</f>
        <v>#REF!</v>
      </c>
      <c r="HBN90" s="201" t="e">
        <f>#REF!</f>
        <v>#REF!</v>
      </c>
      <c r="HBO90" s="201" t="e">
        <f>#REF!</f>
        <v>#REF!</v>
      </c>
      <c r="HBP90" s="201" t="e">
        <f>#REF!</f>
        <v>#REF!</v>
      </c>
      <c r="HBQ90" s="201" t="e">
        <f>#REF!</f>
        <v>#REF!</v>
      </c>
      <c r="HBR90" s="201" t="e">
        <f>#REF!</f>
        <v>#REF!</v>
      </c>
      <c r="HBS90" s="201" t="e">
        <f>#REF!</f>
        <v>#REF!</v>
      </c>
      <c r="HBT90" s="201" t="e">
        <f>#REF!</f>
        <v>#REF!</v>
      </c>
      <c r="HBU90" s="201" t="e">
        <f>#REF!</f>
        <v>#REF!</v>
      </c>
      <c r="HBV90" s="201" t="e">
        <f>#REF!</f>
        <v>#REF!</v>
      </c>
      <c r="HBW90" s="201" t="e">
        <f>#REF!</f>
        <v>#REF!</v>
      </c>
      <c r="HBX90" s="201" t="e">
        <f>#REF!</f>
        <v>#REF!</v>
      </c>
      <c r="HBY90" s="201" t="e">
        <f>#REF!</f>
        <v>#REF!</v>
      </c>
      <c r="HBZ90" s="201" t="e">
        <f>#REF!</f>
        <v>#REF!</v>
      </c>
      <c r="HCA90" s="201" t="e">
        <f>#REF!</f>
        <v>#REF!</v>
      </c>
      <c r="HCB90" s="201" t="e">
        <f>#REF!</f>
        <v>#REF!</v>
      </c>
      <c r="HCC90" s="201" t="e">
        <f>#REF!</f>
        <v>#REF!</v>
      </c>
      <c r="HCD90" s="201" t="e">
        <f>#REF!</f>
        <v>#REF!</v>
      </c>
      <c r="HCE90" s="201" t="e">
        <f>#REF!</f>
        <v>#REF!</v>
      </c>
      <c r="HCF90" s="201" t="e">
        <f>#REF!</f>
        <v>#REF!</v>
      </c>
      <c r="HCG90" s="201" t="e">
        <f>#REF!</f>
        <v>#REF!</v>
      </c>
      <c r="HCH90" s="201" t="e">
        <f>#REF!</f>
        <v>#REF!</v>
      </c>
      <c r="HCI90" s="201" t="e">
        <f>#REF!</f>
        <v>#REF!</v>
      </c>
      <c r="HCJ90" s="201" t="e">
        <f>#REF!</f>
        <v>#REF!</v>
      </c>
      <c r="HCK90" s="201" t="e">
        <f>#REF!</f>
        <v>#REF!</v>
      </c>
      <c r="HCL90" s="201" t="e">
        <f>#REF!</f>
        <v>#REF!</v>
      </c>
      <c r="HCM90" s="201" t="e">
        <f>#REF!</f>
        <v>#REF!</v>
      </c>
      <c r="HCN90" s="201" t="e">
        <f>#REF!</f>
        <v>#REF!</v>
      </c>
      <c r="HCO90" s="201" t="e">
        <f>#REF!</f>
        <v>#REF!</v>
      </c>
      <c r="HCP90" s="201" t="e">
        <f>#REF!</f>
        <v>#REF!</v>
      </c>
      <c r="HCQ90" s="201" t="e">
        <f>#REF!</f>
        <v>#REF!</v>
      </c>
      <c r="HCR90" s="201" t="e">
        <f>#REF!</f>
        <v>#REF!</v>
      </c>
      <c r="HCS90" s="201" t="e">
        <f>#REF!</f>
        <v>#REF!</v>
      </c>
      <c r="HCT90" s="201" t="e">
        <f>#REF!</f>
        <v>#REF!</v>
      </c>
      <c r="HCU90" s="201" t="e">
        <f>#REF!</f>
        <v>#REF!</v>
      </c>
      <c r="HCV90" s="201" t="e">
        <f>#REF!</f>
        <v>#REF!</v>
      </c>
      <c r="HCW90" s="201" t="e">
        <f>#REF!</f>
        <v>#REF!</v>
      </c>
      <c r="HCX90" s="201" t="e">
        <f>#REF!</f>
        <v>#REF!</v>
      </c>
      <c r="HCY90" s="201" t="e">
        <f>#REF!</f>
        <v>#REF!</v>
      </c>
      <c r="HCZ90" s="201" t="e">
        <f>#REF!</f>
        <v>#REF!</v>
      </c>
      <c r="HDA90" s="201" t="e">
        <f>#REF!</f>
        <v>#REF!</v>
      </c>
      <c r="HDB90" s="201" t="e">
        <f>#REF!</f>
        <v>#REF!</v>
      </c>
      <c r="HDC90" s="201" t="e">
        <f>#REF!</f>
        <v>#REF!</v>
      </c>
      <c r="HDD90" s="201" t="e">
        <f>#REF!</f>
        <v>#REF!</v>
      </c>
      <c r="HDE90" s="201" t="e">
        <f>#REF!</f>
        <v>#REF!</v>
      </c>
      <c r="HDF90" s="201" t="e">
        <f>#REF!</f>
        <v>#REF!</v>
      </c>
      <c r="HDG90" s="201" t="e">
        <f>#REF!</f>
        <v>#REF!</v>
      </c>
      <c r="HDH90" s="201" t="e">
        <f>#REF!</f>
        <v>#REF!</v>
      </c>
      <c r="HDI90" s="201" t="e">
        <f>#REF!</f>
        <v>#REF!</v>
      </c>
      <c r="HDJ90" s="201" t="e">
        <f>#REF!</f>
        <v>#REF!</v>
      </c>
      <c r="HDK90" s="201" t="e">
        <f>#REF!</f>
        <v>#REF!</v>
      </c>
      <c r="HDL90" s="201" t="e">
        <f>#REF!</f>
        <v>#REF!</v>
      </c>
      <c r="HDM90" s="201" t="e">
        <f>#REF!</f>
        <v>#REF!</v>
      </c>
      <c r="HDN90" s="201" t="e">
        <f>#REF!</f>
        <v>#REF!</v>
      </c>
      <c r="HDO90" s="201" t="e">
        <f>#REF!</f>
        <v>#REF!</v>
      </c>
      <c r="HDP90" s="201" t="e">
        <f>#REF!</f>
        <v>#REF!</v>
      </c>
      <c r="HDQ90" s="201" t="e">
        <f>#REF!</f>
        <v>#REF!</v>
      </c>
      <c r="HDR90" s="201" t="e">
        <f>#REF!</f>
        <v>#REF!</v>
      </c>
      <c r="HDS90" s="201" t="e">
        <f>#REF!</f>
        <v>#REF!</v>
      </c>
      <c r="HDT90" s="201" t="e">
        <f>#REF!</f>
        <v>#REF!</v>
      </c>
      <c r="HDU90" s="201" t="e">
        <f>#REF!</f>
        <v>#REF!</v>
      </c>
      <c r="HDV90" s="201" t="e">
        <f>#REF!</f>
        <v>#REF!</v>
      </c>
      <c r="HDW90" s="201" t="e">
        <f>#REF!</f>
        <v>#REF!</v>
      </c>
      <c r="HDX90" s="201" t="e">
        <f>#REF!</f>
        <v>#REF!</v>
      </c>
      <c r="HDY90" s="201" t="e">
        <f>#REF!</f>
        <v>#REF!</v>
      </c>
      <c r="HDZ90" s="201" t="e">
        <f>#REF!</f>
        <v>#REF!</v>
      </c>
      <c r="HEA90" s="201" t="e">
        <f>#REF!</f>
        <v>#REF!</v>
      </c>
      <c r="HEB90" s="201" t="e">
        <f>#REF!</f>
        <v>#REF!</v>
      </c>
      <c r="HEC90" s="201" t="e">
        <f>#REF!</f>
        <v>#REF!</v>
      </c>
      <c r="HED90" s="201" t="e">
        <f>#REF!</f>
        <v>#REF!</v>
      </c>
      <c r="HEE90" s="201" t="e">
        <f>#REF!</f>
        <v>#REF!</v>
      </c>
      <c r="HEF90" s="201" t="e">
        <f>#REF!</f>
        <v>#REF!</v>
      </c>
      <c r="HEG90" s="201" t="e">
        <f>#REF!</f>
        <v>#REF!</v>
      </c>
      <c r="HEH90" s="201" t="e">
        <f>#REF!</f>
        <v>#REF!</v>
      </c>
      <c r="HEI90" s="201" t="e">
        <f>#REF!</f>
        <v>#REF!</v>
      </c>
      <c r="HEJ90" s="201" t="e">
        <f>#REF!</f>
        <v>#REF!</v>
      </c>
      <c r="HEK90" s="201" t="e">
        <f>#REF!</f>
        <v>#REF!</v>
      </c>
      <c r="HEL90" s="201" t="e">
        <f>#REF!</f>
        <v>#REF!</v>
      </c>
      <c r="HEM90" s="201" t="e">
        <f>#REF!</f>
        <v>#REF!</v>
      </c>
      <c r="HEN90" s="201" t="e">
        <f>#REF!</f>
        <v>#REF!</v>
      </c>
      <c r="HEO90" s="201" t="e">
        <f>#REF!</f>
        <v>#REF!</v>
      </c>
      <c r="HEP90" s="201" t="e">
        <f>#REF!</f>
        <v>#REF!</v>
      </c>
      <c r="HEQ90" s="201" t="e">
        <f>#REF!</f>
        <v>#REF!</v>
      </c>
      <c r="HER90" s="201" t="e">
        <f>#REF!</f>
        <v>#REF!</v>
      </c>
      <c r="HES90" s="201" t="e">
        <f>#REF!</f>
        <v>#REF!</v>
      </c>
      <c r="HET90" s="201" t="e">
        <f>#REF!</f>
        <v>#REF!</v>
      </c>
      <c r="HEU90" s="201" t="e">
        <f>#REF!</f>
        <v>#REF!</v>
      </c>
      <c r="HEV90" s="201" t="e">
        <f>#REF!</f>
        <v>#REF!</v>
      </c>
      <c r="HEW90" s="201" t="e">
        <f>#REF!</f>
        <v>#REF!</v>
      </c>
      <c r="HEX90" s="201" t="e">
        <f>#REF!</f>
        <v>#REF!</v>
      </c>
      <c r="HEY90" s="201" t="e">
        <f>#REF!</f>
        <v>#REF!</v>
      </c>
      <c r="HEZ90" s="201" t="e">
        <f>#REF!</f>
        <v>#REF!</v>
      </c>
      <c r="HFA90" s="201" t="e">
        <f>#REF!</f>
        <v>#REF!</v>
      </c>
      <c r="HFB90" s="201" t="e">
        <f>#REF!</f>
        <v>#REF!</v>
      </c>
      <c r="HFC90" s="201" t="e">
        <f>#REF!</f>
        <v>#REF!</v>
      </c>
      <c r="HFD90" s="201" t="e">
        <f>#REF!</f>
        <v>#REF!</v>
      </c>
      <c r="HFE90" s="201" t="e">
        <f>#REF!</f>
        <v>#REF!</v>
      </c>
      <c r="HFF90" s="201" t="e">
        <f>#REF!</f>
        <v>#REF!</v>
      </c>
      <c r="HFG90" s="201" t="e">
        <f>#REF!</f>
        <v>#REF!</v>
      </c>
      <c r="HFH90" s="201" t="e">
        <f>#REF!</f>
        <v>#REF!</v>
      </c>
      <c r="HFI90" s="201" t="e">
        <f>#REF!</f>
        <v>#REF!</v>
      </c>
      <c r="HFJ90" s="201" t="e">
        <f>#REF!</f>
        <v>#REF!</v>
      </c>
      <c r="HFK90" s="201" t="e">
        <f>#REF!</f>
        <v>#REF!</v>
      </c>
      <c r="HFL90" s="201" t="e">
        <f>#REF!</f>
        <v>#REF!</v>
      </c>
      <c r="HFM90" s="201" t="e">
        <f>#REF!</f>
        <v>#REF!</v>
      </c>
      <c r="HFN90" s="201" t="e">
        <f>#REF!</f>
        <v>#REF!</v>
      </c>
      <c r="HFO90" s="201" t="e">
        <f>#REF!</f>
        <v>#REF!</v>
      </c>
      <c r="HFP90" s="201" t="e">
        <f>#REF!</f>
        <v>#REF!</v>
      </c>
      <c r="HFQ90" s="201" t="e">
        <f>#REF!</f>
        <v>#REF!</v>
      </c>
      <c r="HFR90" s="201" t="e">
        <f>#REF!</f>
        <v>#REF!</v>
      </c>
      <c r="HFS90" s="201" t="e">
        <f>#REF!</f>
        <v>#REF!</v>
      </c>
      <c r="HFT90" s="201" t="e">
        <f>#REF!</f>
        <v>#REF!</v>
      </c>
      <c r="HFU90" s="201" t="e">
        <f>#REF!</f>
        <v>#REF!</v>
      </c>
      <c r="HFV90" s="201" t="e">
        <f>#REF!</f>
        <v>#REF!</v>
      </c>
      <c r="HFW90" s="201" t="e">
        <f>#REF!</f>
        <v>#REF!</v>
      </c>
      <c r="HFX90" s="201" t="e">
        <f>#REF!</f>
        <v>#REF!</v>
      </c>
      <c r="HFY90" s="201" t="e">
        <f>#REF!</f>
        <v>#REF!</v>
      </c>
      <c r="HFZ90" s="201" t="e">
        <f>#REF!</f>
        <v>#REF!</v>
      </c>
      <c r="HGA90" s="201" t="e">
        <f>#REF!</f>
        <v>#REF!</v>
      </c>
      <c r="HGB90" s="201" t="e">
        <f>#REF!</f>
        <v>#REF!</v>
      </c>
      <c r="HGC90" s="201" t="e">
        <f>#REF!</f>
        <v>#REF!</v>
      </c>
      <c r="HGD90" s="201" t="e">
        <f>#REF!</f>
        <v>#REF!</v>
      </c>
      <c r="HGE90" s="201" t="e">
        <f>#REF!</f>
        <v>#REF!</v>
      </c>
      <c r="HGF90" s="201" t="e">
        <f>#REF!</f>
        <v>#REF!</v>
      </c>
      <c r="HGG90" s="201" t="e">
        <f>#REF!</f>
        <v>#REF!</v>
      </c>
      <c r="HGH90" s="201" t="e">
        <f>#REF!</f>
        <v>#REF!</v>
      </c>
      <c r="HGI90" s="201" t="e">
        <f>#REF!</f>
        <v>#REF!</v>
      </c>
      <c r="HGJ90" s="201" t="e">
        <f>#REF!</f>
        <v>#REF!</v>
      </c>
      <c r="HGK90" s="201" t="e">
        <f>#REF!</f>
        <v>#REF!</v>
      </c>
      <c r="HGL90" s="201" t="e">
        <f>#REF!</f>
        <v>#REF!</v>
      </c>
      <c r="HGM90" s="201" t="e">
        <f>#REF!</f>
        <v>#REF!</v>
      </c>
      <c r="HGN90" s="201" t="e">
        <f>#REF!</f>
        <v>#REF!</v>
      </c>
      <c r="HGO90" s="201" t="e">
        <f>#REF!</f>
        <v>#REF!</v>
      </c>
      <c r="HGP90" s="201" t="e">
        <f>#REF!</f>
        <v>#REF!</v>
      </c>
      <c r="HGQ90" s="201" t="e">
        <f>#REF!</f>
        <v>#REF!</v>
      </c>
      <c r="HGR90" s="201" t="e">
        <f>#REF!</f>
        <v>#REF!</v>
      </c>
      <c r="HGS90" s="201" t="e">
        <f>#REF!</f>
        <v>#REF!</v>
      </c>
      <c r="HGT90" s="201" t="e">
        <f>#REF!</f>
        <v>#REF!</v>
      </c>
      <c r="HGU90" s="201" t="e">
        <f>#REF!</f>
        <v>#REF!</v>
      </c>
      <c r="HGV90" s="201" t="e">
        <f>#REF!</f>
        <v>#REF!</v>
      </c>
      <c r="HGW90" s="201" t="e">
        <f>#REF!</f>
        <v>#REF!</v>
      </c>
      <c r="HGX90" s="201" t="e">
        <f>#REF!</f>
        <v>#REF!</v>
      </c>
      <c r="HGY90" s="201" t="e">
        <f>#REF!</f>
        <v>#REF!</v>
      </c>
      <c r="HGZ90" s="201" t="e">
        <f>#REF!</f>
        <v>#REF!</v>
      </c>
      <c r="HHA90" s="201" t="e">
        <f>#REF!</f>
        <v>#REF!</v>
      </c>
      <c r="HHB90" s="201" t="e">
        <f>#REF!</f>
        <v>#REF!</v>
      </c>
      <c r="HHC90" s="201" t="e">
        <f>#REF!</f>
        <v>#REF!</v>
      </c>
      <c r="HHD90" s="201" t="e">
        <f>#REF!</f>
        <v>#REF!</v>
      </c>
      <c r="HHE90" s="201" t="e">
        <f>#REF!</f>
        <v>#REF!</v>
      </c>
      <c r="HHF90" s="201" t="e">
        <f>#REF!</f>
        <v>#REF!</v>
      </c>
      <c r="HHG90" s="201" t="e">
        <f>#REF!</f>
        <v>#REF!</v>
      </c>
      <c r="HHH90" s="201" t="e">
        <f>#REF!</f>
        <v>#REF!</v>
      </c>
      <c r="HHI90" s="201" t="e">
        <f>#REF!</f>
        <v>#REF!</v>
      </c>
      <c r="HHJ90" s="201" t="e">
        <f>#REF!</f>
        <v>#REF!</v>
      </c>
      <c r="HHK90" s="201" t="e">
        <f>#REF!</f>
        <v>#REF!</v>
      </c>
      <c r="HHL90" s="201" t="e">
        <f>#REF!</f>
        <v>#REF!</v>
      </c>
      <c r="HHM90" s="201" t="e">
        <f>#REF!</f>
        <v>#REF!</v>
      </c>
      <c r="HHN90" s="201" t="e">
        <f>#REF!</f>
        <v>#REF!</v>
      </c>
      <c r="HHO90" s="201" t="e">
        <f>#REF!</f>
        <v>#REF!</v>
      </c>
      <c r="HHP90" s="201" t="e">
        <f>#REF!</f>
        <v>#REF!</v>
      </c>
      <c r="HHQ90" s="201" t="e">
        <f>#REF!</f>
        <v>#REF!</v>
      </c>
      <c r="HHR90" s="201" t="e">
        <f>#REF!</f>
        <v>#REF!</v>
      </c>
      <c r="HHS90" s="201" t="e">
        <f>#REF!</f>
        <v>#REF!</v>
      </c>
      <c r="HHT90" s="201" t="e">
        <f>#REF!</f>
        <v>#REF!</v>
      </c>
      <c r="HHU90" s="201" t="e">
        <f>#REF!</f>
        <v>#REF!</v>
      </c>
      <c r="HHV90" s="201" t="e">
        <f>#REF!</f>
        <v>#REF!</v>
      </c>
      <c r="HHW90" s="201" t="e">
        <f>#REF!</f>
        <v>#REF!</v>
      </c>
      <c r="HHX90" s="201" t="e">
        <f>#REF!</f>
        <v>#REF!</v>
      </c>
      <c r="HHY90" s="201" t="e">
        <f>#REF!</f>
        <v>#REF!</v>
      </c>
      <c r="HHZ90" s="201" t="e">
        <f>#REF!</f>
        <v>#REF!</v>
      </c>
      <c r="HIA90" s="201" t="e">
        <f>#REF!</f>
        <v>#REF!</v>
      </c>
      <c r="HIB90" s="201" t="e">
        <f>#REF!</f>
        <v>#REF!</v>
      </c>
      <c r="HIC90" s="201" t="e">
        <f>#REF!</f>
        <v>#REF!</v>
      </c>
      <c r="HID90" s="201" t="e">
        <f>#REF!</f>
        <v>#REF!</v>
      </c>
      <c r="HIE90" s="201" t="e">
        <f>#REF!</f>
        <v>#REF!</v>
      </c>
      <c r="HIF90" s="201" t="e">
        <f>#REF!</f>
        <v>#REF!</v>
      </c>
      <c r="HIG90" s="201" t="e">
        <f>#REF!</f>
        <v>#REF!</v>
      </c>
      <c r="HIH90" s="201" t="e">
        <f>#REF!</f>
        <v>#REF!</v>
      </c>
      <c r="HII90" s="201" t="e">
        <f>#REF!</f>
        <v>#REF!</v>
      </c>
      <c r="HIJ90" s="201" t="e">
        <f>#REF!</f>
        <v>#REF!</v>
      </c>
      <c r="HIK90" s="201" t="e">
        <f>#REF!</f>
        <v>#REF!</v>
      </c>
      <c r="HIL90" s="201" t="e">
        <f>#REF!</f>
        <v>#REF!</v>
      </c>
      <c r="HIM90" s="201" t="e">
        <f>#REF!</f>
        <v>#REF!</v>
      </c>
      <c r="HIN90" s="201" t="e">
        <f>#REF!</f>
        <v>#REF!</v>
      </c>
      <c r="HIO90" s="201" t="e">
        <f>#REF!</f>
        <v>#REF!</v>
      </c>
      <c r="HIP90" s="201" t="e">
        <f>#REF!</f>
        <v>#REF!</v>
      </c>
      <c r="HIQ90" s="201" t="e">
        <f>#REF!</f>
        <v>#REF!</v>
      </c>
      <c r="HIR90" s="201" t="e">
        <f>#REF!</f>
        <v>#REF!</v>
      </c>
      <c r="HIS90" s="201" t="e">
        <f>#REF!</f>
        <v>#REF!</v>
      </c>
      <c r="HIT90" s="201" t="e">
        <f>#REF!</f>
        <v>#REF!</v>
      </c>
      <c r="HIU90" s="201" t="e">
        <f>#REF!</f>
        <v>#REF!</v>
      </c>
      <c r="HIV90" s="201" t="e">
        <f>#REF!</f>
        <v>#REF!</v>
      </c>
      <c r="HIW90" s="201" t="e">
        <f>#REF!</f>
        <v>#REF!</v>
      </c>
      <c r="HIX90" s="201" t="e">
        <f>#REF!</f>
        <v>#REF!</v>
      </c>
      <c r="HIY90" s="201" t="e">
        <f>#REF!</f>
        <v>#REF!</v>
      </c>
      <c r="HIZ90" s="201" t="e">
        <f>#REF!</f>
        <v>#REF!</v>
      </c>
      <c r="HJA90" s="201" t="e">
        <f>#REF!</f>
        <v>#REF!</v>
      </c>
      <c r="HJB90" s="201" t="e">
        <f>#REF!</f>
        <v>#REF!</v>
      </c>
      <c r="HJC90" s="201" t="e">
        <f>#REF!</f>
        <v>#REF!</v>
      </c>
      <c r="HJD90" s="201" t="e">
        <f>#REF!</f>
        <v>#REF!</v>
      </c>
      <c r="HJE90" s="201" t="e">
        <f>#REF!</f>
        <v>#REF!</v>
      </c>
      <c r="HJF90" s="201" t="e">
        <f>#REF!</f>
        <v>#REF!</v>
      </c>
      <c r="HJG90" s="201" t="e">
        <f>#REF!</f>
        <v>#REF!</v>
      </c>
      <c r="HJH90" s="201" t="e">
        <f>#REF!</f>
        <v>#REF!</v>
      </c>
      <c r="HJI90" s="201" t="e">
        <f>#REF!</f>
        <v>#REF!</v>
      </c>
      <c r="HJJ90" s="201" t="e">
        <f>#REF!</f>
        <v>#REF!</v>
      </c>
      <c r="HJK90" s="201" t="e">
        <f>#REF!</f>
        <v>#REF!</v>
      </c>
      <c r="HJL90" s="201" t="e">
        <f>#REF!</f>
        <v>#REF!</v>
      </c>
      <c r="HJM90" s="201" t="e">
        <f>#REF!</f>
        <v>#REF!</v>
      </c>
      <c r="HJN90" s="201" t="e">
        <f>#REF!</f>
        <v>#REF!</v>
      </c>
      <c r="HJO90" s="201" t="e">
        <f>#REF!</f>
        <v>#REF!</v>
      </c>
      <c r="HJP90" s="201" t="e">
        <f>#REF!</f>
        <v>#REF!</v>
      </c>
      <c r="HJQ90" s="201" t="e">
        <f>#REF!</f>
        <v>#REF!</v>
      </c>
      <c r="HJR90" s="201" t="e">
        <f>#REF!</f>
        <v>#REF!</v>
      </c>
      <c r="HJS90" s="201" t="e">
        <f>#REF!</f>
        <v>#REF!</v>
      </c>
      <c r="HJT90" s="201" t="e">
        <f>#REF!</f>
        <v>#REF!</v>
      </c>
      <c r="HJU90" s="201" t="e">
        <f>#REF!</f>
        <v>#REF!</v>
      </c>
      <c r="HJV90" s="201" t="e">
        <f>#REF!</f>
        <v>#REF!</v>
      </c>
      <c r="HJW90" s="201" t="e">
        <f>#REF!</f>
        <v>#REF!</v>
      </c>
      <c r="HJX90" s="201" t="e">
        <f>#REF!</f>
        <v>#REF!</v>
      </c>
      <c r="HJY90" s="201" t="e">
        <f>#REF!</f>
        <v>#REF!</v>
      </c>
      <c r="HJZ90" s="201" t="e">
        <f>#REF!</f>
        <v>#REF!</v>
      </c>
      <c r="HKA90" s="201" t="e">
        <f>#REF!</f>
        <v>#REF!</v>
      </c>
      <c r="HKB90" s="201" t="e">
        <f>#REF!</f>
        <v>#REF!</v>
      </c>
      <c r="HKC90" s="201" t="e">
        <f>#REF!</f>
        <v>#REF!</v>
      </c>
      <c r="HKD90" s="201" t="e">
        <f>#REF!</f>
        <v>#REF!</v>
      </c>
      <c r="HKE90" s="201" t="e">
        <f>#REF!</f>
        <v>#REF!</v>
      </c>
      <c r="HKF90" s="201" t="e">
        <f>#REF!</f>
        <v>#REF!</v>
      </c>
      <c r="HKG90" s="201" t="e">
        <f>#REF!</f>
        <v>#REF!</v>
      </c>
      <c r="HKH90" s="201" t="e">
        <f>#REF!</f>
        <v>#REF!</v>
      </c>
      <c r="HKI90" s="201" t="e">
        <f>#REF!</f>
        <v>#REF!</v>
      </c>
      <c r="HKJ90" s="201" t="e">
        <f>#REF!</f>
        <v>#REF!</v>
      </c>
      <c r="HKK90" s="201" t="e">
        <f>#REF!</f>
        <v>#REF!</v>
      </c>
      <c r="HKL90" s="201" t="e">
        <f>#REF!</f>
        <v>#REF!</v>
      </c>
      <c r="HKM90" s="201" t="e">
        <f>#REF!</f>
        <v>#REF!</v>
      </c>
      <c r="HKN90" s="201" t="e">
        <f>#REF!</f>
        <v>#REF!</v>
      </c>
      <c r="HKO90" s="201" t="e">
        <f>#REF!</f>
        <v>#REF!</v>
      </c>
      <c r="HKP90" s="201" t="e">
        <f>#REF!</f>
        <v>#REF!</v>
      </c>
      <c r="HKQ90" s="201" t="e">
        <f>#REF!</f>
        <v>#REF!</v>
      </c>
      <c r="HKR90" s="201" t="e">
        <f>#REF!</f>
        <v>#REF!</v>
      </c>
      <c r="HKS90" s="201" t="e">
        <f>#REF!</f>
        <v>#REF!</v>
      </c>
      <c r="HKT90" s="201" t="e">
        <f>#REF!</f>
        <v>#REF!</v>
      </c>
      <c r="HKU90" s="201" t="e">
        <f>#REF!</f>
        <v>#REF!</v>
      </c>
      <c r="HKV90" s="201" t="e">
        <f>#REF!</f>
        <v>#REF!</v>
      </c>
      <c r="HKW90" s="201" t="e">
        <f>#REF!</f>
        <v>#REF!</v>
      </c>
      <c r="HKX90" s="201" t="e">
        <f>#REF!</f>
        <v>#REF!</v>
      </c>
      <c r="HKY90" s="201" t="e">
        <f>#REF!</f>
        <v>#REF!</v>
      </c>
      <c r="HKZ90" s="201" t="e">
        <f>#REF!</f>
        <v>#REF!</v>
      </c>
      <c r="HLA90" s="201" t="e">
        <f>#REF!</f>
        <v>#REF!</v>
      </c>
      <c r="HLB90" s="201" t="e">
        <f>#REF!</f>
        <v>#REF!</v>
      </c>
      <c r="HLC90" s="201" t="e">
        <f>#REF!</f>
        <v>#REF!</v>
      </c>
      <c r="HLD90" s="201" t="e">
        <f>#REF!</f>
        <v>#REF!</v>
      </c>
      <c r="HLE90" s="201" t="e">
        <f>#REF!</f>
        <v>#REF!</v>
      </c>
      <c r="HLF90" s="201" t="e">
        <f>#REF!</f>
        <v>#REF!</v>
      </c>
      <c r="HLG90" s="201" t="e">
        <f>#REF!</f>
        <v>#REF!</v>
      </c>
      <c r="HLH90" s="201" t="e">
        <f>#REF!</f>
        <v>#REF!</v>
      </c>
      <c r="HLI90" s="201" t="e">
        <f>#REF!</f>
        <v>#REF!</v>
      </c>
      <c r="HLJ90" s="201" t="e">
        <f>#REF!</f>
        <v>#REF!</v>
      </c>
      <c r="HLK90" s="201" t="e">
        <f>#REF!</f>
        <v>#REF!</v>
      </c>
      <c r="HLL90" s="201" t="e">
        <f>#REF!</f>
        <v>#REF!</v>
      </c>
      <c r="HLM90" s="201" t="e">
        <f>#REF!</f>
        <v>#REF!</v>
      </c>
      <c r="HLN90" s="201" t="e">
        <f>#REF!</f>
        <v>#REF!</v>
      </c>
      <c r="HLO90" s="201" t="e">
        <f>#REF!</f>
        <v>#REF!</v>
      </c>
      <c r="HLP90" s="201" t="e">
        <f>#REF!</f>
        <v>#REF!</v>
      </c>
      <c r="HLQ90" s="201" t="e">
        <f>#REF!</f>
        <v>#REF!</v>
      </c>
      <c r="HLR90" s="201" t="e">
        <f>#REF!</f>
        <v>#REF!</v>
      </c>
      <c r="HLS90" s="201" t="e">
        <f>#REF!</f>
        <v>#REF!</v>
      </c>
      <c r="HLT90" s="201" t="e">
        <f>#REF!</f>
        <v>#REF!</v>
      </c>
      <c r="HLU90" s="201" t="e">
        <f>#REF!</f>
        <v>#REF!</v>
      </c>
      <c r="HLV90" s="201" t="e">
        <f>#REF!</f>
        <v>#REF!</v>
      </c>
      <c r="HLW90" s="201" t="e">
        <f>#REF!</f>
        <v>#REF!</v>
      </c>
      <c r="HLX90" s="201" t="e">
        <f>#REF!</f>
        <v>#REF!</v>
      </c>
      <c r="HLY90" s="201" t="e">
        <f>#REF!</f>
        <v>#REF!</v>
      </c>
      <c r="HLZ90" s="201" t="e">
        <f>#REF!</f>
        <v>#REF!</v>
      </c>
      <c r="HMA90" s="201" t="e">
        <f>#REF!</f>
        <v>#REF!</v>
      </c>
      <c r="HMB90" s="201" t="e">
        <f>#REF!</f>
        <v>#REF!</v>
      </c>
      <c r="HMC90" s="201" t="e">
        <f>#REF!</f>
        <v>#REF!</v>
      </c>
      <c r="HMD90" s="201" t="e">
        <f>#REF!</f>
        <v>#REF!</v>
      </c>
      <c r="HME90" s="201" t="e">
        <f>#REF!</f>
        <v>#REF!</v>
      </c>
      <c r="HMF90" s="201" t="e">
        <f>#REF!</f>
        <v>#REF!</v>
      </c>
      <c r="HMG90" s="201" t="e">
        <f>#REF!</f>
        <v>#REF!</v>
      </c>
      <c r="HMH90" s="201" t="e">
        <f>#REF!</f>
        <v>#REF!</v>
      </c>
      <c r="HMI90" s="201" t="e">
        <f>#REF!</f>
        <v>#REF!</v>
      </c>
      <c r="HMJ90" s="201" t="e">
        <f>#REF!</f>
        <v>#REF!</v>
      </c>
      <c r="HMK90" s="201" t="e">
        <f>#REF!</f>
        <v>#REF!</v>
      </c>
      <c r="HML90" s="201" t="e">
        <f>#REF!</f>
        <v>#REF!</v>
      </c>
      <c r="HMM90" s="201" t="e">
        <f>#REF!</f>
        <v>#REF!</v>
      </c>
      <c r="HMN90" s="201" t="e">
        <f>#REF!</f>
        <v>#REF!</v>
      </c>
      <c r="HMO90" s="201" t="e">
        <f>#REF!</f>
        <v>#REF!</v>
      </c>
      <c r="HMP90" s="201" t="e">
        <f>#REF!</f>
        <v>#REF!</v>
      </c>
      <c r="HMQ90" s="201" t="e">
        <f>#REF!</f>
        <v>#REF!</v>
      </c>
      <c r="HMR90" s="201" t="e">
        <f>#REF!</f>
        <v>#REF!</v>
      </c>
      <c r="HMS90" s="201" t="e">
        <f>#REF!</f>
        <v>#REF!</v>
      </c>
      <c r="HMT90" s="201" t="e">
        <f>#REF!</f>
        <v>#REF!</v>
      </c>
      <c r="HMU90" s="201" t="e">
        <f>#REF!</f>
        <v>#REF!</v>
      </c>
      <c r="HMV90" s="201" t="e">
        <f>#REF!</f>
        <v>#REF!</v>
      </c>
      <c r="HMW90" s="201" t="e">
        <f>#REF!</f>
        <v>#REF!</v>
      </c>
      <c r="HMX90" s="201" t="e">
        <f>#REF!</f>
        <v>#REF!</v>
      </c>
      <c r="HMY90" s="201" t="e">
        <f>#REF!</f>
        <v>#REF!</v>
      </c>
      <c r="HMZ90" s="201" t="e">
        <f>#REF!</f>
        <v>#REF!</v>
      </c>
      <c r="HNA90" s="201" t="e">
        <f>#REF!</f>
        <v>#REF!</v>
      </c>
      <c r="HNB90" s="201" t="e">
        <f>#REF!</f>
        <v>#REF!</v>
      </c>
      <c r="HNC90" s="201" t="e">
        <f>#REF!</f>
        <v>#REF!</v>
      </c>
      <c r="HND90" s="201" t="e">
        <f>#REF!</f>
        <v>#REF!</v>
      </c>
      <c r="HNE90" s="201" t="e">
        <f>#REF!</f>
        <v>#REF!</v>
      </c>
      <c r="HNF90" s="201" t="e">
        <f>#REF!</f>
        <v>#REF!</v>
      </c>
      <c r="HNG90" s="201" t="e">
        <f>#REF!</f>
        <v>#REF!</v>
      </c>
      <c r="HNH90" s="201" t="e">
        <f>#REF!</f>
        <v>#REF!</v>
      </c>
      <c r="HNI90" s="201" t="e">
        <f>#REF!</f>
        <v>#REF!</v>
      </c>
      <c r="HNJ90" s="201" t="e">
        <f>#REF!</f>
        <v>#REF!</v>
      </c>
      <c r="HNK90" s="201" t="e">
        <f>#REF!</f>
        <v>#REF!</v>
      </c>
      <c r="HNL90" s="201" t="e">
        <f>#REF!</f>
        <v>#REF!</v>
      </c>
      <c r="HNM90" s="201" t="e">
        <f>#REF!</f>
        <v>#REF!</v>
      </c>
      <c r="HNN90" s="201" t="e">
        <f>#REF!</f>
        <v>#REF!</v>
      </c>
      <c r="HNO90" s="201" t="e">
        <f>#REF!</f>
        <v>#REF!</v>
      </c>
      <c r="HNP90" s="201" t="e">
        <f>#REF!</f>
        <v>#REF!</v>
      </c>
      <c r="HNQ90" s="201" t="e">
        <f>#REF!</f>
        <v>#REF!</v>
      </c>
      <c r="HNR90" s="201" t="e">
        <f>#REF!</f>
        <v>#REF!</v>
      </c>
      <c r="HNS90" s="201" t="e">
        <f>#REF!</f>
        <v>#REF!</v>
      </c>
      <c r="HNT90" s="201" t="e">
        <f>#REF!</f>
        <v>#REF!</v>
      </c>
      <c r="HNU90" s="201" t="e">
        <f>#REF!</f>
        <v>#REF!</v>
      </c>
      <c r="HNV90" s="201" t="e">
        <f>#REF!</f>
        <v>#REF!</v>
      </c>
      <c r="HNW90" s="201" t="e">
        <f>#REF!</f>
        <v>#REF!</v>
      </c>
      <c r="HNX90" s="201" t="e">
        <f>#REF!</f>
        <v>#REF!</v>
      </c>
      <c r="HNY90" s="201" t="e">
        <f>#REF!</f>
        <v>#REF!</v>
      </c>
      <c r="HNZ90" s="201" t="e">
        <f>#REF!</f>
        <v>#REF!</v>
      </c>
      <c r="HOA90" s="201" t="e">
        <f>#REF!</f>
        <v>#REF!</v>
      </c>
      <c r="HOB90" s="201" t="e">
        <f>#REF!</f>
        <v>#REF!</v>
      </c>
      <c r="HOC90" s="201" t="e">
        <f>#REF!</f>
        <v>#REF!</v>
      </c>
      <c r="HOD90" s="201" t="e">
        <f>#REF!</f>
        <v>#REF!</v>
      </c>
      <c r="HOE90" s="201" t="e">
        <f>#REF!</f>
        <v>#REF!</v>
      </c>
      <c r="HOF90" s="201" t="e">
        <f>#REF!</f>
        <v>#REF!</v>
      </c>
      <c r="HOG90" s="201" t="e">
        <f>#REF!</f>
        <v>#REF!</v>
      </c>
      <c r="HOH90" s="201" t="e">
        <f>#REF!</f>
        <v>#REF!</v>
      </c>
      <c r="HOI90" s="201" t="e">
        <f>#REF!</f>
        <v>#REF!</v>
      </c>
      <c r="HOJ90" s="201" t="e">
        <f>#REF!</f>
        <v>#REF!</v>
      </c>
      <c r="HOK90" s="201" t="e">
        <f>#REF!</f>
        <v>#REF!</v>
      </c>
      <c r="HOL90" s="201" t="e">
        <f>#REF!</f>
        <v>#REF!</v>
      </c>
      <c r="HOM90" s="201" t="e">
        <f>#REF!</f>
        <v>#REF!</v>
      </c>
      <c r="HON90" s="201" t="e">
        <f>#REF!</f>
        <v>#REF!</v>
      </c>
      <c r="HOO90" s="201" t="e">
        <f>#REF!</f>
        <v>#REF!</v>
      </c>
      <c r="HOP90" s="201" t="e">
        <f>#REF!</f>
        <v>#REF!</v>
      </c>
      <c r="HOQ90" s="201" t="e">
        <f>#REF!</f>
        <v>#REF!</v>
      </c>
      <c r="HOR90" s="201" t="e">
        <f>#REF!</f>
        <v>#REF!</v>
      </c>
      <c r="HOS90" s="201" t="e">
        <f>#REF!</f>
        <v>#REF!</v>
      </c>
      <c r="HOT90" s="201" t="e">
        <f>#REF!</f>
        <v>#REF!</v>
      </c>
      <c r="HOU90" s="201" t="e">
        <f>#REF!</f>
        <v>#REF!</v>
      </c>
      <c r="HOV90" s="201" t="e">
        <f>#REF!</f>
        <v>#REF!</v>
      </c>
      <c r="HOW90" s="201" t="e">
        <f>#REF!</f>
        <v>#REF!</v>
      </c>
      <c r="HOX90" s="201" t="e">
        <f>#REF!</f>
        <v>#REF!</v>
      </c>
      <c r="HOY90" s="201" t="e">
        <f>#REF!</f>
        <v>#REF!</v>
      </c>
      <c r="HOZ90" s="201" t="e">
        <f>#REF!</f>
        <v>#REF!</v>
      </c>
      <c r="HPA90" s="201" t="e">
        <f>#REF!</f>
        <v>#REF!</v>
      </c>
      <c r="HPB90" s="201" t="e">
        <f>#REF!</f>
        <v>#REF!</v>
      </c>
      <c r="HPC90" s="201" t="e">
        <f>#REF!</f>
        <v>#REF!</v>
      </c>
      <c r="HPD90" s="201" t="e">
        <f>#REF!</f>
        <v>#REF!</v>
      </c>
      <c r="HPE90" s="201" t="e">
        <f>#REF!</f>
        <v>#REF!</v>
      </c>
      <c r="HPF90" s="201" t="e">
        <f>#REF!</f>
        <v>#REF!</v>
      </c>
      <c r="HPG90" s="201" t="e">
        <f>#REF!</f>
        <v>#REF!</v>
      </c>
      <c r="HPH90" s="201" t="e">
        <f>#REF!</f>
        <v>#REF!</v>
      </c>
      <c r="HPI90" s="201" t="e">
        <f>#REF!</f>
        <v>#REF!</v>
      </c>
      <c r="HPJ90" s="201" t="e">
        <f>#REF!</f>
        <v>#REF!</v>
      </c>
      <c r="HPK90" s="201" t="e">
        <f>#REF!</f>
        <v>#REF!</v>
      </c>
      <c r="HPL90" s="201" t="e">
        <f>#REF!</f>
        <v>#REF!</v>
      </c>
      <c r="HPM90" s="201" t="e">
        <f>#REF!</f>
        <v>#REF!</v>
      </c>
      <c r="HPN90" s="201" t="e">
        <f>#REF!</f>
        <v>#REF!</v>
      </c>
      <c r="HPO90" s="201" t="e">
        <f>#REF!</f>
        <v>#REF!</v>
      </c>
      <c r="HPP90" s="201" t="e">
        <f>#REF!</f>
        <v>#REF!</v>
      </c>
      <c r="HPQ90" s="201" t="e">
        <f>#REF!</f>
        <v>#REF!</v>
      </c>
      <c r="HPR90" s="201" t="e">
        <f>#REF!</f>
        <v>#REF!</v>
      </c>
      <c r="HPS90" s="201" t="e">
        <f>#REF!</f>
        <v>#REF!</v>
      </c>
      <c r="HPT90" s="201" t="e">
        <f>#REF!</f>
        <v>#REF!</v>
      </c>
      <c r="HPU90" s="201" t="e">
        <f>#REF!</f>
        <v>#REF!</v>
      </c>
      <c r="HPV90" s="201" t="e">
        <f>#REF!</f>
        <v>#REF!</v>
      </c>
      <c r="HPW90" s="201" t="e">
        <f>#REF!</f>
        <v>#REF!</v>
      </c>
      <c r="HPX90" s="201" t="e">
        <f>#REF!</f>
        <v>#REF!</v>
      </c>
      <c r="HPY90" s="201" t="e">
        <f>#REF!</f>
        <v>#REF!</v>
      </c>
      <c r="HPZ90" s="201" t="e">
        <f>#REF!</f>
        <v>#REF!</v>
      </c>
      <c r="HQA90" s="201" t="e">
        <f>#REF!</f>
        <v>#REF!</v>
      </c>
      <c r="HQB90" s="201" t="e">
        <f>#REF!</f>
        <v>#REF!</v>
      </c>
      <c r="HQC90" s="201" t="e">
        <f>#REF!</f>
        <v>#REF!</v>
      </c>
      <c r="HQD90" s="201" t="e">
        <f>#REF!</f>
        <v>#REF!</v>
      </c>
      <c r="HQE90" s="201" t="e">
        <f>#REF!</f>
        <v>#REF!</v>
      </c>
      <c r="HQF90" s="201" t="e">
        <f>#REF!</f>
        <v>#REF!</v>
      </c>
      <c r="HQG90" s="201" t="e">
        <f>#REF!</f>
        <v>#REF!</v>
      </c>
      <c r="HQH90" s="201" t="e">
        <f>#REF!</f>
        <v>#REF!</v>
      </c>
      <c r="HQI90" s="201" t="e">
        <f>#REF!</f>
        <v>#REF!</v>
      </c>
      <c r="HQJ90" s="201" t="e">
        <f>#REF!</f>
        <v>#REF!</v>
      </c>
      <c r="HQK90" s="201" t="e">
        <f>#REF!</f>
        <v>#REF!</v>
      </c>
      <c r="HQL90" s="201" t="e">
        <f>#REF!</f>
        <v>#REF!</v>
      </c>
      <c r="HQM90" s="201" t="e">
        <f>#REF!</f>
        <v>#REF!</v>
      </c>
      <c r="HQN90" s="201" t="e">
        <f>#REF!</f>
        <v>#REF!</v>
      </c>
      <c r="HQO90" s="201" t="e">
        <f>#REF!</f>
        <v>#REF!</v>
      </c>
      <c r="HQP90" s="201" t="e">
        <f>#REF!</f>
        <v>#REF!</v>
      </c>
      <c r="HQQ90" s="201" t="e">
        <f>#REF!</f>
        <v>#REF!</v>
      </c>
      <c r="HQR90" s="201" t="e">
        <f>#REF!</f>
        <v>#REF!</v>
      </c>
      <c r="HQS90" s="201" t="e">
        <f>#REF!</f>
        <v>#REF!</v>
      </c>
      <c r="HQT90" s="201" t="e">
        <f>#REF!</f>
        <v>#REF!</v>
      </c>
      <c r="HQU90" s="201" t="e">
        <f>#REF!</f>
        <v>#REF!</v>
      </c>
      <c r="HQV90" s="201" t="e">
        <f>#REF!</f>
        <v>#REF!</v>
      </c>
      <c r="HQW90" s="201" t="e">
        <f>#REF!</f>
        <v>#REF!</v>
      </c>
      <c r="HQX90" s="201" t="e">
        <f>#REF!</f>
        <v>#REF!</v>
      </c>
      <c r="HQY90" s="201" t="e">
        <f>#REF!</f>
        <v>#REF!</v>
      </c>
      <c r="HQZ90" s="201" t="e">
        <f>#REF!</f>
        <v>#REF!</v>
      </c>
      <c r="HRA90" s="201" t="e">
        <f>#REF!</f>
        <v>#REF!</v>
      </c>
      <c r="HRB90" s="201" t="e">
        <f>#REF!</f>
        <v>#REF!</v>
      </c>
      <c r="HRC90" s="201" t="e">
        <f>#REF!</f>
        <v>#REF!</v>
      </c>
      <c r="HRD90" s="201" t="e">
        <f>#REF!</f>
        <v>#REF!</v>
      </c>
      <c r="HRE90" s="201" t="e">
        <f>#REF!</f>
        <v>#REF!</v>
      </c>
      <c r="HRF90" s="201" t="e">
        <f>#REF!</f>
        <v>#REF!</v>
      </c>
      <c r="HRG90" s="201" t="e">
        <f>#REF!</f>
        <v>#REF!</v>
      </c>
      <c r="HRH90" s="201" t="e">
        <f>#REF!</f>
        <v>#REF!</v>
      </c>
      <c r="HRI90" s="201" t="e">
        <f>#REF!</f>
        <v>#REF!</v>
      </c>
      <c r="HRJ90" s="201" t="e">
        <f>#REF!</f>
        <v>#REF!</v>
      </c>
      <c r="HRK90" s="201" t="e">
        <f>#REF!</f>
        <v>#REF!</v>
      </c>
      <c r="HRL90" s="201" t="e">
        <f>#REF!</f>
        <v>#REF!</v>
      </c>
      <c r="HRM90" s="201" t="e">
        <f>#REF!</f>
        <v>#REF!</v>
      </c>
      <c r="HRN90" s="201" t="e">
        <f>#REF!</f>
        <v>#REF!</v>
      </c>
      <c r="HRO90" s="201" t="e">
        <f>#REF!</f>
        <v>#REF!</v>
      </c>
      <c r="HRP90" s="201" t="e">
        <f>#REF!</f>
        <v>#REF!</v>
      </c>
      <c r="HRQ90" s="201" t="e">
        <f>#REF!</f>
        <v>#REF!</v>
      </c>
      <c r="HRR90" s="201" t="e">
        <f>#REF!</f>
        <v>#REF!</v>
      </c>
      <c r="HRS90" s="201" t="e">
        <f>#REF!</f>
        <v>#REF!</v>
      </c>
      <c r="HRT90" s="201" t="e">
        <f>#REF!</f>
        <v>#REF!</v>
      </c>
      <c r="HRU90" s="201" t="e">
        <f>#REF!</f>
        <v>#REF!</v>
      </c>
      <c r="HRV90" s="201" t="e">
        <f>#REF!</f>
        <v>#REF!</v>
      </c>
      <c r="HRW90" s="201" t="e">
        <f>#REF!</f>
        <v>#REF!</v>
      </c>
      <c r="HRX90" s="201" t="e">
        <f>#REF!</f>
        <v>#REF!</v>
      </c>
      <c r="HRY90" s="201" t="e">
        <f>#REF!</f>
        <v>#REF!</v>
      </c>
      <c r="HRZ90" s="201" t="e">
        <f>#REF!</f>
        <v>#REF!</v>
      </c>
      <c r="HSA90" s="201" t="e">
        <f>#REF!</f>
        <v>#REF!</v>
      </c>
      <c r="HSB90" s="201" t="e">
        <f>#REF!</f>
        <v>#REF!</v>
      </c>
      <c r="HSC90" s="201" t="e">
        <f>#REF!</f>
        <v>#REF!</v>
      </c>
      <c r="HSD90" s="201" t="e">
        <f>#REF!</f>
        <v>#REF!</v>
      </c>
      <c r="HSE90" s="201" t="e">
        <f>#REF!</f>
        <v>#REF!</v>
      </c>
      <c r="HSF90" s="201" t="e">
        <f>#REF!</f>
        <v>#REF!</v>
      </c>
      <c r="HSG90" s="201" t="e">
        <f>#REF!</f>
        <v>#REF!</v>
      </c>
      <c r="HSH90" s="201" t="e">
        <f>#REF!</f>
        <v>#REF!</v>
      </c>
      <c r="HSI90" s="201" t="e">
        <f>#REF!</f>
        <v>#REF!</v>
      </c>
      <c r="HSJ90" s="201" t="e">
        <f>#REF!</f>
        <v>#REF!</v>
      </c>
      <c r="HSK90" s="201" t="e">
        <f>#REF!</f>
        <v>#REF!</v>
      </c>
      <c r="HSL90" s="201" t="e">
        <f>#REF!</f>
        <v>#REF!</v>
      </c>
      <c r="HSM90" s="201" t="e">
        <f>#REF!</f>
        <v>#REF!</v>
      </c>
      <c r="HSN90" s="201" t="e">
        <f>#REF!</f>
        <v>#REF!</v>
      </c>
      <c r="HSO90" s="201" t="e">
        <f>#REF!</f>
        <v>#REF!</v>
      </c>
      <c r="HSP90" s="201" t="e">
        <f>#REF!</f>
        <v>#REF!</v>
      </c>
      <c r="HSQ90" s="201" t="e">
        <f>#REF!</f>
        <v>#REF!</v>
      </c>
      <c r="HSR90" s="201" t="e">
        <f>#REF!</f>
        <v>#REF!</v>
      </c>
      <c r="HSS90" s="201" t="e">
        <f>#REF!</f>
        <v>#REF!</v>
      </c>
      <c r="HST90" s="201" t="e">
        <f>#REF!</f>
        <v>#REF!</v>
      </c>
      <c r="HSU90" s="201" t="e">
        <f>#REF!</f>
        <v>#REF!</v>
      </c>
      <c r="HSV90" s="201" t="e">
        <f>#REF!</f>
        <v>#REF!</v>
      </c>
      <c r="HSW90" s="201" t="e">
        <f>#REF!</f>
        <v>#REF!</v>
      </c>
      <c r="HSX90" s="201" t="e">
        <f>#REF!</f>
        <v>#REF!</v>
      </c>
      <c r="HSY90" s="201" t="e">
        <f>#REF!</f>
        <v>#REF!</v>
      </c>
      <c r="HSZ90" s="201" t="e">
        <f>#REF!</f>
        <v>#REF!</v>
      </c>
      <c r="HTA90" s="201" t="e">
        <f>#REF!</f>
        <v>#REF!</v>
      </c>
      <c r="HTB90" s="201" t="e">
        <f>#REF!</f>
        <v>#REF!</v>
      </c>
      <c r="HTC90" s="201" t="e">
        <f>#REF!</f>
        <v>#REF!</v>
      </c>
      <c r="HTD90" s="201" t="e">
        <f>#REF!</f>
        <v>#REF!</v>
      </c>
      <c r="HTE90" s="201" t="e">
        <f>#REF!</f>
        <v>#REF!</v>
      </c>
      <c r="HTF90" s="201" t="e">
        <f>#REF!</f>
        <v>#REF!</v>
      </c>
      <c r="HTG90" s="201" t="e">
        <f>#REF!</f>
        <v>#REF!</v>
      </c>
      <c r="HTH90" s="201" t="e">
        <f>#REF!</f>
        <v>#REF!</v>
      </c>
      <c r="HTI90" s="201" t="e">
        <f>#REF!</f>
        <v>#REF!</v>
      </c>
      <c r="HTJ90" s="201" t="e">
        <f>#REF!</f>
        <v>#REF!</v>
      </c>
      <c r="HTK90" s="201" t="e">
        <f>#REF!</f>
        <v>#REF!</v>
      </c>
      <c r="HTL90" s="201" t="e">
        <f>#REF!</f>
        <v>#REF!</v>
      </c>
      <c r="HTM90" s="201" t="e">
        <f>#REF!</f>
        <v>#REF!</v>
      </c>
      <c r="HTN90" s="201" t="e">
        <f>#REF!</f>
        <v>#REF!</v>
      </c>
      <c r="HTO90" s="201" t="e">
        <f>#REF!</f>
        <v>#REF!</v>
      </c>
      <c r="HTP90" s="201" t="e">
        <f>#REF!</f>
        <v>#REF!</v>
      </c>
      <c r="HTQ90" s="201" t="e">
        <f>#REF!</f>
        <v>#REF!</v>
      </c>
      <c r="HTR90" s="201" t="e">
        <f>#REF!</f>
        <v>#REF!</v>
      </c>
      <c r="HTS90" s="201" t="e">
        <f>#REF!</f>
        <v>#REF!</v>
      </c>
      <c r="HTT90" s="201" t="e">
        <f>#REF!</f>
        <v>#REF!</v>
      </c>
      <c r="HTU90" s="201" t="e">
        <f>#REF!</f>
        <v>#REF!</v>
      </c>
      <c r="HTV90" s="201" t="e">
        <f>#REF!</f>
        <v>#REF!</v>
      </c>
      <c r="HTW90" s="201" t="e">
        <f>#REF!</f>
        <v>#REF!</v>
      </c>
      <c r="HTX90" s="201" t="e">
        <f>#REF!</f>
        <v>#REF!</v>
      </c>
      <c r="HTY90" s="201" t="e">
        <f>#REF!</f>
        <v>#REF!</v>
      </c>
      <c r="HTZ90" s="201" t="e">
        <f>#REF!</f>
        <v>#REF!</v>
      </c>
      <c r="HUA90" s="201" t="e">
        <f>#REF!</f>
        <v>#REF!</v>
      </c>
      <c r="HUB90" s="201" t="e">
        <f>#REF!</f>
        <v>#REF!</v>
      </c>
      <c r="HUC90" s="201" t="e">
        <f>#REF!</f>
        <v>#REF!</v>
      </c>
      <c r="HUD90" s="201" t="e">
        <f>#REF!</f>
        <v>#REF!</v>
      </c>
      <c r="HUE90" s="201" t="e">
        <f>#REF!</f>
        <v>#REF!</v>
      </c>
      <c r="HUF90" s="201" t="e">
        <f>#REF!</f>
        <v>#REF!</v>
      </c>
      <c r="HUG90" s="201" t="e">
        <f>#REF!</f>
        <v>#REF!</v>
      </c>
      <c r="HUH90" s="201" t="e">
        <f>#REF!</f>
        <v>#REF!</v>
      </c>
      <c r="HUI90" s="201" t="e">
        <f>#REF!</f>
        <v>#REF!</v>
      </c>
      <c r="HUJ90" s="201" t="e">
        <f>#REF!</f>
        <v>#REF!</v>
      </c>
      <c r="HUK90" s="201" t="e">
        <f>#REF!</f>
        <v>#REF!</v>
      </c>
      <c r="HUL90" s="201" t="e">
        <f>#REF!</f>
        <v>#REF!</v>
      </c>
      <c r="HUM90" s="201" t="e">
        <f>#REF!</f>
        <v>#REF!</v>
      </c>
      <c r="HUN90" s="201" t="e">
        <f>#REF!</f>
        <v>#REF!</v>
      </c>
      <c r="HUO90" s="201" t="e">
        <f>#REF!</f>
        <v>#REF!</v>
      </c>
      <c r="HUP90" s="201" t="e">
        <f>#REF!</f>
        <v>#REF!</v>
      </c>
      <c r="HUQ90" s="201" t="e">
        <f>#REF!</f>
        <v>#REF!</v>
      </c>
      <c r="HUR90" s="201" t="e">
        <f>#REF!</f>
        <v>#REF!</v>
      </c>
      <c r="HUS90" s="201" t="e">
        <f>#REF!</f>
        <v>#REF!</v>
      </c>
      <c r="HUT90" s="201" t="e">
        <f>#REF!</f>
        <v>#REF!</v>
      </c>
      <c r="HUU90" s="201" t="e">
        <f>#REF!</f>
        <v>#REF!</v>
      </c>
      <c r="HUV90" s="201" t="e">
        <f>#REF!</f>
        <v>#REF!</v>
      </c>
      <c r="HUW90" s="201" t="e">
        <f>#REF!</f>
        <v>#REF!</v>
      </c>
      <c r="HUX90" s="201" t="e">
        <f>#REF!</f>
        <v>#REF!</v>
      </c>
      <c r="HUY90" s="201" t="e">
        <f>#REF!</f>
        <v>#REF!</v>
      </c>
      <c r="HUZ90" s="201" t="e">
        <f>#REF!</f>
        <v>#REF!</v>
      </c>
      <c r="HVA90" s="201" t="e">
        <f>#REF!</f>
        <v>#REF!</v>
      </c>
      <c r="HVB90" s="201" t="e">
        <f>#REF!</f>
        <v>#REF!</v>
      </c>
      <c r="HVC90" s="201" t="e">
        <f>#REF!</f>
        <v>#REF!</v>
      </c>
      <c r="HVD90" s="201" t="e">
        <f>#REF!</f>
        <v>#REF!</v>
      </c>
      <c r="HVE90" s="201" t="e">
        <f>#REF!</f>
        <v>#REF!</v>
      </c>
      <c r="HVF90" s="201" t="e">
        <f>#REF!</f>
        <v>#REF!</v>
      </c>
      <c r="HVG90" s="201" t="e">
        <f>#REF!</f>
        <v>#REF!</v>
      </c>
      <c r="HVH90" s="201" t="e">
        <f>#REF!</f>
        <v>#REF!</v>
      </c>
      <c r="HVI90" s="201" t="e">
        <f>#REF!</f>
        <v>#REF!</v>
      </c>
      <c r="HVJ90" s="201" t="e">
        <f>#REF!</f>
        <v>#REF!</v>
      </c>
      <c r="HVK90" s="201" t="e">
        <f>#REF!</f>
        <v>#REF!</v>
      </c>
      <c r="HVL90" s="201" t="e">
        <f>#REF!</f>
        <v>#REF!</v>
      </c>
      <c r="HVM90" s="201" t="e">
        <f>#REF!</f>
        <v>#REF!</v>
      </c>
      <c r="HVN90" s="201" t="e">
        <f>#REF!</f>
        <v>#REF!</v>
      </c>
      <c r="HVO90" s="201" t="e">
        <f>#REF!</f>
        <v>#REF!</v>
      </c>
      <c r="HVP90" s="201" t="e">
        <f>#REF!</f>
        <v>#REF!</v>
      </c>
      <c r="HVQ90" s="201" t="e">
        <f>#REF!</f>
        <v>#REF!</v>
      </c>
      <c r="HVR90" s="201" t="e">
        <f>#REF!</f>
        <v>#REF!</v>
      </c>
      <c r="HVS90" s="201" t="e">
        <f>#REF!</f>
        <v>#REF!</v>
      </c>
      <c r="HVT90" s="201" t="e">
        <f>#REF!</f>
        <v>#REF!</v>
      </c>
      <c r="HVU90" s="201" t="e">
        <f>#REF!</f>
        <v>#REF!</v>
      </c>
      <c r="HVV90" s="201" t="e">
        <f>#REF!</f>
        <v>#REF!</v>
      </c>
      <c r="HVW90" s="201" t="e">
        <f>#REF!</f>
        <v>#REF!</v>
      </c>
      <c r="HVX90" s="201" t="e">
        <f>#REF!</f>
        <v>#REF!</v>
      </c>
      <c r="HVY90" s="201" t="e">
        <f>#REF!</f>
        <v>#REF!</v>
      </c>
      <c r="HVZ90" s="201" t="e">
        <f>#REF!</f>
        <v>#REF!</v>
      </c>
      <c r="HWA90" s="201" t="e">
        <f>#REF!</f>
        <v>#REF!</v>
      </c>
      <c r="HWB90" s="201" t="e">
        <f>#REF!</f>
        <v>#REF!</v>
      </c>
      <c r="HWC90" s="201" t="e">
        <f>#REF!</f>
        <v>#REF!</v>
      </c>
      <c r="HWD90" s="201" t="e">
        <f>#REF!</f>
        <v>#REF!</v>
      </c>
      <c r="HWE90" s="201" t="e">
        <f>#REF!</f>
        <v>#REF!</v>
      </c>
      <c r="HWF90" s="201" t="e">
        <f>#REF!</f>
        <v>#REF!</v>
      </c>
      <c r="HWG90" s="201" t="e">
        <f>#REF!</f>
        <v>#REF!</v>
      </c>
      <c r="HWH90" s="201" t="e">
        <f>#REF!</f>
        <v>#REF!</v>
      </c>
      <c r="HWI90" s="201" t="e">
        <f>#REF!</f>
        <v>#REF!</v>
      </c>
      <c r="HWJ90" s="201" t="e">
        <f>#REF!</f>
        <v>#REF!</v>
      </c>
      <c r="HWK90" s="201" t="e">
        <f>#REF!</f>
        <v>#REF!</v>
      </c>
      <c r="HWL90" s="201" t="e">
        <f>#REF!</f>
        <v>#REF!</v>
      </c>
      <c r="HWM90" s="201" t="e">
        <f>#REF!</f>
        <v>#REF!</v>
      </c>
      <c r="HWN90" s="201" t="e">
        <f>#REF!</f>
        <v>#REF!</v>
      </c>
      <c r="HWO90" s="201" t="e">
        <f>#REF!</f>
        <v>#REF!</v>
      </c>
      <c r="HWP90" s="201" t="e">
        <f>#REF!</f>
        <v>#REF!</v>
      </c>
      <c r="HWQ90" s="201" t="e">
        <f>#REF!</f>
        <v>#REF!</v>
      </c>
      <c r="HWR90" s="201" t="e">
        <f>#REF!</f>
        <v>#REF!</v>
      </c>
      <c r="HWS90" s="201" t="e">
        <f>#REF!</f>
        <v>#REF!</v>
      </c>
      <c r="HWT90" s="201" t="e">
        <f>#REF!</f>
        <v>#REF!</v>
      </c>
      <c r="HWU90" s="201" t="e">
        <f>#REF!</f>
        <v>#REF!</v>
      </c>
      <c r="HWV90" s="201" t="e">
        <f>#REF!</f>
        <v>#REF!</v>
      </c>
      <c r="HWW90" s="201" t="e">
        <f>#REF!</f>
        <v>#REF!</v>
      </c>
      <c r="HWX90" s="201" t="e">
        <f>#REF!</f>
        <v>#REF!</v>
      </c>
      <c r="HWY90" s="201" t="e">
        <f>#REF!</f>
        <v>#REF!</v>
      </c>
      <c r="HWZ90" s="201" t="e">
        <f>#REF!</f>
        <v>#REF!</v>
      </c>
      <c r="HXA90" s="201" t="e">
        <f>#REF!</f>
        <v>#REF!</v>
      </c>
      <c r="HXB90" s="201" t="e">
        <f>#REF!</f>
        <v>#REF!</v>
      </c>
      <c r="HXC90" s="201" t="e">
        <f>#REF!</f>
        <v>#REF!</v>
      </c>
      <c r="HXD90" s="201" t="e">
        <f>#REF!</f>
        <v>#REF!</v>
      </c>
      <c r="HXE90" s="201" t="e">
        <f>#REF!</f>
        <v>#REF!</v>
      </c>
      <c r="HXF90" s="201" t="e">
        <f>#REF!</f>
        <v>#REF!</v>
      </c>
      <c r="HXG90" s="201" t="e">
        <f>#REF!</f>
        <v>#REF!</v>
      </c>
      <c r="HXH90" s="201" t="e">
        <f>#REF!</f>
        <v>#REF!</v>
      </c>
      <c r="HXI90" s="201" t="e">
        <f>#REF!</f>
        <v>#REF!</v>
      </c>
      <c r="HXJ90" s="201" t="e">
        <f>#REF!</f>
        <v>#REF!</v>
      </c>
      <c r="HXK90" s="201" t="e">
        <f>#REF!</f>
        <v>#REF!</v>
      </c>
      <c r="HXL90" s="201" t="e">
        <f>#REF!</f>
        <v>#REF!</v>
      </c>
      <c r="HXM90" s="201" t="e">
        <f>#REF!</f>
        <v>#REF!</v>
      </c>
      <c r="HXN90" s="201" t="e">
        <f>#REF!</f>
        <v>#REF!</v>
      </c>
      <c r="HXO90" s="201" t="e">
        <f>#REF!</f>
        <v>#REF!</v>
      </c>
      <c r="HXP90" s="201" t="e">
        <f>#REF!</f>
        <v>#REF!</v>
      </c>
      <c r="HXQ90" s="201" t="e">
        <f>#REF!</f>
        <v>#REF!</v>
      </c>
      <c r="HXR90" s="201" t="e">
        <f>#REF!</f>
        <v>#REF!</v>
      </c>
      <c r="HXS90" s="201" t="e">
        <f>#REF!</f>
        <v>#REF!</v>
      </c>
      <c r="HXT90" s="201" t="e">
        <f>#REF!</f>
        <v>#REF!</v>
      </c>
      <c r="HXU90" s="201" t="e">
        <f>#REF!</f>
        <v>#REF!</v>
      </c>
      <c r="HXV90" s="201" t="e">
        <f>#REF!</f>
        <v>#REF!</v>
      </c>
      <c r="HXW90" s="201" t="e">
        <f>#REF!</f>
        <v>#REF!</v>
      </c>
      <c r="HXX90" s="201" t="e">
        <f>#REF!</f>
        <v>#REF!</v>
      </c>
      <c r="HXY90" s="201" t="e">
        <f>#REF!</f>
        <v>#REF!</v>
      </c>
      <c r="HXZ90" s="201" t="e">
        <f>#REF!</f>
        <v>#REF!</v>
      </c>
      <c r="HYA90" s="201" t="e">
        <f>#REF!</f>
        <v>#REF!</v>
      </c>
      <c r="HYB90" s="201" t="e">
        <f>#REF!</f>
        <v>#REF!</v>
      </c>
      <c r="HYC90" s="201" t="e">
        <f>#REF!</f>
        <v>#REF!</v>
      </c>
      <c r="HYD90" s="201" t="e">
        <f>#REF!</f>
        <v>#REF!</v>
      </c>
      <c r="HYE90" s="201" t="e">
        <f>#REF!</f>
        <v>#REF!</v>
      </c>
      <c r="HYF90" s="201" t="e">
        <f>#REF!</f>
        <v>#REF!</v>
      </c>
      <c r="HYG90" s="201" t="e">
        <f>#REF!</f>
        <v>#REF!</v>
      </c>
      <c r="HYH90" s="201" t="e">
        <f>#REF!</f>
        <v>#REF!</v>
      </c>
      <c r="HYI90" s="201" t="e">
        <f>#REF!</f>
        <v>#REF!</v>
      </c>
      <c r="HYJ90" s="201" t="e">
        <f>#REF!</f>
        <v>#REF!</v>
      </c>
      <c r="HYK90" s="201" t="e">
        <f>#REF!</f>
        <v>#REF!</v>
      </c>
      <c r="HYL90" s="201" t="e">
        <f>#REF!</f>
        <v>#REF!</v>
      </c>
      <c r="HYM90" s="201" t="e">
        <f>#REF!</f>
        <v>#REF!</v>
      </c>
      <c r="HYN90" s="201" t="e">
        <f>#REF!</f>
        <v>#REF!</v>
      </c>
      <c r="HYO90" s="201" t="e">
        <f>#REF!</f>
        <v>#REF!</v>
      </c>
      <c r="HYP90" s="201" t="e">
        <f>#REF!</f>
        <v>#REF!</v>
      </c>
      <c r="HYQ90" s="201" t="e">
        <f>#REF!</f>
        <v>#REF!</v>
      </c>
      <c r="HYR90" s="201" t="e">
        <f>#REF!</f>
        <v>#REF!</v>
      </c>
      <c r="HYS90" s="201" t="e">
        <f>#REF!</f>
        <v>#REF!</v>
      </c>
      <c r="HYT90" s="201" t="e">
        <f>#REF!</f>
        <v>#REF!</v>
      </c>
      <c r="HYU90" s="201" t="e">
        <f>#REF!</f>
        <v>#REF!</v>
      </c>
      <c r="HYV90" s="201" t="e">
        <f>#REF!</f>
        <v>#REF!</v>
      </c>
      <c r="HYW90" s="201" t="e">
        <f>#REF!</f>
        <v>#REF!</v>
      </c>
      <c r="HYX90" s="201" t="e">
        <f>#REF!</f>
        <v>#REF!</v>
      </c>
      <c r="HYY90" s="201" t="e">
        <f>#REF!</f>
        <v>#REF!</v>
      </c>
      <c r="HYZ90" s="201" t="e">
        <f>#REF!</f>
        <v>#REF!</v>
      </c>
      <c r="HZA90" s="201" t="e">
        <f>#REF!</f>
        <v>#REF!</v>
      </c>
      <c r="HZB90" s="201" t="e">
        <f>#REF!</f>
        <v>#REF!</v>
      </c>
      <c r="HZC90" s="201" t="e">
        <f>#REF!</f>
        <v>#REF!</v>
      </c>
      <c r="HZD90" s="201" t="e">
        <f>#REF!</f>
        <v>#REF!</v>
      </c>
      <c r="HZE90" s="201" t="e">
        <f>#REF!</f>
        <v>#REF!</v>
      </c>
      <c r="HZF90" s="201" t="e">
        <f>#REF!</f>
        <v>#REF!</v>
      </c>
      <c r="HZG90" s="201" t="e">
        <f>#REF!</f>
        <v>#REF!</v>
      </c>
      <c r="HZH90" s="201" t="e">
        <f>#REF!</f>
        <v>#REF!</v>
      </c>
      <c r="HZI90" s="201" t="e">
        <f>#REF!</f>
        <v>#REF!</v>
      </c>
      <c r="HZJ90" s="201" t="e">
        <f>#REF!</f>
        <v>#REF!</v>
      </c>
      <c r="HZK90" s="201" t="e">
        <f>#REF!</f>
        <v>#REF!</v>
      </c>
      <c r="HZL90" s="201" t="e">
        <f>#REF!</f>
        <v>#REF!</v>
      </c>
      <c r="HZM90" s="201" t="e">
        <f>#REF!</f>
        <v>#REF!</v>
      </c>
      <c r="HZN90" s="201" t="e">
        <f>#REF!</f>
        <v>#REF!</v>
      </c>
      <c r="HZO90" s="201" t="e">
        <f>#REF!</f>
        <v>#REF!</v>
      </c>
      <c r="HZP90" s="201" t="e">
        <f>#REF!</f>
        <v>#REF!</v>
      </c>
      <c r="HZQ90" s="201" t="e">
        <f>#REF!</f>
        <v>#REF!</v>
      </c>
      <c r="HZR90" s="201" t="e">
        <f>#REF!</f>
        <v>#REF!</v>
      </c>
      <c r="HZS90" s="201" t="e">
        <f>#REF!</f>
        <v>#REF!</v>
      </c>
      <c r="HZT90" s="201" t="e">
        <f>#REF!</f>
        <v>#REF!</v>
      </c>
      <c r="HZU90" s="201" t="e">
        <f>#REF!</f>
        <v>#REF!</v>
      </c>
      <c r="HZV90" s="201" t="e">
        <f>#REF!</f>
        <v>#REF!</v>
      </c>
      <c r="HZW90" s="201" t="e">
        <f>#REF!</f>
        <v>#REF!</v>
      </c>
      <c r="HZX90" s="201" t="e">
        <f>#REF!</f>
        <v>#REF!</v>
      </c>
      <c r="HZY90" s="201" t="e">
        <f>#REF!</f>
        <v>#REF!</v>
      </c>
      <c r="HZZ90" s="201" t="e">
        <f>#REF!</f>
        <v>#REF!</v>
      </c>
      <c r="IAA90" s="201" t="e">
        <f>#REF!</f>
        <v>#REF!</v>
      </c>
      <c r="IAB90" s="201" t="e">
        <f>#REF!</f>
        <v>#REF!</v>
      </c>
      <c r="IAC90" s="201" t="e">
        <f>#REF!</f>
        <v>#REF!</v>
      </c>
      <c r="IAD90" s="201" t="e">
        <f>#REF!</f>
        <v>#REF!</v>
      </c>
      <c r="IAE90" s="201" t="e">
        <f>#REF!</f>
        <v>#REF!</v>
      </c>
      <c r="IAF90" s="201" t="e">
        <f>#REF!</f>
        <v>#REF!</v>
      </c>
      <c r="IAG90" s="201" t="e">
        <f>#REF!</f>
        <v>#REF!</v>
      </c>
      <c r="IAH90" s="201" t="e">
        <f>#REF!</f>
        <v>#REF!</v>
      </c>
      <c r="IAI90" s="201" t="e">
        <f>#REF!</f>
        <v>#REF!</v>
      </c>
      <c r="IAJ90" s="201" t="e">
        <f>#REF!</f>
        <v>#REF!</v>
      </c>
      <c r="IAK90" s="201" t="e">
        <f>#REF!</f>
        <v>#REF!</v>
      </c>
      <c r="IAL90" s="201" t="e">
        <f>#REF!</f>
        <v>#REF!</v>
      </c>
      <c r="IAM90" s="201" t="e">
        <f>#REF!</f>
        <v>#REF!</v>
      </c>
      <c r="IAN90" s="201" t="e">
        <f>#REF!</f>
        <v>#REF!</v>
      </c>
      <c r="IAO90" s="201" t="e">
        <f>#REF!</f>
        <v>#REF!</v>
      </c>
      <c r="IAP90" s="201" t="e">
        <f>#REF!</f>
        <v>#REF!</v>
      </c>
      <c r="IAQ90" s="201" t="e">
        <f>#REF!</f>
        <v>#REF!</v>
      </c>
      <c r="IAR90" s="201" t="e">
        <f>#REF!</f>
        <v>#REF!</v>
      </c>
      <c r="IAS90" s="201" t="e">
        <f>#REF!</f>
        <v>#REF!</v>
      </c>
      <c r="IAT90" s="201" t="e">
        <f>#REF!</f>
        <v>#REF!</v>
      </c>
      <c r="IAU90" s="201" t="e">
        <f>#REF!</f>
        <v>#REF!</v>
      </c>
      <c r="IAV90" s="201" t="e">
        <f>#REF!</f>
        <v>#REF!</v>
      </c>
      <c r="IAW90" s="201" t="e">
        <f>#REF!</f>
        <v>#REF!</v>
      </c>
      <c r="IAX90" s="201" t="e">
        <f>#REF!</f>
        <v>#REF!</v>
      </c>
      <c r="IAY90" s="201" t="e">
        <f>#REF!</f>
        <v>#REF!</v>
      </c>
      <c r="IAZ90" s="201" t="e">
        <f>#REF!</f>
        <v>#REF!</v>
      </c>
      <c r="IBA90" s="201" t="e">
        <f>#REF!</f>
        <v>#REF!</v>
      </c>
      <c r="IBB90" s="201" t="e">
        <f>#REF!</f>
        <v>#REF!</v>
      </c>
      <c r="IBC90" s="201" t="e">
        <f>#REF!</f>
        <v>#REF!</v>
      </c>
      <c r="IBD90" s="201" t="e">
        <f>#REF!</f>
        <v>#REF!</v>
      </c>
      <c r="IBE90" s="201" t="e">
        <f>#REF!</f>
        <v>#REF!</v>
      </c>
      <c r="IBF90" s="201" t="e">
        <f>#REF!</f>
        <v>#REF!</v>
      </c>
      <c r="IBG90" s="201" t="e">
        <f>#REF!</f>
        <v>#REF!</v>
      </c>
      <c r="IBH90" s="201" t="e">
        <f>#REF!</f>
        <v>#REF!</v>
      </c>
      <c r="IBI90" s="201" t="e">
        <f>#REF!</f>
        <v>#REF!</v>
      </c>
      <c r="IBJ90" s="201" t="e">
        <f>#REF!</f>
        <v>#REF!</v>
      </c>
      <c r="IBK90" s="201" t="e">
        <f>#REF!</f>
        <v>#REF!</v>
      </c>
      <c r="IBL90" s="201" t="e">
        <f>#REF!</f>
        <v>#REF!</v>
      </c>
      <c r="IBM90" s="201" t="e">
        <f>#REF!</f>
        <v>#REF!</v>
      </c>
      <c r="IBN90" s="201" t="e">
        <f>#REF!</f>
        <v>#REF!</v>
      </c>
      <c r="IBO90" s="201" t="e">
        <f>#REF!</f>
        <v>#REF!</v>
      </c>
      <c r="IBP90" s="201" t="e">
        <f>#REF!</f>
        <v>#REF!</v>
      </c>
      <c r="IBQ90" s="201" t="e">
        <f>#REF!</f>
        <v>#REF!</v>
      </c>
      <c r="IBR90" s="201" t="e">
        <f>#REF!</f>
        <v>#REF!</v>
      </c>
      <c r="IBS90" s="201" t="e">
        <f>#REF!</f>
        <v>#REF!</v>
      </c>
      <c r="IBT90" s="201" t="e">
        <f>#REF!</f>
        <v>#REF!</v>
      </c>
      <c r="IBU90" s="201" t="e">
        <f>#REF!</f>
        <v>#REF!</v>
      </c>
      <c r="IBV90" s="201" t="e">
        <f>#REF!</f>
        <v>#REF!</v>
      </c>
      <c r="IBW90" s="201" t="e">
        <f>#REF!</f>
        <v>#REF!</v>
      </c>
      <c r="IBX90" s="201" t="e">
        <f>#REF!</f>
        <v>#REF!</v>
      </c>
      <c r="IBY90" s="201" t="e">
        <f>#REF!</f>
        <v>#REF!</v>
      </c>
      <c r="IBZ90" s="201" t="e">
        <f>#REF!</f>
        <v>#REF!</v>
      </c>
      <c r="ICA90" s="201" t="e">
        <f>#REF!</f>
        <v>#REF!</v>
      </c>
      <c r="ICB90" s="201" t="e">
        <f>#REF!</f>
        <v>#REF!</v>
      </c>
      <c r="ICC90" s="201" t="e">
        <f>#REF!</f>
        <v>#REF!</v>
      </c>
      <c r="ICD90" s="201" t="e">
        <f>#REF!</f>
        <v>#REF!</v>
      </c>
      <c r="ICE90" s="201" t="e">
        <f>#REF!</f>
        <v>#REF!</v>
      </c>
      <c r="ICF90" s="201" t="e">
        <f>#REF!</f>
        <v>#REF!</v>
      </c>
      <c r="ICG90" s="201" t="e">
        <f>#REF!</f>
        <v>#REF!</v>
      </c>
      <c r="ICH90" s="201" t="e">
        <f>#REF!</f>
        <v>#REF!</v>
      </c>
      <c r="ICI90" s="201" t="e">
        <f>#REF!</f>
        <v>#REF!</v>
      </c>
      <c r="ICJ90" s="201" t="e">
        <f>#REF!</f>
        <v>#REF!</v>
      </c>
      <c r="ICK90" s="201" t="e">
        <f>#REF!</f>
        <v>#REF!</v>
      </c>
      <c r="ICL90" s="201" t="e">
        <f>#REF!</f>
        <v>#REF!</v>
      </c>
      <c r="ICM90" s="201" t="e">
        <f>#REF!</f>
        <v>#REF!</v>
      </c>
      <c r="ICN90" s="201" t="e">
        <f>#REF!</f>
        <v>#REF!</v>
      </c>
      <c r="ICO90" s="201" t="e">
        <f>#REF!</f>
        <v>#REF!</v>
      </c>
      <c r="ICP90" s="201" t="e">
        <f>#REF!</f>
        <v>#REF!</v>
      </c>
      <c r="ICQ90" s="201" t="e">
        <f>#REF!</f>
        <v>#REF!</v>
      </c>
      <c r="ICR90" s="201" t="e">
        <f>#REF!</f>
        <v>#REF!</v>
      </c>
      <c r="ICS90" s="201" t="e">
        <f>#REF!</f>
        <v>#REF!</v>
      </c>
      <c r="ICT90" s="201" t="e">
        <f>#REF!</f>
        <v>#REF!</v>
      </c>
      <c r="ICU90" s="201" t="e">
        <f>#REF!</f>
        <v>#REF!</v>
      </c>
      <c r="ICV90" s="201" t="e">
        <f>#REF!</f>
        <v>#REF!</v>
      </c>
      <c r="ICW90" s="201" t="e">
        <f>#REF!</f>
        <v>#REF!</v>
      </c>
      <c r="ICX90" s="201" t="e">
        <f>#REF!</f>
        <v>#REF!</v>
      </c>
      <c r="ICY90" s="201" t="e">
        <f>#REF!</f>
        <v>#REF!</v>
      </c>
      <c r="ICZ90" s="201" t="e">
        <f>#REF!</f>
        <v>#REF!</v>
      </c>
      <c r="IDA90" s="201" t="e">
        <f>#REF!</f>
        <v>#REF!</v>
      </c>
      <c r="IDB90" s="201" t="e">
        <f>#REF!</f>
        <v>#REF!</v>
      </c>
      <c r="IDC90" s="201" t="e">
        <f>#REF!</f>
        <v>#REF!</v>
      </c>
      <c r="IDD90" s="201" t="e">
        <f>#REF!</f>
        <v>#REF!</v>
      </c>
      <c r="IDE90" s="201" t="e">
        <f>#REF!</f>
        <v>#REF!</v>
      </c>
      <c r="IDF90" s="201" t="e">
        <f>#REF!</f>
        <v>#REF!</v>
      </c>
      <c r="IDG90" s="201" t="e">
        <f>#REF!</f>
        <v>#REF!</v>
      </c>
      <c r="IDH90" s="201" t="e">
        <f>#REF!</f>
        <v>#REF!</v>
      </c>
      <c r="IDI90" s="201" t="e">
        <f>#REF!</f>
        <v>#REF!</v>
      </c>
      <c r="IDJ90" s="201" t="e">
        <f>#REF!</f>
        <v>#REF!</v>
      </c>
      <c r="IDK90" s="201" t="e">
        <f>#REF!</f>
        <v>#REF!</v>
      </c>
      <c r="IDL90" s="201" t="e">
        <f>#REF!</f>
        <v>#REF!</v>
      </c>
      <c r="IDM90" s="201" t="e">
        <f>#REF!</f>
        <v>#REF!</v>
      </c>
      <c r="IDN90" s="201" t="e">
        <f>#REF!</f>
        <v>#REF!</v>
      </c>
      <c r="IDO90" s="201" t="e">
        <f>#REF!</f>
        <v>#REF!</v>
      </c>
      <c r="IDP90" s="201" t="e">
        <f>#REF!</f>
        <v>#REF!</v>
      </c>
      <c r="IDQ90" s="201" t="e">
        <f>#REF!</f>
        <v>#REF!</v>
      </c>
      <c r="IDR90" s="201" t="e">
        <f>#REF!</f>
        <v>#REF!</v>
      </c>
      <c r="IDS90" s="201" t="e">
        <f>#REF!</f>
        <v>#REF!</v>
      </c>
      <c r="IDT90" s="201" t="e">
        <f>#REF!</f>
        <v>#REF!</v>
      </c>
      <c r="IDU90" s="201" t="e">
        <f>#REF!</f>
        <v>#REF!</v>
      </c>
      <c r="IDV90" s="201" t="e">
        <f>#REF!</f>
        <v>#REF!</v>
      </c>
      <c r="IDW90" s="201" t="e">
        <f>#REF!</f>
        <v>#REF!</v>
      </c>
      <c r="IDX90" s="201" t="e">
        <f>#REF!</f>
        <v>#REF!</v>
      </c>
      <c r="IDY90" s="201" t="e">
        <f>#REF!</f>
        <v>#REF!</v>
      </c>
      <c r="IDZ90" s="201" t="e">
        <f>#REF!</f>
        <v>#REF!</v>
      </c>
      <c r="IEA90" s="201" t="e">
        <f>#REF!</f>
        <v>#REF!</v>
      </c>
      <c r="IEB90" s="201" t="e">
        <f>#REF!</f>
        <v>#REF!</v>
      </c>
      <c r="IEC90" s="201" t="e">
        <f>#REF!</f>
        <v>#REF!</v>
      </c>
      <c r="IED90" s="201" t="e">
        <f>#REF!</f>
        <v>#REF!</v>
      </c>
      <c r="IEE90" s="201" t="e">
        <f>#REF!</f>
        <v>#REF!</v>
      </c>
      <c r="IEF90" s="201" t="e">
        <f>#REF!</f>
        <v>#REF!</v>
      </c>
      <c r="IEG90" s="201" t="e">
        <f>#REF!</f>
        <v>#REF!</v>
      </c>
      <c r="IEH90" s="201" t="e">
        <f>#REF!</f>
        <v>#REF!</v>
      </c>
      <c r="IEI90" s="201" t="e">
        <f>#REF!</f>
        <v>#REF!</v>
      </c>
      <c r="IEJ90" s="201" t="e">
        <f>#REF!</f>
        <v>#REF!</v>
      </c>
      <c r="IEK90" s="201" t="e">
        <f>#REF!</f>
        <v>#REF!</v>
      </c>
      <c r="IEL90" s="201" t="e">
        <f>#REF!</f>
        <v>#REF!</v>
      </c>
      <c r="IEM90" s="201" t="e">
        <f>#REF!</f>
        <v>#REF!</v>
      </c>
      <c r="IEN90" s="201" t="e">
        <f>#REF!</f>
        <v>#REF!</v>
      </c>
      <c r="IEO90" s="201" t="e">
        <f>#REF!</f>
        <v>#REF!</v>
      </c>
      <c r="IEP90" s="201" t="e">
        <f>#REF!</f>
        <v>#REF!</v>
      </c>
      <c r="IEQ90" s="201" t="e">
        <f>#REF!</f>
        <v>#REF!</v>
      </c>
      <c r="IER90" s="201" t="e">
        <f>#REF!</f>
        <v>#REF!</v>
      </c>
      <c r="IES90" s="201" t="e">
        <f>#REF!</f>
        <v>#REF!</v>
      </c>
      <c r="IET90" s="201" t="e">
        <f>#REF!</f>
        <v>#REF!</v>
      </c>
      <c r="IEU90" s="201" t="e">
        <f>#REF!</f>
        <v>#REF!</v>
      </c>
      <c r="IEV90" s="201" t="e">
        <f>#REF!</f>
        <v>#REF!</v>
      </c>
      <c r="IEW90" s="201" t="e">
        <f>#REF!</f>
        <v>#REF!</v>
      </c>
      <c r="IEX90" s="201" t="e">
        <f>#REF!</f>
        <v>#REF!</v>
      </c>
      <c r="IEY90" s="201" t="e">
        <f>#REF!</f>
        <v>#REF!</v>
      </c>
      <c r="IEZ90" s="201" t="e">
        <f>#REF!</f>
        <v>#REF!</v>
      </c>
      <c r="IFA90" s="201" t="e">
        <f>#REF!</f>
        <v>#REF!</v>
      </c>
      <c r="IFB90" s="201" t="e">
        <f>#REF!</f>
        <v>#REF!</v>
      </c>
      <c r="IFC90" s="201" t="e">
        <f>#REF!</f>
        <v>#REF!</v>
      </c>
      <c r="IFD90" s="201" t="e">
        <f>#REF!</f>
        <v>#REF!</v>
      </c>
      <c r="IFE90" s="201" t="e">
        <f>#REF!</f>
        <v>#REF!</v>
      </c>
      <c r="IFF90" s="201" t="e">
        <f>#REF!</f>
        <v>#REF!</v>
      </c>
      <c r="IFG90" s="201" t="e">
        <f>#REF!</f>
        <v>#REF!</v>
      </c>
      <c r="IFH90" s="201" t="e">
        <f>#REF!</f>
        <v>#REF!</v>
      </c>
      <c r="IFI90" s="201" t="e">
        <f>#REF!</f>
        <v>#REF!</v>
      </c>
      <c r="IFJ90" s="201" t="e">
        <f>#REF!</f>
        <v>#REF!</v>
      </c>
      <c r="IFK90" s="201" t="e">
        <f>#REF!</f>
        <v>#REF!</v>
      </c>
      <c r="IFL90" s="201" t="e">
        <f>#REF!</f>
        <v>#REF!</v>
      </c>
      <c r="IFM90" s="201" t="e">
        <f>#REF!</f>
        <v>#REF!</v>
      </c>
      <c r="IFN90" s="201" t="e">
        <f>#REF!</f>
        <v>#REF!</v>
      </c>
      <c r="IFO90" s="201" t="e">
        <f>#REF!</f>
        <v>#REF!</v>
      </c>
      <c r="IFP90" s="201" t="e">
        <f>#REF!</f>
        <v>#REF!</v>
      </c>
      <c r="IFQ90" s="201" t="e">
        <f>#REF!</f>
        <v>#REF!</v>
      </c>
      <c r="IFR90" s="201" t="e">
        <f>#REF!</f>
        <v>#REF!</v>
      </c>
      <c r="IFS90" s="201" t="e">
        <f>#REF!</f>
        <v>#REF!</v>
      </c>
      <c r="IFT90" s="201" t="e">
        <f>#REF!</f>
        <v>#REF!</v>
      </c>
      <c r="IFU90" s="201" t="e">
        <f>#REF!</f>
        <v>#REF!</v>
      </c>
      <c r="IFV90" s="201" t="e">
        <f>#REF!</f>
        <v>#REF!</v>
      </c>
      <c r="IFW90" s="201" t="e">
        <f>#REF!</f>
        <v>#REF!</v>
      </c>
      <c r="IFX90" s="201" t="e">
        <f>#REF!</f>
        <v>#REF!</v>
      </c>
      <c r="IFY90" s="201" t="e">
        <f>#REF!</f>
        <v>#REF!</v>
      </c>
      <c r="IFZ90" s="201" t="e">
        <f>#REF!</f>
        <v>#REF!</v>
      </c>
      <c r="IGA90" s="201" t="e">
        <f>#REF!</f>
        <v>#REF!</v>
      </c>
      <c r="IGB90" s="201" t="e">
        <f>#REF!</f>
        <v>#REF!</v>
      </c>
      <c r="IGC90" s="201" t="e">
        <f>#REF!</f>
        <v>#REF!</v>
      </c>
      <c r="IGD90" s="201" t="e">
        <f>#REF!</f>
        <v>#REF!</v>
      </c>
      <c r="IGE90" s="201" t="e">
        <f>#REF!</f>
        <v>#REF!</v>
      </c>
      <c r="IGF90" s="201" t="e">
        <f>#REF!</f>
        <v>#REF!</v>
      </c>
      <c r="IGG90" s="201" t="e">
        <f>#REF!</f>
        <v>#REF!</v>
      </c>
      <c r="IGH90" s="201" t="e">
        <f>#REF!</f>
        <v>#REF!</v>
      </c>
      <c r="IGI90" s="201" t="e">
        <f>#REF!</f>
        <v>#REF!</v>
      </c>
      <c r="IGJ90" s="201" t="e">
        <f>#REF!</f>
        <v>#REF!</v>
      </c>
      <c r="IGK90" s="201" t="e">
        <f>#REF!</f>
        <v>#REF!</v>
      </c>
      <c r="IGL90" s="201" t="e">
        <f>#REF!</f>
        <v>#REF!</v>
      </c>
      <c r="IGM90" s="201" t="e">
        <f>#REF!</f>
        <v>#REF!</v>
      </c>
      <c r="IGN90" s="201" t="e">
        <f>#REF!</f>
        <v>#REF!</v>
      </c>
      <c r="IGO90" s="201" t="e">
        <f>#REF!</f>
        <v>#REF!</v>
      </c>
      <c r="IGP90" s="201" t="e">
        <f>#REF!</f>
        <v>#REF!</v>
      </c>
      <c r="IGQ90" s="201" t="e">
        <f>#REF!</f>
        <v>#REF!</v>
      </c>
      <c r="IGR90" s="201" t="e">
        <f>#REF!</f>
        <v>#REF!</v>
      </c>
      <c r="IGS90" s="201" t="e">
        <f>#REF!</f>
        <v>#REF!</v>
      </c>
      <c r="IGT90" s="201" t="e">
        <f>#REF!</f>
        <v>#REF!</v>
      </c>
      <c r="IGU90" s="201" t="e">
        <f>#REF!</f>
        <v>#REF!</v>
      </c>
      <c r="IGV90" s="201" t="e">
        <f>#REF!</f>
        <v>#REF!</v>
      </c>
      <c r="IGW90" s="201" t="e">
        <f>#REF!</f>
        <v>#REF!</v>
      </c>
      <c r="IGX90" s="201" t="e">
        <f>#REF!</f>
        <v>#REF!</v>
      </c>
      <c r="IGY90" s="201" t="e">
        <f>#REF!</f>
        <v>#REF!</v>
      </c>
      <c r="IGZ90" s="201" t="e">
        <f>#REF!</f>
        <v>#REF!</v>
      </c>
      <c r="IHA90" s="201" t="e">
        <f>#REF!</f>
        <v>#REF!</v>
      </c>
      <c r="IHB90" s="201" t="e">
        <f>#REF!</f>
        <v>#REF!</v>
      </c>
      <c r="IHC90" s="201" t="e">
        <f>#REF!</f>
        <v>#REF!</v>
      </c>
      <c r="IHD90" s="201" t="e">
        <f>#REF!</f>
        <v>#REF!</v>
      </c>
      <c r="IHE90" s="201" t="e">
        <f>#REF!</f>
        <v>#REF!</v>
      </c>
      <c r="IHF90" s="201" t="e">
        <f>#REF!</f>
        <v>#REF!</v>
      </c>
      <c r="IHG90" s="201" t="e">
        <f>#REF!</f>
        <v>#REF!</v>
      </c>
      <c r="IHH90" s="201" t="e">
        <f>#REF!</f>
        <v>#REF!</v>
      </c>
      <c r="IHI90" s="201" t="e">
        <f>#REF!</f>
        <v>#REF!</v>
      </c>
      <c r="IHJ90" s="201" t="e">
        <f>#REF!</f>
        <v>#REF!</v>
      </c>
      <c r="IHK90" s="201" t="e">
        <f>#REF!</f>
        <v>#REF!</v>
      </c>
      <c r="IHL90" s="201" t="e">
        <f>#REF!</f>
        <v>#REF!</v>
      </c>
      <c r="IHM90" s="201" t="e">
        <f>#REF!</f>
        <v>#REF!</v>
      </c>
      <c r="IHN90" s="201" t="e">
        <f>#REF!</f>
        <v>#REF!</v>
      </c>
      <c r="IHO90" s="201" t="e">
        <f>#REF!</f>
        <v>#REF!</v>
      </c>
      <c r="IHP90" s="201" t="e">
        <f>#REF!</f>
        <v>#REF!</v>
      </c>
      <c r="IHQ90" s="201" t="e">
        <f>#REF!</f>
        <v>#REF!</v>
      </c>
      <c r="IHR90" s="201" t="e">
        <f>#REF!</f>
        <v>#REF!</v>
      </c>
      <c r="IHS90" s="201" t="e">
        <f>#REF!</f>
        <v>#REF!</v>
      </c>
      <c r="IHT90" s="201" t="e">
        <f>#REF!</f>
        <v>#REF!</v>
      </c>
      <c r="IHU90" s="201" t="e">
        <f>#REF!</f>
        <v>#REF!</v>
      </c>
      <c r="IHV90" s="201" t="e">
        <f>#REF!</f>
        <v>#REF!</v>
      </c>
      <c r="IHW90" s="201" t="e">
        <f>#REF!</f>
        <v>#REF!</v>
      </c>
      <c r="IHX90" s="201" t="e">
        <f>#REF!</f>
        <v>#REF!</v>
      </c>
      <c r="IHY90" s="201" t="e">
        <f>#REF!</f>
        <v>#REF!</v>
      </c>
      <c r="IHZ90" s="201" t="e">
        <f>#REF!</f>
        <v>#REF!</v>
      </c>
      <c r="IIA90" s="201" t="e">
        <f>#REF!</f>
        <v>#REF!</v>
      </c>
      <c r="IIB90" s="201" t="e">
        <f>#REF!</f>
        <v>#REF!</v>
      </c>
      <c r="IIC90" s="201" t="e">
        <f>#REF!</f>
        <v>#REF!</v>
      </c>
      <c r="IID90" s="201" t="e">
        <f>#REF!</f>
        <v>#REF!</v>
      </c>
      <c r="IIE90" s="201" t="e">
        <f>#REF!</f>
        <v>#REF!</v>
      </c>
      <c r="IIF90" s="201" t="e">
        <f>#REF!</f>
        <v>#REF!</v>
      </c>
      <c r="IIG90" s="201" t="e">
        <f>#REF!</f>
        <v>#REF!</v>
      </c>
      <c r="IIH90" s="201" t="e">
        <f>#REF!</f>
        <v>#REF!</v>
      </c>
      <c r="III90" s="201" t="e">
        <f>#REF!</f>
        <v>#REF!</v>
      </c>
      <c r="IIJ90" s="201" t="e">
        <f>#REF!</f>
        <v>#REF!</v>
      </c>
      <c r="IIK90" s="201" t="e">
        <f>#REF!</f>
        <v>#REF!</v>
      </c>
      <c r="IIL90" s="201" t="e">
        <f>#REF!</f>
        <v>#REF!</v>
      </c>
      <c r="IIM90" s="201" t="e">
        <f>#REF!</f>
        <v>#REF!</v>
      </c>
      <c r="IIN90" s="201" t="e">
        <f>#REF!</f>
        <v>#REF!</v>
      </c>
      <c r="IIO90" s="201" t="e">
        <f>#REF!</f>
        <v>#REF!</v>
      </c>
      <c r="IIP90" s="201" t="e">
        <f>#REF!</f>
        <v>#REF!</v>
      </c>
      <c r="IIQ90" s="201" t="e">
        <f>#REF!</f>
        <v>#REF!</v>
      </c>
      <c r="IIR90" s="201" t="e">
        <f>#REF!</f>
        <v>#REF!</v>
      </c>
      <c r="IIS90" s="201" t="e">
        <f>#REF!</f>
        <v>#REF!</v>
      </c>
      <c r="IIT90" s="201" t="e">
        <f>#REF!</f>
        <v>#REF!</v>
      </c>
      <c r="IIU90" s="201" t="e">
        <f>#REF!</f>
        <v>#REF!</v>
      </c>
      <c r="IIV90" s="201" t="e">
        <f>#REF!</f>
        <v>#REF!</v>
      </c>
      <c r="IIW90" s="201" t="e">
        <f>#REF!</f>
        <v>#REF!</v>
      </c>
      <c r="IIX90" s="201" t="e">
        <f>#REF!</f>
        <v>#REF!</v>
      </c>
      <c r="IIY90" s="201" t="e">
        <f>#REF!</f>
        <v>#REF!</v>
      </c>
      <c r="IIZ90" s="201" t="e">
        <f>#REF!</f>
        <v>#REF!</v>
      </c>
      <c r="IJA90" s="201" t="e">
        <f>#REF!</f>
        <v>#REF!</v>
      </c>
      <c r="IJB90" s="201" t="e">
        <f>#REF!</f>
        <v>#REF!</v>
      </c>
      <c r="IJC90" s="201" t="e">
        <f>#REF!</f>
        <v>#REF!</v>
      </c>
      <c r="IJD90" s="201" t="e">
        <f>#REF!</f>
        <v>#REF!</v>
      </c>
      <c r="IJE90" s="201" t="e">
        <f>#REF!</f>
        <v>#REF!</v>
      </c>
      <c r="IJF90" s="201" t="e">
        <f>#REF!</f>
        <v>#REF!</v>
      </c>
      <c r="IJG90" s="201" t="e">
        <f>#REF!</f>
        <v>#REF!</v>
      </c>
      <c r="IJH90" s="201" t="e">
        <f>#REF!</f>
        <v>#REF!</v>
      </c>
      <c r="IJI90" s="201" t="e">
        <f>#REF!</f>
        <v>#REF!</v>
      </c>
      <c r="IJJ90" s="201" t="e">
        <f>#REF!</f>
        <v>#REF!</v>
      </c>
      <c r="IJK90" s="201" t="e">
        <f>#REF!</f>
        <v>#REF!</v>
      </c>
      <c r="IJL90" s="201" t="e">
        <f>#REF!</f>
        <v>#REF!</v>
      </c>
      <c r="IJM90" s="201" t="e">
        <f>#REF!</f>
        <v>#REF!</v>
      </c>
      <c r="IJN90" s="201" t="e">
        <f>#REF!</f>
        <v>#REF!</v>
      </c>
      <c r="IJO90" s="201" t="e">
        <f>#REF!</f>
        <v>#REF!</v>
      </c>
      <c r="IJP90" s="201" t="e">
        <f>#REF!</f>
        <v>#REF!</v>
      </c>
      <c r="IJQ90" s="201" t="e">
        <f>#REF!</f>
        <v>#REF!</v>
      </c>
      <c r="IJR90" s="201" t="e">
        <f>#REF!</f>
        <v>#REF!</v>
      </c>
      <c r="IJS90" s="201" t="e">
        <f>#REF!</f>
        <v>#REF!</v>
      </c>
      <c r="IJT90" s="201" t="e">
        <f>#REF!</f>
        <v>#REF!</v>
      </c>
      <c r="IJU90" s="201" t="e">
        <f>#REF!</f>
        <v>#REF!</v>
      </c>
      <c r="IJV90" s="201" t="e">
        <f>#REF!</f>
        <v>#REF!</v>
      </c>
      <c r="IJW90" s="201" t="e">
        <f>#REF!</f>
        <v>#REF!</v>
      </c>
      <c r="IJX90" s="201" t="e">
        <f>#REF!</f>
        <v>#REF!</v>
      </c>
      <c r="IJY90" s="201" t="e">
        <f>#REF!</f>
        <v>#REF!</v>
      </c>
      <c r="IJZ90" s="201" t="e">
        <f>#REF!</f>
        <v>#REF!</v>
      </c>
      <c r="IKA90" s="201" t="e">
        <f>#REF!</f>
        <v>#REF!</v>
      </c>
      <c r="IKB90" s="201" t="e">
        <f>#REF!</f>
        <v>#REF!</v>
      </c>
      <c r="IKC90" s="201" t="e">
        <f>#REF!</f>
        <v>#REF!</v>
      </c>
      <c r="IKD90" s="201" t="e">
        <f>#REF!</f>
        <v>#REF!</v>
      </c>
      <c r="IKE90" s="201" t="e">
        <f>#REF!</f>
        <v>#REF!</v>
      </c>
      <c r="IKF90" s="201" t="e">
        <f>#REF!</f>
        <v>#REF!</v>
      </c>
      <c r="IKG90" s="201" t="e">
        <f>#REF!</f>
        <v>#REF!</v>
      </c>
      <c r="IKH90" s="201" t="e">
        <f>#REF!</f>
        <v>#REF!</v>
      </c>
      <c r="IKI90" s="201" t="e">
        <f>#REF!</f>
        <v>#REF!</v>
      </c>
      <c r="IKJ90" s="201" t="e">
        <f>#REF!</f>
        <v>#REF!</v>
      </c>
      <c r="IKK90" s="201" t="e">
        <f>#REF!</f>
        <v>#REF!</v>
      </c>
      <c r="IKL90" s="201" t="e">
        <f>#REF!</f>
        <v>#REF!</v>
      </c>
      <c r="IKM90" s="201" t="e">
        <f>#REF!</f>
        <v>#REF!</v>
      </c>
      <c r="IKN90" s="201" t="e">
        <f>#REF!</f>
        <v>#REF!</v>
      </c>
      <c r="IKO90" s="201" t="e">
        <f>#REF!</f>
        <v>#REF!</v>
      </c>
      <c r="IKP90" s="201" t="e">
        <f>#REF!</f>
        <v>#REF!</v>
      </c>
      <c r="IKQ90" s="201" t="e">
        <f>#REF!</f>
        <v>#REF!</v>
      </c>
      <c r="IKR90" s="201" t="e">
        <f>#REF!</f>
        <v>#REF!</v>
      </c>
      <c r="IKS90" s="201" t="e">
        <f>#REF!</f>
        <v>#REF!</v>
      </c>
      <c r="IKT90" s="201" t="e">
        <f>#REF!</f>
        <v>#REF!</v>
      </c>
      <c r="IKU90" s="201" t="e">
        <f>#REF!</f>
        <v>#REF!</v>
      </c>
      <c r="IKV90" s="201" t="e">
        <f>#REF!</f>
        <v>#REF!</v>
      </c>
      <c r="IKW90" s="201" t="e">
        <f>#REF!</f>
        <v>#REF!</v>
      </c>
      <c r="IKX90" s="201" t="e">
        <f>#REF!</f>
        <v>#REF!</v>
      </c>
      <c r="IKY90" s="201" t="e">
        <f>#REF!</f>
        <v>#REF!</v>
      </c>
      <c r="IKZ90" s="201" t="e">
        <f>#REF!</f>
        <v>#REF!</v>
      </c>
      <c r="ILA90" s="201" t="e">
        <f>#REF!</f>
        <v>#REF!</v>
      </c>
      <c r="ILB90" s="201" t="e">
        <f>#REF!</f>
        <v>#REF!</v>
      </c>
      <c r="ILC90" s="201" t="e">
        <f>#REF!</f>
        <v>#REF!</v>
      </c>
      <c r="ILD90" s="201" t="e">
        <f>#REF!</f>
        <v>#REF!</v>
      </c>
      <c r="ILE90" s="201" t="e">
        <f>#REF!</f>
        <v>#REF!</v>
      </c>
      <c r="ILF90" s="201" t="e">
        <f>#REF!</f>
        <v>#REF!</v>
      </c>
      <c r="ILG90" s="201" t="e">
        <f>#REF!</f>
        <v>#REF!</v>
      </c>
      <c r="ILH90" s="201" t="e">
        <f>#REF!</f>
        <v>#REF!</v>
      </c>
      <c r="ILI90" s="201" t="e">
        <f>#REF!</f>
        <v>#REF!</v>
      </c>
      <c r="ILJ90" s="201" t="e">
        <f>#REF!</f>
        <v>#REF!</v>
      </c>
      <c r="ILK90" s="201" t="e">
        <f>#REF!</f>
        <v>#REF!</v>
      </c>
      <c r="ILL90" s="201" t="e">
        <f>#REF!</f>
        <v>#REF!</v>
      </c>
      <c r="ILM90" s="201" t="e">
        <f>#REF!</f>
        <v>#REF!</v>
      </c>
      <c r="ILN90" s="201" t="e">
        <f>#REF!</f>
        <v>#REF!</v>
      </c>
      <c r="ILO90" s="201" t="e">
        <f>#REF!</f>
        <v>#REF!</v>
      </c>
      <c r="ILP90" s="201" t="e">
        <f>#REF!</f>
        <v>#REF!</v>
      </c>
      <c r="ILQ90" s="201" t="e">
        <f>#REF!</f>
        <v>#REF!</v>
      </c>
      <c r="ILR90" s="201" t="e">
        <f>#REF!</f>
        <v>#REF!</v>
      </c>
      <c r="ILS90" s="201" t="e">
        <f>#REF!</f>
        <v>#REF!</v>
      </c>
      <c r="ILT90" s="201" t="e">
        <f>#REF!</f>
        <v>#REF!</v>
      </c>
      <c r="ILU90" s="201" t="e">
        <f>#REF!</f>
        <v>#REF!</v>
      </c>
      <c r="ILV90" s="201" t="e">
        <f>#REF!</f>
        <v>#REF!</v>
      </c>
      <c r="ILW90" s="201" t="e">
        <f>#REF!</f>
        <v>#REF!</v>
      </c>
      <c r="ILX90" s="201" t="e">
        <f>#REF!</f>
        <v>#REF!</v>
      </c>
      <c r="ILY90" s="201" t="e">
        <f>#REF!</f>
        <v>#REF!</v>
      </c>
      <c r="ILZ90" s="201" t="e">
        <f>#REF!</f>
        <v>#REF!</v>
      </c>
      <c r="IMA90" s="201" t="e">
        <f>#REF!</f>
        <v>#REF!</v>
      </c>
      <c r="IMB90" s="201" t="e">
        <f>#REF!</f>
        <v>#REF!</v>
      </c>
      <c r="IMC90" s="201" t="e">
        <f>#REF!</f>
        <v>#REF!</v>
      </c>
      <c r="IMD90" s="201" t="e">
        <f>#REF!</f>
        <v>#REF!</v>
      </c>
      <c r="IME90" s="201" t="e">
        <f>#REF!</f>
        <v>#REF!</v>
      </c>
      <c r="IMF90" s="201" t="e">
        <f>#REF!</f>
        <v>#REF!</v>
      </c>
      <c r="IMG90" s="201" t="e">
        <f>#REF!</f>
        <v>#REF!</v>
      </c>
      <c r="IMH90" s="201" t="e">
        <f>#REF!</f>
        <v>#REF!</v>
      </c>
      <c r="IMI90" s="201" t="e">
        <f>#REF!</f>
        <v>#REF!</v>
      </c>
      <c r="IMJ90" s="201" t="e">
        <f>#REF!</f>
        <v>#REF!</v>
      </c>
      <c r="IMK90" s="201" t="e">
        <f>#REF!</f>
        <v>#REF!</v>
      </c>
      <c r="IML90" s="201" t="e">
        <f>#REF!</f>
        <v>#REF!</v>
      </c>
      <c r="IMM90" s="201" t="e">
        <f>#REF!</f>
        <v>#REF!</v>
      </c>
      <c r="IMN90" s="201" t="e">
        <f>#REF!</f>
        <v>#REF!</v>
      </c>
      <c r="IMO90" s="201" t="e">
        <f>#REF!</f>
        <v>#REF!</v>
      </c>
      <c r="IMP90" s="201" t="e">
        <f>#REF!</f>
        <v>#REF!</v>
      </c>
      <c r="IMQ90" s="201" t="e">
        <f>#REF!</f>
        <v>#REF!</v>
      </c>
      <c r="IMR90" s="201" t="e">
        <f>#REF!</f>
        <v>#REF!</v>
      </c>
      <c r="IMS90" s="201" t="e">
        <f>#REF!</f>
        <v>#REF!</v>
      </c>
      <c r="IMT90" s="201" t="e">
        <f>#REF!</f>
        <v>#REF!</v>
      </c>
      <c r="IMU90" s="201" t="e">
        <f>#REF!</f>
        <v>#REF!</v>
      </c>
      <c r="IMV90" s="201" t="e">
        <f>#REF!</f>
        <v>#REF!</v>
      </c>
      <c r="IMW90" s="201" t="e">
        <f>#REF!</f>
        <v>#REF!</v>
      </c>
      <c r="IMX90" s="201" t="e">
        <f>#REF!</f>
        <v>#REF!</v>
      </c>
      <c r="IMY90" s="201" t="e">
        <f>#REF!</f>
        <v>#REF!</v>
      </c>
      <c r="IMZ90" s="201" t="e">
        <f>#REF!</f>
        <v>#REF!</v>
      </c>
      <c r="INA90" s="201" t="e">
        <f>#REF!</f>
        <v>#REF!</v>
      </c>
      <c r="INB90" s="201" t="e">
        <f>#REF!</f>
        <v>#REF!</v>
      </c>
      <c r="INC90" s="201" t="e">
        <f>#REF!</f>
        <v>#REF!</v>
      </c>
      <c r="IND90" s="201" t="e">
        <f>#REF!</f>
        <v>#REF!</v>
      </c>
      <c r="INE90" s="201" t="e">
        <f>#REF!</f>
        <v>#REF!</v>
      </c>
      <c r="INF90" s="201" t="e">
        <f>#REF!</f>
        <v>#REF!</v>
      </c>
      <c r="ING90" s="201" t="e">
        <f>#REF!</f>
        <v>#REF!</v>
      </c>
      <c r="INH90" s="201" t="e">
        <f>#REF!</f>
        <v>#REF!</v>
      </c>
      <c r="INI90" s="201" t="e">
        <f>#REF!</f>
        <v>#REF!</v>
      </c>
      <c r="INJ90" s="201" t="e">
        <f>#REF!</f>
        <v>#REF!</v>
      </c>
      <c r="INK90" s="201" t="e">
        <f>#REF!</f>
        <v>#REF!</v>
      </c>
      <c r="INL90" s="201" t="e">
        <f>#REF!</f>
        <v>#REF!</v>
      </c>
      <c r="INM90" s="201" t="e">
        <f>#REF!</f>
        <v>#REF!</v>
      </c>
      <c r="INN90" s="201" t="e">
        <f>#REF!</f>
        <v>#REF!</v>
      </c>
      <c r="INO90" s="201" t="e">
        <f>#REF!</f>
        <v>#REF!</v>
      </c>
      <c r="INP90" s="201" t="e">
        <f>#REF!</f>
        <v>#REF!</v>
      </c>
      <c r="INQ90" s="201" t="e">
        <f>#REF!</f>
        <v>#REF!</v>
      </c>
      <c r="INR90" s="201" t="e">
        <f>#REF!</f>
        <v>#REF!</v>
      </c>
      <c r="INS90" s="201" t="e">
        <f>#REF!</f>
        <v>#REF!</v>
      </c>
      <c r="INT90" s="201" t="e">
        <f>#REF!</f>
        <v>#REF!</v>
      </c>
      <c r="INU90" s="201" t="e">
        <f>#REF!</f>
        <v>#REF!</v>
      </c>
      <c r="INV90" s="201" t="e">
        <f>#REF!</f>
        <v>#REF!</v>
      </c>
      <c r="INW90" s="201" t="e">
        <f>#REF!</f>
        <v>#REF!</v>
      </c>
      <c r="INX90" s="201" t="e">
        <f>#REF!</f>
        <v>#REF!</v>
      </c>
      <c r="INY90" s="201" t="e">
        <f>#REF!</f>
        <v>#REF!</v>
      </c>
      <c r="INZ90" s="201" t="e">
        <f>#REF!</f>
        <v>#REF!</v>
      </c>
      <c r="IOA90" s="201" t="e">
        <f>#REF!</f>
        <v>#REF!</v>
      </c>
      <c r="IOB90" s="201" t="e">
        <f>#REF!</f>
        <v>#REF!</v>
      </c>
      <c r="IOC90" s="201" t="e">
        <f>#REF!</f>
        <v>#REF!</v>
      </c>
      <c r="IOD90" s="201" t="e">
        <f>#REF!</f>
        <v>#REF!</v>
      </c>
      <c r="IOE90" s="201" t="e">
        <f>#REF!</f>
        <v>#REF!</v>
      </c>
      <c r="IOF90" s="201" t="e">
        <f>#REF!</f>
        <v>#REF!</v>
      </c>
      <c r="IOG90" s="201" t="e">
        <f>#REF!</f>
        <v>#REF!</v>
      </c>
      <c r="IOH90" s="201" t="e">
        <f>#REF!</f>
        <v>#REF!</v>
      </c>
      <c r="IOI90" s="201" t="e">
        <f>#REF!</f>
        <v>#REF!</v>
      </c>
      <c r="IOJ90" s="201" t="e">
        <f>#REF!</f>
        <v>#REF!</v>
      </c>
      <c r="IOK90" s="201" t="e">
        <f>#REF!</f>
        <v>#REF!</v>
      </c>
      <c r="IOL90" s="201" t="e">
        <f>#REF!</f>
        <v>#REF!</v>
      </c>
      <c r="IOM90" s="201" t="e">
        <f>#REF!</f>
        <v>#REF!</v>
      </c>
      <c r="ION90" s="201" t="e">
        <f>#REF!</f>
        <v>#REF!</v>
      </c>
      <c r="IOO90" s="201" t="e">
        <f>#REF!</f>
        <v>#REF!</v>
      </c>
      <c r="IOP90" s="201" t="e">
        <f>#REF!</f>
        <v>#REF!</v>
      </c>
      <c r="IOQ90" s="201" t="e">
        <f>#REF!</f>
        <v>#REF!</v>
      </c>
      <c r="IOR90" s="201" t="e">
        <f>#REF!</f>
        <v>#REF!</v>
      </c>
      <c r="IOS90" s="201" t="e">
        <f>#REF!</f>
        <v>#REF!</v>
      </c>
      <c r="IOT90" s="201" t="e">
        <f>#REF!</f>
        <v>#REF!</v>
      </c>
      <c r="IOU90" s="201" t="e">
        <f>#REF!</f>
        <v>#REF!</v>
      </c>
      <c r="IOV90" s="201" t="e">
        <f>#REF!</f>
        <v>#REF!</v>
      </c>
      <c r="IOW90" s="201" t="e">
        <f>#REF!</f>
        <v>#REF!</v>
      </c>
      <c r="IOX90" s="201" t="e">
        <f>#REF!</f>
        <v>#REF!</v>
      </c>
      <c r="IOY90" s="201" t="e">
        <f>#REF!</f>
        <v>#REF!</v>
      </c>
      <c r="IOZ90" s="201" t="e">
        <f>#REF!</f>
        <v>#REF!</v>
      </c>
      <c r="IPA90" s="201" t="e">
        <f>#REF!</f>
        <v>#REF!</v>
      </c>
      <c r="IPB90" s="201" t="e">
        <f>#REF!</f>
        <v>#REF!</v>
      </c>
      <c r="IPC90" s="201" t="e">
        <f>#REF!</f>
        <v>#REF!</v>
      </c>
      <c r="IPD90" s="201" t="e">
        <f>#REF!</f>
        <v>#REF!</v>
      </c>
      <c r="IPE90" s="201" t="e">
        <f>#REF!</f>
        <v>#REF!</v>
      </c>
      <c r="IPF90" s="201" t="e">
        <f>#REF!</f>
        <v>#REF!</v>
      </c>
      <c r="IPG90" s="201" t="e">
        <f>#REF!</f>
        <v>#REF!</v>
      </c>
      <c r="IPH90" s="201" t="e">
        <f>#REF!</f>
        <v>#REF!</v>
      </c>
      <c r="IPI90" s="201" t="e">
        <f>#REF!</f>
        <v>#REF!</v>
      </c>
      <c r="IPJ90" s="201" t="e">
        <f>#REF!</f>
        <v>#REF!</v>
      </c>
      <c r="IPK90" s="201" t="e">
        <f>#REF!</f>
        <v>#REF!</v>
      </c>
      <c r="IPL90" s="201" t="e">
        <f>#REF!</f>
        <v>#REF!</v>
      </c>
      <c r="IPM90" s="201" t="e">
        <f>#REF!</f>
        <v>#REF!</v>
      </c>
      <c r="IPN90" s="201" t="e">
        <f>#REF!</f>
        <v>#REF!</v>
      </c>
      <c r="IPO90" s="201" t="e">
        <f>#REF!</f>
        <v>#REF!</v>
      </c>
      <c r="IPP90" s="201" t="e">
        <f>#REF!</f>
        <v>#REF!</v>
      </c>
      <c r="IPQ90" s="201" t="e">
        <f>#REF!</f>
        <v>#REF!</v>
      </c>
      <c r="IPR90" s="201" t="e">
        <f>#REF!</f>
        <v>#REF!</v>
      </c>
      <c r="IPS90" s="201" t="e">
        <f>#REF!</f>
        <v>#REF!</v>
      </c>
      <c r="IPT90" s="201" t="e">
        <f>#REF!</f>
        <v>#REF!</v>
      </c>
      <c r="IPU90" s="201" t="e">
        <f>#REF!</f>
        <v>#REF!</v>
      </c>
      <c r="IPV90" s="201" t="e">
        <f>#REF!</f>
        <v>#REF!</v>
      </c>
      <c r="IPW90" s="201" t="e">
        <f>#REF!</f>
        <v>#REF!</v>
      </c>
      <c r="IPX90" s="201" t="e">
        <f>#REF!</f>
        <v>#REF!</v>
      </c>
      <c r="IPY90" s="201" t="e">
        <f>#REF!</f>
        <v>#REF!</v>
      </c>
      <c r="IPZ90" s="201" t="e">
        <f>#REF!</f>
        <v>#REF!</v>
      </c>
      <c r="IQA90" s="201" t="e">
        <f>#REF!</f>
        <v>#REF!</v>
      </c>
      <c r="IQB90" s="201" t="e">
        <f>#REF!</f>
        <v>#REF!</v>
      </c>
      <c r="IQC90" s="201" t="e">
        <f>#REF!</f>
        <v>#REF!</v>
      </c>
      <c r="IQD90" s="201" t="e">
        <f>#REF!</f>
        <v>#REF!</v>
      </c>
      <c r="IQE90" s="201" t="e">
        <f>#REF!</f>
        <v>#REF!</v>
      </c>
      <c r="IQF90" s="201" t="e">
        <f>#REF!</f>
        <v>#REF!</v>
      </c>
      <c r="IQG90" s="201" t="e">
        <f>#REF!</f>
        <v>#REF!</v>
      </c>
      <c r="IQH90" s="201" t="e">
        <f>#REF!</f>
        <v>#REF!</v>
      </c>
      <c r="IQI90" s="201" t="e">
        <f>#REF!</f>
        <v>#REF!</v>
      </c>
      <c r="IQJ90" s="201" t="e">
        <f>#REF!</f>
        <v>#REF!</v>
      </c>
      <c r="IQK90" s="201" t="e">
        <f>#REF!</f>
        <v>#REF!</v>
      </c>
      <c r="IQL90" s="201" t="e">
        <f>#REF!</f>
        <v>#REF!</v>
      </c>
      <c r="IQM90" s="201" t="e">
        <f>#REF!</f>
        <v>#REF!</v>
      </c>
      <c r="IQN90" s="201" t="e">
        <f>#REF!</f>
        <v>#REF!</v>
      </c>
      <c r="IQO90" s="201" t="e">
        <f>#REF!</f>
        <v>#REF!</v>
      </c>
      <c r="IQP90" s="201" t="e">
        <f>#REF!</f>
        <v>#REF!</v>
      </c>
      <c r="IQQ90" s="201" t="e">
        <f>#REF!</f>
        <v>#REF!</v>
      </c>
      <c r="IQR90" s="201" t="e">
        <f>#REF!</f>
        <v>#REF!</v>
      </c>
      <c r="IQS90" s="201" t="e">
        <f>#REF!</f>
        <v>#REF!</v>
      </c>
      <c r="IQT90" s="201" t="e">
        <f>#REF!</f>
        <v>#REF!</v>
      </c>
      <c r="IQU90" s="201" t="e">
        <f>#REF!</f>
        <v>#REF!</v>
      </c>
      <c r="IQV90" s="201" t="e">
        <f>#REF!</f>
        <v>#REF!</v>
      </c>
      <c r="IQW90" s="201" t="e">
        <f>#REF!</f>
        <v>#REF!</v>
      </c>
      <c r="IQX90" s="201" t="e">
        <f>#REF!</f>
        <v>#REF!</v>
      </c>
      <c r="IQY90" s="201" t="e">
        <f>#REF!</f>
        <v>#REF!</v>
      </c>
      <c r="IQZ90" s="201" t="e">
        <f>#REF!</f>
        <v>#REF!</v>
      </c>
      <c r="IRA90" s="201" t="e">
        <f>#REF!</f>
        <v>#REF!</v>
      </c>
      <c r="IRB90" s="201" t="e">
        <f>#REF!</f>
        <v>#REF!</v>
      </c>
      <c r="IRC90" s="201" t="e">
        <f>#REF!</f>
        <v>#REF!</v>
      </c>
      <c r="IRD90" s="201" t="e">
        <f>#REF!</f>
        <v>#REF!</v>
      </c>
      <c r="IRE90" s="201" t="e">
        <f>#REF!</f>
        <v>#REF!</v>
      </c>
      <c r="IRF90" s="201" t="e">
        <f>#REF!</f>
        <v>#REF!</v>
      </c>
      <c r="IRG90" s="201" t="e">
        <f>#REF!</f>
        <v>#REF!</v>
      </c>
      <c r="IRH90" s="201" t="e">
        <f>#REF!</f>
        <v>#REF!</v>
      </c>
      <c r="IRI90" s="201" t="e">
        <f>#REF!</f>
        <v>#REF!</v>
      </c>
      <c r="IRJ90" s="201" t="e">
        <f>#REF!</f>
        <v>#REF!</v>
      </c>
      <c r="IRK90" s="201" t="e">
        <f>#REF!</f>
        <v>#REF!</v>
      </c>
      <c r="IRL90" s="201" t="e">
        <f>#REF!</f>
        <v>#REF!</v>
      </c>
      <c r="IRM90" s="201" t="e">
        <f>#REF!</f>
        <v>#REF!</v>
      </c>
      <c r="IRN90" s="201" t="e">
        <f>#REF!</f>
        <v>#REF!</v>
      </c>
      <c r="IRO90" s="201" t="e">
        <f>#REF!</f>
        <v>#REF!</v>
      </c>
      <c r="IRP90" s="201" t="e">
        <f>#REF!</f>
        <v>#REF!</v>
      </c>
      <c r="IRQ90" s="201" t="e">
        <f>#REF!</f>
        <v>#REF!</v>
      </c>
      <c r="IRR90" s="201" t="e">
        <f>#REF!</f>
        <v>#REF!</v>
      </c>
      <c r="IRS90" s="201" t="e">
        <f>#REF!</f>
        <v>#REF!</v>
      </c>
      <c r="IRT90" s="201" t="e">
        <f>#REF!</f>
        <v>#REF!</v>
      </c>
      <c r="IRU90" s="201" t="e">
        <f>#REF!</f>
        <v>#REF!</v>
      </c>
      <c r="IRV90" s="201" t="e">
        <f>#REF!</f>
        <v>#REF!</v>
      </c>
      <c r="IRW90" s="201" t="e">
        <f>#REF!</f>
        <v>#REF!</v>
      </c>
      <c r="IRX90" s="201" t="e">
        <f>#REF!</f>
        <v>#REF!</v>
      </c>
      <c r="IRY90" s="201" t="e">
        <f>#REF!</f>
        <v>#REF!</v>
      </c>
      <c r="IRZ90" s="201" t="e">
        <f>#REF!</f>
        <v>#REF!</v>
      </c>
      <c r="ISA90" s="201" t="e">
        <f>#REF!</f>
        <v>#REF!</v>
      </c>
      <c r="ISB90" s="201" t="e">
        <f>#REF!</f>
        <v>#REF!</v>
      </c>
      <c r="ISC90" s="201" t="e">
        <f>#REF!</f>
        <v>#REF!</v>
      </c>
      <c r="ISD90" s="201" t="e">
        <f>#REF!</f>
        <v>#REF!</v>
      </c>
      <c r="ISE90" s="201" t="e">
        <f>#REF!</f>
        <v>#REF!</v>
      </c>
      <c r="ISF90" s="201" t="e">
        <f>#REF!</f>
        <v>#REF!</v>
      </c>
      <c r="ISG90" s="201" t="e">
        <f>#REF!</f>
        <v>#REF!</v>
      </c>
      <c r="ISH90" s="201" t="e">
        <f>#REF!</f>
        <v>#REF!</v>
      </c>
      <c r="ISI90" s="201" t="e">
        <f>#REF!</f>
        <v>#REF!</v>
      </c>
      <c r="ISJ90" s="201" t="e">
        <f>#REF!</f>
        <v>#REF!</v>
      </c>
      <c r="ISK90" s="201" t="e">
        <f>#REF!</f>
        <v>#REF!</v>
      </c>
      <c r="ISL90" s="201" t="e">
        <f>#REF!</f>
        <v>#REF!</v>
      </c>
      <c r="ISM90" s="201" t="e">
        <f>#REF!</f>
        <v>#REF!</v>
      </c>
      <c r="ISN90" s="201" t="e">
        <f>#REF!</f>
        <v>#REF!</v>
      </c>
      <c r="ISO90" s="201" t="e">
        <f>#REF!</f>
        <v>#REF!</v>
      </c>
      <c r="ISP90" s="201" t="e">
        <f>#REF!</f>
        <v>#REF!</v>
      </c>
      <c r="ISQ90" s="201" t="e">
        <f>#REF!</f>
        <v>#REF!</v>
      </c>
      <c r="ISR90" s="201" t="e">
        <f>#REF!</f>
        <v>#REF!</v>
      </c>
      <c r="ISS90" s="201" t="e">
        <f>#REF!</f>
        <v>#REF!</v>
      </c>
      <c r="IST90" s="201" t="e">
        <f>#REF!</f>
        <v>#REF!</v>
      </c>
      <c r="ISU90" s="201" t="e">
        <f>#REF!</f>
        <v>#REF!</v>
      </c>
      <c r="ISV90" s="201" t="e">
        <f>#REF!</f>
        <v>#REF!</v>
      </c>
      <c r="ISW90" s="201" t="e">
        <f>#REF!</f>
        <v>#REF!</v>
      </c>
      <c r="ISX90" s="201" t="e">
        <f>#REF!</f>
        <v>#REF!</v>
      </c>
      <c r="ISY90" s="201" t="e">
        <f>#REF!</f>
        <v>#REF!</v>
      </c>
      <c r="ISZ90" s="201" t="e">
        <f>#REF!</f>
        <v>#REF!</v>
      </c>
      <c r="ITA90" s="201" t="e">
        <f>#REF!</f>
        <v>#REF!</v>
      </c>
      <c r="ITB90" s="201" t="e">
        <f>#REF!</f>
        <v>#REF!</v>
      </c>
      <c r="ITC90" s="201" t="e">
        <f>#REF!</f>
        <v>#REF!</v>
      </c>
      <c r="ITD90" s="201" t="e">
        <f>#REF!</f>
        <v>#REF!</v>
      </c>
      <c r="ITE90" s="201" t="e">
        <f>#REF!</f>
        <v>#REF!</v>
      </c>
      <c r="ITF90" s="201" t="e">
        <f>#REF!</f>
        <v>#REF!</v>
      </c>
      <c r="ITG90" s="201" t="e">
        <f>#REF!</f>
        <v>#REF!</v>
      </c>
      <c r="ITH90" s="201" t="e">
        <f>#REF!</f>
        <v>#REF!</v>
      </c>
      <c r="ITI90" s="201" t="e">
        <f>#REF!</f>
        <v>#REF!</v>
      </c>
      <c r="ITJ90" s="201" t="e">
        <f>#REF!</f>
        <v>#REF!</v>
      </c>
      <c r="ITK90" s="201" t="e">
        <f>#REF!</f>
        <v>#REF!</v>
      </c>
      <c r="ITL90" s="201" t="e">
        <f>#REF!</f>
        <v>#REF!</v>
      </c>
      <c r="ITM90" s="201" t="e">
        <f>#REF!</f>
        <v>#REF!</v>
      </c>
      <c r="ITN90" s="201" t="e">
        <f>#REF!</f>
        <v>#REF!</v>
      </c>
      <c r="ITO90" s="201" t="e">
        <f>#REF!</f>
        <v>#REF!</v>
      </c>
      <c r="ITP90" s="201" t="e">
        <f>#REF!</f>
        <v>#REF!</v>
      </c>
      <c r="ITQ90" s="201" t="e">
        <f>#REF!</f>
        <v>#REF!</v>
      </c>
      <c r="ITR90" s="201" t="e">
        <f>#REF!</f>
        <v>#REF!</v>
      </c>
      <c r="ITS90" s="201" t="e">
        <f>#REF!</f>
        <v>#REF!</v>
      </c>
      <c r="ITT90" s="201" t="e">
        <f>#REF!</f>
        <v>#REF!</v>
      </c>
      <c r="ITU90" s="201" t="e">
        <f>#REF!</f>
        <v>#REF!</v>
      </c>
      <c r="ITV90" s="201" t="e">
        <f>#REF!</f>
        <v>#REF!</v>
      </c>
      <c r="ITW90" s="201" t="e">
        <f>#REF!</f>
        <v>#REF!</v>
      </c>
      <c r="ITX90" s="201" t="e">
        <f>#REF!</f>
        <v>#REF!</v>
      </c>
      <c r="ITY90" s="201" t="e">
        <f>#REF!</f>
        <v>#REF!</v>
      </c>
      <c r="ITZ90" s="201" t="e">
        <f>#REF!</f>
        <v>#REF!</v>
      </c>
      <c r="IUA90" s="201" t="e">
        <f>#REF!</f>
        <v>#REF!</v>
      </c>
      <c r="IUB90" s="201" t="e">
        <f>#REF!</f>
        <v>#REF!</v>
      </c>
      <c r="IUC90" s="201" t="e">
        <f>#REF!</f>
        <v>#REF!</v>
      </c>
      <c r="IUD90" s="201" t="e">
        <f>#REF!</f>
        <v>#REF!</v>
      </c>
      <c r="IUE90" s="201" t="e">
        <f>#REF!</f>
        <v>#REF!</v>
      </c>
      <c r="IUF90" s="201" t="e">
        <f>#REF!</f>
        <v>#REF!</v>
      </c>
      <c r="IUG90" s="201" t="e">
        <f>#REF!</f>
        <v>#REF!</v>
      </c>
      <c r="IUH90" s="201" t="e">
        <f>#REF!</f>
        <v>#REF!</v>
      </c>
      <c r="IUI90" s="201" t="e">
        <f>#REF!</f>
        <v>#REF!</v>
      </c>
      <c r="IUJ90" s="201" t="e">
        <f>#REF!</f>
        <v>#REF!</v>
      </c>
      <c r="IUK90" s="201" t="e">
        <f>#REF!</f>
        <v>#REF!</v>
      </c>
      <c r="IUL90" s="201" t="e">
        <f>#REF!</f>
        <v>#REF!</v>
      </c>
      <c r="IUM90" s="201" t="e">
        <f>#REF!</f>
        <v>#REF!</v>
      </c>
      <c r="IUN90" s="201" t="e">
        <f>#REF!</f>
        <v>#REF!</v>
      </c>
      <c r="IUO90" s="201" t="e">
        <f>#REF!</f>
        <v>#REF!</v>
      </c>
      <c r="IUP90" s="201" t="e">
        <f>#REF!</f>
        <v>#REF!</v>
      </c>
      <c r="IUQ90" s="201" t="e">
        <f>#REF!</f>
        <v>#REF!</v>
      </c>
      <c r="IUR90" s="201" t="e">
        <f>#REF!</f>
        <v>#REF!</v>
      </c>
      <c r="IUS90" s="201" t="e">
        <f>#REF!</f>
        <v>#REF!</v>
      </c>
      <c r="IUT90" s="201" t="e">
        <f>#REF!</f>
        <v>#REF!</v>
      </c>
      <c r="IUU90" s="201" t="e">
        <f>#REF!</f>
        <v>#REF!</v>
      </c>
      <c r="IUV90" s="201" t="e">
        <f>#REF!</f>
        <v>#REF!</v>
      </c>
      <c r="IUW90" s="201" t="e">
        <f>#REF!</f>
        <v>#REF!</v>
      </c>
      <c r="IUX90" s="201" t="e">
        <f>#REF!</f>
        <v>#REF!</v>
      </c>
      <c r="IUY90" s="201" t="e">
        <f>#REF!</f>
        <v>#REF!</v>
      </c>
      <c r="IUZ90" s="201" t="e">
        <f>#REF!</f>
        <v>#REF!</v>
      </c>
      <c r="IVA90" s="201" t="e">
        <f>#REF!</f>
        <v>#REF!</v>
      </c>
      <c r="IVB90" s="201" t="e">
        <f>#REF!</f>
        <v>#REF!</v>
      </c>
      <c r="IVC90" s="201" t="e">
        <f>#REF!</f>
        <v>#REF!</v>
      </c>
      <c r="IVD90" s="201" t="e">
        <f>#REF!</f>
        <v>#REF!</v>
      </c>
      <c r="IVE90" s="201" t="e">
        <f>#REF!</f>
        <v>#REF!</v>
      </c>
      <c r="IVF90" s="201" t="e">
        <f>#REF!</f>
        <v>#REF!</v>
      </c>
      <c r="IVG90" s="201" t="e">
        <f>#REF!</f>
        <v>#REF!</v>
      </c>
      <c r="IVH90" s="201" t="e">
        <f>#REF!</f>
        <v>#REF!</v>
      </c>
      <c r="IVI90" s="201" t="e">
        <f>#REF!</f>
        <v>#REF!</v>
      </c>
      <c r="IVJ90" s="201" t="e">
        <f>#REF!</f>
        <v>#REF!</v>
      </c>
      <c r="IVK90" s="201" t="e">
        <f>#REF!</f>
        <v>#REF!</v>
      </c>
      <c r="IVL90" s="201" t="e">
        <f>#REF!</f>
        <v>#REF!</v>
      </c>
      <c r="IVM90" s="201" t="e">
        <f>#REF!</f>
        <v>#REF!</v>
      </c>
      <c r="IVN90" s="201" t="e">
        <f>#REF!</f>
        <v>#REF!</v>
      </c>
      <c r="IVO90" s="201" t="e">
        <f>#REF!</f>
        <v>#REF!</v>
      </c>
      <c r="IVP90" s="201" t="e">
        <f>#REF!</f>
        <v>#REF!</v>
      </c>
      <c r="IVQ90" s="201" t="e">
        <f>#REF!</f>
        <v>#REF!</v>
      </c>
      <c r="IVR90" s="201" t="e">
        <f>#REF!</f>
        <v>#REF!</v>
      </c>
      <c r="IVS90" s="201" t="e">
        <f>#REF!</f>
        <v>#REF!</v>
      </c>
      <c r="IVT90" s="201" t="e">
        <f>#REF!</f>
        <v>#REF!</v>
      </c>
      <c r="IVU90" s="201" t="e">
        <f>#REF!</f>
        <v>#REF!</v>
      </c>
      <c r="IVV90" s="201" t="e">
        <f>#REF!</f>
        <v>#REF!</v>
      </c>
      <c r="IVW90" s="201" t="e">
        <f>#REF!</f>
        <v>#REF!</v>
      </c>
      <c r="IVX90" s="201" t="e">
        <f>#REF!</f>
        <v>#REF!</v>
      </c>
      <c r="IVY90" s="201" t="e">
        <f>#REF!</f>
        <v>#REF!</v>
      </c>
      <c r="IVZ90" s="201" t="e">
        <f>#REF!</f>
        <v>#REF!</v>
      </c>
      <c r="IWA90" s="201" t="e">
        <f>#REF!</f>
        <v>#REF!</v>
      </c>
      <c r="IWB90" s="201" t="e">
        <f>#REF!</f>
        <v>#REF!</v>
      </c>
      <c r="IWC90" s="201" t="e">
        <f>#REF!</f>
        <v>#REF!</v>
      </c>
      <c r="IWD90" s="201" t="e">
        <f>#REF!</f>
        <v>#REF!</v>
      </c>
      <c r="IWE90" s="201" t="e">
        <f>#REF!</f>
        <v>#REF!</v>
      </c>
      <c r="IWF90" s="201" t="e">
        <f>#REF!</f>
        <v>#REF!</v>
      </c>
      <c r="IWG90" s="201" t="e">
        <f>#REF!</f>
        <v>#REF!</v>
      </c>
      <c r="IWH90" s="201" t="e">
        <f>#REF!</f>
        <v>#REF!</v>
      </c>
      <c r="IWI90" s="201" t="e">
        <f>#REF!</f>
        <v>#REF!</v>
      </c>
      <c r="IWJ90" s="201" t="e">
        <f>#REF!</f>
        <v>#REF!</v>
      </c>
      <c r="IWK90" s="201" t="e">
        <f>#REF!</f>
        <v>#REF!</v>
      </c>
      <c r="IWL90" s="201" t="e">
        <f>#REF!</f>
        <v>#REF!</v>
      </c>
      <c r="IWM90" s="201" t="e">
        <f>#REF!</f>
        <v>#REF!</v>
      </c>
      <c r="IWN90" s="201" t="e">
        <f>#REF!</f>
        <v>#REF!</v>
      </c>
      <c r="IWO90" s="201" t="e">
        <f>#REF!</f>
        <v>#REF!</v>
      </c>
      <c r="IWP90" s="201" t="e">
        <f>#REF!</f>
        <v>#REF!</v>
      </c>
      <c r="IWQ90" s="201" t="e">
        <f>#REF!</f>
        <v>#REF!</v>
      </c>
      <c r="IWR90" s="201" t="e">
        <f>#REF!</f>
        <v>#REF!</v>
      </c>
      <c r="IWS90" s="201" t="e">
        <f>#REF!</f>
        <v>#REF!</v>
      </c>
      <c r="IWT90" s="201" t="e">
        <f>#REF!</f>
        <v>#REF!</v>
      </c>
      <c r="IWU90" s="201" t="e">
        <f>#REF!</f>
        <v>#REF!</v>
      </c>
      <c r="IWV90" s="201" t="e">
        <f>#REF!</f>
        <v>#REF!</v>
      </c>
      <c r="IWW90" s="201" t="e">
        <f>#REF!</f>
        <v>#REF!</v>
      </c>
      <c r="IWX90" s="201" t="e">
        <f>#REF!</f>
        <v>#REF!</v>
      </c>
      <c r="IWY90" s="201" t="e">
        <f>#REF!</f>
        <v>#REF!</v>
      </c>
      <c r="IWZ90" s="201" t="e">
        <f>#REF!</f>
        <v>#REF!</v>
      </c>
      <c r="IXA90" s="201" t="e">
        <f>#REF!</f>
        <v>#REF!</v>
      </c>
      <c r="IXB90" s="201" t="e">
        <f>#REF!</f>
        <v>#REF!</v>
      </c>
      <c r="IXC90" s="201" t="e">
        <f>#REF!</f>
        <v>#REF!</v>
      </c>
      <c r="IXD90" s="201" t="e">
        <f>#REF!</f>
        <v>#REF!</v>
      </c>
      <c r="IXE90" s="201" t="e">
        <f>#REF!</f>
        <v>#REF!</v>
      </c>
      <c r="IXF90" s="201" t="e">
        <f>#REF!</f>
        <v>#REF!</v>
      </c>
      <c r="IXG90" s="201" t="e">
        <f>#REF!</f>
        <v>#REF!</v>
      </c>
      <c r="IXH90" s="201" t="e">
        <f>#REF!</f>
        <v>#REF!</v>
      </c>
      <c r="IXI90" s="201" t="e">
        <f>#REF!</f>
        <v>#REF!</v>
      </c>
      <c r="IXJ90" s="201" t="e">
        <f>#REF!</f>
        <v>#REF!</v>
      </c>
      <c r="IXK90" s="201" t="e">
        <f>#REF!</f>
        <v>#REF!</v>
      </c>
      <c r="IXL90" s="201" t="e">
        <f>#REF!</f>
        <v>#REF!</v>
      </c>
      <c r="IXM90" s="201" t="e">
        <f>#REF!</f>
        <v>#REF!</v>
      </c>
      <c r="IXN90" s="201" t="e">
        <f>#REF!</f>
        <v>#REF!</v>
      </c>
      <c r="IXO90" s="201" t="e">
        <f>#REF!</f>
        <v>#REF!</v>
      </c>
      <c r="IXP90" s="201" t="e">
        <f>#REF!</f>
        <v>#REF!</v>
      </c>
      <c r="IXQ90" s="201" t="e">
        <f>#REF!</f>
        <v>#REF!</v>
      </c>
      <c r="IXR90" s="201" t="e">
        <f>#REF!</f>
        <v>#REF!</v>
      </c>
      <c r="IXS90" s="201" t="e">
        <f>#REF!</f>
        <v>#REF!</v>
      </c>
      <c r="IXT90" s="201" t="e">
        <f>#REF!</f>
        <v>#REF!</v>
      </c>
      <c r="IXU90" s="201" t="e">
        <f>#REF!</f>
        <v>#REF!</v>
      </c>
      <c r="IXV90" s="201" t="e">
        <f>#REF!</f>
        <v>#REF!</v>
      </c>
      <c r="IXW90" s="201" t="e">
        <f>#REF!</f>
        <v>#REF!</v>
      </c>
      <c r="IXX90" s="201" t="e">
        <f>#REF!</f>
        <v>#REF!</v>
      </c>
      <c r="IXY90" s="201" t="e">
        <f>#REF!</f>
        <v>#REF!</v>
      </c>
      <c r="IXZ90" s="201" t="e">
        <f>#REF!</f>
        <v>#REF!</v>
      </c>
      <c r="IYA90" s="201" t="e">
        <f>#REF!</f>
        <v>#REF!</v>
      </c>
      <c r="IYB90" s="201" t="e">
        <f>#REF!</f>
        <v>#REF!</v>
      </c>
      <c r="IYC90" s="201" t="e">
        <f>#REF!</f>
        <v>#REF!</v>
      </c>
      <c r="IYD90" s="201" t="e">
        <f>#REF!</f>
        <v>#REF!</v>
      </c>
      <c r="IYE90" s="201" t="e">
        <f>#REF!</f>
        <v>#REF!</v>
      </c>
      <c r="IYF90" s="201" t="e">
        <f>#REF!</f>
        <v>#REF!</v>
      </c>
      <c r="IYG90" s="201" t="e">
        <f>#REF!</f>
        <v>#REF!</v>
      </c>
      <c r="IYH90" s="201" t="e">
        <f>#REF!</f>
        <v>#REF!</v>
      </c>
      <c r="IYI90" s="201" t="e">
        <f>#REF!</f>
        <v>#REF!</v>
      </c>
      <c r="IYJ90" s="201" t="e">
        <f>#REF!</f>
        <v>#REF!</v>
      </c>
      <c r="IYK90" s="201" t="e">
        <f>#REF!</f>
        <v>#REF!</v>
      </c>
      <c r="IYL90" s="201" t="e">
        <f>#REF!</f>
        <v>#REF!</v>
      </c>
      <c r="IYM90" s="201" t="e">
        <f>#REF!</f>
        <v>#REF!</v>
      </c>
      <c r="IYN90" s="201" t="e">
        <f>#REF!</f>
        <v>#REF!</v>
      </c>
      <c r="IYO90" s="201" t="e">
        <f>#REF!</f>
        <v>#REF!</v>
      </c>
      <c r="IYP90" s="201" t="e">
        <f>#REF!</f>
        <v>#REF!</v>
      </c>
      <c r="IYQ90" s="201" t="e">
        <f>#REF!</f>
        <v>#REF!</v>
      </c>
      <c r="IYR90" s="201" t="e">
        <f>#REF!</f>
        <v>#REF!</v>
      </c>
      <c r="IYS90" s="201" t="e">
        <f>#REF!</f>
        <v>#REF!</v>
      </c>
      <c r="IYT90" s="201" t="e">
        <f>#REF!</f>
        <v>#REF!</v>
      </c>
      <c r="IYU90" s="201" t="e">
        <f>#REF!</f>
        <v>#REF!</v>
      </c>
      <c r="IYV90" s="201" t="e">
        <f>#REF!</f>
        <v>#REF!</v>
      </c>
      <c r="IYW90" s="201" t="e">
        <f>#REF!</f>
        <v>#REF!</v>
      </c>
      <c r="IYX90" s="201" t="e">
        <f>#REF!</f>
        <v>#REF!</v>
      </c>
      <c r="IYY90" s="201" t="e">
        <f>#REF!</f>
        <v>#REF!</v>
      </c>
      <c r="IYZ90" s="201" t="e">
        <f>#REF!</f>
        <v>#REF!</v>
      </c>
      <c r="IZA90" s="201" t="e">
        <f>#REF!</f>
        <v>#REF!</v>
      </c>
      <c r="IZB90" s="201" t="e">
        <f>#REF!</f>
        <v>#REF!</v>
      </c>
      <c r="IZC90" s="201" t="e">
        <f>#REF!</f>
        <v>#REF!</v>
      </c>
      <c r="IZD90" s="201" t="e">
        <f>#REF!</f>
        <v>#REF!</v>
      </c>
      <c r="IZE90" s="201" t="e">
        <f>#REF!</f>
        <v>#REF!</v>
      </c>
      <c r="IZF90" s="201" t="e">
        <f>#REF!</f>
        <v>#REF!</v>
      </c>
      <c r="IZG90" s="201" t="e">
        <f>#REF!</f>
        <v>#REF!</v>
      </c>
      <c r="IZH90" s="201" t="e">
        <f>#REF!</f>
        <v>#REF!</v>
      </c>
      <c r="IZI90" s="201" t="e">
        <f>#REF!</f>
        <v>#REF!</v>
      </c>
      <c r="IZJ90" s="201" t="e">
        <f>#REF!</f>
        <v>#REF!</v>
      </c>
      <c r="IZK90" s="201" t="e">
        <f>#REF!</f>
        <v>#REF!</v>
      </c>
      <c r="IZL90" s="201" t="e">
        <f>#REF!</f>
        <v>#REF!</v>
      </c>
      <c r="IZM90" s="201" t="e">
        <f>#REF!</f>
        <v>#REF!</v>
      </c>
      <c r="IZN90" s="201" t="e">
        <f>#REF!</f>
        <v>#REF!</v>
      </c>
      <c r="IZO90" s="201" t="e">
        <f>#REF!</f>
        <v>#REF!</v>
      </c>
      <c r="IZP90" s="201" t="e">
        <f>#REF!</f>
        <v>#REF!</v>
      </c>
      <c r="IZQ90" s="201" t="e">
        <f>#REF!</f>
        <v>#REF!</v>
      </c>
      <c r="IZR90" s="201" t="e">
        <f>#REF!</f>
        <v>#REF!</v>
      </c>
      <c r="IZS90" s="201" t="e">
        <f>#REF!</f>
        <v>#REF!</v>
      </c>
      <c r="IZT90" s="201" t="e">
        <f>#REF!</f>
        <v>#REF!</v>
      </c>
      <c r="IZU90" s="201" t="e">
        <f>#REF!</f>
        <v>#REF!</v>
      </c>
      <c r="IZV90" s="201" t="e">
        <f>#REF!</f>
        <v>#REF!</v>
      </c>
      <c r="IZW90" s="201" t="e">
        <f>#REF!</f>
        <v>#REF!</v>
      </c>
      <c r="IZX90" s="201" t="e">
        <f>#REF!</f>
        <v>#REF!</v>
      </c>
      <c r="IZY90" s="201" t="e">
        <f>#REF!</f>
        <v>#REF!</v>
      </c>
      <c r="IZZ90" s="201" t="e">
        <f>#REF!</f>
        <v>#REF!</v>
      </c>
      <c r="JAA90" s="201" t="e">
        <f>#REF!</f>
        <v>#REF!</v>
      </c>
      <c r="JAB90" s="201" t="e">
        <f>#REF!</f>
        <v>#REF!</v>
      </c>
      <c r="JAC90" s="201" t="e">
        <f>#REF!</f>
        <v>#REF!</v>
      </c>
      <c r="JAD90" s="201" t="e">
        <f>#REF!</f>
        <v>#REF!</v>
      </c>
      <c r="JAE90" s="201" t="e">
        <f>#REF!</f>
        <v>#REF!</v>
      </c>
      <c r="JAF90" s="201" t="e">
        <f>#REF!</f>
        <v>#REF!</v>
      </c>
      <c r="JAG90" s="201" t="e">
        <f>#REF!</f>
        <v>#REF!</v>
      </c>
      <c r="JAH90" s="201" t="e">
        <f>#REF!</f>
        <v>#REF!</v>
      </c>
      <c r="JAI90" s="201" t="e">
        <f>#REF!</f>
        <v>#REF!</v>
      </c>
      <c r="JAJ90" s="201" t="e">
        <f>#REF!</f>
        <v>#REF!</v>
      </c>
      <c r="JAK90" s="201" t="e">
        <f>#REF!</f>
        <v>#REF!</v>
      </c>
      <c r="JAL90" s="201" t="e">
        <f>#REF!</f>
        <v>#REF!</v>
      </c>
      <c r="JAM90" s="201" t="e">
        <f>#REF!</f>
        <v>#REF!</v>
      </c>
      <c r="JAN90" s="201" t="e">
        <f>#REF!</f>
        <v>#REF!</v>
      </c>
      <c r="JAO90" s="201" t="e">
        <f>#REF!</f>
        <v>#REF!</v>
      </c>
      <c r="JAP90" s="201" t="e">
        <f>#REF!</f>
        <v>#REF!</v>
      </c>
      <c r="JAQ90" s="201" t="e">
        <f>#REF!</f>
        <v>#REF!</v>
      </c>
      <c r="JAR90" s="201" t="e">
        <f>#REF!</f>
        <v>#REF!</v>
      </c>
      <c r="JAS90" s="201" t="e">
        <f>#REF!</f>
        <v>#REF!</v>
      </c>
      <c r="JAT90" s="201" t="e">
        <f>#REF!</f>
        <v>#REF!</v>
      </c>
      <c r="JAU90" s="201" t="e">
        <f>#REF!</f>
        <v>#REF!</v>
      </c>
      <c r="JAV90" s="201" t="e">
        <f>#REF!</f>
        <v>#REF!</v>
      </c>
      <c r="JAW90" s="201" t="e">
        <f>#REF!</f>
        <v>#REF!</v>
      </c>
      <c r="JAX90" s="201" t="e">
        <f>#REF!</f>
        <v>#REF!</v>
      </c>
      <c r="JAY90" s="201" t="e">
        <f>#REF!</f>
        <v>#REF!</v>
      </c>
      <c r="JAZ90" s="201" t="e">
        <f>#REF!</f>
        <v>#REF!</v>
      </c>
      <c r="JBA90" s="201" t="e">
        <f>#REF!</f>
        <v>#REF!</v>
      </c>
      <c r="JBB90" s="201" t="e">
        <f>#REF!</f>
        <v>#REF!</v>
      </c>
      <c r="JBC90" s="201" t="e">
        <f>#REF!</f>
        <v>#REF!</v>
      </c>
      <c r="JBD90" s="201" t="e">
        <f>#REF!</f>
        <v>#REF!</v>
      </c>
      <c r="JBE90" s="201" t="e">
        <f>#REF!</f>
        <v>#REF!</v>
      </c>
      <c r="JBF90" s="201" t="e">
        <f>#REF!</f>
        <v>#REF!</v>
      </c>
      <c r="JBG90" s="201" t="e">
        <f>#REF!</f>
        <v>#REF!</v>
      </c>
      <c r="JBH90" s="201" t="e">
        <f>#REF!</f>
        <v>#REF!</v>
      </c>
      <c r="JBI90" s="201" t="e">
        <f>#REF!</f>
        <v>#REF!</v>
      </c>
      <c r="JBJ90" s="201" t="e">
        <f>#REF!</f>
        <v>#REF!</v>
      </c>
      <c r="JBK90" s="201" t="e">
        <f>#REF!</f>
        <v>#REF!</v>
      </c>
      <c r="JBL90" s="201" t="e">
        <f>#REF!</f>
        <v>#REF!</v>
      </c>
      <c r="JBM90" s="201" t="e">
        <f>#REF!</f>
        <v>#REF!</v>
      </c>
      <c r="JBN90" s="201" t="e">
        <f>#REF!</f>
        <v>#REF!</v>
      </c>
      <c r="JBO90" s="201" t="e">
        <f>#REF!</f>
        <v>#REF!</v>
      </c>
      <c r="JBP90" s="201" t="e">
        <f>#REF!</f>
        <v>#REF!</v>
      </c>
      <c r="JBQ90" s="201" t="e">
        <f>#REF!</f>
        <v>#REF!</v>
      </c>
      <c r="JBR90" s="201" t="e">
        <f>#REF!</f>
        <v>#REF!</v>
      </c>
      <c r="JBS90" s="201" t="e">
        <f>#REF!</f>
        <v>#REF!</v>
      </c>
      <c r="JBT90" s="201" t="e">
        <f>#REF!</f>
        <v>#REF!</v>
      </c>
      <c r="JBU90" s="201" t="e">
        <f>#REF!</f>
        <v>#REF!</v>
      </c>
      <c r="JBV90" s="201" t="e">
        <f>#REF!</f>
        <v>#REF!</v>
      </c>
      <c r="JBW90" s="201" t="e">
        <f>#REF!</f>
        <v>#REF!</v>
      </c>
      <c r="JBX90" s="201" t="e">
        <f>#REF!</f>
        <v>#REF!</v>
      </c>
      <c r="JBY90" s="201" t="e">
        <f>#REF!</f>
        <v>#REF!</v>
      </c>
      <c r="JBZ90" s="201" t="e">
        <f>#REF!</f>
        <v>#REF!</v>
      </c>
      <c r="JCA90" s="201" t="e">
        <f>#REF!</f>
        <v>#REF!</v>
      </c>
      <c r="JCB90" s="201" t="e">
        <f>#REF!</f>
        <v>#REF!</v>
      </c>
      <c r="JCC90" s="201" t="e">
        <f>#REF!</f>
        <v>#REF!</v>
      </c>
      <c r="JCD90" s="201" t="e">
        <f>#REF!</f>
        <v>#REF!</v>
      </c>
      <c r="JCE90" s="201" t="e">
        <f>#REF!</f>
        <v>#REF!</v>
      </c>
      <c r="JCF90" s="201" t="e">
        <f>#REF!</f>
        <v>#REF!</v>
      </c>
      <c r="JCG90" s="201" t="e">
        <f>#REF!</f>
        <v>#REF!</v>
      </c>
      <c r="JCH90" s="201" t="e">
        <f>#REF!</f>
        <v>#REF!</v>
      </c>
      <c r="JCI90" s="201" t="e">
        <f>#REF!</f>
        <v>#REF!</v>
      </c>
      <c r="JCJ90" s="201" t="e">
        <f>#REF!</f>
        <v>#REF!</v>
      </c>
      <c r="JCK90" s="201" t="e">
        <f>#REF!</f>
        <v>#REF!</v>
      </c>
      <c r="JCL90" s="201" t="e">
        <f>#REF!</f>
        <v>#REF!</v>
      </c>
      <c r="JCM90" s="201" t="e">
        <f>#REF!</f>
        <v>#REF!</v>
      </c>
      <c r="JCN90" s="201" t="e">
        <f>#REF!</f>
        <v>#REF!</v>
      </c>
      <c r="JCO90" s="201" t="e">
        <f>#REF!</f>
        <v>#REF!</v>
      </c>
      <c r="JCP90" s="201" t="e">
        <f>#REF!</f>
        <v>#REF!</v>
      </c>
      <c r="JCQ90" s="201" t="e">
        <f>#REF!</f>
        <v>#REF!</v>
      </c>
      <c r="JCR90" s="201" t="e">
        <f>#REF!</f>
        <v>#REF!</v>
      </c>
      <c r="JCS90" s="201" t="e">
        <f>#REF!</f>
        <v>#REF!</v>
      </c>
      <c r="JCT90" s="201" t="e">
        <f>#REF!</f>
        <v>#REF!</v>
      </c>
      <c r="JCU90" s="201" t="e">
        <f>#REF!</f>
        <v>#REF!</v>
      </c>
      <c r="JCV90" s="201" t="e">
        <f>#REF!</f>
        <v>#REF!</v>
      </c>
      <c r="JCW90" s="201" t="e">
        <f>#REF!</f>
        <v>#REF!</v>
      </c>
      <c r="JCX90" s="201" t="e">
        <f>#REF!</f>
        <v>#REF!</v>
      </c>
      <c r="JCY90" s="201" t="e">
        <f>#REF!</f>
        <v>#REF!</v>
      </c>
      <c r="JCZ90" s="201" t="e">
        <f>#REF!</f>
        <v>#REF!</v>
      </c>
      <c r="JDA90" s="201" t="e">
        <f>#REF!</f>
        <v>#REF!</v>
      </c>
      <c r="JDB90" s="201" t="e">
        <f>#REF!</f>
        <v>#REF!</v>
      </c>
      <c r="JDC90" s="201" t="e">
        <f>#REF!</f>
        <v>#REF!</v>
      </c>
      <c r="JDD90" s="201" t="e">
        <f>#REF!</f>
        <v>#REF!</v>
      </c>
      <c r="JDE90" s="201" t="e">
        <f>#REF!</f>
        <v>#REF!</v>
      </c>
      <c r="JDF90" s="201" t="e">
        <f>#REF!</f>
        <v>#REF!</v>
      </c>
      <c r="JDG90" s="201" t="e">
        <f>#REF!</f>
        <v>#REF!</v>
      </c>
      <c r="JDH90" s="201" t="e">
        <f>#REF!</f>
        <v>#REF!</v>
      </c>
      <c r="JDI90" s="201" t="e">
        <f>#REF!</f>
        <v>#REF!</v>
      </c>
      <c r="JDJ90" s="201" t="e">
        <f>#REF!</f>
        <v>#REF!</v>
      </c>
      <c r="JDK90" s="201" t="e">
        <f>#REF!</f>
        <v>#REF!</v>
      </c>
      <c r="JDL90" s="201" t="e">
        <f>#REF!</f>
        <v>#REF!</v>
      </c>
      <c r="JDM90" s="201" t="e">
        <f>#REF!</f>
        <v>#REF!</v>
      </c>
      <c r="JDN90" s="201" t="e">
        <f>#REF!</f>
        <v>#REF!</v>
      </c>
      <c r="JDO90" s="201" t="e">
        <f>#REF!</f>
        <v>#REF!</v>
      </c>
      <c r="JDP90" s="201" t="e">
        <f>#REF!</f>
        <v>#REF!</v>
      </c>
      <c r="JDQ90" s="201" t="e">
        <f>#REF!</f>
        <v>#REF!</v>
      </c>
      <c r="JDR90" s="201" t="e">
        <f>#REF!</f>
        <v>#REF!</v>
      </c>
      <c r="JDS90" s="201" t="e">
        <f>#REF!</f>
        <v>#REF!</v>
      </c>
      <c r="JDT90" s="201" t="e">
        <f>#REF!</f>
        <v>#REF!</v>
      </c>
      <c r="JDU90" s="201" t="e">
        <f>#REF!</f>
        <v>#REF!</v>
      </c>
      <c r="JDV90" s="201" t="e">
        <f>#REF!</f>
        <v>#REF!</v>
      </c>
      <c r="JDW90" s="201" t="e">
        <f>#REF!</f>
        <v>#REF!</v>
      </c>
      <c r="JDX90" s="201" t="e">
        <f>#REF!</f>
        <v>#REF!</v>
      </c>
      <c r="JDY90" s="201" t="e">
        <f>#REF!</f>
        <v>#REF!</v>
      </c>
      <c r="JDZ90" s="201" t="e">
        <f>#REF!</f>
        <v>#REF!</v>
      </c>
      <c r="JEA90" s="201" t="e">
        <f>#REF!</f>
        <v>#REF!</v>
      </c>
      <c r="JEB90" s="201" t="e">
        <f>#REF!</f>
        <v>#REF!</v>
      </c>
      <c r="JEC90" s="201" t="e">
        <f>#REF!</f>
        <v>#REF!</v>
      </c>
      <c r="JED90" s="201" t="e">
        <f>#REF!</f>
        <v>#REF!</v>
      </c>
      <c r="JEE90" s="201" t="e">
        <f>#REF!</f>
        <v>#REF!</v>
      </c>
      <c r="JEF90" s="201" t="e">
        <f>#REF!</f>
        <v>#REF!</v>
      </c>
      <c r="JEG90" s="201" t="e">
        <f>#REF!</f>
        <v>#REF!</v>
      </c>
      <c r="JEH90" s="201" t="e">
        <f>#REF!</f>
        <v>#REF!</v>
      </c>
      <c r="JEI90" s="201" t="e">
        <f>#REF!</f>
        <v>#REF!</v>
      </c>
      <c r="JEJ90" s="201" t="e">
        <f>#REF!</f>
        <v>#REF!</v>
      </c>
      <c r="JEK90" s="201" t="e">
        <f>#REF!</f>
        <v>#REF!</v>
      </c>
      <c r="JEL90" s="201" t="e">
        <f>#REF!</f>
        <v>#REF!</v>
      </c>
      <c r="JEM90" s="201" t="e">
        <f>#REF!</f>
        <v>#REF!</v>
      </c>
      <c r="JEN90" s="201" t="e">
        <f>#REF!</f>
        <v>#REF!</v>
      </c>
      <c r="JEO90" s="201" t="e">
        <f>#REF!</f>
        <v>#REF!</v>
      </c>
      <c r="JEP90" s="201" t="e">
        <f>#REF!</f>
        <v>#REF!</v>
      </c>
      <c r="JEQ90" s="201" t="e">
        <f>#REF!</f>
        <v>#REF!</v>
      </c>
      <c r="JER90" s="201" t="e">
        <f>#REF!</f>
        <v>#REF!</v>
      </c>
      <c r="JES90" s="201" t="e">
        <f>#REF!</f>
        <v>#REF!</v>
      </c>
      <c r="JET90" s="201" t="e">
        <f>#REF!</f>
        <v>#REF!</v>
      </c>
      <c r="JEU90" s="201" t="e">
        <f>#REF!</f>
        <v>#REF!</v>
      </c>
      <c r="JEV90" s="201" t="e">
        <f>#REF!</f>
        <v>#REF!</v>
      </c>
      <c r="JEW90" s="201" t="e">
        <f>#REF!</f>
        <v>#REF!</v>
      </c>
      <c r="JEX90" s="201" t="e">
        <f>#REF!</f>
        <v>#REF!</v>
      </c>
      <c r="JEY90" s="201" t="e">
        <f>#REF!</f>
        <v>#REF!</v>
      </c>
      <c r="JEZ90" s="201" t="e">
        <f>#REF!</f>
        <v>#REF!</v>
      </c>
      <c r="JFA90" s="201" t="e">
        <f>#REF!</f>
        <v>#REF!</v>
      </c>
      <c r="JFB90" s="201" t="e">
        <f>#REF!</f>
        <v>#REF!</v>
      </c>
      <c r="JFC90" s="201" t="e">
        <f>#REF!</f>
        <v>#REF!</v>
      </c>
      <c r="JFD90" s="201" t="e">
        <f>#REF!</f>
        <v>#REF!</v>
      </c>
      <c r="JFE90" s="201" t="e">
        <f>#REF!</f>
        <v>#REF!</v>
      </c>
      <c r="JFF90" s="201" t="e">
        <f>#REF!</f>
        <v>#REF!</v>
      </c>
      <c r="JFG90" s="201" t="e">
        <f>#REF!</f>
        <v>#REF!</v>
      </c>
      <c r="JFH90" s="201" t="e">
        <f>#REF!</f>
        <v>#REF!</v>
      </c>
      <c r="JFI90" s="201" t="e">
        <f>#REF!</f>
        <v>#REF!</v>
      </c>
      <c r="JFJ90" s="201" t="e">
        <f>#REF!</f>
        <v>#REF!</v>
      </c>
      <c r="JFK90" s="201" t="e">
        <f>#REF!</f>
        <v>#REF!</v>
      </c>
      <c r="JFL90" s="201" t="e">
        <f>#REF!</f>
        <v>#REF!</v>
      </c>
      <c r="JFM90" s="201" t="e">
        <f>#REF!</f>
        <v>#REF!</v>
      </c>
      <c r="JFN90" s="201" t="e">
        <f>#REF!</f>
        <v>#REF!</v>
      </c>
      <c r="JFO90" s="201" t="e">
        <f>#REF!</f>
        <v>#REF!</v>
      </c>
      <c r="JFP90" s="201" t="e">
        <f>#REF!</f>
        <v>#REF!</v>
      </c>
      <c r="JFQ90" s="201" t="e">
        <f>#REF!</f>
        <v>#REF!</v>
      </c>
      <c r="JFR90" s="201" t="e">
        <f>#REF!</f>
        <v>#REF!</v>
      </c>
      <c r="JFS90" s="201" t="e">
        <f>#REF!</f>
        <v>#REF!</v>
      </c>
      <c r="JFT90" s="201" t="e">
        <f>#REF!</f>
        <v>#REF!</v>
      </c>
      <c r="JFU90" s="201" t="e">
        <f>#REF!</f>
        <v>#REF!</v>
      </c>
      <c r="JFV90" s="201" t="e">
        <f>#REF!</f>
        <v>#REF!</v>
      </c>
      <c r="JFW90" s="201" t="e">
        <f>#REF!</f>
        <v>#REF!</v>
      </c>
      <c r="JFX90" s="201" t="e">
        <f>#REF!</f>
        <v>#REF!</v>
      </c>
      <c r="JFY90" s="201" t="e">
        <f>#REF!</f>
        <v>#REF!</v>
      </c>
      <c r="JFZ90" s="201" t="e">
        <f>#REF!</f>
        <v>#REF!</v>
      </c>
      <c r="JGA90" s="201" t="e">
        <f>#REF!</f>
        <v>#REF!</v>
      </c>
      <c r="JGB90" s="201" t="e">
        <f>#REF!</f>
        <v>#REF!</v>
      </c>
      <c r="JGC90" s="201" t="e">
        <f>#REF!</f>
        <v>#REF!</v>
      </c>
      <c r="JGD90" s="201" t="e">
        <f>#REF!</f>
        <v>#REF!</v>
      </c>
      <c r="JGE90" s="201" t="e">
        <f>#REF!</f>
        <v>#REF!</v>
      </c>
      <c r="JGF90" s="201" t="e">
        <f>#REF!</f>
        <v>#REF!</v>
      </c>
      <c r="JGG90" s="201" t="e">
        <f>#REF!</f>
        <v>#REF!</v>
      </c>
      <c r="JGH90" s="201" t="e">
        <f>#REF!</f>
        <v>#REF!</v>
      </c>
      <c r="JGI90" s="201" t="e">
        <f>#REF!</f>
        <v>#REF!</v>
      </c>
      <c r="JGJ90" s="201" t="e">
        <f>#REF!</f>
        <v>#REF!</v>
      </c>
      <c r="JGK90" s="201" t="e">
        <f>#REF!</f>
        <v>#REF!</v>
      </c>
      <c r="JGL90" s="201" t="e">
        <f>#REF!</f>
        <v>#REF!</v>
      </c>
      <c r="JGM90" s="201" t="e">
        <f>#REF!</f>
        <v>#REF!</v>
      </c>
      <c r="JGN90" s="201" t="e">
        <f>#REF!</f>
        <v>#REF!</v>
      </c>
      <c r="JGO90" s="201" t="e">
        <f>#REF!</f>
        <v>#REF!</v>
      </c>
      <c r="JGP90" s="201" t="e">
        <f>#REF!</f>
        <v>#REF!</v>
      </c>
      <c r="JGQ90" s="201" t="e">
        <f>#REF!</f>
        <v>#REF!</v>
      </c>
      <c r="JGR90" s="201" t="e">
        <f>#REF!</f>
        <v>#REF!</v>
      </c>
      <c r="JGS90" s="201" t="e">
        <f>#REF!</f>
        <v>#REF!</v>
      </c>
      <c r="JGT90" s="201" t="e">
        <f>#REF!</f>
        <v>#REF!</v>
      </c>
      <c r="JGU90" s="201" t="e">
        <f>#REF!</f>
        <v>#REF!</v>
      </c>
      <c r="JGV90" s="201" t="e">
        <f>#REF!</f>
        <v>#REF!</v>
      </c>
      <c r="JGW90" s="201" t="e">
        <f>#REF!</f>
        <v>#REF!</v>
      </c>
      <c r="JGX90" s="201" t="e">
        <f>#REF!</f>
        <v>#REF!</v>
      </c>
      <c r="JGY90" s="201" t="e">
        <f>#REF!</f>
        <v>#REF!</v>
      </c>
      <c r="JGZ90" s="201" t="e">
        <f>#REF!</f>
        <v>#REF!</v>
      </c>
      <c r="JHA90" s="201" t="e">
        <f>#REF!</f>
        <v>#REF!</v>
      </c>
      <c r="JHB90" s="201" t="e">
        <f>#REF!</f>
        <v>#REF!</v>
      </c>
      <c r="JHC90" s="201" t="e">
        <f>#REF!</f>
        <v>#REF!</v>
      </c>
      <c r="JHD90" s="201" t="e">
        <f>#REF!</f>
        <v>#REF!</v>
      </c>
      <c r="JHE90" s="201" t="e">
        <f>#REF!</f>
        <v>#REF!</v>
      </c>
      <c r="JHF90" s="201" t="e">
        <f>#REF!</f>
        <v>#REF!</v>
      </c>
      <c r="JHG90" s="201" t="e">
        <f>#REF!</f>
        <v>#REF!</v>
      </c>
      <c r="JHH90" s="201" t="e">
        <f>#REF!</f>
        <v>#REF!</v>
      </c>
      <c r="JHI90" s="201" t="e">
        <f>#REF!</f>
        <v>#REF!</v>
      </c>
      <c r="JHJ90" s="201" t="e">
        <f>#REF!</f>
        <v>#REF!</v>
      </c>
      <c r="JHK90" s="201" t="e">
        <f>#REF!</f>
        <v>#REF!</v>
      </c>
      <c r="JHL90" s="201" t="e">
        <f>#REF!</f>
        <v>#REF!</v>
      </c>
      <c r="JHM90" s="201" t="e">
        <f>#REF!</f>
        <v>#REF!</v>
      </c>
      <c r="JHN90" s="201" t="e">
        <f>#REF!</f>
        <v>#REF!</v>
      </c>
      <c r="JHO90" s="201" t="e">
        <f>#REF!</f>
        <v>#REF!</v>
      </c>
      <c r="JHP90" s="201" t="e">
        <f>#REF!</f>
        <v>#REF!</v>
      </c>
      <c r="JHQ90" s="201" t="e">
        <f>#REF!</f>
        <v>#REF!</v>
      </c>
      <c r="JHR90" s="201" t="e">
        <f>#REF!</f>
        <v>#REF!</v>
      </c>
      <c r="JHS90" s="201" t="e">
        <f>#REF!</f>
        <v>#REF!</v>
      </c>
      <c r="JHT90" s="201" t="e">
        <f>#REF!</f>
        <v>#REF!</v>
      </c>
      <c r="JHU90" s="201" t="e">
        <f>#REF!</f>
        <v>#REF!</v>
      </c>
      <c r="JHV90" s="201" t="e">
        <f>#REF!</f>
        <v>#REF!</v>
      </c>
      <c r="JHW90" s="201" t="e">
        <f>#REF!</f>
        <v>#REF!</v>
      </c>
      <c r="JHX90" s="201" t="e">
        <f>#REF!</f>
        <v>#REF!</v>
      </c>
      <c r="JHY90" s="201" t="e">
        <f>#REF!</f>
        <v>#REF!</v>
      </c>
      <c r="JHZ90" s="201" t="e">
        <f>#REF!</f>
        <v>#REF!</v>
      </c>
      <c r="JIA90" s="201" t="e">
        <f>#REF!</f>
        <v>#REF!</v>
      </c>
      <c r="JIB90" s="201" t="e">
        <f>#REF!</f>
        <v>#REF!</v>
      </c>
      <c r="JIC90" s="201" t="e">
        <f>#REF!</f>
        <v>#REF!</v>
      </c>
      <c r="JID90" s="201" t="e">
        <f>#REF!</f>
        <v>#REF!</v>
      </c>
      <c r="JIE90" s="201" t="e">
        <f>#REF!</f>
        <v>#REF!</v>
      </c>
      <c r="JIF90" s="201" t="e">
        <f>#REF!</f>
        <v>#REF!</v>
      </c>
      <c r="JIG90" s="201" t="e">
        <f>#REF!</f>
        <v>#REF!</v>
      </c>
      <c r="JIH90" s="201" t="e">
        <f>#REF!</f>
        <v>#REF!</v>
      </c>
      <c r="JII90" s="201" t="e">
        <f>#REF!</f>
        <v>#REF!</v>
      </c>
      <c r="JIJ90" s="201" t="e">
        <f>#REF!</f>
        <v>#REF!</v>
      </c>
      <c r="JIK90" s="201" t="e">
        <f>#REF!</f>
        <v>#REF!</v>
      </c>
      <c r="JIL90" s="201" t="e">
        <f>#REF!</f>
        <v>#REF!</v>
      </c>
      <c r="JIM90" s="201" t="e">
        <f>#REF!</f>
        <v>#REF!</v>
      </c>
      <c r="JIN90" s="201" t="e">
        <f>#REF!</f>
        <v>#REF!</v>
      </c>
      <c r="JIO90" s="201" t="e">
        <f>#REF!</f>
        <v>#REF!</v>
      </c>
      <c r="JIP90" s="201" t="e">
        <f>#REF!</f>
        <v>#REF!</v>
      </c>
      <c r="JIQ90" s="201" t="e">
        <f>#REF!</f>
        <v>#REF!</v>
      </c>
      <c r="JIR90" s="201" t="e">
        <f>#REF!</f>
        <v>#REF!</v>
      </c>
      <c r="JIS90" s="201" t="e">
        <f>#REF!</f>
        <v>#REF!</v>
      </c>
      <c r="JIT90" s="201" t="e">
        <f>#REF!</f>
        <v>#REF!</v>
      </c>
      <c r="JIU90" s="201" t="e">
        <f>#REF!</f>
        <v>#REF!</v>
      </c>
      <c r="JIV90" s="201" t="e">
        <f>#REF!</f>
        <v>#REF!</v>
      </c>
      <c r="JIW90" s="201" t="e">
        <f>#REF!</f>
        <v>#REF!</v>
      </c>
      <c r="JIX90" s="201" t="e">
        <f>#REF!</f>
        <v>#REF!</v>
      </c>
      <c r="JIY90" s="201" t="e">
        <f>#REF!</f>
        <v>#REF!</v>
      </c>
      <c r="JIZ90" s="201" t="e">
        <f>#REF!</f>
        <v>#REF!</v>
      </c>
      <c r="JJA90" s="201" t="e">
        <f>#REF!</f>
        <v>#REF!</v>
      </c>
      <c r="JJB90" s="201" t="e">
        <f>#REF!</f>
        <v>#REF!</v>
      </c>
      <c r="JJC90" s="201" t="e">
        <f>#REF!</f>
        <v>#REF!</v>
      </c>
      <c r="JJD90" s="201" t="e">
        <f>#REF!</f>
        <v>#REF!</v>
      </c>
      <c r="JJE90" s="201" t="e">
        <f>#REF!</f>
        <v>#REF!</v>
      </c>
      <c r="JJF90" s="201" t="e">
        <f>#REF!</f>
        <v>#REF!</v>
      </c>
      <c r="JJG90" s="201" t="e">
        <f>#REF!</f>
        <v>#REF!</v>
      </c>
      <c r="JJH90" s="201" t="e">
        <f>#REF!</f>
        <v>#REF!</v>
      </c>
      <c r="JJI90" s="201" t="e">
        <f>#REF!</f>
        <v>#REF!</v>
      </c>
      <c r="JJJ90" s="201" t="e">
        <f>#REF!</f>
        <v>#REF!</v>
      </c>
      <c r="JJK90" s="201" t="e">
        <f>#REF!</f>
        <v>#REF!</v>
      </c>
      <c r="JJL90" s="201" t="e">
        <f>#REF!</f>
        <v>#REF!</v>
      </c>
      <c r="JJM90" s="201" t="e">
        <f>#REF!</f>
        <v>#REF!</v>
      </c>
      <c r="JJN90" s="201" t="e">
        <f>#REF!</f>
        <v>#REF!</v>
      </c>
      <c r="JJO90" s="201" t="e">
        <f>#REF!</f>
        <v>#REF!</v>
      </c>
      <c r="JJP90" s="201" t="e">
        <f>#REF!</f>
        <v>#REF!</v>
      </c>
      <c r="JJQ90" s="201" t="e">
        <f>#REF!</f>
        <v>#REF!</v>
      </c>
      <c r="JJR90" s="201" t="e">
        <f>#REF!</f>
        <v>#REF!</v>
      </c>
      <c r="JJS90" s="201" t="e">
        <f>#REF!</f>
        <v>#REF!</v>
      </c>
      <c r="JJT90" s="201" t="e">
        <f>#REF!</f>
        <v>#REF!</v>
      </c>
      <c r="JJU90" s="201" t="e">
        <f>#REF!</f>
        <v>#REF!</v>
      </c>
      <c r="JJV90" s="201" t="e">
        <f>#REF!</f>
        <v>#REF!</v>
      </c>
      <c r="JJW90" s="201" t="e">
        <f>#REF!</f>
        <v>#REF!</v>
      </c>
      <c r="JJX90" s="201" t="e">
        <f>#REF!</f>
        <v>#REF!</v>
      </c>
      <c r="JJY90" s="201" t="e">
        <f>#REF!</f>
        <v>#REF!</v>
      </c>
      <c r="JJZ90" s="201" t="e">
        <f>#REF!</f>
        <v>#REF!</v>
      </c>
      <c r="JKA90" s="201" t="e">
        <f>#REF!</f>
        <v>#REF!</v>
      </c>
      <c r="JKB90" s="201" t="e">
        <f>#REF!</f>
        <v>#REF!</v>
      </c>
      <c r="JKC90" s="201" t="e">
        <f>#REF!</f>
        <v>#REF!</v>
      </c>
      <c r="JKD90" s="201" t="e">
        <f>#REF!</f>
        <v>#REF!</v>
      </c>
      <c r="JKE90" s="201" t="e">
        <f>#REF!</f>
        <v>#REF!</v>
      </c>
      <c r="JKF90" s="201" t="e">
        <f>#REF!</f>
        <v>#REF!</v>
      </c>
      <c r="JKG90" s="201" t="e">
        <f>#REF!</f>
        <v>#REF!</v>
      </c>
      <c r="JKH90" s="201" t="e">
        <f>#REF!</f>
        <v>#REF!</v>
      </c>
      <c r="JKI90" s="201" t="e">
        <f>#REF!</f>
        <v>#REF!</v>
      </c>
      <c r="JKJ90" s="201" t="e">
        <f>#REF!</f>
        <v>#REF!</v>
      </c>
      <c r="JKK90" s="201" t="e">
        <f>#REF!</f>
        <v>#REF!</v>
      </c>
      <c r="JKL90" s="201" t="e">
        <f>#REF!</f>
        <v>#REF!</v>
      </c>
      <c r="JKM90" s="201" t="e">
        <f>#REF!</f>
        <v>#REF!</v>
      </c>
      <c r="JKN90" s="201" t="e">
        <f>#REF!</f>
        <v>#REF!</v>
      </c>
      <c r="JKO90" s="201" t="e">
        <f>#REF!</f>
        <v>#REF!</v>
      </c>
      <c r="JKP90" s="201" t="e">
        <f>#REF!</f>
        <v>#REF!</v>
      </c>
      <c r="JKQ90" s="201" t="e">
        <f>#REF!</f>
        <v>#REF!</v>
      </c>
      <c r="JKR90" s="201" t="e">
        <f>#REF!</f>
        <v>#REF!</v>
      </c>
      <c r="JKS90" s="201" t="e">
        <f>#REF!</f>
        <v>#REF!</v>
      </c>
      <c r="JKT90" s="201" t="e">
        <f>#REF!</f>
        <v>#REF!</v>
      </c>
      <c r="JKU90" s="201" t="e">
        <f>#REF!</f>
        <v>#REF!</v>
      </c>
      <c r="JKV90" s="201" t="e">
        <f>#REF!</f>
        <v>#REF!</v>
      </c>
      <c r="JKW90" s="201" t="e">
        <f>#REF!</f>
        <v>#REF!</v>
      </c>
      <c r="JKX90" s="201" t="e">
        <f>#REF!</f>
        <v>#REF!</v>
      </c>
      <c r="JKY90" s="201" t="e">
        <f>#REF!</f>
        <v>#REF!</v>
      </c>
      <c r="JKZ90" s="201" t="e">
        <f>#REF!</f>
        <v>#REF!</v>
      </c>
      <c r="JLA90" s="201" t="e">
        <f>#REF!</f>
        <v>#REF!</v>
      </c>
      <c r="JLB90" s="201" t="e">
        <f>#REF!</f>
        <v>#REF!</v>
      </c>
      <c r="JLC90" s="201" t="e">
        <f>#REF!</f>
        <v>#REF!</v>
      </c>
      <c r="JLD90" s="201" t="e">
        <f>#REF!</f>
        <v>#REF!</v>
      </c>
      <c r="JLE90" s="201" t="e">
        <f>#REF!</f>
        <v>#REF!</v>
      </c>
      <c r="JLF90" s="201" t="e">
        <f>#REF!</f>
        <v>#REF!</v>
      </c>
      <c r="JLG90" s="201" t="e">
        <f>#REF!</f>
        <v>#REF!</v>
      </c>
      <c r="JLH90" s="201" t="e">
        <f>#REF!</f>
        <v>#REF!</v>
      </c>
      <c r="JLI90" s="201" t="e">
        <f>#REF!</f>
        <v>#REF!</v>
      </c>
      <c r="JLJ90" s="201" t="e">
        <f>#REF!</f>
        <v>#REF!</v>
      </c>
      <c r="JLK90" s="201" t="e">
        <f>#REF!</f>
        <v>#REF!</v>
      </c>
      <c r="JLL90" s="201" t="e">
        <f>#REF!</f>
        <v>#REF!</v>
      </c>
      <c r="JLM90" s="201" t="e">
        <f>#REF!</f>
        <v>#REF!</v>
      </c>
      <c r="JLN90" s="201" t="e">
        <f>#REF!</f>
        <v>#REF!</v>
      </c>
      <c r="JLO90" s="201" t="e">
        <f>#REF!</f>
        <v>#REF!</v>
      </c>
      <c r="JLP90" s="201" t="e">
        <f>#REF!</f>
        <v>#REF!</v>
      </c>
      <c r="JLQ90" s="201" t="e">
        <f>#REF!</f>
        <v>#REF!</v>
      </c>
      <c r="JLR90" s="201" t="e">
        <f>#REF!</f>
        <v>#REF!</v>
      </c>
      <c r="JLS90" s="201" t="e">
        <f>#REF!</f>
        <v>#REF!</v>
      </c>
      <c r="JLT90" s="201" t="e">
        <f>#REF!</f>
        <v>#REF!</v>
      </c>
      <c r="JLU90" s="201" t="e">
        <f>#REF!</f>
        <v>#REF!</v>
      </c>
      <c r="JLV90" s="201" t="e">
        <f>#REF!</f>
        <v>#REF!</v>
      </c>
      <c r="JLW90" s="201" t="e">
        <f>#REF!</f>
        <v>#REF!</v>
      </c>
      <c r="JLX90" s="201" t="e">
        <f>#REF!</f>
        <v>#REF!</v>
      </c>
      <c r="JLY90" s="201" t="e">
        <f>#REF!</f>
        <v>#REF!</v>
      </c>
      <c r="JLZ90" s="201" t="e">
        <f>#REF!</f>
        <v>#REF!</v>
      </c>
      <c r="JMA90" s="201" t="e">
        <f>#REF!</f>
        <v>#REF!</v>
      </c>
      <c r="JMB90" s="201" t="e">
        <f>#REF!</f>
        <v>#REF!</v>
      </c>
      <c r="JMC90" s="201" t="e">
        <f>#REF!</f>
        <v>#REF!</v>
      </c>
      <c r="JMD90" s="201" t="e">
        <f>#REF!</f>
        <v>#REF!</v>
      </c>
      <c r="JME90" s="201" t="e">
        <f>#REF!</f>
        <v>#REF!</v>
      </c>
      <c r="JMF90" s="201" t="e">
        <f>#REF!</f>
        <v>#REF!</v>
      </c>
      <c r="JMG90" s="201" t="e">
        <f>#REF!</f>
        <v>#REF!</v>
      </c>
      <c r="JMH90" s="201" t="e">
        <f>#REF!</f>
        <v>#REF!</v>
      </c>
      <c r="JMI90" s="201" t="e">
        <f>#REF!</f>
        <v>#REF!</v>
      </c>
      <c r="JMJ90" s="201" t="e">
        <f>#REF!</f>
        <v>#REF!</v>
      </c>
      <c r="JMK90" s="201" t="e">
        <f>#REF!</f>
        <v>#REF!</v>
      </c>
      <c r="JML90" s="201" t="e">
        <f>#REF!</f>
        <v>#REF!</v>
      </c>
      <c r="JMM90" s="201" t="e">
        <f>#REF!</f>
        <v>#REF!</v>
      </c>
      <c r="JMN90" s="201" t="e">
        <f>#REF!</f>
        <v>#REF!</v>
      </c>
      <c r="JMO90" s="201" t="e">
        <f>#REF!</f>
        <v>#REF!</v>
      </c>
      <c r="JMP90" s="201" t="e">
        <f>#REF!</f>
        <v>#REF!</v>
      </c>
      <c r="JMQ90" s="201" t="e">
        <f>#REF!</f>
        <v>#REF!</v>
      </c>
      <c r="JMR90" s="201" t="e">
        <f>#REF!</f>
        <v>#REF!</v>
      </c>
      <c r="JMS90" s="201" t="e">
        <f>#REF!</f>
        <v>#REF!</v>
      </c>
      <c r="JMT90" s="201" t="e">
        <f>#REF!</f>
        <v>#REF!</v>
      </c>
      <c r="JMU90" s="201" t="e">
        <f>#REF!</f>
        <v>#REF!</v>
      </c>
      <c r="JMV90" s="201" t="e">
        <f>#REF!</f>
        <v>#REF!</v>
      </c>
      <c r="JMW90" s="201" t="e">
        <f>#REF!</f>
        <v>#REF!</v>
      </c>
      <c r="JMX90" s="201" t="e">
        <f>#REF!</f>
        <v>#REF!</v>
      </c>
      <c r="JMY90" s="201" t="e">
        <f>#REF!</f>
        <v>#REF!</v>
      </c>
      <c r="JMZ90" s="201" t="e">
        <f>#REF!</f>
        <v>#REF!</v>
      </c>
      <c r="JNA90" s="201" t="e">
        <f>#REF!</f>
        <v>#REF!</v>
      </c>
      <c r="JNB90" s="201" t="e">
        <f>#REF!</f>
        <v>#REF!</v>
      </c>
      <c r="JNC90" s="201" t="e">
        <f>#REF!</f>
        <v>#REF!</v>
      </c>
      <c r="JND90" s="201" t="e">
        <f>#REF!</f>
        <v>#REF!</v>
      </c>
      <c r="JNE90" s="201" t="e">
        <f>#REF!</f>
        <v>#REF!</v>
      </c>
      <c r="JNF90" s="201" t="e">
        <f>#REF!</f>
        <v>#REF!</v>
      </c>
      <c r="JNG90" s="201" t="e">
        <f>#REF!</f>
        <v>#REF!</v>
      </c>
      <c r="JNH90" s="201" t="e">
        <f>#REF!</f>
        <v>#REF!</v>
      </c>
      <c r="JNI90" s="201" t="e">
        <f>#REF!</f>
        <v>#REF!</v>
      </c>
      <c r="JNJ90" s="201" t="e">
        <f>#REF!</f>
        <v>#REF!</v>
      </c>
      <c r="JNK90" s="201" t="e">
        <f>#REF!</f>
        <v>#REF!</v>
      </c>
      <c r="JNL90" s="201" t="e">
        <f>#REF!</f>
        <v>#REF!</v>
      </c>
      <c r="JNM90" s="201" t="e">
        <f>#REF!</f>
        <v>#REF!</v>
      </c>
      <c r="JNN90" s="201" t="e">
        <f>#REF!</f>
        <v>#REF!</v>
      </c>
      <c r="JNO90" s="201" t="e">
        <f>#REF!</f>
        <v>#REF!</v>
      </c>
      <c r="JNP90" s="201" t="e">
        <f>#REF!</f>
        <v>#REF!</v>
      </c>
      <c r="JNQ90" s="201" t="e">
        <f>#REF!</f>
        <v>#REF!</v>
      </c>
      <c r="JNR90" s="201" t="e">
        <f>#REF!</f>
        <v>#REF!</v>
      </c>
      <c r="JNS90" s="201" t="e">
        <f>#REF!</f>
        <v>#REF!</v>
      </c>
      <c r="JNT90" s="201" t="e">
        <f>#REF!</f>
        <v>#REF!</v>
      </c>
      <c r="JNU90" s="201" t="e">
        <f>#REF!</f>
        <v>#REF!</v>
      </c>
      <c r="JNV90" s="201" t="e">
        <f>#REF!</f>
        <v>#REF!</v>
      </c>
      <c r="JNW90" s="201" t="e">
        <f>#REF!</f>
        <v>#REF!</v>
      </c>
      <c r="JNX90" s="201" t="e">
        <f>#REF!</f>
        <v>#REF!</v>
      </c>
      <c r="JNY90" s="201" t="e">
        <f>#REF!</f>
        <v>#REF!</v>
      </c>
      <c r="JNZ90" s="201" t="e">
        <f>#REF!</f>
        <v>#REF!</v>
      </c>
      <c r="JOA90" s="201" t="e">
        <f>#REF!</f>
        <v>#REF!</v>
      </c>
      <c r="JOB90" s="201" t="e">
        <f>#REF!</f>
        <v>#REF!</v>
      </c>
      <c r="JOC90" s="201" t="e">
        <f>#REF!</f>
        <v>#REF!</v>
      </c>
      <c r="JOD90" s="201" t="e">
        <f>#REF!</f>
        <v>#REF!</v>
      </c>
      <c r="JOE90" s="201" t="e">
        <f>#REF!</f>
        <v>#REF!</v>
      </c>
      <c r="JOF90" s="201" t="e">
        <f>#REF!</f>
        <v>#REF!</v>
      </c>
      <c r="JOG90" s="201" t="e">
        <f>#REF!</f>
        <v>#REF!</v>
      </c>
      <c r="JOH90" s="201" t="e">
        <f>#REF!</f>
        <v>#REF!</v>
      </c>
      <c r="JOI90" s="201" t="e">
        <f>#REF!</f>
        <v>#REF!</v>
      </c>
      <c r="JOJ90" s="201" t="e">
        <f>#REF!</f>
        <v>#REF!</v>
      </c>
      <c r="JOK90" s="201" t="e">
        <f>#REF!</f>
        <v>#REF!</v>
      </c>
      <c r="JOL90" s="201" t="e">
        <f>#REF!</f>
        <v>#REF!</v>
      </c>
      <c r="JOM90" s="201" t="e">
        <f>#REF!</f>
        <v>#REF!</v>
      </c>
      <c r="JON90" s="201" t="e">
        <f>#REF!</f>
        <v>#REF!</v>
      </c>
      <c r="JOO90" s="201" t="e">
        <f>#REF!</f>
        <v>#REF!</v>
      </c>
      <c r="JOP90" s="201" t="e">
        <f>#REF!</f>
        <v>#REF!</v>
      </c>
      <c r="JOQ90" s="201" t="e">
        <f>#REF!</f>
        <v>#REF!</v>
      </c>
      <c r="JOR90" s="201" t="e">
        <f>#REF!</f>
        <v>#REF!</v>
      </c>
      <c r="JOS90" s="201" t="e">
        <f>#REF!</f>
        <v>#REF!</v>
      </c>
      <c r="JOT90" s="201" t="e">
        <f>#REF!</f>
        <v>#REF!</v>
      </c>
      <c r="JOU90" s="201" t="e">
        <f>#REF!</f>
        <v>#REF!</v>
      </c>
      <c r="JOV90" s="201" t="e">
        <f>#REF!</f>
        <v>#REF!</v>
      </c>
      <c r="JOW90" s="201" t="e">
        <f>#REF!</f>
        <v>#REF!</v>
      </c>
      <c r="JOX90" s="201" t="e">
        <f>#REF!</f>
        <v>#REF!</v>
      </c>
      <c r="JOY90" s="201" t="e">
        <f>#REF!</f>
        <v>#REF!</v>
      </c>
      <c r="JOZ90" s="201" t="e">
        <f>#REF!</f>
        <v>#REF!</v>
      </c>
      <c r="JPA90" s="201" t="e">
        <f>#REF!</f>
        <v>#REF!</v>
      </c>
      <c r="JPB90" s="201" t="e">
        <f>#REF!</f>
        <v>#REF!</v>
      </c>
      <c r="JPC90" s="201" t="e">
        <f>#REF!</f>
        <v>#REF!</v>
      </c>
      <c r="JPD90" s="201" t="e">
        <f>#REF!</f>
        <v>#REF!</v>
      </c>
      <c r="JPE90" s="201" t="e">
        <f>#REF!</f>
        <v>#REF!</v>
      </c>
      <c r="JPF90" s="201" t="e">
        <f>#REF!</f>
        <v>#REF!</v>
      </c>
      <c r="JPG90" s="201" t="e">
        <f>#REF!</f>
        <v>#REF!</v>
      </c>
      <c r="JPH90" s="201" t="e">
        <f>#REF!</f>
        <v>#REF!</v>
      </c>
      <c r="JPI90" s="201" t="e">
        <f>#REF!</f>
        <v>#REF!</v>
      </c>
      <c r="JPJ90" s="201" t="e">
        <f>#REF!</f>
        <v>#REF!</v>
      </c>
      <c r="JPK90" s="201" t="e">
        <f>#REF!</f>
        <v>#REF!</v>
      </c>
      <c r="JPL90" s="201" t="e">
        <f>#REF!</f>
        <v>#REF!</v>
      </c>
      <c r="JPM90" s="201" t="e">
        <f>#REF!</f>
        <v>#REF!</v>
      </c>
      <c r="JPN90" s="201" t="e">
        <f>#REF!</f>
        <v>#REF!</v>
      </c>
      <c r="JPO90" s="201" t="e">
        <f>#REF!</f>
        <v>#REF!</v>
      </c>
      <c r="JPP90" s="201" t="e">
        <f>#REF!</f>
        <v>#REF!</v>
      </c>
      <c r="JPQ90" s="201" t="e">
        <f>#REF!</f>
        <v>#REF!</v>
      </c>
      <c r="JPR90" s="201" t="e">
        <f>#REF!</f>
        <v>#REF!</v>
      </c>
      <c r="JPS90" s="201" t="e">
        <f>#REF!</f>
        <v>#REF!</v>
      </c>
      <c r="JPT90" s="201" t="e">
        <f>#REF!</f>
        <v>#REF!</v>
      </c>
      <c r="JPU90" s="201" t="e">
        <f>#REF!</f>
        <v>#REF!</v>
      </c>
      <c r="JPV90" s="201" t="e">
        <f>#REF!</f>
        <v>#REF!</v>
      </c>
      <c r="JPW90" s="201" t="e">
        <f>#REF!</f>
        <v>#REF!</v>
      </c>
      <c r="JPX90" s="201" t="e">
        <f>#REF!</f>
        <v>#REF!</v>
      </c>
      <c r="JPY90" s="201" t="e">
        <f>#REF!</f>
        <v>#REF!</v>
      </c>
      <c r="JPZ90" s="201" t="e">
        <f>#REF!</f>
        <v>#REF!</v>
      </c>
      <c r="JQA90" s="201" t="e">
        <f>#REF!</f>
        <v>#REF!</v>
      </c>
      <c r="JQB90" s="201" t="e">
        <f>#REF!</f>
        <v>#REF!</v>
      </c>
      <c r="JQC90" s="201" t="e">
        <f>#REF!</f>
        <v>#REF!</v>
      </c>
      <c r="JQD90" s="201" t="e">
        <f>#REF!</f>
        <v>#REF!</v>
      </c>
      <c r="JQE90" s="201" t="e">
        <f>#REF!</f>
        <v>#REF!</v>
      </c>
      <c r="JQF90" s="201" t="e">
        <f>#REF!</f>
        <v>#REF!</v>
      </c>
      <c r="JQG90" s="201" t="e">
        <f>#REF!</f>
        <v>#REF!</v>
      </c>
      <c r="JQH90" s="201" t="e">
        <f>#REF!</f>
        <v>#REF!</v>
      </c>
      <c r="JQI90" s="201" t="e">
        <f>#REF!</f>
        <v>#REF!</v>
      </c>
      <c r="JQJ90" s="201" t="e">
        <f>#REF!</f>
        <v>#REF!</v>
      </c>
      <c r="JQK90" s="201" t="e">
        <f>#REF!</f>
        <v>#REF!</v>
      </c>
      <c r="JQL90" s="201" t="e">
        <f>#REF!</f>
        <v>#REF!</v>
      </c>
      <c r="JQM90" s="201" t="e">
        <f>#REF!</f>
        <v>#REF!</v>
      </c>
      <c r="JQN90" s="201" t="e">
        <f>#REF!</f>
        <v>#REF!</v>
      </c>
      <c r="JQO90" s="201" t="e">
        <f>#REF!</f>
        <v>#REF!</v>
      </c>
      <c r="JQP90" s="201" t="e">
        <f>#REF!</f>
        <v>#REF!</v>
      </c>
      <c r="JQQ90" s="201" t="e">
        <f>#REF!</f>
        <v>#REF!</v>
      </c>
      <c r="JQR90" s="201" t="e">
        <f>#REF!</f>
        <v>#REF!</v>
      </c>
      <c r="JQS90" s="201" t="e">
        <f>#REF!</f>
        <v>#REF!</v>
      </c>
      <c r="JQT90" s="201" t="e">
        <f>#REF!</f>
        <v>#REF!</v>
      </c>
      <c r="JQU90" s="201" t="e">
        <f>#REF!</f>
        <v>#REF!</v>
      </c>
      <c r="JQV90" s="201" t="e">
        <f>#REF!</f>
        <v>#REF!</v>
      </c>
      <c r="JQW90" s="201" t="e">
        <f>#REF!</f>
        <v>#REF!</v>
      </c>
      <c r="JQX90" s="201" t="e">
        <f>#REF!</f>
        <v>#REF!</v>
      </c>
      <c r="JQY90" s="201" t="e">
        <f>#REF!</f>
        <v>#REF!</v>
      </c>
      <c r="JQZ90" s="201" t="e">
        <f>#REF!</f>
        <v>#REF!</v>
      </c>
      <c r="JRA90" s="201" t="e">
        <f>#REF!</f>
        <v>#REF!</v>
      </c>
      <c r="JRB90" s="201" t="e">
        <f>#REF!</f>
        <v>#REF!</v>
      </c>
      <c r="JRC90" s="201" t="e">
        <f>#REF!</f>
        <v>#REF!</v>
      </c>
      <c r="JRD90" s="201" t="e">
        <f>#REF!</f>
        <v>#REF!</v>
      </c>
      <c r="JRE90" s="201" t="e">
        <f>#REF!</f>
        <v>#REF!</v>
      </c>
      <c r="JRF90" s="201" t="e">
        <f>#REF!</f>
        <v>#REF!</v>
      </c>
      <c r="JRG90" s="201" t="e">
        <f>#REF!</f>
        <v>#REF!</v>
      </c>
      <c r="JRH90" s="201" t="e">
        <f>#REF!</f>
        <v>#REF!</v>
      </c>
      <c r="JRI90" s="201" t="e">
        <f>#REF!</f>
        <v>#REF!</v>
      </c>
      <c r="JRJ90" s="201" t="e">
        <f>#REF!</f>
        <v>#REF!</v>
      </c>
      <c r="JRK90" s="201" t="e">
        <f>#REF!</f>
        <v>#REF!</v>
      </c>
      <c r="JRL90" s="201" t="e">
        <f>#REF!</f>
        <v>#REF!</v>
      </c>
      <c r="JRM90" s="201" t="e">
        <f>#REF!</f>
        <v>#REF!</v>
      </c>
      <c r="JRN90" s="201" t="e">
        <f>#REF!</f>
        <v>#REF!</v>
      </c>
      <c r="JRO90" s="201" t="e">
        <f>#REF!</f>
        <v>#REF!</v>
      </c>
      <c r="JRP90" s="201" t="e">
        <f>#REF!</f>
        <v>#REF!</v>
      </c>
      <c r="JRQ90" s="201" t="e">
        <f>#REF!</f>
        <v>#REF!</v>
      </c>
      <c r="JRR90" s="201" t="e">
        <f>#REF!</f>
        <v>#REF!</v>
      </c>
      <c r="JRS90" s="201" t="e">
        <f>#REF!</f>
        <v>#REF!</v>
      </c>
      <c r="JRT90" s="201" t="e">
        <f>#REF!</f>
        <v>#REF!</v>
      </c>
      <c r="JRU90" s="201" t="e">
        <f>#REF!</f>
        <v>#REF!</v>
      </c>
      <c r="JRV90" s="201" t="e">
        <f>#REF!</f>
        <v>#REF!</v>
      </c>
      <c r="JRW90" s="201" t="e">
        <f>#REF!</f>
        <v>#REF!</v>
      </c>
      <c r="JRX90" s="201" t="e">
        <f>#REF!</f>
        <v>#REF!</v>
      </c>
      <c r="JRY90" s="201" t="e">
        <f>#REF!</f>
        <v>#REF!</v>
      </c>
      <c r="JRZ90" s="201" t="e">
        <f>#REF!</f>
        <v>#REF!</v>
      </c>
      <c r="JSA90" s="201" t="e">
        <f>#REF!</f>
        <v>#REF!</v>
      </c>
      <c r="JSB90" s="201" t="e">
        <f>#REF!</f>
        <v>#REF!</v>
      </c>
      <c r="JSC90" s="201" t="e">
        <f>#REF!</f>
        <v>#REF!</v>
      </c>
      <c r="JSD90" s="201" t="e">
        <f>#REF!</f>
        <v>#REF!</v>
      </c>
      <c r="JSE90" s="201" t="e">
        <f>#REF!</f>
        <v>#REF!</v>
      </c>
      <c r="JSF90" s="201" t="e">
        <f>#REF!</f>
        <v>#REF!</v>
      </c>
      <c r="JSG90" s="201" t="e">
        <f>#REF!</f>
        <v>#REF!</v>
      </c>
      <c r="JSH90" s="201" t="e">
        <f>#REF!</f>
        <v>#REF!</v>
      </c>
      <c r="JSI90" s="201" t="e">
        <f>#REF!</f>
        <v>#REF!</v>
      </c>
      <c r="JSJ90" s="201" t="e">
        <f>#REF!</f>
        <v>#REF!</v>
      </c>
      <c r="JSK90" s="201" t="e">
        <f>#REF!</f>
        <v>#REF!</v>
      </c>
      <c r="JSL90" s="201" t="e">
        <f>#REF!</f>
        <v>#REF!</v>
      </c>
      <c r="JSM90" s="201" t="e">
        <f>#REF!</f>
        <v>#REF!</v>
      </c>
      <c r="JSN90" s="201" t="e">
        <f>#REF!</f>
        <v>#REF!</v>
      </c>
      <c r="JSO90" s="201" t="e">
        <f>#REF!</f>
        <v>#REF!</v>
      </c>
      <c r="JSP90" s="201" t="e">
        <f>#REF!</f>
        <v>#REF!</v>
      </c>
      <c r="JSQ90" s="201" t="e">
        <f>#REF!</f>
        <v>#REF!</v>
      </c>
      <c r="JSR90" s="201" t="e">
        <f>#REF!</f>
        <v>#REF!</v>
      </c>
      <c r="JSS90" s="201" t="e">
        <f>#REF!</f>
        <v>#REF!</v>
      </c>
      <c r="JST90" s="201" t="e">
        <f>#REF!</f>
        <v>#REF!</v>
      </c>
      <c r="JSU90" s="201" t="e">
        <f>#REF!</f>
        <v>#REF!</v>
      </c>
      <c r="JSV90" s="201" t="e">
        <f>#REF!</f>
        <v>#REF!</v>
      </c>
      <c r="JSW90" s="201" t="e">
        <f>#REF!</f>
        <v>#REF!</v>
      </c>
      <c r="JSX90" s="201" t="e">
        <f>#REF!</f>
        <v>#REF!</v>
      </c>
      <c r="JSY90" s="201" t="e">
        <f>#REF!</f>
        <v>#REF!</v>
      </c>
      <c r="JSZ90" s="201" t="e">
        <f>#REF!</f>
        <v>#REF!</v>
      </c>
      <c r="JTA90" s="201" t="e">
        <f>#REF!</f>
        <v>#REF!</v>
      </c>
      <c r="JTB90" s="201" t="e">
        <f>#REF!</f>
        <v>#REF!</v>
      </c>
      <c r="JTC90" s="201" t="e">
        <f>#REF!</f>
        <v>#REF!</v>
      </c>
      <c r="JTD90" s="201" t="e">
        <f>#REF!</f>
        <v>#REF!</v>
      </c>
      <c r="JTE90" s="201" t="e">
        <f>#REF!</f>
        <v>#REF!</v>
      </c>
      <c r="JTF90" s="201" t="e">
        <f>#REF!</f>
        <v>#REF!</v>
      </c>
      <c r="JTG90" s="201" t="e">
        <f>#REF!</f>
        <v>#REF!</v>
      </c>
      <c r="JTH90" s="201" t="e">
        <f>#REF!</f>
        <v>#REF!</v>
      </c>
      <c r="JTI90" s="201" t="e">
        <f>#REF!</f>
        <v>#REF!</v>
      </c>
      <c r="JTJ90" s="201" t="e">
        <f>#REF!</f>
        <v>#REF!</v>
      </c>
      <c r="JTK90" s="201" t="e">
        <f>#REF!</f>
        <v>#REF!</v>
      </c>
      <c r="JTL90" s="201" t="e">
        <f>#REF!</f>
        <v>#REF!</v>
      </c>
      <c r="JTM90" s="201" t="e">
        <f>#REF!</f>
        <v>#REF!</v>
      </c>
      <c r="JTN90" s="201" t="e">
        <f>#REF!</f>
        <v>#REF!</v>
      </c>
      <c r="JTO90" s="201" t="e">
        <f>#REF!</f>
        <v>#REF!</v>
      </c>
      <c r="JTP90" s="201" t="e">
        <f>#REF!</f>
        <v>#REF!</v>
      </c>
      <c r="JTQ90" s="201" t="e">
        <f>#REF!</f>
        <v>#REF!</v>
      </c>
      <c r="JTR90" s="201" t="e">
        <f>#REF!</f>
        <v>#REF!</v>
      </c>
      <c r="JTS90" s="201" t="e">
        <f>#REF!</f>
        <v>#REF!</v>
      </c>
      <c r="JTT90" s="201" t="e">
        <f>#REF!</f>
        <v>#REF!</v>
      </c>
      <c r="JTU90" s="201" t="e">
        <f>#REF!</f>
        <v>#REF!</v>
      </c>
      <c r="JTV90" s="201" t="e">
        <f>#REF!</f>
        <v>#REF!</v>
      </c>
      <c r="JTW90" s="201" t="e">
        <f>#REF!</f>
        <v>#REF!</v>
      </c>
      <c r="JTX90" s="201" t="e">
        <f>#REF!</f>
        <v>#REF!</v>
      </c>
      <c r="JTY90" s="201" t="e">
        <f>#REF!</f>
        <v>#REF!</v>
      </c>
      <c r="JTZ90" s="201" t="e">
        <f>#REF!</f>
        <v>#REF!</v>
      </c>
      <c r="JUA90" s="201" t="e">
        <f>#REF!</f>
        <v>#REF!</v>
      </c>
      <c r="JUB90" s="201" t="e">
        <f>#REF!</f>
        <v>#REF!</v>
      </c>
      <c r="JUC90" s="201" t="e">
        <f>#REF!</f>
        <v>#REF!</v>
      </c>
      <c r="JUD90" s="201" t="e">
        <f>#REF!</f>
        <v>#REF!</v>
      </c>
      <c r="JUE90" s="201" t="e">
        <f>#REF!</f>
        <v>#REF!</v>
      </c>
      <c r="JUF90" s="201" t="e">
        <f>#REF!</f>
        <v>#REF!</v>
      </c>
      <c r="JUG90" s="201" t="e">
        <f>#REF!</f>
        <v>#REF!</v>
      </c>
      <c r="JUH90" s="201" t="e">
        <f>#REF!</f>
        <v>#REF!</v>
      </c>
      <c r="JUI90" s="201" t="e">
        <f>#REF!</f>
        <v>#REF!</v>
      </c>
      <c r="JUJ90" s="201" t="e">
        <f>#REF!</f>
        <v>#REF!</v>
      </c>
      <c r="JUK90" s="201" t="e">
        <f>#REF!</f>
        <v>#REF!</v>
      </c>
      <c r="JUL90" s="201" t="e">
        <f>#REF!</f>
        <v>#REF!</v>
      </c>
      <c r="JUM90" s="201" t="e">
        <f>#REF!</f>
        <v>#REF!</v>
      </c>
      <c r="JUN90" s="201" t="e">
        <f>#REF!</f>
        <v>#REF!</v>
      </c>
      <c r="JUO90" s="201" t="e">
        <f>#REF!</f>
        <v>#REF!</v>
      </c>
      <c r="JUP90" s="201" t="e">
        <f>#REF!</f>
        <v>#REF!</v>
      </c>
      <c r="JUQ90" s="201" t="e">
        <f>#REF!</f>
        <v>#REF!</v>
      </c>
      <c r="JUR90" s="201" t="e">
        <f>#REF!</f>
        <v>#REF!</v>
      </c>
      <c r="JUS90" s="201" t="e">
        <f>#REF!</f>
        <v>#REF!</v>
      </c>
      <c r="JUT90" s="201" t="e">
        <f>#REF!</f>
        <v>#REF!</v>
      </c>
      <c r="JUU90" s="201" t="e">
        <f>#REF!</f>
        <v>#REF!</v>
      </c>
      <c r="JUV90" s="201" t="e">
        <f>#REF!</f>
        <v>#REF!</v>
      </c>
      <c r="JUW90" s="201" t="e">
        <f>#REF!</f>
        <v>#REF!</v>
      </c>
      <c r="JUX90" s="201" t="e">
        <f>#REF!</f>
        <v>#REF!</v>
      </c>
      <c r="JUY90" s="201" t="e">
        <f>#REF!</f>
        <v>#REF!</v>
      </c>
      <c r="JUZ90" s="201" t="e">
        <f>#REF!</f>
        <v>#REF!</v>
      </c>
      <c r="JVA90" s="201" t="e">
        <f>#REF!</f>
        <v>#REF!</v>
      </c>
      <c r="JVB90" s="201" t="e">
        <f>#REF!</f>
        <v>#REF!</v>
      </c>
      <c r="JVC90" s="201" t="e">
        <f>#REF!</f>
        <v>#REF!</v>
      </c>
      <c r="JVD90" s="201" t="e">
        <f>#REF!</f>
        <v>#REF!</v>
      </c>
      <c r="JVE90" s="201" t="e">
        <f>#REF!</f>
        <v>#REF!</v>
      </c>
      <c r="JVF90" s="201" t="e">
        <f>#REF!</f>
        <v>#REF!</v>
      </c>
      <c r="JVG90" s="201" t="e">
        <f>#REF!</f>
        <v>#REF!</v>
      </c>
      <c r="JVH90" s="201" t="e">
        <f>#REF!</f>
        <v>#REF!</v>
      </c>
      <c r="JVI90" s="201" t="e">
        <f>#REF!</f>
        <v>#REF!</v>
      </c>
      <c r="JVJ90" s="201" t="e">
        <f>#REF!</f>
        <v>#REF!</v>
      </c>
      <c r="JVK90" s="201" t="e">
        <f>#REF!</f>
        <v>#REF!</v>
      </c>
      <c r="JVL90" s="201" t="e">
        <f>#REF!</f>
        <v>#REF!</v>
      </c>
      <c r="JVM90" s="201" t="e">
        <f>#REF!</f>
        <v>#REF!</v>
      </c>
      <c r="JVN90" s="201" t="e">
        <f>#REF!</f>
        <v>#REF!</v>
      </c>
      <c r="JVO90" s="201" t="e">
        <f>#REF!</f>
        <v>#REF!</v>
      </c>
      <c r="JVP90" s="201" t="e">
        <f>#REF!</f>
        <v>#REF!</v>
      </c>
      <c r="JVQ90" s="201" t="e">
        <f>#REF!</f>
        <v>#REF!</v>
      </c>
      <c r="JVR90" s="201" t="e">
        <f>#REF!</f>
        <v>#REF!</v>
      </c>
      <c r="JVS90" s="201" t="e">
        <f>#REF!</f>
        <v>#REF!</v>
      </c>
      <c r="JVT90" s="201" t="e">
        <f>#REF!</f>
        <v>#REF!</v>
      </c>
      <c r="JVU90" s="201" t="e">
        <f>#REF!</f>
        <v>#REF!</v>
      </c>
      <c r="JVV90" s="201" t="e">
        <f>#REF!</f>
        <v>#REF!</v>
      </c>
      <c r="JVW90" s="201" t="e">
        <f>#REF!</f>
        <v>#REF!</v>
      </c>
      <c r="JVX90" s="201" t="e">
        <f>#REF!</f>
        <v>#REF!</v>
      </c>
      <c r="JVY90" s="201" t="e">
        <f>#REF!</f>
        <v>#REF!</v>
      </c>
      <c r="JVZ90" s="201" t="e">
        <f>#REF!</f>
        <v>#REF!</v>
      </c>
      <c r="JWA90" s="201" t="e">
        <f>#REF!</f>
        <v>#REF!</v>
      </c>
      <c r="JWB90" s="201" t="e">
        <f>#REF!</f>
        <v>#REF!</v>
      </c>
      <c r="JWC90" s="201" t="e">
        <f>#REF!</f>
        <v>#REF!</v>
      </c>
      <c r="JWD90" s="201" t="e">
        <f>#REF!</f>
        <v>#REF!</v>
      </c>
      <c r="JWE90" s="201" t="e">
        <f>#REF!</f>
        <v>#REF!</v>
      </c>
      <c r="JWF90" s="201" t="e">
        <f>#REF!</f>
        <v>#REF!</v>
      </c>
      <c r="JWG90" s="201" t="e">
        <f>#REF!</f>
        <v>#REF!</v>
      </c>
      <c r="JWH90" s="201" t="e">
        <f>#REF!</f>
        <v>#REF!</v>
      </c>
      <c r="JWI90" s="201" t="e">
        <f>#REF!</f>
        <v>#REF!</v>
      </c>
      <c r="JWJ90" s="201" t="e">
        <f>#REF!</f>
        <v>#REF!</v>
      </c>
      <c r="JWK90" s="201" t="e">
        <f>#REF!</f>
        <v>#REF!</v>
      </c>
      <c r="JWL90" s="201" t="e">
        <f>#REF!</f>
        <v>#REF!</v>
      </c>
      <c r="JWM90" s="201" t="e">
        <f>#REF!</f>
        <v>#REF!</v>
      </c>
      <c r="JWN90" s="201" t="e">
        <f>#REF!</f>
        <v>#REF!</v>
      </c>
      <c r="JWO90" s="201" t="e">
        <f>#REF!</f>
        <v>#REF!</v>
      </c>
      <c r="JWP90" s="201" t="e">
        <f>#REF!</f>
        <v>#REF!</v>
      </c>
      <c r="JWQ90" s="201" t="e">
        <f>#REF!</f>
        <v>#REF!</v>
      </c>
      <c r="JWR90" s="201" t="e">
        <f>#REF!</f>
        <v>#REF!</v>
      </c>
      <c r="JWS90" s="201" t="e">
        <f>#REF!</f>
        <v>#REF!</v>
      </c>
      <c r="JWT90" s="201" t="e">
        <f>#REF!</f>
        <v>#REF!</v>
      </c>
      <c r="JWU90" s="201" t="e">
        <f>#REF!</f>
        <v>#REF!</v>
      </c>
      <c r="JWV90" s="201" t="e">
        <f>#REF!</f>
        <v>#REF!</v>
      </c>
      <c r="JWW90" s="201" t="e">
        <f>#REF!</f>
        <v>#REF!</v>
      </c>
      <c r="JWX90" s="201" t="e">
        <f>#REF!</f>
        <v>#REF!</v>
      </c>
      <c r="JWY90" s="201" t="e">
        <f>#REF!</f>
        <v>#REF!</v>
      </c>
      <c r="JWZ90" s="201" t="e">
        <f>#REF!</f>
        <v>#REF!</v>
      </c>
      <c r="JXA90" s="201" t="e">
        <f>#REF!</f>
        <v>#REF!</v>
      </c>
      <c r="JXB90" s="201" t="e">
        <f>#REF!</f>
        <v>#REF!</v>
      </c>
      <c r="JXC90" s="201" t="e">
        <f>#REF!</f>
        <v>#REF!</v>
      </c>
      <c r="JXD90" s="201" t="e">
        <f>#REF!</f>
        <v>#REF!</v>
      </c>
      <c r="JXE90" s="201" t="e">
        <f>#REF!</f>
        <v>#REF!</v>
      </c>
      <c r="JXF90" s="201" t="e">
        <f>#REF!</f>
        <v>#REF!</v>
      </c>
      <c r="JXG90" s="201" t="e">
        <f>#REF!</f>
        <v>#REF!</v>
      </c>
      <c r="JXH90" s="201" t="e">
        <f>#REF!</f>
        <v>#REF!</v>
      </c>
      <c r="JXI90" s="201" t="e">
        <f>#REF!</f>
        <v>#REF!</v>
      </c>
      <c r="JXJ90" s="201" t="e">
        <f>#REF!</f>
        <v>#REF!</v>
      </c>
      <c r="JXK90" s="201" t="e">
        <f>#REF!</f>
        <v>#REF!</v>
      </c>
      <c r="JXL90" s="201" t="e">
        <f>#REF!</f>
        <v>#REF!</v>
      </c>
      <c r="JXM90" s="201" t="e">
        <f>#REF!</f>
        <v>#REF!</v>
      </c>
      <c r="JXN90" s="201" t="e">
        <f>#REF!</f>
        <v>#REF!</v>
      </c>
      <c r="JXO90" s="201" t="e">
        <f>#REF!</f>
        <v>#REF!</v>
      </c>
      <c r="JXP90" s="201" t="e">
        <f>#REF!</f>
        <v>#REF!</v>
      </c>
      <c r="JXQ90" s="201" t="e">
        <f>#REF!</f>
        <v>#REF!</v>
      </c>
      <c r="JXR90" s="201" t="e">
        <f>#REF!</f>
        <v>#REF!</v>
      </c>
      <c r="JXS90" s="201" t="e">
        <f>#REF!</f>
        <v>#REF!</v>
      </c>
      <c r="JXT90" s="201" t="e">
        <f>#REF!</f>
        <v>#REF!</v>
      </c>
      <c r="JXU90" s="201" t="e">
        <f>#REF!</f>
        <v>#REF!</v>
      </c>
      <c r="JXV90" s="201" t="e">
        <f>#REF!</f>
        <v>#REF!</v>
      </c>
      <c r="JXW90" s="201" t="e">
        <f>#REF!</f>
        <v>#REF!</v>
      </c>
      <c r="JXX90" s="201" t="e">
        <f>#REF!</f>
        <v>#REF!</v>
      </c>
      <c r="JXY90" s="201" t="e">
        <f>#REF!</f>
        <v>#REF!</v>
      </c>
      <c r="JXZ90" s="201" t="e">
        <f>#REF!</f>
        <v>#REF!</v>
      </c>
      <c r="JYA90" s="201" t="e">
        <f>#REF!</f>
        <v>#REF!</v>
      </c>
      <c r="JYB90" s="201" t="e">
        <f>#REF!</f>
        <v>#REF!</v>
      </c>
      <c r="JYC90" s="201" t="e">
        <f>#REF!</f>
        <v>#REF!</v>
      </c>
      <c r="JYD90" s="201" t="e">
        <f>#REF!</f>
        <v>#REF!</v>
      </c>
      <c r="JYE90" s="201" t="e">
        <f>#REF!</f>
        <v>#REF!</v>
      </c>
      <c r="JYF90" s="201" t="e">
        <f>#REF!</f>
        <v>#REF!</v>
      </c>
      <c r="JYG90" s="201" t="e">
        <f>#REF!</f>
        <v>#REF!</v>
      </c>
      <c r="JYH90" s="201" t="e">
        <f>#REF!</f>
        <v>#REF!</v>
      </c>
      <c r="JYI90" s="201" t="e">
        <f>#REF!</f>
        <v>#REF!</v>
      </c>
      <c r="JYJ90" s="201" t="e">
        <f>#REF!</f>
        <v>#REF!</v>
      </c>
      <c r="JYK90" s="201" t="e">
        <f>#REF!</f>
        <v>#REF!</v>
      </c>
      <c r="JYL90" s="201" t="e">
        <f>#REF!</f>
        <v>#REF!</v>
      </c>
      <c r="JYM90" s="201" t="e">
        <f>#REF!</f>
        <v>#REF!</v>
      </c>
      <c r="JYN90" s="201" t="e">
        <f>#REF!</f>
        <v>#REF!</v>
      </c>
      <c r="JYO90" s="201" t="e">
        <f>#REF!</f>
        <v>#REF!</v>
      </c>
      <c r="JYP90" s="201" t="e">
        <f>#REF!</f>
        <v>#REF!</v>
      </c>
      <c r="JYQ90" s="201" t="e">
        <f>#REF!</f>
        <v>#REF!</v>
      </c>
      <c r="JYR90" s="201" t="e">
        <f>#REF!</f>
        <v>#REF!</v>
      </c>
      <c r="JYS90" s="201" t="e">
        <f>#REF!</f>
        <v>#REF!</v>
      </c>
      <c r="JYT90" s="201" t="e">
        <f>#REF!</f>
        <v>#REF!</v>
      </c>
      <c r="JYU90" s="201" t="e">
        <f>#REF!</f>
        <v>#REF!</v>
      </c>
      <c r="JYV90" s="201" t="e">
        <f>#REF!</f>
        <v>#REF!</v>
      </c>
      <c r="JYW90" s="201" t="e">
        <f>#REF!</f>
        <v>#REF!</v>
      </c>
      <c r="JYX90" s="201" t="e">
        <f>#REF!</f>
        <v>#REF!</v>
      </c>
      <c r="JYY90" s="201" t="e">
        <f>#REF!</f>
        <v>#REF!</v>
      </c>
      <c r="JYZ90" s="201" t="e">
        <f>#REF!</f>
        <v>#REF!</v>
      </c>
      <c r="JZA90" s="201" t="e">
        <f>#REF!</f>
        <v>#REF!</v>
      </c>
      <c r="JZB90" s="201" t="e">
        <f>#REF!</f>
        <v>#REF!</v>
      </c>
      <c r="JZC90" s="201" t="e">
        <f>#REF!</f>
        <v>#REF!</v>
      </c>
      <c r="JZD90" s="201" t="e">
        <f>#REF!</f>
        <v>#REF!</v>
      </c>
      <c r="JZE90" s="201" t="e">
        <f>#REF!</f>
        <v>#REF!</v>
      </c>
      <c r="JZF90" s="201" t="e">
        <f>#REF!</f>
        <v>#REF!</v>
      </c>
      <c r="JZG90" s="201" t="e">
        <f>#REF!</f>
        <v>#REF!</v>
      </c>
      <c r="JZH90" s="201" t="e">
        <f>#REF!</f>
        <v>#REF!</v>
      </c>
      <c r="JZI90" s="201" t="e">
        <f>#REF!</f>
        <v>#REF!</v>
      </c>
      <c r="JZJ90" s="201" t="e">
        <f>#REF!</f>
        <v>#REF!</v>
      </c>
      <c r="JZK90" s="201" t="e">
        <f>#REF!</f>
        <v>#REF!</v>
      </c>
      <c r="JZL90" s="201" t="e">
        <f>#REF!</f>
        <v>#REF!</v>
      </c>
      <c r="JZM90" s="201" t="e">
        <f>#REF!</f>
        <v>#REF!</v>
      </c>
      <c r="JZN90" s="201" t="e">
        <f>#REF!</f>
        <v>#REF!</v>
      </c>
      <c r="JZO90" s="201" t="e">
        <f>#REF!</f>
        <v>#REF!</v>
      </c>
      <c r="JZP90" s="201" t="e">
        <f>#REF!</f>
        <v>#REF!</v>
      </c>
      <c r="JZQ90" s="201" t="e">
        <f>#REF!</f>
        <v>#REF!</v>
      </c>
      <c r="JZR90" s="201" t="e">
        <f>#REF!</f>
        <v>#REF!</v>
      </c>
      <c r="JZS90" s="201" t="e">
        <f>#REF!</f>
        <v>#REF!</v>
      </c>
      <c r="JZT90" s="201" t="e">
        <f>#REF!</f>
        <v>#REF!</v>
      </c>
      <c r="JZU90" s="201" t="e">
        <f>#REF!</f>
        <v>#REF!</v>
      </c>
      <c r="JZV90" s="201" t="e">
        <f>#REF!</f>
        <v>#REF!</v>
      </c>
      <c r="JZW90" s="201" t="e">
        <f>#REF!</f>
        <v>#REF!</v>
      </c>
      <c r="JZX90" s="201" t="e">
        <f>#REF!</f>
        <v>#REF!</v>
      </c>
      <c r="JZY90" s="201" t="e">
        <f>#REF!</f>
        <v>#REF!</v>
      </c>
      <c r="JZZ90" s="201" t="e">
        <f>#REF!</f>
        <v>#REF!</v>
      </c>
      <c r="KAA90" s="201" t="e">
        <f>#REF!</f>
        <v>#REF!</v>
      </c>
      <c r="KAB90" s="201" t="e">
        <f>#REF!</f>
        <v>#REF!</v>
      </c>
      <c r="KAC90" s="201" t="e">
        <f>#REF!</f>
        <v>#REF!</v>
      </c>
      <c r="KAD90" s="201" t="e">
        <f>#REF!</f>
        <v>#REF!</v>
      </c>
      <c r="KAE90" s="201" t="e">
        <f>#REF!</f>
        <v>#REF!</v>
      </c>
      <c r="KAF90" s="201" t="e">
        <f>#REF!</f>
        <v>#REF!</v>
      </c>
      <c r="KAG90" s="201" t="e">
        <f>#REF!</f>
        <v>#REF!</v>
      </c>
      <c r="KAH90" s="201" t="e">
        <f>#REF!</f>
        <v>#REF!</v>
      </c>
      <c r="KAI90" s="201" t="e">
        <f>#REF!</f>
        <v>#REF!</v>
      </c>
      <c r="KAJ90" s="201" t="e">
        <f>#REF!</f>
        <v>#REF!</v>
      </c>
      <c r="KAK90" s="201" t="e">
        <f>#REF!</f>
        <v>#REF!</v>
      </c>
      <c r="KAL90" s="201" t="e">
        <f>#REF!</f>
        <v>#REF!</v>
      </c>
      <c r="KAM90" s="201" t="e">
        <f>#REF!</f>
        <v>#REF!</v>
      </c>
      <c r="KAN90" s="201" t="e">
        <f>#REF!</f>
        <v>#REF!</v>
      </c>
      <c r="KAO90" s="201" t="e">
        <f>#REF!</f>
        <v>#REF!</v>
      </c>
      <c r="KAP90" s="201" t="e">
        <f>#REF!</f>
        <v>#REF!</v>
      </c>
      <c r="KAQ90" s="201" t="e">
        <f>#REF!</f>
        <v>#REF!</v>
      </c>
      <c r="KAR90" s="201" t="e">
        <f>#REF!</f>
        <v>#REF!</v>
      </c>
      <c r="KAS90" s="201" t="e">
        <f>#REF!</f>
        <v>#REF!</v>
      </c>
      <c r="KAT90" s="201" t="e">
        <f>#REF!</f>
        <v>#REF!</v>
      </c>
      <c r="KAU90" s="201" t="e">
        <f>#REF!</f>
        <v>#REF!</v>
      </c>
      <c r="KAV90" s="201" t="e">
        <f>#REF!</f>
        <v>#REF!</v>
      </c>
      <c r="KAW90" s="201" t="e">
        <f>#REF!</f>
        <v>#REF!</v>
      </c>
      <c r="KAX90" s="201" t="e">
        <f>#REF!</f>
        <v>#REF!</v>
      </c>
      <c r="KAY90" s="201" t="e">
        <f>#REF!</f>
        <v>#REF!</v>
      </c>
      <c r="KAZ90" s="201" t="e">
        <f>#REF!</f>
        <v>#REF!</v>
      </c>
      <c r="KBA90" s="201" t="e">
        <f>#REF!</f>
        <v>#REF!</v>
      </c>
      <c r="KBB90" s="201" t="e">
        <f>#REF!</f>
        <v>#REF!</v>
      </c>
      <c r="KBC90" s="201" t="e">
        <f>#REF!</f>
        <v>#REF!</v>
      </c>
      <c r="KBD90" s="201" t="e">
        <f>#REF!</f>
        <v>#REF!</v>
      </c>
      <c r="KBE90" s="201" t="e">
        <f>#REF!</f>
        <v>#REF!</v>
      </c>
      <c r="KBF90" s="201" t="e">
        <f>#REF!</f>
        <v>#REF!</v>
      </c>
      <c r="KBG90" s="201" t="e">
        <f>#REF!</f>
        <v>#REF!</v>
      </c>
      <c r="KBH90" s="201" t="e">
        <f>#REF!</f>
        <v>#REF!</v>
      </c>
      <c r="KBI90" s="201" t="e">
        <f>#REF!</f>
        <v>#REF!</v>
      </c>
      <c r="KBJ90" s="201" t="e">
        <f>#REF!</f>
        <v>#REF!</v>
      </c>
      <c r="KBK90" s="201" t="e">
        <f>#REF!</f>
        <v>#REF!</v>
      </c>
      <c r="KBL90" s="201" t="e">
        <f>#REF!</f>
        <v>#REF!</v>
      </c>
      <c r="KBM90" s="201" t="e">
        <f>#REF!</f>
        <v>#REF!</v>
      </c>
      <c r="KBN90" s="201" t="e">
        <f>#REF!</f>
        <v>#REF!</v>
      </c>
      <c r="KBO90" s="201" t="e">
        <f>#REF!</f>
        <v>#REF!</v>
      </c>
      <c r="KBP90" s="201" t="e">
        <f>#REF!</f>
        <v>#REF!</v>
      </c>
      <c r="KBQ90" s="201" t="e">
        <f>#REF!</f>
        <v>#REF!</v>
      </c>
      <c r="KBR90" s="201" t="e">
        <f>#REF!</f>
        <v>#REF!</v>
      </c>
      <c r="KBS90" s="201" t="e">
        <f>#REF!</f>
        <v>#REF!</v>
      </c>
      <c r="KBT90" s="201" t="e">
        <f>#REF!</f>
        <v>#REF!</v>
      </c>
      <c r="KBU90" s="201" t="e">
        <f>#REF!</f>
        <v>#REF!</v>
      </c>
      <c r="KBV90" s="201" t="e">
        <f>#REF!</f>
        <v>#REF!</v>
      </c>
      <c r="KBW90" s="201" t="e">
        <f>#REF!</f>
        <v>#REF!</v>
      </c>
      <c r="KBX90" s="201" t="e">
        <f>#REF!</f>
        <v>#REF!</v>
      </c>
      <c r="KBY90" s="201" t="e">
        <f>#REF!</f>
        <v>#REF!</v>
      </c>
      <c r="KBZ90" s="201" t="e">
        <f>#REF!</f>
        <v>#REF!</v>
      </c>
      <c r="KCA90" s="201" t="e">
        <f>#REF!</f>
        <v>#REF!</v>
      </c>
      <c r="KCB90" s="201" t="e">
        <f>#REF!</f>
        <v>#REF!</v>
      </c>
      <c r="KCC90" s="201" t="e">
        <f>#REF!</f>
        <v>#REF!</v>
      </c>
      <c r="KCD90" s="201" t="e">
        <f>#REF!</f>
        <v>#REF!</v>
      </c>
      <c r="KCE90" s="201" t="e">
        <f>#REF!</f>
        <v>#REF!</v>
      </c>
      <c r="KCF90" s="201" t="e">
        <f>#REF!</f>
        <v>#REF!</v>
      </c>
      <c r="KCG90" s="201" t="e">
        <f>#REF!</f>
        <v>#REF!</v>
      </c>
      <c r="KCH90" s="201" t="e">
        <f>#REF!</f>
        <v>#REF!</v>
      </c>
      <c r="KCI90" s="201" t="e">
        <f>#REF!</f>
        <v>#REF!</v>
      </c>
      <c r="KCJ90" s="201" t="e">
        <f>#REF!</f>
        <v>#REF!</v>
      </c>
      <c r="KCK90" s="201" t="e">
        <f>#REF!</f>
        <v>#REF!</v>
      </c>
      <c r="KCL90" s="201" t="e">
        <f>#REF!</f>
        <v>#REF!</v>
      </c>
      <c r="KCM90" s="201" t="e">
        <f>#REF!</f>
        <v>#REF!</v>
      </c>
      <c r="KCN90" s="201" t="e">
        <f>#REF!</f>
        <v>#REF!</v>
      </c>
      <c r="KCO90" s="201" t="e">
        <f>#REF!</f>
        <v>#REF!</v>
      </c>
      <c r="KCP90" s="201" t="e">
        <f>#REF!</f>
        <v>#REF!</v>
      </c>
      <c r="KCQ90" s="201" t="e">
        <f>#REF!</f>
        <v>#REF!</v>
      </c>
      <c r="KCR90" s="201" t="e">
        <f>#REF!</f>
        <v>#REF!</v>
      </c>
      <c r="KCS90" s="201" t="e">
        <f>#REF!</f>
        <v>#REF!</v>
      </c>
      <c r="KCT90" s="201" t="e">
        <f>#REF!</f>
        <v>#REF!</v>
      </c>
      <c r="KCU90" s="201" t="e">
        <f>#REF!</f>
        <v>#REF!</v>
      </c>
      <c r="KCV90" s="201" t="e">
        <f>#REF!</f>
        <v>#REF!</v>
      </c>
      <c r="KCW90" s="201" t="e">
        <f>#REF!</f>
        <v>#REF!</v>
      </c>
      <c r="KCX90" s="201" t="e">
        <f>#REF!</f>
        <v>#REF!</v>
      </c>
      <c r="KCY90" s="201" t="e">
        <f>#REF!</f>
        <v>#REF!</v>
      </c>
      <c r="KCZ90" s="201" t="e">
        <f>#REF!</f>
        <v>#REF!</v>
      </c>
      <c r="KDA90" s="201" t="e">
        <f>#REF!</f>
        <v>#REF!</v>
      </c>
      <c r="KDB90" s="201" t="e">
        <f>#REF!</f>
        <v>#REF!</v>
      </c>
      <c r="KDC90" s="201" t="e">
        <f>#REF!</f>
        <v>#REF!</v>
      </c>
      <c r="KDD90" s="201" t="e">
        <f>#REF!</f>
        <v>#REF!</v>
      </c>
      <c r="KDE90" s="201" t="e">
        <f>#REF!</f>
        <v>#REF!</v>
      </c>
      <c r="KDF90" s="201" t="e">
        <f>#REF!</f>
        <v>#REF!</v>
      </c>
      <c r="KDG90" s="201" t="e">
        <f>#REF!</f>
        <v>#REF!</v>
      </c>
      <c r="KDH90" s="201" t="e">
        <f>#REF!</f>
        <v>#REF!</v>
      </c>
      <c r="KDI90" s="201" t="e">
        <f>#REF!</f>
        <v>#REF!</v>
      </c>
      <c r="KDJ90" s="201" t="e">
        <f>#REF!</f>
        <v>#REF!</v>
      </c>
      <c r="KDK90" s="201" t="e">
        <f>#REF!</f>
        <v>#REF!</v>
      </c>
      <c r="KDL90" s="201" t="e">
        <f>#REF!</f>
        <v>#REF!</v>
      </c>
      <c r="KDM90" s="201" t="e">
        <f>#REF!</f>
        <v>#REF!</v>
      </c>
      <c r="KDN90" s="201" t="e">
        <f>#REF!</f>
        <v>#REF!</v>
      </c>
      <c r="KDO90" s="201" t="e">
        <f>#REF!</f>
        <v>#REF!</v>
      </c>
      <c r="KDP90" s="201" t="e">
        <f>#REF!</f>
        <v>#REF!</v>
      </c>
      <c r="KDQ90" s="201" t="e">
        <f>#REF!</f>
        <v>#REF!</v>
      </c>
      <c r="KDR90" s="201" t="e">
        <f>#REF!</f>
        <v>#REF!</v>
      </c>
      <c r="KDS90" s="201" t="e">
        <f>#REF!</f>
        <v>#REF!</v>
      </c>
      <c r="KDT90" s="201" t="e">
        <f>#REF!</f>
        <v>#REF!</v>
      </c>
      <c r="KDU90" s="201" t="e">
        <f>#REF!</f>
        <v>#REF!</v>
      </c>
      <c r="KDV90" s="201" t="e">
        <f>#REF!</f>
        <v>#REF!</v>
      </c>
      <c r="KDW90" s="201" t="e">
        <f>#REF!</f>
        <v>#REF!</v>
      </c>
      <c r="KDX90" s="201" t="e">
        <f>#REF!</f>
        <v>#REF!</v>
      </c>
      <c r="KDY90" s="201" t="e">
        <f>#REF!</f>
        <v>#REF!</v>
      </c>
      <c r="KDZ90" s="201" t="e">
        <f>#REF!</f>
        <v>#REF!</v>
      </c>
      <c r="KEA90" s="201" t="e">
        <f>#REF!</f>
        <v>#REF!</v>
      </c>
      <c r="KEB90" s="201" t="e">
        <f>#REF!</f>
        <v>#REF!</v>
      </c>
      <c r="KEC90" s="201" t="e">
        <f>#REF!</f>
        <v>#REF!</v>
      </c>
      <c r="KED90" s="201" t="e">
        <f>#REF!</f>
        <v>#REF!</v>
      </c>
      <c r="KEE90" s="201" t="e">
        <f>#REF!</f>
        <v>#REF!</v>
      </c>
      <c r="KEF90" s="201" t="e">
        <f>#REF!</f>
        <v>#REF!</v>
      </c>
      <c r="KEG90" s="201" t="e">
        <f>#REF!</f>
        <v>#REF!</v>
      </c>
      <c r="KEH90" s="201" t="e">
        <f>#REF!</f>
        <v>#REF!</v>
      </c>
      <c r="KEI90" s="201" t="e">
        <f>#REF!</f>
        <v>#REF!</v>
      </c>
      <c r="KEJ90" s="201" t="e">
        <f>#REF!</f>
        <v>#REF!</v>
      </c>
      <c r="KEK90" s="201" t="e">
        <f>#REF!</f>
        <v>#REF!</v>
      </c>
      <c r="KEL90" s="201" t="e">
        <f>#REF!</f>
        <v>#REF!</v>
      </c>
      <c r="KEM90" s="201" t="e">
        <f>#REF!</f>
        <v>#REF!</v>
      </c>
      <c r="KEN90" s="201" t="e">
        <f>#REF!</f>
        <v>#REF!</v>
      </c>
      <c r="KEO90" s="201" t="e">
        <f>#REF!</f>
        <v>#REF!</v>
      </c>
      <c r="KEP90" s="201" t="e">
        <f>#REF!</f>
        <v>#REF!</v>
      </c>
      <c r="KEQ90" s="201" t="e">
        <f>#REF!</f>
        <v>#REF!</v>
      </c>
      <c r="KER90" s="201" t="e">
        <f>#REF!</f>
        <v>#REF!</v>
      </c>
      <c r="KES90" s="201" t="e">
        <f>#REF!</f>
        <v>#REF!</v>
      </c>
      <c r="KET90" s="201" t="e">
        <f>#REF!</f>
        <v>#REF!</v>
      </c>
      <c r="KEU90" s="201" t="e">
        <f>#REF!</f>
        <v>#REF!</v>
      </c>
      <c r="KEV90" s="201" t="e">
        <f>#REF!</f>
        <v>#REF!</v>
      </c>
      <c r="KEW90" s="201" t="e">
        <f>#REF!</f>
        <v>#REF!</v>
      </c>
      <c r="KEX90" s="201" t="e">
        <f>#REF!</f>
        <v>#REF!</v>
      </c>
      <c r="KEY90" s="201" t="e">
        <f>#REF!</f>
        <v>#REF!</v>
      </c>
      <c r="KEZ90" s="201" t="e">
        <f>#REF!</f>
        <v>#REF!</v>
      </c>
      <c r="KFA90" s="201" t="e">
        <f>#REF!</f>
        <v>#REF!</v>
      </c>
      <c r="KFB90" s="201" t="e">
        <f>#REF!</f>
        <v>#REF!</v>
      </c>
      <c r="KFC90" s="201" t="e">
        <f>#REF!</f>
        <v>#REF!</v>
      </c>
      <c r="KFD90" s="201" t="e">
        <f>#REF!</f>
        <v>#REF!</v>
      </c>
      <c r="KFE90" s="201" t="e">
        <f>#REF!</f>
        <v>#REF!</v>
      </c>
      <c r="KFF90" s="201" t="e">
        <f>#REF!</f>
        <v>#REF!</v>
      </c>
      <c r="KFG90" s="201" t="e">
        <f>#REF!</f>
        <v>#REF!</v>
      </c>
      <c r="KFH90" s="201" t="e">
        <f>#REF!</f>
        <v>#REF!</v>
      </c>
      <c r="KFI90" s="201" t="e">
        <f>#REF!</f>
        <v>#REF!</v>
      </c>
      <c r="KFJ90" s="201" t="e">
        <f>#REF!</f>
        <v>#REF!</v>
      </c>
      <c r="KFK90" s="201" t="e">
        <f>#REF!</f>
        <v>#REF!</v>
      </c>
      <c r="KFL90" s="201" t="e">
        <f>#REF!</f>
        <v>#REF!</v>
      </c>
      <c r="KFM90" s="201" t="e">
        <f>#REF!</f>
        <v>#REF!</v>
      </c>
      <c r="KFN90" s="201" t="e">
        <f>#REF!</f>
        <v>#REF!</v>
      </c>
      <c r="KFO90" s="201" t="e">
        <f>#REF!</f>
        <v>#REF!</v>
      </c>
      <c r="KFP90" s="201" t="e">
        <f>#REF!</f>
        <v>#REF!</v>
      </c>
      <c r="KFQ90" s="201" t="e">
        <f>#REF!</f>
        <v>#REF!</v>
      </c>
      <c r="KFR90" s="201" t="e">
        <f>#REF!</f>
        <v>#REF!</v>
      </c>
      <c r="KFS90" s="201" t="e">
        <f>#REF!</f>
        <v>#REF!</v>
      </c>
      <c r="KFT90" s="201" t="e">
        <f>#REF!</f>
        <v>#REF!</v>
      </c>
      <c r="KFU90" s="201" t="e">
        <f>#REF!</f>
        <v>#REF!</v>
      </c>
      <c r="KFV90" s="201" t="e">
        <f>#REF!</f>
        <v>#REF!</v>
      </c>
      <c r="KFW90" s="201" t="e">
        <f>#REF!</f>
        <v>#REF!</v>
      </c>
      <c r="KFX90" s="201" t="e">
        <f>#REF!</f>
        <v>#REF!</v>
      </c>
      <c r="KFY90" s="201" t="e">
        <f>#REF!</f>
        <v>#REF!</v>
      </c>
      <c r="KFZ90" s="201" t="e">
        <f>#REF!</f>
        <v>#REF!</v>
      </c>
      <c r="KGA90" s="201" t="e">
        <f>#REF!</f>
        <v>#REF!</v>
      </c>
      <c r="KGB90" s="201" t="e">
        <f>#REF!</f>
        <v>#REF!</v>
      </c>
      <c r="KGC90" s="201" t="e">
        <f>#REF!</f>
        <v>#REF!</v>
      </c>
      <c r="KGD90" s="201" t="e">
        <f>#REF!</f>
        <v>#REF!</v>
      </c>
      <c r="KGE90" s="201" t="e">
        <f>#REF!</f>
        <v>#REF!</v>
      </c>
      <c r="KGF90" s="201" t="e">
        <f>#REF!</f>
        <v>#REF!</v>
      </c>
      <c r="KGG90" s="201" t="e">
        <f>#REF!</f>
        <v>#REF!</v>
      </c>
      <c r="KGH90" s="201" t="e">
        <f>#REF!</f>
        <v>#REF!</v>
      </c>
      <c r="KGI90" s="201" t="e">
        <f>#REF!</f>
        <v>#REF!</v>
      </c>
      <c r="KGJ90" s="201" t="e">
        <f>#REF!</f>
        <v>#REF!</v>
      </c>
      <c r="KGK90" s="201" t="e">
        <f>#REF!</f>
        <v>#REF!</v>
      </c>
      <c r="KGL90" s="201" t="e">
        <f>#REF!</f>
        <v>#REF!</v>
      </c>
      <c r="KGM90" s="201" t="e">
        <f>#REF!</f>
        <v>#REF!</v>
      </c>
      <c r="KGN90" s="201" t="e">
        <f>#REF!</f>
        <v>#REF!</v>
      </c>
      <c r="KGO90" s="201" t="e">
        <f>#REF!</f>
        <v>#REF!</v>
      </c>
      <c r="KGP90" s="201" t="e">
        <f>#REF!</f>
        <v>#REF!</v>
      </c>
      <c r="KGQ90" s="201" t="e">
        <f>#REF!</f>
        <v>#REF!</v>
      </c>
      <c r="KGR90" s="201" t="e">
        <f>#REF!</f>
        <v>#REF!</v>
      </c>
      <c r="KGS90" s="201" t="e">
        <f>#REF!</f>
        <v>#REF!</v>
      </c>
      <c r="KGT90" s="201" t="e">
        <f>#REF!</f>
        <v>#REF!</v>
      </c>
      <c r="KGU90" s="201" t="e">
        <f>#REF!</f>
        <v>#REF!</v>
      </c>
      <c r="KGV90" s="201" t="e">
        <f>#REF!</f>
        <v>#REF!</v>
      </c>
      <c r="KGW90" s="201" t="e">
        <f>#REF!</f>
        <v>#REF!</v>
      </c>
      <c r="KGX90" s="201" t="e">
        <f>#REF!</f>
        <v>#REF!</v>
      </c>
      <c r="KGY90" s="201" t="e">
        <f>#REF!</f>
        <v>#REF!</v>
      </c>
      <c r="KGZ90" s="201" t="e">
        <f>#REF!</f>
        <v>#REF!</v>
      </c>
      <c r="KHA90" s="201" t="e">
        <f>#REF!</f>
        <v>#REF!</v>
      </c>
      <c r="KHB90" s="201" t="e">
        <f>#REF!</f>
        <v>#REF!</v>
      </c>
      <c r="KHC90" s="201" t="e">
        <f>#REF!</f>
        <v>#REF!</v>
      </c>
      <c r="KHD90" s="201" t="e">
        <f>#REF!</f>
        <v>#REF!</v>
      </c>
      <c r="KHE90" s="201" t="e">
        <f>#REF!</f>
        <v>#REF!</v>
      </c>
      <c r="KHF90" s="201" t="e">
        <f>#REF!</f>
        <v>#REF!</v>
      </c>
      <c r="KHG90" s="201" t="e">
        <f>#REF!</f>
        <v>#REF!</v>
      </c>
      <c r="KHH90" s="201" t="e">
        <f>#REF!</f>
        <v>#REF!</v>
      </c>
      <c r="KHI90" s="201" t="e">
        <f>#REF!</f>
        <v>#REF!</v>
      </c>
      <c r="KHJ90" s="201" t="e">
        <f>#REF!</f>
        <v>#REF!</v>
      </c>
      <c r="KHK90" s="201" t="e">
        <f>#REF!</f>
        <v>#REF!</v>
      </c>
      <c r="KHL90" s="201" t="e">
        <f>#REF!</f>
        <v>#REF!</v>
      </c>
      <c r="KHM90" s="201" t="e">
        <f>#REF!</f>
        <v>#REF!</v>
      </c>
      <c r="KHN90" s="201" t="e">
        <f>#REF!</f>
        <v>#REF!</v>
      </c>
      <c r="KHO90" s="201" t="e">
        <f>#REF!</f>
        <v>#REF!</v>
      </c>
      <c r="KHP90" s="201" t="e">
        <f>#REF!</f>
        <v>#REF!</v>
      </c>
      <c r="KHQ90" s="201" t="e">
        <f>#REF!</f>
        <v>#REF!</v>
      </c>
      <c r="KHR90" s="201" t="e">
        <f>#REF!</f>
        <v>#REF!</v>
      </c>
      <c r="KHS90" s="201" t="e">
        <f>#REF!</f>
        <v>#REF!</v>
      </c>
      <c r="KHT90" s="201" t="e">
        <f>#REF!</f>
        <v>#REF!</v>
      </c>
      <c r="KHU90" s="201" t="e">
        <f>#REF!</f>
        <v>#REF!</v>
      </c>
      <c r="KHV90" s="201" t="e">
        <f>#REF!</f>
        <v>#REF!</v>
      </c>
      <c r="KHW90" s="201" t="e">
        <f>#REF!</f>
        <v>#REF!</v>
      </c>
      <c r="KHX90" s="201" t="e">
        <f>#REF!</f>
        <v>#REF!</v>
      </c>
      <c r="KHY90" s="201" t="e">
        <f>#REF!</f>
        <v>#REF!</v>
      </c>
      <c r="KHZ90" s="201" t="e">
        <f>#REF!</f>
        <v>#REF!</v>
      </c>
      <c r="KIA90" s="201" t="e">
        <f>#REF!</f>
        <v>#REF!</v>
      </c>
      <c r="KIB90" s="201" t="e">
        <f>#REF!</f>
        <v>#REF!</v>
      </c>
      <c r="KIC90" s="201" t="e">
        <f>#REF!</f>
        <v>#REF!</v>
      </c>
      <c r="KID90" s="201" t="e">
        <f>#REF!</f>
        <v>#REF!</v>
      </c>
      <c r="KIE90" s="201" t="e">
        <f>#REF!</f>
        <v>#REF!</v>
      </c>
      <c r="KIF90" s="201" t="e">
        <f>#REF!</f>
        <v>#REF!</v>
      </c>
      <c r="KIG90" s="201" t="e">
        <f>#REF!</f>
        <v>#REF!</v>
      </c>
      <c r="KIH90" s="201" t="e">
        <f>#REF!</f>
        <v>#REF!</v>
      </c>
      <c r="KII90" s="201" t="e">
        <f>#REF!</f>
        <v>#REF!</v>
      </c>
      <c r="KIJ90" s="201" t="e">
        <f>#REF!</f>
        <v>#REF!</v>
      </c>
      <c r="KIK90" s="201" t="e">
        <f>#REF!</f>
        <v>#REF!</v>
      </c>
      <c r="KIL90" s="201" t="e">
        <f>#REF!</f>
        <v>#REF!</v>
      </c>
      <c r="KIM90" s="201" t="e">
        <f>#REF!</f>
        <v>#REF!</v>
      </c>
      <c r="KIN90" s="201" t="e">
        <f>#REF!</f>
        <v>#REF!</v>
      </c>
      <c r="KIO90" s="201" t="e">
        <f>#REF!</f>
        <v>#REF!</v>
      </c>
      <c r="KIP90" s="201" t="e">
        <f>#REF!</f>
        <v>#REF!</v>
      </c>
      <c r="KIQ90" s="201" t="e">
        <f>#REF!</f>
        <v>#REF!</v>
      </c>
      <c r="KIR90" s="201" t="e">
        <f>#REF!</f>
        <v>#REF!</v>
      </c>
      <c r="KIS90" s="201" t="e">
        <f>#REF!</f>
        <v>#REF!</v>
      </c>
      <c r="KIT90" s="201" t="e">
        <f>#REF!</f>
        <v>#REF!</v>
      </c>
      <c r="KIU90" s="201" t="e">
        <f>#REF!</f>
        <v>#REF!</v>
      </c>
      <c r="KIV90" s="201" t="e">
        <f>#REF!</f>
        <v>#REF!</v>
      </c>
      <c r="KIW90" s="201" t="e">
        <f>#REF!</f>
        <v>#REF!</v>
      </c>
      <c r="KIX90" s="201" t="e">
        <f>#REF!</f>
        <v>#REF!</v>
      </c>
      <c r="KIY90" s="201" t="e">
        <f>#REF!</f>
        <v>#REF!</v>
      </c>
      <c r="KIZ90" s="201" t="e">
        <f>#REF!</f>
        <v>#REF!</v>
      </c>
      <c r="KJA90" s="201" t="e">
        <f>#REF!</f>
        <v>#REF!</v>
      </c>
      <c r="KJB90" s="201" t="e">
        <f>#REF!</f>
        <v>#REF!</v>
      </c>
      <c r="KJC90" s="201" t="e">
        <f>#REF!</f>
        <v>#REF!</v>
      </c>
      <c r="KJD90" s="201" t="e">
        <f>#REF!</f>
        <v>#REF!</v>
      </c>
      <c r="KJE90" s="201" t="e">
        <f>#REF!</f>
        <v>#REF!</v>
      </c>
      <c r="KJF90" s="201" t="e">
        <f>#REF!</f>
        <v>#REF!</v>
      </c>
      <c r="KJG90" s="201" t="e">
        <f>#REF!</f>
        <v>#REF!</v>
      </c>
      <c r="KJH90" s="201" t="e">
        <f>#REF!</f>
        <v>#REF!</v>
      </c>
      <c r="KJI90" s="201" t="e">
        <f>#REF!</f>
        <v>#REF!</v>
      </c>
      <c r="KJJ90" s="201" t="e">
        <f>#REF!</f>
        <v>#REF!</v>
      </c>
      <c r="KJK90" s="201" t="e">
        <f>#REF!</f>
        <v>#REF!</v>
      </c>
      <c r="KJL90" s="201" t="e">
        <f>#REF!</f>
        <v>#REF!</v>
      </c>
      <c r="KJM90" s="201" t="e">
        <f>#REF!</f>
        <v>#REF!</v>
      </c>
      <c r="KJN90" s="201" t="e">
        <f>#REF!</f>
        <v>#REF!</v>
      </c>
      <c r="KJO90" s="201" t="e">
        <f>#REF!</f>
        <v>#REF!</v>
      </c>
      <c r="KJP90" s="201" t="e">
        <f>#REF!</f>
        <v>#REF!</v>
      </c>
      <c r="KJQ90" s="201" t="e">
        <f>#REF!</f>
        <v>#REF!</v>
      </c>
      <c r="KJR90" s="201" t="e">
        <f>#REF!</f>
        <v>#REF!</v>
      </c>
      <c r="KJS90" s="201" t="e">
        <f>#REF!</f>
        <v>#REF!</v>
      </c>
      <c r="KJT90" s="201" t="e">
        <f>#REF!</f>
        <v>#REF!</v>
      </c>
      <c r="KJU90" s="201" t="e">
        <f>#REF!</f>
        <v>#REF!</v>
      </c>
      <c r="KJV90" s="201" t="e">
        <f>#REF!</f>
        <v>#REF!</v>
      </c>
      <c r="KJW90" s="201" t="e">
        <f>#REF!</f>
        <v>#REF!</v>
      </c>
      <c r="KJX90" s="201" t="e">
        <f>#REF!</f>
        <v>#REF!</v>
      </c>
      <c r="KJY90" s="201" t="e">
        <f>#REF!</f>
        <v>#REF!</v>
      </c>
      <c r="KJZ90" s="201" t="e">
        <f>#REF!</f>
        <v>#REF!</v>
      </c>
      <c r="KKA90" s="201" t="e">
        <f>#REF!</f>
        <v>#REF!</v>
      </c>
      <c r="KKB90" s="201" t="e">
        <f>#REF!</f>
        <v>#REF!</v>
      </c>
      <c r="KKC90" s="201" t="e">
        <f>#REF!</f>
        <v>#REF!</v>
      </c>
      <c r="KKD90" s="201" t="e">
        <f>#REF!</f>
        <v>#REF!</v>
      </c>
      <c r="KKE90" s="201" t="e">
        <f>#REF!</f>
        <v>#REF!</v>
      </c>
      <c r="KKF90" s="201" t="e">
        <f>#REF!</f>
        <v>#REF!</v>
      </c>
      <c r="KKG90" s="201" t="e">
        <f>#REF!</f>
        <v>#REF!</v>
      </c>
      <c r="KKH90" s="201" t="e">
        <f>#REF!</f>
        <v>#REF!</v>
      </c>
      <c r="KKI90" s="201" t="e">
        <f>#REF!</f>
        <v>#REF!</v>
      </c>
      <c r="KKJ90" s="201" t="e">
        <f>#REF!</f>
        <v>#REF!</v>
      </c>
      <c r="KKK90" s="201" t="e">
        <f>#REF!</f>
        <v>#REF!</v>
      </c>
      <c r="KKL90" s="201" t="e">
        <f>#REF!</f>
        <v>#REF!</v>
      </c>
      <c r="KKM90" s="201" t="e">
        <f>#REF!</f>
        <v>#REF!</v>
      </c>
      <c r="KKN90" s="201" t="e">
        <f>#REF!</f>
        <v>#REF!</v>
      </c>
      <c r="KKO90" s="201" t="e">
        <f>#REF!</f>
        <v>#REF!</v>
      </c>
      <c r="KKP90" s="201" t="e">
        <f>#REF!</f>
        <v>#REF!</v>
      </c>
      <c r="KKQ90" s="201" t="e">
        <f>#REF!</f>
        <v>#REF!</v>
      </c>
      <c r="KKR90" s="201" t="e">
        <f>#REF!</f>
        <v>#REF!</v>
      </c>
      <c r="KKS90" s="201" t="e">
        <f>#REF!</f>
        <v>#REF!</v>
      </c>
      <c r="KKT90" s="201" t="e">
        <f>#REF!</f>
        <v>#REF!</v>
      </c>
      <c r="KKU90" s="201" t="e">
        <f>#REF!</f>
        <v>#REF!</v>
      </c>
      <c r="KKV90" s="201" t="e">
        <f>#REF!</f>
        <v>#REF!</v>
      </c>
      <c r="KKW90" s="201" t="e">
        <f>#REF!</f>
        <v>#REF!</v>
      </c>
      <c r="KKX90" s="201" t="e">
        <f>#REF!</f>
        <v>#REF!</v>
      </c>
      <c r="KKY90" s="201" t="e">
        <f>#REF!</f>
        <v>#REF!</v>
      </c>
      <c r="KKZ90" s="201" t="e">
        <f>#REF!</f>
        <v>#REF!</v>
      </c>
      <c r="KLA90" s="201" t="e">
        <f>#REF!</f>
        <v>#REF!</v>
      </c>
      <c r="KLB90" s="201" t="e">
        <f>#REF!</f>
        <v>#REF!</v>
      </c>
      <c r="KLC90" s="201" t="e">
        <f>#REF!</f>
        <v>#REF!</v>
      </c>
      <c r="KLD90" s="201" t="e">
        <f>#REF!</f>
        <v>#REF!</v>
      </c>
      <c r="KLE90" s="201" t="e">
        <f>#REF!</f>
        <v>#REF!</v>
      </c>
      <c r="KLF90" s="201" t="e">
        <f>#REF!</f>
        <v>#REF!</v>
      </c>
      <c r="KLG90" s="201" t="e">
        <f>#REF!</f>
        <v>#REF!</v>
      </c>
      <c r="KLH90" s="201" t="e">
        <f>#REF!</f>
        <v>#REF!</v>
      </c>
      <c r="KLI90" s="201" t="e">
        <f>#REF!</f>
        <v>#REF!</v>
      </c>
      <c r="KLJ90" s="201" t="e">
        <f>#REF!</f>
        <v>#REF!</v>
      </c>
      <c r="KLK90" s="201" t="e">
        <f>#REF!</f>
        <v>#REF!</v>
      </c>
      <c r="KLL90" s="201" t="e">
        <f>#REF!</f>
        <v>#REF!</v>
      </c>
      <c r="KLM90" s="201" t="e">
        <f>#REF!</f>
        <v>#REF!</v>
      </c>
      <c r="KLN90" s="201" t="e">
        <f>#REF!</f>
        <v>#REF!</v>
      </c>
      <c r="KLO90" s="201" t="e">
        <f>#REF!</f>
        <v>#REF!</v>
      </c>
      <c r="KLP90" s="201" t="e">
        <f>#REF!</f>
        <v>#REF!</v>
      </c>
      <c r="KLQ90" s="201" t="e">
        <f>#REF!</f>
        <v>#REF!</v>
      </c>
      <c r="KLR90" s="201" t="e">
        <f>#REF!</f>
        <v>#REF!</v>
      </c>
      <c r="KLS90" s="201" t="e">
        <f>#REF!</f>
        <v>#REF!</v>
      </c>
      <c r="KLT90" s="201" t="e">
        <f>#REF!</f>
        <v>#REF!</v>
      </c>
      <c r="KLU90" s="201" t="e">
        <f>#REF!</f>
        <v>#REF!</v>
      </c>
      <c r="KLV90" s="201" t="e">
        <f>#REF!</f>
        <v>#REF!</v>
      </c>
      <c r="KLW90" s="201" t="e">
        <f>#REF!</f>
        <v>#REF!</v>
      </c>
      <c r="KLX90" s="201" t="e">
        <f>#REF!</f>
        <v>#REF!</v>
      </c>
      <c r="KLY90" s="201" t="e">
        <f>#REF!</f>
        <v>#REF!</v>
      </c>
      <c r="KLZ90" s="201" t="e">
        <f>#REF!</f>
        <v>#REF!</v>
      </c>
      <c r="KMA90" s="201" t="e">
        <f>#REF!</f>
        <v>#REF!</v>
      </c>
      <c r="KMB90" s="201" t="e">
        <f>#REF!</f>
        <v>#REF!</v>
      </c>
      <c r="KMC90" s="201" t="e">
        <f>#REF!</f>
        <v>#REF!</v>
      </c>
      <c r="KMD90" s="201" t="e">
        <f>#REF!</f>
        <v>#REF!</v>
      </c>
      <c r="KME90" s="201" t="e">
        <f>#REF!</f>
        <v>#REF!</v>
      </c>
      <c r="KMF90" s="201" t="e">
        <f>#REF!</f>
        <v>#REF!</v>
      </c>
      <c r="KMG90" s="201" t="e">
        <f>#REF!</f>
        <v>#REF!</v>
      </c>
      <c r="KMH90" s="201" t="e">
        <f>#REF!</f>
        <v>#REF!</v>
      </c>
      <c r="KMI90" s="201" t="e">
        <f>#REF!</f>
        <v>#REF!</v>
      </c>
      <c r="KMJ90" s="201" t="e">
        <f>#REF!</f>
        <v>#REF!</v>
      </c>
      <c r="KMK90" s="201" t="e">
        <f>#REF!</f>
        <v>#REF!</v>
      </c>
      <c r="KML90" s="201" t="e">
        <f>#REF!</f>
        <v>#REF!</v>
      </c>
      <c r="KMM90" s="201" t="e">
        <f>#REF!</f>
        <v>#REF!</v>
      </c>
      <c r="KMN90" s="201" t="e">
        <f>#REF!</f>
        <v>#REF!</v>
      </c>
      <c r="KMO90" s="201" t="e">
        <f>#REF!</f>
        <v>#REF!</v>
      </c>
      <c r="KMP90" s="201" t="e">
        <f>#REF!</f>
        <v>#REF!</v>
      </c>
      <c r="KMQ90" s="201" t="e">
        <f>#REF!</f>
        <v>#REF!</v>
      </c>
      <c r="KMR90" s="201" t="e">
        <f>#REF!</f>
        <v>#REF!</v>
      </c>
      <c r="KMS90" s="201" t="e">
        <f>#REF!</f>
        <v>#REF!</v>
      </c>
      <c r="KMT90" s="201" t="e">
        <f>#REF!</f>
        <v>#REF!</v>
      </c>
      <c r="KMU90" s="201" t="e">
        <f>#REF!</f>
        <v>#REF!</v>
      </c>
      <c r="KMV90" s="201" t="e">
        <f>#REF!</f>
        <v>#REF!</v>
      </c>
      <c r="KMW90" s="201" t="e">
        <f>#REF!</f>
        <v>#REF!</v>
      </c>
      <c r="KMX90" s="201" t="e">
        <f>#REF!</f>
        <v>#REF!</v>
      </c>
      <c r="KMY90" s="201" t="e">
        <f>#REF!</f>
        <v>#REF!</v>
      </c>
      <c r="KMZ90" s="201" t="e">
        <f>#REF!</f>
        <v>#REF!</v>
      </c>
      <c r="KNA90" s="201" t="e">
        <f>#REF!</f>
        <v>#REF!</v>
      </c>
      <c r="KNB90" s="201" t="e">
        <f>#REF!</f>
        <v>#REF!</v>
      </c>
      <c r="KNC90" s="201" t="e">
        <f>#REF!</f>
        <v>#REF!</v>
      </c>
      <c r="KND90" s="201" t="e">
        <f>#REF!</f>
        <v>#REF!</v>
      </c>
      <c r="KNE90" s="201" t="e">
        <f>#REF!</f>
        <v>#REF!</v>
      </c>
      <c r="KNF90" s="201" t="e">
        <f>#REF!</f>
        <v>#REF!</v>
      </c>
      <c r="KNG90" s="201" t="e">
        <f>#REF!</f>
        <v>#REF!</v>
      </c>
      <c r="KNH90" s="201" t="e">
        <f>#REF!</f>
        <v>#REF!</v>
      </c>
      <c r="KNI90" s="201" t="e">
        <f>#REF!</f>
        <v>#REF!</v>
      </c>
      <c r="KNJ90" s="201" t="e">
        <f>#REF!</f>
        <v>#REF!</v>
      </c>
      <c r="KNK90" s="201" t="e">
        <f>#REF!</f>
        <v>#REF!</v>
      </c>
      <c r="KNL90" s="201" t="e">
        <f>#REF!</f>
        <v>#REF!</v>
      </c>
      <c r="KNM90" s="201" t="e">
        <f>#REF!</f>
        <v>#REF!</v>
      </c>
      <c r="KNN90" s="201" t="e">
        <f>#REF!</f>
        <v>#REF!</v>
      </c>
      <c r="KNO90" s="201" t="e">
        <f>#REF!</f>
        <v>#REF!</v>
      </c>
      <c r="KNP90" s="201" t="e">
        <f>#REF!</f>
        <v>#REF!</v>
      </c>
      <c r="KNQ90" s="201" t="e">
        <f>#REF!</f>
        <v>#REF!</v>
      </c>
      <c r="KNR90" s="201" t="e">
        <f>#REF!</f>
        <v>#REF!</v>
      </c>
      <c r="KNS90" s="201" t="e">
        <f>#REF!</f>
        <v>#REF!</v>
      </c>
      <c r="KNT90" s="201" t="e">
        <f>#REF!</f>
        <v>#REF!</v>
      </c>
      <c r="KNU90" s="201" t="e">
        <f>#REF!</f>
        <v>#REF!</v>
      </c>
      <c r="KNV90" s="201" t="e">
        <f>#REF!</f>
        <v>#REF!</v>
      </c>
      <c r="KNW90" s="201" t="e">
        <f>#REF!</f>
        <v>#REF!</v>
      </c>
      <c r="KNX90" s="201" t="e">
        <f>#REF!</f>
        <v>#REF!</v>
      </c>
      <c r="KNY90" s="201" t="e">
        <f>#REF!</f>
        <v>#REF!</v>
      </c>
      <c r="KNZ90" s="201" t="e">
        <f>#REF!</f>
        <v>#REF!</v>
      </c>
      <c r="KOA90" s="201" t="e">
        <f>#REF!</f>
        <v>#REF!</v>
      </c>
      <c r="KOB90" s="201" t="e">
        <f>#REF!</f>
        <v>#REF!</v>
      </c>
      <c r="KOC90" s="201" t="e">
        <f>#REF!</f>
        <v>#REF!</v>
      </c>
      <c r="KOD90" s="201" t="e">
        <f>#REF!</f>
        <v>#REF!</v>
      </c>
      <c r="KOE90" s="201" t="e">
        <f>#REF!</f>
        <v>#REF!</v>
      </c>
      <c r="KOF90" s="201" t="e">
        <f>#REF!</f>
        <v>#REF!</v>
      </c>
      <c r="KOG90" s="201" t="e">
        <f>#REF!</f>
        <v>#REF!</v>
      </c>
      <c r="KOH90" s="201" t="e">
        <f>#REF!</f>
        <v>#REF!</v>
      </c>
      <c r="KOI90" s="201" t="e">
        <f>#REF!</f>
        <v>#REF!</v>
      </c>
      <c r="KOJ90" s="201" t="e">
        <f>#REF!</f>
        <v>#REF!</v>
      </c>
      <c r="KOK90" s="201" t="e">
        <f>#REF!</f>
        <v>#REF!</v>
      </c>
      <c r="KOL90" s="201" t="e">
        <f>#REF!</f>
        <v>#REF!</v>
      </c>
      <c r="KOM90" s="201" t="e">
        <f>#REF!</f>
        <v>#REF!</v>
      </c>
      <c r="KON90" s="201" t="e">
        <f>#REF!</f>
        <v>#REF!</v>
      </c>
      <c r="KOO90" s="201" t="e">
        <f>#REF!</f>
        <v>#REF!</v>
      </c>
      <c r="KOP90" s="201" t="e">
        <f>#REF!</f>
        <v>#REF!</v>
      </c>
      <c r="KOQ90" s="201" t="e">
        <f>#REF!</f>
        <v>#REF!</v>
      </c>
      <c r="KOR90" s="201" t="e">
        <f>#REF!</f>
        <v>#REF!</v>
      </c>
      <c r="KOS90" s="201" t="e">
        <f>#REF!</f>
        <v>#REF!</v>
      </c>
      <c r="KOT90" s="201" t="e">
        <f>#REF!</f>
        <v>#REF!</v>
      </c>
      <c r="KOU90" s="201" t="e">
        <f>#REF!</f>
        <v>#REF!</v>
      </c>
      <c r="KOV90" s="201" t="e">
        <f>#REF!</f>
        <v>#REF!</v>
      </c>
      <c r="KOW90" s="201" t="e">
        <f>#REF!</f>
        <v>#REF!</v>
      </c>
      <c r="KOX90" s="201" t="e">
        <f>#REF!</f>
        <v>#REF!</v>
      </c>
      <c r="KOY90" s="201" t="e">
        <f>#REF!</f>
        <v>#REF!</v>
      </c>
      <c r="KOZ90" s="201" t="e">
        <f>#REF!</f>
        <v>#REF!</v>
      </c>
      <c r="KPA90" s="201" t="e">
        <f>#REF!</f>
        <v>#REF!</v>
      </c>
      <c r="KPB90" s="201" t="e">
        <f>#REF!</f>
        <v>#REF!</v>
      </c>
      <c r="KPC90" s="201" t="e">
        <f>#REF!</f>
        <v>#REF!</v>
      </c>
      <c r="KPD90" s="201" t="e">
        <f>#REF!</f>
        <v>#REF!</v>
      </c>
      <c r="KPE90" s="201" t="e">
        <f>#REF!</f>
        <v>#REF!</v>
      </c>
      <c r="KPF90" s="201" t="e">
        <f>#REF!</f>
        <v>#REF!</v>
      </c>
      <c r="KPG90" s="201" t="e">
        <f>#REF!</f>
        <v>#REF!</v>
      </c>
      <c r="KPH90" s="201" t="e">
        <f>#REF!</f>
        <v>#REF!</v>
      </c>
      <c r="KPI90" s="201" t="e">
        <f>#REF!</f>
        <v>#REF!</v>
      </c>
      <c r="KPJ90" s="201" t="e">
        <f>#REF!</f>
        <v>#REF!</v>
      </c>
      <c r="KPK90" s="201" t="e">
        <f>#REF!</f>
        <v>#REF!</v>
      </c>
      <c r="KPL90" s="201" t="e">
        <f>#REF!</f>
        <v>#REF!</v>
      </c>
      <c r="KPM90" s="201" t="e">
        <f>#REF!</f>
        <v>#REF!</v>
      </c>
      <c r="KPN90" s="201" t="e">
        <f>#REF!</f>
        <v>#REF!</v>
      </c>
      <c r="KPO90" s="201" t="e">
        <f>#REF!</f>
        <v>#REF!</v>
      </c>
      <c r="KPP90" s="201" t="e">
        <f>#REF!</f>
        <v>#REF!</v>
      </c>
      <c r="KPQ90" s="201" t="e">
        <f>#REF!</f>
        <v>#REF!</v>
      </c>
      <c r="KPR90" s="201" t="e">
        <f>#REF!</f>
        <v>#REF!</v>
      </c>
      <c r="KPS90" s="201" t="e">
        <f>#REF!</f>
        <v>#REF!</v>
      </c>
      <c r="KPT90" s="201" t="e">
        <f>#REF!</f>
        <v>#REF!</v>
      </c>
      <c r="KPU90" s="201" t="e">
        <f>#REF!</f>
        <v>#REF!</v>
      </c>
      <c r="KPV90" s="201" t="e">
        <f>#REF!</f>
        <v>#REF!</v>
      </c>
      <c r="KPW90" s="201" t="e">
        <f>#REF!</f>
        <v>#REF!</v>
      </c>
      <c r="KPX90" s="201" t="e">
        <f>#REF!</f>
        <v>#REF!</v>
      </c>
      <c r="KPY90" s="201" t="e">
        <f>#REF!</f>
        <v>#REF!</v>
      </c>
      <c r="KPZ90" s="201" t="e">
        <f>#REF!</f>
        <v>#REF!</v>
      </c>
      <c r="KQA90" s="201" t="e">
        <f>#REF!</f>
        <v>#REF!</v>
      </c>
      <c r="KQB90" s="201" t="e">
        <f>#REF!</f>
        <v>#REF!</v>
      </c>
      <c r="KQC90" s="201" t="e">
        <f>#REF!</f>
        <v>#REF!</v>
      </c>
      <c r="KQD90" s="201" t="e">
        <f>#REF!</f>
        <v>#REF!</v>
      </c>
      <c r="KQE90" s="201" t="e">
        <f>#REF!</f>
        <v>#REF!</v>
      </c>
      <c r="KQF90" s="201" t="e">
        <f>#REF!</f>
        <v>#REF!</v>
      </c>
      <c r="KQG90" s="201" t="e">
        <f>#REF!</f>
        <v>#REF!</v>
      </c>
      <c r="KQH90" s="201" t="e">
        <f>#REF!</f>
        <v>#REF!</v>
      </c>
      <c r="KQI90" s="201" t="e">
        <f>#REF!</f>
        <v>#REF!</v>
      </c>
      <c r="KQJ90" s="201" t="e">
        <f>#REF!</f>
        <v>#REF!</v>
      </c>
      <c r="KQK90" s="201" t="e">
        <f>#REF!</f>
        <v>#REF!</v>
      </c>
      <c r="KQL90" s="201" t="e">
        <f>#REF!</f>
        <v>#REF!</v>
      </c>
      <c r="KQM90" s="201" t="e">
        <f>#REF!</f>
        <v>#REF!</v>
      </c>
      <c r="KQN90" s="201" t="e">
        <f>#REF!</f>
        <v>#REF!</v>
      </c>
      <c r="KQO90" s="201" t="e">
        <f>#REF!</f>
        <v>#REF!</v>
      </c>
      <c r="KQP90" s="201" t="e">
        <f>#REF!</f>
        <v>#REF!</v>
      </c>
      <c r="KQQ90" s="201" t="e">
        <f>#REF!</f>
        <v>#REF!</v>
      </c>
      <c r="KQR90" s="201" t="e">
        <f>#REF!</f>
        <v>#REF!</v>
      </c>
      <c r="KQS90" s="201" t="e">
        <f>#REF!</f>
        <v>#REF!</v>
      </c>
      <c r="KQT90" s="201" t="e">
        <f>#REF!</f>
        <v>#REF!</v>
      </c>
      <c r="KQU90" s="201" t="e">
        <f>#REF!</f>
        <v>#REF!</v>
      </c>
      <c r="KQV90" s="201" t="e">
        <f>#REF!</f>
        <v>#REF!</v>
      </c>
      <c r="KQW90" s="201" t="e">
        <f>#REF!</f>
        <v>#REF!</v>
      </c>
      <c r="KQX90" s="201" t="e">
        <f>#REF!</f>
        <v>#REF!</v>
      </c>
      <c r="KQY90" s="201" t="e">
        <f>#REF!</f>
        <v>#REF!</v>
      </c>
      <c r="KQZ90" s="201" t="e">
        <f>#REF!</f>
        <v>#REF!</v>
      </c>
      <c r="KRA90" s="201" t="e">
        <f>#REF!</f>
        <v>#REF!</v>
      </c>
      <c r="KRB90" s="201" t="e">
        <f>#REF!</f>
        <v>#REF!</v>
      </c>
      <c r="KRC90" s="201" t="e">
        <f>#REF!</f>
        <v>#REF!</v>
      </c>
      <c r="KRD90" s="201" t="e">
        <f>#REF!</f>
        <v>#REF!</v>
      </c>
      <c r="KRE90" s="201" t="e">
        <f>#REF!</f>
        <v>#REF!</v>
      </c>
      <c r="KRF90" s="201" t="e">
        <f>#REF!</f>
        <v>#REF!</v>
      </c>
      <c r="KRG90" s="201" t="e">
        <f>#REF!</f>
        <v>#REF!</v>
      </c>
      <c r="KRH90" s="201" t="e">
        <f>#REF!</f>
        <v>#REF!</v>
      </c>
      <c r="KRI90" s="201" t="e">
        <f>#REF!</f>
        <v>#REF!</v>
      </c>
      <c r="KRJ90" s="201" t="e">
        <f>#REF!</f>
        <v>#REF!</v>
      </c>
      <c r="KRK90" s="201" t="e">
        <f>#REF!</f>
        <v>#REF!</v>
      </c>
      <c r="KRL90" s="201" t="e">
        <f>#REF!</f>
        <v>#REF!</v>
      </c>
      <c r="KRM90" s="201" t="e">
        <f>#REF!</f>
        <v>#REF!</v>
      </c>
      <c r="KRN90" s="201" t="e">
        <f>#REF!</f>
        <v>#REF!</v>
      </c>
      <c r="KRO90" s="201" t="e">
        <f>#REF!</f>
        <v>#REF!</v>
      </c>
      <c r="KRP90" s="201" t="e">
        <f>#REF!</f>
        <v>#REF!</v>
      </c>
      <c r="KRQ90" s="201" t="e">
        <f>#REF!</f>
        <v>#REF!</v>
      </c>
      <c r="KRR90" s="201" t="e">
        <f>#REF!</f>
        <v>#REF!</v>
      </c>
      <c r="KRS90" s="201" t="e">
        <f>#REF!</f>
        <v>#REF!</v>
      </c>
      <c r="KRT90" s="201" t="e">
        <f>#REF!</f>
        <v>#REF!</v>
      </c>
      <c r="KRU90" s="201" t="e">
        <f>#REF!</f>
        <v>#REF!</v>
      </c>
      <c r="KRV90" s="201" t="e">
        <f>#REF!</f>
        <v>#REF!</v>
      </c>
      <c r="KRW90" s="201" t="e">
        <f>#REF!</f>
        <v>#REF!</v>
      </c>
      <c r="KRX90" s="201" t="e">
        <f>#REF!</f>
        <v>#REF!</v>
      </c>
      <c r="KRY90" s="201" t="e">
        <f>#REF!</f>
        <v>#REF!</v>
      </c>
      <c r="KRZ90" s="201" t="e">
        <f>#REF!</f>
        <v>#REF!</v>
      </c>
      <c r="KSA90" s="201" t="e">
        <f>#REF!</f>
        <v>#REF!</v>
      </c>
      <c r="KSB90" s="201" t="e">
        <f>#REF!</f>
        <v>#REF!</v>
      </c>
      <c r="KSC90" s="201" t="e">
        <f>#REF!</f>
        <v>#REF!</v>
      </c>
      <c r="KSD90" s="201" t="e">
        <f>#REF!</f>
        <v>#REF!</v>
      </c>
      <c r="KSE90" s="201" t="e">
        <f>#REF!</f>
        <v>#REF!</v>
      </c>
      <c r="KSF90" s="201" t="e">
        <f>#REF!</f>
        <v>#REF!</v>
      </c>
      <c r="KSG90" s="201" t="e">
        <f>#REF!</f>
        <v>#REF!</v>
      </c>
      <c r="KSH90" s="201" t="e">
        <f>#REF!</f>
        <v>#REF!</v>
      </c>
      <c r="KSI90" s="201" t="e">
        <f>#REF!</f>
        <v>#REF!</v>
      </c>
      <c r="KSJ90" s="201" t="e">
        <f>#REF!</f>
        <v>#REF!</v>
      </c>
      <c r="KSK90" s="201" t="e">
        <f>#REF!</f>
        <v>#REF!</v>
      </c>
      <c r="KSL90" s="201" t="e">
        <f>#REF!</f>
        <v>#REF!</v>
      </c>
      <c r="KSM90" s="201" t="e">
        <f>#REF!</f>
        <v>#REF!</v>
      </c>
      <c r="KSN90" s="201" t="e">
        <f>#REF!</f>
        <v>#REF!</v>
      </c>
      <c r="KSO90" s="201" t="e">
        <f>#REF!</f>
        <v>#REF!</v>
      </c>
      <c r="KSP90" s="201" t="e">
        <f>#REF!</f>
        <v>#REF!</v>
      </c>
      <c r="KSQ90" s="201" t="e">
        <f>#REF!</f>
        <v>#REF!</v>
      </c>
      <c r="KSR90" s="201" t="e">
        <f>#REF!</f>
        <v>#REF!</v>
      </c>
      <c r="KSS90" s="201" t="e">
        <f>#REF!</f>
        <v>#REF!</v>
      </c>
      <c r="KST90" s="201" t="e">
        <f>#REF!</f>
        <v>#REF!</v>
      </c>
      <c r="KSU90" s="201" t="e">
        <f>#REF!</f>
        <v>#REF!</v>
      </c>
      <c r="KSV90" s="201" t="e">
        <f>#REF!</f>
        <v>#REF!</v>
      </c>
      <c r="KSW90" s="201" t="e">
        <f>#REF!</f>
        <v>#REF!</v>
      </c>
      <c r="KSX90" s="201" t="e">
        <f>#REF!</f>
        <v>#REF!</v>
      </c>
      <c r="KSY90" s="201" t="e">
        <f>#REF!</f>
        <v>#REF!</v>
      </c>
      <c r="KSZ90" s="201" t="e">
        <f>#REF!</f>
        <v>#REF!</v>
      </c>
      <c r="KTA90" s="201" t="e">
        <f>#REF!</f>
        <v>#REF!</v>
      </c>
      <c r="KTB90" s="201" t="e">
        <f>#REF!</f>
        <v>#REF!</v>
      </c>
      <c r="KTC90" s="201" t="e">
        <f>#REF!</f>
        <v>#REF!</v>
      </c>
      <c r="KTD90" s="201" t="e">
        <f>#REF!</f>
        <v>#REF!</v>
      </c>
      <c r="KTE90" s="201" t="e">
        <f>#REF!</f>
        <v>#REF!</v>
      </c>
      <c r="KTF90" s="201" t="e">
        <f>#REF!</f>
        <v>#REF!</v>
      </c>
      <c r="KTG90" s="201" t="e">
        <f>#REF!</f>
        <v>#REF!</v>
      </c>
      <c r="KTH90" s="201" t="e">
        <f>#REF!</f>
        <v>#REF!</v>
      </c>
      <c r="KTI90" s="201" t="e">
        <f>#REF!</f>
        <v>#REF!</v>
      </c>
      <c r="KTJ90" s="201" t="e">
        <f>#REF!</f>
        <v>#REF!</v>
      </c>
      <c r="KTK90" s="201" t="e">
        <f>#REF!</f>
        <v>#REF!</v>
      </c>
      <c r="KTL90" s="201" t="e">
        <f>#REF!</f>
        <v>#REF!</v>
      </c>
      <c r="KTM90" s="201" t="e">
        <f>#REF!</f>
        <v>#REF!</v>
      </c>
      <c r="KTN90" s="201" t="e">
        <f>#REF!</f>
        <v>#REF!</v>
      </c>
      <c r="KTO90" s="201" t="e">
        <f>#REF!</f>
        <v>#REF!</v>
      </c>
      <c r="KTP90" s="201" t="e">
        <f>#REF!</f>
        <v>#REF!</v>
      </c>
      <c r="KTQ90" s="201" t="e">
        <f>#REF!</f>
        <v>#REF!</v>
      </c>
      <c r="KTR90" s="201" t="e">
        <f>#REF!</f>
        <v>#REF!</v>
      </c>
      <c r="KTS90" s="201" t="e">
        <f>#REF!</f>
        <v>#REF!</v>
      </c>
      <c r="KTT90" s="201" t="e">
        <f>#REF!</f>
        <v>#REF!</v>
      </c>
      <c r="KTU90" s="201" t="e">
        <f>#REF!</f>
        <v>#REF!</v>
      </c>
      <c r="KTV90" s="201" t="e">
        <f>#REF!</f>
        <v>#REF!</v>
      </c>
      <c r="KTW90" s="201" t="e">
        <f>#REF!</f>
        <v>#REF!</v>
      </c>
      <c r="KTX90" s="201" t="e">
        <f>#REF!</f>
        <v>#REF!</v>
      </c>
      <c r="KTY90" s="201" t="e">
        <f>#REF!</f>
        <v>#REF!</v>
      </c>
      <c r="KTZ90" s="201" t="e">
        <f>#REF!</f>
        <v>#REF!</v>
      </c>
      <c r="KUA90" s="201" t="e">
        <f>#REF!</f>
        <v>#REF!</v>
      </c>
      <c r="KUB90" s="201" t="e">
        <f>#REF!</f>
        <v>#REF!</v>
      </c>
      <c r="KUC90" s="201" t="e">
        <f>#REF!</f>
        <v>#REF!</v>
      </c>
      <c r="KUD90" s="201" t="e">
        <f>#REF!</f>
        <v>#REF!</v>
      </c>
      <c r="KUE90" s="201" t="e">
        <f>#REF!</f>
        <v>#REF!</v>
      </c>
      <c r="KUF90" s="201" t="e">
        <f>#REF!</f>
        <v>#REF!</v>
      </c>
      <c r="KUG90" s="201" t="e">
        <f>#REF!</f>
        <v>#REF!</v>
      </c>
      <c r="KUH90" s="201" t="e">
        <f>#REF!</f>
        <v>#REF!</v>
      </c>
      <c r="KUI90" s="201" t="e">
        <f>#REF!</f>
        <v>#REF!</v>
      </c>
      <c r="KUJ90" s="201" t="e">
        <f>#REF!</f>
        <v>#REF!</v>
      </c>
      <c r="KUK90" s="201" t="e">
        <f>#REF!</f>
        <v>#REF!</v>
      </c>
      <c r="KUL90" s="201" t="e">
        <f>#REF!</f>
        <v>#REF!</v>
      </c>
      <c r="KUM90" s="201" t="e">
        <f>#REF!</f>
        <v>#REF!</v>
      </c>
      <c r="KUN90" s="201" t="e">
        <f>#REF!</f>
        <v>#REF!</v>
      </c>
      <c r="KUO90" s="201" t="e">
        <f>#REF!</f>
        <v>#REF!</v>
      </c>
      <c r="KUP90" s="201" t="e">
        <f>#REF!</f>
        <v>#REF!</v>
      </c>
      <c r="KUQ90" s="201" t="e">
        <f>#REF!</f>
        <v>#REF!</v>
      </c>
      <c r="KUR90" s="201" t="e">
        <f>#REF!</f>
        <v>#REF!</v>
      </c>
      <c r="KUS90" s="201" t="e">
        <f>#REF!</f>
        <v>#REF!</v>
      </c>
      <c r="KUT90" s="201" t="e">
        <f>#REF!</f>
        <v>#REF!</v>
      </c>
      <c r="KUU90" s="201" t="e">
        <f>#REF!</f>
        <v>#REF!</v>
      </c>
      <c r="KUV90" s="201" t="e">
        <f>#REF!</f>
        <v>#REF!</v>
      </c>
      <c r="KUW90" s="201" t="e">
        <f>#REF!</f>
        <v>#REF!</v>
      </c>
      <c r="KUX90" s="201" t="e">
        <f>#REF!</f>
        <v>#REF!</v>
      </c>
      <c r="KUY90" s="201" t="e">
        <f>#REF!</f>
        <v>#REF!</v>
      </c>
      <c r="KUZ90" s="201" t="e">
        <f>#REF!</f>
        <v>#REF!</v>
      </c>
      <c r="KVA90" s="201" t="e">
        <f>#REF!</f>
        <v>#REF!</v>
      </c>
      <c r="KVB90" s="201" t="e">
        <f>#REF!</f>
        <v>#REF!</v>
      </c>
      <c r="KVC90" s="201" t="e">
        <f>#REF!</f>
        <v>#REF!</v>
      </c>
      <c r="KVD90" s="201" t="e">
        <f>#REF!</f>
        <v>#REF!</v>
      </c>
      <c r="KVE90" s="201" t="e">
        <f>#REF!</f>
        <v>#REF!</v>
      </c>
      <c r="KVF90" s="201" t="e">
        <f>#REF!</f>
        <v>#REF!</v>
      </c>
      <c r="KVG90" s="201" t="e">
        <f>#REF!</f>
        <v>#REF!</v>
      </c>
      <c r="KVH90" s="201" t="e">
        <f>#REF!</f>
        <v>#REF!</v>
      </c>
      <c r="KVI90" s="201" t="e">
        <f>#REF!</f>
        <v>#REF!</v>
      </c>
      <c r="KVJ90" s="201" t="e">
        <f>#REF!</f>
        <v>#REF!</v>
      </c>
      <c r="KVK90" s="201" t="e">
        <f>#REF!</f>
        <v>#REF!</v>
      </c>
      <c r="KVL90" s="201" t="e">
        <f>#REF!</f>
        <v>#REF!</v>
      </c>
      <c r="KVM90" s="201" t="e">
        <f>#REF!</f>
        <v>#REF!</v>
      </c>
      <c r="KVN90" s="201" t="e">
        <f>#REF!</f>
        <v>#REF!</v>
      </c>
      <c r="KVO90" s="201" t="e">
        <f>#REF!</f>
        <v>#REF!</v>
      </c>
      <c r="KVP90" s="201" t="e">
        <f>#REF!</f>
        <v>#REF!</v>
      </c>
      <c r="KVQ90" s="201" t="e">
        <f>#REF!</f>
        <v>#REF!</v>
      </c>
      <c r="KVR90" s="201" t="e">
        <f>#REF!</f>
        <v>#REF!</v>
      </c>
      <c r="KVS90" s="201" t="e">
        <f>#REF!</f>
        <v>#REF!</v>
      </c>
      <c r="KVT90" s="201" t="e">
        <f>#REF!</f>
        <v>#REF!</v>
      </c>
      <c r="KVU90" s="201" t="e">
        <f>#REF!</f>
        <v>#REF!</v>
      </c>
      <c r="KVV90" s="201" t="e">
        <f>#REF!</f>
        <v>#REF!</v>
      </c>
      <c r="KVW90" s="201" t="e">
        <f>#REF!</f>
        <v>#REF!</v>
      </c>
      <c r="KVX90" s="201" t="e">
        <f>#REF!</f>
        <v>#REF!</v>
      </c>
      <c r="KVY90" s="201" t="e">
        <f>#REF!</f>
        <v>#REF!</v>
      </c>
      <c r="KVZ90" s="201" t="e">
        <f>#REF!</f>
        <v>#REF!</v>
      </c>
      <c r="KWA90" s="201" t="e">
        <f>#REF!</f>
        <v>#REF!</v>
      </c>
      <c r="KWB90" s="201" t="e">
        <f>#REF!</f>
        <v>#REF!</v>
      </c>
      <c r="KWC90" s="201" t="e">
        <f>#REF!</f>
        <v>#REF!</v>
      </c>
      <c r="KWD90" s="201" t="e">
        <f>#REF!</f>
        <v>#REF!</v>
      </c>
      <c r="KWE90" s="201" t="e">
        <f>#REF!</f>
        <v>#REF!</v>
      </c>
      <c r="KWF90" s="201" t="e">
        <f>#REF!</f>
        <v>#REF!</v>
      </c>
      <c r="KWG90" s="201" t="e">
        <f>#REF!</f>
        <v>#REF!</v>
      </c>
      <c r="KWH90" s="201" t="e">
        <f>#REF!</f>
        <v>#REF!</v>
      </c>
      <c r="KWI90" s="201" t="e">
        <f>#REF!</f>
        <v>#REF!</v>
      </c>
      <c r="KWJ90" s="201" t="e">
        <f>#REF!</f>
        <v>#REF!</v>
      </c>
      <c r="KWK90" s="201" t="e">
        <f>#REF!</f>
        <v>#REF!</v>
      </c>
      <c r="KWL90" s="201" t="e">
        <f>#REF!</f>
        <v>#REF!</v>
      </c>
      <c r="KWM90" s="201" t="e">
        <f>#REF!</f>
        <v>#REF!</v>
      </c>
      <c r="KWN90" s="201" t="e">
        <f>#REF!</f>
        <v>#REF!</v>
      </c>
      <c r="KWO90" s="201" t="e">
        <f>#REF!</f>
        <v>#REF!</v>
      </c>
      <c r="KWP90" s="201" t="e">
        <f>#REF!</f>
        <v>#REF!</v>
      </c>
      <c r="KWQ90" s="201" t="e">
        <f>#REF!</f>
        <v>#REF!</v>
      </c>
      <c r="KWR90" s="201" t="e">
        <f>#REF!</f>
        <v>#REF!</v>
      </c>
      <c r="KWS90" s="201" t="e">
        <f>#REF!</f>
        <v>#REF!</v>
      </c>
      <c r="KWT90" s="201" t="e">
        <f>#REF!</f>
        <v>#REF!</v>
      </c>
      <c r="KWU90" s="201" t="e">
        <f>#REF!</f>
        <v>#REF!</v>
      </c>
      <c r="KWV90" s="201" t="e">
        <f>#REF!</f>
        <v>#REF!</v>
      </c>
      <c r="KWW90" s="201" t="e">
        <f>#REF!</f>
        <v>#REF!</v>
      </c>
      <c r="KWX90" s="201" t="e">
        <f>#REF!</f>
        <v>#REF!</v>
      </c>
      <c r="KWY90" s="201" t="e">
        <f>#REF!</f>
        <v>#REF!</v>
      </c>
      <c r="KWZ90" s="201" t="e">
        <f>#REF!</f>
        <v>#REF!</v>
      </c>
      <c r="KXA90" s="201" t="e">
        <f>#REF!</f>
        <v>#REF!</v>
      </c>
      <c r="KXB90" s="201" t="e">
        <f>#REF!</f>
        <v>#REF!</v>
      </c>
      <c r="KXC90" s="201" t="e">
        <f>#REF!</f>
        <v>#REF!</v>
      </c>
      <c r="KXD90" s="201" t="e">
        <f>#REF!</f>
        <v>#REF!</v>
      </c>
      <c r="KXE90" s="201" t="e">
        <f>#REF!</f>
        <v>#REF!</v>
      </c>
      <c r="KXF90" s="201" t="e">
        <f>#REF!</f>
        <v>#REF!</v>
      </c>
      <c r="KXG90" s="201" t="e">
        <f>#REF!</f>
        <v>#REF!</v>
      </c>
      <c r="KXH90" s="201" t="e">
        <f>#REF!</f>
        <v>#REF!</v>
      </c>
      <c r="KXI90" s="201" t="e">
        <f>#REF!</f>
        <v>#REF!</v>
      </c>
      <c r="KXJ90" s="201" t="e">
        <f>#REF!</f>
        <v>#REF!</v>
      </c>
      <c r="KXK90" s="201" t="e">
        <f>#REF!</f>
        <v>#REF!</v>
      </c>
      <c r="KXL90" s="201" t="e">
        <f>#REF!</f>
        <v>#REF!</v>
      </c>
      <c r="KXM90" s="201" t="e">
        <f>#REF!</f>
        <v>#REF!</v>
      </c>
      <c r="KXN90" s="201" t="e">
        <f>#REF!</f>
        <v>#REF!</v>
      </c>
      <c r="KXO90" s="201" t="e">
        <f>#REF!</f>
        <v>#REF!</v>
      </c>
      <c r="KXP90" s="201" t="e">
        <f>#REF!</f>
        <v>#REF!</v>
      </c>
      <c r="KXQ90" s="201" t="e">
        <f>#REF!</f>
        <v>#REF!</v>
      </c>
      <c r="KXR90" s="201" t="e">
        <f>#REF!</f>
        <v>#REF!</v>
      </c>
      <c r="KXS90" s="201" t="e">
        <f>#REF!</f>
        <v>#REF!</v>
      </c>
      <c r="KXT90" s="201" t="e">
        <f>#REF!</f>
        <v>#REF!</v>
      </c>
      <c r="KXU90" s="201" t="e">
        <f>#REF!</f>
        <v>#REF!</v>
      </c>
      <c r="KXV90" s="201" t="e">
        <f>#REF!</f>
        <v>#REF!</v>
      </c>
      <c r="KXW90" s="201" t="e">
        <f>#REF!</f>
        <v>#REF!</v>
      </c>
      <c r="KXX90" s="201" t="e">
        <f>#REF!</f>
        <v>#REF!</v>
      </c>
      <c r="KXY90" s="201" t="e">
        <f>#REF!</f>
        <v>#REF!</v>
      </c>
      <c r="KXZ90" s="201" t="e">
        <f>#REF!</f>
        <v>#REF!</v>
      </c>
      <c r="KYA90" s="201" t="e">
        <f>#REF!</f>
        <v>#REF!</v>
      </c>
      <c r="KYB90" s="201" t="e">
        <f>#REF!</f>
        <v>#REF!</v>
      </c>
      <c r="KYC90" s="201" t="e">
        <f>#REF!</f>
        <v>#REF!</v>
      </c>
      <c r="KYD90" s="201" t="e">
        <f>#REF!</f>
        <v>#REF!</v>
      </c>
      <c r="KYE90" s="201" t="e">
        <f>#REF!</f>
        <v>#REF!</v>
      </c>
      <c r="KYF90" s="201" t="e">
        <f>#REF!</f>
        <v>#REF!</v>
      </c>
      <c r="KYG90" s="201" t="e">
        <f>#REF!</f>
        <v>#REF!</v>
      </c>
      <c r="KYH90" s="201" t="e">
        <f>#REF!</f>
        <v>#REF!</v>
      </c>
      <c r="KYI90" s="201" t="e">
        <f>#REF!</f>
        <v>#REF!</v>
      </c>
      <c r="KYJ90" s="201" t="e">
        <f>#REF!</f>
        <v>#REF!</v>
      </c>
      <c r="KYK90" s="201" t="e">
        <f>#REF!</f>
        <v>#REF!</v>
      </c>
      <c r="KYL90" s="201" t="e">
        <f>#REF!</f>
        <v>#REF!</v>
      </c>
      <c r="KYM90" s="201" t="e">
        <f>#REF!</f>
        <v>#REF!</v>
      </c>
      <c r="KYN90" s="201" t="e">
        <f>#REF!</f>
        <v>#REF!</v>
      </c>
      <c r="KYO90" s="201" t="e">
        <f>#REF!</f>
        <v>#REF!</v>
      </c>
      <c r="KYP90" s="201" t="e">
        <f>#REF!</f>
        <v>#REF!</v>
      </c>
      <c r="KYQ90" s="201" t="e">
        <f>#REF!</f>
        <v>#REF!</v>
      </c>
      <c r="KYR90" s="201" t="e">
        <f>#REF!</f>
        <v>#REF!</v>
      </c>
      <c r="KYS90" s="201" t="e">
        <f>#REF!</f>
        <v>#REF!</v>
      </c>
      <c r="KYT90" s="201" t="e">
        <f>#REF!</f>
        <v>#REF!</v>
      </c>
      <c r="KYU90" s="201" t="e">
        <f>#REF!</f>
        <v>#REF!</v>
      </c>
      <c r="KYV90" s="201" t="e">
        <f>#REF!</f>
        <v>#REF!</v>
      </c>
      <c r="KYW90" s="201" t="e">
        <f>#REF!</f>
        <v>#REF!</v>
      </c>
      <c r="KYX90" s="201" t="e">
        <f>#REF!</f>
        <v>#REF!</v>
      </c>
      <c r="KYY90" s="201" t="e">
        <f>#REF!</f>
        <v>#REF!</v>
      </c>
      <c r="KYZ90" s="201" t="e">
        <f>#REF!</f>
        <v>#REF!</v>
      </c>
      <c r="KZA90" s="201" t="e">
        <f>#REF!</f>
        <v>#REF!</v>
      </c>
      <c r="KZB90" s="201" t="e">
        <f>#REF!</f>
        <v>#REF!</v>
      </c>
      <c r="KZC90" s="201" t="e">
        <f>#REF!</f>
        <v>#REF!</v>
      </c>
      <c r="KZD90" s="201" t="e">
        <f>#REF!</f>
        <v>#REF!</v>
      </c>
      <c r="KZE90" s="201" t="e">
        <f>#REF!</f>
        <v>#REF!</v>
      </c>
      <c r="KZF90" s="201" t="e">
        <f>#REF!</f>
        <v>#REF!</v>
      </c>
      <c r="KZG90" s="201" t="e">
        <f>#REF!</f>
        <v>#REF!</v>
      </c>
      <c r="KZH90" s="201" t="e">
        <f>#REF!</f>
        <v>#REF!</v>
      </c>
      <c r="KZI90" s="201" t="e">
        <f>#REF!</f>
        <v>#REF!</v>
      </c>
      <c r="KZJ90" s="201" t="e">
        <f>#REF!</f>
        <v>#REF!</v>
      </c>
      <c r="KZK90" s="201" t="e">
        <f>#REF!</f>
        <v>#REF!</v>
      </c>
      <c r="KZL90" s="201" t="e">
        <f>#REF!</f>
        <v>#REF!</v>
      </c>
      <c r="KZM90" s="201" t="e">
        <f>#REF!</f>
        <v>#REF!</v>
      </c>
      <c r="KZN90" s="201" t="e">
        <f>#REF!</f>
        <v>#REF!</v>
      </c>
      <c r="KZO90" s="201" t="e">
        <f>#REF!</f>
        <v>#REF!</v>
      </c>
      <c r="KZP90" s="201" t="e">
        <f>#REF!</f>
        <v>#REF!</v>
      </c>
      <c r="KZQ90" s="201" t="e">
        <f>#REF!</f>
        <v>#REF!</v>
      </c>
      <c r="KZR90" s="201" t="e">
        <f>#REF!</f>
        <v>#REF!</v>
      </c>
      <c r="KZS90" s="201" t="e">
        <f>#REF!</f>
        <v>#REF!</v>
      </c>
      <c r="KZT90" s="201" t="e">
        <f>#REF!</f>
        <v>#REF!</v>
      </c>
      <c r="KZU90" s="201" t="e">
        <f>#REF!</f>
        <v>#REF!</v>
      </c>
      <c r="KZV90" s="201" t="e">
        <f>#REF!</f>
        <v>#REF!</v>
      </c>
      <c r="KZW90" s="201" t="e">
        <f>#REF!</f>
        <v>#REF!</v>
      </c>
      <c r="KZX90" s="201" t="e">
        <f>#REF!</f>
        <v>#REF!</v>
      </c>
      <c r="KZY90" s="201" t="e">
        <f>#REF!</f>
        <v>#REF!</v>
      </c>
      <c r="KZZ90" s="201" t="e">
        <f>#REF!</f>
        <v>#REF!</v>
      </c>
      <c r="LAA90" s="201" t="e">
        <f>#REF!</f>
        <v>#REF!</v>
      </c>
      <c r="LAB90" s="201" t="e">
        <f>#REF!</f>
        <v>#REF!</v>
      </c>
      <c r="LAC90" s="201" t="e">
        <f>#REF!</f>
        <v>#REF!</v>
      </c>
      <c r="LAD90" s="201" t="e">
        <f>#REF!</f>
        <v>#REF!</v>
      </c>
      <c r="LAE90" s="201" t="e">
        <f>#REF!</f>
        <v>#REF!</v>
      </c>
      <c r="LAF90" s="201" t="e">
        <f>#REF!</f>
        <v>#REF!</v>
      </c>
      <c r="LAG90" s="201" t="e">
        <f>#REF!</f>
        <v>#REF!</v>
      </c>
      <c r="LAH90" s="201" t="e">
        <f>#REF!</f>
        <v>#REF!</v>
      </c>
      <c r="LAI90" s="201" t="e">
        <f>#REF!</f>
        <v>#REF!</v>
      </c>
      <c r="LAJ90" s="201" t="e">
        <f>#REF!</f>
        <v>#REF!</v>
      </c>
      <c r="LAK90" s="201" t="e">
        <f>#REF!</f>
        <v>#REF!</v>
      </c>
      <c r="LAL90" s="201" t="e">
        <f>#REF!</f>
        <v>#REF!</v>
      </c>
      <c r="LAM90" s="201" t="e">
        <f>#REF!</f>
        <v>#REF!</v>
      </c>
      <c r="LAN90" s="201" t="e">
        <f>#REF!</f>
        <v>#REF!</v>
      </c>
      <c r="LAO90" s="201" t="e">
        <f>#REF!</f>
        <v>#REF!</v>
      </c>
      <c r="LAP90" s="201" t="e">
        <f>#REF!</f>
        <v>#REF!</v>
      </c>
      <c r="LAQ90" s="201" t="e">
        <f>#REF!</f>
        <v>#REF!</v>
      </c>
      <c r="LAR90" s="201" t="e">
        <f>#REF!</f>
        <v>#REF!</v>
      </c>
      <c r="LAS90" s="201" t="e">
        <f>#REF!</f>
        <v>#REF!</v>
      </c>
      <c r="LAT90" s="201" t="e">
        <f>#REF!</f>
        <v>#REF!</v>
      </c>
      <c r="LAU90" s="201" t="e">
        <f>#REF!</f>
        <v>#REF!</v>
      </c>
      <c r="LAV90" s="201" t="e">
        <f>#REF!</f>
        <v>#REF!</v>
      </c>
      <c r="LAW90" s="201" t="e">
        <f>#REF!</f>
        <v>#REF!</v>
      </c>
      <c r="LAX90" s="201" t="e">
        <f>#REF!</f>
        <v>#REF!</v>
      </c>
      <c r="LAY90" s="201" t="e">
        <f>#REF!</f>
        <v>#REF!</v>
      </c>
      <c r="LAZ90" s="201" t="e">
        <f>#REF!</f>
        <v>#REF!</v>
      </c>
      <c r="LBA90" s="201" t="e">
        <f>#REF!</f>
        <v>#REF!</v>
      </c>
      <c r="LBB90" s="201" t="e">
        <f>#REF!</f>
        <v>#REF!</v>
      </c>
      <c r="LBC90" s="201" t="e">
        <f>#REF!</f>
        <v>#REF!</v>
      </c>
      <c r="LBD90" s="201" t="e">
        <f>#REF!</f>
        <v>#REF!</v>
      </c>
      <c r="LBE90" s="201" t="e">
        <f>#REF!</f>
        <v>#REF!</v>
      </c>
      <c r="LBF90" s="201" t="e">
        <f>#REF!</f>
        <v>#REF!</v>
      </c>
      <c r="LBG90" s="201" t="e">
        <f>#REF!</f>
        <v>#REF!</v>
      </c>
      <c r="LBH90" s="201" t="e">
        <f>#REF!</f>
        <v>#REF!</v>
      </c>
      <c r="LBI90" s="201" t="e">
        <f>#REF!</f>
        <v>#REF!</v>
      </c>
      <c r="LBJ90" s="201" t="e">
        <f>#REF!</f>
        <v>#REF!</v>
      </c>
      <c r="LBK90" s="201" t="e">
        <f>#REF!</f>
        <v>#REF!</v>
      </c>
      <c r="LBL90" s="201" t="e">
        <f>#REF!</f>
        <v>#REF!</v>
      </c>
      <c r="LBM90" s="201" t="e">
        <f>#REF!</f>
        <v>#REF!</v>
      </c>
      <c r="LBN90" s="201" t="e">
        <f>#REF!</f>
        <v>#REF!</v>
      </c>
      <c r="LBO90" s="201" t="e">
        <f>#REF!</f>
        <v>#REF!</v>
      </c>
      <c r="LBP90" s="201" t="e">
        <f>#REF!</f>
        <v>#REF!</v>
      </c>
      <c r="LBQ90" s="201" t="e">
        <f>#REF!</f>
        <v>#REF!</v>
      </c>
      <c r="LBR90" s="201" t="e">
        <f>#REF!</f>
        <v>#REF!</v>
      </c>
      <c r="LBS90" s="201" t="e">
        <f>#REF!</f>
        <v>#REF!</v>
      </c>
      <c r="LBT90" s="201" t="e">
        <f>#REF!</f>
        <v>#REF!</v>
      </c>
      <c r="LBU90" s="201" t="e">
        <f>#REF!</f>
        <v>#REF!</v>
      </c>
      <c r="LBV90" s="201" t="e">
        <f>#REF!</f>
        <v>#REF!</v>
      </c>
      <c r="LBW90" s="201" t="e">
        <f>#REF!</f>
        <v>#REF!</v>
      </c>
      <c r="LBX90" s="201" t="e">
        <f>#REF!</f>
        <v>#REF!</v>
      </c>
      <c r="LBY90" s="201" t="e">
        <f>#REF!</f>
        <v>#REF!</v>
      </c>
      <c r="LBZ90" s="201" t="e">
        <f>#REF!</f>
        <v>#REF!</v>
      </c>
      <c r="LCA90" s="201" t="e">
        <f>#REF!</f>
        <v>#REF!</v>
      </c>
      <c r="LCB90" s="201" t="e">
        <f>#REF!</f>
        <v>#REF!</v>
      </c>
      <c r="LCC90" s="201" t="e">
        <f>#REF!</f>
        <v>#REF!</v>
      </c>
      <c r="LCD90" s="201" t="e">
        <f>#REF!</f>
        <v>#REF!</v>
      </c>
      <c r="LCE90" s="201" t="e">
        <f>#REF!</f>
        <v>#REF!</v>
      </c>
      <c r="LCF90" s="201" t="e">
        <f>#REF!</f>
        <v>#REF!</v>
      </c>
      <c r="LCG90" s="201" t="e">
        <f>#REF!</f>
        <v>#REF!</v>
      </c>
      <c r="LCH90" s="201" t="e">
        <f>#REF!</f>
        <v>#REF!</v>
      </c>
      <c r="LCI90" s="201" t="e">
        <f>#REF!</f>
        <v>#REF!</v>
      </c>
      <c r="LCJ90" s="201" t="e">
        <f>#REF!</f>
        <v>#REF!</v>
      </c>
      <c r="LCK90" s="201" t="e">
        <f>#REF!</f>
        <v>#REF!</v>
      </c>
      <c r="LCL90" s="201" t="e">
        <f>#REF!</f>
        <v>#REF!</v>
      </c>
      <c r="LCM90" s="201" t="e">
        <f>#REF!</f>
        <v>#REF!</v>
      </c>
      <c r="LCN90" s="201" t="e">
        <f>#REF!</f>
        <v>#REF!</v>
      </c>
      <c r="LCO90" s="201" t="e">
        <f>#REF!</f>
        <v>#REF!</v>
      </c>
      <c r="LCP90" s="201" t="e">
        <f>#REF!</f>
        <v>#REF!</v>
      </c>
      <c r="LCQ90" s="201" t="e">
        <f>#REF!</f>
        <v>#REF!</v>
      </c>
      <c r="LCR90" s="201" t="e">
        <f>#REF!</f>
        <v>#REF!</v>
      </c>
      <c r="LCS90" s="201" t="e">
        <f>#REF!</f>
        <v>#REF!</v>
      </c>
      <c r="LCT90" s="201" t="e">
        <f>#REF!</f>
        <v>#REF!</v>
      </c>
      <c r="LCU90" s="201" t="e">
        <f>#REF!</f>
        <v>#REF!</v>
      </c>
      <c r="LCV90" s="201" t="e">
        <f>#REF!</f>
        <v>#REF!</v>
      </c>
      <c r="LCW90" s="201" t="e">
        <f>#REF!</f>
        <v>#REF!</v>
      </c>
      <c r="LCX90" s="201" t="e">
        <f>#REF!</f>
        <v>#REF!</v>
      </c>
      <c r="LCY90" s="201" t="e">
        <f>#REF!</f>
        <v>#REF!</v>
      </c>
      <c r="LCZ90" s="201" t="e">
        <f>#REF!</f>
        <v>#REF!</v>
      </c>
      <c r="LDA90" s="201" t="e">
        <f>#REF!</f>
        <v>#REF!</v>
      </c>
      <c r="LDB90" s="201" t="e">
        <f>#REF!</f>
        <v>#REF!</v>
      </c>
      <c r="LDC90" s="201" t="e">
        <f>#REF!</f>
        <v>#REF!</v>
      </c>
      <c r="LDD90" s="201" t="e">
        <f>#REF!</f>
        <v>#REF!</v>
      </c>
      <c r="LDE90" s="201" t="e">
        <f>#REF!</f>
        <v>#REF!</v>
      </c>
      <c r="LDF90" s="201" t="e">
        <f>#REF!</f>
        <v>#REF!</v>
      </c>
      <c r="LDG90" s="201" t="e">
        <f>#REF!</f>
        <v>#REF!</v>
      </c>
      <c r="LDH90" s="201" t="e">
        <f>#REF!</f>
        <v>#REF!</v>
      </c>
      <c r="LDI90" s="201" t="e">
        <f>#REF!</f>
        <v>#REF!</v>
      </c>
      <c r="LDJ90" s="201" t="e">
        <f>#REF!</f>
        <v>#REF!</v>
      </c>
      <c r="LDK90" s="201" t="e">
        <f>#REF!</f>
        <v>#REF!</v>
      </c>
      <c r="LDL90" s="201" t="e">
        <f>#REF!</f>
        <v>#REF!</v>
      </c>
      <c r="LDM90" s="201" t="e">
        <f>#REF!</f>
        <v>#REF!</v>
      </c>
      <c r="LDN90" s="201" t="e">
        <f>#REF!</f>
        <v>#REF!</v>
      </c>
      <c r="LDO90" s="201" t="e">
        <f>#REF!</f>
        <v>#REF!</v>
      </c>
      <c r="LDP90" s="201" t="e">
        <f>#REF!</f>
        <v>#REF!</v>
      </c>
      <c r="LDQ90" s="201" t="e">
        <f>#REF!</f>
        <v>#REF!</v>
      </c>
      <c r="LDR90" s="201" t="e">
        <f>#REF!</f>
        <v>#REF!</v>
      </c>
      <c r="LDS90" s="201" t="e">
        <f>#REF!</f>
        <v>#REF!</v>
      </c>
      <c r="LDT90" s="201" t="e">
        <f>#REF!</f>
        <v>#REF!</v>
      </c>
      <c r="LDU90" s="201" t="e">
        <f>#REF!</f>
        <v>#REF!</v>
      </c>
      <c r="LDV90" s="201" t="e">
        <f>#REF!</f>
        <v>#REF!</v>
      </c>
      <c r="LDW90" s="201" t="e">
        <f>#REF!</f>
        <v>#REF!</v>
      </c>
      <c r="LDX90" s="201" t="e">
        <f>#REF!</f>
        <v>#REF!</v>
      </c>
      <c r="LDY90" s="201" t="e">
        <f>#REF!</f>
        <v>#REF!</v>
      </c>
      <c r="LDZ90" s="201" t="e">
        <f>#REF!</f>
        <v>#REF!</v>
      </c>
      <c r="LEA90" s="201" t="e">
        <f>#REF!</f>
        <v>#REF!</v>
      </c>
      <c r="LEB90" s="201" t="e">
        <f>#REF!</f>
        <v>#REF!</v>
      </c>
      <c r="LEC90" s="201" t="e">
        <f>#REF!</f>
        <v>#REF!</v>
      </c>
      <c r="LED90" s="201" t="e">
        <f>#REF!</f>
        <v>#REF!</v>
      </c>
      <c r="LEE90" s="201" t="e">
        <f>#REF!</f>
        <v>#REF!</v>
      </c>
      <c r="LEF90" s="201" t="e">
        <f>#REF!</f>
        <v>#REF!</v>
      </c>
      <c r="LEG90" s="201" t="e">
        <f>#REF!</f>
        <v>#REF!</v>
      </c>
      <c r="LEH90" s="201" t="e">
        <f>#REF!</f>
        <v>#REF!</v>
      </c>
      <c r="LEI90" s="201" t="e">
        <f>#REF!</f>
        <v>#REF!</v>
      </c>
      <c r="LEJ90" s="201" t="e">
        <f>#REF!</f>
        <v>#REF!</v>
      </c>
      <c r="LEK90" s="201" t="e">
        <f>#REF!</f>
        <v>#REF!</v>
      </c>
      <c r="LEL90" s="201" t="e">
        <f>#REF!</f>
        <v>#REF!</v>
      </c>
      <c r="LEM90" s="201" t="e">
        <f>#REF!</f>
        <v>#REF!</v>
      </c>
      <c r="LEN90" s="201" t="e">
        <f>#REF!</f>
        <v>#REF!</v>
      </c>
      <c r="LEO90" s="201" t="e">
        <f>#REF!</f>
        <v>#REF!</v>
      </c>
      <c r="LEP90" s="201" t="e">
        <f>#REF!</f>
        <v>#REF!</v>
      </c>
      <c r="LEQ90" s="201" t="e">
        <f>#REF!</f>
        <v>#REF!</v>
      </c>
      <c r="LER90" s="201" t="e">
        <f>#REF!</f>
        <v>#REF!</v>
      </c>
      <c r="LES90" s="201" t="e">
        <f>#REF!</f>
        <v>#REF!</v>
      </c>
      <c r="LET90" s="201" t="e">
        <f>#REF!</f>
        <v>#REF!</v>
      </c>
      <c r="LEU90" s="201" t="e">
        <f>#REF!</f>
        <v>#REF!</v>
      </c>
      <c r="LEV90" s="201" t="e">
        <f>#REF!</f>
        <v>#REF!</v>
      </c>
      <c r="LEW90" s="201" t="e">
        <f>#REF!</f>
        <v>#REF!</v>
      </c>
      <c r="LEX90" s="201" t="e">
        <f>#REF!</f>
        <v>#REF!</v>
      </c>
      <c r="LEY90" s="201" t="e">
        <f>#REF!</f>
        <v>#REF!</v>
      </c>
      <c r="LEZ90" s="201" t="e">
        <f>#REF!</f>
        <v>#REF!</v>
      </c>
      <c r="LFA90" s="201" t="e">
        <f>#REF!</f>
        <v>#REF!</v>
      </c>
      <c r="LFB90" s="201" t="e">
        <f>#REF!</f>
        <v>#REF!</v>
      </c>
      <c r="LFC90" s="201" t="e">
        <f>#REF!</f>
        <v>#REF!</v>
      </c>
      <c r="LFD90" s="201" t="e">
        <f>#REF!</f>
        <v>#REF!</v>
      </c>
      <c r="LFE90" s="201" t="e">
        <f>#REF!</f>
        <v>#REF!</v>
      </c>
      <c r="LFF90" s="201" t="e">
        <f>#REF!</f>
        <v>#REF!</v>
      </c>
      <c r="LFG90" s="201" t="e">
        <f>#REF!</f>
        <v>#REF!</v>
      </c>
      <c r="LFH90" s="201" t="e">
        <f>#REF!</f>
        <v>#REF!</v>
      </c>
      <c r="LFI90" s="201" t="e">
        <f>#REF!</f>
        <v>#REF!</v>
      </c>
      <c r="LFJ90" s="201" t="e">
        <f>#REF!</f>
        <v>#REF!</v>
      </c>
      <c r="LFK90" s="201" t="e">
        <f>#REF!</f>
        <v>#REF!</v>
      </c>
      <c r="LFL90" s="201" t="e">
        <f>#REF!</f>
        <v>#REF!</v>
      </c>
      <c r="LFM90" s="201" t="e">
        <f>#REF!</f>
        <v>#REF!</v>
      </c>
      <c r="LFN90" s="201" t="e">
        <f>#REF!</f>
        <v>#REF!</v>
      </c>
      <c r="LFO90" s="201" t="e">
        <f>#REF!</f>
        <v>#REF!</v>
      </c>
      <c r="LFP90" s="201" t="e">
        <f>#REF!</f>
        <v>#REF!</v>
      </c>
      <c r="LFQ90" s="201" t="e">
        <f>#REF!</f>
        <v>#REF!</v>
      </c>
      <c r="LFR90" s="201" t="e">
        <f>#REF!</f>
        <v>#REF!</v>
      </c>
      <c r="LFS90" s="201" t="e">
        <f>#REF!</f>
        <v>#REF!</v>
      </c>
      <c r="LFT90" s="201" t="e">
        <f>#REF!</f>
        <v>#REF!</v>
      </c>
      <c r="LFU90" s="201" t="e">
        <f>#REF!</f>
        <v>#REF!</v>
      </c>
      <c r="LFV90" s="201" t="e">
        <f>#REF!</f>
        <v>#REF!</v>
      </c>
      <c r="LFW90" s="201" t="e">
        <f>#REF!</f>
        <v>#REF!</v>
      </c>
      <c r="LFX90" s="201" t="e">
        <f>#REF!</f>
        <v>#REF!</v>
      </c>
      <c r="LFY90" s="201" t="e">
        <f>#REF!</f>
        <v>#REF!</v>
      </c>
      <c r="LFZ90" s="201" t="e">
        <f>#REF!</f>
        <v>#REF!</v>
      </c>
      <c r="LGA90" s="201" t="e">
        <f>#REF!</f>
        <v>#REF!</v>
      </c>
      <c r="LGB90" s="201" t="e">
        <f>#REF!</f>
        <v>#REF!</v>
      </c>
      <c r="LGC90" s="201" t="e">
        <f>#REF!</f>
        <v>#REF!</v>
      </c>
      <c r="LGD90" s="201" t="e">
        <f>#REF!</f>
        <v>#REF!</v>
      </c>
      <c r="LGE90" s="201" t="e">
        <f>#REF!</f>
        <v>#REF!</v>
      </c>
      <c r="LGF90" s="201" t="e">
        <f>#REF!</f>
        <v>#REF!</v>
      </c>
      <c r="LGG90" s="201" t="e">
        <f>#REF!</f>
        <v>#REF!</v>
      </c>
      <c r="LGH90" s="201" t="e">
        <f>#REF!</f>
        <v>#REF!</v>
      </c>
      <c r="LGI90" s="201" t="e">
        <f>#REF!</f>
        <v>#REF!</v>
      </c>
      <c r="LGJ90" s="201" t="e">
        <f>#REF!</f>
        <v>#REF!</v>
      </c>
      <c r="LGK90" s="201" t="e">
        <f>#REF!</f>
        <v>#REF!</v>
      </c>
      <c r="LGL90" s="201" t="e">
        <f>#REF!</f>
        <v>#REF!</v>
      </c>
      <c r="LGM90" s="201" t="e">
        <f>#REF!</f>
        <v>#REF!</v>
      </c>
      <c r="LGN90" s="201" t="e">
        <f>#REF!</f>
        <v>#REF!</v>
      </c>
      <c r="LGO90" s="201" t="e">
        <f>#REF!</f>
        <v>#REF!</v>
      </c>
      <c r="LGP90" s="201" t="e">
        <f>#REF!</f>
        <v>#REF!</v>
      </c>
      <c r="LGQ90" s="201" t="e">
        <f>#REF!</f>
        <v>#REF!</v>
      </c>
      <c r="LGR90" s="201" t="e">
        <f>#REF!</f>
        <v>#REF!</v>
      </c>
      <c r="LGS90" s="201" t="e">
        <f>#REF!</f>
        <v>#REF!</v>
      </c>
      <c r="LGT90" s="201" t="e">
        <f>#REF!</f>
        <v>#REF!</v>
      </c>
      <c r="LGU90" s="201" t="e">
        <f>#REF!</f>
        <v>#REF!</v>
      </c>
      <c r="LGV90" s="201" t="e">
        <f>#REF!</f>
        <v>#REF!</v>
      </c>
      <c r="LGW90" s="201" t="e">
        <f>#REF!</f>
        <v>#REF!</v>
      </c>
      <c r="LGX90" s="201" t="e">
        <f>#REF!</f>
        <v>#REF!</v>
      </c>
      <c r="LGY90" s="201" t="e">
        <f>#REF!</f>
        <v>#REF!</v>
      </c>
      <c r="LGZ90" s="201" t="e">
        <f>#REF!</f>
        <v>#REF!</v>
      </c>
      <c r="LHA90" s="201" t="e">
        <f>#REF!</f>
        <v>#REF!</v>
      </c>
      <c r="LHB90" s="201" t="e">
        <f>#REF!</f>
        <v>#REF!</v>
      </c>
      <c r="LHC90" s="201" t="e">
        <f>#REF!</f>
        <v>#REF!</v>
      </c>
      <c r="LHD90" s="201" t="e">
        <f>#REF!</f>
        <v>#REF!</v>
      </c>
      <c r="LHE90" s="201" t="e">
        <f>#REF!</f>
        <v>#REF!</v>
      </c>
      <c r="LHF90" s="201" t="e">
        <f>#REF!</f>
        <v>#REF!</v>
      </c>
      <c r="LHG90" s="201" t="e">
        <f>#REF!</f>
        <v>#REF!</v>
      </c>
      <c r="LHH90" s="201" t="e">
        <f>#REF!</f>
        <v>#REF!</v>
      </c>
      <c r="LHI90" s="201" t="e">
        <f>#REF!</f>
        <v>#REF!</v>
      </c>
      <c r="LHJ90" s="201" t="e">
        <f>#REF!</f>
        <v>#REF!</v>
      </c>
      <c r="LHK90" s="201" t="e">
        <f>#REF!</f>
        <v>#REF!</v>
      </c>
      <c r="LHL90" s="201" t="e">
        <f>#REF!</f>
        <v>#REF!</v>
      </c>
      <c r="LHM90" s="201" t="e">
        <f>#REF!</f>
        <v>#REF!</v>
      </c>
      <c r="LHN90" s="201" t="e">
        <f>#REF!</f>
        <v>#REF!</v>
      </c>
      <c r="LHO90" s="201" t="e">
        <f>#REF!</f>
        <v>#REF!</v>
      </c>
      <c r="LHP90" s="201" t="e">
        <f>#REF!</f>
        <v>#REF!</v>
      </c>
      <c r="LHQ90" s="201" t="e">
        <f>#REF!</f>
        <v>#REF!</v>
      </c>
      <c r="LHR90" s="201" t="e">
        <f>#REF!</f>
        <v>#REF!</v>
      </c>
      <c r="LHS90" s="201" t="e">
        <f>#REF!</f>
        <v>#REF!</v>
      </c>
      <c r="LHT90" s="201" t="e">
        <f>#REF!</f>
        <v>#REF!</v>
      </c>
      <c r="LHU90" s="201" t="e">
        <f>#REF!</f>
        <v>#REF!</v>
      </c>
      <c r="LHV90" s="201" t="e">
        <f>#REF!</f>
        <v>#REF!</v>
      </c>
      <c r="LHW90" s="201" t="e">
        <f>#REF!</f>
        <v>#REF!</v>
      </c>
      <c r="LHX90" s="201" t="e">
        <f>#REF!</f>
        <v>#REF!</v>
      </c>
      <c r="LHY90" s="201" t="e">
        <f>#REF!</f>
        <v>#REF!</v>
      </c>
      <c r="LHZ90" s="201" t="e">
        <f>#REF!</f>
        <v>#REF!</v>
      </c>
      <c r="LIA90" s="201" t="e">
        <f>#REF!</f>
        <v>#REF!</v>
      </c>
      <c r="LIB90" s="201" t="e">
        <f>#REF!</f>
        <v>#REF!</v>
      </c>
      <c r="LIC90" s="201" t="e">
        <f>#REF!</f>
        <v>#REF!</v>
      </c>
      <c r="LID90" s="201" t="e">
        <f>#REF!</f>
        <v>#REF!</v>
      </c>
      <c r="LIE90" s="201" t="e">
        <f>#REF!</f>
        <v>#REF!</v>
      </c>
      <c r="LIF90" s="201" t="e">
        <f>#REF!</f>
        <v>#REF!</v>
      </c>
      <c r="LIG90" s="201" t="e">
        <f>#REF!</f>
        <v>#REF!</v>
      </c>
      <c r="LIH90" s="201" t="e">
        <f>#REF!</f>
        <v>#REF!</v>
      </c>
      <c r="LII90" s="201" t="e">
        <f>#REF!</f>
        <v>#REF!</v>
      </c>
      <c r="LIJ90" s="201" t="e">
        <f>#REF!</f>
        <v>#REF!</v>
      </c>
      <c r="LIK90" s="201" t="e">
        <f>#REF!</f>
        <v>#REF!</v>
      </c>
      <c r="LIL90" s="201" t="e">
        <f>#REF!</f>
        <v>#REF!</v>
      </c>
      <c r="LIM90" s="201" t="e">
        <f>#REF!</f>
        <v>#REF!</v>
      </c>
      <c r="LIN90" s="201" t="e">
        <f>#REF!</f>
        <v>#REF!</v>
      </c>
      <c r="LIO90" s="201" t="e">
        <f>#REF!</f>
        <v>#REF!</v>
      </c>
      <c r="LIP90" s="201" t="e">
        <f>#REF!</f>
        <v>#REF!</v>
      </c>
      <c r="LIQ90" s="201" t="e">
        <f>#REF!</f>
        <v>#REF!</v>
      </c>
      <c r="LIR90" s="201" t="e">
        <f>#REF!</f>
        <v>#REF!</v>
      </c>
      <c r="LIS90" s="201" t="e">
        <f>#REF!</f>
        <v>#REF!</v>
      </c>
      <c r="LIT90" s="201" t="e">
        <f>#REF!</f>
        <v>#REF!</v>
      </c>
      <c r="LIU90" s="201" t="e">
        <f>#REF!</f>
        <v>#REF!</v>
      </c>
      <c r="LIV90" s="201" t="e">
        <f>#REF!</f>
        <v>#REF!</v>
      </c>
      <c r="LIW90" s="201" t="e">
        <f>#REF!</f>
        <v>#REF!</v>
      </c>
      <c r="LIX90" s="201" t="e">
        <f>#REF!</f>
        <v>#REF!</v>
      </c>
      <c r="LIY90" s="201" t="e">
        <f>#REF!</f>
        <v>#REF!</v>
      </c>
      <c r="LIZ90" s="201" t="e">
        <f>#REF!</f>
        <v>#REF!</v>
      </c>
      <c r="LJA90" s="201" t="e">
        <f>#REF!</f>
        <v>#REF!</v>
      </c>
      <c r="LJB90" s="201" t="e">
        <f>#REF!</f>
        <v>#REF!</v>
      </c>
      <c r="LJC90" s="201" t="e">
        <f>#REF!</f>
        <v>#REF!</v>
      </c>
      <c r="LJD90" s="201" t="e">
        <f>#REF!</f>
        <v>#REF!</v>
      </c>
      <c r="LJE90" s="201" t="e">
        <f>#REF!</f>
        <v>#REF!</v>
      </c>
      <c r="LJF90" s="201" t="e">
        <f>#REF!</f>
        <v>#REF!</v>
      </c>
      <c r="LJG90" s="201" t="e">
        <f>#REF!</f>
        <v>#REF!</v>
      </c>
      <c r="LJH90" s="201" t="e">
        <f>#REF!</f>
        <v>#REF!</v>
      </c>
      <c r="LJI90" s="201" t="e">
        <f>#REF!</f>
        <v>#REF!</v>
      </c>
      <c r="LJJ90" s="201" t="e">
        <f>#REF!</f>
        <v>#REF!</v>
      </c>
      <c r="LJK90" s="201" t="e">
        <f>#REF!</f>
        <v>#REF!</v>
      </c>
      <c r="LJL90" s="201" t="e">
        <f>#REF!</f>
        <v>#REF!</v>
      </c>
      <c r="LJM90" s="201" t="e">
        <f>#REF!</f>
        <v>#REF!</v>
      </c>
      <c r="LJN90" s="201" t="e">
        <f>#REF!</f>
        <v>#REF!</v>
      </c>
      <c r="LJO90" s="201" t="e">
        <f>#REF!</f>
        <v>#REF!</v>
      </c>
      <c r="LJP90" s="201" t="e">
        <f>#REF!</f>
        <v>#REF!</v>
      </c>
      <c r="LJQ90" s="201" t="e">
        <f>#REF!</f>
        <v>#REF!</v>
      </c>
      <c r="LJR90" s="201" t="e">
        <f>#REF!</f>
        <v>#REF!</v>
      </c>
      <c r="LJS90" s="201" t="e">
        <f>#REF!</f>
        <v>#REF!</v>
      </c>
      <c r="LJT90" s="201" t="e">
        <f>#REF!</f>
        <v>#REF!</v>
      </c>
      <c r="LJU90" s="201" t="e">
        <f>#REF!</f>
        <v>#REF!</v>
      </c>
      <c r="LJV90" s="201" t="e">
        <f>#REF!</f>
        <v>#REF!</v>
      </c>
      <c r="LJW90" s="201" t="e">
        <f>#REF!</f>
        <v>#REF!</v>
      </c>
      <c r="LJX90" s="201" t="e">
        <f>#REF!</f>
        <v>#REF!</v>
      </c>
      <c r="LJY90" s="201" t="e">
        <f>#REF!</f>
        <v>#REF!</v>
      </c>
      <c r="LJZ90" s="201" t="e">
        <f>#REF!</f>
        <v>#REF!</v>
      </c>
      <c r="LKA90" s="201" t="e">
        <f>#REF!</f>
        <v>#REF!</v>
      </c>
      <c r="LKB90" s="201" t="e">
        <f>#REF!</f>
        <v>#REF!</v>
      </c>
      <c r="LKC90" s="201" t="e">
        <f>#REF!</f>
        <v>#REF!</v>
      </c>
      <c r="LKD90" s="201" t="e">
        <f>#REF!</f>
        <v>#REF!</v>
      </c>
      <c r="LKE90" s="201" t="e">
        <f>#REF!</f>
        <v>#REF!</v>
      </c>
      <c r="LKF90" s="201" t="e">
        <f>#REF!</f>
        <v>#REF!</v>
      </c>
      <c r="LKG90" s="201" t="e">
        <f>#REF!</f>
        <v>#REF!</v>
      </c>
      <c r="LKH90" s="201" t="e">
        <f>#REF!</f>
        <v>#REF!</v>
      </c>
      <c r="LKI90" s="201" t="e">
        <f>#REF!</f>
        <v>#REF!</v>
      </c>
      <c r="LKJ90" s="201" t="e">
        <f>#REF!</f>
        <v>#REF!</v>
      </c>
      <c r="LKK90" s="201" t="e">
        <f>#REF!</f>
        <v>#REF!</v>
      </c>
      <c r="LKL90" s="201" t="e">
        <f>#REF!</f>
        <v>#REF!</v>
      </c>
      <c r="LKM90" s="201" t="e">
        <f>#REF!</f>
        <v>#REF!</v>
      </c>
      <c r="LKN90" s="201" t="e">
        <f>#REF!</f>
        <v>#REF!</v>
      </c>
      <c r="LKO90" s="201" t="e">
        <f>#REF!</f>
        <v>#REF!</v>
      </c>
      <c r="LKP90" s="201" t="e">
        <f>#REF!</f>
        <v>#REF!</v>
      </c>
      <c r="LKQ90" s="201" t="e">
        <f>#REF!</f>
        <v>#REF!</v>
      </c>
      <c r="LKR90" s="201" t="e">
        <f>#REF!</f>
        <v>#REF!</v>
      </c>
      <c r="LKS90" s="201" t="e">
        <f>#REF!</f>
        <v>#REF!</v>
      </c>
      <c r="LKT90" s="201" t="e">
        <f>#REF!</f>
        <v>#REF!</v>
      </c>
      <c r="LKU90" s="201" t="e">
        <f>#REF!</f>
        <v>#REF!</v>
      </c>
      <c r="LKV90" s="201" t="e">
        <f>#REF!</f>
        <v>#REF!</v>
      </c>
      <c r="LKW90" s="201" t="e">
        <f>#REF!</f>
        <v>#REF!</v>
      </c>
      <c r="LKX90" s="201" t="e">
        <f>#REF!</f>
        <v>#REF!</v>
      </c>
      <c r="LKY90" s="201" t="e">
        <f>#REF!</f>
        <v>#REF!</v>
      </c>
      <c r="LKZ90" s="201" t="e">
        <f>#REF!</f>
        <v>#REF!</v>
      </c>
      <c r="LLA90" s="201" t="e">
        <f>#REF!</f>
        <v>#REF!</v>
      </c>
      <c r="LLB90" s="201" t="e">
        <f>#REF!</f>
        <v>#REF!</v>
      </c>
      <c r="LLC90" s="201" t="e">
        <f>#REF!</f>
        <v>#REF!</v>
      </c>
      <c r="LLD90" s="201" t="e">
        <f>#REF!</f>
        <v>#REF!</v>
      </c>
      <c r="LLE90" s="201" t="e">
        <f>#REF!</f>
        <v>#REF!</v>
      </c>
      <c r="LLF90" s="201" t="e">
        <f>#REF!</f>
        <v>#REF!</v>
      </c>
      <c r="LLG90" s="201" t="e">
        <f>#REF!</f>
        <v>#REF!</v>
      </c>
      <c r="LLH90" s="201" t="e">
        <f>#REF!</f>
        <v>#REF!</v>
      </c>
      <c r="LLI90" s="201" t="e">
        <f>#REF!</f>
        <v>#REF!</v>
      </c>
      <c r="LLJ90" s="201" t="e">
        <f>#REF!</f>
        <v>#REF!</v>
      </c>
      <c r="LLK90" s="201" t="e">
        <f>#REF!</f>
        <v>#REF!</v>
      </c>
      <c r="LLL90" s="201" t="e">
        <f>#REF!</f>
        <v>#REF!</v>
      </c>
      <c r="LLM90" s="201" t="e">
        <f>#REF!</f>
        <v>#REF!</v>
      </c>
      <c r="LLN90" s="201" t="e">
        <f>#REF!</f>
        <v>#REF!</v>
      </c>
      <c r="LLO90" s="201" t="e">
        <f>#REF!</f>
        <v>#REF!</v>
      </c>
      <c r="LLP90" s="201" t="e">
        <f>#REF!</f>
        <v>#REF!</v>
      </c>
      <c r="LLQ90" s="201" t="e">
        <f>#REF!</f>
        <v>#REF!</v>
      </c>
      <c r="LLR90" s="201" t="e">
        <f>#REF!</f>
        <v>#REF!</v>
      </c>
      <c r="LLS90" s="201" t="e">
        <f>#REF!</f>
        <v>#REF!</v>
      </c>
      <c r="LLT90" s="201" t="e">
        <f>#REF!</f>
        <v>#REF!</v>
      </c>
      <c r="LLU90" s="201" t="e">
        <f>#REF!</f>
        <v>#REF!</v>
      </c>
      <c r="LLV90" s="201" t="e">
        <f>#REF!</f>
        <v>#REF!</v>
      </c>
      <c r="LLW90" s="201" t="e">
        <f>#REF!</f>
        <v>#REF!</v>
      </c>
      <c r="LLX90" s="201" t="e">
        <f>#REF!</f>
        <v>#REF!</v>
      </c>
      <c r="LLY90" s="201" t="e">
        <f>#REF!</f>
        <v>#REF!</v>
      </c>
      <c r="LLZ90" s="201" t="e">
        <f>#REF!</f>
        <v>#REF!</v>
      </c>
      <c r="LMA90" s="201" t="e">
        <f>#REF!</f>
        <v>#REF!</v>
      </c>
      <c r="LMB90" s="201" t="e">
        <f>#REF!</f>
        <v>#REF!</v>
      </c>
      <c r="LMC90" s="201" t="e">
        <f>#REF!</f>
        <v>#REF!</v>
      </c>
      <c r="LMD90" s="201" t="e">
        <f>#REF!</f>
        <v>#REF!</v>
      </c>
      <c r="LME90" s="201" t="e">
        <f>#REF!</f>
        <v>#REF!</v>
      </c>
      <c r="LMF90" s="201" t="e">
        <f>#REF!</f>
        <v>#REF!</v>
      </c>
      <c r="LMG90" s="201" t="e">
        <f>#REF!</f>
        <v>#REF!</v>
      </c>
      <c r="LMH90" s="201" t="e">
        <f>#REF!</f>
        <v>#REF!</v>
      </c>
      <c r="LMI90" s="201" t="e">
        <f>#REF!</f>
        <v>#REF!</v>
      </c>
      <c r="LMJ90" s="201" t="e">
        <f>#REF!</f>
        <v>#REF!</v>
      </c>
      <c r="LMK90" s="201" t="e">
        <f>#REF!</f>
        <v>#REF!</v>
      </c>
      <c r="LML90" s="201" t="e">
        <f>#REF!</f>
        <v>#REF!</v>
      </c>
      <c r="LMM90" s="201" t="e">
        <f>#REF!</f>
        <v>#REF!</v>
      </c>
      <c r="LMN90" s="201" t="e">
        <f>#REF!</f>
        <v>#REF!</v>
      </c>
      <c r="LMO90" s="201" t="e">
        <f>#REF!</f>
        <v>#REF!</v>
      </c>
      <c r="LMP90" s="201" t="e">
        <f>#REF!</f>
        <v>#REF!</v>
      </c>
      <c r="LMQ90" s="201" t="e">
        <f>#REF!</f>
        <v>#REF!</v>
      </c>
      <c r="LMR90" s="201" t="e">
        <f>#REF!</f>
        <v>#REF!</v>
      </c>
      <c r="LMS90" s="201" t="e">
        <f>#REF!</f>
        <v>#REF!</v>
      </c>
      <c r="LMT90" s="201" t="e">
        <f>#REF!</f>
        <v>#REF!</v>
      </c>
      <c r="LMU90" s="201" t="e">
        <f>#REF!</f>
        <v>#REF!</v>
      </c>
      <c r="LMV90" s="201" t="e">
        <f>#REF!</f>
        <v>#REF!</v>
      </c>
      <c r="LMW90" s="201" t="e">
        <f>#REF!</f>
        <v>#REF!</v>
      </c>
      <c r="LMX90" s="201" t="e">
        <f>#REF!</f>
        <v>#REF!</v>
      </c>
      <c r="LMY90" s="201" t="e">
        <f>#REF!</f>
        <v>#REF!</v>
      </c>
      <c r="LMZ90" s="201" t="e">
        <f>#REF!</f>
        <v>#REF!</v>
      </c>
      <c r="LNA90" s="201" t="e">
        <f>#REF!</f>
        <v>#REF!</v>
      </c>
      <c r="LNB90" s="201" t="e">
        <f>#REF!</f>
        <v>#REF!</v>
      </c>
      <c r="LNC90" s="201" t="e">
        <f>#REF!</f>
        <v>#REF!</v>
      </c>
      <c r="LND90" s="201" t="e">
        <f>#REF!</f>
        <v>#REF!</v>
      </c>
      <c r="LNE90" s="201" t="e">
        <f>#REF!</f>
        <v>#REF!</v>
      </c>
      <c r="LNF90" s="201" t="e">
        <f>#REF!</f>
        <v>#REF!</v>
      </c>
      <c r="LNG90" s="201" t="e">
        <f>#REF!</f>
        <v>#REF!</v>
      </c>
      <c r="LNH90" s="201" t="e">
        <f>#REF!</f>
        <v>#REF!</v>
      </c>
      <c r="LNI90" s="201" t="e">
        <f>#REF!</f>
        <v>#REF!</v>
      </c>
      <c r="LNJ90" s="201" t="e">
        <f>#REF!</f>
        <v>#REF!</v>
      </c>
      <c r="LNK90" s="201" t="e">
        <f>#REF!</f>
        <v>#REF!</v>
      </c>
      <c r="LNL90" s="201" t="e">
        <f>#REF!</f>
        <v>#REF!</v>
      </c>
      <c r="LNM90" s="201" t="e">
        <f>#REF!</f>
        <v>#REF!</v>
      </c>
      <c r="LNN90" s="201" t="e">
        <f>#REF!</f>
        <v>#REF!</v>
      </c>
      <c r="LNO90" s="201" t="e">
        <f>#REF!</f>
        <v>#REF!</v>
      </c>
      <c r="LNP90" s="201" t="e">
        <f>#REF!</f>
        <v>#REF!</v>
      </c>
      <c r="LNQ90" s="201" t="e">
        <f>#REF!</f>
        <v>#REF!</v>
      </c>
      <c r="LNR90" s="201" t="e">
        <f>#REF!</f>
        <v>#REF!</v>
      </c>
      <c r="LNS90" s="201" t="e">
        <f>#REF!</f>
        <v>#REF!</v>
      </c>
      <c r="LNT90" s="201" t="e">
        <f>#REF!</f>
        <v>#REF!</v>
      </c>
      <c r="LNU90" s="201" t="e">
        <f>#REF!</f>
        <v>#REF!</v>
      </c>
      <c r="LNV90" s="201" t="e">
        <f>#REF!</f>
        <v>#REF!</v>
      </c>
      <c r="LNW90" s="201" t="e">
        <f>#REF!</f>
        <v>#REF!</v>
      </c>
      <c r="LNX90" s="201" t="e">
        <f>#REF!</f>
        <v>#REF!</v>
      </c>
      <c r="LNY90" s="201" t="e">
        <f>#REF!</f>
        <v>#REF!</v>
      </c>
      <c r="LNZ90" s="201" t="e">
        <f>#REF!</f>
        <v>#REF!</v>
      </c>
      <c r="LOA90" s="201" t="e">
        <f>#REF!</f>
        <v>#REF!</v>
      </c>
      <c r="LOB90" s="201" t="e">
        <f>#REF!</f>
        <v>#REF!</v>
      </c>
      <c r="LOC90" s="201" t="e">
        <f>#REF!</f>
        <v>#REF!</v>
      </c>
      <c r="LOD90" s="201" t="e">
        <f>#REF!</f>
        <v>#REF!</v>
      </c>
      <c r="LOE90" s="201" t="e">
        <f>#REF!</f>
        <v>#REF!</v>
      </c>
      <c r="LOF90" s="201" t="e">
        <f>#REF!</f>
        <v>#REF!</v>
      </c>
      <c r="LOG90" s="201" t="e">
        <f>#REF!</f>
        <v>#REF!</v>
      </c>
      <c r="LOH90" s="201" t="e">
        <f>#REF!</f>
        <v>#REF!</v>
      </c>
      <c r="LOI90" s="201" t="e">
        <f>#REF!</f>
        <v>#REF!</v>
      </c>
      <c r="LOJ90" s="201" t="e">
        <f>#REF!</f>
        <v>#REF!</v>
      </c>
      <c r="LOK90" s="201" t="e">
        <f>#REF!</f>
        <v>#REF!</v>
      </c>
      <c r="LOL90" s="201" t="e">
        <f>#REF!</f>
        <v>#REF!</v>
      </c>
      <c r="LOM90" s="201" t="e">
        <f>#REF!</f>
        <v>#REF!</v>
      </c>
      <c r="LON90" s="201" t="e">
        <f>#REF!</f>
        <v>#REF!</v>
      </c>
      <c r="LOO90" s="201" t="e">
        <f>#REF!</f>
        <v>#REF!</v>
      </c>
      <c r="LOP90" s="201" t="e">
        <f>#REF!</f>
        <v>#REF!</v>
      </c>
      <c r="LOQ90" s="201" t="e">
        <f>#REF!</f>
        <v>#REF!</v>
      </c>
      <c r="LOR90" s="201" t="e">
        <f>#REF!</f>
        <v>#REF!</v>
      </c>
      <c r="LOS90" s="201" t="e">
        <f>#REF!</f>
        <v>#REF!</v>
      </c>
      <c r="LOT90" s="201" t="e">
        <f>#REF!</f>
        <v>#REF!</v>
      </c>
      <c r="LOU90" s="201" t="e">
        <f>#REF!</f>
        <v>#REF!</v>
      </c>
      <c r="LOV90" s="201" t="e">
        <f>#REF!</f>
        <v>#REF!</v>
      </c>
      <c r="LOW90" s="201" t="e">
        <f>#REF!</f>
        <v>#REF!</v>
      </c>
      <c r="LOX90" s="201" t="e">
        <f>#REF!</f>
        <v>#REF!</v>
      </c>
      <c r="LOY90" s="201" t="e">
        <f>#REF!</f>
        <v>#REF!</v>
      </c>
      <c r="LOZ90" s="201" t="e">
        <f>#REF!</f>
        <v>#REF!</v>
      </c>
      <c r="LPA90" s="201" t="e">
        <f>#REF!</f>
        <v>#REF!</v>
      </c>
      <c r="LPB90" s="201" t="e">
        <f>#REF!</f>
        <v>#REF!</v>
      </c>
      <c r="LPC90" s="201" t="e">
        <f>#REF!</f>
        <v>#REF!</v>
      </c>
      <c r="LPD90" s="201" t="e">
        <f>#REF!</f>
        <v>#REF!</v>
      </c>
      <c r="LPE90" s="201" t="e">
        <f>#REF!</f>
        <v>#REF!</v>
      </c>
      <c r="LPF90" s="201" t="e">
        <f>#REF!</f>
        <v>#REF!</v>
      </c>
      <c r="LPG90" s="201" t="e">
        <f>#REF!</f>
        <v>#REF!</v>
      </c>
      <c r="LPH90" s="201" t="e">
        <f>#REF!</f>
        <v>#REF!</v>
      </c>
      <c r="LPI90" s="201" t="e">
        <f>#REF!</f>
        <v>#REF!</v>
      </c>
      <c r="LPJ90" s="201" t="e">
        <f>#REF!</f>
        <v>#REF!</v>
      </c>
      <c r="LPK90" s="201" t="e">
        <f>#REF!</f>
        <v>#REF!</v>
      </c>
      <c r="LPL90" s="201" t="e">
        <f>#REF!</f>
        <v>#REF!</v>
      </c>
      <c r="LPM90" s="201" t="e">
        <f>#REF!</f>
        <v>#REF!</v>
      </c>
      <c r="LPN90" s="201" t="e">
        <f>#REF!</f>
        <v>#REF!</v>
      </c>
      <c r="LPO90" s="201" t="e">
        <f>#REF!</f>
        <v>#REF!</v>
      </c>
      <c r="LPP90" s="201" t="e">
        <f>#REF!</f>
        <v>#REF!</v>
      </c>
      <c r="LPQ90" s="201" t="e">
        <f>#REF!</f>
        <v>#REF!</v>
      </c>
      <c r="LPR90" s="201" t="e">
        <f>#REF!</f>
        <v>#REF!</v>
      </c>
      <c r="LPS90" s="201" t="e">
        <f>#REF!</f>
        <v>#REF!</v>
      </c>
      <c r="LPT90" s="201" t="e">
        <f>#REF!</f>
        <v>#REF!</v>
      </c>
      <c r="LPU90" s="201" t="e">
        <f>#REF!</f>
        <v>#REF!</v>
      </c>
      <c r="LPV90" s="201" t="e">
        <f>#REF!</f>
        <v>#REF!</v>
      </c>
      <c r="LPW90" s="201" t="e">
        <f>#REF!</f>
        <v>#REF!</v>
      </c>
      <c r="LPX90" s="201" t="e">
        <f>#REF!</f>
        <v>#REF!</v>
      </c>
      <c r="LPY90" s="201" t="e">
        <f>#REF!</f>
        <v>#REF!</v>
      </c>
      <c r="LPZ90" s="201" t="e">
        <f>#REF!</f>
        <v>#REF!</v>
      </c>
      <c r="LQA90" s="201" t="e">
        <f>#REF!</f>
        <v>#REF!</v>
      </c>
      <c r="LQB90" s="201" t="e">
        <f>#REF!</f>
        <v>#REF!</v>
      </c>
      <c r="LQC90" s="201" t="e">
        <f>#REF!</f>
        <v>#REF!</v>
      </c>
      <c r="LQD90" s="201" t="e">
        <f>#REF!</f>
        <v>#REF!</v>
      </c>
      <c r="LQE90" s="201" t="e">
        <f>#REF!</f>
        <v>#REF!</v>
      </c>
      <c r="LQF90" s="201" t="e">
        <f>#REF!</f>
        <v>#REF!</v>
      </c>
      <c r="LQG90" s="201" t="e">
        <f>#REF!</f>
        <v>#REF!</v>
      </c>
      <c r="LQH90" s="201" t="e">
        <f>#REF!</f>
        <v>#REF!</v>
      </c>
      <c r="LQI90" s="201" t="e">
        <f>#REF!</f>
        <v>#REF!</v>
      </c>
      <c r="LQJ90" s="201" t="e">
        <f>#REF!</f>
        <v>#REF!</v>
      </c>
      <c r="LQK90" s="201" t="e">
        <f>#REF!</f>
        <v>#REF!</v>
      </c>
      <c r="LQL90" s="201" t="e">
        <f>#REF!</f>
        <v>#REF!</v>
      </c>
      <c r="LQM90" s="201" t="e">
        <f>#REF!</f>
        <v>#REF!</v>
      </c>
      <c r="LQN90" s="201" t="e">
        <f>#REF!</f>
        <v>#REF!</v>
      </c>
      <c r="LQO90" s="201" t="e">
        <f>#REF!</f>
        <v>#REF!</v>
      </c>
      <c r="LQP90" s="201" t="e">
        <f>#REF!</f>
        <v>#REF!</v>
      </c>
      <c r="LQQ90" s="201" t="e">
        <f>#REF!</f>
        <v>#REF!</v>
      </c>
      <c r="LQR90" s="201" t="e">
        <f>#REF!</f>
        <v>#REF!</v>
      </c>
      <c r="LQS90" s="201" t="e">
        <f>#REF!</f>
        <v>#REF!</v>
      </c>
      <c r="LQT90" s="201" t="e">
        <f>#REF!</f>
        <v>#REF!</v>
      </c>
      <c r="LQU90" s="201" t="e">
        <f>#REF!</f>
        <v>#REF!</v>
      </c>
      <c r="LQV90" s="201" t="e">
        <f>#REF!</f>
        <v>#REF!</v>
      </c>
      <c r="LQW90" s="201" t="e">
        <f>#REF!</f>
        <v>#REF!</v>
      </c>
      <c r="LQX90" s="201" t="e">
        <f>#REF!</f>
        <v>#REF!</v>
      </c>
      <c r="LQY90" s="201" t="e">
        <f>#REF!</f>
        <v>#REF!</v>
      </c>
      <c r="LQZ90" s="201" t="e">
        <f>#REF!</f>
        <v>#REF!</v>
      </c>
      <c r="LRA90" s="201" t="e">
        <f>#REF!</f>
        <v>#REF!</v>
      </c>
      <c r="LRB90" s="201" t="e">
        <f>#REF!</f>
        <v>#REF!</v>
      </c>
      <c r="LRC90" s="201" t="e">
        <f>#REF!</f>
        <v>#REF!</v>
      </c>
      <c r="LRD90" s="201" t="e">
        <f>#REF!</f>
        <v>#REF!</v>
      </c>
      <c r="LRE90" s="201" t="e">
        <f>#REF!</f>
        <v>#REF!</v>
      </c>
      <c r="LRF90" s="201" t="e">
        <f>#REF!</f>
        <v>#REF!</v>
      </c>
      <c r="LRG90" s="201" t="e">
        <f>#REF!</f>
        <v>#REF!</v>
      </c>
      <c r="LRH90" s="201" t="e">
        <f>#REF!</f>
        <v>#REF!</v>
      </c>
      <c r="LRI90" s="201" t="e">
        <f>#REF!</f>
        <v>#REF!</v>
      </c>
      <c r="LRJ90" s="201" t="e">
        <f>#REF!</f>
        <v>#REF!</v>
      </c>
      <c r="LRK90" s="201" t="e">
        <f>#REF!</f>
        <v>#REF!</v>
      </c>
      <c r="LRL90" s="201" t="e">
        <f>#REF!</f>
        <v>#REF!</v>
      </c>
      <c r="LRM90" s="201" t="e">
        <f>#REF!</f>
        <v>#REF!</v>
      </c>
      <c r="LRN90" s="201" t="e">
        <f>#REF!</f>
        <v>#REF!</v>
      </c>
      <c r="LRO90" s="201" t="e">
        <f>#REF!</f>
        <v>#REF!</v>
      </c>
      <c r="LRP90" s="201" t="e">
        <f>#REF!</f>
        <v>#REF!</v>
      </c>
      <c r="LRQ90" s="201" t="e">
        <f>#REF!</f>
        <v>#REF!</v>
      </c>
      <c r="LRR90" s="201" t="e">
        <f>#REF!</f>
        <v>#REF!</v>
      </c>
      <c r="LRS90" s="201" t="e">
        <f>#REF!</f>
        <v>#REF!</v>
      </c>
      <c r="LRT90" s="201" t="e">
        <f>#REF!</f>
        <v>#REF!</v>
      </c>
      <c r="LRU90" s="201" t="e">
        <f>#REF!</f>
        <v>#REF!</v>
      </c>
      <c r="LRV90" s="201" t="e">
        <f>#REF!</f>
        <v>#REF!</v>
      </c>
      <c r="LRW90" s="201" t="e">
        <f>#REF!</f>
        <v>#REF!</v>
      </c>
      <c r="LRX90" s="201" t="e">
        <f>#REF!</f>
        <v>#REF!</v>
      </c>
      <c r="LRY90" s="201" t="e">
        <f>#REF!</f>
        <v>#REF!</v>
      </c>
      <c r="LRZ90" s="201" t="e">
        <f>#REF!</f>
        <v>#REF!</v>
      </c>
      <c r="LSA90" s="201" t="e">
        <f>#REF!</f>
        <v>#REF!</v>
      </c>
      <c r="LSB90" s="201" t="e">
        <f>#REF!</f>
        <v>#REF!</v>
      </c>
      <c r="LSC90" s="201" t="e">
        <f>#REF!</f>
        <v>#REF!</v>
      </c>
      <c r="LSD90" s="201" t="e">
        <f>#REF!</f>
        <v>#REF!</v>
      </c>
      <c r="LSE90" s="201" t="e">
        <f>#REF!</f>
        <v>#REF!</v>
      </c>
      <c r="LSF90" s="201" t="e">
        <f>#REF!</f>
        <v>#REF!</v>
      </c>
      <c r="LSG90" s="201" t="e">
        <f>#REF!</f>
        <v>#REF!</v>
      </c>
      <c r="LSH90" s="201" t="e">
        <f>#REF!</f>
        <v>#REF!</v>
      </c>
      <c r="LSI90" s="201" t="e">
        <f>#REF!</f>
        <v>#REF!</v>
      </c>
      <c r="LSJ90" s="201" t="e">
        <f>#REF!</f>
        <v>#REF!</v>
      </c>
      <c r="LSK90" s="201" t="e">
        <f>#REF!</f>
        <v>#REF!</v>
      </c>
      <c r="LSL90" s="201" t="e">
        <f>#REF!</f>
        <v>#REF!</v>
      </c>
      <c r="LSM90" s="201" t="e">
        <f>#REF!</f>
        <v>#REF!</v>
      </c>
      <c r="LSN90" s="201" t="e">
        <f>#REF!</f>
        <v>#REF!</v>
      </c>
      <c r="LSO90" s="201" t="e">
        <f>#REF!</f>
        <v>#REF!</v>
      </c>
      <c r="LSP90" s="201" t="e">
        <f>#REF!</f>
        <v>#REF!</v>
      </c>
      <c r="LSQ90" s="201" t="e">
        <f>#REF!</f>
        <v>#REF!</v>
      </c>
      <c r="LSR90" s="201" t="e">
        <f>#REF!</f>
        <v>#REF!</v>
      </c>
      <c r="LSS90" s="201" t="e">
        <f>#REF!</f>
        <v>#REF!</v>
      </c>
      <c r="LST90" s="201" t="e">
        <f>#REF!</f>
        <v>#REF!</v>
      </c>
      <c r="LSU90" s="201" t="e">
        <f>#REF!</f>
        <v>#REF!</v>
      </c>
      <c r="LSV90" s="201" t="e">
        <f>#REF!</f>
        <v>#REF!</v>
      </c>
      <c r="LSW90" s="201" t="e">
        <f>#REF!</f>
        <v>#REF!</v>
      </c>
      <c r="LSX90" s="201" t="e">
        <f>#REF!</f>
        <v>#REF!</v>
      </c>
      <c r="LSY90" s="201" t="e">
        <f>#REF!</f>
        <v>#REF!</v>
      </c>
      <c r="LSZ90" s="201" t="e">
        <f>#REF!</f>
        <v>#REF!</v>
      </c>
      <c r="LTA90" s="201" t="e">
        <f>#REF!</f>
        <v>#REF!</v>
      </c>
      <c r="LTB90" s="201" t="e">
        <f>#REF!</f>
        <v>#REF!</v>
      </c>
      <c r="LTC90" s="201" t="e">
        <f>#REF!</f>
        <v>#REF!</v>
      </c>
      <c r="LTD90" s="201" t="e">
        <f>#REF!</f>
        <v>#REF!</v>
      </c>
      <c r="LTE90" s="201" t="e">
        <f>#REF!</f>
        <v>#REF!</v>
      </c>
      <c r="LTF90" s="201" t="e">
        <f>#REF!</f>
        <v>#REF!</v>
      </c>
      <c r="LTG90" s="201" t="e">
        <f>#REF!</f>
        <v>#REF!</v>
      </c>
      <c r="LTH90" s="201" t="e">
        <f>#REF!</f>
        <v>#REF!</v>
      </c>
      <c r="LTI90" s="201" t="e">
        <f>#REF!</f>
        <v>#REF!</v>
      </c>
      <c r="LTJ90" s="201" t="e">
        <f>#REF!</f>
        <v>#REF!</v>
      </c>
      <c r="LTK90" s="201" t="e">
        <f>#REF!</f>
        <v>#REF!</v>
      </c>
      <c r="LTL90" s="201" t="e">
        <f>#REF!</f>
        <v>#REF!</v>
      </c>
      <c r="LTM90" s="201" t="e">
        <f>#REF!</f>
        <v>#REF!</v>
      </c>
      <c r="LTN90" s="201" t="e">
        <f>#REF!</f>
        <v>#REF!</v>
      </c>
      <c r="LTO90" s="201" t="e">
        <f>#REF!</f>
        <v>#REF!</v>
      </c>
      <c r="LTP90" s="201" t="e">
        <f>#REF!</f>
        <v>#REF!</v>
      </c>
      <c r="LTQ90" s="201" t="e">
        <f>#REF!</f>
        <v>#REF!</v>
      </c>
      <c r="LTR90" s="201" t="e">
        <f>#REF!</f>
        <v>#REF!</v>
      </c>
      <c r="LTS90" s="201" t="e">
        <f>#REF!</f>
        <v>#REF!</v>
      </c>
      <c r="LTT90" s="201" t="e">
        <f>#REF!</f>
        <v>#REF!</v>
      </c>
      <c r="LTU90" s="201" t="e">
        <f>#REF!</f>
        <v>#REF!</v>
      </c>
      <c r="LTV90" s="201" t="e">
        <f>#REF!</f>
        <v>#REF!</v>
      </c>
      <c r="LTW90" s="201" t="e">
        <f>#REF!</f>
        <v>#REF!</v>
      </c>
      <c r="LTX90" s="201" t="e">
        <f>#REF!</f>
        <v>#REF!</v>
      </c>
      <c r="LTY90" s="201" t="e">
        <f>#REF!</f>
        <v>#REF!</v>
      </c>
      <c r="LTZ90" s="201" t="e">
        <f>#REF!</f>
        <v>#REF!</v>
      </c>
      <c r="LUA90" s="201" t="e">
        <f>#REF!</f>
        <v>#REF!</v>
      </c>
      <c r="LUB90" s="201" t="e">
        <f>#REF!</f>
        <v>#REF!</v>
      </c>
      <c r="LUC90" s="201" t="e">
        <f>#REF!</f>
        <v>#REF!</v>
      </c>
      <c r="LUD90" s="201" t="e">
        <f>#REF!</f>
        <v>#REF!</v>
      </c>
      <c r="LUE90" s="201" t="e">
        <f>#REF!</f>
        <v>#REF!</v>
      </c>
      <c r="LUF90" s="201" t="e">
        <f>#REF!</f>
        <v>#REF!</v>
      </c>
      <c r="LUG90" s="201" t="e">
        <f>#REF!</f>
        <v>#REF!</v>
      </c>
      <c r="LUH90" s="201" t="e">
        <f>#REF!</f>
        <v>#REF!</v>
      </c>
      <c r="LUI90" s="201" t="e">
        <f>#REF!</f>
        <v>#REF!</v>
      </c>
      <c r="LUJ90" s="201" t="e">
        <f>#REF!</f>
        <v>#REF!</v>
      </c>
      <c r="LUK90" s="201" t="e">
        <f>#REF!</f>
        <v>#REF!</v>
      </c>
      <c r="LUL90" s="201" t="e">
        <f>#REF!</f>
        <v>#REF!</v>
      </c>
      <c r="LUM90" s="201" t="e">
        <f>#REF!</f>
        <v>#REF!</v>
      </c>
      <c r="LUN90" s="201" t="e">
        <f>#REF!</f>
        <v>#REF!</v>
      </c>
      <c r="LUO90" s="201" t="e">
        <f>#REF!</f>
        <v>#REF!</v>
      </c>
      <c r="LUP90" s="201" t="e">
        <f>#REF!</f>
        <v>#REF!</v>
      </c>
      <c r="LUQ90" s="201" t="e">
        <f>#REF!</f>
        <v>#REF!</v>
      </c>
      <c r="LUR90" s="201" t="e">
        <f>#REF!</f>
        <v>#REF!</v>
      </c>
      <c r="LUS90" s="201" t="e">
        <f>#REF!</f>
        <v>#REF!</v>
      </c>
      <c r="LUT90" s="201" t="e">
        <f>#REF!</f>
        <v>#REF!</v>
      </c>
      <c r="LUU90" s="201" t="e">
        <f>#REF!</f>
        <v>#REF!</v>
      </c>
      <c r="LUV90" s="201" t="e">
        <f>#REF!</f>
        <v>#REF!</v>
      </c>
      <c r="LUW90" s="201" t="e">
        <f>#REF!</f>
        <v>#REF!</v>
      </c>
      <c r="LUX90" s="201" t="e">
        <f>#REF!</f>
        <v>#REF!</v>
      </c>
      <c r="LUY90" s="201" t="e">
        <f>#REF!</f>
        <v>#REF!</v>
      </c>
      <c r="LUZ90" s="201" t="e">
        <f>#REF!</f>
        <v>#REF!</v>
      </c>
      <c r="LVA90" s="201" t="e">
        <f>#REF!</f>
        <v>#REF!</v>
      </c>
      <c r="LVB90" s="201" t="e">
        <f>#REF!</f>
        <v>#REF!</v>
      </c>
      <c r="LVC90" s="201" t="e">
        <f>#REF!</f>
        <v>#REF!</v>
      </c>
      <c r="LVD90" s="201" t="e">
        <f>#REF!</f>
        <v>#REF!</v>
      </c>
      <c r="LVE90" s="201" t="e">
        <f>#REF!</f>
        <v>#REF!</v>
      </c>
      <c r="LVF90" s="201" t="e">
        <f>#REF!</f>
        <v>#REF!</v>
      </c>
      <c r="LVG90" s="201" t="e">
        <f>#REF!</f>
        <v>#REF!</v>
      </c>
      <c r="LVH90" s="201" t="e">
        <f>#REF!</f>
        <v>#REF!</v>
      </c>
      <c r="LVI90" s="201" t="e">
        <f>#REF!</f>
        <v>#REF!</v>
      </c>
      <c r="LVJ90" s="201" t="e">
        <f>#REF!</f>
        <v>#REF!</v>
      </c>
      <c r="LVK90" s="201" t="e">
        <f>#REF!</f>
        <v>#REF!</v>
      </c>
      <c r="LVL90" s="201" t="e">
        <f>#REF!</f>
        <v>#REF!</v>
      </c>
      <c r="LVM90" s="201" t="e">
        <f>#REF!</f>
        <v>#REF!</v>
      </c>
      <c r="LVN90" s="201" t="e">
        <f>#REF!</f>
        <v>#REF!</v>
      </c>
      <c r="LVO90" s="201" t="e">
        <f>#REF!</f>
        <v>#REF!</v>
      </c>
      <c r="LVP90" s="201" t="e">
        <f>#REF!</f>
        <v>#REF!</v>
      </c>
      <c r="LVQ90" s="201" t="e">
        <f>#REF!</f>
        <v>#REF!</v>
      </c>
      <c r="LVR90" s="201" t="e">
        <f>#REF!</f>
        <v>#REF!</v>
      </c>
      <c r="LVS90" s="201" t="e">
        <f>#REF!</f>
        <v>#REF!</v>
      </c>
      <c r="LVT90" s="201" t="e">
        <f>#REF!</f>
        <v>#REF!</v>
      </c>
      <c r="LVU90" s="201" t="e">
        <f>#REF!</f>
        <v>#REF!</v>
      </c>
      <c r="LVV90" s="201" t="e">
        <f>#REF!</f>
        <v>#REF!</v>
      </c>
      <c r="LVW90" s="201" t="e">
        <f>#REF!</f>
        <v>#REF!</v>
      </c>
      <c r="LVX90" s="201" t="e">
        <f>#REF!</f>
        <v>#REF!</v>
      </c>
      <c r="LVY90" s="201" t="e">
        <f>#REF!</f>
        <v>#REF!</v>
      </c>
      <c r="LVZ90" s="201" t="e">
        <f>#REF!</f>
        <v>#REF!</v>
      </c>
      <c r="LWA90" s="201" t="e">
        <f>#REF!</f>
        <v>#REF!</v>
      </c>
      <c r="LWB90" s="201" t="e">
        <f>#REF!</f>
        <v>#REF!</v>
      </c>
      <c r="LWC90" s="201" t="e">
        <f>#REF!</f>
        <v>#REF!</v>
      </c>
      <c r="LWD90" s="201" t="e">
        <f>#REF!</f>
        <v>#REF!</v>
      </c>
      <c r="LWE90" s="201" t="e">
        <f>#REF!</f>
        <v>#REF!</v>
      </c>
      <c r="LWF90" s="201" t="e">
        <f>#REF!</f>
        <v>#REF!</v>
      </c>
      <c r="LWG90" s="201" t="e">
        <f>#REF!</f>
        <v>#REF!</v>
      </c>
      <c r="LWH90" s="201" t="e">
        <f>#REF!</f>
        <v>#REF!</v>
      </c>
      <c r="LWI90" s="201" t="e">
        <f>#REF!</f>
        <v>#REF!</v>
      </c>
      <c r="LWJ90" s="201" t="e">
        <f>#REF!</f>
        <v>#REF!</v>
      </c>
      <c r="LWK90" s="201" t="e">
        <f>#REF!</f>
        <v>#REF!</v>
      </c>
      <c r="LWL90" s="201" t="e">
        <f>#REF!</f>
        <v>#REF!</v>
      </c>
      <c r="LWM90" s="201" t="e">
        <f>#REF!</f>
        <v>#REF!</v>
      </c>
      <c r="LWN90" s="201" t="e">
        <f>#REF!</f>
        <v>#REF!</v>
      </c>
      <c r="LWO90" s="201" t="e">
        <f>#REF!</f>
        <v>#REF!</v>
      </c>
      <c r="LWP90" s="201" t="e">
        <f>#REF!</f>
        <v>#REF!</v>
      </c>
      <c r="LWQ90" s="201" t="e">
        <f>#REF!</f>
        <v>#REF!</v>
      </c>
      <c r="LWR90" s="201" t="e">
        <f>#REF!</f>
        <v>#REF!</v>
      </c>
      <c r="LWS90" s="201" t="e">
        <f>#REF!</f>
        <v>#REF!</v>
      </c>
      <c r="LWT90" s="201" t="e">
        <f>#REF!</f>
        <v>#REF!</v>
      </c>
      <c r="LWU90" s="201" t="e">
        <f>#REF!</f>
        <v>#REF!</v>
      </c>
      <c r="LWV90" s="201" t="e">
        <f>#REF!</f>
        <v>#REF!</v>
      </c>
      <c r="LWW90" s="201" t="e">
        <f>#REF!</f>
        <v>#REF!</v>
      </c>
      <c r="LWX90" s="201" t="e">
        <f>#REF!</f>
        <v>#REF!</v>
      </c>
      <c r="LWY90" s="201" t="e">
        <f>#REF!</f>
        <v>#REF!</v>
      </c>
      <c r="LWZ90" s="201" t="e">
        <f>#REF!</f>
        <v>#REF!</v>
      </c>
      <c r="LXA90" s="201" t="e">
        <f>#REF!</f>
        <v>#REF!</v>
      </c>
      <c r="LXB90" s="201" t="e">
        <f>#REF!</f>
        <v>#REF!</v>
      </c>
      <c r="LXC90" s="201" t="e">
        <f>#REF!</f>
        <v>#REF!</v>
      </c>
      <c r="LXD90" s="201" t="e">
        <f>#REF!</f>
        <v>#REF!</v>
      </c>
      <c r="LXE90" s="201" t="e">
        <f>#REF!</f>
        <v>#REF!</v>
      </c>
      <c r="LXF90" s="201" t="e">
        <f>#REF!</f>
        <v>#REF!</v>
      </c>
      <c r="LXG90" s="201" t="e">
        <f>#REF!</f>
        <v>#REF!</v>
      </c>
      <c r="LXH90" s="201" t="e">
        <f>#REF!</f>
        <v>#REF!</v>
      </c>
      <c r="LXI90" s="201" t="e">
        <f>#REF!</f>
        <v>#REF!</v>
      </c>
      <c r="LXJ90" s="201" t="e">
        <f>#REF!</f>
        <v>#REF!</v>
      </c>
      <c r="LXK90" s="201" t="e">
        <f>#REF!</f>
        <v>#REF!</v>
      </c>
      <c r="LXL90" s="201" t="e">
        <f>#REF!</f>
        <v>#REF!</v>
      </c>
      <c r="LXM90" s="201" t="e">
        <f>#REF!</f>
        <v>#REF!</v>
      </c>
      <c r="LXN90" s="201" t="e">
        <f>#REF!</f>
        <v>#REF!</v>
      </c>
      <c r="LXO90" s="201" t="e">
        <f>#REF!</f>
        <v>#REF!</v>
      </c>
      <c r="LXP90" s="201" t="e">
        <f>#REF!</f>
        <v>#REF!</v>
      </c>
      <c r="LXQ90" s="201" t="e">
        <f>#REF!</f>
        <v>#REF!</v>
      </c>
      <c r="LXR90" s="201" t="e">
        <f>#REF!</f>
        <v>#REF!</v>
      </c>
      <c r="LXS90" s="201" t="e">
        <f>#REF!</f>
        <v>#REF!</v>
      </c>
      <c r="LXT90" s="201" t="e">
        <f>#REF!</f>
        <v>#REF!</v>
      </c>
      <c r="LXU90" s="201" t="e">
        <f>#REF!</f>
        <v>#REF!</v>
      </c>
      <c r="LXV90" s="201" t="e">
        <f>#REF!</f>
        <v>#REF!</v>
      </c>
      <c r="LXW90" s="201" t="e">
        <f>#REF!</f>
        <v>#REF!</v>
      </c>
      <c r="LXX90" s="201" t="e">
        <f>#REF!</f>
        <v>#REF!</v>
      </c>
      <c r="LXY90" s="201" t="e">
        <f>#REF!</f>
        <v>#REF!</v>
      </c>
      <c r="LXZ90" s="201" t="e">
        <f>#REF!</f>
        <v>#REF!</v>
      </c>
      <c r="LYA90" s="201" t="e">
        <f>#REF!</f>
        <v>#REF!</v>
      </c>
      <c r="LYB90" s="201" t="e">
        <f>#REF!</f>
        <v>#REF!</v>
      </c>
      <c r="LYC90" s="201" t="e">
        <f>#REF!</f>
        <v>#REF!</v>
      </c>
      <c r="LYD90" s="201" t="e">
        <f>#REF!</f>
        <v>#REF!</v>
      </c>
      <c r="LYE90" s="201" t="e">
        <f>#REF!</f>
        <v>#REF!</v>
      </c>
      <c r="LYF90" s="201" t="e">
        <f>#REF!</f>
        <v>#REF!</v>
      </c>
      <c r="LYG90" s="201" t="e">
        <f>#REF!</f>
        <v>#REF!</v>
      </c>
      <c r="LYH90" s="201" t="e">
        <f>#REF!</f>
        <v>#REF!</v>
      </c>
      <c r="LYI90" s="201" t="e">
        <f>#REF!</f>
        <v>#REF!</v>
      </c>
      <c r="LYJ90" s="201" t="e">
        <f>#REF!</f>
        <v>#REF!</v>
      </c>
      <c r="LYK90" s="201" t="e">
        <f>#REF!</f>
        <v>#REF!</v>
      </c>
      <c r="LYL90" s="201" t="e">
        <f>#REF!</f>
        <v>#REF!</v>
      </c>
      <c r="LYM90" s="201" t="e">
        <f>#REF!</f>
        <v>#REF!</v>
      </c>
      <c r="LYN90" s="201" t="e">
        <f>#REF!</f>
        <v>#REF!</v>
      </c>
      <c r="LYO90" s="201" t="e">
        <f>#REF!</f>
        <v>#REF!</v>
      </c>
      <c r="LYP90" s="201" t="e">
        <f>#REF!</f>
        <v>#REF!</v>
      </c>
      <c r="LYQ90" s="201" t="e">
        <f>#REF!</f>
        <v>#REF!</v>
      </c>
      <c r="LYR90" s="201" t="e">
        <f>#REF!</f>
        <v>#REF!</v>
      </c>
      <c r="LYS90" s="201" t="e">
        <f>#REF!</f>
        <v>#REF!</v>
      </c>
      <c r="LYT90" s="201" t="e">
        <f>#REF!</f>
        <v>#REF!</v>
      </c>
      <c r="LYU90" s="201" t="e">
        <f>#REF!</f>
        <v>#REF!</v>
      </c>
      <c r="LYV90" s="201" t="e">
        <f>#REF!</f>
        <v>#REF!</v>
      </c>
      <c r="LYW90" s="201" t="e">
        <f>#REF!</f>
        <v>#REF!</v>
      </c>
      <c r="LYX90" s="201" t="e">
        <f>#REF!</f>
        <v>#REF!</v>
      </c>
      <c r="LYY90" s="201" t="e">
        <f>#REF!</f>
        <v>#REF!</v>
      </c>
      <c r="LYZ90" s="201" t="e">
        <f>#REF!</f>
        <v>#REF!</v>
      </c>
      <c r="LZA90" s="201" t="e">
        <f>#REF!</f>
        <v>#REF!</v>
      </c>
      <c r="LZB90" s="201" t="e">
        <f>#REF!</f>
        <v>#REF!</v>
      </c>
      <c r="LZC90" s="201" t="e">
        <f>#REF!</f>
        <v>#REF!</v>
      </c>
      <c r="LZD90" s="201" t="e">
        <f>#REF!</f>
        <v>#REF!</v>
      </c>
      <c r="LZE90" s="201" t="e">
        <f>#REF!</f>
        <v>#REF!</v>
      </c>
      <c r="LZF90" s="201" t="e">
        <f>#REF!</f>
        <v>#REF!</v>
      </c>
      <c r="LZG90" s="201" t="e">
        <f>#REF!</f>
        <v>#REF!</v>
      </c>
      <c r="LZH90" s="201" t="e">
        <f>#REF!</f>
        <v>#REF!</v>
      </c>
      <c r="LZI90" s="201" t="e">
        <f>#REF!</f>
        <v>#REF!</v>
      </c>
      <c r="LZJ90" s="201" t="e">
        <f>#REF!</f>
        <v>#REF!</v>
      </c>
      <c r="LZK90" s="201" t="e">
        <f>#REF!</f>
        <v>#REF!</v>
      </c>
      <c r="LZL90" s="201" t="e">
        <f>#REF!</f>
        <v>#REF!</v>
      </c>
      <c r="LZM90" s="201" t="e">
        <f>#REF!</f>
        <v>#REF!</v>
      </c>
      <c r="LZN90" s="201" t="e">
        <f>#REF!</f>
        <v>#REF!</v>
      </c>
      <c r="LZO90" s="201" t="e">
        <f>#REF!</f>
        <v>#REF!</v>
      </c>
      <c r="LZP90" s="201" t="e">
        <f>#REF!</f>
        <v>#REF!</v>
      </c>
      <c r="LZQ90" s="201" t="e">
        <f>#REF!</f>
        <v>#REF!</v>
      </c>
      <c r="LZR90" s="201" t="e">
        <f>#REF!</f>
        <v>#REF!</v>
      </c>
      <c r="LZS90" s="201" t="e">
        <f>#REF!</f>
        <v>#REF!</v>
      </c>
      <c r="LZT90" s="201" t="e">
        <f>#REF!</f>
        <v>#REF!</v>
      </c>
      <c r="LZU90" s="201" t="e">
        <f>#REF!</f>
        <v>#REF!</v>
      </c>
      <c r="LZV90" s="201" t="e">
        <f>#REF!</f>
        <v>#REF!</v>
      </c>
      <c r="LZW90" s="201" t="e">
        <f>#REF!</f>
        <v>#REF!</v>
      </c>
      <c r="LZX90" s="201" t="e">
        <f>#REF!</f>
        <v>#REF!</v>
      </c>
      <c r="LZY90" s="201" t="e">
        <f>#REF!</f>
        <v>#REF!</v>
      </c>
      <c r="LZZ90" s="201" t="e">
        <f>#REF!</f>
        <v>#REF!</v>
      </c>
      <c r="MAA90" s="201" t="e">
        <f>#REF!</f>
        <v>#REF!</v>
      </c>
      <c r="MAB90" s="201" t="e">
        <f>#REF!</f>
        <v>#REF!</v>
      </c>
      <c r="MAC90" s="201" t="e">
        <f>#REF!</f>
        <v>#REF!</v>
      </c>
      <c r="MAD90" s="201" t="e">
        <f>#REF!</f>
        <v>#REF!</v>
      </c>
      <c r="MAE90" s="201" t="e">
        <f>#REF!</f>
        <v>#REF!</v>
      </c>
      <c r="MAF90" s="201" t="e">
        <f>#REF!</f>
        <v>#REF!</v>
      </c>
      <c r="MAG90" s="201" t="e">
        <f>#REF!</f>
        <v>#REF!</v>
      </c>
      <c r="MAH90" s="201" t="e">
        <f>#REF!</f>
        <v>#REF!</v>
      </c>
      <c r="MAI90" s="201" t="e">
        <f>#REF!</f>
        <v>#REF!</v>
      </c>
      <c r="MAJ90" s="201" t="e">
        <f>#REF!</f>
        <v>#REF!</v>
      </c>
      <c r="MAK90" s="201" t="e">
        <f>#REF!</f>
        <v>#REF!</v>
      </c>
      <c r="MAL90" s="201" t="e">
        <f>#REF!</f>
        <v>#REF!</v>
      </c>
      <c r="MAM90" s="201" t="e">
        <f>#REF!</f>
        <v>#REF!</v>
      </c>
      <c r="MAN90" s="201" t="e">
        <f>#REF!</f>
        <v>#REF!</v>
      </c>
      <c r="MAO90" s="201" t="e">
        <f>#REF!</f>
        <v>#REF!</v>
      </c>
      <c r="MAP90" s="201" t="e">
        <f>#REF!</f>
        <v>#REF!</v>
      </c>
      <c r="MAQ90" s="201" t="e">
        <f>#REF!</f>
        <v>#REF!</v>
      </c>
      <c r="MAR90" s="201" t="e">
        <f>#REF!</f>
        <v>#REF!</v>
      </c>
      <c r="MAS90" s="201" t="e">
        <f>#REF!</f>
        <v>#REF!</v>
      </c>
      <c r="MAT90" s="201" t="e">
        <f>#REF!</f>
        <v>#REF!</v>
      </c>
      <c r="MAU90" s="201" t="e">
        <f>#REF!</f>
        <v>#REF!</v>
      </c>
      <c r="MAV90" s="201" t="e">
        <f>#REF!</f>
        <v>#REF!</v>
      </c>
      <c r="MAW90" s="201" t="e">
        <f>#REF!</f>
        <v>#REF!</v>
      </c>
      <c r="MAX90" s="201" t="e">
        <f>#REF!</f>
        <v>#REF!</v>
      </c>
      <c r="MAY90" s="201" t="e">
        <f>#REF!</f>
        <v>#REF!</v>
      </c>
      <c r="MAZ90" s="201" t="e">
        <f>#REF!</f>
        <v>#REF!</v>
      </c>
      <c r="MBA90" s="201" t="e">
        <f>#REF!</f>
        <v>#REF!</v>
      </c>
      <c r="MBB90" s="201" t="e">
        <f>#REF!</f>
        <v>#REF!</v>
      </c>
      <c r="MBC90" s="201" t="e">
        <f>#REF!</f>
        <v>#REF!</v>
      </c>
      <c r="MBD90" s="201" t="e">
        <f>#REF!</f>
        <v>#REF!</v>
      </c>
      <c r="MBE90" s="201" t="e">
        <f>#REF!</f>
        <v>#REF!</v>
      </c>
      <c r="MBF90" s="201" t="e">
        <f>#REF!</f>
        <v>#REF!</v>
      </c>
      <c r="MBG90" s="201" t="e">
        <f>#REF!</f>
        <v>#REF!</v>
      </c>
      <c r="MBH90" s="201" t="e">
        <f>#REF!</f>
        <v>#REF!</v>
      </c>
      <c r="MBI90" s="201" t="e">
        <f>#REF!</f>
        <v>#REF!</v>
      </c>
      <c r="MBJ90" s="201" t="e">
        <f>#REF!</f>
        <v>#REF!</v>
      </c>
      <c r="MBK90" s="201" t="e">
        <f>#REF!</f>
        <v>#REF!</v>
      </c>
      <c r="MBL90" s="201" t="e">
        <f>#REF!</f>
        <v>#REF!</v>
      </c>
      <c r="MBM90" s="201" t="e">
        <f>#REF!</f>
        <v>#REF!</v>
      </c>
      <c r="MBN90" s="201" t="e">
        <f>#REF!</f>
        <v>#REF!</v>
      </c>
      <c r="MBO90" s="201" t="e">
        <f>#REF!</f>
        <v>#REF!</v>
      </c>
      <c r="MBP90" s="201" t="e">
        <f>#REF!</f>
        <v>#REF!</v>
      </c>
      <c r="MBQ90" s="201" t="e">
        <f>#REF!</f>
        <v>#REF!</v>
      </c>
      <c r="MBR90" s="201" t="e">
        <f>#REF!</f>
        <v>#REF!</v>
      </c>
      <c r="MBS90" s="201" t="e">
        <f>#REF!</f>
        <v>#REF!</v>
      </c>
      <c r="MBT90" s="201" t="e">
        <f>#REF!</f>
        <v>#REF!</v>
      </c>
      <c r="MBU90" s="201" t="e">
        <f>#REF!</f>
        <v>#REF!</v>
      </c>
      <c r="MBV90" s="201" t="e">
        <f>#REF!</f>
        <v>#REF!</v>
      </c>
      <c r="MBW90" s="201" t="e">
        <f>#REF!</f>
        <v>#REF!</v>
      </c>
      <c r="MBX90" s="201" t="e">
        <f>#REF!</f>
        <v>#REF!</v>
      </c>
      <c r="MBY90" s="201" t="e">
        <f>#REF!</f>
        <v>#REF!</v>
      </c>
      <c r="MBZ90" s="201" t="e">
        <f>#REF!</f>
        <v>#REF!</v>
      </c>
      <c r="MCA90" s="201" t="e">
        <f>#REF!</f>
        <v>#REF!</v>
      </c>
      <c r="MCB90" s="201" t="e">
        <f>#REF!</f>
        <v>#REF!</v>
      </c>
      <c r="MCC90" s="201" t="e">
        <f>#REF!</f>
        <v>#REF!</v>
      </c>
      <c r="MCD90" s="201" t="e">
        <f>#REF!</f>
        <v>#REF!</v>
      </c>
      <c r="MCE90" s="201" t="e">
        <f>#REF!</f>
        <v>#REF!</v>
      </c>
      <c r="MCF90" s="201" t="e">
        <f>#REF!</f>
        <v>#REF!</v>
      </c>
      <c r="MCG90" s="201" t="e">
        <f>#REF!</f>
        <v>#REF!</v>
      </c>
      <c r="MCH90" s="201" t="e">
        <f>#REF!</f>
        <v>#REF!</v>
      </c>
      <c r="MCI90" s="201" t="e">
        <f>#REF!</f>
        <v>#REF!</v>
      </c>
      <c r="MCJ90" s="201" t="e">
        <f>#REF!</f>
        <v>#REF!</v>
      </c>
      <c r="MCK90" s="201" t="e">
        <f>#REF!</f>
        <v>#REF!</v>
      </c>
      <c r="MCL90" s="201" t="e">
        <f>#REF!</f>
        <v>#REF!</v>
      </c>
      <c r="MCM90" s="201" t="e">
        <f>#REF!</f>
        <v>#REF!</v>
      </c>
      <c r="MCN90" s="201" t="e">
        <f>#REF!</f>
        <v>#REF!</v>
      </c>
      <c r="MCO90" s="201" t="e">
        <f>#REF!</f>
        <v>#REF!</v>
      </c>
      <c r="MCP90" s="201" t="e">
        <f>#REF!</f>
        <v>#REF!</v>
      </c>
      <c r="MCQ90" s="201" t="e">
        <f>#REF!</f>
        <v>#REF!</v>
      </c>
      <c r="MCR90" s="201" t="e">
        <f>#REF!</f>
        <v>#REF!</v>
      </c>
      <c r="MCS90" s="201" t="e">
        <f>#REF!</f>
        <v>#REF!</v>
      </c>
      <c r="MCT90" s="201" t="e">
        <f>#REF!</f>
        <v>#REF!</v>
      </c>
      <c r="MCU90" s="201" t="e">
        <f>#REF!</f>
        <v>#REF!</v>
      </c>
      <c r="MCV90" s="201" t="e">
        <f>#REF!</f>
        <v>#REF!</v>
      </c>
      <c r="MCW90" s="201" t="e">
        <f>#REF!</f>
        <v>#REF!</v>
      </c>
      <c r="MCX90" s="201" t="e">
        <f>#REF!</f>
        <v>#REF!</v>
      </c>
      <c r="MCY90" s="201" t="e">
        <f>#REF!</f>
        <v>#REF!</v>
      </c>
      <c r="MCZ90" s="201" t="e">
        <f>#REF!</f>
        <v>#REF!</v>
      </c>
      <c r="MDA90" s="201" t="e">
        <f>#REF!</f>
        <v>#REF!</v>
      </c>
      <c r="MDB90" s="201" t="e">
        <f>#REF!</f>
        <v>#REF!</v>
      </c>
      <c r="MDC90" s="201" t="e">
        <f>#REF!</f>
        <v>#REF!</v>
      </c>
      <c r="MDD90" s="201" t="e">
        <f>#REF!</f>
        <v>#REF!</v>
      </c>
      <c r="MDE90" s="201" t="e">
        <f>#REF!</f>
        <v>#REF!</v>
      </c>
      <c r="MDF90" s="201" t="e">
        <f>#REF!</f>
        <v>#REF!</v>
      </c>
      <c r="MDG90" s="201" t="e">
        <f>#REF!</f>
        <v>#REF!</v>
      </c>
      <c r="MDH90" s="201" t="e">
        <f>#REF!</f>
        <v>#REF!</v>
      </c>
      <c r="MDI90" s="201" t="e">
        <f>#REF!</f>
        <v>#REF!</v>
      </c>
      <c r="MDJ90" s="201" t="e">
        <f>#REF!</f>
        <v>#REF!</v>
      </c>
      <c r="MDK90" s="201" t="e">
        <f>#REF!</f>
        <v>#REF!</v>
      </c>
      <c r="MDL90" s="201" t="e">
        <f>#REF!</f>
        <v>#REF!</v>
      </c>
      <c r="MDM90" s="201" t="e">
        <f>#REF!</f>
        <v>#REF!</v>
      </c>
      <c r="MDN90" s="201" t="e">
        <f>#REF!</f>
        <v>#REF!</v>
      </c>
      <c r="MDO90" s="201" t="e">
        <f>#REF!</f>
        <v>#REF!</v>
      </c>
      <c r="MDP90" s="201" t="e">
        <f>#REF!</f>
        <v>#REF!</v>
      </c>
      <c r="MDQ90" s="201" t="e">
        <f>#REF!</f>
        <v>#REF!</v>
      </c>
      <c r="MDR90" s="201" t="e">
        <f>#REF!</f>
        <v>#REF!</v>
      </c>
      <c r="MDS90" s="201" t="e">
        <f>#REF!</f>
        <v>#REF!</v>
      </c>
      <c r="MDT90" s="201" t="e">
        <f>#REF!</f>
        <v>#REF!</v>
      </c>
      <c r="MDU90" s="201" t="e">
        <f>#REF!</f>
        <v>#REF!</v>
      </c>
      <c r="MDV90" s="201" t="e">
        <f>#REF!</f>
        <v>#REF!</v>
      </c>
      <c r="MDW90" s="201" t="e">
        <f>#REF!</f>
        <v>#REF!</v>
      </c>
      <c r="MDX90" s="201" t="e">
        <f>#REF!</f>
        <v>#REF!</v>
      </c>
      <c r="MDY90" s="201" t="e">
        <f>#REF!</f>
        <v>#REF!</v>
      </c>
      <c r="MDZ90" s="201" t="e">
        <f>#REF!</f>
        <v>#REF!</v>
      </c>
      <c r="MEA90" s="201" t="e">
        <f>#REF!</f>
        <v>#REF!</v>
      </c>
      <c r="MEB90" s="201" t="e">
        <f>#REF!</f>
        <v>#REF!</v>
      </c>
      <c r="MEC90" s="201" t="e">
        <f>#REF!</f>
        <v>#REF!</v>
      </c>
      <c r="MED90" s="201" t="e">
        <f>#REF!</f>
        <v>#REF!</v>
      </c>
      <c r="MEE90" s="201" t="e">
        <f>#REF!</f>
        <v>#REF!</v>
      </c>
      <c r="MEF90" s="201" t="e">
        <f>#REF!</f>
        <v>#REF!</v>
      </c>
      <c r="MEG90" s="201" t="e">
        <f>#REF!</f>
        <v>#REF!</v>
      </c>
      <c r="MEH90" s="201" t="e">
        <f>#REF!</f>
        <v>#REF!</v>
      </c>
      <c r="MEI90" s="201" t="e">
        <f>#REF!</f>
        <v>#REF!</v>
      </c>
      <c r="MEJ90" s="201" t="e">
        <f>#REF!</f>
        <v>#REF!</v>
      </c>
      <c r="MEK90" s="201" t="e">
        <f>#REF!</f>
        <v>#REF!</v>
      </c>
      <c r="MEL90" s="201" t="e">
        <f>#REF!</f>
        <v>#REF!</v>
      </c>
      <c r="MEM90" s="201" t="e">
        <f>#REF!</f>
        <v>#REF!</v>
      </c>
      <c r="MEN90" s="201" t="e">
        <f>#REF!</f>
        <v>#REF!</v>
      </c>
      <c r="MEO90" s="201" t="e">
        <f>#REF!</f>
        <v>#REF!</v>
      </c>
      <c r="MEP90" s="201" t="e">
        <f>#REF!</f>
        <v>#REF!</v>
      </c>
      <c r="MEQ90" s="201" t="e">
        <f>#REF!</f>
        <v>#REF!</v>
      </c>
      <c r="MER90" s="201" t="e">
        <f>#REF!</f>
        <v>#REF!</v>
      </c>
      <c r="MES90" s="201" t="e">
        <f>#REF!</f>
        <v>#REF!</v>
      </c>
      <c r="MET90" s="201" t="e">
        <f>#REF!</f>
        <v>#REF!</v>
      </c>
      <c r="MEU90" s="201" t="e">
        <f>#REF!</f>
        <v>#REF!</v>
      </c>
      <c r="MEV90" s="201" t="e">
        <f>#REF!</f>
        <v>#REF!</v>
      </c>
      <c r="MEW90" s="201" t="e">
        <f>#REF!</f>
        <v>#REF!</v>
      </c>
      <c r="MEX90" s="201" t="e">
        <f>#REF!</f>
        <v>#REF!</v>
      </c>
      <c r="MEY90" s="201" t="e">
        <f>#REF!</f>
        <v>#REF!</v>
      </c>
      <c r="MEZ90" s="201" t="e">
        <f>#REF!</f>
        <v>#REF!</v>
      </c>
      <c r="MFA90" s="201" t="e">
        <f>#REF!</f>
        <v>#REF!</v>
      </c>
      <c r="MFB90" s="201" t="e">
        <f>#REF!</f>
        <v>#REF!</v>
      </c>
      <c r="MFC90" s="201" t="e">
        <f>#REF!</f>
        <v>#REF!</v>
      </c>
      <c r="MFD90" s="201" t="e">
        <f>#REF!</f>
        <v>#REF!</v>
      </c>
      <c r="MFE90" s="201" t="e">
        <f>#REF!</f>
        <v>#REF!</v>
      </c>
      <c r="MFF90" s="201" t="e">
        <f>#REF!</f>
        <v>#REF!</v>
      </c>
      <c r="MFG90" s="201" t="e">
        <f>#REF!</f>
        <v>#REF!</v>
      </c>
      <c r="MFH90" s="201" t="e">
        <f>#REF!</f>
        <v>#REF!</v>
      </c>
      <c r="MFI90" s="201" t="e">
        <f>#REF!</f>
        <v>#REF!</v>
      </c>
      <c r="MFJ90" s="201" t="e">
        <f>#REF!</f>
        <v>#REF!</v>
      </c>
      <c r="MFK90" s="201" t="e">
        <f>#REF!</f>
        <v>#REF!</v>
      </c>
      <c r="MFL90" s="201" t="e">
        <f>#REF!</f>
        <v>#REF!</v>
      </c>
      <c r="MFM90" s="201" t="e">
        <f>#REF!</f>
        <v>#REF!</v>
      </c>
      <c r="MFN90" s="201" t="e">
        <f>#REF!</f>
        <v>#REF!</v>
      </c>
      <c r="MFO90" s="201" t="e">
        <f>#REF!</f>
        <v>#REF!</v>
      </c>
      <c r="MFP90" s="201" t="e">
        <f>#REF!</f>
        <v>#REF!</v>
      </c>
      <c r="MFQ90" s="201" t="e">
        <f>#REF!</f>
        <v>#REF!</v>
      </c>
      <c r="MFR90" s="201" t="e">
        <f>#REF!</f>
        <v>#REF!</v>
      </c>
      <c r="MFS90" s="201" t="e">
        <f>#REF!</f>
        <v>#REF!</v>
      </c>
      <c r="MFT90" s="201" t="e">
        <f>#REF!</f>
        <v>#REF!</v>
      </c>
      <c r="MFU90" s="201" t="e">
        <f>#REF!</f>
        <v>#REF!</v>
      </c>
      <c r="MFV90" s="201" t="e">
        <f>#REF!</f>
        <v>#REF!</v>
      </c>
      <c r="MFW90" s="201" t="e">
        <f>#REF!</f>
        <v>#REF!</v>
      </c>
      <c r="MFX90" s="201" t="e">
        <f>#REF!</f>
        <v>#REF!</v>
      </c>
      <c r="MFY90" s="201" t="e">
        <f>#REF!</f>
        <v>#REF!</v>
      </c>
      <c r="MFZ90" s="201" t="e">
        <f>#REF!</f>
        <v>#REF!</v>
      </c>
      <c r="MGA90" s="201" t="e">
        <f>#REF!</f>
        <v>#REF!</v>
      </c>
      <c r="MGB90" s="201" t="e">
        <f>#REF!</f>
        <v>#REF!</v>
      </c>
      <c r="MGC90" s="201" t="e">
        <f>#REF!</f>
        <v>#REF!</v>
      </c>
      <c r="MGD90" s="201" t="e">
        <f>#REF!</f>
        <v>#REF!</v>
      </c>
      <c r="MGE90" s="201" t="e">
        <f>#REF!</f>
        <v>#REF!</v>
      </c>
      <c r="MGF90" s="201" t="e">
        <f>#REF!</f>
        <v>#REF!</v>
      </c>
      <c r="MGG90" s="201" t="e">
        <f>#REF!</f>
        <v>#REF!</v>
      </c>
      <c r="MGH90" s="201" t="e">
        <f>#REF!</f>
        <v>#REF!</v>
      </c>
      <c r="MGI90" s="201" t="e">
        <f>#REF!</f>
        <v>#REF!</v>
      </c>
      <c r="MGJ90" s="201" t="e">
        <f>#REF!</f>
        <v>#REF!</v>
      </c>
      <c r="MGK90" s="201" t="e">
        <f>#REF!</f>
        <v>#REF!</v>
      </c>
      <c r="MGL90" s="201" t="e">
        <f>#REF!</f>
        <v>#REF!</v>
      </c>
      <c r="MGM90" s="201" t="e">
        <f>#REF!</f>
        <v>#REF!</v>
      </c>
      <c r="MGN90" s="201" t="e">
        <f>#REF!</f>
        <v>#REF!</v>
      </c>
      <c r="MGO90" s="201" t="e">
        <f>#REF!</f>
        <v>#REF!</v>
      </c>
      <c r="MGP90" s="201" t="e">
        <f>#REF!</f>
        <v>#REF!</v>
      </c>
      <c r="MGQ90" s="201" t="e">
        <f>#REF!</f>
        <v>#REF!</v>
      </c>
      <c r="MGR90" s="201" t="e">
        <f>#REF!</f>
        <v>#REF!</v>
      </c>
      <c r="MGS90" s="201" t="e">
        <f>#REF!</f>
        <v>#REF!</v>
      </c>
      <c r="MGT90" s="201" t="e">
        <f>#REF!</f>
        <v>#REF!</v>
      </c>
      <c r="MGU90" s="201" t="e">
        <f>#REF!</f>
        <v>#REF!</v>
      </c>
      <c r="MGV90" s="201" t="e">
        <f>#REF!</f>
        <v>#REF!</v>
      </c>
      <c r="MGW90" s="201" t="e">
        <f>#REF!</f>
        <v>#REF!</v>
      </c>
      <c r="MGX90" s="201" t="e">
        <f>#REF!</f>
        <v>#REF!</v>
      </c>
      <c r="MGY90" s="201" t="e">
        <f>#REF!</f>
        <v>#REF!</v>
      </c>
      <c r="MGZ90" s="201" t="e">
        <f>#REF!</f>
        <v>#REF!</v>
      </c>
      <c r="MHA90" s="201" t="e">
        <f>#REF!</f>
        <v>#REF!</v>
      </c>
      <c r="MHB90" s="201" t="e">
        <f>#REF!</f>
        <v>#REF!</v>
      </c>
      <c r="MHC90" s="201" t="e">
        <f>#REF!</f>
        <v>#REF!</v>
      </c>
      <c r="MHD90" s="201" t="e">
        <f>#REF!</f>
        <v>#REF!</v>
      </c>
      <c r="MHE90" s="201" t="e">
        <f>#REF!</f>
        <v>#REF!</v>
      </c>
      <c r="MHF90" s="201" t="e">
        <f>#REF!</f>
        <v>#REF!</v>
      </c>
      <c r="MHG90" s="201" t="e">
        <f>#REF!</f>
        <v>#REF!</v>
      </c>
      <c r="MHH90" s="201" t="e">
        <f>#REF!</f>
        <v>#REF!</v>
      </c>
      <c r="MHI90" s="201" t="e">
        <f>#REF!</f>
        <v>#REF!</v>
      </c>
      <c r="MHJ90" s="201" t="e">
        <f>#REF!</f>
        <v>#REF!</v>
      </c>
      <c r="MHK90" s="201" t="e">
        <f>#REF!</f>
        <v>#REF!</v>
      </c>
      <c r="MHL90" s="201" t="e">
        <f>#REF!</f>
        <v>#REF!</v>
      </c>
      <c r="MHM90" s="201" t="e">
        <f>#REF!</f>
        <v>#REF!</v>
      </c>
      <c r="MHN90" s="201" t="e">
        <f>#REF!</f>
        <v>#REF!</v>
      </c>
      <c r="MHO90" s="201" t="e">
        <f>#REF!</f>
        <v>#REF!</v>
      </c>
      <c r="MHP90" s="201" t="e">
        <f>#REF!</f>
        <v>#REF!</v>
      </c>
      <c r="MHQ90" s="201" t="e">
        <f>#REF!</f>
        <v>#REF!</v>
      </c>
      <c r="MHR90" s="201" t="e">
        <f>#REF!</f>
        <v>#REF!</v>
      </c>
      <c r="MHS90" s="201" t="e">
        <f>#REF!</f>
        <v>#REF!</v>
      </c>
      <c r="MHT90" s="201" t="e">
        <f>#REF!</f>
        <v>#REF!</v>
      </c>
      <c r="MHU90" s="201" t="e">
        <f>#REF!</f>
        <v>#REF!</v>
      </c>
      <c r="MHV90" s="201" t="e">
        <f>#REF!</f>
        <v>#REF!</v>
      </c>
      <c r="MHW90" s="201" t="e">
        <f>#REF!</f>
        <v>#REF!</v>
      </c>
      <c r="MHX90" s="201" t="e">
        <f>#REF!</f>
        <v>#REF!</v>
      </c>
      <c r="MHY90" s="201" t="e">
        <f>#REF!</f>
        <v>#REF!</v>
      </c>
      <c r="MHZ90" s="201" t="e">
        <f>#REF!</f>
        <v>#REF!</v>
      </c>
      <c r="MIA90" s="201" t="e">
        <f>#REF!</f>
        <v>#REF!</v>
      </c>
      <c r="MIB90" s="201" t="e">
        <f>#REF!</f>
        <v>#REF!</v>
      </c>
      <c r="MIC90" s="201" t="e">
        <f>#REF!</f>
        <v>#REF!</v>
      </c>
      <c r="MID90" s="201" t="e">
        <f>#REF!</f>
        <v>#REF!</v>
      </c>
      <c r="MIE90" s="201" t="e">
        <f>#REF!</f>
        <v>#REF!</v>
      </c>
      <c r="MIF90" s="201" t="e">
        <f>#REF!</f>
        <v>#REF!</v>
      </c>
      <c r="MIG90" s="201" t="e">
        <f>#REF!</f>
        <v>#REF!</v>
      </c>
      <c r="MIH90" s="201" t="e">
        <f>#REF!</f>
        <v>#REF!</v>
      </c>
      <c r="MII90" s="201" t="e">
        <f>#REF!</f>
        <v>#REF!</v>
      </c>
      <c r="MIJ90" s="201" t="e">
        <f>#REF!</f>
        <v>#REF!</v>
      </c>
      <c r="MIK90" s="201" t="e">
        <f>#REF!</f>
        <v>#REF!</v>
      </c>
      <c r="MIL90" s="201" t="e">
        <f>#REF!</f>
        <v>#REF!</v>
      </c>
      <c r="MIM90" s="201" t="e">
        <f>#REF!</f>
        <v>#REF!</v>
      </c>
      <c r="MIN90" s="201" t="e">
        <f>#REF!</f>
        <v>#REF!</v>
      </c>
      <c r="MIO90" s="201" t="e">
        <f>#REF!</f>
        <v>#REF!</v>
      </c>
      <c r="MIP90" s="201" t="e">
        <f>#REF!</f>
        <v>#REF!</v>
      </c>
      <c r="MIQ90" s="201" t="e">
        <f>#REF!</f>
        <v>#REF!</v>
      </c>
      <c r="MIR90" s="201" t="e">
        <f>#REF!</f>
        <v>#REF!</v>
      </c>
      <c r="MIS90" s="201" t="e">
        <f>#REF!</f>
        <v>#REF!</v>
      </c>
      <c r="MIT90" s="201" t="e">
        <f>#REF!</f>
        <v>#REF!</v>
      </c>
      <c r="MIU90" s="201" t="e">
        <f>#REF!</f>
        <v>#REF!</v>
      </c>
      <c r="MIV90" s="201" t="e">
        <f>#REF!</f>
        <v>#REF!</v>
      </c>
      <c r="MIW90" s="201" t="e">
        <f>#REF!</f>
        <v>#REF!</v>
      </c>
      <c r="MIX90" s="201" t="e">
        <f>#REF!</f>
        <v>#REF!</v>
      </c>
      <c r="MIY90" s="201" t="e">
        <f>#REF!</f>
        <v>#REF!</v>
      </c>
      <c r="MIZ90" s="201" t="e">
        <f>#REF!</f>
        <v>#REF!</v>
      </c>
      <c r="MJA90" s="201" t="e">
        <f>#REF!</f>
        <v>#REF!</v>
      </c>
      <c r="MJB90" s="201" t="e">
        <f>#REF!</f>
        <v>#REF!</v>
      </c>
      <c r="MJC90" s="201" t="e">
        <f>#REF!</f>
        <v>#REF!</v>
      </c>
      <c r="MJD90" s="201" t="e">
        <f>#REF!</f>
        <v>#REF!</v>
      </c>
      <c r="MJE90" s="201" t="e">
        <f>#REF!</f>
        <v>#REF!</v>
      </c>
      <c r="MJF90" s="201" t="e">
        <f>#REF!</f>
        <v>#REF!</v>
      </c>
      <c r="MJG90" s="201" t="e">
        <f>#REF!</f>
        <v>#REF!</v>
      </c>
      <c r="MJH90" s="201" t="e">
        <f>#REF!</f>
        <v>#REF!</v>
      </c>
      <c r="MJI90" s="201" t="e">
        <f>#REF!</f>
        <v>#REF!</v>
      </c>
      <c r="MJJ90" s="201" t="e">
        <f>#REF!</f>
        <v>#REF!</v>
      </c>
      <c r="MJK90" s="201" t="e">
        <f>#REF!</f>
        <v>#REF!</v>
      </c>
      <c r="MJL90" s="201" t="e">
        <f>#REF!</f>
        <v>#REF!</v>
      </c>
      <c r="MJM90" s="201" t="e">
        <f>#REF!</f>
        <v>#REF!</v>
      </c>
      <c r="MJN90" s="201" t="e">
        <f>#REF!</f>
        <v>#REF!</v>
      </c>
      <c r="MJO90" s="201" t="e">
        <f>#REF!</f>
        <v>#REF!</v>
      </c>
      <c r="MJP90" s="201" t="e">
        <f>#REF!</f>
        <v>#REF!</v>
      </c>
      <c r="MJQ90" s="201" t="e">
        <f>#REF!</f>
        <v>#REF!</v>
      </c>
      <c r="MJR90" s="201" t="e">
        <f>#REF!</f>
        <v>#REF!</v>
      </c>
      <c r="MJS90" s="201" t="e">
        <f>#REF!</f>
        <v>#REF!</v>
      </c>
      <c r="MJT90" s="201" t="e">
        <f>#REF!</f>
        <v>#REF!</v>
      </c>
      <c r="MJU90" s="201" t="e">
        <f>#REF!</f>
        <v>#REF!</v>
      </c>
      <c r="MJV90" s="201" t="e">
        <f>#REF!</f>
        <v>#REF!</v>
      </c>
      <c r="MJW90" s="201" t="e">
        <f>#REF!</f>
        <v>#REF!</v>
      </c>
      <c r="MJX90" s="201" t="e">
        <f>#REF!</f>
        <v>#REF!</v>
      </c>
      <c r="MJY90" s="201" t="e">
        <f>#REF!</f>
        <v>#REF!</v>
      </c>
      <c r="MJZ90" s="201" t="e">
        <f>#REF!</f>
        <v>#REF!</v>
      </c>
      <c r="MKA90" s="201" t="e">
        <f>#REF!</f>
        <v>#REF!</v>
      </c>
      <c r="MKB90" s="201" t="e">
        <f>#REF!</f>
        <v>#REF!</v>
      </c>
      <c r="MKC90" s="201" t="e">
        <f>#REF!</f>
        <v>#REF!</v>
      </c>
      <c r="MKD90" s="201" t="e">
        <f>#REF!</f>
        <v>#REF!</v>
      </c>
      <c r="MKE90" s="201" t="e">
        <f>#REF!</f>
        <v>#REF!</v>
      </c>
      <c r="MKF90" s="201" t="e">
        <f>#REF!</f>
        <v>#REF!</v>
      </c>
      <c r="MKG90" s="201" t="e">
        <f>#REF!</f>
        <v>#REF!</v>
      </c>
      <c r="MKH90" s="201" t="e">
        <f>#REF!</f>
        <v>#REF!</v>
      </c>
      <c r="MKI90" s="201" t="e">
        <f>#REF!</f>
        <v>#REF!</v>
      </c>
      <c r="MKJ90" s="201" t="e">
        <f>#REF!</f>
        <v>#REF!</v>
      </c>
      <c r="MKK90" s="201" t="e">
        <f>#REF!</f>
        <v>#REF!</v>
      </c>
      <c r="MKL90" s="201" t="e">
        <f>#REF!</f>
        <v>#REF!</v>
      </c>
      <c r="MKM90" s="201" t="e">
        <f>#REF!</f>
        <v>#REF!</v>
      </c>
      <c r="MKN90" s="201" t="e">
        <f>#REF!</f>
        <v>#REF!</v>
      </c>
      <c r="MKO90" s="201" t="e">
        <f>#REF!</f>
        <v>#REF!</v>
      </c>
      <c r="MKP90" s="201" t="e">
        <f>#REF!</f>
        <v>#REF!</v>
      </c>
      <c r="MKQ90" s="201" t="e">
        <f>#REF!</f>
        <v>#REF!</v>
      </c>
      <c r="MKR90" s="201" t="e">
        <f>#REF!</f>
        <v>#REF!</v>
      </c>
      <c r="MKS90" s="201" t="e">
        <f>#REF!</f>
        <v>#REF!</v>
      </c>
      <c r="MKT90" s="201" t="e">
        <f>#REF!</f>
        <v>#REF!</v>
      </c>
      <c r="MKU90" s="201" t="e">
        <f>#REF!</f>
        <v>#REF!</v>
      </c>
      <c r="MKV90" s="201" t="e">
        <f>#REF!</f>
        <v>#REF!</v>
      </c>
      <c r="MKW90" s="201" t="e">
        <f>#REF!</f>
        <v>#REF!</v>
      </c>
      <c r="MKX90" s="201" t="e">
        <f>#REF!</f>
        <v>#REF!</v>
      </c>
      <c r="MKY90" s="201" t="e">
        <f>#REF!</f>
        <v>#REF!</v>
      </c>
      <c r="MKZ90" s="201" t="e">
        <f>#REF!</f>
        <v>#REF!</v>
      </c>
      <c r="MLA90" s="201" t="e">
        <f>#REF!</f>
        <v>#REF!</v>
      </c>
      <c r="MLB90" s="201" t="e">
        <f>#REF!</f>
        <v>#REF!</v>
      </c>
      <c r="MLC90" s="201" t="e">
        <f>#REF!</f>
        <v>#REF!</v>
      </c>
      <c r="MLD90" s="201" t="e">
        <f>#REF!</f>
        <v>#REF!</v>
      </c>
      <c r="MLE90" s="201" t="e">
        <f>#REF!</f>
        <v>#REF!</v>
      </c>
      <c r="MLF90" s="201" t="e">
        <f>#REF!</f>
        <v>#REF!</v>
      </c>
      <c r="MLG90" s="201" t="e">
        <f>#REF!</f>
        <v>#REF!</v>
      </c>
      <c r="MLH90" s="201" t="e">
        <f>#REF!</f>
        <v>#REF!</v>
      </c>
      <c r="MLI90" s="201" t="e">
        <f>#REF!</f>
        <v>#REF!</v>
      </c>
      <c r="MLJ90" s="201" t="e">
        <f>#REF!</f>
        <v>#REF!</v>
      </c>
      <c r="MLK90" s="201" t="e">
        <f>#REF!</f>
        <v>#REF!</v>
      </c>
      <c r="MLL90" s="201" t="e">
        <f>#REF!</f>
        <v>#REF!</v>
      </c>
      <c r="MLM90" s="201" t="e">
        <f>#REF!</f>
        <v>#REF!</v>
      </c>
      <c r="MLN90" s="201" t="e">
        <f>#REF!</f>
        <v>#REF!</v>
      </c>
      <c r="MLO90" s="201" t="e">
        <f>#REF!</f>
        <v>#REF!</v>
      </c>
      <c r="MLP90" s="201" t="e">
        <f>#REF!</f>
        <v>#REF!</v>
      </c>
      <c r="MLQ90" s="201" t="e">
        <f>#REF!</f>
        <v>#REF!</v>
      </c>
      <c r="MLR90" s="201" t="e">
        <f>#REF!</f>
        <v>#REF!</v>
      </c>
      <c r="MLS90" s="201" t="e">
        <f>#REF!</f>
        <v>#REF!</v>
      </c>
      <c r="MLT90" s="201" t="e">
        <f>#REF!</f>
        <v>#REF!</v>
      </c>
      <c r="MLU90" s="201" t="e">
        <f>#REF!</f>
        <v>#REF!</v>
      </c>
      <c r="MLV90" s="201" t="e">
        <f>#REF!</f>
        <v>#REF!</v>
      </c>
      <c r="MLW90" s="201" t="e">
        <f>#REF!</f>
        <v>#REF!</v>
      </c>
      <c r="MLX90" s="201" t="e">
        <f>#REF!</f>
        <v>#REF!</v>
      </c>
      <c r="MLY90" s="201" t="e">
        <f>#REF!</f>
        <v>#REF!</v>
      </c>
      <c r="MLZ90" s="201" t="e">
        <f>#REF!</f>
        <v>#REF!</v>
      </c>
      <c r="MMA90" s="201" t="e">
        <f>#REF!</f>
        <v>#REF!</v>
      </c>
      <c r="MMB90" s="201" t="e">
        <f>#REF!</f>
        <v>#REF!</v>
      </c>
      <c r="MMC90" s="201" t="e">
        <f>#REF!</f>
        <v>#REF!</v>
      </c>
      <c r="MMD90" s="201" t="e">
        <f>#REF!</f>
        <v>#REF!</v>
      </c>
      <c r="MME90" s="201" t="e">
        <f>#REF!</f>
        <v>#REF!</v>
      </c>
      <c r="MMF90" s="201" t="e">
        <f>#REF!</f>
        <v>#REF!</v>
      </c>
      <c r="MMG90" s="201" t="e">
        <f>#REF!</f>
        <v>#REF!</v>
      </c>
      <c r="MMH90" s="201" t="e">
        <f>#REF!</f>
        <v>#REF!</v>
      </c>
      <c r="MMI90" s="201" t="e">
        <f>#REF!</f>
        <v>#REF!</v>
      </c>
      <c r="MMJ90" s="201" t="e">
        <f>#REF!</f>
        <v>#REF!</v>
      </c>
      <c r="MMK90" s="201" t="e">
        <f>#REF!</f>
        <v>#REF!</v>
      </c>
      <c r="MML90" s="201" t="e">
        <f>#REF!</f>
        <v>#REF!</v>
      </c>
      <c r="MMM90" s="201" t="e">
        <f>#REF!</f>
        <v>#REF!</v>
      </c>
      <c r="MMN90" s="201" t="e">
        <f>#REF!</f>
        <v>#REF!</v>
      </c>
      <c r="MMO90" s="201" t="e">
        <f>#REF!</f>
        <v>#REF!</v>
      </c>
      <c r="MMP90" s="201" t="e">
        <f>#REF!</f>
        <v>#REF!</v>
      </c>
      <c r="MMQ90" s="201" t="e">
        <f>#REF!</f>
        <v>#REF!</v>
      </c>
      <c r="MMR90" s="201" t="e">
        <f>#REF!</f>
        <v>#REF!</v>
      </c>
      <c r="MMS90" s="201" t="e">
        <f>#REF!</f>
        <v>#REF!</v>
      </c>
      <c r="MMT90" s="201" t="e">
        <f>#REF!</f>
        <v>#REF!</v>
      </c>
      <c r="MMU90" s="201" t="e">
        <f>#REF!</f>
        <v>#REF!</v>
      </c>
      <c r="MMV90" s="201" t="e">
        <f>#REF!</f>
        <v>#REF!</v>
      </c>
      <c r="MMW90" s="201" t="e">
        <f>#REF!</f>
        <v>#REF!</v>
      </c>
      <c r="MMX90" s="201" t="e">
        <f>#REF!</f>
        <v>#REF!</v>
      </c>
      <c r="MMY90" s="201" t="e">
        <f>#REF!</f>
        <v>#REF!</v>
      </c>
      <c r="MMZ90" s="201" t="e">
        <f>#REF!</f>
        <v>#REF!</v>
      </c>
      <c r="MNA90" s="201" t="e">
        <f>#REF!</f>
        <v>#REF!</v>
      </c>
      <c r="MNB90" s="201" t="e">
        <f>#REF!</f>
        <v>#REF!</v>
      </c>
      <c r="MNC90" s="201" t="e">
        <f>#REF!</f>
        <v>#REF!</v>
      </c>
      <c r="MND90" s="201" t="e">
        <f>#REF!</f>
        <v>#REF!</v>
      </c>
      <c r="MNE90" s="201" t="e">
        <f>#REF!</f>
        <v>#REF!</v>
      </c>
      <c r="MNF90" s="201" t="e">
        <f>#REF!</f>
        <v>#REF!</v>
      </c>
      <c r="MNG90" s="201" t="e">
        <f>#REF!</f>
        <v>#REF!</v>
      </c>
      <c r="MNH90" s="201" t="e">
        <f>#REF!</f>
        <v>#REF!</v>
      </c>
      <c r="MNI90" s="201" t="e">
        <f>#REF!</f>
        <v>#REF!</v>
      </c>
      <c r="MNJ90" s="201" t="e">
        <f>#REF!</f>
        <v>#REF!</v>
      </c>
      <c r="MNK90" s="201" t="e">
        <f>#REF!</f>
        <v>#REF!</v>
      </c>
      <c r="MNL90" s="201" t="e">
        <f>#REF!</f>
        <v>#REF!</v>
      </c>
      <c r="MNM90" s="201" t="e">
        <f>#REF!</f>
        <v>#REF!</v>
      </c>
      <c r="MNN90" s="201" t="e">
        <f>#REF!</f>
        <v>#REF!</v>
      </c>
      <c r="MNO90" s="201" t="e">
        <f>#REF!</f>
        <v>#REF!</v>
      </c>
      <c r="MNP90" s="201" t="e">
        <f>#REF!</f>
        <v>#REF!</v>
      </c>
      <c r="MNQ90" s="201" t="e">
        <f>#REF!</f>
        <v>#REF!</v>
      </c>
      <c r="MNR90" s="201" t="e">
        <f>#REF!</f>
        <v>#REF!</v>
      </c>
      <c r="MNS90" s="201" t="e">
        <f>#REF!</f>
        <v>#REF!</v>
      </c>
      <c r="MNT90" s="201" t="e">
        <f>#REF!</f>
        <v>#REF!</v>
      </c>
      <c r="MNU90" s="201" t="e">
        <f>#REF!</f>
        <v>#REF!</v>
      </c>
      <c r="MNV90" s="201" t="e">
        <f>#REF!</f>
        <v>#REF!</v>
      </c>
      <c r="MNW90" s="201" t="e">
        <f>#REF!</f>
        <v>#REF!</v>
      </c>
      <c r="MNX90" s="201" t="e">
        <f>#REF!</f>
        <v>#REF!</v>
      </c>
      <c r="MNY90" s="201" t="e">
        <f>#REF!</f>
        <v>#REF!</v>
      </c>
      <c r="MNZ90" s="201" t="e">
        <f>#REF!</f>
        <v>#REF!</v>
      </c>
      <c r="MOA90" s="201" t="e">
        <f>#REF!</f>
        <v>#REF!</v>
      </c>
      <c r="MOB90" s="201" t="e">
        <f>#REF!</f>
        <v>#REF!</v>
      </c>
      <c r="MOC90" s="201" t="e">
        <f>#REF!</f>
        <v>#REF!</v>
      </c>
      <c r="MOD90" s="201" t="e">
        <f>#REF!</f>
        <v>#REF!</v>
      </c>
      <c r="MOE90" s="201" t="e">
        <f>#REF!</f>
        <v>#REF!</v>
      </c>
      <c r="MOF90" s="201" t="e">
        <f>#REF!</f>
        <v>#REF!</v>
      </c>
      <c r="MOG90" s="201" t="e">
        <f>#REF!</f>
        <v>#REF!</v>
      </c>
      <c r="MOH90" s="201" t="e">
        <f>#REF!</f>
        <v>#REF!</v>
      </c>
      <c r="MOI90" s="201" t="e">
        <f>#REF!</f>
        <v>#REF!</v>
      </c>
      <c r="MOJ90" s="201" t="e">
        <f>#REF!</f>
        <v>#REF!</v>
      </c>
      <c r="MOK90" s="201" t="e">
        <f>#REF!</f>
        <v>#REF!</v>
      </c>
      <c r="MOL90" s="201" t="e">
        <f>#REF!</f>
        <v>#REF!</v>
      </c>
      <c r="MOM90" s="201" t="e">
        <f>#REF!</f>
        <v>#REF!</v>
      </c>
      <c r="MON90" s="201" t="e">
        <f>#REF!</f>
        <v>#REF!</v>
      </c>
      <c r="MOO90" s="201" t="e">
        <f>#REF!</f>
        <v>#REF!</v>
      </c>
      <c r="MOP90" s="201" t="e">
        <f>#REF!</f>
        <v>#REF!</v>
      </c>
      <c r="MOQ90" s="201" t="e">
        <f>#REF!</f>
        <v>#REF!</v>
      </c>
      <c r="MOR90" s="201" t="e">
        <f>#REF!</f>
        <v>#REF!</v>
      </c>
      <c r="MOS90" s="201" t="e">
        <f>#REF!</f>
        <v>#REF!</v>
      </c>
      <c r="MOT90" s="201" t="e">
        <f>#REF!</f>
        <v>#REF!</v>
      </c>
      <c r="MOU90" s="201" t="e">
        <f>#REF!</f>
        <v>#REF!</v>
      </c>
      <c r="MOV90" s="201" t="e">
        <f>#REF!</f>
        <v>#REF!</v>
      </c>
      <c r="MOW90" s="201" t="e">
        <f>#REF!</f>
        <v>#REF!</v>
      </c>
      <c r="MOX90" s="201" t="e">
        <f>#REF!</f>
        <v>#REF!</v>
      </c>
      <c r="MOY90" s="201" t="e">
        <f>#REF!</f>
        <v>#REF!</v>
      </c>
      <c r="MOZ90" s="201" t="e">
        <f>#REF!</f>
        <v>#REF!</v>
      </c>
      <c r="MPA90" s="201" t="e">
        <f>#REF!</f>
        <v>#REF!</v>
      </c>
      <c r="MPB90" s="201" t="e">
        <f>#REF!</f>
        <v>#REF!</v>
      </c>
      <c r="MPC90" s="201" t="e">
        <f>#REF!</f>
        <v>#REF!</v>
      </c>
      <c r="MPD90" s="201" t="e">
        <f>#REF!</f>
        <v>#REF!</v>
      </c>
      <c r="MPE90" s="201" t="e">
        <f>#REF!</f>
        <v>#REF!</v>
      </c>
      <c r="MPF90" s="201" t="e">
        <f>#REF!</f>
        <v>#REF!</v>
      </c>
      <c r="MPG90" s="201" t="e">
        <f>#REF!</f>
        <v>#REF!</v>
      </c>
      <c r="MPH90" s="201" t="e">
        <f>#REF!</f>
        <v>#REF!</v>
      </c>
      <c r="MPI90" s="201" t="e">
        <f>#REF!</f>
        <v>#REF!</v>
      </c>
      <c r="MPJ90" s="201" t="e">
        <f>#REF!</f>
        <v>#REF!</v>
      </c>
      <c r="MPK90" s="201" t="e">
        <f>#REF!</f>
        <v>#REF!</v>
      </c>
      <c r="MPL90" s="201" t="e">
        <f>#REF!</f>
        <v>#REF!</v>
      </c>
      <c r="MPM90" s="201" t="e">
        <f>#REF!</f>
        <v>#REF!</v>
      </c>
      <c r="MPN90" s="201" t="e">
        <f>#REF!</f>
        <v>#REF!</v>
      </c>
      <c r="MPO90" s="201" t="e">
        <f>#REF!</f>
        <v>#REF!</v>
      </c>
      <c r="MPP90" s="201" t="e">
        <f>#REF!</f>
        <v>#REF!</v>
      </c>
      <c r="MPQ90" s="201" t="e">
        <f>#REF!</f>
        <v>#REF!</v>
      </c>
      <c r="MPR90" s="201" t="e">
        <f>#REF!</f>
        <v>#REF!</v>
      </c>
      <c r="MPS90" s="201" t="e">
        <f>#REF!</f>
        <v>#REF!</v>
      </c>
      <c r="MPT90" s="201" t="e">
        <f>#REF!</f>
        <v>#REF!</v>
      </c>
      <c r="MPU90" s="201" t="e">
        <f>#REF!</f>
        <v>#REF!</v>
      </c>
      <c r="MPV90" s="201" t="e">
        <f>#REF!</f>
        <v>#REF!</v>
      </c>
      <c r="MPW90" s="201" t="e">
        <f>#REF!</f>
        <v>#REF!</v>
      </c>
      <c r="MPX90" s="201" t="e">
        <f>#REF!</f>
        <v>#REF!</v>
      </c>
      <c r="MPY90" s="201" t="e">
        <f>#REF!</f>
        <v>#REF!</v>
      </c>
      <c r="MPZ90" s="201" t="e">
        <f>#REF!</f>
        <v>#REF!</v>
      </c>
      <c r="MQA90" s="201" t="e">
        <f>#REF!</f>
        <v>#REF!</v>
      </c>
      <c r="MQB90" s="201" t="e">
        <f>#REF!</f>
        <v>#REF!</v>
      </c>
      <c r="MQC90" s="201" t="e">
        <f>#REF!</f>
        <v>#REF!</v>
      </c>
      <c r="MQD90" s="201" t="e">
        <f>#REF!</f>
        <v>#REF!</v>
      </c>
      <c r="MQE90" s="201" t="e">
        <f>#REF!</f>
        <v>#REF!</v>
      </c>
      <c r="MQF90" s="201" t="e">
        <f>#REF!</f>
        <v>#REF!</v>
      </c>
      <c r="MQG90" s="201" t="e">
        <f>#REF!</f>
        <v>#REF!</v>
      </c>
      <c r="MQH90" s="201" t="e">
        <f>#REF!</f>
        <v>#REF!</v>
      </c>
      <c r="MQI90" s="201" t="e">
        <f>#REF!</f>
        <v>#REF!</v>
      </c>
      <c r="MQJ90" s="201" t="e">
        <f>#REF!</f>
        <v>#REF!</v>
      </c>
      <c r="MQK90" s="201" t="e">
        <f>#REF!</f>
        <v>#REF!</v>
      </c>
      <c r="MQL90" s="201" t="e">
        <f>#REF!</f>
        <v>#REF!</v>
      </c>
      <c r="MQM90" s="201" t="e">
        <f>#REF!</f>
        <v>#REF!</v>
      </c>
      <c r="MQN90" s="201" t="e">
        <f>#REF!</f>
        <v>#REF!</v>
      </c>
      <c r="MQO90" s="201" t="e">
        <f>#REF!</f>
        <v>#REF!</v>
      </c>
      <c r="MQP90" s="201" t="e">
        <f>#REF!</f>
        <v>#REF!</v>
      </c>
      <c r="MQQ90" s="201" t="e">
        <f>#REF!</f>
        <v>#REF!</v>
      </c>
      <c r="MQR90" s="201" t="e">
        <f>#REF!</f>
        <v>#REF!</v>
      </c>
      <c r="MQS90" s="201" t="e">
        <f>#REF!</f>
        <v>#REF!</v>
      </c>
      <c r="MQT90" s="201" t="e">
        <f>#REF!</f>
        <v>#REF!</v>
      </c>
      <c r="MQU90" s="201" t="e">
        <f>#REF!</f>
        <v>#REF!</v>
      </c>
      <c r="MQV90" s="201" t="e">
        <f>#REF!</f>
        <v>#REF!</v>
      </c>
      <c r="MQW90" s="201" t="e">
        <f>#REF!</f>
        <v>#REF!</v>
      </c>
      <c r="MQX90" s="201" t="e">
        <f>#REF!</f>
        <v>#REF!</v>
      </c>
      <c r="MQY90" s="201" t="e">
        <f>#REF!</f>
        <v>#REF!</v>
      </c>
      <c r="MQZ90" s="201" t="e">
        <f>#REF!</f>
        <v>#REF!</v>
      </c>
      <c r="MRA90" s="201" t="e">
        <f>#REF!</f>
        <v>#REF!</v>
      </c>
      <c r="MRB90" s="201" t="e">
        <f>#REF!</f>
        <v>#REF!</v>
      </c>
      <c r="MRC90" s="201" t="e">
        <f>#REF!</f>
        <v>#REF!</v>
      </c>
      <c r="MRD90" s="201" t="e">
        <f>#REF!</f>
        <v>#REF!</v>
      </c>
      <c r="MRE90" s="201" t="e">
        <f>#REF!</f>
        <v>#REF!</v>
      </c>
      <c r="MRF90" s="201" t="e">
        <f>#REF!</f>
        <v>#REF!</v>
      </c>
      <c r="MRG90" s="201" t="e">
        <f>#REF!</f>
        <v>#REF!</v>
      </c>
      <c r="MRH90" s="201" t="e">
        <f>#REF!</f>
        <v>#REF!</v>
      </c>
      <c r="MRI90" s="201" t="e">
        <f>#REF!</f>
        <v>#REF!</v>
      </c>
      <c r="MRJ90" s="201" t="e">
        <f>#REF!</f>
        <v>#REF!</v>
      </c>
      <c r="MRK90" s="201" t="e">
        <f>#REF!</f>
        <v>#REF!</v>
      </c>
      <c r="MRL90" s="201" t="e">
        <f>#REF!</f>
        <v>#REF!</v>
      </c>
      <c r="MRM90" s="201" t="e">
        <f>#REF!</f>
        <v>#REF!</v>
      </c>
      <c r="MRN90" s="201" t="e">
        <f>#REF!</f>
        <v>#REF!</v>
      </c>
      <c r="MRO90" s="201" t="e">
        <f>#REF!</f>
        <v>#REF!</v>
      </c>
      <c r="MRP90" s="201" t="e">
        <f>#REF!</f>
        <v>#REF!</v>
      </c>
      <c r="MRQ90" s="201" t="e">
        <f>#REF!</f>
        <v>#REF!</v>
      </c>
      <c r="MRR90" s="201" t="e">
        <f>#REF!</f>
        <v>#REF!</v>
      </c>
      <c r="MRS90" s="201" t="e">
        <f>#REF!</f>
        <v>#REF!</v>
      </c>
      <c r="MRT90" s="201" t="e">
        <f>#REF!</f>
        <v>#REF!</v>
      </c>
      <c r="MRU90" s="201" t="e">
        <f>#REF!</f>
        <v>#REF!</v>
      </c>
      <c r="MRV90" s="201" t="e">
        <f>#REF!</f>
        <v>#REF!</v>
      </c>
      <c r="MRW90" s="201" t="e">
        <f>#REF!</f>
        <v>#REF!</v>
      </c>
      <c r="MRX90" s="201" t="e">
        <f>#REF!</f>
        <v>#REF!</v>
      </c>
      <c r="MRY90" s="201" t="e">
        <f>#REF!</f>
        <v>#REF!</v>
      </c>
      <c r="MRZ90" s="201" t="e">
        <f>#REF!</f>
        <v>#REF!</v>
      </c>
      <c r="MSA90" s="201" t="e">
        <f>#REF!</f>
        <v>#REF!</v>
      </c>
      <c r="MSB90" s="201" t="e">
        <f>#REF!</f>
        <v>#REF!</v>
      </c>
      <c r="MSC90" s="201" t="e">
        <f>#REF!</f>
        <v>#REF!</v>
      </c>
      <c r="MSD90" s="201" t="e">
        <f>#REF!</f>
        <v>#REF!</v>
      </c>
      <c r="MSE90" s="201" t="e">
        <f>#REF!</f>
        <v>#REF!</v>
      </c>
      <c r="MSF90" s="201" t="e">
        <f>#REF!</f>
        <v>#REF!</v>
      </c>
      <c r="MSG90" s="201" t="e">
        <f>#REF!</f>
        <v>#REF!</v>
      </c>
      <c r="MSH90" s="201" t="e">
        <f>#REF!</f>
        <v>#REF!</v>
      </c>
      <c r="MSI90" s="201" t="e">
        <f>#REF!</f>
        <v>#REF!</v>
      </c>
      <c r="MSJ90" s="201" t="e">
        <f>#REF!</f>
        <v>#REF!</v>
      </c>
      <c r="MSK90" s="201" t="e">
        <f>#REF!</f>
        <v>#REF!</v>
      </c>
      <c r="MSL90" s="201" t="e">
        <f>#REF!</f>
        <v>#REF!</v>
      </c>
      <c r="MSM90" s="201" t="e">
        <f>#REF!</f>
        <v>#REF!</v>
      </c>
      <c r="MSN90" s="201" t="e">
        <f>#REF!</f>
        <v>#REF!</v>
      </c>
      <c r="MSO90" s="201" t="e">
        <f>#REF!</f>
        <v>#REF!</v>
      </c>
      <c r="MSP90" s="201" t="e">
        <f>#REF!</f>
        <v>#REF!</v>
      </c>
      <c r="MSQ90" s="201" t="e">
        <f>#REF!</f>
        <v>#REF!</v>
      </c>
      <c r="MSR90" s="201" t="e">
        <f>#REF!</f>
        <v>#REF!</v>
      </c>
      <c r="MSS90" s="201" t="e">
        <f>#REF!</f>
        <v>#REF!</v>
      </c>
      <c r="MST90" s="201" t="e">
        <f>#REF!</f>
        <v>#REF!</v>
      </c>
      <c r="MSU90" s="201" t="e">
        <f>#REF!</f>
        <v>#REF!</v>
      </c>
      <c r="MSV90" s="201" t="e">
        <f>#REF!</f>
        <v>#REF!</v>
      </c>
      <c r="MSW90" s="201" t="e">
        <f>#REF!</f>
        <v>#REF!</v>
      </c>
      <c r="MSX90" s="201" t="e">
        <f>#REF!</f>
        <v>#REF!</v>
      </c>
      <c r="MSY90" s="201" t="e">
        <f>#REF!</f>
        <v>#REF!</v>
      </c>
      <c r="MSZ90" s="201" t="e">
        <f>#REF!</f>
        <v>#REF!</v>
      </c>
      <c r="MTA90" s="201" t="e">
        <f>#REF!</f>
        <v>#REF!</v>
      </c>
      <c r="MTB90" s="201" t="e">
        <f>#REF!</f>
        <v>#REF!</v>
      </c>
      <c r="MTC90" s="201" t="e">
        <f>#REF!</f>
        <v>#REF!</v>
      </c>
      <c r="MTD90" s="201" t="e">
        <f>#REF!</f>
        <v>#REF!</v>
      </c>
      <c r="MTE90" s="201" t="e">
        <f>#REF!</f>
        <v>#REF!</v>
      </c>
      <c r="MTF90" s="201" t="e">
        <f>#REF!</f>
        <v>#REF!</v>
      </c>
      <c r="MTG90" s="201" t="e">
        <f>#REF!</f>
        <v>#REF!</v>
      </c>
      <c r="MTH90" s="201" t="e">
        <f>#REF!</f>
        <v>#REF!</v>
      </c>
      <c r="MTI90" s="201" t="e">
        <f>#REF!</f>
        <v>#REF!</v>
      </c>
      <c r="MTJ90" s="201" t="e">
        <f>#REF!</f>
        <v>#REF!</v>
      </c>
      <c r="MTK90" s="201" t="e">
        <f>#REF!</f>
        <v>#REF!</v>
      </c>
      <c r="MTL90" s="201" t="e">
        <f>#REF!</f>
        <v>#REF!</v>
      </c>
      <c r="MTM90" s="201" t="e">
        <f>#REF!</f>
        <v>#REF!</v>
      </c>
      <c r="MTN90" s="201" t="e">
        <f>#REF!</f>
        <v>#REF!</v>
      </c>
      <c r="MTO90" s="201" t="e">
        <f>#REF!</f>
        <v>#REF!</v>
      </c>
      <c r="MTP90" s="201" t="e">
        <f>#REF!</f>
        <v>#REF!</v>
      </c>
      <c r="MTQ90" s="201" t="e">
        <f>#REF!</f>
        <v>#REF!</v>
      </c>
      <c r="MTR90" s="201" t="e">
        <f>#REF!</f>
        <v>#REF!</v>
      </c>
      <c r="MTS90" s="201" t="e">
        <f>#REF!</f>
        <v>#REF!</v>
      </c>
      <c r="MTT90" s="201" t="e">
        <f>#REF!</f>
        <v>#REF!</v>
      </c>
      <c r="MTU90" s="201" t="e">
        <f>#REF!</f>
        <v>#REF!</v>
      </c>
      <c r="MTV90" s="201" t="e">
        <f>#REF!</f>
        <v>#REF!</v>
      </c>
      <c r="MTW90" s="201" t="e">
        <f>#REF!</f>
        <v>#REF!</v>
      </c>
      <c r="MTX90" s="201" t="e">
        <f>#REF!</f>
        <v>#REF!</v>
      </c>
      <c r="MTY90" s="201" t="e">
        <f>#REF!</f>
        <v>#REF!</v>
      </c>
      <c r="MTZ90" s="201" t="e">
        <f>#REF!</f>
        <v>#REF!</v>
      </c>
      <c r="MUA90" s="201" t="e">
        <f>#REF!</f>
        <v>#REF!</v>
      </c>
      <c r="MUB90" s="201" t="e">
        <f>#REF!</f>
        <v>#REF!</v>
      </c>
      <c r="MUC90" s="201" t="e">
        <f>#REF!</f>
        <v>#REF!</v>
      </c>
      <c r="MUD90" s="201" t="e">
        <f>#REF!</f>
        <v>#REF!</v>
      </c>
      <c r="MUE90" s="201" t="e">
        <f>#REF!</f>
        <v>#REF!</v>
      </c>
      <c r="MUF90" s="201" t="e">
        <f>#REF!</f>
        <v>#REF!</v>
      </c>
      <c r="MUG90" s="201" t="e">
        <f>#REF!</f>
        <v>#REF!</v>
      </c>
      <c r="MUH90" s="201" t="e">
        <f>#REF!</f>
        <v>#REF!</v>
      </c>
      <c r="MUI90" s="201" t="e">
        <f>#REF!</f>
        <v>#REF!</v>
      </c>
      <c r="MUJ90" s="201" t="e">
        <f>#REF!</f>
        <v>#REF!</v>
      </c>
      <c r="MUK90" s="201" t="e">
        <f>#REF!</f>
        <v>#REF!</v>
      </c>
      <c r="MUL90" s="201" t="e">
        <f>#REF!</f>
        <v>#REF!</v>
      </c>
      <c r="MUM90" s="201" t="e">
        <f>#REF!</f>
        <v>#REF!</v>
      </c>
      <c r="MUN90" s="201" t="e">
        <f>#REF!</f>
        <v>#REF!</v>
      </c>
      <c r="MUO90" s="201" t="e">
        <f>#REF!</f>
        <v>#REF!</v>
      </c>
      <c r="MUP90" s="201" t="e">
        <f>#REF!</f>
        <v>#REF!</v>
      </c>
      <c r="MUQ90" s="201" t="e">
        <f>#REF!</f>
        <v>#REF!</v>
      </c>
      <c r="MUR90" s="201" t="e">
        <f>#REF!</f>
        <v>#REF!</v>
      </c>
      <c r="MUS90" s="201" t="e">
        <f>#REF!</f>
        <v>#REF!</v>
      </c>
      <c r="MUT90" s="201" t="e">
        <f>#REF!</f>
        <v>#REF!</v>
      </c>
      <c r="MUU90" s="201" t="e">
        <f>#REF!</f>
        <v>#REF!</v>
      </c>
      <c r="MUV90" s="201" t="e">
        <f>#REF!</f>
        <v>#REF!</v>
      </c>
      <c r="MUW90" s="201" t="e">
        <f>#REF!</f>
        <v>#REF!</v>
      </c>
      <c r="MUX90" s="201" t="e">
        <f>#REF!</f>
        <v>#REF!</v>
      </c>
      <c r="MUY90" s="201" t="e">
        <f>#REF!</f>
        <v>#REF!</v>
      </c>
      <c r="MUZ90" s="201" t="e">
        <f>#REF!</f>
        <v>#REF!</v>
      </c>
      <c r="MVA90" s="201" t="e">
        <f>#REF!</f>
        <v>#REF!</v>
      </c>
      <c r="MVB90" s="201" t="e">
        <f>#REF!</f>
        <v>#REF!</v>
      </c>
      <c r="MVC90" s="201" t="e">
        <f>#REF!</f>
        <v>#REF!</v>
      </c>
      <c r="MVD90" s="201" t="e">
        <f>#REF!</f>
        <v>#REF!</v>
      </c>
      <c r="MVE90" s="201" t="e">
        <f>#REF!</f>
        <v>#REF!</v>
      </c>
      <c r="MVF90" s="201" t="e">
        <f>#REF!</f>
        <v>#REF!</v>
      </c>
      <c r="MVG90" s="201" t="e">
        <f>#REF!</f>
        <v>#REF!</v>
      </c>
      <c r="MVH90" s="201" t="e">
        <f>#REF!</f>
        <v>#REF!</v>
      </c>
      <c r="MVI90" s="201" t="e">
        <f>#REF!</f>
        <v>#REF!</v>
      </c>
      <c r="MVJ90" s="201" t="e">
        <f>#REF!</f>
        <v>#REF!</v>
      </c>
      <c r="MVK90" s="201" t="e">
        <f>#REF!</f>
        <v>#REF!</v>
      </c>
      <c r="MVL90" s="201" t="e">
        <f>#REF!</f>
        <v>#REF!</v>
      </c>
      <c r="MVM90" s="201" t="e">
        <f>#REF!</f>
        <v>#REF!</v>
      </c>
      <c r="MVN90" s="201" t="e">
        <f>#REF!</f>
        <v>#REF!</v>
      </c>
      <c r="MVO90" s="201" t="e">
        <f>#REF!</f>
        <v>#REF!</v>
      </c>
      <c r="MVP90" s="201" t="e">
        <f>#REF!</f>
        <v>#REF!</v>
      </c>
      <c r="MVQ90" s="201" t="e">
        <f>#REF!</f>
        <v>#REF!</v>
      </c>
      <c r="MVR90" s="201" t="e">
        <f>#REF!</f>
        <v>#REF!</v>
      </c>
      <c r="MVS90" s="201" t="e">
        <f>#REF!</f>
        <v>#REF!</v>
      </c>
      <c r="MVT90" s="201" t="e">
        <f>#REF!</f>
        <v>#REF!</v>
      </c>
      <c r="MVU90" s="201" t="e">
        <f>#REF!</f>
        <v>#REF!</v>
      </c>
      <c r="MVV90" s="201" t="e">
        <f>#REF!</f>
        <v>#REF!</v>
      </c>
      <c r="MVW90" s="201" t="e">
        <f>#REF!</f>
        <v>#REF!</v>
      </c>
      <c r="MVX90" s="201" t="e">
        <f>#REF!</f>
        <v>#REF!</v>
      </c>
      <c r="MVY90" s="201" t="e">
        <f>#REF!</f>
        <v>#REF!</v>
      </c>
      <c r="MVZ90" s="201" t="e">
        <f>#REF!</f>
        <v>#REF!</v>
      </c>
      <c r="MWA90" s="201" t="e">
        <f>#REF!</f>
        <v>#REF!</v>
      </c>
      <c r="MWB90" s="201" t="e">
        <f>#REF!</f>
        <v>#REF!</v>
      </c>
      <c r="MWC90" s="201" t="e">
        <f>#REF!</f>
        <v>#REF!</v>
      </c>
      <c r="MWD90" s="201" t="e">
        <f>#REF!</f>
        <v>#REF!</v>
      </c>
      <c r="MWE90" s="201" t="e">
        <f>#REF!</f>
        <v>#REF!</v>
      </c>
      <c r="MWF90" s="201" t="e">
        <f>#REF!</f>
        <v>#REF!</v>
      </c>
      <c r="MWG90" s="201" t="e">
        <f>#REF!</f>
        <v>#REF!</v>
      </c>
      <c r="MWH90" s="201" t="e">
        <f>#REF!</f>
        <v>#REF!</v>
      </c>
      <c r="MWI90" s="201" t="e">
        <f>#REF!</f>
        <v>#REF!</v>
      </c>
      <c r="MWJ90" s="201" t="e">
        <f>#REF!</f>
        <v>#REF!</v>
      </c>
      <c r="MWK90" s="201" t="e">
        <f>#REF!</f>
        <v>#REF!</v>
      </c>
      <c r="MWL90" s="201" t="e">
        <f>#REF!</f>
        <v>#REF!</v>
      </c>
      <c r="MWM90" s="201" t="e">
        <f>#REF!</f>
        <v>#REF!</v>
      </c>
      <c r="MWN90" s="201" t="e">
        <f>#REF!</f>
        <v>#REF!</v>
      </c>
      <c r="MWO90" s="201" t="e">
        <f>#REF!</f>
        <v>#REF!</v>
      </c>
      <c r="MWP90" s="201" t="e">
        <f>#REF!</f>
        <v>#REF!</v>
      </c>
      <c r="MWQ90" s="201" t="e">
        <f>#REF!</f>
        <v>#REF!</v>
      </c>
      <c r="MWR90" s="201" t="e">
        <f>#REF!</f>
        <v>#REF!</v>
      </c>
      <c r="MWS90" s="201" t="e">
        <f>#REF!</f>
        <v>#REF!</v>
      </c>
      <c r="MWT90" s="201" t="e">
        <f>#REF!</f>
        <v>#REF!</v>
      </c>
      <c r="MWU90" s="201" t="e">
        <f>#REF!</f>
        <v>#REF!</v>
      </c>
      <c r="MWV90" s="201" t="e">
        <f>#REF!</f>
        <v>#REF!</v>
      </c>
      <c r="MWW90" s="201" t="e">
        <f>#REF!</f>
        <v>#REF!</v>
      </c>
      <c r="MWX90" s="201" t="e">
        <f>#REF!</f>
        <v>#REF!</v>
      </c>
      <c r="MWY90" s="201" t="e">
        <f>#REF!</f>
        <v>#REF!</v>
      </c>
      <c r="MWZ90" s="201" t="e">
        <f>#REF!</f>
        <v>#REF!</v>
      </c>
      <c r="MXA90" s="201" t="e">
        <f>#REF!</f>
        <v>#REF!</v>
      </c>
      <c r="MXB90" s="201" t="e">
        <f>#REF!</f>
        <v>#REF!</v>
      </c>
      <c r="MXC90" s="201" t="e">
        <f>#REF!</f>
        <v>#REF!</v>
      </c>
      <c r="MXD90" s="201" t="e">
        <f>#REF!</f>
        <v>#REF!</v>
      </c>
      <c r="MXE90" s="201" t="e">
        <f>#REF!</f>
        <v>#REF!</v>
      </c>
      <c r="MXF90" s="201" t="e">
        <f>#REF!</f>
        <v>#REF!</v>
      </c>
      <c r="MXG90" s="201" t="e">
        <f>#REF!</f>
        <v>#REF!</v>
      </c>
      <c r="MXH90" s="201" t="e">
        <f>#REF!</f>
        <v>#REF!</v>
      </c>
      <c r="MXI90" s="201" t="e">
        <f>#REF!</f>
        <v>#REF!</v>
      </c>
      <c r="MXJ90" s="201" t="e">
        <f>#REF!</f>
        <v>#REF!</v>
      </c>
      <c r="MXK90" s="201" t="e">
        <f>#REF!</f>
        <v>#REF!</v>
      </c>
      <c r="MXL90" s="201" t="e">
        <f>#REF!</f>
        <v>#REF!</v>
      </c>
      <c r="MXM90" s="201" t="e">
        <f>#REF!</f>
        <v>#REF!</v>
      </c>
      <c r="MXN90" s="201" t="e">
        <f>#REF!</f>
        <v>#REF!</v>
      </c>
      <c r="MXO90" s="201" t="e">
        <f>#REF!</f>
        <v>#REF!</v>
      </c>
      <c r="MXP90" s="201" t="e">
        <f>#REF!</f>
        <v>#REF!</v>
      </c>
      <c r="MXQ90" s="201" t="e">
        <f>#REF!</f>
        <v>#REF!</v>
      </c>
      <c r="MXR90" s="201" t="e">
        <f>#REF!</f>
        <v>#REF!</v>
      </c>
      <c r="MXS90" s="201" t="e">
        <f>#REF!</f>
        <v>#REF!</v>
      </c>
      <c r="MXT90" s="201" t="e">
        <f>#REF!</f>
        <v>#REF!</v>
      </c>
      <c r="MXU90" s="201" t="e">
        <f>#REF!</f>
        <v>#REF!</v>
      </c>
      <c r="MXV90" s="201" t="e">
        <f>#REF!</f>
        <v>#REF!</v>
      </c>
      <c r="MXW90" s="201" t="e">
        <f>#REF!</f>
        <v>#REF!</v>
      </c>
      <c r="MXX90" s="201" t="e">
        <f>#REF!</f>
        <v>#REF!</v>
      </c>
      <c r="MXY90" s="201" t="e">
        <f>#REF!</f>
        <v>#REF!</v>
      </c>
      <c r="MXZ90" s="201" t="e">
        <f>#REF!</f>
        <v>#REF!</v>
      </c>
      <c r="MYA90" s="201" t="e">
        <f>#REF!</f>
        <v>#REF!</v>
      </c>
      <c r="MYB90" s="201" t="e">
        <f>#REF!</f>
        <v>#REF!</v>
      </c>
      <c r="MYC90" s="201" t="e">
        <f>#REF!</f>
        <v>#REF!</v>
      </c>
      <c r="MYD90" s="201" t="e">
        <f>#REF!</f>
        <v>#REF!</v>
      </c>
      <c r="MYE90" s="201" t="e">
        <f>#REF!</f>
        <v>#REF!</v>
      </c>
      <c r="MYF90" s="201" t="e">
        <f>#REF!</f>
        <v>#REF!</v>
      </c>
      <c r="MYG90" s="201" t="e">
        <f>#REF!</f>
        <v>#REF!</v>
      </c>
      <c r="MYH90" s="201" t="e">
        <f>#REF!</f>
        <v>#REF!</v>
      </c>
      <c r="MYI90" s="201" t="e">
        <f>#REF!</f>
        <v>#REF!</v>
      </c>
      <c r="MYJ90" s="201" t="e">
        <f>#REF!</f>
        <v>#REF!</v>
      </c>
      <c r="MYK90" s="201" t="e">
        <f>#REF!</f>
        <v>#REF!</v>
      </c>
      <c r="MYL90" s="201" t="e">
        <f>#REF!</f>
        <v>#REF!</v>
      </c>
      <c r="MYM90" s="201" t="e">
        <f>#REF!</f>
        <v>#REF!</v>
      </c>
      <c r="MYN90" s="201" t="e">
        <f>#REF!</f>
        <v>#REF!</v>
      </c>
      <c r="MYO90" s="201" t="e">
        <f>#REF!</f>
        <v>#REF!</v>
      </c>
      <c r="MYP90" s="201" t="e">
        <f>#REF!</f>
        <v>#REF!</v>
      </c>
      <c r="MYQ90" s="201" t="e">
        <f>#REF!</f>
        <v>#REF!</v>
      </c>
      <c r="MYR90" s="201" t="e">
        <f>#REF!</f>
        <v>#REF!</v>
      </c>
      <c r="MYS90" s="201" t="e">
        <f>#REF!</f>
        <v>#REF!</v>
      </c>
      <c r="MYT90" s="201" t="e">
        <f>#REF!</f>
        <v>#REF!</v>
      </c>
      <c r="MYU90" s="201" t="e">
        <f>#REF!</f>
        <v>#REF!</v>
      </c>
      <c r="MYV90" s="201" t="e">
        <f>#REF!</f>
        <v>#REF!</v>
      </c>
      <c r="MYW90" s="201" t="e">
        <f>#REF!</f>
        <v>#REF!</v>
      </c>
      <c r="MYX90" s="201" t="e">
        <f>#REF!</f>
        <v>#REF!</v>
      </c>
      <c r="MYY90" s="201" t="e">
        <f>#REF!</f>
        <v>#REF!</v>
      </c>
      <c r="MYZ90" s="201" t="e">
        <f>#REF!</f>
        <v>#REF!</v>
      </c>
      <c r="MZA90" s="201" t="e">
        <f>#REF!</f>
        <v>#REF!</v>
      </c>
      <c r="MZB90" s="201" t="e">
        <f>#REF!</f>
        <v>#REF!</v>
      </c>
      <c r="MZC90" s="201" t="e">
        <f>#REF!</f>
        <v>#REF!</v>
      </c>
      <c r="MZD90" s="201" t="e">
        <f>#REF!</f>
        <v>#REF!</v>
      </c>
      <c r="MZE90" s="201" t="e">
        <f>#REF!</f>
        <v>#REF!</v>
      </c>
      <c r="MZF90" s="201" t="e">
        <f>#REF!</f>
        <v>#REF!</v>
      </c>
      <c r="MZG90" s="201" t="e">
        <f>#REF!</f>
        <v>#REF!</v>
      </c>
      <c r="MZH90" s="201" t="e">
        <f>#REF!</f>
        <v>#REF!</v>
      </c>
      <c r="MZI90" s="201" t="e">
        <f>#REF!</f>
        <v>#REF!</v>
      </c>
      <c r="MZJ90" s="201" t="e">
        <f>#REF!</f>
        <v>#REF!</v>
      </c>
      <c r="MZK90" s="201" t="e">
        <f>#REF!</f>
        <v>#REF!</v>
      </c>
      <c r="MZL90" s="201" t="e">
        <f>#REF!</f>
        <v>#REF!</v>
      </c>
      <c r="MZM90" s="201" t="e">
        <f>#REF!</f>
        <v>#REF!</v>
      </c>
      <c r="MZN90" s="201" t="e">
        <f>#REF!</f>
        <v>#REF!</v>
      </c>
      <c r="MZO90" s="201" t="e">
        <f>#REF!</f>
        <v>#REF!</v>
      </c>
      <c r="MZP90" s="201" t="e">
        <f>#REF!</f>
        <v>#REF!</v>
      </c>
      <c r="MZQ90" s="201" t="e">
        <f>#REF!</f>
        <v>#REF!</v>
      </c>
      <c r="MZR90" s="201" t="e">
        <f>#REF!</f>
        <v>#REF!</v>
      </c>
      <c r="MZS90" s="201" t="e">
        <f>#REF!</f>
        <v>#REF!</v>
      </c>
      <c r="MZT90" s="201" t="e">
        <f>#REF!</f>
        <v>#REF!</v>
      </c>
      <c r="MZU90" s="201" t="e">
        <f>#REF!</f>
        <v>#REF!</v>
      </c>
      <c r="MZV90" s="201" t="e">
        <f>#REF!</f>
        <v>#REF!</v>
      </c>
      <c r="MZW90" s="201" t="e">
        <f>#REF!</f>
        <v>#REF!</v>
      </c>
      <c r="MZX90" s="201" t="e">
        <f>#REF!</f>
        <v>#REF!</v>
      </c>
      <c r="MZY90" s="201" t="e">
        <f>#REF!</f>
        <v>#REF!</v>
      </c>
      <c r="MZZ90" s="201" t="e">
        <f>#REF!</f>
        <v>#REF!</v>
      </c>
      <c r="NAA90" s="201" t="e">
        <f>#REF!</f>
        <v>#REF!</v>
      </c>
      <c r="NAB90" s="201" t="e">
        <f>#REF!</f>
        <v>#REF!</v>
      </c>
      <c r="NAC90" s="201" t="e">
        <f>#REF!</f>
        <v>#REF!</v>
      </c>
      <c r="NAD90" s="201" t="e">
        <f>#REF!</f>
        <v>#REF!</v>
      </c>
      <c r="NAE90" s="201" t="e">
        <f>#REF!</f>
        <v>#REF!</v>
      </c>
      <c r="NAF90" s="201" t="e">
        <f>#REF!</f>
        <v>#REF!</v>
      </c>
      <c r="NAG90" s="201" t="e">
        <f>#REF!</f>
        <v>#REF!</v>
      </c>
      <c r="NAH90" s="201" t="e">
        <f>#REF!</f>
        <v>#REF!</v>
      </c>
      <c r="NAI90" s="201" t="e">
        <f>#REF!</f>
        <v>#REF!</v>
      </c>
      <c r="NAJ90" s="201" t="e">
        <f>#REF!</f>
        <v>#REF!</v>
      </c>
      <c r="NAK90" s="201" t="e">
        <f>#REF!</f>
        <v>#REF!</v>
      </c>
      <c r="NAL90" s="201" t="e">
        <f>#REF!</f>
        <v>#REF!</v>
      </c>
      <c r="NAM90" s="201" t="e">
        <f>#REF!</f>
        <v>#REF!</v>
      </c>
      <c r="NAN90" s="201" t="e">
        <f>#REF!</f>
        <v>#REF!</v>
      </c>
      <c r="NAO90" s="201" t="e">
        <f>#REF!</f>
        <v>#REF!</v>
      </c>
      <c r="NAP90" s="201" t="e">
        <f>#REF!</f>
        <v>#REF!</v>
      </c>
      <c r="NAQ90" s="201" t="e">
        <f>#REF!</f>
        <v>#REF!</v>
      </c>
      <c r="NAR90" s="201" t="e">
        <f>#REF!</f>
        <v>#REF!</v>
      </c>
      <c r="NAS90" s="201" t="e">
        <f>#REF!</f>
        <v>#REF!</v>
      </c>
      <c r="NAT90" s="201" t="e">
        <f>#REF!</f>
        <v>#REF!</v>
      </c>
      <c r="NAU90" s="201" t="e">
        <f>#REF!</f>
        <v>#REF!</v>
      </c>
      <c r="NAV90" s="201" t="e">
        <f>#REF!</f>
        <v>#REF!</v>
      </c>
      <c r="NAW90" s="201" t="e">
        <f>#REF!</f>
        <v>#REF!</v>
      </c>
      <c r="NAX90" s="201" t="e">
        <f>#REF!</f>
        <v>#REF!</v>
      </c>
      <c r="NAY90" s="201" t="e">
        <f>#REF!</f>
        <v>#REF!</v>
      </c>
      <c r="NAZ90" s="201" t="e">
        <f>#REF!</f>
        <v>#REF!</v>
      </c>
      <c r="NBA90" s="201" t="e">
        <f>#REF!</f>
        <v>#REF!</v>
      </c>
      <c r="NBB90" s="201" t="e">
        <f>#REF!</f>
        <v>#REF!</v>
      </c>
      <c r="NBC90" s="201" t="e">
        <f>#REF!</f>
        <v>#REF!</v>
      </c>
      <c r="NBD90" s="201" t="e">
        <f>#REF!</f>
        <v>#REF!</v>
      </c>
      <c r="NBE90" s="201" t="e">
        <f>#REF!</f>
        <v>#REF!</v>
      </c>
      <c r="NBF90" s="201" t="e">
        <f>#REF!</f>
        <v>#REF!</v>
      </c>
      <c r="NBG90" s="201" t="e">
        <f>#REF!</f>
        <v>#REF!</v>
      </c>
      <c r="NBH90" s="201" t="e">
        <f>#REF!</f>
        <v>#REF!</v>
      </c>
      <c r="NBI90" s="201" t="e">
        <f>#REF!</f>
        <v>#REF!</v>
      </c>
      <c r="NBJ90" s="201" t="e">
        <f>#REF!</f>
        <v>#REF!</v>
      </c>
      <c r="NBK90" s="201" t="e">
        <f>#REF!</f>
        <v>#REF!</v>
      </c>
      <c r="NBL90" s="201" t="e">
        <f>#REF!</f>
        <v>#REF!</v>
      </c>
      <c r="NBM90" s="201" t="e">
        <f>#REF!</f>
        <v>#REF!</v>
      </c>
      <c r="NBN90" s="201" t="e">
        <f>#REF!</f>
        <v>#REF!</v>
      </c>
      <c r="NBO90" s="201" t="e">
        <f>#REF!</f>
        <v>#REF!</v>
      </c>
      <c r="NBP90" s="201" t="e">
        <f>#REF!</f>
        <v>#REF!</v>
      </c>
      <c r="NBQ90" s="201" t="e">
        <f>#REF!</f>
        <v>#REF!</v>
      </c>
      <c r="NBR90" s="201" t="e">
        <f>#REF!</f>
        <v>#REF!</v>
      </c>
      <c r="NBS90" s="201" t="e">
        <f>#REF!</f>
        <v>#REF!</v>
      </c>
      <c r="NBT90" s="201" t="e">
        <f>#REF!</f>
        <v>#REF!</v>
      </c>
      <c r="NBU90" s="201" t="e">
        <f>#REF!</f>
        <v>#REF!</v>
      </c>
      <c r="NBV90" s="201" t="e">
        <f>#REF!</f>
        <v>#REF!</v>
      </c>
      <c r="NBW90" s="201" t="e">
        <f>#REF!</f>
        <v>#REF!</v>
      </c>
      <c r="NBX90" s="201" t="e">
        <f>#REF!</f>
        <v>#REF!</v>
      </c>
      <c r="NBY90" s="201" t="e">
        <f>#REF!</f>
        <v>#REF!</v>
      </c>
      <c r="NBZ90" s="201" t="e">
        <f>#REF!</f>
        <v>#REF!</v>
      </c>
      <c r="NCA90" s="201" t="e">
        <f>#REF!</f>
        <v>#REF!</v>
      </c>
      <c r="NCB90" s="201" t="e">
        <f>#REF!</f>
        <v>#REF!</v>
      </c>
      <c r="NCC90" s="201" t="e">
        <f>#REF!</f>
        <v>#REF!</v>
      </c>
      <c r="NCD90" s="201" t="e">
        <f>#REF!</f>
        <v>#REF!</v>
      </c>
      <c r="NCE90" s="201" t="e">
        <f>#REF!</f>
        <v>#REF!</v>
      </c>
      <c r="NCF90" s="201" t="e">
        <f>#REF!</f>
        <v>#REF!</v>
      </c>
      <c r="NCG90" s="201" t="e">
        <f>#REF!</f>
        <v>#REF!</v>
      </c>
      <c r="NCH90" s="201" t="e">
        <f>#REF!</f>
        <v>#REF!</v>
      </c>
      <c r="NCI90" s="201" t="e">
        <f>#REF!</f>
        <v>#REF!</v>
      </c>
      <c r="NCJ90" s="201" t="e">
        <f>#REF!</f>
        <v>#REF!</v>
      </c>
      <c r="NCK90" s="201" t="e">
        <f>#REF!</f>
        <v>#REF!</v>
      </c>
      <c r="NCL90" s="201" t="e">
        <f>#REF!</f>
        <v>#REF!</v>
      </c>
      <c r="NCM90" s="201" t="e">
        <f>#REF!</f>
        <v>#REF!</v>
      </c>
      <c r="NCN90" s="201" t="e">
        <f>#REF!</f>
        <v>#REF!</v>
      </c>
      <c r="NCO90" s="201" t="e">
        <f>#REF!</f>
        <v>#REF!</v>
      </c>
      <c r="NCP90" s="201" t="e">
        <f>#REF!</f>
        <v>#REF!</v>
      </c>
      <c r="NCQ90" s="201" t="e">
        <f>#REF!</f>
        <v>#REF!</v>
      </c>
      <c r="NCR90" s="201" t="e">
        <f>#REF!</f>
        <v>#REF!</v>
      </c>
      <c r="NCS90" s="201" t="e">
        <f>#REF!</f>
        <v>#REF!</v>
      </c>
      <c r="NCT90" s="201" t="e">
        <f>#REF!</f>
        <v>#REF!</v>
      </c>
      <c r="NCU90" s="201" t="e">
        <f>#REF!</f>
        <v>#REF!</v>
      </c>
      <c r="NCV90" s="201" t="e">
        <f>#REF!</f>
        <v>#REF!</v>
      </c>
      <c r="NCW90" s="201" t="e">
        <f>#REF!</f>
        <v>#REF!</v>
      </c>
      <c r="NCX90" s="201" t="e">
        <f>#REF!</f>
        <v>#REF!</v>
      </c>
      <c r="NCY90" s="201" t="e">
        <f>#REF!</f>
        <v>#REF!</v>
      </c>
      <c r="NCZ90" s="201" t="e">
        <f>#REF!</f>
        <v>#REF!</v>
      </c>
      <c r="NDA90" s="201" t="e">
        <f>#REF!</f>
        <v>#REF!</v>
      </c>
      <c r="NDB90" s="201" t="e">
        <f>#REF!</f>
        <v>#REF!</v>
      </c>
      <c r="NDC90" s="201" t="e">
        <f>#REF!</f>
        <v>#REF!</v>
      </c>
      <c r="NDD90" s="201" t="e">
        <f>#REF!</f>
        <v>#REF!</v>
      </c>
      <c r="NDE90" s="201" t="e">
        <f>#REF!</f>
        <v>#REF!</v>
      </c>
      <c r="NDF90" s="201" t="e">
        <f>#REF!</f>
        <v>#REF!</v>
      </c>
      <c r="NDG90" s="201" t="e">
        <f>#REF!</f>
        <v>#REF!</v>
      </c>
      <c r="NDH90" s="201" t="e">
        <f>#REF!</f>
        <v>#REF!</v>
      </c>
      <c r="NDI90" s="201" t="e">
        <f>#REF!</f>
        <v>#REF!</v>
      </c>
      <c r="NDJ90" s="201" t="e">
        <f>#REF!</f>
        <v>#REF!</v>
      </c>
      <c r="NDK90" s="201" t="e">
        <f>#REF!</f>
        <v>#REF!</v>
      </c>
      <c r="NDL90" s="201" t="e">
        <f>#REF!</f>
        <v>#REF!</v>
      </c>
      <c r="NDM90" s="201" t="e">
        <f>#REF!</f>
        <v>#REF!</v>
      </c>
      <c r="NDN90" s="201" t="e">
        <f>#REF!</f>
        <v>#REF!</v>
      </c>
      <c r="NDO90" s="201" t="e">
        <f>#REF!</f>
        <v>#REF!</v>
      </c>
      <c r="NDP90" s="201" t="e">
        <f>#REF!</f>
        <v>#REF!</v>
      </c>
      <c r="NDQ90" s="201" t="e">
        <f>#REF!</f>
        <v>#REF!</v>
      </c>
      <c r="NDR90" s="201" t="e">
        <f>#REF!</f>
        <v>#REF!</v>
      </c>
      <c r="NDS90" s="201" t="e">
        <f>#REF!</f>
        <v>#REF!</v>
      </c>
      <c r="NDT90" s="201" t="e">
        <f>#REF!</f>
        <v>#REF!</v>
      </c>
      <c r="NDU90" s="201" t="e">
        <f>#REF!</f>
        <v>#REF!</v>
      </c>
      <c r="NDV90" s="201" t="e">
        <f>#REF!</f>
        <v>#REF!</v>
      </c>
      <c r="NDW90" s="201" t="e">
        <f>#REF!</f>
        <v>#REF!</v>
      </c>
      <c r="NDX90" s="201" t="e">
        <f>#REF!</f>
        <v>#REF!</v>
      </c>
      <c r="NDY90" s="201" t="e">
        <f>#REF!</f>
        <v>#REF!</v>
      </c>
      <c r="NDZ90" s="201" t="e">
        <f>#REF!</f>
        <v>#REF!</v>
      </c>
      <c r="NEA90" s="201" t="e">
        <f>#REF!</f>
        <v>#REF!</v>
      </c>
      <c r="NEB90" s="201" t="e">
        <f>#REF!</f>
        <v>#REF!</v>
      </c>
      <c r="NEC90" s="201" t="e">
        <f>#REF!</f>
        <v>#REF!</v>
      </c>
      <c r="NED90" s="201" t="e">
        <f>#REF!</f>
        <v>#REF!</v>
      </c>
      <c r="NEE90" s="201" t="e">
        <f>#REF!</f>
        <v>#REF!</v>
      </c>
      <c r="NEF90" s="201" t="e">
        <f>#REF!</f>
        <v>#REF!</v>
      </c>
      <c r="NEG90" s="201" t="e">
        <f>#REF!</f>
        <v>#REF!</v>
      </c>
      <c r="NEH90" s="201" t="e">
        <f>#REF!</f>
        <v>#REF!</v>
      </c>
      <c r="NEI90" s="201" t="e">
        <f>#REF!</f>
        <v>#REF!</v>
      </c>
      <c r="NEJ90" s="201" t="e">
        <f>#REF!</f>
        <v>#REF!</v>
      </c>
      <c r="NEK90" s="201" t="e">
        <f>#REF!</f>
        <v>#REF!</v>
      </c>
      <c r="NEL90" s="201" t="e">
        <f>#REF!</f>
        <v>#REF!</v>
      </c>
      <c r="NEM90" s="201" t="e">
        <f>#REF!</f>
        <v>#REF!</v>
      </c>
      <c r="NEN90" s="201" t="e">
        <f>#REF!</f>
        <v>#REF!</v>
      </c>
      <c r="NEO90" s="201" t="e">
        <f>#REF!</f>
        <v>#REF!</v>
      </c>
      <c r="NEP90" s="201" t="e">
        <f>#REF!</f>
        <v>#REF!</v>
      </c>
      <c r="NEQ90" s="201" t="e">
        <f>#REF!</f>
        <v>#REF!</v>
      </c>
      <c r="NER90" s="201" t="e">
        <f>#REF!</f>
        <v>#REF!</v>
      </c>
      <c r="NES90" s="201" t="e">
        <f>#REF!</f>
        <v>#REF!</v>
      </c>
      <c r="NET90" s="201" t="e">
        <f>#REF!</f>
        <v>#REF!</v>
      </c>
      <c r="NEU90" s="201" t="e">
        <f>#REF!</f>
        <v>#REF!</v>
      </c>
      <c r="NEV90" s="201" t="e">
        <f>#REF!</f>
        <v>#REF!</v>
      </c>
      <c r="NEW90" s="201" t="e">
        <f>#REF!</f>
        <v>#REF!</v>
      </c>
      <c r="NEX90" s="201" t="e">
        <f>#REF!</f>
        <v>#REF!</v>
      </c>
      <c r="NEY90" s="201" t="e">
        <f>#REF!</f>
        <v>#REF!</v>
      </c>
      <c r="NEZ90" s="201" t="e">
        <f>#REF!</f>
        <v>#REF!</v>
      </c>
      <c r="NFA90" s="201" t="e">
        <f>#REF!</f>
        <v>#REF!</v>
      </c>
      <c r="NFB90" s="201" t="e">
        <f>#REF!</f>
        <v>#REF!</v>
      </c>
      <c r="NFC90" s="201" t="e">
        <f>#REF!</f>
        <v>#REF!</v>
      </c>
      <c r="NFD90" s="201" t="e">
        <f>#REF!</f>
        <v>#REF!</v>
      </c>
      <c r="NFE90" s="201" t="e">
        <f>#REF!</f>
        <v>#REF!</v>
      </c>
      <c r="NFF90" s="201" t="e">
        <f>#REF!</f>
        <v>#REF!</v>
      </c>
      <c r="NFG90" s="201" t="e">
        <f>#REF!</f>
        <v>#REF!</v>
      </c>
      <c r="NFH90" s="201" t="e">
        <f>#REF!</f>
        <v>#REF!</v>
      </c>
      <c r="NFI90" s="201" t="e">
        <f>#REF!</f>
        <v>#REF!</v>
      </c>
      <c r="NFJ90" s="201" t="e">
        <f>#REF!</f>
        <v>#REF!</v>
      </c>
      <c r="NFK90" s="201" t="e">
        <f>#REF!</f>
        <v>#REF!</v>
      </c>
      <c r="NFL90" s="201" t="e">
        <f>#REF!</f>
        <v>#REF!</v>
      </c>
      <c r="NFM90" s="201" t="e">
        <f>#REF!</f>
        <v>#REF!</v>
      </c>
      <c r="NFN90" s="201" t="e">
        <f>#REF!</f>
        <v>#REF!</v>
      </c>
      <c r="NFO90" s="201" t="e">
        <f>#REF!</f>
        <v>#REF!</v>
      </c>
      <c r="NFP90" s="201" t="e">
        <f>#REF!</f>
        <v>#REF!</v>
      </c>
      <c r="NFQ90" s="201" t="e">
        <f>#REF!</f>
        <v>#REF!</v>
      </c>
      <c r="NFR90" s="201" t="e">
        <f>#REF!</f>
        <v>#REF!</v>
      </c>
      <c r="NFS90" s="201" t="e">
        <f>#REF!</f>
        <v>#REF!</v>
      </c>
      <c r="NFT90" s="201" t="e">
        <f>#REF!</f>
        <v>#REF!</v>
      </c>
      <c r="NFU90" s="201" t="e">
        <f>#REF!</f>
        <v>#REF!</v>
      </c>
      <c r="NFV90" s="201" t="e">
        <f>#REF!</f>
        <v>#REF!</v>
      </c>
      <c r="NFW90" s="201" t="e">
        <f>#REF!</f>
        <v>#REF!</v>
      </c>
      <c r="NFX90" s="201" t="e">
        <f>#REF!</f>
        <v>#REF!</v>
      </c>
      <c r="NFY90" s="201" t="e">
        <f>#REF!</f>
        <v>#REF!</v>
      </c>
      <c r="NFZ90" s="201" t="e">
        <f>#REF!</f>
        <v>#REF!</v>
      </c>
      <c r="NGA90" s="201" t="e">
        <f>#REF!</f>
        <v>#REF!</v>
      </c>
      <c r="NGB90" s="201" t="e">
        <f>#REF!</f>
        <v>#REF!</v>
      </c>
      <c r="NGC90" s="201" t="e">
        <f>#REF!</f>
        <v>#REF!</v>
      </c>
      <c r="NGD90" s="201" t="e">
        <f>#REF!</f>
        <v>#REF!</v>
      </c>
      <c r="NGE90" s="201" t="e">
        <f>#REF!</f>
        <v>#REF!</v>
      </c>
      <c r="NGF90" s="201" t="e">
        <f>#REF!</f>
        <v>#REF!</v>
      </c>
      <c r="NGG90" s="201" t="e">
        <f>#REF!</f>
        <v>#REF!</v>
      </c>
      <c r="NGH90" s="201" t="e">
        <f>#REF!</f>
        <v>#REF!</v>
      </c>
      <c r="NGI90" s="201" t="e">
        <f>#REF!</f>
        <v>#REF!</v>
      </c>
      <c r="NGJ90" s="201" t="e">
        <f>#REF!</f>
        <v>#REF!</v>
      </c>
      <c r="NGK90" s="201" t="e">
        <f>#REF!</f>
        <v>#REF!</v>
      </c>
      <c r="NGL90" s="201" t="e">
        <f>#REF!</f>
        <v>#REF!</v>
      </c>
      <c r="NGM90" s="201" t="e">
        <f>#REF!</f>
        <v>#REF!</v>
      </c>
      <c r="NGN90" s="201" t="e">
        <f>#REF!</f>
        <v>#REF!</v>
      </c>
      <c r="NGO90" s="201" t="e">
        <f>#REF!</f>
        <v>#REF!</v>
      </c>
      <c r="NGP90" s="201" t="e">
        <f>#REF!</f>
        <v>#REF!</v>
      </c>
      <c r="NGQ90" s="201" t="e">
        <f>#REF!</f>
        <v>#REF!</v>
      </c>
      <c r="NGR90" s="201" t="e">
        <f>#REF!</f>
        <v>#REF!</v>
      </c>
      <c r="NGS90" s="201" t="e">
        <f>#REF!</f>
        <v>#REF!</v>
      </c>
      <c r="NGT90" s="201" t="e">
        <f>#REF!</f>
        <v>#REF!</v>
      </c>
      <c r="NGU90" s="201" t="e">
        <f>#REF!</f>
        <v>#REF!</v>
      </c>
      <c r="NGV90" s="201" t="e">
        <f>#REF!</f>
        <v>#REF!</v>
      </c>
      <c r="NGW90" s="201" t="e">
        <f>#REF!</f>
        <v>#REF!</v>
      </c>
      <c r="NGX90" s="201" t="e">
        <f>#REF!</f>
        <v>#REF!</v>
      </c>
      <c r="NGY90" s="201" t="e">
        <f>#REF!</f>
        <v>#REF!</v>
      </c>
      <c r="NGZ90" s="201" t="e">
        <f>#REF!</f>
        <v>#REF!</v>
      </c>
      <c r="NHA90" s="201" t="e">
        <f>#REF!</f>
        <v>#REF!</v>
      </c>
      <c r="NHB90" s="201" t="e">
        <f>#REF!</f>
        <v>#REF!</v>
      </c>
      <c r="NHC90" s="201" t="e">
        <f>#REF!</f>
        <v>#REF!</v>
      </c>
      <c r="NHD90" s="201" t="e">
        <f>#REF!</f>
        <v>#REF!</v>
      </c>
      <c r="NHE90" s="201" t="e">
        <f>#REF!</f>
        <v>#REF!</v>
      </c>
      <c r="NHF90" s="201" t="e">
        <f>#REF!</f>
        <v>#REF!</v>
      </c>
      <c r="NHG90" s="201" t="e">
        <f>#REF!</f>
        <v>#REF!</v>
      </c>
      <c r="NHH90" s="201" t="e">
        <f>#REF!</f>
        <v>#REF!</v>
      </c>
      <c r="NHI90" s="201" t="e">
        <f>#REF!</f>
        <v>#REF!</v>
      </c>
      <c r="NHJ90" s="201" t="e">
        <f>#REF!</f>
        <v>#REF!</v>
      </c>
      <c r="NHK90" s="201" t="e">
        <f>#REF!</f>
        <v>#REF!</v>
      </c>
      <c r="NHL90" s="201" t="e">
        <f>#REF!</f>
        <v>#REF!</v>
      </c>
      <c r="NHM90" s="201" t="e">
        <f>#REF!</f>
        <v>#REF!</v>
      </c>
      <c r="NHN90" s="201" t="e">
        <f>#REF!</f>
        <v>#REF!</v>
      </c>
      <c r="NHO90" s="201" t="e">
        <f>#REF!</f>
        <v>#REF!</v>
      </c>
      <c r="NHP90" s="201" t="e">
        <f>#REF!</f>
        <v>#REF!</v>
      </c>
      <c r="NHQ90" s="201" t="e">
        <f>#REF!</f>
        <v>#REF!</v>
      </c>
      <c r="NHR90" s="201" t="e">
        <f>#REF!</f>
        <v>#REF!</v>
      </c>
      <c r="NHS90" s="201" t="e">
        <f>#REF!</f>
        <v>#REF!</v>
      </c>
      <c r="NHT90" s="201" t="e">
        <f>#REF!</f>
        <v>#REF!</v>
      </c>
      <c r="NHU90" s="201" t="e">
        <f>#REF!</f>
        <v>#REF!</v>
      </c>
      <c r="NHV90" s="201" t="e">
        <f>#REF!</f>
        <v>#REF!</v>
      </c>
      <c r="NHW90" s="201" t="e">
        <f>#REF!</f>
        <v>#REF!</v>
      </c>
      <c r="NHX90" s="201" t="e">
        <f>#REF!</f>
        <v>#REF!</v>
      </c>
      <c r="NHY90" s="201" t="e">
        <f>#REF!</f>
        <v>#REF!</v>
      </c>
      <c r="NHZ90" s="201" t="e">
        <f>#REF!</f>
        <v>#REF!</v>
      </c>
      <c r="NIA90" s="201" t="e">
        <f>#REF!</f>
        <v>#REF!</v>
      </c>
      <c r="NIB90" s="201" t="e">
        <f>#REF!</f>
        <v>#REF!</v>
      </c>
      <c r="NIC90" s="201" t="e">
        <f>#REF!</f>
        <v>#REF!</v>
      </c>
      <c r="NID90" s="201" t="e">
        <f>#REF!</f>
        <v>#REF!</v>
      </c>
      <c r="NIE90" s="201" t="e">
        <f>#REF!</f>
        <v>#REF!</v>
      </c>
      <c r="NIF90" s="201" t="e">
        <f>#REF!</f>
        <v>#REF!</v>
      </c>
      <c r="NIG90" s="201" t="e">
        <f>#REF!</f>
        <v>#REF!</v>
      </c>
      <c r="NIH90" s="201" t="e">
        <f>#REF!</f>
        <v>#REF!</v>
      </c>
      <c r="NII90" s="201" t="e">
        <f>#REF!</f>
        <v>#REF!</v>
      </c>
      <c r="NIJ90" s="201" t="e">
        <f>#REF!</f>
        <v>#REF!</v>
      </c>
      <c r="NIK90" s="201" t="e">
        <f>#REF!</f>
        <v>#REF!</v>
      </c>
      <c r="NIL90" s="201" t="e">
        <f>#REF!</f>
        <v>#REF!</v>
      </c>
      <c r="NIM90" s="201" t="e">
        <f>#REF!</f>
        <v>#REF!</v>
      </c>
      <c r="NIN90" s="201" t="e">
        <f>#REF!</f>
        <v>#REF!</v>
      </c>
      <c r="NIO90" s="201" t="e">
        <f>#REF!</f>
        <v>#REF!</v>
      </c>
      <c r="NIP90" s="201" t="e">
        <f>#REF!</f>
        <v>#REF!</v>
      </c>
      <c r="NIQ90" s="201" t="e">
        <f>#REF!</f>
        <v>#REF!</v>
      </c>
      <c r="NIR90" s="201" t="e">
        <f>#REF!</f>
        <v>#REF!</v>
      </c>
      <c r="NIS90" s="201" t="e">
        <f>#REF!</f>
        <v>#REF!</v>
      </c>
      <c r="NIT90" s="201" t="e">
        <f>#REF!</f>
        <v>#REF!</v>
      </c>
      <c r="NIU90" s="201" t="e">
        <f>#REF!</f>
        <v>#REF!</v>
      </c>
      <c r="NIV90" s="201" t="e">
        <f>#REF!</f>
        <v>#REF!</v>
      </c>
      <c r="NIW90" s="201" t="e">
        <f>#REF!</f>
        <v>#REF!</v>
      </c>
      <c r="NIX90" s="201" t="e">
        <f>#REF!</f>
        <v>#REF!</v>
      </c>
      <c r="NIY90" s="201" t="e">
        <f>#REF!</f>
        <v>#REF!</v>
      </c>
      <c r="NIZ90" s="201" t="e">
        <f>#REF!</f>
        <v>#REF!</v>
      </c>
      <c r="NJA90" s="201" t="e">
        <f>#REF!</f>
        <v>#REF!</v>
      </c>
      <c r="NJB90" s="201" t="e">
        <f>#REF!</f>
        <v>#REF!</v>
      </c>
      <c r="NJC90" s="201" t="e">
        <f>#REF!</f>
        <v>#REF!</v>
      </c>
      <c r="NJD90" s="201" t="e">
        <f>#REF!</f>
        <v>#REF!</v>
      </c>
      <c r="NJE90" s="201" t="e">
        <f>#REF!</f>
        <v>#REF!</v>
      </c>
      <c r="NJF90" s="201" t="e">
        <f>#REF!</f>
        <v>#REF!</v>
      </c>
      <c r="NJG90" s="201" t="e">
        <f>#REF!</f>
        <v>#REF!</v>
      </c>
      <c r="NJH90" s="201" t="e">
        <f>#REF!</f>
        <v>#REF!</v>
      </c>
      <c r="NJI90" s="201" t="e">
        <f>#REF!</f>
        <v>#REF!</v>
      </c>
      <c r="NJJ90" s="201" t="e">
        <f>#REF!</f>
        <v>#REF!</v>
      </c>
      <c r="NJK90" s="201" t="e">
        <f>#REF!</f>
        <v>#REF!</v>
      </c>
      <c r="NJL90" s="201" t="e">
        <f>#REF!</f>
        <v>#REF!</v>
      </c>
      <c r="NJM90" s="201" t="e">
        <f>#REF!</f>
        <v>#REF!</v>
      </c>
      <c r="NJN90" s="201" t="e">
        <f>#REF!</f>
        <v>#REF!</v>
      </c>
      <c r="NJO90" s="201" t="e">
        <f>#REF!</f>
        <v>#REF!</v>
      </c>
      <c r="NJP90" s="201" t="e">
        <f>#REF!</f>
        <v>#REF!</v>
      </c>
      <c r="NJQ90" s="201" t="e">
        <f>#REF!</f>
        <v>#REF!</v>
      </c>
      <c r="NJR90" s="201" t="e">
        <f>#REF!</f>
        <v>#REF!</v>
      </c>
      <c r="NJS90" s="201" t="e">
        <f>#REF!</f>
        <v>#REF!</v>
      </c>
      <c r="NJT90" s="201" t="e">
        <f>#REF!</f>
        <v>#REF!</v>
      </c>
      <c r="NJU90" s="201" t="e">
        <f>#REF!</f>
        <v>#REF!</v>
      </c>
      <c r="NJV90" s="201" t="e">
        <f>#REF!</f>
        <v>#REF!</v>
      </c>
      <c r="NJW90" s="201" t="e">
        <f>#REF!</f>
        <v>#REF!</v>
      </c>
      <c r="NJX90" s="201" t="e">
        <f>#REF!</f>
        <v>#REF!</v>
      </c>
      <c r="NJY90" s="201" t="e">
        <f>#REF!</f>
        <v>#REF!</v>
      </c>
      <c r="NJZ90" s="201" t="e">
        <f>#REF!</f>
        <v>#REF!</v>
      </c>
      <c r="NKA90" s="201" t="e">
        <f>#REF!</f>
        <v>#REF!</v>
      </c>
      <c r="NKB90" s="201" t="e">
        <f>#REF!</f>
        <v>#REF!</v>
      </c>
      <c r="NKC90" s="201" t="e">
        <f>#REF!</f>
        <v>#REF!</v>
      </c>
      <c r="NKD90" s="201" t="e">
        <f>#REF!</f>
        <v>#REF!</v>
      </c>
      <c r="NKE90" s="201" t="e">
        <f>#REF!</f>
        <v>#REF!</v>
      </c>
      <c r="NKF90" s="201" t="e">
        <f>#REF!</f>
        <v>#REF!</v>
      </c>
      <c r="NKG90" s="201" t="e">
        <f>#REF!</f>
        <v>#REF!</v>
      </c>
      <c r="NKH90" s="201" t="e">
        <f>#REF!</f>
        <v>#REF!</v>
      </c>
      <c r="NKI90" s="201" t="e">
        <f>#REF!</f>
        <v>#REF!</v>
      </c>
      <c r="NKJ90" s="201" t="e">
        <f>#REF!</f>
        <v>#REF!</v>
      </c>
      <c r="NKK90" s="201" t="e">
        <f>#REF!</f>
        <v>#REF!</v>
      </c>
      <c r="NKL90" s="201" t="e">
        <f>#REF!</f>
        <v>#REF!</v>
      </c>
      <c r="NKM90" s="201" t="e">
        <f>#REF!</f>
        <v>#REF!</v>
      </c>
      <c r="NKN90" s="201" t="e">
        <f>#REF!</f>
        <v>#REF!</v>
      </c>
      <c r="NKO90" s="201" t="e">
        <f>#REF!</f>
        <v>#REF!</v>
      </c>
      <c r="NKP90" s="201" t="e">
        <f>#REF!</f>
        <v>#REF!</v>
      </c>
      <c r="NKQ90" s="201" t="e">
        <f>#REF!</f>
        <v>#REF!</v>
      </c>
      <c r="NKR90" s="201" t="e">
        <f>#REF!</f>
        <v>#REF!</v>
      </c>
      <c r="NKS90" s="201" t="e">
        <f>#REF!</f>
        <v>#REF!</v>
      </c>
      <c r="NKT90" s="201" t="e">
        <f>#REF!</f>
        <v>#REF!</v>
      </c>
      <c r="NKU90" s="201" t="e">
        <f>#REF!</f>
        <v>#REF!</v>
      </c>
      <c r="NKV90" s="201" t="e">
        <f>#REF!</f>
        <v>#REF!</v>
      </c>
      <c r="NKW90" s="201" t="e">
        <f>#REF!</f>
        <v>#REF!</v>
      </c>
      <c r="NKX90" s="201" t="e">
        <f>#REF!</f>
        <v>#REF!</v>
      </c>
      <c r="NKY90" s="201" t="e">
        <f>#REF!</f>
        <v>#REF!</v>
      </c>
      <c r="NKZ90" s="201" t="e">
        <f>#REF!</f>
        <v>#REF!</v>
      </c>
      <c r="NLA90" s="201" t="e">
        <f>#REF!</f>
        <v>#REF!</v>
      </c>
      <c r="NLB90" s="201" t="e">
        <f>#REF!</f>
        <v>#REF!</v>
      </c>
      <c r="NLC90" s="201" t="e">
        <f>#REF!</f>
        <v>#REF!</v>
      </c>
      <c r="NLD90" s="201" t="e">
        <f>#REF!</f>
        <v>#REF!</v>
      </c>
      <c r="NLE90" s="201" t="e">
        <f>#REF!</f>
        <v>#REF!</v>
      </c>
      <c r="NLF90" s="201" t="e">
        <f>#REF!</f>
        <v>#REF!</v>
      </c>
      <c r="NLG90" s="201" t="e">
        <f>#REF!</f>
        <v>#REF!</v>
      </c>
      <c r="NLH90" s="201" t="e">
        <f>#REF!</f>
        <v>#REF!</v>
      </c>
      <c r="NLI90" s="201" t="e">
        <f>#REF!</f>
        <v>#REF!</v>
      </c>
      <c r="NLJ90" s="201" t="e">
        <f>#REF!</f>
        <v>#REF!</v>
      </c>
      <c r="NLK90" s="201" t="e">
        <f>#REF!</f>
        <v>#REF!</v>
      </c>
      <c r="NLL90" s="201" t="e">
        <f>#REF!</f>
        <v>#REF!</v>
      </c>
      <c r="NLM90" s="201" t="e">
        <f>#REF!</f>
        <v>#REF!</v>
      </c>
      <c r="NLN90" s="201" t="e">
        <f>#REF!</f>
        <v>#REF!</v>
      </c>
      <c r="NLO90" s="201" t="e">
        <f>#REF!</f>
        <v>#REF!</v>
      </c>
      <c r="NLP90" s="201" t="e">
        <f>#REF!</f>
        <v>#REF!</v>
      </c>
      <c r="NLQ90" s="201" t="e">
        <f>#REF!</f>
        <v>#REF!</v>
      </c>
      <c r="NLR90" s="201" t="e">
        <f>#REF!</f>
        <v>#REF!</v>
      </c>
      <c r="NLS90" s="201" t="e">
        <f>#REF!</f>
        <v>#REF!</v>
      </c>
      <c r="NLT90" s="201" t="e">
        <f>#REF!</f>
        <v>#REF!</v>
      </c>
      <c r="NLU90" s="201" t="e">
        <f>#REF!</f>
        <v>#REF!</v>
      </c>
      <c r="NLV90" s="201" t="e">
        <f>#REF!</f>
        <v>#REF!</v>
      </c>
      <c r="NLW90" s="201" t="e">
        <f>#REF!</f>
        <v>#REF!</v>
      </c>
      <c r="NLX90" s="201" t="e">
        <f>#REF!</f>
        <v>#REF!</v>
      </c>
      <c r="NLY90" s="201" t="e">
        <f>#REF!</f>
        <v>#REF!</v>
      </c>
      <c r="NLZ90" s="201" t="e">
        <f>#REF!</f>
        <v>#REF!</v>
      </c>
      <c r="NMA90" s="201" t="e">
        <f>#REF!</f>
        <v>#REF!</v>
      </c>
      <c r="NMB90" s="201" t="e">
        <f>#REF!</f>
        <v>#REF!</v>
      </c>
      <c r="NMC90" s="201" t="e">
        <f>#REF!</f>
        <v>#REF!</v>
      </c>
      <c r="NMD90" s="201" t="e">
        <f>#REF!</f>
        <v>#REF!</v>
      </c>
      <c r="NME90" s="201" t="e">
        <f>#REF!</f>
        <v>#REF!</v>
      </c>
      <c r="NMF90" s="201" t="e">
        <f>#REF!</f>
        <v>#REF!</v>
      </c>
      <c r="NMG90" s="201" t="e">
        <f>#REF!</f>
        <v>#REF!</v>
      </c>
      <c r="NMH90" s="201" t="e">
        <f>#REF!</f>
        <v>#REF!</v>
      </c>
      <c r="NMI90" s="201" t="e">
        <f>#REF!</f>
        <v>#REF!</v>
      </c>
      <c r="NMJ90" s="201" t="e">
        <f>#REF!</f>
        <v>#REF!</v>
      </c>
      <c r="NMK90" s="201" t="e">
        <f>#REF!</f>
        <v>#REF!</v>
      </c>
      <c r="NML90" s="201" t="e">
        <f>#REF!</f>
        <v>#REF!</v>
      </c>
      <c r="NMM90" s="201" t="e">
        <f>#REF!</f>
        <v>#REF!</v>
      </c>
      <c r="NMN90" s="201" t="e">
        <f>#REF!</f>
        <v>#REF!</v>
      </c>
      <c r="NMO90" s="201" t="e">
        <f>#REF!</f>
        <v>#REF!</v>
      </c>
      <c r="NMP90" s="201" t="e">
        <f>#REF!</f>
        <v>#REF!</v>
      </c>
      <c r="NMQ90" s="201" t="e">
        <f>#REF!</f>
        <v>#REF!</v>
      </c>
      <c r="NMR90" s="201" t="e">
        <f>#REF!</f>
        <v>#REF!</v>
      </c>
      <c r="NMS90" s="201" t="e">
        <f>#REF!</f>
        <v>#REF!</v>
      </c>
      <c r="NMT90" s="201" t="e">
        <f>#REF!</f>
        <v>#REF!</v>
      </c>
      <c r="NMU90" s="201" t="e">
        <f>#REF!</f>
        <v>#REF!</v>
      </c>
      <c r="NMV90" s="201" t="e">
        <f>#REF!</f>
        <v>#REF!</v>
      </c>
      <c r="NMW90" s="201" t="e">
        <f>#REF!</f>
        <v>#REF!</v>
      </c>
      <c r="NMX90" s="201" t="e">
        <f>#REF!</f>
        <v>#REF!</v>
      </c>
      <c r="NMY90" s="201" t="e">
        <f>#REF!</f>
        <v>#REF!</v>
      </c>
      <c r="NMZ90" s="201" t="e">
        <f>#REF!</f>
        <v>#REF!</v>
      </c>
      <c r="NNA90" s="201" t="e">
        <f>#REF!</f>
        <v>#REF!</v>
      </c>
      <c r="NNB90" s="201" t="e">
        <f>#REF!</f>
        <v>#REF!</v>
      </c>
      <c r="NNC90" s="201" t="e">
        <f>#REF!</f>
        <v>#REF!</v>
      </c>
      <c r="NND90" s="201" t="e">
        <f>#REF!</f>
        <v>#REF!</v>
      </c>
      <c r="NNE90" s="201" t="e">
        <f>#REF!</f>
        <v>#REF!</v>
      </c>
      <c r="NNF90" s="201" t="e">
        <f>#REF!</f>
        <v>#REF!</v>
      </c>
      <c r="NNG90" s="201" t="e">
        <f>#REF!</f>
        <v>#REF!</v>
      </c>
      <c r="NNH90" s="201" t="e">
        <f>#REF!</f>
        <v>#REF!</v>
      </c>
      <c r="NNI90" s="201" t="e">
        <f>#REF!</f>
        <v>#REF!</v>
      </c>
      <c r="NNJ90" s="201" t="e">
        <f>#REF!</f>
        <v>#REF!</v>
      </c>
      <c r="NNK90" s="201" t="e">
        <f>#REF!</f>
        <v>#REF!</v>
      </c>
      <c r="NNL90" s="201" t="e">
        <f>#REF!</f>
        <v>#REF!</v>
      </c>
      <c r="NNM90" s="201" t="e">
        <f>#REF!</f>
        <v>#REF!</v>
      </c>
      <c r="NNN90" s="201" t="e">
        <f>#REF!</f>
        <v>#REF!</v>
      </c>
      <c r="NNO90" s="201" t="e">
        <f>#REF!</f>
        <v>#REF!</v>
      </c>
      <c r="NNP90" s="201" t="e">
        <f>#REF!</f>
        <v>#REF!</v>
      </c>
      <c r="NNQ90" s="201" t="e">
        <f>#REF!</f>
        <v>#REF!</v>
      </c>
      <c r="NNR90" s="201" t="e">
        <f>#REF!</f>
        <v>#REF!</v>
      </c>
      <c r="NNS90" s="201" t="e">
        <f>#REF!</f>
        <v>#REF!</v>
      </c>
      <c r="NNT90" s="201" t="e">
        <f>#REF!</f>
        <v>#REF!</v>
      </c>
      <c r="NNU90" s="201" t="e">
        <f>#REF!</f>
        <v>#REF!</v>
      </c>
      <c r="NNV90" s="201" t="e">
        <f>#REF!</f>
        <v>#REF!</v>
      </c>
      <c r="NNW90" s="201" t="e">
        <f>#REF!</f>
        <v>#REF!</v>
      </c>
      <c r="NNX90" s="201" t="e">
        <f>#REF!</f>
        <v>#REF!</v>
      </c>
      <c r="NNY90" s="201" t="e">
        <f>#REF!</f>
        <v>#REF!</v>
      </c>
      <c r="NNZ90" s="201" t="e">
        <f>#REF!</f>
        <v>#REF!</v>
      </c>
      <c r="NOA90" s="201" t="e">
        <f>#REF!</f>
        <v>#REF!</v>
      </c>
      <c r="NOB90" s="201" t="e">
        <f>#REF!</f>
        <v>#REF!</v>
      </c>
      <c r="NOC90" s="201" t="e">
        <f>#REF!</f>
        <v>#REF!</v>
      </c>
      <c r="NOD90" s="201" t="e">
        <f>#REF!</f>
        <v>#REF!</v>
      </c>
      <c r="NOE90" s="201" t="e">
        <f>#REF!</f>
        <v>#REF!</v>
      </c>
      <c r="NOF90" s="201" t="e">
        <f>#REF!</f>
        <v>#REF!</v>
      </c>
      <c r="NOG90" s="201" t="e">
        <f>#REF!</f>
        <v>#REF!</v>
      </c>
      <c r="NOH90" s="201" t="e">
        <f>#REF!</f>
        <v>#REF!</v>
      </c>
      <c r="NOI90" s="201" t="e">
        <f>#REF!</f>
        <v>#REF!</v>
      </c>
      <c r="NOJ90" s="201" t="e">
        <f>#REF!</f>
        <v>#REF!</v>
      </c>
      <c r="NOK90" s="201" t="e">
        <f>#REF!</f>
        <v>#REF!</v>
      </c>
      <c r="NOL90" s="201" t="e">
        <f>#REF!</f>
        <v>#REF!</v>
      </c>
      <c r="NOM90" s="201" t="e">
        <f>#REF!</f>
        <v>#REF!</v>
      </c>
      <c r="NON90" s="201" t="e">
        <f>#REF!</f>
        <v>#REF!</v>
      </c>
      <c r="NOO90" s="201" t="e">
        <f>#REF!</f>
        <v>#REF!</v>
      </c>
      <c r="NOP90" s="201" t="e">
        <f>#REF!</f>
        <v>#REF!</v>
      </c>
      <c r="NOQ90" s="201" t="e">
        <f>#REF!</f>
        <v>#REF!</v>
      </c>
      <c r="NOR90" s="201" t="e">
        <f>#REF!</f>
        <v>#REF!</v>
      </c>
      <c r="NOS90" s="201" t="e">
        <f>#REF!</f>
        <v>#REF!</v>
      </c>
      <c r="NOT90" s="201" t="e">
        <f>#REF!</f>
        <v>#REF!</v>
      </c>
      <c r="NOU90" s="201" t="e">
        <f>#REF!</f>
        <v>#REF!</v>
      </c>
      <c r="NOV90" s="201" t="e">
        <f>#REF!</f>
        <v>#REF!</v>
      </c>
      <c r="NOW90" s="201" t="e">
        <f>#REF!</f>
        <v>#REF!</v>
      </c>
      <c r="NOX90" s="201" t="e">
        <f>#REF!</f>
        <v>#REF!</v>
      </c>
      <c r="NOY90" s="201" t="e">
        <f>#REF!</f>
        <v>#REF!</v>
      </c>
      <c r="NOZ90" s="201" t="e">
        <f>#REF!</f>
        <v>#REF!</v>
      </c>
      <c r="NPA90" s="201" t="e">
        <f>#REF!</f>
        <v>#REF!</v>
      </c>
      <c r="NPB90" s="201" t="e">
        <f>#REF!</f>
        <v>#REF!</v>
      </c>
      <c r="NPC90" s="201" t="e">
        <f>#REF!</f>
        <v>#REF!</v>
      </c>
      <c r="NPD90" s="201" t="e">
        <f>#REF!</f>
        <v>#REF!</v>
      </c>
      <c r="NPE90" s="201" t="e">
        <f>#REF!</f>
        <v>#REF!</v>
      </c>
      <c r="NPF90" s="201" t="e">
        <f>#REF!</f>
        <v>#REF!</v>
      </c>
      <c r="NPG90" s="201" t="e">
        <f>#REF!</f>
        <v>#REF!</v>
      </c>
      <c r="NPH90" s="201" t="e">
        <f>#REF!</f>
        <v>#REF!</v>
      </c>
      <c r="NPI90" s="201" t="e">
        <f>#REF!</f>
        <v>#REF!</v>
      </c>
      <c r="NPJ90" s="201" t="e">
        <f>#REF!</f>
        <v>#REF!</v>
      </c>
      <c r="NPK90" s="201" t="e">
        <f>#REF!</f>
        <v>#REF!</v>
      </c>
      <c r="NPL90" s="201" t="e">
        <f>#REF!</f>
        <v>#REF!</v>
      </c>
      <c r="NPM90" s="201" t="e">
        <f>#REF!</f>
        <v>#REF!</v>
      </c>
      <c r="NPN90" s="201" t="e">
        <f>#REF!</f>
        <v>#REF!</v>
      </c>
      <c r="NPO90" s="201" t="e">
        <f>#REF!</f>
        <v>#REF!</v>
      </c>
      <c r="NPP90" s="201" t="e">
        <f>#REF!</f>
        <v>#REF!</v>
      </c>
      <c r="NPQ90" s="201" t="e">
        <f>#REF!</f>
        <v>#REF!</v>
      </c>
      <c r="NPR90" s="201" t="e">
        <f>#REF!</f>
        <v>#REF!</v>
      </c>
      <c r="NPS90" s="201" t="e">
        <f>#REF!</f>
        <v>#REF!</v>
      </c>
      <c r="NPT90" s="201" t="e">
        <f>#REF!</f>
        <v>#REF!</v>
      </c>
      <c r="NPU90" s="201" t="e">
        <f>#REF!</f>
        <v>#REF!</v>
      </c>
      <c r="NPV90" s="201" t="e">
        <f>#REF!</f>
        <v>#REF!</v>
      </c>
      <c r="NPW90" s="201" t="e">
        <f>#REF!</f>
        <v>#REF!</v>
      </c>
      <c r="NPX90" s="201" t="e">
        <f>#REF!</f>
        <v>#REF!</v>
      </c>
      <c r="NPY90" s="201" t="e">
        <f>#REF!</f>
        <v>#REF!</v>
      </c>
      <c r="NPZ90" s="201" t="e">
        <f>#REF!</f>
        <v>#REF!</v>
      </c>
      <c r="NQA90" s="201" t="e">
        <f>#REF!</f>
        <v>#REF!</v>
      </c>
      <c r="NQB90" s="201" t="e">
        <f>#REF!</f>
        <v>#REF!</v>
      </c>
      <c r="NQC90" s="201" t="e">
        <f>#REF!</f>
        <v>#REF!</v>
      </c>
      <c r="NQD90" s="201" t="e">
        <f>#REF!</f>
        <v>#REF!</v>
      </c>
      <c r="NQE90" s="201" t="e">
        <f>#REF!</f>
        <v>#REF!</v>
      </c>
      <c r="NQF90" s="201" t="e">
        <f>#REF!</f>
        <v>#REF!</v>
      </c>
      <c r="NQG90" s="201" t="e">
        <f>#REF!</f>
        <v>#REF!</v>
      </c>
      <c r="NQH90" s="201" t="e">
        <f>#REF!</f>
        <v>#REF!</v>
      </c>
      <c r="NQI90" s="201" t="e">
        <f>#REF!</f>
        <v>#REF!</v>
      </c>
      <c r="NQJ90" s="201" t="e">
        <f>#REF!</f>
        <v>#REF!</v>
      </c>
      <c r="NQK90" s="201" t="e">
        <f>#REF!</f>
        <v>#REF!</v>
      </c>
      <c r="NQL90" s="201" t="e">
        <f>#REF!</f>
        <v>#REF!</v>
      </c>
      <c r="NQM90" s="201" t="e">
        <f>#REF!</f>
        <v>#REF!</v>
      </c>
      <c r="NQN90" s="201" t="e">
        <f>#REF!</f>
        <v>#REF!</v>
      </c>
      <c r="NQO90" s="201" t="e">
        <f>#REF!</f>
        <v>#REF!</v>
      </c>
      <c r="NQP90" s="201" t="e">
        <f>#REF!</f>
        <v>#REF!</v>
      </c>
      <c r="NQQ90" s="201" t="e">
        <f>#REF!</f>
        <v>#REF!</v>
      </c>
      <c r="NQR90" s="201" t="e">
        <f>#REF!</f>
        <v>#REF!</v>
      </c>
      <c r="NQS90" s="201" t="e">
        <f>#REF!</f>
        <v>#REF!</v>
      </c>
      <c r="NQT90" s="201" t="e">
        <f>#REF!</f>
        <v>#REF!</v>
      </c>
      <c r="NQU90" s="201" t="e">
        <f>#REF!</f>
        <v>#REF!</v>
      </c>
      <c r="NQV90" s="201" t="e">
        <f>#REF!</f>
        <v>#REF!</v>
      </c>
      <c r="NQW90" s="201" t="e">
        <f>#REF!</f>
        <v>#REF!</v>
      </c>
      <c r="NQX90" s="201" t="e">
        <f>#REF!</f>
        <v>#REF!</v>
      </c>
      <c r="NQY90" s="201" t="e">
        <f>#REF!</f>
        <v>#REF!</v>
      </c>
      <c r="NQZ90" s="201" t="e">
        <f>#REF!</f>
        <v>#REF!</v>
      </c>
      <c r="NRA90" s="201" t="e">
        <f>#REF!</f>
        <v>#REF!</v>
      </c>
      <c r="NRB90" s="201" t="e">
        <f>#REF!</f>
        <v>#REF!</v>
      </c>
      <c r="NRC90" s="201" t="e">
        <f>#REF!</f>
        <v>#REF!</v>
      </c>
      <c r="NRD90" s="201" t="e">
        <f>#REF!</f>
        <v>#REF!</v>
      </c>
      <c r="NRE90" s="201" t="e">
        <f>#REF!</f>
        <v>#REF!</v>
      </c>
      <c r="NRF90" s="201" t="e">
        <f>#REF!</f>
        <v>#REF!</v>
      </c>
      <c r="NRG90" s="201" t="e">
        <f>#REF!</f>
        <v>#REF!</v>
      </c>
      <c r="NRH90" s="201" t="e">
        <f>#REF!</f>
        <v>#REF!</v>
      </c>
      <c r="NRI90" s="201" t="e">
        <f>#REF!</f>
        <v>#REF!</v>
      </c>
      <c r="NRJ90" s="201" t="e">
        <f>#REF!</f>
        <v>#REF!</v>
      </c>
      <c r="NRK90" s="201" t="e">
        <f>#REF!</f>
        <v>#REF!</v>
      </c>
      <c r="NRL90" s="201" t="e">
        <f>#REF!</f>
        <v>#REF!</v>
      </c>
      <c r="NRM90" s="201" t="e">
        <f>#REF!</f>
        <v>#REF!</v>
      </c>
      <c r="NRN90" s="201" t="e">
        <f>#REF!</f>
        <v>#REF!</v>
      </c>
      <c r="NRO90" s="201" t="e">
        <f>#REF!</f>
        <v>#REF!</v>
      </c>
      <c r="NRP90" s="201" t="e">
        <f>#REF!</f>
        <v>#REF!</v>
      </c>
      <c r="NRQ90" s="201" t="e">
        <f>#REF!</f>
        <v>#REF!</v>
      </c>
      <c r="NRR90" s="201" t="e">
        <f>#REF!</f>
        <v>#REF!</v>
      </c>
      <c r="NRS90" s="201" t="e">
        <f>#REF!</f>
        <v>#REF!</v>
      </c>
      <c r="NRT90" s="201" t="e">
        <f>#REF!</f>
        <v>#REF!</v>
      </c>
      <c r="NRU90" s="201" t="e">
        <f>#REF!</f>
        <v>#REF!</v>
      </c>
      <c r="NRV90" s="201" t="e">
        <f>#REF!</f>
        <v>#REF!</v>
      </c>
      <c r="NRW90" s="201" t="e">
        <f>#REF!</f>
        <v>#REF!</v>
      </c>
      <c r="NRX90" s="201" t="e">
        <f>#REF!</f>
        <v>#REF!</v>
      </c>
      <c r="NRY90" s="201" t="e">
        <f>#REF!</f>
        <v>#REF!</v>
      </c>
      <c r="NRZ90" s="201" t="e">
        <f>#REF!</f>
        <v>#REF!</v>
      </c>
      <c r="NSA90" s="201" t="e">
        <f>#REF!</f>
        <v>#REF!</v>
      </c>
      <c r="NSB90" s="201" t="e">
        <f>#REF!</f>
        <v>#REF!</v>
      </c>
      <c r="NSC90" s="201" t="e">
        <f>#REF!</f>
        <v>#REF!</v>
      </c>
      <c r="NSD90" s="201" t="e">
        <f>#REF!</f>
        <v>#REF!</v>
      </c>
      <c r="NSE90" s="201" t="e">
        <f>#REF!</f>
        <v>#REF!</v>
      </c>
      <c r="NSF90" s="201" t="e">
        <f>#REF!</f>
        <v>#REF!</v>
      </c>
      <c r="NSG90" s="201" t="e">
        <f>#REF!</f>
        <v>#REF!</v>
      </c>
      <c r="NSH90" s="201" t="e">
        <f>#REF!</f>
        <v>#REF!</v>
      </c>
      <c r="NSI90" s="201" t="e">
        <f>#REF!</f>
        <v>#REF!</v>
      </c>
      <c r="NSJ90" s="201" t="e">
        <f>#REF!</f>
        <v>#REF!</v>
      </c>
      <c r="NSK90" s="201" t="e">
        <f>#REF!</f>
        <v>#REF!</v>
      </c>
      <c r="NSL90" s="201" t="e">
        <f>#REF!</f>
        <v>#REF!</v>
      </c>
      <c r="NSM90" s="201" t="e">
        <f>#REF!</f>
        <v>#REF!</v>
      </c>
      <c r="NSN90" s="201" t="e">
        <f>#REF!</f>
        <v>#REF!</v>
      </c>
      <c r="NSO90" s="201" t="e">
        <f>#REF!</f>
        <v>#REF!</v>
      </c>
      <c r="NSP90" s="201" t="e">
        <f>#REF!</f>
        <v>#REF!</v>
      </c>
      <c r="NSQ90" s="201" t="e">
        <f>#REF!</f>
        <v>#REF!</v>
      </c>
      <c r="NSR90" s="201" t="e">
        <f>#REF!</f>
        <v>#REF!</v>
      </c>
      <c r="NSS90" s="201" t="e">
        <f>#REF!</f>
        <v>#REF!</v>
      </c>
      <c r="NST90" s="201" t="e">
        <f>#REF!</f>
        <v>#REF!</v>
      </c>
      <c r="NSU90" s="201" t="e">
        <f>#REF!</f>
        <v>#REF!</v>
      </c>
      <c r="NSV90" s="201" t="e">
        <f>#REF!</f>
        <v>#REF!</v>
      </c>
      <c r="NSW90" s="201" t="e">
        <f>#REF!</f>
        <v>#REF!</v>
      </c>
      <c r="NSX90" s="201" t="e">
        <f>#REF!</f>
        <v>#REF!</v>
      </c>
      <c r="NSY90" s="201" t="e">
        <f>#REF!</f>
        <v>#REF!</v>
      </c>
      <c r="NSZ90" s="201" t="e">
        <f>#REF!</f>
        <v>#REF!</v>
      </c>
      <c r="NTA90" s="201" t="e">
        <f>#REF!</f>
        <v>#REF!</v>
      </c>
      <c r="NTB90" s="201" t="e">
        <f>#REF!</f>
        <v>#REF!</v>
      </c>
      <c r="NTC90" s="201" t="e">
        <f>#REF!</f>
        <v>#REF!</v>
      </c>
      <c r="NTD90" s="201" t="e">
        <f>#REF!</f>
        <v>#REF!</v>
      </c>
      <c r="NTE90" s="201" t="e">
        <f>#REF!</f>
        <v>#REF!</v>
      </c>
      <c r="NTF90" s="201" t="e">
        <f>#REF!</f>
        <v>#REF!</v>
      </c>
      <c r="NTG90" s="201" t="e">
        <f>#REF!</f>
        <v>#REF!</v>
      </c>
      <c r="NTH90" s="201" t="e">
        <f>#REF!</f>
        <v>#REF!</v>
      </c>
      <c r="NTI90" s="201" t="e">
        <f>#REF!</f>
        <v>#REF!</v>
      </c>
      <c r="NTJ90" s="201" t="e">
        <f>#REF!</f>
        <v>#REF!</v>
      </c>
      <c r="NTK90" s="201" t="e">
        <f>#REF!</f>
        <v>#REF!</v>
      </c>
      <c r="NTL90" s="201" t="e">
        <f>#REF!</f>
        <v>#REF!</v>
      </c>
      <c r="NTM90" s="201" t="e">
        <f>#REF!</f>
        <v>#REF!</v>
      </c>
      <c r="NTN90" s="201" t="e">
        <f>#REF!</f>
        <v>#REF!</v>
      </c>
      <c r="NTO90" s="201" t="e">
        <f>#REF!</f>
        <v>#REF!</v>
      </c>
      <c r="NTP90" s="201" t="e">
        <f>#REF!</f>
        <v>#REF!</v>
      </c>
      <c r="NTQ90" s="201" t="e">
        <f>#REF!</f>
        <v>#REF!</v>
      </c>
      <c r="NTR90" s="201" t="e">
        <f>#REF!</f>
        <v>#REF!</v>
      </c>
      <c r="NTS90" s="201" t="e">
        <f>#REF!</f>
        <v>#REF!</v>
      </c>
      <c r="NTT90" s="201" t="e">
        <f>#REF!</f>
        <v>#REF!</v>
      </c>
      <c r="NTU90" s="201" t="e">
        <f>#REF!</f>
        <v>#REF!</v>
      </c>
      <c r="NTV90" s="201" t="e">
        <f>#REF!</f>
        <v>#REF!</v>
      </c>
      <c r="NTW90" s="201" t="e">
        <f>#REF!</f>
        <v>#REF!</v>
      </c>
      <c r="NTX90" s="201" t="e">
        <f>#REF!</f>
        <v>#REF!</v>
      </c>
      <c r="NTY90" s="201" t="e">
        <f>#REF!</f>
        <v>#REF!</v>
      </c>
      <c r="NTZ90" s="201" t="e">
        <f>#REF!</f>
        <v>#REF!</v>
      </c>
      <c r="NUA90" s="201" t="e">
        <f>#REF!</f>
        <v>#REF!</v>
      </c>
      <c r="NUB90" s="201" t="e">
        <f>#REF!</f>
        <v>#REF!</v>
      </c>
      <c r="NUC90" s="201" t="e">
        <f>#REF!</f>
        <v>#REF!</v>
      </c>
      <c r="NUD90" s="201" t="e">
        <f>#REF!</f>
        <v>#REF!</v>
      </c>
      <c r="NUE90" s="201" t="e">
        <f>#REF!</f>
        <v>#REF!</v>
      </c>
      <c r="NUF90" s="201" t="e">
        <f>#REF!</f>
        <v>#REF!</v>
      </c>
      <c r="NUG90" s="201" t="e">
        <f>#REF!</f>
        <v>#REF!</v>
      </c>
      <c r="NUH90" s="201" t="e">
        <f>#REF!</f>
        <v>#REF!</v>
      </c>
      <c r="NUI90" s="201" t="e">
        <f>#REF!</f>
        <v>#REF!</v>
      </c>
      <c r="NUJ90" s="201" t="e">
        <f>#REF!</f>
        <v>#REF!</v>
      </c>
      <c r="NUK90" s="201" t="e">
        <f>#REF!</f>
        <v>#REF!</v>
      </c>
      <c r="NUL90" s="201" t="e">
        <f>#REF!</f>
        <v>#REF!</v>
      </c>
      <c r="NUM90" s="201" t="e">
        <f>#REF!</f>
        <v>#REF!</v>
      </c>
      <c r="NUN90" s="201" t="e">
        <f>#REF!</f>
        <v>#REF!</v>
      </c>
      <c r="NUO90" s="201" t="e">
        <f>#REF!</f>
        <v>#REF!</v>
      </c>
      <c r="NUP90" s="201" t="e">
        <f>#REF!</f>
        <v>#REF!</v>
      </c>
      <c r="NUQ90" s="201" t="e">
        <f>#REF!</f>
        <v>#REF!</v>
      </c>
      <c r="NUR90" s="201" t="e">
        <f>#REF!</f>
        <v>#REF!</v>
      </c>
      <c r="NUS90" s="201" t="e">
        <f>#REF!</f>
        <v>#REF!</v>
      </c>
      <c r="NUT90" s="201" t="e">
        <f>#REF!</f>
        <v>#REF!</v>
      </c>
      <c r="NUU90" s="201" t="e">
        <f>#REF!</f>
        <v>#REF!</v>
      </c>
      <c r="NUV90" s="201" t="e">
        <f>#REF!</f>
        <v>#REF!</v>
      </c>
      <c r="NUW90" s="201" t="e">
        <f>#REF!</f>
        <v>#REF!</v>
      </c>
      <c r="NUX90" s="201" t="e">
        <f>#REF!</f>
        <v>#REF!</v>
      </c>
      <c r="NUY90" s="201" t="e">
        <f>#REF!</f>
        <v>#REF!</v>
      </c>
      <c r="NUZ90" s="201" t="e">
        <f>#REF!</f>
        <v>#REF!</v>
      </c>
      <c r="NVA90" s="201" t="e">
        <f>#REF!</f>
        <v>#REF!</v>
      </c>
      <c r="NVB90" s="201" t="e">
        <f>#REF!</f>
        <v>#REF!</v>
      </c>
      <c r="NVC90" s="201" t="e">
        <f>#REF!</f>
        <v>#REF!</v>
      </c>
      <c r="NVD90" s="201" t="e">
        <f>#REF!</f>
        <v>#REF!</v>
      </c>
      <c r="NVE90" s="201" t="e">
        <f>#REF!</f>
        <v>#REF!</v>
      </c>
      <c r="NVF90" s="201" t="e">
        <f>#REF!</f>
        <v>#REF!</v>
      </c>
      <c r="NVG90" s="201" t="e">
        <f>#REF!</f>
        <v>#REF!</v>
      </c>
      <c r="NVH90" s="201" t="e">
        <f>#REF!</f>
        <v>#REF!</v>
      </c>
      <c r="NVI90" s="201" t="e">
        <f>#REF!</f>
        <v>#REF!</v>
      </c>
      <c r="NVJ90" s="201" t="e">
        <f>#REF!</f>
        <v>#REF!</v>
      </c>
      <c r="NVK90" s="201" t="e">
        <f>#REF!</f>
        <v>#REF!</v>
      </c>
      <c r="NVL90" s="201" t="e">
        <f>#REF!</f>
        <v>#REF!</v>
      </c>
      <c r="NVM90" s="201" t="e">
        <f>#REF!</f>
        <v>#REF!</v>
      </c>
      <c r="NVN90" s="201" t="e">
        <f>#REF!</f>
        <v>#REF!</v>
      </c>
      <c r="NVO90" s="201" t="e">
        <f>#REF!</f>
        <v>#REF!</v>
      </c>
      <c r="NVP90" s="201" t="e">
        <f>#REF!</f>
        <v>#REF!</v>
      </c>
      <c r="NVQ90" s="201" t="e">
        <f>#REF!</f>
        <v>#REF!</v>
      </c>
      <c r="NVR90" s="201" t="e">
        <f>#REF!</f>
        <v>#REF!</v>
      </c>
      <c r="NVS90" s="201" t="e">
        <f>#REF!</f>
        <v>#REF!</v>
      </c>
      <c r="NVT90" s="201" t="e">
        <f>#REF!</f>
        <v>#REF!</v>
      </c>
      <c r="NVU90" s="201" t="e">
        <f>#REF!</f>
        <v>#REF!</v>
      </c>
      <c r="NVV90" s="201" t="e">
        <f>#REF!</f>
        <v>#REF!</v>
      </c>
      <c r="NVW90" s="201" t="e">
        <f>#REF!</f>
        <v>#REF!</v>
      </c>
      <c r="NVX90" s="201" t="e">
        <f>#REF!</f>
        <v>#REF!</v>
      </c>
      <c r="NVY90" s="201" t="e">
        <f>#REF!</f>
        <v>#REF!</v>
      </c>
      <c r="NVZ90" s="201" t="e">
        <f>#REF!</f>
        <v>#REF!</v>
      </c>
      <c r="NWA90" s="201" t="e">
        <f>#REF!</f>
        <v>#REF!</v>
      </c>
      <c r="NWB90" s="201" t="e">
        <f>#REF!</f>
        <v>#REF!</v>
      </c>
      <c r="NWC90" s="201" t="e">
        <f>#REF!</f>
        <v>#REF!</v>
      </c>
      <c r="NWD90" s="201" t="e">
        <f>#REF!</f>
        <v>#REF!</v>
      </c>
      <c r="NWE90" s="201" t="e">
        <f>#REF!</f>
        <v>#REF!</v>
      </c>
      <c r="NWF90" s="201" t="e">
        <f>#REF!</f>
        <v>#REF!</v>
      </c>
      <c r="NWG90" s="201" t="e">
        <f>#REF!</f>
        <v>#REF!</v>
      </c>
      <c r="NWH90" s="201" t="e">
        <f>#REF!</f>
        <v>#REF!</v>
      </c>
      <c r="NWI90" s="201" t="e">
        <f>#REF!</f>
        <v>#REF!</v>
      </c>
      <c r="NWJ90" s="201" t="e">
        <f>#REF!</f>
        <v>#REF!</v>
      </c>
      <c r="NWK90" s="201" t="e">
        <f>#REF!</f>
        <v>#REF!</v>
      </c>
      <c r="NWL90" s="201" t="e">
        <f>#REF!</f>
        <v>#REF!</v>
      </c>
      <c r="NWM90" s="201" t="e">
        <f>#REF!</f>
        <v>#REF!</v>
      </c>
      <c r="NWN90" s="201" t="e">
        <f>#REF!</f>
        <v>#REF!</v>
      </c>
      <c r="NWO90" s="201" t="e">
        <f>#REF!</f>
        <v>#REF!</v>
      </c>
      <c r="NWP90" s="201" t="e">
        <f>#REF!</f>
        <v>#REF!</v>
      </c>
      <c r="NWQ90" s="201" t="e">
        <f>#REF!</f>
        <v>#REF!</v>
      </c>
      <c r="NWR90" s="201" t="e">
        <f>#REF!</f>
        <v>#REF!</v>
      </c>
      <c r="NWS90" s="201" t="e">
        <f>#REF!</f>
        <v>#REF!</v>
      </c>
      <c r="NWT90" s="201" t="e">
        <f>#REF!</f>
        <v>#REF!</v>
      </c>
      <c r="NWU90" s="201" t="e">
        <f>#REF!</f>
        <v>#REF!</v>
      </c>
      <c r="NWV90" s="201" t="e">
        <f>#REF!</f>
        <v>#REF!</v>
      </c>
      <c r="NWW90" s="201" t="e">
        <f>#REF!</f>
        <v>#REF!</v>
      </c>
      <c r="NWX90" s="201" t="e">
        <f>#REF!</f>
        <v>#REF!</v>
      </c>
      <c r="NWY90" s="201" t="e">
        <f>#REF!</f>
        <v>#REF!</v>
      </c>
      <c r="NWZ90" s="201" t="e">
        <f>#REF!</f>
        <v>#REF!</v>
      </c>
      <c r="NXA90" s="201" t="e">
        <f>#REF!</f>
        <v>#REF!</v>
      </c>
      <c r="NXB90" s="201" t="e">
        <f>#REF!</f>
        <v>#REF!</v>
      </c>
      <c r="NXC90" s="201" t="e">
        <f>#REF!</f>
        <v>#REF!</v>
      </c>
      <c r="NXD90" s="201" t="e">
        <f>#REF!</f>
        <v>#REF!</v>
      </c>
      <c r="NXE90" s="201" t="e">
        <f>#REF!</f>
        <v>#REF!</v>
      </c>
      <c r="NXF90" s="201" t="e">
        <f>#REF!</f>
        <v>#REF!</v>
      </c>
      <c r="NXG90" s="201" t="e">
        <f>#REF!</f>
        <v>#REF!</v>
      </c>
      <c r="NXH90" s="201" t="e">
        <f>#REF!</f>
        <v>#REF!</v>
      </c>
      <c r="NXI90" s="201" t="e">
        <f>#REF!</f>
        <v>#REF!</v>
      </c>
      <c r="NXJ90" s="201" t="e">
        <f>#REF!</f>
        <v>#REF!</v>
      </c>
      <c r="NXK90" s="201" t="e">
        <f>#REF!</f>
        <v>#REF!</v>
      </c>
      <c r="NXL90" s="201" t="e">
        <f>#REF!</f>
        <v>#REF!</v>
      </c>
      <c r="NXM90" s="201" t="e">
        <f>#REF!</f>
        <v>#REF!</v>
      </c>
      <c r="NXN90" s="201" t="e">
        <f>#REF!</f>
        <v>#REF!</v>
      </c>
      <c r="NXO90" s="201" t="e">
        <f>#REF!</f>
        <v>#REF!</v>
      </c>
      <c r="NXP90" s="201" t="e">
        <f>#REF!</f>
        <v>#REF!</v>
      </c>
      <c r="NXQ90" s="201" t="e">
        <f>#REF!</f>
        <v>#REF!</v>
      </c>
      <c r="NXR90" s="201" t="e">
        <f>#REF!</f>
        <v>#REF!</v>
      </c>
      <c r="NXS90" s="201" t="e">
        <f>#REF!</f>
        <v>#REF!</v>
      </c>
      <c r="NXT90" s="201" t="e">
        <f>#REF!</f>
        <v>#REF!</v>
      </c>
      <c r="NXU90" s="201" t="e">
        <f>#REF!</f>
        <v>#REF!</v>
      </c>
      <c r="NXV90" s="201" t="e">
        <f>#REF!</f>
        <v>#REF!</v>
      </c>
      <c r="NXW90" s="201" t="e">
        <f>#REF!</f>
        <v>#REF!</v>
      </c>
      <c r="NXX90" s="201" t="e">
        <f>#REF!</f>
        <v>#REF!</v>
      </c>
      <c r="NXY90" s="201" t="e">
        <f>#REF!</f>
        <v>#REF!</v>
      </c>
      <c r="NXZ90" s="201" t="e">
        <f>#REF!</f>
        <v>#REF!</v>
      </c>
      <c r="NYA90" s="201" t="e">
        <f>#REF!</f>
        <v>#REF!</v>
      </c>
      <c r="NYB90" s="201" t="e">
        <f>#REF!</f>
        <v>#REF!</v>
      </c>
      <c r="NYC90" s="201" t="e">
        <f>#REF!</f>
        <v>#REF!</v>
      </c>
      <c r="NYD90" s="201" t="e">
        <f>#REF!</f>
        <v>#REF!</v>
      </c>
      <c r="NYE90" s="201" t="e">
        <f>#REF!</f>
        <v>#REF!</v>
      </c>
      <c r="NYF90" s="201" t="e">
        <f>#REF!</f>
        <v>#REF!</v>
      </c>
      <c r="NYG90" s="201" t="e">
        <f>#REF!</f>
        <v>#REF!</v>
      </c>
      <c r="NYH90" s="201" t="e">
        <f>#REF!</f>
        <v>#REF!</v>
      </c>
      <c r="NYI90" s="201" t="e">
        <f>#REF!</f>
        <v>#REF!</v>
      </c>
      <c r="NYJ90" s="201" t="e">
        <f>#REF!</f>
        <v>#REF!</v>
      </c>
      <c r="NYK90" s="201" t="e">
        <f>#REF!</f>
        <v>#REF!</v>
      </c>
      <c r="NYL90" s="201" t="e">
        <f>#REF!</f>
        <v>#REF!</v>
      </c>
      <c r="NYM90" s="201" t="e">
        <f>#REF!</f>
        <v>#REF!</v>
      </c>
      <c r="NYN90" s="201" t="e">
        <f>#REF!</f>
        <v>#REF!</v>
      </c>
      <c r="NYO90" s="201" t="e">
        <f>#REF!</f>
        <v>#REF!</v>
      </c>
      <c r="NYP90" s="201" t="e">
        <f>#REF!</f>
        <v>#REF!</v>
      </c>
      <c r="NYQ90" s="201" t="e">
        <f>#REF!</f>
        <v>#REF!</v>
      </c>
      <c r="NYR90" s="201" t="e">
        <f>#REF!</f>
        <v>#REF!</v>
      </c>
      <c r="NYS90" s="201" t="e">
        <f>#REF!</f>
        <v>#REF!</v>
      </c>
      <c r="NYT90" s="201" t="e">
        <f>#REF!</f>
        <v>#REF!</v>
      </c>
      <c r="NYU90" s="201" t="e">
        <f>#REF!</f>
        <v>#REF!</v>
      </c>
      <c r="NYV90" s="201" t="e">
        <f>#REF!</f>
        <v>#REF!</v>
      </c>
      <c r="NYW90" s="201" t="e">
        <f>#REF!</f>
        <v>#REF!</v>
      </c>
      <c r="NYX90" s="201" t="e">
        <f>#REF!</f>
        <v>#REF!</v>
      </c>
      <c r="NYY90" s="201" t="e">
        <f>#REF!</f>
        <v>#REF!</v>
      </c>
      <c r="NYZ90" s="201" t="e">
        <f>#REF!</f>
        <v>#REF!</v>
      </c>
      <c r="NZA90" s="201" t="e">
        <f>#REF!</f>
        <v>#REF!</v>
      </c>
      <c r="NZB90" s="201" t="e">
        <f>#REF!</f>
        <v>#REF!</v>
      </c>
      <c r="NZC90" s="201" t="e">
        <f>#REF!</f>
        <v>#REF!</v>
      </c>
      <c r="NZD90" s="201" t="e">
        <f>#REF!</f>
        <v>#REF!</v>
      </c>
      <c r="NZE90" s="201" t="e">
        <f>#REF!</f>
        <v>#REF!</v>
      </c>
      <c r="NZF90" s="201" t="e">
        <f>#REF!</f>
        <v>#REF!</v>
      </c>
      <c r="NZG90" s="201" t="e">
        <f>#REF!</f>
        <v>#REF!</v>
      </c>
      <c r="NZH90" s="201" t="e">
        <f>#REF!</f>
        <v>#REF!</v>
      </c>
      <c r="NZI90" s="201" t="e">
        <f>#REF!</f>
        <v>#REF!</v>
      </c>
      <c r="NZJ90" s="201" t="e">
        <f>#REF!</f>
        <v>#REF!</v>
      </c>
      <c r="NZK90" s="201" t="e">
        <f>#REF!</f>
        <v>#REF!</v>
      </c>
      <c r="NZL90" s="201" t="e">
        <f>#REF!</f>
        <v>#REF!</v>
      </c>
      <c r="NZM90" s="201" t="e">
        <f>#REF!</f>
        <v>#REF!</v>
      </c>
      <c r="NZN90" s="201" t="e">
        <f>#REF!</f>
        <v>#REF!</v>
      </c>
      <c r="NZO90" s="201" t="e">
        <f>#REF!</f>
        <v>#REF!</v>
      </c>
      <c r="NZP90" s="201" t="e">
        <f>#REF!</f>
        <v>#REF!</v>
      </c>
      <c r="NZQ90" s="201" t="e">
        <f>#REF!</f>
        <v>#REF!</v>
      </c>
      <c r="NZR90" s="201" t="e">
        <f>#REF!</f>
        <v>#REF!</v>
      </c>
      <c r="NZS90" s="201" t="e">
        <f>#REF!</f>
        <v>#REF!</v>
      </c>
      <c r="NZT90" s="201" t="e">
        <f>#REF!</f>
        <v>#REF!</v>
      </c>
      <c r="NZU90" s="201" t="e">
        <f>#REF!</f>
        <v>#REF!</v>
      </c>
      <c r="NZV90" s="201" t="e">
        <f>#REF!</f>
        <v>#REF!</v>
      </c>
      <c r="NZW90" s="201" t="e">
        <f>#REF!</f>
        <v>#REF!</v>
      </c>
      <c r="NZX90" s="201" t="e">
        <f>#REF!</f>
        <v>#REF!</v>
      </c>
      <c r="NZY90" s="201" t="e">
        <f>#REF!</f>
        <v>#REF!</v>
      </c>
      <c r="NZZ90" s="201" t="e">
        <f>#REF!</f>
        <v>#REF!</v>
      </c>
      <c r="OAA90" s="201" t="e">
        <f>#REF!</f>
        <v>#REF!</v>
      </c>
      <c r="OAB90" s="201" t="e">
        <f>#REF!</f>
        <v>#REF!</v>
      </c>
      <c r="OAC90" s="201" t="e">
        <f>#REF!</f>
        <v>#REF!</v>
      </c>
      <c r="OAD90" s="201" t="e">
        <f>#REF!</f>
        <v>#REF!</v>
      </c>
      <c r="OAE90" s="201" t="e">
        <f>#REF!</f>
        <v>#REF!</v>
      </c>
      <c r="OAF90" s="201" t="e">
        <f>#REF!</f>
        <v>#REF!</v>
      </c>
      <c r="OAG90" s="201" t="e">
        <f>#REF!</f>
        <v>#REF!</v>
      </c>
      <c r="OAH90" s="201" t="e">
        <f>#REF!</f>
        <v>#REF!</v>
      </c>
      <c r="OAI90" s="201" t="e">
        <f>#REF!</f>
        <v>#REF!</v>
      </c>
      <c r="OAJ90" s="201" t="e">
        <f>#REF!</f>
        <v>#REF!</v>
      </c>
      <c r="OAK90" s="201" t="e">
        <f>#REF!</f>
        <v>#REF!</v>
      </c>
      <c r="OAL90" s="201" t="e">
        <f>#REF!</f>
        <v>#REF!</v>
      </c>
      <c r="OAM90" s="201" t="e">
        <f>#REF!</f>
        <v>#REF!</v>
      </c>
      <c r="OAN90" s="201" t="e">
        <f>#REF!</f>
        <v>#REF!</v>
      </c>
      <c r="OAO90" s="201" t="e">
        <f>#REF!</f>
        <v>#REF!</v>
      </c>
      <c r="OAP90" s="201" t="e">
        <f>#REF!</f>
        <v>#REF!</v>
      </c>
      <c r="OAQ90" s="201" t="e">
        <f>#REF!</f>
        <v>#REF!</v>
      </c>
      <c r="OAR90" s="201" t="e">
        <f>#REF!</f>
        <v>#REF!</v>
      </c>
      <c r="OAS90" s="201" t="e">
        <f>#REF!</f>
        <v>#REF!</v>
      </c>
      <c r="OAT90" s="201" t="e">
        <f>#REF!</f>
        <v>#REF!</v>
      </c>
      <c r="OAU90" s="201" t="e">
        <f>#REF!</f>
        <v>#REF!</v>
      </c>
      <c r="OAV90" s="201" t="e">
        <f>#REF!</f>
        <v>#REF!</v>
      </c>
      <c r="OAW90" s="201" t="e">
        <f>#REF!</f>
        <v>#REF!</v>
      </c>
      <c r="OAX90" s="201" t="e">
        <f>#REF!</f>
        <v>#REF!</v>
      </c>
      <c r="OAY90" s="201" t="e">
        <f>#REF!</f>
        <v>#REF!</v>
      </c>
      <c r="OAZ90" s="201" t="e">
        <f>#REF!</f>
        <v>#REF!</v>
      </c>
      <c r="OBA90" s="201" t="e">
        <f>#REF!</f>
        <v>#REF!</v>
      </c>
      <c r="OBB90" s="201" t="e">
        <f>#REF!</f>
        <v>#REF!</v>
      </c>
      <c r="OBC90" s="201" t="e">
        <f>#REF!</f>
        <v>#REF!</v>
      </c>
      <c r="OBD90" s="201" t="e">
        <f>#REF!</f>
        <v>#REF!</v>
      </c>
      <c r="OBE90" s="201" t="e">
        <f>#REF!</f>
        <v>#REF!</v>
      </c>
      <c r="OBF90" s="201" t="e">
        <f>#REF!</f>
        <v>#REF!</v>
      </c>
      <c r="OBG90" s="201" t="e">
        <f>#REF!</f>
        <v>#REF!</v>
      </c>
      <c r="OBH90" s="201" t="e">
        <f>#REF!</f>
        <v>#REF!</v>
      </c>
      <c r="OBI90" s="201" t="e">
        <f>#REF!</f>
        <v>#REF!</v>
      </c>
      <c r="OBJ90" s="201" t="e">
        <f>#REF!</f>
        <v>#REF!</v>
      </c>
      <c r="OBK90" s="201" t="e">
        <f>#REF!</f>
        <v>#REF!</v>
      </c>
      <c r="OBL90" s="201" t="e">
        <f>#REF!</f>
        <v>#REF!</v>
      </c>
      <c r="OBM90" s="201" t="e">
        <f>#REF!</f>
        <v>#REF!</v>
      </c>
      <c r="OBN90" s="201" t="e">
        <f>#REF!</f>
        <v>#REF!</v>
      </c>
      <c r="OBO90" s="201" t="e">
        <f>#REF!</f>
        <v>#REF!</v>
      </c>
      <c r="OBP90" s="201" t="e">
        <f>#REF!</f>
        <v>#REF!</v>
      </c>
      <c r="OBQ90" s="201" t="e">
        <f>#REF!</f>
        <v>#REF!</v>
      </c>
      <c r="OBR90" s="201" t="e">
        <f>#REF!</f>
        <v>#REF!</v>
      </c>
      <c r="OBS90" s="201" t="e">
        <f>#REF!</f>
        <v>#REF!</v>
      </c>
      <c r="OBT90" s="201" t="e">
        <f>#REF!</f>
        <v>#REF!</v>
      </c>
      <c r="OBU90" s="201" t="e">
        <f>#REF!</f>
        <v>#REF!</v>
      </c>
      <c r="OBV90" s="201" t="e">
        <f>#REF!</f>
        <v>#REF!</v>
      </c>
      <c r="OBW90" s="201" t="e">
        <f>#REF!</f>
        <v>#REF!</v>
      </c>
      <c r="OBX90" s="201" t="e">
        <f>#REF!</f>
        <v>#REF!</v>
      </c>
      <c r="OBY90" s="201" t="e">
        <f>#REF!</f>
        <v>#REF!</v>
      </c>
      <c r="OBZ90" s="201" t="e">
        <f>#REF!</f>
        <v>#REF!</v>
      </c>
      <c r="OCA90" s="201" t="e">
        <f>#REF!</f>
        <v>#REF!</v>
      </c>
      <c r="OCB90" s="201" t="e">
        <f>#REF!</f>
        <v>#REF!</v>
      </c>
      <c r="OCC90" s="201" t="e">
        <f>#REF!</f>
        <v>#REF!</v>
      </c>
      <c r="OCD90" s="201" t="e">
        <f>#REF!</f>
        <v>#REF!</v>
      </c>
      <c r="OCE90" s="201" t="e">
        <f>#REF!</f>
        <v>#REF!</v>
      </c>
      <c r="OCF90" s="201" t="e">
        <f>#REF!</f>
        <v>#REF!</v>
      </c>
      <c r="OCG90" s="201" t="e">
        <f>#REF!</f>
        <v>#REF!</v>
      </c>
      <c r="OCH90" s="201" t="e">
        <f>#REF!</f>
        <v>#REF!</v>
      </c>
      <c r="OCI90" s="201" t="e">
        <f>#REF!</f>
        <v>#REF!</v>
      </c>
      <c r="OCJ90" s="201" t="e">
        <f>#REF!</f>
        <v>#REF!</v>
      </c>
      <c r="OCK90" s="201" t="e">
        <f>#REF!</f>
        <v>#REF!</v>
      </c>
      <c r="OCL90" s="201" t="e">
        <f>#REF!</f>
        <v>#REF!</v>
      </c>
      <c r="OCM90" s="201" t="e">
        <f>#REF!</f>
        <v>#REF!</v>
      </c>
      <c r="OCN90" s="201" t="e">
        <f>#REF!</f>
        <v>#REF!</v>
      </c>
      <c r="OCO90" s="201" t="e">
        <f>#REF!</f>
        <v>#REF!</v>
      </c>
      <c r="OCP90" s="201" t="e">
        <f>#REF!</f>
        <v>#REF!</v>
      </c>
      <c r="OCQ90" s="201" t="e">
        <f>#REF!</f>
        <v>#REF!</v>
      </c>
      <c r="OCR90" s="201" t="e">
        <f>#REF!</f>
        <v>#REF!</v>
      </c>
      <c r="OCS90" s="201" t="e">
        <f>#REF!</f>
        <v>#REF!</v>
      </c>
      <c r="OCT90" s="201" t="e">
        <f>#REF!</f>
        <v>#REF!</v>
      </c>
      <c r="OCU90" s="201" t="e">
        <f>#REF!</f>
        <v>#REF!</v>
      </c>
      <c r="OCV90" s="201" t="e">
        <f>#REF!</f>
        <v>#REF!</v>
      </c>
      <c r="OCW90" s="201" t="e">
        <f>#REF!</f>
        <v>#REF!</v>
      </c>
      <c r="OCX90" s="201" t="e">
        <f>#REF!</f>
        <v>#REF!</v>
      </c>
      <c r="OCY90" s="201" t="e">
        <f>#REF!</f>
        <v>#REF!</v>
      </c>
      <c r="OCZ90" s="201" t="e">
        <f>#REF!</f>
        <v>#REF!</v>
      </c>
      <c r="ODA90" s="201" t="e">
        <f>#REF!</f>
        <v>#REF!</v>
      </c>
      <c r="ODB90" s="201" t="e">
        <f>#REF!</f>
        <v>#REF!</v>
      </c>
      <c r="ODC90" s="201" t="e">
        <f>#REF!</f>
        <v>#REF!</v>
      </c>
      <c r="ODD90" s="201" t="e">
        <f>#REF!</f>
        <v>#REF!</v>
      </c>
      <c r="ODE90" s="201" t="e">
        <f>#REF!</f>
        <v>#REF!</v>
      </c>
      <c r="ODF90" s="201" t="e">
        <f>#REF!</f>
        <v>#REF!</v>
      </c>
      <c r="ODG90" s="201" t="e">
        <f>#REF!</f>
        <v>#REF!</v>
      </c>
      <c r="ODH90" s="201" t="e">
        <f>#REF!</f>
        <v>#REF!</v>
      </c>
      <c r="ODI90" s="201" t="e">
        <f>#REF!</f>
        <v>#REF!</v>
      </c>
      <c r="ODJ90" s="201" t="e">
        <f>#REF!</f>
        <v>#REF!</v>
      </c>
      <c r="ODK90" s="201" t="e">
        <f>#REF!</f>
        <v>#REF!</v>
      </c>
      <c r="ODL90" s="201" t="e">
        <f>#REF!</f>
        <v>#REF!</v>
      </c>
      <c r="ODM90" s="201" t="e">
        <f>#REF!</f>
        <v>#REF!</v>
      </c>
      <c r="ODN90" s="201" t="e">
        <f>#REF!</f>
        <v>#REF!</v>
      </c>
      <c r="ODO90" s="201" t="e">
        <f>#REF!</f>
        <v>#REF!</v>
      </c>
      <c r="ODP90" s="201" t="e">
        <f>#REF!</f>
        <v>#REF!</v>
      </c>
      <c r="ODQ90" s="201" t="e">
        <f>#REF!</f>
        <v>#REF!</v>
      </c>
      <c r="ODR90" s="201" t="e">
        <f>#REF!</f>
        <v>#REF!</v>
      </c>
      <c r="ODS90" s="201" t="e">
        <f>#REF!</f>
        <v>#REF!</v>
      </c>
      <c r="ODT90" s="201" t="e">
        <f>#REF!</f>
        <v>#REF!</v>
      </c>
      <c r="ODU90" s="201" t="e">
        <f>#REF!</f>
        <v>#REF!</v>
      </c>
      <c r="ODV90" s="201" t="e">
        <f>#REF!</f>
        <v>#REF!</v>
      </c>
      <c r="ODW90" s="201" t="e">
        <f>#REF!</f>
        <v>#REF!</v>
      </c>
      <c r="ODX90" s="201" t="e">
        <f>#REF!</f>
        <v>#REF!</v>
      </c>
      <c r="ODY90" s="201" t="e">
        <f>#REF!</f>
        <v>#REF!</v>
      </c>
      <c r="ODZ90" s="201" t="e">
        <f>#REF!</f>
        <v>#REF!</v>
      </c>
      <c r="OEA90" s="201" t="e">
        <f>#REF!</f>
        <v>#REF!</v>
      </c>
      <c r="OEB90" s="201" t="e">
        <f>#REF!</f>
        <v>#REF!</v>
      </c>
      <c r="OEC90" s="201" t="e">
        <f>#REF!</f>
        <v>#REF!</v>
      </c>
      <c r="OED90" s="201" t="e">
        <f>#REF!</f>
        <v>#REF!</v>
      </c>
      <c r="OEE90" s="201" t="e">
        <f>#REF!</f>
        <v>#REF!</v>
      </c>
      <c r="OEF90" s="201" t="e">
        <f>#REF!</f>
        <v>#REF!</v>
      </c>
      <c r="OEG90" s="201" t="e">
        <f>#REF!</f>
        <v>#REF!</v>
      </c>
      <c r="OEH90" s="201" t="e">
        <f>#REF!</f>
        <v>#REF!</v>
      </c>
      <c r="OEI90" s="201" t="e">
        <f>#REF!</f>
        <v>#REF!</v>
      </c>
      <c r="OEJ90" s="201" t="e">
        <f>#REF!</f>
        <v>#REF!</v>
      </c>
      <c r="OEK90" s="201" t="e">
        <f>#REF!</f>
        <v>#REF!</v>
      </c>
      <c r="OEL90" s="201" t="e">
        <f>#REF!</f>
        <v>#REF!</v>
      </c>
      <c r="OEM90" s="201" t="e">
        <f>#REF!</f>
        <v>#REF!</v>
      </c>
      <c r="OEN90" s="201" t="e">
        <f>#REF!</f>
        <v>#REF!</v>
      </c>
      <c r="OEO90" s="201" t="e">
        <f>#REF!</f>
        <v>#REF!</v>
      </c>
      <c r="OEP90" s="201" t="e">
        <f>#REF!</f>
        <v>#REF!</v>
      </c>
      <c r="OEQ90" s="201" t="e">
        <f>#REF!</f>
        <v>#REF!</v>
      </c>
      <c r="OER90" s="201" t="e">
        <f>#REF!</f>
        <v>#REF!</v>
      </c>
      <c r="OES90" s="201" t="e">
        <f>#REF!</f>
        <v>#REF!</v>
      </c>
      <c r="OET90" s="201" t="e">
        <f>#REF!</f>
        <v>#REF!</v>
      </c>
      <c r="OEU90" s="201" t="e">
        <f>#REF!</f>
        <v>#REF!</v>
      </c>
      <c r="OEV90" s="201" t="e">
        <f>#REF!</f>
        <v>#REF!</v>
      </c>
      <c r="OEW90" s="201" t="e">
        <f>#REF!</f>
        <v>#REF!</v>
      </c>
      <c r="OEX90" s="201" t="e">
        <f>#REF!</f>
        <v>#REF!</v>
      </c>
      <c r="OEY90" s="201" t="e">
        <f>#REF!</f>
        <v>#REF!</v>
      </c>
      <c r="OEZ90" s="201" t="e">
        <f>#REF!</f>
        <v>#REF!</v>
      </c>
      <c r="OFA90" s="201" t="e">
        <f>#REF!</f>
        <v>#REF!</v>
      </c>
      <c r="OFB90" s="201" t="e">
        <f>#REF!</f>
        <v>#REF!</v>
      </c>
      <c r="OFC90" s="201" t="e">
        <f>#REF!</f>
        <v>#REF!</v>
      </c>
      <c r="OFD90" s="201" t="e">
        <f>#REF!</f>
        <v>#REF!</v>
      </c>
      <c r="OFE90" s="201" t="e">
        <f>#REF!</f>
        <v>#REF!</v>
      </c>
      <c r="OFF90" s="201" t="e">
        <f>#REF!</f>
        <v>#REF!</v>
      </c>
      <c r="OFG90" s="201" t="e">
        <f>#REF!</f>
        <v>#REF!</v>
      </c>
      <c r="OFH90" s="201" t="e">
        <f>#REF!</f>
        <v>#REF!</v>
      </c>
      <c r="OFI90" s="201" t="e">
        <f>#REF!</f>
        <v>#REF!</v>
      </c>
      <c r="OFJ90" s="201" t="e">
        <f>#REF!</f>
        <v>#REF!</v>
      </c>
      <c r="OFK90" s="201" t="e">
        <f>#REF!</f>
        <v>#REF!</v>
      </c>
      <c r="OFL90" s="201" t="e">
        <f>#REF!</f>
        <v>#REF!</v>
      </c>
      <c r="OFM90" s="201" t="e">
        <f>#REF!</f>
        <v>#REF!</v>
      </c>
      <c r="OFN90" s="201" t="e">
        <f>#REF!</f>
        <v>#REF!</v>
      </c>
      <c r="OFO90" s="201" t="e">
        <f>#REF!</f>
        <v>#REF!</v>
      </c>
      <c r="OFP90" s="201" t="e">
        <f>#REF!</f>
        <v>#REF!</v>
      </c>
      <c r="OFQ90" s="201" t="e">
        <f>#REF!</f>
        <v>#REF!</v>
      </c>
      <c r="OFR90" s="201" t="e">
        <f>#REF!</f>
        <v>#REF!</v>
      </c>
      <c r="OFS90" s="201" t="e">
        <f>#REF!</f>
        <v>#REF!</v>
      </c>
      <c r="OFT90" s="201" t="e">
        <f>#REF!</f>
        <v>#REF!</v>
      </c>
      <c r="OFU90" s="201" t="e">
        <f>#REF!</f>
        <v>#REF!</v>
      </c>
      <c r="OFV90" s="201" t="e">
        <f>#REF!</f>
        <v>#REF!</v>
      </c>
      <c r="OFW90" s="201" t="e">
        <f>#REF!</f>
        <v>#REF!</v>
      </c>
      <c r="OFX90" s="201" t="e">
        <f>#REF!</f>
        <v>#REF!</v>
      </c>
      <c r="OFY90" s="201" t="e">
        <f>#REF!</f>
        <v>#REF!</v>
      </c>
      <c r="OFZ90" s="201" t="e">
        <f>#REF!</f>
        <v>#REF!</v>
      </c>
      <c r="OGA90" s="201" t="e">
        <f>#REF!</f>
        <v>#REF!</v>
      </c>
      <c r="OGB90" s="201" t="e">
        <f>#REF!</f>
        <v>#REF!</v>
      </c>
      <c r="OGC90" s="201" t="e">
        <f>#REF!</f>
        <v>#REF!</v>
      </c>
      <c r="OGD90" s="201" t="e">
        <f>#REF!</f>
        <v>#REF!</v>
      </c>
      <c r="OGE90" s="201" t="e">
        <f>#REF!</f>
        <v>#REF!</v>
      </c>
      <c r="OGF90" s="201" t="e">
        <f>#REF!</f>
        <v>#REF!</v>
      </c>
      <c r="OGG90" s="201" t="e">
        <f>#REF!</f>
        <v>#REF!</v>
      </c>
      <c r="OGH90" s="201" t="e">
        <f>#REF!</f>
        <v>#REF!</v>
      </c>
      <c r="OGI90" s="201" t="e">
        <f>#REF!</f>
        <v>#REF!</v>
      </c>
      <c r="OGJ90" s="201" t="e">
        <f>#REF!</f>
        <v>#REF!</v>
      </c>
      <c r="OGK90" s="201" t="e">
        <f>#REF!</f>
        <v>#REF!</v>
      </c>
      <c r="OGL90" s="201" t="e">
        <f>#REF!</f>
        <v>#REF!</v>
      </c>
      <c r="OGM90" s="201" t="e">
        <f>#REF!</f>
        <v>#REF!</v>
      </c>
      <c r="OGN90" s="201" t="e">
        <f>#REF!</f>
        <v>#REF!</v>
      </c>
      <c r="OGO90" s="201" t="e">
        <f>#REF!</f>
        <v>#REF!</v>
      </c>
      <c r="OGP90" s="201" t="e">
        <f>#REF!</f>
        <v>#REF!</v>
      </c>
      <c r="OGQ90" s="201" t="e">
        <f>#REF!</f>
        <v>#REF!</v>
      </c>
      <c r="OGR90" s="201" t="e">
        <f>#REF!</f>
        <v>#REF!</v>
      </c>
      <c r="OGS90" s="201" t="e">
        <f>#REF!</f>
        <v>#REF!</v>
      </c>
      <c r="OGT90" s="201" t="e">
        <f>#REF!</f>
        <v>#REF!</v>
      </c>
      <c r="OGU90" s="201" t="e">
        <f>#REF!</f>
        <v>#REF!</v>
      </c>
      <c r="OGV90" s="201" t="e">
        <f>#REF!</f>
        <v>#REF!</v>
      </c>
      <c r="OGW90" s="201" t="e">
        <f>#REF!</f>
        <v>#REF!</v>
      </c>
      <c r="OGX90" s="201" t="e">
        <f>#REF!</f>
        <v>#REF!</v>
      </c>
      <c r="OGY90" s="201" t="e">
        <f>#REF!</f>
        <v>#REF!</v>
      </c>
      <c r="OGZ90" s="201" t="e">
        <f>#REF!</f>
        <v>#REF!</v>
      </c>
      <c r="OHA90" s="201" t="e">
        <f>#REF!</f>
        <v>#REF!</v>
      </c>
      <c r="OHB90" s="201" t="e">
        <f>#REF!</f>
        <v>#REF!</v>
      </c>
      <c r="OHC90" s="201" t="e">
        <f>#REF!</f>
        <v>#REF!</v>
      </c>
      <c r="OHD90" s="201" t="e">
        <f>#REF!</f>
        <v>#REF!</v>
      </c>
      <c r="OHE90" s="201" t="e">
        <f>#REF!</f>
        <v>#REF!</v>
      </c>
      <c r="OHF90" s="201" t="e">
        <f>#REF!</f>
        <v>#REF!</v>
      </c>
      <c r="OHG90" s="201" t="e">
        <f>#REF!</f>
        <v>#REF!</v>
      </c>
      <c r="OHH90" s="201" t="e">
        <f>#REF!</f>
        <v>#REF!</v>
      </c>
      <c r="OHI90" s="201" t="e">
        <f>#REF!</f>
        <v>#REF!</v>
      </c>
      <c r="OHJ90" s="201" t="e">
        <f>#REF!</f>
        <v>#REF!</v>
      </c>
      <c r="OHK90" s="201" t="e">
        <f>#REF!</f>
        <v>#REF!</v>
      </c>
      <c r="OHL90" s="201" t="e">
        <f>#REF!</f>
        <v>#REF!</v>
      </c>
      <c r="OHM90" s="201" t="e">
        <f>#REF!</f>
        <v>#REF!</v>
      </c>
      <c r="OHN90" s="201" t="e">
        <f>#REF!</f>
        <v>#REF!</v>
      </c>
      <c r="OHO90" s="201" t="e">
        <f>#REF!</f>
        <v>#REF!</v>
      </c>
      <c r="OHP90" s="201" t="e">
        <f>#REF!</f>
        <v>#REF!</v>
      </c>
      <c r="OHQ90" s="201" t="e">
        <f>#REF!</f>
        <v>#REF!</v>
      </c>
      <c r="OHR90" s="201" t="e">
        <f>#REF!</f>
        <v>#REF!</v>
      </c>
      <c r="OHS90" s="201" t="e">
        <f>#REF!</f>
        <v>#REF!</v>
      </c>
      <c r="OHT90" s="201" t="e">
        <f>#REF!</f>
        <v>#REF!</v>
      </c>
      <c r="OHU90" s="201" t="e">
        <f>#REF!</f>
        <v>#REF!</v>
      </c>
      <c r="OHV90" s="201" t="e">
        <f>#REF!</f>
        <v>#REF!</v>
      </c>
      <c r="OHW90" s="201" t="e">
        <f>#REF!</f>
        <v>#REF!</v>
      </c>
      <c r="OHX90" s="201" t="e">
        <f>#REF!</f>
        <v>#REF!</v>
      </c>
      <c r="OHY90" s="201" t="e">
        <f>#REF!</f>
        <v>#REF!</v>
      </c>
      <c r="OHZ90" s="201" t="e">
        <f>#REF!</f>
        <v>#REF!</v>
      </c>
      <c r="OIA90" s="201" t="e">
        <f>#REF!</f>
        <v>#REF!</v>
      </c>
      <c r="OIB90" s="201" t="e">
        <f>#REF!</f>
        <v>#REF!</v>
      </c>
      <c r="OIC90" s="201" t="e">
        <f>#REF!</f>
        <v>#REF!</v>
      </c>
      <c r="OID90" s="201" t="e">
        <f>#REF!</f>
        <v>#REF!</v>
      </c>
      <c r="OIE90" s="201" t="e">
        <f>#REF!</f>
        <v>#REF!</v>
      </c>
      <c r="OIF90" s="201" t="e">
        <f>#REF!</f>
        <v>#REF!</v>
      </c>
      <c r="OIG90" s="201" t="e">
        <f>#REF!</f>
        <v>#REF!</v>
      </c>
      <c r="OIH90" s="201" t="e">
        <f>#REF!</f>
        <v>#REF!</v>
      </c>
      <c r="OII90" s="201" t="e">
        <f>#REF!</f>
        <v>#REF!</v>
      </c>
      <c r="OIJ90" s="201" t="e">
        <f>#REF!</f>
        <v>#REF!</v>
      </c>
      <c r="OIK90" s="201" t="e">
        <f>#REF!</f>
        <v>#REF!</v>
      </c>
      <c r="OIL90" s="201" t="e">
        <f>#REF!</f>
        <v>#REF!</v>
      </c>
      <c r="OIM90" s="201" t="e">
        <f>#REF!</f>
        <v>#REF!</v>
      </c>
      <c r="OIN90" s="201" t="e">
        <f>#REF!</f>
        <v>#REF!</v>
      </c>
      <c r="OIO90" s="201" t="e">
        <f>#REF!</f>
        <v>#REF!</v>
      </c>
      <c r="OIP90" s="201" t="e">
        <f>#REF!</f>
        <v>#REF!</v>
      </c>
      <c r="OIQ90" s="201" t="e">
        <f>#REF!</f>
        <v>#REF!</v>
      </c>
      <c r="OIR90" s="201" t="e">
        <f>#REF!</f>
        <v>#REF!</v>
      </c>
      <c r="OIS90" s="201" t="e">
        <f>#REF!</f>
        <v>#REF!</v>
      </c>
      <c r="OIT90" s="201" t="e">
        <f>#REF!</f>
        <v>#REF!</v>
      </c>
      <c r="OIU90" s="201" t="e">
        <f>#REF!</f>
        <v>#REF!</v>
      </c>
      <c r="OIV90" s="201" t="e">
        <f>#REF!</f>
        <v>#REF!</v>
      </c>
      <c r="OIW90" s="201" t="e">
        <f>#REF!</f>
        <v>#REF!</v>
      </c>
      <c r="OIX90" s="201" t="e">
        <f>#REF!</f>
        <v>#REF!</v>
      </c>
      <c r="OIY90" s="201" t="e">
        <f>#REF!</f>
        <v>#REF!</v>
      </c>
      <c r="OIZ90" s="201" t="e">
        <f>#REF!</f>
        <v>#REF!</v>
      </c>
      <c r="OJA90" s="201" t="e">
        <f>#REF!</f>
        <v>#REF!</v>
      </c>
      <c r="OJB90" s="201" t="e">
        <f>#REF!</f>
        <v>#REF!</v>
      </c>
      <c r="OJC90" s="201" t="e">
        <f>#REF!</f>
        <v>#REF!</v>
      </c>
      <c r="OJD90" s="201" t="e">
        <f>#REF!</f>
        <v>#REF!</v>
      </c>
      <c r="OJE90" s="201" t="e">
        <f>#REF!</f>
        <v>#REF!</v>
      </c>
      <c r="OJF90" s="201" t="e">
        <f>#REF!</f>
        <v>#REF!</v>
      </c>
      <c r="OJG90" s="201" t="e">
        <f>#REF!</f>
        <v>#REF!</v>
      </c>
      <c r="OJH90" s="201" t="e">
        <f>#REF!</f>
        <v>#REF!</v>
      </c>
      <c r="OJI90" s="201" t="e">
        <f>#REF!</f>
        <v>#REF!</v>
      </c>
      <c r="OJJ90" s="201" t="e">
        <f>#REF!</f>
        <v>#REF!</v>
      </c>
      <c r="OJK90" s="201" t="e">
        <f>#REF!</f>
        <v>#REF!</v>
      </c>
      <c r="OJL90" s="201" t="e">
        <f>#REF!</f>
        <v>#REF!</v>
      </c>
      <c r="OJM90" s="201" t="e">
        <f>#REF!</f>
        <v>#REF!</v>
      </c>
      <c r="OJN90" s="201" t="e">
        <f>#REF!</f>
        <v>#REF!</v>
      </c>
      <c r="OJO90" s="201" t="e">
        <f>#REF!</f>
        <v>#REF!</v>
      </c>
      <c r="OJP90" s="201" t="e">
        <f>#REF!</f>
        <v>#REF!</v>
      </c>
      <c r="OJQ90" s="201" t="e">
        <f>#REF!</f>
        <v>#REF!</v>
      </c>
      <c r="OJR90" s="201" t="e">
        <f>#REF!</f>
        <v>#REF!</v>
      </c>
      <c r="OJS90" s="201" t="e">
        <f>#REF!</f>
        <v>#REF!</v>
      </c>
      <c r="OJT90" s="201" t="e">
        <f>#REF!</f>
        <v>#REF!</v>
      </c>
      <c r="OJU90" s="201" t="e">
        <f>#REF!</f>
        <v>#REF!</v>
      </c>
      <c r="OJV90" s="201" t="e">
        <f>#REF!</f>
        <v>#REF!</v>
      </c>
      <c r="OJW90" s="201" t="e">
        <f>#REF!</f>
        <v>#REF!</v>
      </c>
      <c r="OJX90" s="201" t="e">
        <f>#REF!</f>
        <v>#REF!</v>
      </c>
      <c r="OJY90" s="201" t="e">
        <f>#REF!</f>
        <v>#REF!</v>
      </c>
      <c r="OJZ90" s="201" t="e">
        <f>#REF!</f>
        <v>#REF!</v>
      </c>
      <c r="OKA90" s="201" t="e">
        <f>#REF!</f>
        <v>#REF!</v>
      </c>
      <c r="OKB90" s="201" t="e">
        <f>#REF!</f>
        <v>#REF!</v>
      </c>
      <c r="OKC90" s="201" t="e">
        <f>#REF!</f>
        <v>#REF!</v>
      </c>
      <c r="OKD90" s="201" t="e">
        <f>#REF!</f>
        <v>#REF!</v>
      </c>
      <c r="OKE90" s="201" t="e">
        <f>#REF!</f>
        <v>#REF!</v>
      </c>
      <c r="OKF90" s="201" t="e">
        <f>#REF!</f>
        <v>#REF!</v>
      </c>
      <c r="OKG90" s="201" t="e">
        <f>#REF!</f>
        <v>#REF!</v>
      </c>
      <c r="OKH90" s="201" t="e">
        <f>#REF!</f>
        <v>#REF!</v>
      </c>
      <c r="OKI90" s="201" t="e">
        <f>#REF!</f>
        <v>#REF!</v>
      </c>
      <c r="OKJ90" s="201" t="e">
        <f>#REF!</f>
        <v>#REF!</v>
      </c>
      <c r="OKK90" s="201" t="e">
        <f>#REF!</f>
        <v>#REF!</v>
      </c>
      <c r="OKL90" s="201" t="e">
        <f>#REF!</f>
        <v>#REF!</v>
      </c>
      <c r="OKM90" s="201" t="e">
        <f>#REF!</f>
        <v>#REF!</v>
      </c>
      <c r="OKN90" s="201" t="e">
        <f>#REF!</f>
        <v>#REF!</v>
      </c>
      <c r="OKO90" s="201" t="e">
        <f>#REF!</f>
        <v>#REF!</v>
      </c>
      <c r="OKP90" s="201" t="e">
        <f>#REF!</f>
        <v>#REF!</v>
      </c>
      <c r="OKQ90" s="201" t="e">
        <f>#REF!</f>
        <v>#REF!</v>
      </c>
      <c r="OKR90" s="201" t="e">
        <f>#REF!</f>
        <v>#REF!</v>
      </c>
      <c r="OKS90" s="201" t="e">
        <f>#REF!</f>
        <v>#REF!</v>
      </c>
      <c r="OKT90" s="201" t="e">
        <f>#REF!</f>
        <v>#REF!</v>
      </c>
      <c r="OKU90" s="201" t="e">
        <f>#REF!</f>
        <v>#REF!</v>
      </c>
      <c r="OKV90" s="201" t="e">
        <f>#REF!</f>
        <v>#REF!</v>
      </c>
      <c r="OKW90" s="201" t="e">
        <f>#REF!</f>
        <v>#REF!</v>
      </c>
      <c r="OKX90" s="201" t="e">
        <f>#REF!</f>
        <v>#REF!</v>
      </c>
      <c r="OKY90" s="201" t="e">
        <f>#REF!</f>
        <v>#REF!</v>
      </c>
      <c r="OKZ90" s="201" t="e">
        <f>#REF!</f>
        <v>#REF!</v>
      </c>
      <c r="OLA90" s="201" t="e">
        <f>#REF!</f>
        <v>#REF!</v>
      </c>
      <c r="OLB90" s="201" t="e">
        <f>#REF!</f>
        <v>#REF!</v>
      </c>
      <c r="OLC90" s="201" t="e">
        <f>#REF!</f>
        <v>#REF!</v>
      </c>
      <c r="OLD90" s="201" t="e">
        <f>#REF!</f>
        <v>#REF!</v>
      </c>
      <c r="OLE90" s="201" t="e">
        <f>#REF!</f>
        <v>#REF!</v>
      </c>
      <c r="OLF90" s="201" t="e">
        <f>#REF!</f>
        <v>#REF!</v>
      </c>
      <c r="OLG90" s="201" t="e">
        <f>#REF!</f>
        <v>#REF!</v>
      </c>
      <c r="OLH90" s="201" t="e">
        <f>#REF!</f>
        <v>#REF!</v>
      </c>
      <c r="OLI90" s="201" t="e">
        <f>#REF!</f>
        <v>#REF!</v>
      </c>
      <c r="OLJ90" s="201" t="e">
        <f>#REF!</f>
        <v>#REF!</v>
      </c>
      <c r="OLK90" s="201" t="e">
        <f>#REF!</f>
        <v>#REF!</v>
      </c>
      <c r="OLL90" s="201" t="e">
        <f>#REF!</f>
        <v>#REF!</v>
      </c>
      <c r="OLM90" s="201" t="e">
        <f>#REF!</f>
        <v>#REF!</v>
      </c>
      <c r="OLN90" s="201" t="e">
        <f>#REF!</f>
        <v>#REF!</v>
      </c>
      <c r="OLO90" s="201" t="e">
        <f>#REF!</f>
        <v>#REF!</v>
      </c>
      <c r="OLP90" s="201" t="e">
        <f>#REF!</f>
        <v>#REF!</v>
      </c>
      <c r="OLQ90" s="201" t="e">
        <f>#REF!</f>
        <v>#REF!</v>
      </c>
      <c r="OLR90" s="201" t="e">
        <f>#REF!</f>
        <v>#REF!</v>
      </c>
      <c r="OLS90" s="201" t="e">
        <f>#REF!</f>
        <v>#REF!</v>
      </c>
      <c r="OLT90" s="201" t="e">
        <f>#REF!</f>
        <v>#REF!</v>
      </c>
      <c r="OLU90" s="201" t="e">
        <f>#REF!</f>
        <v>#REF!</v>
      </c>
      <c r="OLV90" s="201" t="e">
        <f>#REF!</f>
        <v>#REF!</v>
      </c>
      <c r="OLW90" s="201" t="e">
        <f>#REF!</f>
        <v>#REF!</v>
      </c>
      <c r="OLX90" s="201" t="e">
        <f>#REF!</f>
        <v>#REF!</v>
      </c>
      <c r="OLY90" s="201" t="e">
        <f>#REF!</f>
        <v>#REF!</v>
      </c>
      <c r="OLZ90" s="201" t="e">
        <f>#REF!</f>
        <v>#REF!</v>
      </c>
      <c r="OMA90" s="201" t="e">
        <f>#REF!</f>
        <v>#REF!</v>
      </c>
      <c r="OMB90" s="201" t="e">
        <f>#REF!</f>
        <v>#REF!</v>
      </c>
      <c r="OMC90" s="201" t="e">
        <f>#REF!</f>
        <v>#REF!</v>
      </c>
      <c r="OMD90" s="201" t="e">
        <f>#REF!</f>
        <v>#REF!</v>
      </c>
      <c r="OME90" s="201" t="e">
        <f>#REF!</f>
        <v>#REF!</v>
      </c>
      <c r="OMF90" s="201" t="e">
        <f>#REF!</f>
        <v>#REF!</v>
      </c>
      <c r="OMG90" s="201" t="e">
        <f>#REF!</f>
        <v>#REF!</v>
      </c>
      <c r="OMH90" s="201" t="e">
        <f>#REF!</f>
        <v>#REF!</v>
      </c>
      <c r="OMI90" s="201" t="e">
        <f>#REF!</f>
        <v>#REF!</v>
      </c>
      <c r="OMJ90" s="201" t="e">
        <f>#REF!</f>
        <v>#REF!</v>
      </c>
      <c r="OMK90" s="201" t="e">
        <f>#REF!</f>
        <v>#REF!</v>
      </c>
      <c r="OML90" s="201" t="e">
        <f>#REF!</f>
        <v>#REF!</v>
      </c>
      <c r="OMM90" s="201" t="e">
        <f>#REF!</f>
        <v>#REF!</v>
      </c>
      <c r="OMN90" s="201" t="e">
        <f>#REF!</f>
        <v>#REF!</v>
      </c>
      <c r="OMO90" s="201" t="e">
        <f>#REF!</f>
        <v>#REF!</v>
      </c>
      <c r="OMP90" s="201" t="e">
        <f>#REF!</f>
        <v>#REF!</v>
      </c>
      <c r="OMQ90" s="201" t="e">
        <f>#REF!</f>
        <v>#REF!</v>
      </c>
      <c r="OMR90" s="201" t="e">
        <f>#REF!</f>
        <v>#REF!</v>
      </c>
      <c r="OMS90" s="201" t="e">
        <f>#REF!</f>
        <v>#REF!</v>
      </c>
      <c r="OMT90" s="201" t="e">
        <f>#REF!</f>
        <v>#REF!</v>
      </c>
      <c r="OMU90" s="201" t="e">
        <f>#REF!</f>
        <v>#REF!</v>
      </c>
      <c r="OMV90" s="201" t="e">
        <f>#REF!</f>
        <v>#REF!</v>
      </c>
      <c r="OMW90" s="201" t="e">
        <f>#REF!</f>
        <v>#REF!</v>
      </c>
      <c r="OMX90" s="201" t="e">
        <f>#REF!</f>
        <v>#REF!</v>
      </c>
      <c r="OMY90" s="201" t="e">
        <f>#REF!</f>
        <v>#REF!</v>
      </c>
      <c r="OMZ90" s="201" t="e">
        <f>#REF!</f>
        <v>#REF!</v>
      </c>
      <c r="ONA90" s="201" t="e">
        <f>#REF!</f>
        <v>#REF!</v>
      </c>
      <c r="ONB90" s="201" t="e">
        <f>#REF!</f>
        <v>#REF!</v>
      </c>
      <c r="ONC90" s="201" t="e">
        <f>#REF!</f>
        <v>#REF!</v>
      </c>
      <c r="OND90" s="201" t="e">
        <f>#REF!</f>
        <v>#REF!</v>
      </c>
      <c r="ONE90" s="201" t="e">
        <f>#REF!</f>
        <v>#REF!</v>
      </c>
      <c r="ONF90" s="201" t="e">
        <f>#REF!</f>
        <v>#REF!</v>
      </c>
      <c r="ONG90" s="201" t="e">
        <f>#REF!</f>
        <v>#REF!</v>
      </c>
      <c r="ONH90" s="201" t="e">
        <f>#REF!</f>
        <v>#REF!</v>
      </c>
      <c r="ONI90" s="201" t="e">
        <f>#REF!</f>
        <v>#REF!</v>
      </c>
      <c r="ONJ90" s="201" t="e">
        <f>#REF!</f>
        <v>#REF!</v>
      </c>
      <c r="ONK90" s="201" t="e">
        <f>#REF!</f>
        <v>#REF!</v>
      </c>
      <c r="ONL90" s="201" t="e">
        <f>#REF!</f>
        <v>#REF!</v>
      </c>
      <c r="ONM90" s="201" t="e">
        <f>#REF!</f>
        <v>#REF!</v>
      </c>
      <c r="ONN90" s="201" t="e">
        <f>#REF!</f>
        <v>#REF!</v>
      </c>
      <c r="ONO90" s="201" t="e">
        <f>#REF!</f>
        <v>#REF!</v>
      </c>
      <c r="ONP90" s="201" t="e">
        <f>#REF!</f>
        <v>#REF!</v>
      </c>
      <c r="ONQ90" s="201" t="e">
        <f>#REF!</f>
        <v>#REF!</v>
      </c>
      <c r="ONR90" s="201" t="e">
        <f>#REF!</f>
        <v>#REF!</v>
      </c>
      <c r="ONS90" s="201" t="e">
        <f>#REF!</f>
        <v>#REF!</v>
      </c>
      <c r="ONT90" s="201" t="e">
        <f>#REF!</f>
        <v>#REF!</v>
      </c>
      <c r="ONU90" s="201" t="e">
        <f>#REF!</f>
        <v>#REF!</v>
      </c>
      <c r="ONV90" s="201" t="e">
        <f>#REF!</f>
        <v>#REF!</v>
      </c>
      <c r="ONW90" s="201" t="e">
        <f>#REF!</f>
        <v>#REF!</v>
      </c>
      <c r="ONX90" s="201" t="e">
        <f>#REF!</f>
        <v>#REF!</v>
      </c>
      <c r="ONY90" s="201" t="e">
        <f>#REF!</f>
        <v>#REF!</v>
      </c>
      <c r="ONZ90" s="201" t="e">
        <f>#REF!</f>
        <v>#REF!</v>
      </c>
      <c r="OOA90" s="201" t="e">
        <f>#REF!</f>
        <v>#REF!</v>
      </c>
      <c r="OOB90" s="201" t="e">
        <f>#REF!</f>
        <v>#REF!</v>
      </c>
      <c r="OOC90" s="201" t="e">
        <f>#REF!</f>
        <v>#REF!</v>
      </c>
      <c r="OOD90" s="201" t="e">
        <f>#REF!</f>
        <v>#REF!</v>
      </c>
      <c r="OOE90" s="201" t="e">
        <f>#REF!</f>
        <v>#REF!</v>
      </c>
      <c r="OOF90" s="201" t="e">
        <f>#REF!</f>
        <v>#REF!</v>
      </c>
      <c r="OOG90" s="201" t="e">
        <f>#REF!</f>
        <v>#REF!</v>
      </c>
      <c r="OOH90" s="201" t="e">
        <f>#REF!</f>
        <v>#REF!</v>
      </c>
      <c r="OOI90" s="201" t="e">
        <f>#REF!</f>
        <v>#REF!</v>
      </c>
      <c r="OOJ90" s="201" t="e">
        <f>#REF!</f>
        <v>#REF!</v>
      </c>
      <c r="OOK90" s="201" t="e">
        <f>#REF!</f>
        <v>#REF!</v>
      </c>
      <c r="OOL90" s="201" t="e">
        <f>#REF!</f>
        <v>#REF!</v>
      </c>
      <c r="OOM90" s="201" t="e">
        <f>#REF!</f>
        <v>#REF!</v>
      </c>
      <c r="OON90" s="201" t="e">
        <f>#REF!</f>
        <v>#REF!</v>
      </c>
      <c r="OOO90" s="201" t="e">
        <f>#REF!</f>
        <v>#REF!</v>
      </c>
      <c r="OOP90" s="201" t="e">
        <f>#REF!</f>
        <v>#REF!</v>
      </c>
      <c r="OOQ90" s="201" t="e">
        <f>#REF!</f>
        <v>#REF!</v>
      </c>
      <c r="OOR90" s="201" t="e">
        <f>#REF!</f>
        <v>#REF!</v>
      </c>
      <c r="OOS90" s="201" t="e">
        <f>#REF!</f>
        <v>#REF!</v>
      </c>
      <c r="OOT90" s="201" t="e">
        <f>#REF!</f>
        <v>#REF!</v>
      </c>
      <c r="OOU90" s="201" t="e">
        <f>#REF!</f>
        <v>#REF!</v>
      </c>
      <c r="OOV90" s="201" t="e">
        <f>#REF!</f>
        <v>#REF!</v>
      </c>
      <c r="OOW90" s="201" t="e">
        <f>#REF!</f>
        <v>#REF!</v>
      </c>
      <c r="OOX90" s="201" t="e">
        <f>#REF!</f>
        <v>#REF!</v>
      </c>
      <c r="OOY90" s="201" t="e">
        <f>#REF!</f>
        <v>#REF!</v>
      </c>
      <c r="OOZ90" s="201" t="e">
        <f>#REF!</f>
        <v>#REF!</v>
      </c>
      <c r="OPA90" s="201" t="e">
        <f>#REF!</f>
        <v>#REF!</v>
      </c>
      <c r="OPB90" s="201" t="e">
        <f>#REF!</f>
        <v>#REF!</v>
      </c>
      <c r="OPC90" s="201" t="e">
        <f>#REF!</f>
        <v>#REF!</v>
      </c>
      <c r="OPD90" s="201" t="e">
        <f>#REF!</f>
        <v>#REF!</v>
      </c>
      <c r="OPE90" s="201" t="e">
        <f>#REF!</f>
        <v>#REF!</v>
      </c>
      <c r="OPF90" s="201" t="e">
        <f>#REF!</f>
        <v>#REF!</v>
      </c>
      <c r="OPG90" s="201" t="e">
        <f>#REF!</f>
        <v>#REF!</v>
      </c>
      <c r="OPH90" s="201" t="e">
        <f>#REF!</f>
        <v>#REF!</v>
      </c>
      <c r="OPI90" s="201" t="e">
        <f>#REF!</f>
        <v>#REF!</v>
      </c>
      <c r="OPJ90" s="201" t="e">
        <f>#REF!</f>
        <v>#REF!</v>
      </c>
      <c r="OPK90" s="201" t="e">
        <f>#REF!</f>
        <v>#REF!</v>
      </c>
      <c r="OPL90" s="201" t="e">
        <f>#REF!</f>
        <v>#REF!</v>
      </c>
      <c r="OPM90" s="201" t="e">
        <f>#REF!</f>
        <v>#REF!</v>
      </c>
      <c r="OPN90" s="201" t="e">
        <f>#REF!</f>
        <v>#REF!</v>
      </c>
      <c r="OPO90" s="201" t="e">
        <f>#REF!</f>
        <v>#REF!</v>
      </c>
      <c r="OPP90" s="201" t="e">
        <f>#REF!</f>
        <v>#REF!</v>
      </c>
      <c r="OPQ90" s="201" t="e">
        <f>#REF!</f>
        <v>#REF!</v>
      </c>
      <c r="OPR90" s="201" t="e">
        <f>#REF!</f>
        <v>#REF!</v>
      </c>
      <c r="OPS90" s="201" t="e">
        <f>#REF!</f>
        <v>#REF!</v>
      </c>
      <c r="OPT90" s="201" t="e">
        <f>#REF!</f>
        <v>#REF!</v>
      </c>
      <c r="OPU90" s="201" t="e">
        <f>#REF!</f>
        <v>#REF!</v>
      </c>
      <c r="OPV90" s="201" t="e">
        <f>#REF!</f>
        <v>#REF!</v>
      </c>
      <c r="OPW90" s="201" t="e">
        <f>#REF!</f>
        <v>#REF!</v>
      </c>
      <c r="OPX90" s="201" t="e">
        <f>#REF!</f>
        <v>#REF!</v>
      </c>
      <c r="OPY90" s="201" t="e">
        <f>#REF!</f>
        <v>#REF!</v>
      </c>
      <c r="OPZ90" s="201" t="e">
        <f>#REF!</f>
        <v>#REF!</v>
      </c>
      <c r="OQA90" s="201" t="e">
        <f>#REF!</f>
        <v>#REF!</v>
      </c>
      <c r="OQB90" s="201" t="e">
        <f>#REF!</f>
        <v>#REF!</v>
      </c>
      <c r="OQC90" s="201" t="e">
        <f>#REF!</f>
        <v>#REF!</v>
      </c>
      <c r="OQD90" s="201" t="e">
        <f>#REF!</f>
        <v>#REF!</v>
      </c>
      <c r="OQE90" s="201" t="e">
        <f>#REF!</f>
        <v>#REF!</v>
      </c>
      <c r="OQF90" s="201" t="e">
        <f>#REF!</f>
        <v>#REF!</v>
      </c>
      <c r="OQG90" s="201" t="e">
        <f>#REF!</f>
        <v>#REF!</v>
      </c>
      <c r="OQH90" s="201" t="e">
        <f>#REF!</f>
        <v>#REF!</v>
      </c>
      <c r="OQI90" s="201" t="e">
        <f>#REF!</f>
        <v>#REF!</v>
      </c>
      <c r="OQJ90" s="201" t="e">
        <f>#REF!</f>
        <v>#REF!</v>
      </c>
      <c r="OQK90" s="201" t="e">
        <f>#REF!</f>
        <v>#REF!</v>
      </c>
      <c r="OQL90" s="201" t="e">
        <f>#REF!</f>
        <v>#REF!</v>
      </c>
      <c r="OQM90" s="201" t="e">
        <f>#REF!</f>
        <v>#REF!</v>
      </c>
      <c r="OQN90" s="201" t="e">
        <f>#REF!</f>
        <v>#REF!</v>
      </c>
      <c r="OQO90" s="201" t="e">
        <f>#REF!</f>
        <v>#REF!</v>
      </c>
      <c r="OQP90" s="201" t="e">
        <f>#REF!</f>
        <v>#REF!</v>
      </c>
      <c r="OQQ90" s="201" t="e">
        <f>#REF!</f>
        <v>#REF!</v>
      </c>
      <c r="OQR90" s="201" t="e">
        <f>#REF!</f>
        <v>#REF!</v>
      </c>
      <c r="OQS90" s="201" t="e">
        <f>#REF!</f>
        <v>#REF!</v>
      </c>
      <c r="OQT90" s="201" t="e">
        <f>#REF!</f>
        <v>#REF!</v>
      </c>
      <c r="OQU90" s="201" t="e">
        <f>#REF!</f>
        <v>#REF!</v>
      </c>
      <c r="OQV90" s="201" t="e">
        <f>#REF!</f>
        <v>#REF!</v>
      </c>
      <c r="OQW90" s="201" t="e">
        <f>#REF!</f>
        <v>#REF!</v>
      </c>
      <c r="OQX90" s="201" t="e">
        <f>#REF!</f>
        <v>#REF!</v>
      </c>
      <c r="OQY90" s="201" t="e">
        <f>#REF!</f>
        <v>#REF!</v>
      </c>
      <c r="OQZ90" s="201" t="e">
        <f>#REF!</f>
        <v>#REF!</v>
      </c>
      <c r="ORA90" s="201" t="e">
        <f>#REF!</f>
        <v>#REF!</v>
      </c>
      <c r="ORB90" s="201" t="e">
        <f>#REF!</f>
        <v>#REF!</v>
      </c>
      <c r="ORC90" s="201" t="e">
        <f>#REF!</f>
        <v>#REF!</v>
      </c>
      <c r="ORD90" s="201" t="e">
        <f>#REF!</f>
        <v>#REF!</v>
      </c>
      <c r="ORE90" s="201" t="e">
        <f>#REF!</f>
        <v>#REF!</v>
      </c>
      <c r="ORF90" s="201" t="e">
        <f>#REF!</f>
        <v>#REF!</v>
      </c>
      <c r="ORG90" s="201" t="e">
        <f>#REF!</f>
        <v>#REF!</v>
      </c>
      <c r="ORH90" s="201" t="e">
        <f>#REF!</f>
        <v>#REF!</v>
      </c>
      <c r="ORI90" s="201" t="e">
        <f>#REF!</f>
        <v>#REF!</v>
      </c>
      <c r="ORJ90" s="201" t="e">
        <f>#REF!</f>
        <v>#REF!</v>
      </c>
      <c r="ORK90" s="201" t="e">
        <f>#REF!</f>
        <v>#REF!</v>
      </c>
      <c r="ORL90" s="201" t="e">
        <f>#REF!</f>
        <v>#REF!</v>
      </c>
      <c r="ORM90" s="201" t="e">
        <f>#REF!</f>
        <v>#REF!</v>
      </c>
      <c r="ORN90" s="201" t="e">
        <f>#REF!</f>
        <v>#REF!</v>
      </c>
      <c r="ORO90" s="201" t="e">
        <f>#REF!</f>
        <v>#REF!</v>
      </c>
      <c r="ORP90" s="201" t="e">
        <f>#REF!</f>
        <v>#REF!</v>
      </c>
      <c r="ORQ90" s="201" t="e">
        <f>#REF!</f>
        <v>#REF!</v>
      </c>
      <c r="ORR90" s="201" t="e">
        <f>#REF!</f>
        <v>#REF!</v>
      </c>
      <c r="ORS90" s="201" t="e">
        <f>#REF!</f>
        <v>#REF!</v>
      </c>
      <c r="ORT90" s="201" t="e">
        <f>#REF!</f>
        <v>#REF!</v>
      </c>
      <c r="ORU90" s="201" t="e">
        <f>#REF!</f>
        <v>#REF!</v>
      </c>
      <c r="ORV90" s="201" t="e">
        <f>#REF!</f>
        <v>#REF!</v>
      </c>
      <c r="ORW90" s="201" t="e">
        <f>#REF!</f>
        <v>#REF!</v>
      </c>
      <c r="ORX90" s="201" t="e">
        <f>#REF!</f>
        <v>#REF!</v>
      </c>
      <c r="ORY90" s="201" t="e">
        <f>#REF!</f>
        <v>#REF!</v>
      </c>
      <c r="ORZ90" s="201" t="e">
        <f>#REF!</f>
        <v>#REF!</v>
      </c>
      <c r="OSA90" s="201" t="e">
        <f>#REF!</f>
        <v>#REF!</v>
      </c>
      <c r="OSB90" s="201" t="e">
        <f>#REF!</f>
        <v>#REF!</v>
      </c>
      <c r="OSC90" s="201" t="e">
        <f>#REF!</f>
        <v>#REF!</v>
      </c>
      <c r="OSD90" s="201" t="e">
        <f>#REF!</f>
        <v>#REF!</v>
      </c>
      <c r="OSE90" s="201" t="e">
        <f>#REF!</f>
        <v>#REF!</v>
      </c>
      <c r="OSF90" s="201" t="e">
        <f>#REF!</f>
        <v>#REF!</v>
      </c>
      <c r="OSG90" s="201" t="e">
        <f>#REF!</f>
        <v>#REF!</v>
      </c>
      <c r="OSH90" s="201" t="e">
        <f>#REF!</f>
        <v>#REF!</v>
      </c>
      <c r="OSI90" s="201" t="e">
        <f>#REF!</f>
        <v>#REF!</v>
      </c>
      <c r="OSJ90" s="201" t="e">
        <f>#REF!</f>
        <v>#REF!</v>
      </c>
      <c r="OSK90" s="201" t="e">
        <f>#REF!</f>
        <v>#REF!</v>
      </c>
      <c r="OSL90" s="201" t="e">
        <f>#REF!</f>
        <v>#REF!</v>
      </c>
      <c r="OSM90" s="201" t="e">
        <f>#REF!</f>
        <v>#REF!</v>
      </c>
      <c r="OSN90" s="201" t="e">
        <f>#REF!</f>
        <v>#REF!</v>
      </c>
      <c r="OSO90" s="201" t="e">
        <f>#REF!</f>
        <v>#REF!</v>
      </c>
      <c r="OSP90" s="201" t="e">
        <f>#REF!</f>
        <v>#REF!</v>
      </c>
      <c r="OSQ90" s="201" t="e">
        <f>#REF!</f>
        <v>#REF!</v>
      </c>
      <c r="OSR90" s="201" t="e">
        <f>#REF!</f>
        <v>#REF!</v>
      </c>
      <c r="OSS90" s="201" t="e">
        <f>#REF!</f>
        <v>#REF!</v>
      </c>
      <c r="OST90" s="201" t="e">
        <f>#REF!</f>
        <v>#REF!</v>
      </c>
      <c r="OSU90" s="201" t="e">
        <f>#REF!</f>
        <v>#REF!</v>
      </c>
      <c r="OSV90" s="201" t="e">
        <f>#REF!</f>
        <v>#REF!</v>
      </c>
      <c r="OSW90" s="201" t="e">
        <f>#REF!</f>
        <v>#REF!</v>
      </c>
      <c r="OSX90" s="201" t="e">
        <f>#REF!</f>
        <v>#REF!</v>
      </c>
      <c r="OSY90" s="201" t="e">
        <f>#REF!</f>
        <v>#REF!</v>
      </c>
      <c r="OSZ90" s="201" t="e">
        <f>#REF!</f>
        <v>#REF!</v>
      </c>
      <c r="OTA90" s="201" t="e">
        <f>#REF!</f>
        <v>#REF!</v>
      </c>
      <c r="OTB90" s="201" t="e">
        <f>#REF!</f>
        <v>#REF!</v>
      </c>
      <c r="OTC90" s="201" t="e">
        <f>#REF!</f>
        <v>#REF!</v>
      </c>
      <c r="OTD90" s="201" t="e">
        <f>#REF!</f>
        <v>#REF!</v>
      </c>
      <c r="OTE90" s="201" t="e">
        <f>#REF!</f>
        <v>#REF!</v>
      </c>
      <c r="OTF90" s="201" t="e">
        <f>#REF!</f>
        <v>#REF!</v>
      </c>
      <c r="OTG90" s="201" t="e">
        <f>#REF!</f>
        <v>#REF!</v>
      </c>
      <c r="OTH90" s="201" t="e">
        <f>#REF!</f>
        <v>#REF!</v>
      </c>
      <c r="OTI90" s="201" t="e">
        <f>#REF!</f>
        <v>#REF!</v>
      </c>
      <c r="OTJ90" s="201" t="e">
        <f>#REF!</f>
        <v>#REF!</v>
      </c>
      <c r="OTK90" s="201" t="e">
        <f>#REF!</f>
        <v>#REF!</v>
      </c>
      <c r="OTL90" s="201" t="e">
        <f>#REF!</f>
        <v>#REF!</v>
      </c>
      <c r="OTM90" s="201" t="e">
        <f>#REF!</f>
        <v>#REF!</v>
      </c>
      <c r="OTN90" s="201" t="e">
        <f>#REF!</f>
        <v>#REF!</v>
      </c>
      <c r="OTO90" s="201" t="e">
        <f>#REF!</f>
        <v>#REF!</v>
      </c>
      <c r="OTP90" s="201" t="e">
        <f>#REF!</f>
        <v>#REF!</v>
      </c>
      <c r="OTQ90" s="201" t="e">
        <f>#REF!</f>
        <v>#REF!</v>
      </c>
      <c r="OTR90" s="201" t="e">
        <f>#REF!</f>
        <v>#REF!</v>
      </c>
      <c r="OTS90" s="201" t="e">
        <f>#REF!</f>
        <v>#REF!</v>
      </c>
      <c r="OTT90" s="201" t="e">
        <f>#REF!</f>
        <v>#REF!</v>
      </c>
      <c r="OTU90" s="201" t="e">
        <f>#REF!</f>
        <v>#REF!</v>
      </c>
      <c r="OTV90" s="201" t="e">
        <f>#REF!</f>
        <v>#REF!</v>
      </c>
      <c r="OTW90" s="201" t="e">
        <f>#REF!</f>
        <v>#REF!</v>
      </c>
      <c r="OTX90" s="201" t="e">
        <f>#REF!</f>
        <v>#REF!</v>
      </c>
      <c r="OTY90" s="201" t="e">
        <f>#REF!</f>
        <v>#REF!</v>
      </c>
      <c r="OTZ90" s="201" t="e">
        <f>#REF!</f>
        <v>#REF!</v>
      </c>
      <c r="OUA90" s="201" t="e">
        <f>#REF!</f>
        <v>#REF!</v>
      </c>
      <c r="OUB90" s="201" t="e">
        <f>#REF!</f>
        <v>#REF!</v>
      </c>
      <c r="OUC90" s="201" t="e">
        <f>#REF!</f>
        <v>#REF!</v>
      </c>
      <c r="OUD90" s="201" t="e">
        <f>#REF!</f>
        <v>#REF!</v>
      </c>
      <c r="OUE90" s="201" t="e">
        <f>#REF!</f>
        <v>#REF!</v>
      </c>
      <c r="OUF90" s="201" t="e">
        <f>#REF!</f>
        <v>#REF!</v>
      </c>
      <c r="OUG90" s="201" t="e">
        <f>#REF!</f>
        <v>#REF!</v>
      </c>
      <c r="OUH90" s="201" t="e">
        <f>#REF!</f>
        <v>#REF!</v>
      </c>
      <c r="OUI90" s="201" t="e">
        <f>#REF!</f>
        <v>#REF!</v>
      </c>
      <c r="OUJ90" s="201" t="e">
        <f>#REF!</f>
        <v>#REF!</v>
      </c>
      <c r="OUK90" s="201" t="e">
        <f>#REF!</f>
        <v>#REF!</v>
      </c>
      <c r="OUL90" s="201" t="e">
        <f>#REF!</f>
        <v>#REF!</v>
      </c>
      <c r="OUM90" s="201" t="e">
        <f>#REF!</f>
        <v>#REF!</v>
      </c>
      <c r="OUN90" s="201" t="e">
        <f>#REF!</f>
        <v>#REF!</v>
      </c>
      <c r="OUO90" s="201" t="e">
        <f>#REF!</f>
        <v>#REF!</v>
      </c>
      <c r="OUP90" s="201" t="e">
        <f>#REF!</f>
        <v>#REF!</v>
      </c>
      <c r="OUQ90" s="201" t="e">
        <f>#REF!</f>
        <v>#REF!</v>
      </c>
      <c r="OUR90" s="201" t="e">
        <f>#REF!</f>
        <v>#REF!</v>
      </c>
      <c r="OUS90" s="201" t="e">
        <f>#REF!</f>
        <v>#REF!</v>
      </c>
      <c r="OUT90" s="201" t="e">
        <f>#REF!</f>
        <v>#REF!</v>
      </c>
      <c r="OUU90" s="201" t="e">
        <f>#REF!</f>
        <v>#REF!</v>
      </c>
      <c r="OUV90" s="201" t="e">
        <f>#REF!</f>
        <v>#REF!</v>
      </c>
      <c r="OUW90" s="201" t="e">
        <f>#REF!</f>
        <v>#REF!</v>
      </c>
      <c r="OUX90" s="201" t="e">
        <f>#REF!</f>
        <v>#REF!</v>
      </c>
      <c r="OUY90" s="201" t="e">
        <f>#REF!</f>
        <v>#REF!</v>
      </c>
      <c r="OUZ90" s="201" t="e">
        <f>#REF!</f>
        <v>#REF!</v>
      </c>
      <c r="OVA90" s="201" t="e">
        <f>#REF!</f>
        <v>#REF!</v>
      </c>
      <c r="OVB90" s="201" t="e">
        <f>#REF!</f>
        <v>#REF!</v>
      </c>
      <c r="OVC90" s="201" t="e">
        <f>#REF!</f>
        <v>#REF!</v>
      </c>
      <c r="OVD90" s="201" t="e">
        <f>#REF!</f>
        <v>#REF!</v>
      </c>
      <c r="OVE90" s="201" t="e">
        <f>#REF!</f>
        <v>#REF!</v>
      </c>
      <c r="OVF90" s="201" t="e">
        <f>#REF!</f>
        <v>#REF!</v>
      </c>
      <c r="OVG90" s="201" t="e">
        <f>#REF!</f>
        <v>#REF!</v>
      </c>
      <c r="OVH90" s="201" t="e">
        <f>#REF!</f>
        <v>#REF!</v>
      </c>
      <c r="OVI90" s="201" t="e">
        <f>#REF!</f>
        <v>#REF!</v>
      </c>
      <c r="OVJ90" s="201" t="e">
        <f>#REF!</f>
        <v>#REF!</v>
      </c>
      <c r="OVK90" s="201" t="e">
        <f>#REF!</f>
        <v>#REF!</v>
      </c>
      <c r="OVL90" s="201" t="e">
        <f>#REF!</f>
        <v>#REF!</v>
      </c>
      <c r="OVM90" s="201" t="e">
        <f>#REF!</f>
        <v>#REF!</v>
      </c>
      <c r="OVN90" s="201" t="e">
        <f>#REF!</f>
        <v>#REF!</v>
      </c>
      <c r="OVO90" s="201" t="e">
        <f>#REF!</f>
        <v>#REF!</v>
      </c>
      <c r="OVP90" s="201" t="e">
        <f>#REF!</f>
        <v>#REF!</v>
      </c>
      <c r="OVQ90" s="201" t="e">
        <f>#REF!</f>
        <v>#REF!</v>
      </c>
      <c r="OVR90" s="201" t="e">
        <f>#REF!</f>
        <v>#REF!</v>
      </c>
      <c r="OVS90" s="201" t="e">
        <f>#REF!</f>
        <v>#REF!</v>
      </c>
      <c r="OVT90" s="201" t="e">
        <f>#REF!</f>
        <v>#REF!</v>
      </c>
      <c r="OVU90" s="201" t="e">
        <f>#REF!</f>
        <v>#REF!</v>
      </c>
      <c r="OVV90" s="201" t="e">
        <f>#REF!</f>
        <v>#REF!</v>
      </c>
      <c r="OVW90" s="201" t="e">
        <f>#REF!</f>
        <v>#REF!</v>
      </c>
      <c r="OVX90" s="201" t="e">
        <f>#REF!</f>
        <v>#REF!</v>
      </c>
      <c r="OVY90" s="201" t="e">
        <f>#REF!</f>
        <v>#REF!</v>
      </c>
      <c r="OVZ90" s="201" t="e">
        <f>#REF!</f>
        <v>#REF!</v>
      </c>
      <c r="OWA90" s="201" t="e">
        <f>#REF!</f>
        <v>#REF!</v>
      </c>
      <c r="OWB90" s="201" t="e">
        <f>#REF!</f>
        <v>#REF!</v>
      </c>
      <c r="OWC90" s="201" t="e">
        <f>#REF!</f>
        <v>#REF!</v>
      </c>
      <c r="OWD90" s="201" t="e">
        <f>#REF!</f>
        <v>#REF!</v>
      </c>
      <c r="OWE90" s="201" t="e">
        <f>#REF!</f>
        <v>#REF!</v>
      </c>
      <c r="OWF90" s="201" t="e">
        <f>#REF!</f>
        <v>#REF!</v>
      </c>
      <c r="OWG90" s="201" t="e">
        <f>#REF!</f>
        <v>#REF!</v>
      </c>
      <c r="OWH90" s="201" t="e">
        <f>#REF!</f>
        <v>#REF!</v>
      </c>
      <c r="OWI90" s="201" t="e">
        <f>#REF!</f>
        <v>#REF!</v>
      </c>
      <c r="OWJ90" s="201" t="e">
        <f>#REF!</f>
        <v>#REF!</v>
      </c>
      <c r="OWK90" s="201" t="e">
        <f>#REF!</f>
        <v>#REF!</v>
      </c>
      <c r="OWL90" s="201" t="e">
        <f>#REF!</f>
        <v>#REF!</v>
      </c>
      <c r="OWM90" s="201" t="e">
        <f>#REF!</f>
        <v>#REF!</v>
      </c>
      <c r="OWN90" s="201" t="e">
        <f>#REF!</f>
        <v>#REF!</v>
      </c>
      <c r="OWO90" s="201" t="e">
        <f>#REF!</f>
        <v>#REF!</v>
      </c>
      <c r="OWP90" s="201" t="e">
        <f>#REF!</f>
        <v>#REF!</v>
      </c>
      <c r="OWQ90" s="201" t="e">
        <f>#REF!</f>
        <v>#REF!</v>
      </c>
      <c r="OWR90" s="201" t="e">
        <f>#REF!</f>
        <v>#REF!</v>
      </c>
      <c r="OWS90" s="201" t="e">
        <f>#REF!</f>
        <v>#REF!</v>
      </c>
      <c r="OWT90" s="201" t="e">
        <f>#REF!</f>
        <v>#REF!</v>
      </c>
      <c r="OWU90" s="201" t="e">
        <f>#REF!</f>
        <v>#REF!</v>
      </c>
      <c r="OWV90" s="201" t="e">
        <f>#REF!</f>
        <v>#REF!</v>
      </c>
      <c r="OWW90" s="201" t="e">
        <f>#REF!</f>
        <v>#REF!</v>
      </c>
      <c r="OWX90" s="201" t="e">
        <f>#REF!</f>
        <v>#REF!</v>
      </c>
      <c r="OWY90" s="201" t="e">
        <f>#REF!</f>
        <v>#REF!</v>
      </c>
      <c r="OWZ90" s="201" t="e">
        <f>#REF!</f>
        <v>#REF!</v>
      </c>
      <c r="OXA90" s="201" t="e">
        <f>#REF!</f>
        <v>#REF!</v>
      </c>
      <c r="OXB90" s="201" t="e">
        <f>#REF!</f>
        <v>#REF!</v>
      </c>
      <c r="OXC90" s="201" t="e">
        <f>#REF!</f>
        <v>#REF!</v>
      </c>
      <c r="OXD90" s="201" t="e">
        <f>#REF!</f>
        <v>#REF!</v>
      </c>
      <c r="OXE90" s="201" t="e">
        <f>#REF!</f>
        <v>#REF!</v>
      </c>
      <c r="OXF90" s="201" t="e">
        <f>#REF!</f>
        <v>#REF!</v>
      </c>
      <c r="OXG90" s="201" t="e">
        <f>#REF!</f>
        <v>#REF!</v>
      </c>
      <c r="OXH90" s="201" t="e">
        <f>#REF!</f>
        <v>#REF!</v>
      </c>
      <c r="OXI90" s="201" t="e">
        <f>#REF!</f>
        <v>#REF!</v>
      </c>
      <c r="OXJ90" s="201" t="e">
        <f>#REF!</f>
        <v>#REF!</v>
      </c>
      <c r="OXK90" s="201" t="e">
        <f>#REF!</f>
        <v>#REF!</v>
      </c>
      <c r="OXL90" s="201" t="e">
        <f>#REF!</f>
        <v>#REF!</v>
      </c>
      <c r="OXM90" s="201" t="e">
        <f>#REF!</f>
        <v>#REF!</v>
      </c>
      <c r="OXN90" s="201" t="e">
        <f>#REF!</f>
        <v>#REF!</v>
      </c>
      <c r="OXO90" s="201" t="e">
        <f>#REF!</f>
        <v>#REF!</v>
      </c>
      <c r="OXP90" s="201" t="e">
        <f>#REF!</f>
        <v>#REF!</v>
      </c>
      <c r="OXQ90" s="201" t="e">
        <f>#REF!</f>
        <v>#REF!</v>
      </c>
      <c r="OXR90" s="201" t="e">
        <f>#REF!</f>
        <v>#REF!</v>
      </c>
      <c r="OXS90" s="201" t="e">
        <f>#REF!</f>
        <v>#REF!</v>
      </c>
      <c r="OXT90" s="201" t="e">
        <f>#REF!</f>
        <v>#REF!</v>
      </c>
      <c r="OXU90" s="201" t="e">
        <f>#REF!</f>
        <v>#REF!</v>
      </c>
      <c r="OXV90" s="201" t="e">
        <f>#REF!</f>
        <v>#REF!</v>
      </c>
      <c r="OXW90" s="201" t="e">
        <f>#REF!</f>
        <v>#REF!</v>
      </c>
      <c r="OXX90" s="201" t="e">
        <f>#REF!</f>
        <v>#REF!</v>
      </c>
      <c r="OXY90" s="201" t="e">
        <f>#REF!</f>
        <v>#REF!</v>
      </c>
      <c r="OXZ90" s="201" t="e">
        <f>#REF!</f>
        <v>#REF!</v>
      </c>
      <c r="OYA90" s="201" t="e">
        <f>#REF!</f>
        <v>#REF!</v>
      </c>
      <c r="OYB90" s="201" t="e">
        <f>#REF!</f>
        <v>#REF!</v>
      </c>
      <c r="OYC90" s="201" t="e">
        <f>#REF!</f>
        <v>#REF!</v>
      </c>
      <c r="OYD90" s="201" t="e">
        <f>#REF!</f>
        <v>#REF!</v>
      </c>
      <c r="OYE90" s="201" t="e">
        <f>#REF!</f>
        <v>#REF!</v>
      </c>
      <c r="OYF90" s="201" t="e">
        <f>#REF!</f>
        <v>#REF!</v>
      </c>
      <c r="OYG90" s="201" t="e">
        <f>#REF!</f>
        <v>#REF!</v>
      </c>
      <c r="OYH90" s="201" t="e">
        <f>#REF!</f>
        <v>#REF!</v>
      </c>
      <c r="OYI90" s="201" t="e">
        <f>#REF!</f>
        <v>#REF!</v>
      </c>
      <c r="OYJ90" s="201" t="e">
        <f>#REF!</f>
        <v>#REF!</v>
      </c>
      <c r="OYK90" s="201" t="e">
        <f>#REF!</f>
        <v>#REF!</v>
      </c>
      <c r="OYL90" s="201" t="e">
        <f>#REF!</f>
        <v>#REF!</v>
      </c>
      <c r="OYM90" s="201" t="e">
        <f>#REF!</f>
        <v>#REF!</v>
      </c>
      <c r="OYN90" s="201" t="e">
        <f>#REF!</f>
        <v>#REF!</v>
      </c>
      <c r="OYO90" s="201" t="e">
        <f>#REF!</f>
        <v>#REF!</v>
      </c>
      <c r="OYP90" s="201" t="e">
        <f>#REF!</f>
        <v>#REF!</v>
      </c>
      <c r="OYQ90" s="201" t="e">
        <f>#REF!</f>
        <v>#REF!</v>
      </c>
      <c r="OYR90" s="201" t="e">
        <f>#REF!</f>
        <v>#REF!</v>
      </c>
      <c r="OYS90" s="201" t="e">
        <f>#REF!</f>
        <v>#REF!</v>
      </c>
      <c r="OYT90" s="201" t="e">
        <f>#REF!</f>
        <v>#REF!</v>
      </c>
      <c r="OYU90" s="201" t="e">
        <f>#REF!</f>
        <v>#REF!</v>
      </c>
      <c r="OYV90" s="201" t="e">
        <f>#REF!</f>
        <v>#REF!</v>
      </c>
      <c r="OYW90" s="201" t="e">
        <f>#REF!</f>
        <v>#REF!</v>
      </c>
      <c r="OYX90" s="201" t="e">
        <f>#REF!</f>
        <v>#REF!</v>
      </c>
      <c r="OYY90" s="201" t="e">
        <f>#REF!</f>
        <v>#REF!</v>
      </c>
      <c r="OYZ90" s="201" t="e">
        <f>#REF!</f>
        <v>#REF!</v>
      </c>
      <c r="OZA90" s="201" t="e">
        <f>#REF!</f>
        <v>#REF!</v>
      </c>
      <c r="OZB90" s="201" t="e">
        <f>#REF!</f>
        <v>#REF!</v>
      </c>
      <c r="OZC90" s="201" t="e">
        <f>#REF!</f>
        <v>#REF!</v>
      </c>
      <c r="OZD90" s="201" t="e">
        <f>#REF!</f>
        <v>#REF!</v>
      </c>
      <c r="OZE90" s="201" t="e">
        <f>#REF!</f>
        <v>#REF!</v>
      </c>
      <c r="OZF90" s="201" t="e">
        <f>#REF!</f>
        <v>#REF!</v>
      </c>
      <c r="OZG90" s="201" t="e">
        <f>#REF!</f>
        <v>#REF!</v>
      </c>
      <c r="OZH90" s="201" t="e">
        <f>#REF!</f>
        <v>#REF!</v>
      </c>
      <c r="OZI90" s="201" t="e">
        <f>#REF!</f>
        <v>#REF!</v>
      </c>
      <c r="OZJ90" s="201" t="e">
        <f>#REF!</f>
        <v>#REF!</v>
      </c>
      <c r="OZK90" s="201" t="e">
        <f>#REF!</f>
        <v>#REF!</v>
      </c>
      <c r="OZL90" s="201" t="e">
        <f>#REF!</f>
        <v>#REF!</v>
      </c>
      <c r="OZM90" s="201" t="e">
        <f>#REF!</f>
        <v>#REF!</v>
      </c>
      <c r="OZN90" s="201" t="e">
        <f>#REF!</f>
        <v>#REF!</v>
      </c>
      <c r="OZO90" s="201" t="e">
        <f>#REF!</f>
        <v>#REF!</v>
      </c>
      <c r="OZP90" s="201" t="e">
        <f>#REF!</f>
        <v>#REF!</v>
      </c>
      <c r="OZQ90" s="201" t="e">
        <f>#REF!</f>
        <v>#REF!</v>
      </c>
      <c r="OZR90" s="201" t="e">
        <f>#REF!</f>
        <v>#REF!</v>
      </c>
      <c r="OZS90" s="201" t="e">
        <f>#REF!</f>
        <v>#REF!</v>
      </c>
      <c r="OZT90" s="201" t="e">
        <f>#REF!</f>
        <v>#REF!</v>
      </c>
      <c r="OZU90" s="201" t="e">
        <f>#REF!</f>
        <v>#REF!</v>
      </c>
      <c r="OZV90" s="201" t="e">
        <f>#REF!</f>
        <v>#REF!</v>
      </c>
      <c r="OZW90" s="201" t="e">
        <f>#REF!</f>
        <v>#REF!</v>
      </c>
      <c r="OZX90" s="201" t="e">
        <f>#REF!</f>
        <v>#REF!</v>
      </c>
      <c r="OZY90" s="201" t="e">
        <f>#REF!</f>
        <v>#REF!</v>
      </c>
      <c r="OZZ90" s="201" t="e">
        <f>#REF!</f>
        <v>#REF!</v>
      </c>
      <c r="PAA90" s="201" t="e">
        <f>#REF!</f>
        <v>#REF!</v>
      </c>
      <c r="PAB90" s="201" t="e">
        <f>#REF!</f>
        <v>#REF!</v>
      </c>
      <c r="PAC90" s="201" t="e">
        <f>#REF!</f>
        <v>#REF!</v>
      </c>
      <c r="PAD90" s="201" t="e">
        <f>#REF!</f>
        <v>#REF!</v>
      </c>
      <c r="PAE90" s="201" t="e">
        <f>#REF!</f>
        <v>#REF!</v>
      </c>
      <c r="PAF90" s="201" t="e">
        <f>#REF!</f>
        <v>#REF!</v>
      </c>
      <c r="PAG90" s="201" t="e">
        <f>#REF!</f>
        <v>#REF!</v>
      </c>
      <c r="PAH90" s="201" t="e">
        <f>#REF!</f>
        <v>#REF!</v>
      </c>
      <c r="PAI90" s="201" t="e">
        <f>#REF!</f>
        <v>#REF!</v>
      </c>
      <c r="PAJ90" s="201" t="e">
        <f>#REF!</f>
        <v>#REF!</v>
      </c>
      <c r="PAK90" s="201" t="e">
        <f>#REF!</f>
        <v>#REF!</v>
      </c>
      <c r="PAL90" s="201" t="e">
        <f>#REF!</f>
        <v>#REF!</v>
      </c>
      <c r="PAM90" s="201" t="e">
        <f>#REF!</f>
        <v>#REF!</v>
      </c>
      <c r="PAN90" s="201" t="e">
        <f>#REF!</f>
        <v>#REF!</v>
      </c>
      <c r="PAO90" s="201" t="e">
        <f>#REF!</f>
        <v>#REF!</v>
      </c>
      <c r="PAP90" s="201" t="e">
        <f>#REF!</f>
        <v>#REF!</v>
      </c>
      <c r="PAQ90" s="201" t="e">
        <f>#REF!</f>
        <v>#REF!</v>
      </c>
      <c r="PAR90" s="201" t="e">
        <f>#REF!</f>
        <v>#REF!</v>
      </c>
      <c r="PAS90" s="201" t="e">
        <f>#REF!</f>
        <v>#REF!</v>
      </c>
      <c r="PAT90" s="201" t="e">
        <f>#REF!</f>
        <v>#REF!</v>
      </c>
      <c r="PAU90" s="201" t="e">
        <f>#REF!</f>
        <v>#REF!</v>
      </c>
      <c r="PAV90" s="201" t="e">
        <f>#REF!</f>
        <v>#REF!</v>
      </c>
      <c r="PAW90" s="201" t="e">
        <f>#REF!</f>
        <v>#REF!</v>
      </c>
      <c r="PAX90" s="201" t="e">
        <f>#REF!</f>
        <v>#REF!</v>
      </c>
      <c r="PAY90" s="201" t="e">
        <f>#REF!</f>
        <v>#REF!</v>
      </c>
      <c r="PAZ90" s="201" t="e">
        <f>#REF!</f>
        <v>#REF!</v>
      </c>
      <c r="PBA90" s="201" t="e">
        <f>#REF!</f>
        <v>#REF!</v>
      </c>
      <c r="PBB90" s="201" t="e">
        <f>#REF!</f>
        <v>#REF!</v>
      </c>
      <c r="PBC90" s="201" t="e">
        <f>#REF!</f>
        <v>#REF!</v>
      </c>
      <c r="PBD90" s="201" t="e">
        <f>#REF!</f>
        <v>#REF!</v>
      </c>
      <c r="PBE90" s="201" t="e">
        <f>#REF!</f>
        <v>#REF!</v>
      </c>
      <c r="PBF90" s="201" t="e">
        <f>#REF!</f>
        <v>#REF!</v>
      </c>
      <c r="PBG90" s="201" t="e">
        <f>#REF!</f>
        <v>#REF!</v>
      </c>
      <c r="PBH90" s="201" t="e">
        <f>#REF!</f>
        <v>#REF!</v>
      </c>
      <c r="PBI90" s="201" t="e">
        <f>#REF!</f>
        <v>#REF!</v>
      </c>
      <c r="PBJ90" s="201" t="e">
        <f>#REF!</f>
        <v>#REF!</v>
      </c>
      <c r="PBK90" s="201" t="e">
        <f>#REF!</f>
        <v>#REF!</v>
      </c>
      <c r="PBL90" s="201" t="e">
        <f>#REF!</f>
        <v>#REF!</v>
      </c>
      <c r="PBM90" s="201" t="e">
        <f>#REF!</f>
        <v>#REF!</v>
      </c>
      <c r="PBN90" s="201" t="e">
        <f>#REF!</f>
        <v>#REF!</v>
      </c>
      <c r="PBO90" s="201" t="e">
        <f>#REF!</f>
        <v>#REF!</v>
      </c>
      <c r="PBP90" s="201" t="e">
        <f>#REF!</f>
        <v>#REF!</v>
      </c>
      <c r="PBQ90" s="201" t="e">
        <f>#REF!</f>
        <v>#REF!</v>
      </c>
      <c r="PBR90" s="201" t="e">
        <f>#REF!</f>
        <v>#REF!</v>
      </c>
      <c r="PBS90" s="201" t="e">
        <f>#REF!</f>
        <v>#REF!</v>
      </c>
      <c r="PBT90" s="201" t="e">
        <f>#REF!</f>
        <v>#REF!</v>
      </c>
      <c r="PBU90" s="201" t="e">
        <f>#REF!</f>
        <v>#REF!</v>
      </c>
      <c r="PBV90" s="201" t="e">
        <f>#REF!</f>
        <v>#REF!</v>
      </c>
      <c r="PBW90" s="201" t="e">
        <f>#REF!</f>
        <v>#REF!</v>
      </c>
      <c r="PBX90" s="201" t="e">
        <f>#REF!</f>
        <v>#REF!</v>
      </c>
      <c r="PBY90" s="201" t="e">
        <f>#REF!</f>
        <v>#REF!</v>
      </c>
      <c r="PBZ90" s="201" t="e">
        <f>#REF!</f>
        <v>#REF!</v>
      </c>
      <c r="PCA90" s="201" t="e">
        <f>#REF!</f>
        <v>#REF!</v>
      </c>
      <c r="PCB90" s="201" t="e">
        <f>#REF!</f>
        <v>#REF!</v>
      </c>
      <c r="PCC90" s="201" t="e">
        <f>#REF!</f>
        <v>#REF!</v>
      </c>
      <c r="PCD90" s="201" t="e">
        <f>#REF!</f>
        <v>#REF!</v>
      </c>
      <c r="PCE90" s="201" t="e">
        <f>#REF!</f>
        <v>#REF!</v>
      </c>
      <c r="PCF90" s="201" t="e">
        <f>#REF!</f>
        <v>#REF!</v>
      </c>
      <c r="PCG90" s="201" t="e">
        <f>#REF!</f>
        <v>#REF!</v>
      </c>
      <c r="PCH90" s="201" t="e">
        <f>#REF!</f>
        <v>#REF!</v>
      </c>
      <c r="PCI90" s="201" t="e">
        <f>#REF!</f>
        <v>#REF!</v>
      </c>
      <c r="PCJ90" s="201" t="e">
        <f>#REF!</f>
        <v>#REF!</v>
      </c>
      <c r="PCK90" s="201" t="e">
        <f>#REF!</f>
        <v>#REF!</v>
      </c>
      <c r="PCL90" s="201" t="e">
        <f>#REF!</f>
        <v>#REF!</v>
      </c>
      <c r="PCM90" s="201" t="e">
        <f>#REF!</f>
        <v>#REF!</v>
      </c>
      <c r="PCN90" s="201" t="e">
        <f>#REF!</f>
        <v>#REF!</v>
      </c>
      <c r="PCO90" s="201" t="e">
        <f>#REF!</f>
        <v>#REF!</v>
      </c>
      <c r="PCP90" s="201" t="e">
        <f>#REF!</f>
        <v>#REF!</v>
      </c>
      <c r="PCQ90" s="201" t="e">
        <f>#REF!</f>
        <v>#REF!</v>
      </c>
      <c r="PCR90" s="201" t="e">
        <f>#REF!</f>
        <v>#REF!</v>
      </c>
      <c r="PCS90" s="201" t="e">
        <f>#REF!</f>
        <v>#REF!</v>
      </c>
      <c r="PCT90" s="201" t="e">
        <f>#REF!</f>
        <v>#REF!</v>
      </c>
      <c r="PCU90" s="201" t="e">
        <f>#REF!</f>
        <v>#REF!</v>
      </c>
      <c r="PCV90" s="201" t="e">
        <f>#REF!</f>
        <v>#REF!</v>
      </c>
      <c r="PCW90" s="201" t="e">
        <f>#REF!</f>
        <v>#REF!</v>
      </c>
      <c r="PCX90" s="201" t="e">
        <f>#REF!</f>
        <v>#REF!</v>
      </c>
      <c r="PCY90" s="201" t="e">
        <f>#REF!</f>
        <v>#REF!</v>
      </c>
      <c r="PCZ90" s="201" t="e">
        <f>#REF!</f>
        <v>#REF!</v>
      </c>
      <c r="PDA90" s="201" t="e">
        <f>#REF!</f>
        <v>#REF!</v>
      </c>
      <c r="PDB90" s="201" t="e">
        <f>#REF!</f>
        <v>#REF!</v>
      </c>
      <c r="PDC90" s="201" t="e">
        <f>#REF!</f>
        <v>#REF!</v>
      </c>
      <c r="PDD90" s="201" t="e">
        <f>#REF!</f>
        <v>#REF!</v>
      </c>
      <c r="PDE90" s="201" t="e">
        <f>#REF!</f>
        <v>#REF!</v>
      </c>
      <c r="PDF90" s="201" t="e">
        <f>#REF!</f>
        <v>#REF!</v>
      </c>
      <c r="PDG90" s="201" t="e">
        <f>#REF!</f>
        <v>#REF!</v>
      </c>
      <c r="PDH90" s="201" t="e">
        <f>#REF!</f>
        <v>#REF!</v>
      </c>
      <c r="PDI90" s="201" t="e">
        <f>#REF!</f>
        <v>#REF!</v>
      </c>
      <c r="PDJ90" s="201" t="e">
        <f>#REF!</f>
        <v>#REF!</v>
      </c>
      <c r="PDK90" s="201" t="e">
        <f>#REF!</f>
        <v>#REF!</v>
      </c>
      <c r="PDL90" s="201" t="e">
        <f>#REF!</f>
        <v>#REF!</v>
      </c>
      <c r="PDM90" s="201" t="e">
        <f>#REF!</f>
        <v>#REF!</v>
      </c>
      <c r="PDN90" s="201" t="e">
        <f>#REF!</f>
        <v>#REF!</v>
      </c>
      <c r="PDO90" s="201" t="e">
        <f>#REF!</f>
        <v>#REF!</v>
      </c>
      <c r="PDP90" s="201" t="e">
        <f>#REF!</f>
        <v>#REF!</v>
      </c>
      <c r="PDQ90" s="201" t="e">
        <f>#REF!</f>
        <v>#REF!</v>
      </c>
      <c r="PDR90" s="201" t="e">
        <f>#REF!</f>
        <v>#REF!</v>
      </c>
      <c r="PDS90" s="201" t="e">
        <f>#REF!</f>
        <v>#REF!</v>
      </c>
      <c r="PDT90" s="201" t="e">
        <f>#REF!</f>
        <v>#REF!</v>
      </c>
      <c r="PDU90" s="201" t="e">
        <f>#REF!</f>
        <v>#REF!</v>
      </c>
      <c r="PDV90" s="201" t="e">
        <f>#REF!</f>
        <v>#REF!</v>
      </c>
      <c r="PDW90" s="201" t="e">
        <f>#REF!</f>
        <v>#REF!</v>
      </c>
      <c r="PDX90" s="201" t="e">
        <f>#REF!</f>
        <v>#REF!</v>
      </c>
      <c r="PDY90" s="201" t="e">
        <f>#REF!</f>
        <v>#REF!</v>
      </c>
      <c r="PDZ90" s="201" t="e">
        <f>#REF!</f>
        <v>#REF!</v>
      </c>
      <c r="PEA90" s="201" t="e">
        <f>#REF!</f>
        <v>#REF!</v>
      </c>
      <c r="PEB90" s="201" t="e">
        <f>#REF!</f>
        <v>#REF!</v>
      </c>
      <c r="PEC90" s="201" t="e">
        <f>#REF!</f>
        <v>#REF!</v>
      </c>
      <c r="PED90" s="201" t="e">
        <f>#REF!</f>
        <v>#REF!</v>
      </c>
      <c r="PEE90" s="201" t="e">
        <f>#REF!</f>
        <v>#REF!</v>
      </c>
      <c r="PEF90" s="201" t="e">
        <f>#REF!</f>
        <v>#REF!</v>
      </c>
      <c r="PEG90" s="201" t="e">
        <f>#REF!</f>
        <v>#REF!</v>
      </c>
      <c r="PEH90" s="201" t="e">
        <f>#REF!</f>
        <v>#REF!</v>
      </c>
      <c r="PEI90" s="201" t="e">
        <f>#REF!</f>
        <v>#REF!</v>
      </c>
      <c r="PEJ90" s="201" t="e">
        <f>#REF!</f>
        <v>#REF!</v>
      </c>
      <c r="PEK90" s="201" t="e">
        <f>#REF!</f>
        <v>#REF!</v>
      </c>
      <c r="PEL90" s="201" t="e">
        <f>#REF!</f>
        <v>#REF!</v>
      </c>
      <c r="PEM90" s="201" t="e">
        <f>#REF!</f>
        <v>#REF!</v>
      </c>
      <c r="PEN90" s="201" t="e">
        <f>#REF!</f>
        <v>#REF!</v>
      </c>
      <c r="PEO90" s="201" t="e">
        <f>#REF!</f>
        <v>#REF!</v>
      </c>
      <c r="PEP90" s="201" t="e">
        <f>#REF!</f>
        <v>#REF!</v>
      </c>
      <c r="PEQ90" s="201" t="e">
        <f>#REF!</f>
        <v>#REF!</v>
      </c>
      <c r="PER90" s="201" t="e">
        <f>#REF!</f>
        <v>#REF!</v>
      </c>
      <c r="PES90" s="201" t="e">
        <f>#REF!</f>
        <v>#REF!</v>
      </c>
      <c r="PET90" s="201" t="e">
        <f>#REF!</f>
        <v>#REF!</v>
      </c>
      <c r="PEU90" s="201" t="e">
        <f>#REF!</f>
        <v>#REF!</v>
      </c>
      <c r="PEV90" s="201" t="e">
        <f>#REF!</f>
        <v>#REF!</v>
      </c>
      <c r="PEW90" s="201" t="e">
        <f>#REF!</f>
        <v>#REF!</v>
      </c>
      <c r="PEX90" s="201" t="e">
        <f>#REF!</f>
        <v>#REF!</v>
      </c>
      <c r="PEY90" s="201" t="e">
        <f>#REF!</f>
        <v>#REF!</v>
      </c>
      <c r="PEZ90" s="201" t="e">
        <f>#REF!</f>
        <v>#REF!</v>
      </c>
      <c r="PFA90" s="201" t="e">
        <f>#REF!</f>
        <v>#REF!</v>
      </c>
      <c r="PFB90" s="201" t="e">
        <f>#REF!</f>
        <v>#REF!</v>
      </c>
      <c r="PFC90" s="201" t="e">
        <f>#REF!</f>
        <v>#REF!</v>
      </c>
      <c r="PFD90" s="201" t="e">
        <f>#REF!</f>
        <v>#REF!</v>
      </c>
      <c r="PFE90" s="201" t="e">
        <f>#REF!</f>
        <v>#REF!</v>
      </c>
      <c r="PFF90" s="201" t="e">
        <f>#REF!</f>
        <v>#REF!</v>
      </c>
      <c r="PFG90" s="201" t="e">
        <f>#REF!</f>
        <v>#REF!</v>
      </c>
      <c r="PFH90" s="201" t="e">
        <f>#REF!</f>
        <v>#REF!</v>
      </c>
      <c r="PFI90" s="201" t="e">
        <f>#REF!</f>
        <v>#REF!</v>
      </c>
      <c r="PFJ90" s="201" t="e">
        <f>#REF!</f>
        <v>#REF!</v>
      </c>
      <c r="PFK90" s="201" t="e">
        <f>#REF!</f>
        <v>#REF!</v>
      </c>
      <c r="PFL90" s="201" t="e">
        <f>#REF!</f>
        <v>#REF!</v>
      </c>
      <c r="PFM90" s="201" t="e">
        <f>#REF!</f>
        <v>#REF!</v>
      </c>
      <c r="PFN90" s="201" t="e">
        <f>#REF!</f>
        <v>#REF!</v>
      </c>
      <c r="PFO90" s="201" t="e">
        <f>#REF!</f>
        <v>#REF!</v>
      </c>
      <c r="PFP90" s="201" t="e">
        <f>#REF!</f>
        <v>#REF!</v>
      </c>
      <c r="PFQ90" s="201" t="e">
        <f>#REF!</f>
        <v>#REF!</v>
      </c>
      <c r="PFR90" s="201" t="e">
        <f>#REF!</f>
        <v>#REF!</v>
      </c>
      <c r="PFS90" s="201" t="e">
        <f>#REF!</f>
        <v>#REF!</v>
      </c>
      <c r="PFT90" s="201" t="e">
        <f>#REF!</f>
        <v>#REF!</v>
      </c>
      <c r="PFU90" s="201" t="e">
        <f>#REF!</f>
        <v>#REF!</v>
      </c>
      <c r="PFV90" s="201" t="e">
        <f>#REF!</f>
        <v>#REF!</v>
      </c>
      <c r="PFW90" s="201" t="e">
        <f>#REF!</f>
        <v>#REF!</v>
      </c>
      <c r="PFX90" s="201" t="e">
        <f>#REF!</f>
        <v>#REF!</v>
      </c>
      <c r="PFY90" s="201" t="e">
        <f>#REF!</f>
        <v>#REF!</v>
      </c>
      <c r="PFZ90" s="201" t="e">
        <f>#REF!</f>
        <v>#REF!</v>
      </c>
      <c r="PGA90" s="201" t="e">
        <f>#REF!</f>
        <v>#REF!</v>
      </c>
      <c r="PGB90" s="201" t="e">
        <f>#REF!</f>
        <v>#REF!</v>
      </c>
      <c r="PGC90" s="201" t="e">
        <f>#REF!</f>
        <v>#REF!</v>
      </c>
      <c r="PGD90" s="201" t="e">
        <f>#REF!</f>
        <v>#REF!</v>
      </c>
      <c r="PGE90" s="201" t="e">
        <f>#REF!</f>
        <v>#REF!</v>
      </c>
      <c r="PGF90" s="201" t="e">
        <f>#REF!</f>
        <v>#REF!</v>
      </c>
      <c r="PGG90" s="201" t="e">
        <f>#REF!</f>
        <v>#REF!</v>
      </c>
      <c r="PGH90" s="201" t="e">
        <f>#REF!</f>
        <v>#REF!</v>
      </c>
      <c r="PGI90" s="201" t="e">
        <f>#REF!</f>
        <v>#REF!</v>
      </c>
      <c r="PGJ90" s="201" t="e">
        <f>#REF!</f>
        <v>#REF!</v>
      </c>
      <c r="PGK90" s="201" t="e">
        <f>#REF!</f>
        <v>#REF!</v>
      </c>
      <c r="PGL90" s="201" t="e">
        <f>#REF!</f>
        <v>#REF!</v>
      </c>
      <c r="PGM90" s="201" t="e">
        <f>#REF!</f>
        <v>#REF!</v>
      </c>
      <c r="PGN90" s="201" t="e">
        <f>#REF!</f>
        <v>#REF!</v>
      </c>
      <c r="PGO90" s="201" t="e">
        <f>#REF!</f>
        <v>#REF!</v>
      </c>
      <c r="PGP90" s="201" t="e">
        <f>#REF!</f>
        <v>#REF!</v>
      </c>
      <c r="PGQ90" s="201" t="e">
        <f>#REF!</f>
        <v>#REF!</v>
      </c>
      <c r="PGR90" s="201" t="e">
        <f>#REF!</f>
        <v>#REF!</v>
      </c>
      <c r="PGS90" s="201" t="e">
        <f>#REF!</f>
        <v>#REF!</v>
      </c>
      <c r="PGT90" s="201" t="e">
        <f>#REF!</f>
        <v>#REF!</v>
      </c>
      <c r="PGU90" s="201" t="e">
        <f>#REF!</f>
        <v>#REF!</v>
      </c>
      <c r="PGV90" s="201" t="e">
        <f>#REF!</f>
        <v>#REF!</v>
      </c>
      <c r="PGW90" s="201" t="e">
        <f>#REF!</f>
        <v>#REF!</v>
      </c>
      <c r="PGX90" s="201" t="e">
        <f>#REF!</f>
        <v>#REF!</v>
      </c>
      <c r="PGY90" s="201" t="e">
        <f>#REF!</f>
        <v>#REF!</v>
      </c>
      <c r="PGZ90" s="201" t="e">
        <f>#REF!</f>
        <v>#REF!</v>
      </c>
      <c r="PHA90" s="201" t="e">
        <f>#REF!</f>
        <v>#REF!</v>
      </c>
      <c r="PHB90" s="201" t="e">
        <f>#REF!</f>
        <v>#REF!</v>
      </c>
      <c r="PHC90" s="201" t="e">
        <f>#REF!</f>
        <v>#REF!</v>
      </c>
      <c r="PHD90" s="201" t="e">
        <f>#REF!</f>
        <v>#REF!</v>
      </c>
      <c r="PHE90" s="201" t="e">
        <f>#REF!</f>
        <v>#REF!</v>
      </c>
      <c r="PHF90" s="201" t="e">
        <f>#REF!</f>
        <v>#REF!</v>
      </c>
      <c r="PHG90" s="201" t="e">
        <f>#REF!</f>
        <v>#REF!</v>
      </c>
      <c r="PHH90" s="201" t="e">
        <f>#REF!</f>
        <v>#REF!</v>
      </c>
      <c r="PHI90" s="201" t="e">
        <f>#REF!</f>
        <v>#REF!</v>
      </c>
      <c r="PHJ90" s="201" t="e">
        <f>#REF!</f>
        <v>#REF!</v>
      </c>
      <c r="PHK90" s="201" t="e">
        <f>#REF!</f>
        <v>#REF!</v>
      </c>
      <c r="PHL90" s="201" t="e">
        <f>#REF!</f>
        <v>#REF!</v>
      </c>
      <c r="PHM90" s="201" t="e">
        <f>#REF!</f>
        <v>#REF!</v>
      </c>
      <c r="PHN90" s="201" t="e">
        <f>#REF!</f>
        <v>#REF!</v>
      </c>
      <c r="PHO90" s="201" t="e">
        <f>#REF!</f>
        <v>#REF!</v>
      </c>
      <c r="PHP90" s="201" t="e">
        <f>#REF!</f>
        <v>#REF!</v>
      </c>
      <c r="PHQ90" s="201" t="e">
        <f>#REF!</f>
        <v>#REF!</v>
      </c>
      <c r="PHR90" s="201" t="e">
        <f>#REF!</f>
        <v>#REF!</v>
      </c>
      <c r="PHS90" s="201" t="e">
        <f>#REF!</f>
        <v>#REF!</v>
      </c>
      <c r="PHT90" s="201" t="e">
        <f>#REF!</f>
        <v>#REF!</v>
      </c>
      <c r="PHU90" s="201" t="e">
        <f>#REF!</f>
        <v>#REF!</v>
      </c>
      <c r="PHV90" s="201" t="e">
        <f>#REF!</f>
        <v>#REF!</v>
      </c>
      <c r="PHW90" s="201" t="e">
        <f>#REF!</f>
        <v>#REF!</v>
      </c>
      <c r="PHX90" s="201" t="e">
        <f>#REF!</f>
        <v>#REF!</v>
      </c>
      <c r="PHY90" s="201" t="e">
        <f>#REF!</f>
        <v>#REF!</v>
      </c>
      <c r="PHZ90" s="201" t="e">
        <f>#REF!</f>
        <v>#REF!</v>
      </c>
      <c r="PIA90" s="201" t="e">
        <f>#REF!</f>
        <v>#REF!</v>
      </c>
      <c r="PIB90" s="201" t="e">
        <f>#REF!</f>
        <v>#REF!</v>
      </c>
      <c r="PIC90" s="201" t="e">
        <f>#REF!</f>
        <v>#REF!</v>
      </c>
      <c r="PID90" s="201" t="e">
        <f>#REF!</f>
        <v>#REF!</v>
      </c>
      <c r="PIE90" s="201" t="e">
        <f>#REF!</f>
        <v>#REF!</v>
      </c>
      <c r="PIF90" s="201" t="e">
        <f>#REF!</f>
        <v>#REF!</v>
      </c>
      <c r="PIG90" s="201" t="e">
        <f>#REF!</f>
        <v>#REF!</v>
      </c>
      <c r="PIH90" s="201" t="e">
        <f>#REF!</f>
        <v>#REF!</v>
      </c>
      <c r="PII90" s="201" t="e">
        <f>#REF!</f>
        <v>#REF!</v>
      </c>
      <c r="PIJ90" s="201" t="e">
        <f>#REF!</f>
        <v>#REF!</v>
      </c>
      <c r="PIK90" s="201" t="e">
        <f>#REF!</f>
        <v>#REF!</v>
      </c>
      <c r="PIL90" s="201" t="e">
        <f>#REF!</f>
        <v>#REF!</v>
      </c>
      <c r="PIM90" s="201" t="e">
        <f>#REF!</f>
        <v>#REF!</v>
      </c>
      <c r="PIN90" s="201" t="e">
        <f>#REF!</f>
        <v>#REF!</v>
      </c>
      <c r="PIO90" s="201" t="e">
        <f>#REF!</f>
        <v>#REF!</v>
      </c>
      <c r="PIP90" s="201" t="e">
        <f>#REF!</f>
        <v>#REF!</v>
      </c>
      <c r="PIQ90" s="201" t="e">
        <f>#REF!</f>
        <v>#REF!</v>
      </c>
      <c r="PIR90" s="201" t="e">
        <f>#REF!</f>
        <v>#REF!</v>
      </c>
      <c r="PIS90" s="201" t="e">
        <f>#REF!</f>
        <v>#REF!</v>
      </c>
      <c r="PIT90" s="201" t="e">
        <f>#REF!</f>
        <v>#REF!</v>
      </c>
      <c r="PIU90" s="201" t="e">
        <f>#REF!</f>
        <v>#REF!</v>
      </c>
      <c r="PIV90" s="201" t="e">
        <f>#REF!</f>
        <v>#REF!</v>
      </c>
      <c r="PIW90" s="201" t="e">
        <f>#REF!</f>
        <v>#REF!</v>
      </c>
      <c r="PIX90" s="201" t="e">
        <f>#REF!</f>
        <v>#REF!</v>
      </c>
      <c r="PIY90" s="201" t="e">
        <f>#REF!</f>
        <v>#REF!</v>
      </c>
      <c r="PIZ90" s="201" t="e">
        <f>#REF!</f>
        <v>#REF!</v>
      </c>
      <c r="PJA90" s="201" t="e">
        <f>#REF!</f>
        <v>#REF!</v>
      </c>
      <c r="PJB90" s="201" t="e">
        <f>#REF!</f>
        <v>#REF!</v>
      </c>
      <c r="PJC90" s="201" t="e">
        <f>#REF!</f>
        <v>#REF!</v>
      </c>
      <c r="PJD90" s="201" t="e">
        <f>#REF!</f>
        <v>#REF!</v>
      </c>
      <c r="PJE90" s="201" t="e">
        <f>#REF!</f>
        <v>#REF!</v>
      </c>
      <c r="PJF90" s="201" t="e">
        <f>#REF!</f>
        <v>#REF!</v>
      </c>
      <c r="PJG90" s="201" t="e">
        <f>#REF!</f>
        <v>#REF!</v>
      </c>
      <c r="PJH90" s="201" t="e">
        <f>#REF!</f>
        <v>#REF!</v>
      </c>
      <c r="PJI90" s="201" t="e">
        <f>#REF!</f>
        <v>#REF!</v>
      </c>
      <c r="PJJ90" s="201" t="e">
        <f>#REF!</f>
        <v>#REF!</v>
      </c>
      <c r="PJK90" s="201" t="e">
        <f>#REF!</f>
        <v>#REF!</v>
      </c>
      <c r="PJL90" s="201" t="e">
        <f>#REF!</f>
        <v>#REF!</v>
      </c>
      <c r="PJM90" s="201" t="e">
        <f>#REF!</f>
        <v>#REF!</v>
      </c>
      <c r="PJN90" s="201" t="e">
        <f>#REF!</f>
        <v>#REF!</v>
      </c>
      <c r="PJO90" s="201" t="e">
        <f>#REF!</f>
        <v>#REF!</v>
      </c>
      <c r="PJP90" s="201" t="e">
        <f>#REF!</f>
        <v>#REF!</v>
      </c>
      <c r="PJQ90" s="201" t="e">
        <f>#REF!</f>
        <v>#REF!</v>
      </c>
      <c r="PJR90" s="201" t="e">
        <f>#REF!</f>
        <v>#REF!</v>
      </c>
      <c r="PJS90" s="201" t="e">
        <f>#REF!</f>
        <v>#REF!</v>
      </c>
      <c r="PJT90" s="201" t="e">
        <f>#REF!</f>
        <v>#REF!</v>
      </c>
      <c r="PJU90" s="201" t="e">
        <f>#REF!</f>
        <v>#REF!</v>
      </c>
      <c r="PJV90" s="201" t="e">
        <f>#REF!</f>
        <v>#REF!</v>
      </c>
      <c r="PJW90" s="201" t="e">
        <f>#REF!</f>
        <v>#REF!</v>
      </c>
      <c r="PJX90" s="201" t="e">
        <f>#REF!</f>
        <v>#REF!</v>
      </c>
      <c r="PJY90" s="201" t="e">
        <f>#REF!</f>
        <v>#REF!</v>
      </c>
      <c r="PJZ90" s="201" t="e">
        <f>#REF!</f>
        <v>#REF!</v>
      </c>
      <c r="PKA90" s="201" t="e">
        <f>#REF!</f>
        <v>#REF!</v>
      </c>
      <c r="PKB90" s="201" t="e">
        <f>#REF!</f>
        <v>#REF!</v>
      </c>
      <c r="PKC90" s="201" t="e">
        <f>#REF!</f>
        <v>#REF!</v>
      </c>
      <c r="PKD90" s="201" t="e">
        <f>#REF!</f>
        <v>#REF!</v>
      </c>
      <c r="PKE90" s="201" t="e">
        <f>#REF!</f>
        <v>#REF!</v>
      </c>
      <c r="PKF90" s="201" t="e">
        <f>#REF!</f>
        <v>#REF!</v>
      </c>
      <c r="PKG90" s="201" t="e">
        <f>#REF!</f>
        <v>#REF!</v>
      </c>
      <c r="PKH90" s="201" t="e">
        <f>#REF!</f>
        <v>#REF!</v>
      </c>
      <c r="PKI90" s="201" t="e">
        <f>#REF!</f>
        <v>#REF!</v>
      </c>
      <c r="PKJ90" s="201" t="e">
        <f>#REF!</f>
        <v>#REF!</v>
      </c>
      <c r="PKK90" s="201" t="e">
        <f>#REF!</f>
        <v>#REF!</v>
      </c>
      <c r="PKL90" s="201" t="e">
        <f>#REF!</f>
        <v>#REF!</v>
      </c>
      <c r="PKM90" s="201" t="e">
        <f>#REF!</f>
        <v>#REF!</v>
      </c>
      <c r="PKN90" s="201" t="e">
        <f>#REF!</f>
        <v>#REF!</v>
      </c>
      <c r="PKO90" s="201" t="e">
        <f>#REF!</f>
        <v>#REF!</v>
      </c>
      <c r="PKP90" s="201" t="e">
        <f>#REF!</f>
        <v>#REF!</v>
      </c>
      <c r="PKQ90" s="201" t="e">
        <f>#REF!</f>
        <v>#REF!</v>
      </c>
      <c r="PKR90" s="201" t="e">
        <f>#REF!</f>
        <v>#REF!</v>
      </c>
      <c r="PKS90" s="201" t="e">
        <f>#REF!</f>
        <v>#REF!</v>
      </c>
      <c r="PKT90" s="201" t="e">
        <f>#REF!</f>
        <v>#REF!</v>
      </c>
      <c r="PKU90" s="201" t="e">
        <f>#REF!</f>
        <v>#REF!</v>
      </c>
      <c r="PKV90" s="201" t="e">
        <f>#REF!</f>
        <v>#REF!</v>
      </c>
      <c r="PKW90" s="201" t="e">
        <f>#REF!</f>
        <v>#REF!</v>
      </c>
      <c r="PKX90" s="201" t="e">
        <f>#REF!</f>
        <v>#REF!</v>
      </c>
      <c r="PKY90" s="201" t="e">
        <f>#REF!</f>
        <v>#REF!</v>
      </c>
      <c r="PKZ90" s="201" t="e">
        <f>#REF!</f>
        <v>#REF!</v>
      </c>
      <c r="PLA90" s="201" t="e">
        <f>#REF!</f>
        <v>#REF!</v>
      </c>
      <c r="PLB90" s="201" t="e">
        <f>#REF!</f>
        <v>#REF!</v>
      </c>
      <c r="PLC90" s="201" t="e">
        <f>#REF!</f>
        <v>#REF!</v>
      </c>
      <c r="PLD90" s="201" t="e">
        <f>#REF!</f>
        <v>#REF!</v>
      </c>
      <c r="PLE90" s="201" t="e">
        <f>#REF!</f>
        <v>#REF!</v>
      </c>
      <c r="PLF90" s="201" t="e">
        <f>#REF!</f>
        <v>#REF!</v>
      </c>
      <c r="PLG90" s="201" t="e">
        <f>#REF!</f>
        <v>#REF!</v>
      </c>
      <c r="PLH90" s="201" t="e">
        <f>#REF!</f>
        <v>#REF!</v>
      </c>
      <c r="PLI90" s="201" t="e">
        <f>#REF!</f>
        <v>#REF!</v>
      </c>
      <c r="PLJ90" s="201" t="e">
        <f>#REF!</f>
        <v>#REF!</v>
      </c>
      <c r="PLK90" s="201" t="e">
        <f>#REF!</f>
        <v>#REF!</v>
      </c>
      <c r="PLL90" s="201" t="e">
        <f>#REF!</f>
        <v>#REF!</v>
      </c>
      <c r="PLM90" s="201" t="e">
        <f>#REF!</f>
        <v>#REF!</v>
      </c>
      <c r="PLN90" s="201" t="e">
        <f>#REF!</f>
        <v>#REF!</v>
      </c>
      <c r="PLO90" s="201" t="e">
        <f>#REF!</f>
        <v>#REF!</v>
      </c>
      <c r="PLP90" s="201" t="e">
        <f>#REF!</f>
        <v>#REF!</v>
      </c>
      <c r="PLQ90" s="201" t="e">
        <f>#REF!</f>
        <v>#REF!</v>
      </c>
      <c r="PLR90" s="201" t="e">
        <f>#REF!</f>
        <v>#REF!</v>
      </c>
      <c r="PLS90" s="201" t="e">
        <f>#REF!</f>
        <v>#REF!</v>
      </c>
      <c r="PLT90" s="201" t="e">
        <f>#REF!</f>
        <v>#REF!</v>
      </c>
      <c r="PLU90" s="201" t="e">
        <f>#REF!</f>
        <v>#REF!</v>
      </c>
      <c r="PLV90" s="201" t="e">
        <f>#REF!</f>
        <v>#REF!</v>
      </c>
      <c r="PLW90" s="201" t="e">
        <f>#REF!</f>
        <v>#REF!</v>
      </c>
      <c r="PLX90" s="201" t="e">
        <f>#REF!</f>
        <v>#REF!</v>
      </c>
      <c r="PLY90" s="201" t="e">
        <f>#REF!</f>
        <v>#REF!</v>
      </c>
      <c r="PLZ90" s="201" t="e">
        <f>#REF!</f>
        <v>#REF!</v>
      </c>
      <c r="PMA90" s="201" t="e">
        <f>#REF!</f>
        <v>#REF!</v>
      </c>
      <c r="PMB90" s="201" t="e">
        <f>#REF!</f>
        <v>#REF!</v>
      </c>
      <c r="PMC90" s="201" t="e">
        <f>#REF!</f>
        <v>#REF!</v>
      </c>
      <c r="PMD90" s="201" t="e">
        <f>#REF!</f>
        <v>#REF!</v>
      </c>
      <c r="PME90" s="201" t="e">
        <f>#REF!</f>
        <v>#REF!</v>
      </c>
      <c r="PMF90" s="201" t="e">
        <f>#REF!</f>
        <v>#REF!</v>
      </c>
      <c r="PMG90" s="201" t="e">
        <f>#REF!</f>
        <v>#REF!</v>
      </c>
      <c r="PMH90" s="201" t="e">
        <f>#REF!</f>
        <v>#REF!</v>
      </c>
      <c r="PMI90" s="201" t="e">
        <f>#REF!</f>
        <v>#REF!</v>
      </c>
      <c r="PMJ90" s="201" t="e">
        <f>#REF!</f>
        <v>#REF!</v>
      </c>
      <c r="PMK90" s="201" t="e">
        <f>#REF!</f>
        <v>#REF!</v>
      </c>
      <c r="PML90" s="201" t="e">
        <f>#REF!</f>
        <v>#REF!</v>
      </c>
      <c r="PMM90" s="201" t="e">
        <f>#REF!</f>
        <v>#REF!</v>
      </c>
      <c r="PMN90" s="201" t="e">
        <f>#REF!</f>
        <v>#REF!</v>
      </c>
      <c r="PMO90" s="201" t="e">
        <f>#REF!</f>
        <v>#REF!</v>
      </c>
      <c r="PMP90" s="201" t="e">
        <f>#REF!</f>
        <v>#REF!</v>
      </c>
      <c r="PMQ90" s="201" t="e">
        <f>#REF!</f>
        <v>#REF!</v>
      </c>
      <c r="PMR90" s="201" t="e">
        <f>#REF!</f>
        <v>#REF!</v>
      </c>
      <c r="PMS90" s="201" t="e">
        <f>#REF!</f>
        <v>#REF!</v>
      </c>
      <c r="PMT90" s="201" t="e">
        <f>#REF!</f>
        <v>#REF!</v>
      </c>
      <c r="PMU90" s="201" t="e">
        <f>#REF!</f>
        <v>#REF!</v>
      </c>
      <c r="PMV90" s="201" t="e">
        <f>#REF!</f>
        <v>#REF!</v>
      </c>
      <c r="PMW90" s="201" t="e">
        <f>#REF!</f>
        <v>#REF!</v>
      </c>
      <c r="PMX90" s="201" t="e">
        <f>#REF!</f>
        <v>#REF!</v>
      </c>
      <c r="PMY90" s="201" t="e">
        <f>#REF!</f>
        <v>#REF!</v>
      </c>
      <c r="PMZ90" s="201" t="e">
        <f>#REF!</f>
        <v>#REF!</v>
      </c>
      <c r="PNA90" s="201" t="e">
        <f>#REF!</f>
        <v>#REF!</v>
      </c>
      <c r="PNB90" s="201" t="e">
        <f>#REF!</f>
        <v>#REF!</v>
      </c>
      <c r="PNC90" s="201" t="e">
        <f>#REF!</f>
        <v>#REF!</v>
      </c>
      <c r="PND90" s="201" t="e">
        <f>#REF!</f>
        <v>#REF!</v>
      </c>
      <c r="PNE90" s="201" t="e">
        <f>#REF!</f>
        <v>#REF!</v>
      </c>
      <c r="PNF90" s="201" t="e">
        <f>#REF!</f>
        <v>#REF!</v>
      </c>
      <c r="PNG90" s="201" t="e">
        <f>#REF!</f>
        <v>#REF!</v>
      </c>
      <c r="PNH90" s="201" t="e">
        <f>#REF!</f>
        <v>#REF!</v>
      </c>
      <c r="PNI90" s="201" t="e">
        <f>#REF!</f>
        <v>#REF!</v>
      </c>
      <c r="PNJ90" s="201" t="e">
        <f>#REF!</f>
        <v>#REF!</v>
      </c>
      <c r="PNK90" s="201" t="e">
        <f>#REF!</f>
        <v>#REF!</v>
      </c>
      <c r="PNL90" s="201" t="e">
        <f>#REF!</f>
        <v>#REF!</v>
      </c>
      <c r="PNM90" s="201" t="e">
        <f>#REF!</f>
        <v>#REF!</v>
      </c>
      <c r="PNN90" s="201" t="e">
        <f>#REF!</f>
        <v>#REF!</v>
      </c>
      <c r="PNO90" s="201" t="e">
        <f>#REF!</f>
        <v>#REF!</v>
      </c>
      <c r="PNP90" s="201" t="e">
        <f>#REF!</f>
        <v>#REF!</v>
      </c>
      <c r="PNQ90" s="201" t="e">
        <f>#REF!</f>
        <v>#REF!</v>
      </c>
      <c r="PNR90" s="201" t="e">
        <f>#REF!</f>
        <v>#REF!</v>
      </c>
      <c r="PNS90" s="201" t="e">
        <f>#REF!</f>
        <v>#REF!</v>
      </c>
      <c r="PNT90" s="201" t="e">
        <f>#REF!</f>
        <v>#REF!</v>
      </c>
      <c r="PNU90" s="201" t="e">
        <f>#REF!</f>
        <v>#REF!</v>
      </c>
      <c r="PNV90" s="201" t="e">
        <f>#REF!</f>
        <v>#REF!</v>
      </c>
      <c r="PNW90" s="201" t="e">
        <f>#REF!</f>
        <v>#REF!</v>
      </c>
      <c r="PNX90" s="201" t="e">
        <f>#REF!</f>
        <v>#REF!</v>
      </c>
      <c r="PNY90" s="201" t="e">
        <f>#REF!</f>
        <v>#REF!</v>
      </c>
      <c r="PNZ90" s="201" t="e">
        <f>#REF!</f>
        <v>#REF!</v>
      </c>
      <c r="POA90" s="201" t="e">
        <f>#REF!</f>
        <v>#REF!</v>
      </c>
      <c r="POB90" s="201" t="e">
        <f>#REF!</f>
        <v>#REF!</v>
      </c>
      <c r="POC90" s="201" t="e">
        <f>#REF!</f>
        <v>#REF!</v>
      </c>
      <c r="POD90" s="201" t="e">
        <f>#REF!</f>
        <v>#REF!</v>
      </c>
      <c r="POE90" s="201" t="e">
        <f>#REF!</f>
        <v>#REF!</v>
      </c>
      <c r="POF90" s="201" t="e">
        <f>#REF!</f>
        <v>#REF!</v>
      </c>
      <c r="POG90" s="201" t="e">
        <f>#REF!</f>
        <v>#REF!</v>
      </c>
      <c r="POH90" s="201" t="e">
        <f>#REF!</f>
        <v>#REF!</v>
      </c>
      <c r="POI90" s="201" t="e">
        <f>#REF!</f>
        <v>#REF!</v>
      </c>
      <c r="POJ90" s="201" t="e">
        <f>#REF!</f>
        <v>#REF!</v>
      </c>
      <c r="POK90" s="201" t="e">
        <f>#REF!</f>
        <v>#REF!</v>
      </c>
      <c r="POL90" s="201" t="e">
        <f>#REF!</f>
        <v>#REF!</v>
      </c>
      <c r="POM90" s="201" t="e">
        <f>#REF!</f>
        <v>#REF!</v>
      </c>
      <c r="PON90" s="201" t="e">
        <f>#REF!</f>
        <v>#REF!</v>
      </c>
      <c r="POO90" s="201" t="e">
        <f>#REF!</f>
        <v>#REF!</v>
      </c>
      <c r="POP90" s="201" t="e">
        <f>#REF!</f>
        <v>#REF!</v>
      </c>
      <c r="POQ90" s="201" t="e">
        <f>#REF!</f>
        <v>#REF!</v>
      </c>
      <c r="POR90" s="201" t="e">
        <f>#REF!</f>
        <v>#REF!</v>
      </c>
      <c r="POS90" s="201" t="e">
        <f>#REF!</f>
        <v>#REF!</v>
      </c>
      <c r="POT90" s="201" t="e">
        <f>#REF!</f>
        <v>#REF!</v>
      </c>
      <c r="POU90" s="201" t="e">
        <f>#REF!</f>
        <v>#REF!</v>
      </c>
      <c r="POV90" s="201" t="e">
        <f>#REF!</f>
        <v>#REF!</v>
      </c>
      <c r="POW90" s="201" t="e">
        <f>#REF!</f>
        <v>#REF!</v>
      </c>
      <c r="POX90" s="201" t="e">
        <f>#REF!</f>
        <v>#REF!</v>
      </c>
      <c r="POY90" s="201" t="e">
        <f>#REF!</f>
        <v>#REF!</v>
      </c>
      <c r="POZ90" s="201" t="e">
        <f>#REF!</f>
        <v>#REF!</v>
      </c>
      <c r="PPA90" s="201" t="e">
        <f>#REF!</f>
        <v>#REF!</v>
      </c>
      <c r="PPB90" s="201" t="e">
        <f>#REF!</f>
        <v>#REF!</v>
      </c>
      <c r="PPC90" s="201" t="e">
        <f>#REF!</f>
        <v>#REF!</v>
      </c>
      <c r="PPD90" s="201" t="e">
        <f>#REF!</f>
        <v>#REF!</v>
      </c>
      <c r="PPE90" s="201" t="e">
        <f>#REF!</f>
        <v>#REF!</v>
      </c>
      <c r="PPF90" s="201" t="e">
        <f>#REF!</f>
        <v>#REF!</v>
      </c>
      <c r="PPG90" s="201" t="e">
        <f>#REF!</f>
        <v>#REF!</v>
      </c>
      <c r="PPH90" s="201" t="e">
        <f>#REF!</f>
        <v>#REF!</v>
      </c>
      <c r="PPI90" s="201" t="e">
        <f>#REF!</f>
        <v>#REF!</v>
      </c>
      <c r="PPJ90" s="201" t="e">
        <f>#REF!</f>
        <v>#REF!</v>
      </c>
      <c r="PPK90" s="201" t="e">
        <f>#REF!</f>
        <v>#REF!</v>
      </c>
      <c r="PPL90" s="201" t="e">
        <f>#REF!</f>
        <v>#REF!</v>
      </c>
      <c r="PPM90" s="201" t="e">
        <f>#REF!</f>
        <v>#REF!</v>
      </c>
      <c r="PPN90" s="201" t="e">
        <f>#REF!</f>
        <v>#REF!</v>
      </c>
      <c r="PPO90" s="201" t="e">
        <f>#REF!</f>
        <v>#REF!</v>
      </c>
      <c r="PPP90" s="201" t="e">
        <f>#REF!</f>
        <v>#REF!</v>
      </c>
      <c r="PPQ90" s="201" t="e">
        <f>#REF!</f>
        <v>#REF!</v>
      </c>
      <c r="PPR90" s="201" t="e">
        <f>#REF!</f>
        <v>#REF!</v>
      </c>
      <c r="PPS90" s="201" t="e">
        <f>#REF!</f>
        <v>#REF!</v>
      </c>
      <c r="PPT90" s="201" t="e">
        <f>#REF!</f>
        <v>#REF!</v>
      </c>
      <c r="PPU90" s="201" t="e">
        <f>#REF!</f>
        <v>#REF!</v>
      </c>
      <c r="PPV90" s="201" t="e">
        <f>#REF!</f>
        <v>#REF!</v>
      </c>
      <c r="PPW90" s="201" t="e">
        <f>#REF!</f>
        <v>#REF!</v>
      </c>
      <c r="PPX90" s="201" t="e">
        <f>#REF!</f>
        <v>#REF!</v>
      </c>
      <c r="PPY90" s="201" t="e">
        <f>#REF!</f>
        <v>#REF!</v>
      </c>
      <c r="PPZ90" s="201" t="e">
        <f>#REF!</f>
        <v>#REF!</v>
      </c>
      <c r="PQA90" s="201" t="e">
        <f>#REF!</f>
        <v>#REF!</v>
      </c>
      <c r="PQB90" s="201" t="e">
        <f>#REF!</f>
        <v>#REF!</v>
      </c>
      <c r="PQC90" s="201" t="e">
        <f>#REF!</f>
        <v>#REF!</v>
      </c>
      <c r="PQD90" s="201" t="e">
        <f>#REF!</f>
        <v>#REF!</v>
      </c>
      <c r="PQE90" s="201" t="e">
        <f>#REF!</f>
        <v>#REF!</v>
      </c>
      <c r="PQF90" s="201" t="e">
        <f>#REF!</f>
        <v>#REF!</v>
      </c>
      <c r="PQG90" s="201" t="e">
        <f>#REF!</f>
        <v>#REF!</v>
      </c>
      <c r="PQH90" s="201" t="e">
        <f>#REF!</f>
        <v>#REF!</v>
      </c>
      <c r="PQI90" s="201" t="e">
        <f>#REF!</f>
        <v>#REF!</v>
      </c>
      <c r="PQJ90" s="201" t="e">
        <f>#REF!</f>
        <v>#REF!</v>
      </c>
      <c r="PQK90" s="201" t="e">
        <f>#REF!</f>
        <v>#REF!</v>
      </c>
      <c r="PQL90" s="201" t="e">
        <f>#REF!</f>
        <v>#REF!</v>
      </c>
      <c r="PQM90" s="201" t="e">
        <f>#REF!</f>
        <v>#REF!</v>
      </c>
      <c r="PQN90" s="201" t="e">
        <f>#REF!</f>
        <v>#REF!</v>
      </c>
      <c r="PQO90" s="201" t="e">
        <f>#REF!</f>
        <v>#REF!</v>
      </c>
      <c r="PQP90" s="201" t="e">
        <f>#REF!</f>
        <v>#REF!</v>
      </c>
      <c r="PQQ90" s="201" t="e">
        <f>#REF!</f>
        <v>#REF!</v>
      </c>
      <c r="PQR90" s="201" t="e">
        <f>#REF!</f>
        <v>#REF!</v>
      </c>
      <c r="PQS90" s="201" t="e">
        <f>#REF!</f>
        <v>#REF!</v>
      </c>
      <c r="PQT90" s="201" t="e">
        <f>#REF!</f>
        <v>#REF!</v>
      </c>
      <c r="PQU90" s="201" t="e">
        <f>#REF!</f>
        <v>#REF!</v>
      </c>
      <c r="PQV90" s="201" t="e">
        <f>#REF!</f>
        <v>#REF!</v>
      </c>
      <c r="PQW90" s="201" t="e">
        <f>#REF!</f>
        <v>#REF!</v>
      </c>
      <c r="PQX90" s="201" t="e">
        <f>#REF!</f>
        <v>#REF!</v>
      </c>
      <c r="PQY90" s="201" t="e">
        <f>#REF!</f>
        <v>#REF!</v>
      </c>
      <c r="PQZ90" s="201" t="e">
        <f>#REF!</f>
        <v>#REF!</v>
      </c>
      <c r="PRA90" s="201" t="e">
        <f>#REF!</f>
        <v>#REF!</v>
      </c>
      <c r="PRB90" s="201" t="e">
        <f>#REF!</f>
        <v>#REF!</v>
      </c>
      <c r="PRC90" s="201" t="e">
        <f>#REF!</f>
        <v>#REF!</v>
      </c>
      <c r="PRD90" s="201" t="e">
        <f>#REF!</f>
        <v>#REF!</v>
      </c>
      <c r="PRE90" s="201" t="e">
        <f>#REF!</f>
        <v>#REF!</v>
      </c>
      <c r="PRF90" s="201" t="e">
        <f>#REF!</f>
        <v>#REF!</v>
      </c>
      <c r="PRG90" s="201" t="e">
        <f>#REF!</f>
        <v>#REF!</v>
      </c>
      <c r="PRH90" s="201" t="e">
        <f>#REF!</f>
        <v>#REF!</v>
      </c>
      <c r="PRI90" s="201" t="e">
        <f>#REF!</f>
        <v>#REF!</v>
      </c>
      <c r="PRJ90" s="201" t="e">
        <f>#REF!</f>
        <v>#REF!</v>
      </c>
      <c r="PRK90" s="201" t="e">
        <f>#REF!</f>
        <v>#REF!</v>
      </c>
      <c r="PRL90" s="201" t="e">
        <f>#REF!</f>
        <v>#REF!</v>
      </c>
      <c r="PRM90" s="201" t="e">
        <f>#REF!</f>
        <v>#REF!</v>
      </c>
      <c r="PRN90" s="201" t="e">
        <f>#REF!</f>
        <v>#REF!</v>
      </c>
      <c r="PRO90" s="201" t="e">
        <f>#REF!</f>
        <v>#REF!</v>
      </c>
      <c r="PRP90" s="201" t="e">
        <f>#REF!</f>
        <v>#REF!</v>
      </c>
      <c r="PRQ90" s="201" t="e">
        <f>#REF!</f>
        <v>#REF!</v>
      </c>
      <c r="PRR90" s="201" t="e">
        <f>#REF!</f>
        <v>#REF!</v>
      </c>
      <c r="PRS90" s="201" t="e">
        <f>#REF!</f>
        <v>#REF!</v>
      </c>
      <c r="PRT90" s="201" t="e">
        <f>#REF!</f>
        <v>#REF!</v>
      </c>
      <c r="PRU90" s="201" t="e">
        <f>#REF!</f>
        <v>#REF!</v>
      </c>
      <c r="PRV90" s="201" t="e">
        <f>#REF!</f>
        <v>#REF!</v>
      </c>
      <c r="PRW90" s="201" t="e">
        <f>#REF!</f>
        <v>#REF!</v>
      </c>
      <c r="PRX90" s="201" t="e">
        <f>#REF!</f>
        <v>#REF!</v>
      </c>
      <c r="PRY90" s="201" t="e">
        <f>#REF!</f>
        <v>#REF!</v>
      </c>
      <c r="PRZ90" s="201" t="e">
        <f>#REF!</f>
        <v>#REF!</v>
      </c>
      <c r="PSA90" s="201" t="e">
        <f>#REF!</f>
        <v>#REF!</v>
      </c>
      <c r="PSB90" s="201" t="e">
        <f>#REF!</f>
        <v>#REF!</v>
      </c>
      <c r="PSC90" s="201" t="e">
        <f>#REF!</f>
        <v>#REF!</v>
      </c>
      <c r="PSD90" s="201" t="e">
        <f>#REF!</f>
        <v>#REF!</v>
      </c>
      <c r="PSE90" s="201" t="e">
        <f>#REF!</f>
        <v>#REF!</v>
      </c>
      <c r="PSF90" s="201" t="e">
        <f>#REF!</f>
        <v>#REF!</v>
      </c>
      <c r="PSG90" s="201" t="e">
        <f>#REF!</f>
        <v>#REF!</v>
      </c>
      <c r="PSH90" s="201" t="e">
        <f>#REF!</f>
        <v>#REF!</v>
      </c>
      <c r="PSI90" s="201" t="e">
        <f>#REF!</f>
        <v>#REF!</v>
      </c>
      <c r="PSJ90" s="201" t="e">
        <f>#REF!</f>
        <v>#REF!</v>
      </c>
      <c r="PSK90" s="201" t="e">
        <f>#REF!</f>
        <v>#REF!</v>
      </c>
      <c r="PSL90" s="201" t="e">
        <f>#REF!</f>
        <v>#REF!</v>
      </c>
      <c r="PSM90" s="201" t="e">
        <f>#REF!</f>
        <v>#REF!</v>
      </c>
      <c r="PSN90" s="201" t="e">
        <f>#REF!</f>
        <v>#REF!</v>
      </c>
      <c r="PSO90" s="201" t="e">
        <f>#REF!</f>
        <v>#REF!</v>
      </c>
      <c r="PSP90" s="201" t="e">
        <f>#REF!</f>
        <v>#REF!</v>
      </c>
      <c r="PSQ90" s="201" t="e">
        <f>#REF!</f>
        <v>#REF!</v>
      </c>
      <c r="PSR90" s="201" t="e">
        <f>#REF!</f>
        <v>#REF!</v>
      </c>
      <c r="PSS90" s="201" t="e">
        <f>#REF!</f>
        <v>#REF!</v>
      </c>
      <c r="PST90" s="201" t="e">
        <f>#REF!</f>
        <v>#REF!</v>
      </c>
      <c r="PSU90" s="201" t="e">
        <f>#REF!</f>
        <v>#REF!</v>
      </c>
      <c r="PSV90" s="201" t="e">
        <f>#REF!</f>
        <v>#REF!</v>
      </c>
      <c r="PSW90" s="201" t="e">
        <f>#REF!</f>
        <v>#REF!</v>
      </c>
      <c r="PSX90" s="201" t="e">
        <f>#REF!</f>
        <v>#REF!</v>
      </c>
      <c r="PSY90" s="201" t="e">
        <f>#REF!</f>
        <v>#REF!</v>
      </c>
      <c r="PSZ90" s="201" t="e">
        <f>#REF!</f>
        <v>#REF!</v>
      </c>
      <c r="PTA90" s="201" t="e">
        <f>#REF!</f>
        <v>#REF!</v>
      </c>
      <c r="PTB90" s="201" t="e">
        <f>#REF!</f>
        <v>#REF!</v>
      </c>
      <c r="PTC90" s="201" t="e">
        <f>#REF!</f>
        <v>#REF!</v>
      </c>
      <c r="PTD90" s="201" t="e">
        <f>#REF!</f>
        <v>#REF!</v>
      </c>
      <c r="PTE90" s="201" t="e">
        <f>#REF!</f>
        <v>#REF!</v>
      </c>
      <c r="PTF90" s="201" t="e">
        <f>#REF!</f>
        <v>#REF!</v>
      </c>
      <c r="PTG90" s="201" t="e">
        <f>#REF!</f>
        <v>#REF!</v>
      </c>
      <c r="PTH90" s="201" t="e">
        <f>#REF!</f>
        <v>#REF!</v>
      </c>
      <c r="PTI90" s="201" t="e">
        <f>#REF!</f>
        <v>#REF!</v>
      </c>
      <c r="PTJ90" s="201" t="e">
        <f>#REF!</f>
        <v>#REF!</v>
      </c>
      <c r="PTK90" s="201" t="e">
        <f>#REF!</f>
        <v>#REF!</v>
      </c>
      <c r="PTL90" s="201" t="e">
        <f>#REF!</f>
        <v>#REF!</v>
      </c>
      <c r="PTM90" s="201" t="e">
        <f>#REF!</f>
        <v>#REF!</v>
      </c>
      <c r="PTN90" s="201" t="e">
        <f>#REF!</f>
        <v>#REF!</v>
      </c>
      <c r="PTO90" s="201" t="e">
        <f>#REF!</f>
        <v>#REF!</v>
      </c>
      <c r="PTP90" s="201" t="e">
        <f>#REF!</f>
        <v>#REF!</v>
      </c>
      <c r="PTQ90" s="201" t="e">
        <f>#REF!</f>
        <v>#REF!</v>
      </c>
      <c r="PTR90" s="201" t="e">
        <f>#REF!</f>
        <v>#REF!</v>
      </c>
      <c r="PTS90" s="201" t="e">
        <f>#REF!</f>
        <v>#REF!</v>
      </c>
      <c r="PTT90" s="201" t="e">
        <f>#REF!</f>
        <v>#REF!</v>
      </c>
      <c r="PTU90" s="201" t="e">
        <f>#REF!</f>
        <v>#REF!</v>
      </c>
      <c r="PTV90" s="201" t="e">
        <f>#REF!</f>
        <v>#REF!</v>
      </c>
      <c r="PTW90" s="201" t="e">
        <f>#REF!</f>
        <v>#REF!</v>
      </c>
      <c r="PTX90" s="201" t="e">
        <f>#REF!</f>
        <v>#REF!</v>
      </c>
      <c r="PTY90" s="201" t="e">
        <f>#REF!</f>
        <v>#REF!</v>
      </c>
      <c r="PTZ90" s="201" t="e">
        <f>#REF!</f>
        <v>#REF!</v>
      </c>
      <c r="PUA90" s="201" t="e">
        <f>#REF!</f>
        <v>#REF!</v>
      </c>
      <c r="PUB90" s="201" t="e">
        <f>#REF!</f>
        <v>#REF!</v>
      </c>
      <c r="PUC90" s="201" t="e">
        <f>#REF!</f>
        <v>#REF!</v>
      </c>
      <c r="PUD90" s="201" t="e">
        <f>#REF!</f>
        <v>#REF!</v>
      </c>
      <c r="PUE90" s="201" t="e">
        <f>#REF!</f>
        <v>#REF!</v>
      </c>
      <c r="PUF90" s="201" t="e">
        <f>#REF!</f>
        <v>#REF!</v>
      </c>
      <c r="PUG90" s="201" t="e">
        <f>#REF!</f>
        <v>#REF!</v>
      </c>
      <c r="PUH90" s="201" t="e">
        <f>#REF!</f>
        <v>#REF!</v>
      </c>
      <c r="PUI90" s="201" t="e">
        <f>#REF!</f>
        <v>#REF!</v>
      </c>
      <c r="PUJ90" s="201" t="e">
        <f>#REF!</f>
        <v>#REF!</v>
      </c>
      <c r="PUK90" s="201" t="e">
        <f>#REF!</f>
        <v>#REF!</v>
      </c>
      <c r="PUL90" s="201" t="e">
        <f>#REF!</f>
        <v>#REF!</v>
      </c>
      <c r="PUM90" s="201" t="e">
        <f>#REF!</f>
        <v>#REF!</v>
      </c>
      <c r="PUN90" s="201" t="e">
        <f>#REF!</f>
        <v>#REF!</v>
      </c>
      <c r="PUO90" s="201" t="e">
        <f>#REF!</f>
        <v>#REF!</v>
      </c>
      <c r="PUP90" s="201" t="e">
        <f>#REF!</f>
        <v>#REF!</v>
      </c>
      <c r="PUQ90" s="201" t="e">
        <f>#REF!</f>
        <v>#REF!</v>
      </c>
      <c r="PUR90" s="201" t="e">
        <f>#REF!</f>
        <v>#REF!</v>
      </c>
      <c r="PUS90" s="201" t="e">
        <f>#REF!</f>
        <v>#REF!</v>
      </c>
      <c r="PUT90" s="201" t="e">
        <f>#REF!</f>
        <v>#REF!</v>
      </c>
      <c r="PUU90" s="201" t="e">
        <f>#REF!</f>
        <v>#REF!</v>
      </c>
      <c r="PUV90" s="201" t="e">
        <f>#REF!</f>
        <v>#REF!</v>
      </c>
      <c r="PUW90" s="201" t="e">
        <f>#REF!</f>
        <v>#REF!</v>
      </c>
      <c r="PUX90" s="201" t="e">
        <f>#REF!</f>
        <v>#REF!</v>
      </c>
      <c r="PUY90" s="201" t="e">
        <f>#REF!</f>
        <v>#REF!</v>
      </c>
      <c r="PUZ90" s="201" t="e">
        <f>#REF!</f>
        <v>#REF!</v>
      </c>
      <c r="PVA90" s="201" t="e">
        <f>#REF!</f>
        <v>#REF!</v>
      </c>
      <c r="PVB90" s="201" t="e">
        <f>#REF!</f>
        <v>#REF!</v>
      </c>
      <c r="PVC90" s="201" t="e">
        <f>#REF!</f>
        <v>#REF!</v>
      </c>
      <c r="PVD90" s="201" t="e">
        <f>#REF!</f>
        <v>#REF!</v>
      </c>
      <c r="PVE90" s="201" t="e">
        <f>#REF!</f>
        <v>#REF!</v>
      </c>
      <c r="PVF90" s="201" t="e">
        <f>#REF!</f>
        <v>#REF!</v>
      </c>
      <c r="PVG90" s="201" t="e">
        <f>#REF!</f>
        <v>#REF!</v>
      </c>
      <c r="PVH90" s="201" t="e">
        <f>#REF!</f>
        <v>#REF!</v>
      </c>
      <c r="PVI90" s="201" t="e">
        <f>#REF!</f>
        <v>#REF!</v>
      </c>
      <c r="PVJ90" s="201" t="e">
        <f>#REF!</f>
        <v>#REF!</v>
      </c>
      <c r="PVK90" s="201" t="e">
        <f>#REF!</f>
        <v>#REF!</v>
      </c>
      <c r="PVL90" s="201" t="e">
        <f>#REF!</f>
        <v>#REF!</v>
      </c>
      <c r="PVM90" s="201" t="e">
        <f>#REF!</f>
        <v>#REF!</v>
      </c>
      <c r="PVN90" s="201" t="e">
        <f>#REF!</f>
        <v>#REF!</v>
      </c>
      <c r="PVO90" s="201" t="e">
        <f>#REF!</f>
        <v>#REF!</v>
      </c>
      <c r="PVP90" s="201" t="e">
        <f>#REF!</f>
        <v>#REF!</v>
      </c>
      <c r="PVQ90" s="201" t="e">
        <f>#REF!</f>
        <v>#REF!</v>
      </c>
      <c r="PVR90" s="201" t="e">
        <f>#REF!</f>
        <v>#REF!</v>
      </c>
      <c r="PVS90" s="201" t="e">
        <f>#REF!</f>
        <v>#REF!</v>
      </c>
      <c r="PVT90" s="201" t="e">
        <f>#REF!</f>
        <v>#REF!</v>
      </c>
      <c r="PVU90" s="201" t="e">
        <f>#REF!</f>
        <v>#REF!</v>
      </c>
      <c r="PVV90" s="201" t="e">
        <f>#REF!</f>
        <v>#REF!</v>
      </c>
      <c r="PVW90" s="201" t="e">
        <f>#REF!</f>
        <v>#REF!</v>
      </c>
      <c r="PVX90" s="201" t="e">
        <f>#REF!</f>
        <v>#REF!</v>
      </c>
      <c r="PVY90" s="201" t="e">
        <f>#REF!</f>
        <v>#REF!</v>
      </c>
      <c r="PVZ90" s="201" t="e">
        <f>#REF!</f>
        <v>#REF!</v>
      </c>
      <c r="PWA90" s="201" t="e">
        <f>#REF!</f>
        <v>#REF!</v>
      </c>
      <c r="PWB90" s="201" t="e">
        <f>#REF!</f>
        <v>#REF!</v>
      </c>
      <c r="PWC90" s="201" t="e">
        <f>#REF!</f>
        <v>#REF!</v>
      </c>
      <c r="PWD90" s="201" t="e">
        <f>#REF!</f>
        <v>#REF!</v>
      </c>
      <c r="PWE90" s="201" t="e">
        <f>#REF!</f>
        <v>#REF!</v>
      </c>
      <c r="PWF90" s="201" t="e">
        <f>#REF!</f>
        <v>#REF!</v>
      </c>
      <c r="PWG90" s="201" t="e">
        <f>#REF!</f>
        <v>#REF!</v>
      </c>
      <c r="PWH90" s="201" t="e">
        <f>#REF!</f>
        <v>#REF!</v>
      </c>
      <c r="PWI90" s="201" t="e">
        <f>#REF!</f>
        <v>#REF!</v>
      </c>
      <c r="PWJ90" s="201" t="e">
        <f>#REF!</f>
        <v>#REF!</v>
      </c>
      <c r="PWK90" s="201" t="e">
        <f>#REF!</f>
        <v>#REF!</v>
      </c>
      <c r="PWL90" s="201" t="e">
        <f>#REF!</f>
        <v>#REF!</v>
      </c>
      <c r="PWM90" s="201" t="e">
        <f>#REF!</f>
        <v>#REF!</v>
      </c>
      <c r="PWN90" s="201" t="e">
        <f>#REF!</f>
        <v>#REF!</v>
      </c>
      <c r="PWO90" s="201" t="e">
        <f>#REF!</f>
        <v>#REF!</v>
      </c>
      <c r="PWP90" s="201" t="e">
        <f>#REF!</f>
        <v>#REF!</v>
      </c>
      <c r="PWQ90" s="201" t="e">
        <f>#REF!</f>
        <v>#REF!</v>
      </c>
      <c r="PWR90" s="201" t="e">
        <f>#REF!</f>
        <v>#REF!</v>
      </c>
      <c r="PWS90" s="201" t="e">
        <f>#REF!</f>
        <v>#REF!</v>
      </c>
      <c r="PWT90" s="201" t="e">
        <f>#REF!</f>
        <v>#REF!</v>
      </c>
      <c r="PWU90" s="201" t="e">
        <f>#REF!</f>
        <v>#REF!</v>
      </c>
      <c r="PWV90" s="201" t="e">
        <f>#REF!</f>
        <v>#REF!</v>
      </c>
      <c r="PWW90" s="201" t="e">
        <f>#REF!</f>
        <v>#REF!</v>
      </c>
      <c r="PWX90" s="201" t="e">
        <f>#REF!</f>
        <v>#REF!</v>
      </c>
      <c r="PWY90" s="201" t="e">
        <f>#REF!</f>
        <v>#REF!</v>
      </c>
      <c r="PWZ90" s="201" t="e">
        <f>#REF!</f>
        <v>#REF!</v>
      </c>
      <c r="PXA90" s="201" t="e">
        <f>#REF!</f>
        <v>#REF!</v>
      </c>
      <c r="PXB90" s="201" t="e">
        <f>#REF!</f>
        <v>#REF!</v>
      </c>
      <c r="PXC90" s="201" t="e">
        <f>#REF!</f>
        <v>#REF!</v>
      </c>
      <c r="PXD90" s="201" t="e">
        <f>#REF!</f>
        <v>#REF!</v>
      </c>
      <c r="PXE90" s="201" t="e">
        <f>#REF!</f>
        <v>#REF!</v>
      </c>
      <c r="PXF90" s="201" t="e">
        <f>#REF!</f>
        <v>#REF!</v>
      </c>
      <c r="PXG90" s="201" t="e">
        <f>#REF!</f>
        <v>#REF!</v>
      </c>
      <c r="PXH90" s="201" t="e">
        <f>#REF!</f>
        <v>#REF!</v>
      </c>
      <c r="PXI90" s="201" t="e">
        <f>#REF!</f>
        <v>#REF!</v>
      </c>
      <c r="PXJ90" s="201" t="e">
        <f>#REF!</f>
        <v>#REF!</v>
      </c>
      <c r="PXK90" s="201" t="e">
        <f>#REF!</f>
        <v>#REF!</v>
      </c>
      <c r="PXL90" s="201" t="e">
        <f>#REF!</f>
        <v>#REF!</v>
      </c>
      <c r="PXM90" s="201" t="e">
        <f>#REF!</f>
        <v>#REF!</v>
      </c>
      <c r="PXN90" s="201" t="e">
        <f>#REF!</f>
        <v>#REF!</v>
      </c>
      <c r="PXO90" s="201" t="e">
        <f>#REF!</f>
        <v>#REF!</v>
      </c>
      <c r="PXP90" s="201" t="e">
        <f>#REF!</f>
        <v>#REF!</v>
      </c>
      <c r="PXQ90" s="201" t="e">
        <f>#REF!</f>
        <v>#REF!</v>
      </c>
      <c r="PXR90" s="201" t="e">
        <f>#REF!</f>
        <v>#REF!</v>
      </c>
      <c r="PXS90" s="201" t="e">
        <f>#REF!</f>
        <v>#REF!</v>
      </c>
      <c r="PXT90" s="201" t="e">
        <f>#REF!</f>
        <v>#REF!</v>
      </c>
      <c r="PXU90" s="201" t="e">
        <f>#REF!</f>
        <v>#REF!</v>
      </c>
      <c r="PXV90" s="201" t="e">
        <f>#REF!</f>
        <v>#REF!</v>
      </c>
      <c r="PXW90" s="201" t="e">
        <f>#REF!</f>
        <v>#REF!</v>
      </c>
      <c r="PXX90" s="201" t="e">
        <f>#REF!</f>
        <v>#REF!</v>
      </c>
      <c r="PXY90" s="201" t="e">
        <f>#REF!</f>
        <v>#REF!</v>
      </c>
      <c r="PXZ90" s="201" t="e">
        <f>#REF!</f>
        <v>#REF!</v>
      </c>
      <c r="PYA90" s="201" t="e">
        <f>#REF!</f>
        <v>#REF!</v>
      </c>
      <c r="PYB90" s="201" t="e">
        <f>#REF!</f>
        <v>#REF!</v>
      </c>
      <c r="PYC90" s="201" t="e">
        <f>#REF!</f>
        <v>#REF!</v>
      </c>
      <c r="PYD90" s="201" t="e">
        <f>#REF!</f>
        <v>#REF!</v>
      </c>
      <c r="PYE90" s="201" t="e">
        <f>#REF!</f>
        <v>#REF!</v>
      </c>
      <c r="PYF90" s="201" t="e">
        <f>#REF!</f>
        <v>#REF!</v>
      </c>
      <c r="PYG90" s="201" t="e">
        <f>#REF!</f>
        <v>#REF!</v>
      </c>
      <c r="PYH90" s="201" t="e">
        <f>#REF!</f>
        <v>#REF!</v>
      </c>
      <c r="PYI90" s="201" t="e">
        <f>#REF!</f>
        <v>#REF!</v>
      </c>
      <c r="PYJ90" s="201" t="e">
        <f>#REF!</f>
        <v>#REF!</v>
      </c>
      <c r="PYK90" s="201" t="e">
        <f>#REF!</f>
        <v>#REF!</v>
      </c>
      <c r="PYL90" s="201" t="e">
        <f>#REF!</f>
        <v>#REF!</v>
      </c>
      <c r="PYM90" s="201" t="e">
        <f>#REF!</f>
        <v>#REF!</v>
      </c>
      <c r="PYN90" s="201" t="e">
        <f>#REF!</f>
        <v>#REF!</v>
      </c>
      <c r="PYO90" s="201" t="e">
        <f>#REF!</f>
        <v>#REF!</v>
      </c>
      <c r="PYP90" s="201" t="e">
        <f>#REF!</f>
        <v>#REF!</v>
      </c>
      <c r="PYQ90" s="201" t="e">
        <f>#REF!</f>
        <v>#REF!</v>
      </c>
      <c r="PYR90" s="201" t="e">
        <f>#REF!</f>
        <v>#REF!</v>
      </c>
      <c r="PYS90" s="201" t="e">
        <f>#REF!</f>
        <v>#REF!</v>
      </c>
      <c r="PYT90" s="201" t="e">
        <f>#REF!</f>
        <v>#REF!</v>
      </c>
      <c r="PYU90" s="201" t="e">
        <f>#REF!</f>
        <v>#REF!</v>
      </c>
      <c r="PYV90" s="201" t="e">
        <f>#REF!</f>
        <v>#REF!</v>
      </c>
      <c r="PYW90" s="201" t="e">
        <f>#REF!</f>
        <v>#REF!</v>
      </c>
      <c r="PYX90" s="201" t="e">
        <f>#REF!</f>
        <v>#REF!</v>
      </c>
      <c r="PYY90" s="201" t="e">
        <f>#REF!</f>
        <v>#REF!</v>
      </c>
      <c r="PYZ90" s="201" t="e">
        <f>#REF!</f>
        <v>#REF!</v>
      </c>
      <c r="PZA90" s="201" t="e">
        <f>#REF!</f>
        <v>#REF!</v>
      </c>
      <c r="PZB90" s="201" t="e">
        <f>#REF!</f>
        <v>#REF!</v>
      </c>
      <c r="PZC90" s="201" t="e">
        <f>#REF!</f>
        <v>#REF!</v>
      </c>
      <c r="PZD90" s="201" t="e">
        <f>#REF!</f>
        <v>#REF!</v>
      </c>
      <c r="PZE90" s="201" t="e">
        <f>#REF!</f>
        <v>#REF!</v>
      </c>
      <c r="PZF90" s="201" t="e">
        <f>#REF!</f>
        <v>#REF!</v>
      </c>
      <c r="PZG90" s="201" t="e">
        <f>#REF!</f>
        <v>#REF!</v>
      </c>
      <c r="PZH90" s="201" t="e">
        <f>#REF!</f>
        <v>#REF!</v>
      </c>
      <c r="PZI90" s="201" t="e">
        <f>#REF!</f>
        <v>#REF!</v>
      </c>
      <c r="PZJ90" s="201" t="e">
        <f>#REF!</f>
        <v>#REF!</v>
      </c>
      <c r="PZK90" s="201" t="e">
        <f>#REF!</f>
        <v>#REF!</v>
      </c>
      <c r="PZL90" s="201" t="e">
        <f>#REF!</f>
        <v>#REF!</v>
      </c>
      <c r="PZM90" s="201" t="e">
        <f>#REF!</f>
        <v>#REF!</v>
      </c>
      <c r="PZN90" s="201" t="e">
        <f>#REF!</f>
        <v>#REF!</v>
      </c>
      <c r="PZO90" s="201" t="e">
        <f>#REF!</f>
        <v>#REF!</v>
      </c>
      <c r="PZP90" s="201" t="e">
        <f>#REF!</f>
        <v>#REF!</v>
      </c>
      <c r="PZQ90" s="201" t="e">
        <f>#REF!</f>
        <v>#REF!</v>
      </c>
      <c r="PZR90" s="201" t="e">
        <f>#REF!</f>
        <v>#REF!</v>
      </c>
      <c r="PZS90" s="201" t="e">
        <f>#REF!</f>
        <v>#REF!</v>
      </c>
      <c r="PZT90" s="201" t="e">
        <f>#REF!</f>
        <v>#REF!</v>
      </c>
      <c r="PZU90" s="201" t="e">
        <f>#REF!</f>
        <v>#REF!</v>
      </c>
      <c r="PZV90" s="201" t="e">
        <f>#REF!</f>
        <v>#REF!</v>
      </c>
      <c r="PZW90" s="201" t="e">
        <f>#REF!</f>
        <v>#REF!</v>
      </c>
      <c r="PZX90" s="201" t="e">
        <f>#REF!</f>
        <v>#REF!</v>
      </c>
      <c r="PZY90" s="201" t="e">
        <f>#REF!</f>
        <v>#REF!</v>
      </c>
      <c r="PZZ90" s="201" t="e">
        <f>#REF!</f>
        <v>#REF!</v>
      </c>
      <c r="QAA90" s="201" t="e">
        <f>#REF!</f>
        <v>#REF!</v>
      </c>
      <c r="QAB90" s="201" t="e">
        <f>#REF!</f>
        <v>#REF!</v>
      </c>
      <c r="QAC90" s="201" t="e">
        <f>#REF!</f>
        <v>#REF!</v>
      </c>
      <c r="QAD90" s="201" t="e">
        <f>#REF!</f>
        <v>#REF!</v>
      </c>
      <c r="QAE90" s="201" t="e">
        <f>#REF!</f>
        <v>#REF!</v>
      </c>
      <c r="QAF90" s="201" t="e">
        <f>#REF!</f>
        <v>#REF!</v>
      </c>
      <c r="QAG90" s="201" t="e">
        <f>#REF!</f>
        <v>#REF!</v>
      </c>
      <c r="QAH90" s="201" t="e">
        <f>#REF!</f>
        <v>#REF!</v>
      </c>
      <c r="QAI90" s="201" t="e">
        <f>#REF!</f>
        <v>#REF!</v>
      </c>
      <c r="QAJ90" s="201" t="e">
        <f>#REF!</f>
        <v>#REF!</v>
      </c>
      <c r="QAK90" s="201" t="e">
        <f>#REF!</f>
        <v>#REF!</v>
      </c>
      <c r="QAL90" s="201" t="e">
        <f>#REF!</f>
        <v>#REF!</v>
      </c>
      <c r="QAM90" s="201" t="e">
        <f>#REF!</f>
        <v>#REF!</v>
      </c>
      <c r="QAN90" s="201" t="e">
        <f>#REF!</f>
        <v>#REF!</v>
      </c>
      <c r="QAO90" s="201" t="e">
        <f>#REF!</f>
        <v>#REF!</v>
      </c>
      <c r="QAP90" s="201" t="e">
        <f>#REF!</f>
        <v>#REF!</v>
      </c>
      <c r="QAQ90" s="201" t="e">
        <f>#REF!</f>
        <v>#REF!</v>
      </c>
      <c r="QAR90" s="201" t="e">
        <f>#REF!</f>
        <v>#REF!</v>
      </c>
      <c r="QAS90" s="201" t="e">
        <f>#REF!</f>
        <v>#REF!</v>
      </c>
      <c r="QAT90" s="201" t="e">
        <f>#REF!</f>
        <v>#REF!</v>
      </c>
      <c r="QAU90" s="201" t="e">
        <f>#REF!</f>
        <v>#REF!</v>
      </c>
      <c r="QAV90" s="201" t="e">
        <f>#REF!</f>
        <v>#REF!</v>
      </c>
      <c r="QAW90" s="201" t="e">
        <f>#REF!</f>
        <v>#REF!</v>
      </c>
      <c r="QAX90" s="201" t="e">
        <f>#REF!</f>
        <v>#REF!</v>
      </c>
      <c r="QAY90" s="201" t="e">
        <f>#REF!</f>
        <v>#REF!</v>
      </c>
      <c r="QAZ90" s="201" t="e">
        <f>#REF!</f>
        <v>#REF!</v>
      </c>
      <c r="QBA90" s="201" t="e">
        <f>#REF!</f>
        <v>#REF!</v>
      </c>
      <c r="QBB90" s="201" t="e">
        <f>#REF!</f>
        <v>#REF!</v>
      </c>
      <c r="QBC90" s="201" t="e">
        <f>#REF!</f>
        <v>#REF!</v>
      </c>
      <c r="QBD90" s="201" t="e">
        <f>#REF!</f>
        <v>#REF!</v>
      </c>
      <c r="QBE90" s="201" t="e">
        <f>#REF!</f>
        <v>#REF!</v>
      </c>
      <c r="QBF90" s="201" t="e">
        <f>#REF!</f>
        <v>#REF!</v>
      </c>
      <c r="QBG90" s="201" t="e">
        <f>#REF!</f>
        <v>#REF!</v>
      </c>
      <c r="QBH90" s="201" t="e">
        <f>#REF!</f>
        <v>#REF!</v>
      </c>
      <c r="QBI90" s="201" t="e">
        <f>#REF!</f>
        <v>#REF!</v>
      </c>
      <c r="QBJ90" s="201" t="e">
        <f>#REF!</f>
        <v>#REF!</v>
      </c>
      <c r="QBK90" s="201" t="e">
        <f>#REF!</f>
        <v>#REF!</v>
      </c>
      <c r="QBL90" s="201" t="e">
        <f>#REF!</f>
        <v>#REF!</v>
      </c>
      <c r="QBM90" s="201" t="e">
        <f>#REF!</f>
        <v>#REF!</v>
      </c>
      <c r="QBN90" s="201" t="e">
        <f>#REF!</f>
        <v>#REF!</v>
      </c>
      <c r="QBO90" s="201" t="e">
        <f>#REF!</f>
        <v>#REF!</v>
      </c>
      <c r="QBP90" s="201" t="e">
        <f>#REF!</f>
        <v>#REF!</v>
      </c>
      <c r="QBQ90" s="201" t="e">
        <f>#REF!</f>
        <v>#REF!</v>
      </c>
      <c r="QBR90" s="201" t="e">
        <f>#REF!</f>
        <v>#REF!</v>
      </c>
      <c r="QBS90" s="201" t="e">
        <f>#REF!</f>
        <v>#REF!</v>
      </c>
      <c r="QBT90" s="201" t="e">
        <f>#REF!</f>
        <v>#REF!</v>
      </c>
      <c r="QBU90" s="201" t="e">
        <f>#REF!</f>
        <v>#REF!</v>
      </c>
      <c r="QBV90" s="201" t="e">
        <f>#REF!</f>
        <v>#REF!</v>
      </c>
      <c r="QBW90" s="201" t="e">
        <f>#REF!</f>
        <v>#REF!</v>
      </c>
      <c r="QBX90" s="201" t="e">
        <f>#REF!</f>
        <v>#REF!</v>
      </c>
      <c r="QBY90" s="201" t="e">
        <f>#REF!</f>
        <v>#REF!</v>
      </c>
      <c r="QBZ90" s="201" t="e">
        <f>#REF!</f>
        <v>#REF!</v>
      </c>
      <c r="QCA90" s="201" t="e">
        <f>#REF!</f>
        <v>#REF!</v>
      </c>
      <c r="QCB90" s="201" t="e">
        <f>#REF!</f>
        <v>#REF!</v>
      </c>
      <c r="QCC90" s="201" t="e">
        <f>#REF!</f>
        <v>#REF!</v>
      </c>
      <c r="QCD90" s="201" t="e">
        <f>#REF!</f>
        <v>#REF!</v>
      </c>
      <c r="QCE90" s="201" t="e">
        <f>#REF!</f>
        <v>#REF!</v>
      </c>
      <c r="QCF90" s="201" t="e">
        <f>#REF!</f>
        <v>#REF!</v>
      </c>
      <c r="QCG90" s="201" t="e">
        <f>#REF!</f>
        <v>#REF!</v>
      </c>
      <c r="QCH90" s="201" t="e">
        <f>#REF!</f>
        <v>#REF!</v>
      </c>
      <c r="QCI90" s="201" t="e">
        <f>#REF!</f>
        <v>#REF!</v>
      </c>
      <c r="QCJ90" s="201" t="e">
        <f>#REF!</f>
        <v>#REF!</v>
      </c>
      <c r="QCK90" s="201" t="e">
        <f>#REF!</f>
        <v>#REF!</v>
      </c>
      <c r="QCL90" s="201" t="e">
        <f>#REF!</f>
        <v>#REF!</v>
      </c>
      <c r="QCM90" s="201" t="e">
        <f>#REF!</f>
        <v>#REF!</v>
      </c>
      <c r="QCN90" s="201" t="e">
        <f>#REF!</f>
        <v>#REF!</v>
      </c>
      <c r="QCO90" s="201" t="e">
        <f>#REF!</f>
        <v>#REF!</v>
      </c>
      <c r="QCP90" s="201" t="e">
        <f>#REF!</f>
        <v>#REF!</v>
      </c>
      <c r="QCQ90" s="201" t="e">
        <f>#REF!</f>
        <v>#REF!</v>
      </c>
      <c r="QCR90" s="201" t="e">
        <f>#REF!</f>
        <v>#REF!</v>
      </c>
      <c r="QCS90" s="201" t="e">
        <f>#REF!</f>
        <v>#REF!</v>
      </c>
      <c r="QCT90" s="201" t="e">
        <f>#REF!</f>
        <v>#REF!</v>
      </c>
      <c r="QCU90" s="201" t="e">
        <f>#REF!</f>
        <v>#REF!</v>
      </c>
      <c r="QCV90" s="201" t="e">
        <f>#REF!</f>
        <v>#REF!</v>
      </c>
      <c r="QCW90" s="201" t="e">
        <f>#REF!</f>
        <v>#REF!</v>
      </c>
      <c r="QCX90" s="201" t="e">
        <f>#REF!</f>
        <v>#REF!</v>
      </c>
      <c r="QCY90" s="201" t="e">
        <f>#REF!</f>
        <v>#REF!</v>
      </c>
      <c r="QCZ90" s="201" t="e">
        <f>#REF!</f>
        <v>#REF!</v>
      </c>
      <c r="QDA90" s="201" t="e">
        <f>#REF!</f>
        <v>#REF!</v>
      </c>
      <c r="QDB90" s="201" t="e">
        <f>#REF!</f>
        <v>#REF!</v>
      </c>
      <c r="QDC90" s="201" t="e">
        <f>#REF!</f>
        <v>#REF!</v>
      </c>
      <c r="QDD90" s="201" t="e">
        <f>#REF!</f>
        <v>#REF!</v>
      </c>
      <c r="QDE90" s="201" t="e">
        <f>#REF!</f>
        <v>#REF!</v>
      </c>
      <c r="QDF90" s="201" t="e">
        <f>#REF!</f>
        <v>#REF!</v>
      </c>
      <c r="QDG90" s="201" t="e">
        <f>#REF!</f>
        <v>#REF!</v>
      </c>
      <c r="QDH90" s="201" t="e">
        <f>#REF!</f>
        <v>#REF!</v>
      </c>
      <c r="QDI90" s="201" t="e">
        <f>#REF!</f>
        <v>#REF!</v>
      </c>
      <c r="QDJ90" s="201" t="e">
        <f>#REF!</f>
        <v>#REF!</v>
      </c>
      <c r="QDK90" s="201" t="e">
        <f>#REF!</f>
        <v>#REF!</v>
      </c>
      <c r="QDL90" s="201" t="e">
        <f>#REF!</f>
        <v>#REF!</v>
      </c>
      <c r="QDM90" s="201" t="e">
        <f>#REF!</f>
        <v>#REF!</v>
      </c>
      <c r="QDN90" s="201" t="e">
        <f>#REF!</f>
        <v>#REF!</v>
      </c>
      <c r="QDO90" s="201" t="e">
        <f>#REF!</f>
        <v>#REF!</v>
      </c>
      <c r="QDP90" s="201" t="e">
        <f>#REF!</f>
        <v>#REF!</v>
      </c>
      <c r="QDQ90" s="201" t="e">
        <f>#REF!</f>
        <v>#REF!</v>
      </c>
      <c r="QDR90" s="201" t="e">
        <f>#REF!</f>
        <v>#REF!</v>
      </c>
      <c r="QDS90" s="201" t="e">
        <f>#REF!</f>
        <v>#REF!</v>
      </c>
      <c r="QDT90" s="201" t="e">
        <f>#REF!</f>
        <v>#REF!</v>
      </c>
      <c r="QDU90" s="201" t="e">
        <f>#REF!</f>
        <v>#REF!</v>
      </c>
      <c r="QDV90" s="201" t="e">
        <f>#REF!</f>
        <v>#REF!</v>
      </c>
      <c r="QDW90" s="201" t="e">
        <f>#REF!</f>
        <v>#REF!</v>
      </c>
      <c r="QDX90" s="201" t="e">
        <f>#REF!</f>
        <v>#REF!</v>
      </c>
      <c r="QDY90" s="201" t="e">
        <f>#REF!</f>
        <v>#REF!</v>
      </c>
      <c r="QDZ90" s="201" t="e">
        <f>#REF!</f>
        <v>#REF!</v>
      </c>
      <c r="QEA90" s="201" t="e">
        <f>#REF!</f>
        <v>#REF!</v>
      </c>
      <c r="QEB90" s="201" t="e">
        <f>#REF!</f>
        <v>#REF!</v>
      </c>
      <c r="QEC90" s="201" t="e">
        <f>#REF!</f>
        <v>#REF!</v>
      </c>
      <c r="QED90" s="201" t="e">
        <f>#REF!</f>
        <v>#REF!</v>
      </c>
      <c r="QEE90" s="201" t="e">
        <f>#REF!</f>
        <v>#REF!</v>
      </c>
      <c r="QEF90" s="201" t="e">
        <f>#REF!</f>
        <v>#REF!</v>
      </c>
      <c r="QEG90" s="201" t="e">
        <f>#REF!</f>
        <v>#REF!</v>
      </c>
      <c r="QEH90" s="201" t="e">
        <f>#REF!</f>
        <v>#REF!</v>
      </c>
      <c r="QEI90" s="201" t="e">
        <f>#REF!</f>
        <v>#REF!</v>
      </c>
      <c r="QEJ90" s="201" t="e">
        <f>#REF!</f>
        <v>#REF!</v>
      </c>
      <c r="QEK90" s="201" t="e">
        <f>#REF!</f>
        <v>#REF!</v>
      </c>
      <c r="QEL90" s="201" t="e">
        <f>#REF!</f>
        <v>#REF!</v>
      </c>
      <c r="QEM90" s="201" t="e">
        <f>#REF!</f>
        <v>#REF!</v>
      </c>
      <c r="QEN90" s="201" t="e">
        <f>#REF!</f>
        <v>#REF!</v>
      </c>
      <c r="QEO90" s="201" t="e">
        <f>#REF!</f>
        <v>#REF!</v>
      </c>
      <c r="QEP90" s="201" t="e">
        <f>#REF!</f>
        <v>#REF!</v>
      </c>
      <c r="QEQ90" s="201" t="e">
        <f>#REF!</f>
        <v>#REF!</v>
      </c>
      <c r="QER90" s="201" t="e">
        <f>#REF!</f>
        <v>#REF!</v>
      </c>
      <c r="QES90" s="201" t="e">
        <f>#REF!</f>
        <v>#REF!</v>
      </c>
      <c r="QET90" s="201" t="e">
        <f>#REF!</f>
        <v>#REF!</v>
      </c>
      <c r="QEU90" s="201" t="e">
        <f>#REF!</f>
        <v>#REF!</v>
      </c>
      <c r="QEV90" s="201" t="e">
        <f>#REF!</f>
        <v>#REF!</v>
      </c>
      <c r="QEW90" s="201" t="e">
        <f>#REF!</f>
        <v>#REF!</v>
      </c>
      <c r="QEX90" s="201" t="e">
        <f>#REF!</f>
        <v>#REF!</v>
      </c>
      <c r="QEY90" s="201" t="e">
        <f>#REF!</f>
        <v>#REF!</v>
      </c>
      <c r="QEZ90" s="201" t="e">
        <f>#REF!</f>
        <v>#REF!</v>
      </c>
      <c r="QFA90" s="201" t="e">
        <f>#REF!</f>
        <v>#REF!</v>
      </c>
      <c r="QFB90" s="201" t="e">
        <f>#REF!</f>
        <v>#REF!</v>
      </c>
      <c r="QFC90" s="201" t="e">
        <f>#REF!</f>
        <v>#REF!</v>
      </c>
      <c r="QFD90" s="201" t="e">
        <f>#REF!</f>
        <v>#REF!</v>
      </c>
      <c r="QFE90" s="201" t="e">
        <f>#REF!</f>
        <v>#REF!</v>
      </c>
      <c r="QFF90" s="201" t="e">
        <f>#REF!</f>
        <v>#REF!</v>
      </c>
      <c r="QFG90" s="201" t="e">
        <f>#REF!</f>
        <v>#REF!</v>
      </c>
      <c r="QFH90" s="201" t="e">
        <f>#REF!</f>
        <v>#REF!</v>
      </c>
      <c r="QFI90" s="201" t="e">
        <f>#REF!</f>
        <v>#REF!</v>
      </c>
      <c r="QFJ90" s="201" t="e">
        <f>#REF!</f>
        <v>#REF!</v>
      </c>
      <c r="QFK90" s="201" t="e">
        <f>#REF!</f>
        <v>#REF!</v>
      </c>
      <c r="QFL90" s="201" t="e">
        <f>#REF!</f>
        <v>#REF!</v>
      </c>
      <c r="QFM90" s="201" t="e">
        <f>#REF!</f>
        <v>#REF!</v>
      </c>
      <c r="QFN90" s="201" t="e">
        <f>#REF!</f>
        <v>#REF!</v>
      </c>
      <c r="QFO90" s="201" t="e">
        <f>#REF!</f>
        <v>#REF!</v>
      </c>
      <c r="QFP90" s="201" t="e">
        <f>#REF!</f>
        <v>#REF!</v>
      </c>
      <c r="QFQ90" s="201" t="e">
        <f>#REF!</f>
        <v>#REF!</v>
      </c>
      <c r="QFR90" s="201" t="e">
        <f>#REF!</f>
        <v>#REF!</v>
      </c>
      <c r="QFS90" s="201" t="e">
        <f>#REF!</f>
        <v>#REF!</v>
      </c>
      <c r="QFT90" s="201" t="e">
        <f>#REF!</f>
        <v>#REF!</v>
      </c>
      <c r="QFU90" s="201" t="e">
        <f>#REF!</f>
        <v>#REF!</v>
      </c>
      <c r="QFV90" s="201" t="e">
        <f>#REF!</f>
        <v>#REF!</v>
      </c>
      <c r="QFW90" s="201" t="e">
        <f>#REF!</f>
        <v>#REF!</v>
      </c>
      <c r="QFX90" s="201" t="e">
        <f>#REF!</f>
        <v>#REF!</v>
      </c>
      <c r="QFY90" s="201" t="e">
        <f>#REF!</f>
        <v>#REF!</v>
      </c>
      <c r="QFZ90" s="201" t="e">
        <f>#REF!</f>
        <v>#REF!</v>
      </c>
      <c r="QGA90" s="201" t="e">
        <f>#REF!</f>
        <v>#REF!</v>
      </c>
      <c r="QGB90" s="201" t="e">
        <f>#REF!</f>
        <v>#REF!</v>
      </c>
      <c r="QGC90" s="201" t="e">
        <f>#REF!</f>
        <v>#REF!</v>
      </c>
      <c r="QGD90" s="201" t="e">
        <f>#REF!</f>
        <v>#REF!</v>
      </c>
      <c r="QGE90" s="201" t="e">
        <f>#REF!</f>
        <v>#REF!</v>
      </c>
      <c r="QGF90" s="201" t="e">
        <f>#REF!</f>
        <v>#REF!</v>
      </c>
      <c r="QGG90" s="201" t="e">
        <f>#REF!</f>
        <v>#REF!</v>
      </c>
      <c r="QGH90" s="201" t="e">
        <f>#REF!</f>
        <v>#REF!</v>
      </c>
      <c r="QGI90" s="201" t="e">
        <f>#REF!</f>
        <v>#REF!</v>
      </c>
      <c r="QGJ90" s="201" t="e">
        <f>#REF!</f>
        <v>#REF!</v>
      </c>
      <c r="QGK90" s="201" t="e">
        <f>#REF!</f>
        <v>#REF!</v>
      </c>
      <c r="QGL90" s="201" t="e">
        <f>#REF!</f>
        <v>#REF!</v>
      </c>
      <c r="QGM90" s="201" t="e">
        <f>#REF!</f>
        <v>#REF!</v>
      </c>
      <c r="QGN90" s="201" t="e">
        <f>#REF!</f>
        <v>#REF!</v>
      </c>
      <c r="QGO90" s="201" t="e">
        <f>#REF!</f>
        <v>#REF!</v>
      </c>
      <c r="QGP90" s="201" t="e">
        <f>#REF!</f>
        <v>#REF!</v>
      </c>
      <c r="QGQ90" s="201" t="e">
        <f>#REF!</f>
        <v>#REF!</v>
      </c>
      <c r="QGR90" s="201" t="e">
        <f>#REF!</f>
        <v>#REF!</v>
      </c>
      <c r="QGS90" s="201" t="e">
        <f>#REF!</f>
        <v>#REF!</v>
      </c>
      <c r="QGT90" s="201" t="e">
        <f>#REF!</f>
        <v>#REF!</v>
      </c>
      <c r="QGU90" s="201" t="e">
        <f>#REF!</f>
        <v>#REF!</v>
      </c>
      <c r="QGV90" s="201" t="e">
        <f>#REF!</f>
        <v>#REF!</v>
      </c>
      <c r="QGW90" s="201" t="e">
        <f>#REF!</f>
        <v>#REF!</v>
      </c>
      <c r="QGX90" s="201" t="e">
        <f>#REF!</f>
        <v>#REF!</v>
      </c>
      <c r="QGY90" s="201" t="e">
        <f>#REF!</f>
        <v>#REF!</v>
      </c>
      <c r="QGZ90" s="201" t="e">
        <f>#REF!</f>
        <v>#REF!</v>
      </c>
      <c r="QHA90" s="201" t="e">
        <f>#REF!</f>
        <v>#REF!</v>
      </c>
      <c r="QHB90" s="201" t="e">
        <f>#REF!</f>
        <v>#REF!</v>
      </c>
      <c r="QHC90" s="201" t="e">
        <f>#REF!</f>
        <v>#REF!</v>
      </c>
      <c r="QHD90" s="201" t="e">
        <f>#REF!</f>
        <v>#REF!</v>
      </c>
      <c r="QHE90" s="201" t="e">
        <f>#REF!</f>
        <v>#REF!</v>
      </c>
      <c r="QHF90" s="201" t="e">
        <f>#REF!</f>
        <v>#REF!</v>
      </c>
      <c r="QHG90" s="201" t="e">
        <f>#REF!</f>
        <v>#REF!</v>
      </c>
      <c r="QHH90" s="201" t="e">
        <f>#REF!</f>
        <v>#REF!</v>
      </c>
      <c r="QHI90" s="201" t="e">
        <f>#REF!</f>
        <v>#REF!</v>
      </c>
      <c r="QHJ90" s="201" t="e">
        <f>#REF!</f>
        <v>#REF!</v>
      </c>
      <c r="QHK90" s="201" t="e">
        <f>#REF!</f>
        <v>#REF!</v>
      </c>
      <c r="QHL90" s="201" t="e">
        <f>#REF!</f>
        <v>#REF!</v>
      </c>
      <c r="QHM90" s="201" t="e">
        <f>#REF!</f>
        <v>#REF!</v>
      </c>
      <c r="QHN90" s="201" t="e">
        <f>#REF!</f>
        <v>#REF!</v>
      </c>
      <c r="QHO90" s="201" t="e">
        <f>#REF!</f>
        <v>#REF!</v>
      </c>
      <c r="QHP90" s="201" t="e">
        <f>#REF!</f>
        <v>#REF!</v>
      </c>
      <c r="QHQ90" s="201" t="e">
        <f>#REF!</f>
        <v>#REF!</v>
      </c>
      <c r="QHR90" s="201" t="e">
        <f>#REF!</f>
        <v>#REF!</v>
      </c>
      <c r="QHS90" s="201" t="e">
        <f>#REF!</f>
        <v>#REF!</v>
      </c>
      <c r="QHT90" s="201" t="e">
        <f>#REF!</f>
        <v>#REF!</v>
      </c>
      <c r="QHU90" s="201" t="e">
        <f>#REF!</f>
        <v>#REF!</v>
      </c>
      <c r="QHV90" s="201" t="e">
        <f>#REF!</f>
        <v>#REF!</v>
      </c>
      <c r="QHW90" s="201" t="e">
        <f>#REF!</f>
        <v>#REF!</v>
      </c>
      <c r="QHX90" s="201" t="e">
        <f>#REF!</f>
        <v>#REF!</v>
      </c>
      <c r="QHY90" s="201" t="e">
        <f>#REF!</f>
        <v>#REF!</v>
      </c>
      <c r="QHZ90" s="201" t="e">
        <f>#REF!</f>
        <v>#REF!</v>
      </c>
      <c r="QIA90" s="201" t="e">
        <f>#REF!</f>
        <v>#REF!</v>
      </c>
      <c r="QIB90" s="201" t="e">
        <f>#REF!</f>
        <v>#REF!</v>
      </c>
      <c r="QIC90" s="201" t="e">
        <f>#REF!</f>
        <v>#REF!</v>
      </c>
      <c r="QID90" s="201" t="e">
        <f>#REF!</f>
        <v>#REF!</v>
      </c>
      <c r="QIE90" s="201" t="e">
        <f>#REF!</f>
        <v>#REF!</v>
      </c>
      <c r="QIF90" s="201" t="e">
        <f>#REF!</f>
        <v>#REF!</v>
      </c>
      <c r="QIG90" s="201" t="e">
        <f>#REF!</f>
        <v>#REF!</v>
      </c>
      <c r="QIH90" s="201" t="e">
        <f>#REF!</f>
        <v>#REF!</v>
      </c>
      <c r="QII90" s="201" t="e">
        <f>#REF!</f>
        <v>#REF!</v>
      </c>
      <c r="QIJ90" s="201" t="e">
        <f>#REF!</f>
        <v>#REF!</v>
      </c>
      <c r="QIK90" s="201" t="e">
        <f>#REF!</f>
        <v>#REF!</v>
      </c>
      <c r="QIL90" s="201" t="e">
        <f>#REF!</f>
        <v>#REF!</v>
      </c>
      <c r="QIM90" s="201" t="e">
        <f>#REF!</f>
        <v>#REF!</v>
      </c>
      <c r="QIN90" s="201" t="e">
        <f>#REF!</f>
        <v>#REF!</v>
      </c>
      <c r="QIO90" s="201" t="e">
        <f>#REF!</f>
        <v>#REF!</v>
      </c>
      <c r="QIP90" s="201" t="e">
        <f>#REF!</f>
        <v>#REF!</v>
      </c>
      <c r="QIQ90" s="201" t="e">
        <f>#REF!</f>
        <v>#REF!</v>
      </c>
      <c r="QIR90" s="201" t="e">
        <f>#REF!</f>
        <v>#REF!</v>
      </c>
      <c r="QIS90" s="201" t="e">
        <f>#REF!</f>
        <v>#REF!</v>
      </c>
      <c r="QIT90" s="201" t="e">
        <f>#REF!</f>
        <v>#REF!</v>
      </c>
      <c r="QIU90" s="201" t="e">
        <f>#REF!</f>
        <v>#REF!</v>
      </c>
      <c r="QIV90" s="201" t="e">
        <f>#REF!</f>
        <v>#REF!</v>
      </c>
      <c r="QIW90" s="201" t="e">
        <f>#REF!</f>
        <v>#REF!</v>
      </c>
      <c r="QIX90" s="201" t="e">
        <f>#REF!</f>
        <v>#REF!</v>
      </c>
      <c r="QIY90" s="201" t="e">
        <f>#REF!</f>
        <v>#REF!</v>
      </c>
      <c r="QIZ90" s="201" t="e">
        <f>#REF!</f>
        <v>#REF!</v>
      </c>
      <c r="QJA90" s="201" t="e">
        <f>#REF!</f>
        <v>#REF!</v>
      </c>
      <c r="QJB90" s="201" t="e">
        <f>#REF!</f>
        <v>#REF!</v>
      </c>
      <c r="QJC90" s="201" t="e">
        <f>#REF!</f>
        <v>#REF!</v>
      </c>
      <c r="QJD90" s="201" t="e">
        <f>#REF!</f>
        <v>#REF!</v>
      </c>
      <c r="QJE90" s="201" t="e">
        <f>#REF!</f>
        <v>#REF!</v>
      </c>
      <c r="QJF90" s="201" t="e">
        <f>#REF!</f>
        <v>#REF!</v>
      </c>
      <c r="QJG90" s="201" t="e">
        <f>#REF!</f>
        <v>#REF!</v>
      </c>
      <c r="QJH90" s="201" t="e">
        <f>#REF!</f>
        <v>#REF!</v>
      </c>
      <c r="QJI90" s="201" t="e">
        <f>#REF!</f>
        <v>#REF!</v>
      </c>
      <c r="QJJ90" s="201" t="e">
        <f>#REF!</f>
        <v>#REF!</v>
      </c>
      <c r="QJK90" s="201" t="e">
        <f>#REF!</f>
        <v>#REF!</v>
      </c>
      <c r="QJL90" s="201" t="e">
        <f>#REF!</f>
        <v>#REF!</v>
      </c>
      <c r="QJM90" s="201" t="e">
        <f>#REF!</f>
        <v>#REF!</v>
      </c>
      <c r="QJN90" s="201" t="e">
        <f>#REF!</f>
        <v>#REF!</v>
      </c>
      <c r="QJO90" s="201" t="e">
        <f>#REF!</f>
        <v>#REF!</v>
      </c>
      <c r="QJP90" s="201" t="e">
        <f>#REF!</f>
        <v>#REF!</v>
      </c>
      <c r="QJQ90" s="201" t="e">
        <f>#REF!</f>
        <v>#REF!</v>
      </c>
      <c r="QJR90" s="201" t="e">
        <f>#REF!</f>
        <v>#REF!</v>
      </c>
      <c r="QJS90" s="201" t="e">
        <f>#REF!</f>
        <v>#REF!</v>
      </c>
      <c r="QJT90" s="201" t="e">
        <f>#REF!</f>
        <v>#REF!</v>
      </c>
      <c r="QJU90" s="201" t="e">
        <f>#REF!</f>
        <v>#REF!</v>
      </c>
      <c r="QJV90" s="201" t="e">
        <f>#REF!</f>
        <v>#REF!</v>
      </c>
      <c r="QJW90" s="201" t="e">
        <f>#REF!</f>
        <v>#REF!</v>
      </c>
      <c r="QJX90" s="201" t="e">
        <f>#REF!</f>
        <v>#REF!</v>
      </c>
      <c r="QJY90" s="201" t="e">
        <f>#REF!</f>
        <v>#REF!</v>
      </c>
      <c r="QJZ90" s="201" t="e">
        <f>#REF!</f>
        <v>#REF!</v>
      </c>
      <c r="QKA90" s="201" t="e">
        <f>#REF!</f>
        <v>#REF!</v>
      </c>
      <c r="QKB90" s="201" t="e">
        <f>#REF!</f>
        <v>#REF!</v>
      </c>
      <c r="QKC90" s="201" t="e">
        <f>#REF!</f>
        <v>#REF!</v>
      </c>
      <c r="QKD90" s="201" t="e">
        <f>#REF!</f>
        <v>#REF!</v>
      </c>
      <c r="QKE90" s="201" t="e">
        <f>#REF!</f>
        <v>#REF!</v>
      </c>
      <c r="QKF90" s="201" t="e">
        <f>#REF!</f>
        <v>#REF!</v>
      </c>
      <c r="QKG90" s="201" t="e">
        <f>#REF!</f>
        <v>#REF!</v>
      </c>
      <c r="QKH90" s="201" t="e">
        <f>#REF!</f>
        <v>#REF!</v>
      </c>
      <c r="QKI90" s="201" t="e">
        <f>#REF!</f>
        <v>#REF!</v>
      </c>
      <c r="QKJ90" s="201" t="e">
        <f>#REF!</f>
        <v>#REF!</v>
      </c>
      <c r="QKK90" s="201" t="e">
        <f>#REF!</f>
        <v>#REF!</v>
      </c>
      <c r="QKL90" s="201" t="e">
        <f>#REF!</f>
        <v>#REF!</v>
      </c>
      <c r="QKM90" s="201" t="e">
        <f>#REF!</f>
        <v>#REF!</v>
      </c>
      <c r="QKN90" s="201" t="e">
        <f>#REF!</f>
        <v>#REF!</v>
      </c>
      <c r="QKO90" s="201" t="e">
        <f>#REF!</f>
        <v>#REF!</v>
      </c>
      <c r="QKP90" s="201" t="e">
        <f>#REF!</f>
        <v>#REF!</v>
      </c>
      <c r="QKQ90" s="201" t="e">
        <f>#REF!</f>
        <v>#REF!</v>
      </c>
      <c r="QKR90" s="201" t="e">
        <f>#REF!</f>
        <v>#REF!</v>
      </c>
      <c r="QKS90" s="201" t="e">
        <f>#REF!</f>
        <v>#REF!</v>
      </c>
      <c r="QKT90" s="201" t="e">
        <f>#REF!</f>
        <v>#REF!</v>
      </c>
      <c r="QKU90" s="201" t="e">
        <f>#REF!</f>
        <v>#REF!</v>
      </c>
      <c r="QKV90" s="201" t="e">
        <f>#REF!</f>
        <v>#REF!</v>
      </c>
      <c r="QKW90" s="201" t="e">
        <f>#REF!</f>
        <v>#REF!</v>
      </c>
      <c r="QKX90" s="201" t="e">
        <f>#REF!</f>
        <v>#REF!</v>
      </c>
      <c r="QKY90" s="201" t="e">
        <f>#REF!</f>
        <v>#REF!</v>
      </c>
      <c r="QKZ90" s="201" t="e">
        <f>#REF!</f>
        <v>#REF!</v>
      </c>
      <c r="QLA90" s="201" t="e">
        <f>#REF!</f>
        <v>#REF!</v>
      </c>
      <c r="QLB90" s="201" t="e">
        <f>#REF!</f>
        <v>#REF!</v>
      </c>
      <c r="QLC90" s="201" t="e">
        <f>#REF!</f>
        <v>#REF!</v>
      </c>
      <c r="QLD90" s="201" t="e">
        <f>#REF!</f>
        <v>#REF!</v>
      </c>
      <c r="QLE90" s="201" t="e">
        <f>#REF!</f>
        <v>#REF!</v>
      </c>
      <c r="QLF90" s="201" t="e">
        <f>#REF!</f>
        <v>#REF!</v>
      </c>
      <c r="QLG90" s="201" t="e">
        <f>#REF!</f>
        <v>#REF!</v>
      </c>
      <c r="QLH90" s="201" t="e">
        <f>#REF!</f>
        <v>#REF!</v>
      </c>
      <c r="QLI90" s="201" t="e">
        <f>#REF!</f>
        <v>#REF!</v>
      </c>
      <c r="QLJ90" s="201" t="e">
        <f>#REF!</f>
        <v>#REF!</v>
      </c>
      <c r="QLK90" s="201" t="e">
        <f>#REF!</f>
        <v>#REF!</v>
      </c>
      <c r="QLL90" s="201" t="e">
        <f>#REF!</f>
        <v>#REF!</v>
      </c>
      <c r="QLM90" s="201" t="e">
        <f>#REF!</f>
        <v>#REF!</v>
      </c>
      <c r="QLN90" s="201" t="e">
        <f>#REF!</f>
        <v>#REF!</v>
      </c>
      <c r="QLO90" s="201" t="e">
        <f>#REF!</f>
        <v>#REF!</v>
      </c>
      <c r="QLP90" s="201" t="e">
        <f>#REF!</f>
        <v>#REF!</v>
      </c>
      <c r="QLQ90" s="201" t="e">
        <f>#REF!</f>
        <v>#REF!</v>
      </c>
      <c r="QLR90" s="201" t="e">
        <f>#REF!</f>
        <v>#REF!</v>
      </c>
      <c r="QLS90" s="201" t="e">
        <f>#REF!</f>
        <v>#REF!</v>
      </c>
      <c r="QLT90" s="201" t="e">
        <f>#REF!</f>
        <v>#REF!</v>
      </c>
      <c r="QLU90" s="201" t="e">
        <f>#REF!</f>
        <v>#REF!</v>
      </c>
      <c r="QLV90" s="201" t="e">
        <f>#REF!</f>
        <v>#REF!</v>
      </c>
      <c r="QLW90" s="201" t="e">
        <f>#REF!</f>
        <v>#REF!</v>
      </c>
      <c r="QLX90" s="201" t="e">
        <f>#REF!</f>
        <v>#REF!</v>
      </c>
      <c r="QLY90" s="201" t="e">
        <f>#REF!</f>
        <v>#REF!</v>
      </c>
      <c r="QLZ90" s="201" t="e">
        <f>#REF!</f>
        <v>#REF!</v>
      </c>
      <c r="QMA90" s="201" t="e">
        <f>#REF!</f>
        <v>#REF!</v>
      </c>
      <c r="QMB90" s="201" t="e">
        <f>#REF!</f>
        <v>#REF!</v>
      </c>
      <c r="QMC90" s="201" t="e">
        <f>#REF!</f>
        <v>#REF!</v>
      </c>
      <c r="QMD90" s="201" t="e">
        <f>#REF!</f>
        <v>#REF!</v>
      </c>
      <c r="QME90" s="201" t="e">
        <f>#REF!</f>
        <v>#REF!</v>
      </c>
      <c r="QMF90" s="201" t="e">
        <f>#REF!</f>
        <v>#REF!</v>
      </c>
      <c r="QMG90" s="201" t="e">
        <f>#REF!</f>
        <v>#REF!</v>
      </c>
      <c r="QMH90" s="201" t="e">
        <f>#REF!</f>
        <v>#REF!</v>
      </c>
      <c r="QMI90" s="201" t="e">
        <f>#REF!</f>
        <v>#REF!</v>
      </c>
      <c r="QMJ90" s="201" t="e">
        <f>#REF!</f>
        <v>#REF!</v>
      </c>
      <c r="QMK90" s="201" t="e">
        <f>#REF!</f>
        <v>#REF!</v>
      </c>
      <c r="QML90" s="201" t="e">
        <f>#REF!</f>
        <v>#REF!</v>
      </c>
      <c r="QMM90" s="201" t="e">
        <f>#REF!</f>
        <v>#REF!</v>
      </c>
      <c r="QMN90" s="201" t="e">
        <f>#REF!</f>
        <v>#REF!</v>
      </c>
      <c r="QMO90" s="201" t="e">
        <f>#REF!</f>
        <v>#REF!</v>
      </c>
      <c r="QMP90" s="201" t="e">
        <f>#REF!</f>
        <v>#REF!</v>
      </c>
      <c r="QMQ90" s="201" t="e">
        <f>#REF!</f>
        <v>#REF!</v>
      </c>
      <c r="QMR90" s="201" t="e">
        <f>#REF!</f>
        <v>#REF!</v>
      </c>
      <c r="QMS90" s="201" t="e">
        <f>#REF!</f>
        <v>#REF!</v>
      </c>
      <c r="QMT90" s="201" t="e">
        <f>#REF!</f>
        <v>#REF!</v>
      </c>
      <c r="QMU90" s="201" t="e">
        <f>#REF!</f>
        <v>#REF!</v>
      </c>
      <c r="QMV90" s="201" t="e">
        <f>#REF!</f>
        <v>#REF!</v>
      </c>
      <c r="QMW90" s="201" t="e">
        <f>#REF!</f>
        <v>#REF!</v>
      </c>
      <c r="QMX90" s="201" t="e">
        <f>#REF!</f>
        <v>#REF!</v>
      </c>
      <c r="QMY90" s="201" t="e">
        <f>#REF!</f>
        <v>#REF!</v>
      </c>
      <c r="QMZ90" s="201" t="e">
        <f>#REF!</f>
        <v>#REF!</v>
      </c>
      <c r="QNA90" s="201" t="e">
        <f>#REF!</f>
        <v>#REF!</v>
      </c>
      <c r="QNB90" s="201" t="e">
        <f>#REF!</f>
        <v>#REF!</v>
      </c>
      <c r="QNC90" s="201" t="e">
        <f>#REF!</f>
        <v>#REF!</v>
      </c>
      <c r="QND90" s="201" t="e">
        <f>#REF!</f>
        <v>#REF!</v>
      </c>
      <c r="QNE90" s="201" t="e">
        <f>#REF!</f>
        <v>#REF!</v>
      </c>
      <c r="QNF90" s="201" t="e">
        <f>#REF!</f>
        <v>#REF!</v>
      </c>
      <c r="QNG90" s="201" t="e">
        <f>#REF!</f>
        <v>#REF!</v>
      </c>
      <c r="QNH90" s="201" t="e">
        <f>#REF!</f>
        <v>#REF!</v>
      </c>
      <c r="QNI90" s="201" t="e">
        <f>#REF!</f>
        <v>#REF!</v>
      </c>
      <c r="QNJ90" s="201" t="e">
        <f>#REF!</f>
        <v>#REF!</v>
      </c>
      <c r="QNK90" s="201" t="e">
        <f>#REF!</f>
        <v>#REF!</v>
      </c>
      <c r="QNL90" s="201" t="e">
        <f>#REF!</f>
        <v>#REF!</v>
      </c>
      <c r="QNM90" s="201" t="e">
        <f>#REF!</f>
        <v>#REF!</v>
      </c>
      <c r="QNN90" s="201" t="e">
        <f>#REF!</f>
        <v>#REF!</v>
      </c>
      <c r="QNO90" s="201" t="e">
        <f>#REF!</f>
        <v>#REF!</v>
      </c>
      <c r="QNP90" s="201" t="e">
        <f>#REF!</f>
        <v>#REF!</v>
      </c>
      <c r="QNQ90" s="201" t="e">
        <f>#REF!</f>
        <v>#REF!</v>
      </c>
      <c r="QNR90" s="201" t="e">
        <f>#REF!</f>
        <v>#REF!</v>
      </c>
      <c r="QNS90" s="201" t="e">
        <f>#REF!</f>
        <v>#REF!</v>
      </c>
      <c r="QNT90" s="201" t="e">
        <f>#REF!</f>
        <v>#REF!</v>
      </c>
      <c r="QNU90" s="201" t="e">
        <f>#REF!</f>
        <v>#REF!</v>
      </c>
      <c r="QNV90" s="201" t="e">
        <f>#REF!</f>
        <v>#REF!</v>
      </c>
      <c r="QNW90" s="201" t="e">
        <f>#REF!</f>
        <v>#REF!</v>
      </c>
      <c r="QNX90" s="201" t="e">
        <f>#REF!</f>
        <v>#REF!</v>
      </c>
      <c r="QNY90" s="201" t="e">
        <f>#REF!</f>
        <v>#REF!</v>
      </c>
      <c r="QNZ90" s="201" t="e">
        <f>#REF!</f>
        <v>#REF!</v>
      </c>
      <c r="QOA90" s="201" t="e">
        <f>#REF!</f>
        <v>#REF!</v>
      </c>
      <c r="QOB90" s="201" t="e">
        <f>#REF!</f>
        <v>#REF!</v>
      </c>
      <c r="QOC90" s="201" t="e">
        <f>#REF!</f>
        <v>#REF!</v>
      </c>
      <c r="QOD90" s="201" t="e">
        <f>#REF!</f>
        <v>#REF!</v>
      </c>
      <c r="QOE90" s="201" t="e">
        <f>#REF!</f>
        <v>#REF!</v>
      </c>
      <c r="QOF90" s="201" t="e">
        <f>#REF!</f>
        <v>#REF!</v>
      </c>
      <c r="QOG90" s="201" t="e">
        <f>#REF!</f>
        <v>#REF!</v>
      </c>
      <c r="QOH90" s="201" t="e">
        <f>#REF!</f>
        <v>#REF!</v>
      </c>
      <c r="QOI90" s="201" t="e">
        <f>#REF!</f>
        <v>#REF!</v>
      </c>
      <c r="QOJ90" s="201" t="e">
        <f>#REF!</f>
        <v>#REF!</v>
      </c>
      <c r="QOK90" s="201" t="e">
        <f>#REF!</f>
        <v>#REF!</v>
      </c>
      <c r="QOL90" s="201" t="e">
        <f>#REF!</f>
        <v>#REF!</v>
      </c>
      <c r="QOM90" s="201" t="e">
        <f>#REF!</f>
        <v>#REF!</v>
      </c>
      <c r="QON90" s="201" t="e">
        <f>#REF!</f>
        <v>#REF!</v>
      </c>
      <c r="QOO90" s="201" t="e">
        <f>#REF!</f>
        <v>#REF!</v>
      </c>
      <c r="QOP90" s="201" t="e">
        <f>#REF!</f>
        <v>#REF!</v>
      </c>
      <c r="QOQ90" s="201" t="e">
        <f>#REF!</f>
        <v>#REF!</v>
      </c>
      <c r="QOR90" s="201" t="e">
        <f>#REF!</f>
        <v>#REF!</v>
      </c>
      <c r="QOS90" s="201" t="e">
        <f>#REF!</f>
        <v>#REF!</v>
      </c>
      <c r="QOT90" s="201" t="e">
        <f>#REF!</f>
        <v>#REF!</v>
      </c>
      <c r="QOU90" s="201" t="e">
        <f>#REF!</f>
        <v>#REF!</v>
      </c>
      <c r="QOV90" s="201" t="e">
        <f>#REF!</f>
        <v>#REF!</v>
      </c>
      <c r="QOW90" s="201" t="e">
        <f>#REF!</f>
        <v>#REF!</v>
      </c>
      <c r="QOX90" s="201" t="e">
        <f>#REF!</f>
        <v>#REF!</v>
      </c>
      <c r="QOY90" s="201" t="e">
        <f>#REF!</f>
        <v>#REF!</v>
      </c>
      <c r="QOZ90" s="201" t="e">
        <f>#REF!</f>
        <v>#REF!</v>
      </c>
      <c r="QPA90" s="201" t="e">
        <f>#REF!</f>
        <v>#REF!</v>
      </c>
      <c r="QPB90" s="201" t="e">
        <f>#REF!</f>
        <v>#REF!</v>
      </c>
      <c r="QPC90" s="201" t="e">
        <f>#REF!</f>
        <v>#REF!</v>
      </c>
      <c r="QPD90" s="201" t="e">
        <f>#REF!</f>
        <v>#REF!</v>
      </c>
      <c r="QPE90" s="201" t="e">
        <f>#REF!</f>
        <v>#REF!</v>
      </c>
      <c r="QPF90" s="201" t="e">
        <f>#REF!</f>
        <v>#REF!</v>
      </c>
      <c r="QPG90" s="201" t="e">
        <f>#REF!</f>
        <v>#REF!</v>
      </c>
      <c r="QPH90" s="201" t="e">
        <f>#REF!</f>
        <v>#REF!</v>
      </c>
      <c r="QPI90" s="201" t="e">
        <f>#REF!</f>
        <v>#REF!</v>
      </c>
      <c r="QPJ90" s="201" t="e">
        <f>#REF!</f>
        <v>#REF!</v>
      </c>
      <c r="QPK90" s="201" t="e">
        <f>#REF!</f>
        <v>#REF!</v>
      </c>
      <c r="QPL90" s="201" t="e">
        <f>#REF!</f>
        <v>#REF!</v>
      </c>
      <c r="QPM90" s="201" t="e">
        <f>#REF!</f>
        <v>#REF!</v>
      </c>
      <c r="QPN90" s="201" t="e">
        <f>#REF!</f>
        <v>#REF!</v>
      </c>
      <c r="QPO90" s="201" t="e">
        <f>#REF!</f>
        <v>#REF!</v>
      </c>
      <c r="QPP90" s="201" t="e">
        <f>#REF!</f>
        <v>#REF!</v>
      </c>
      <c r="QPQ90" s="201" t="e">
        <f>#REF!</f>
        <v>#REF!</v>
      </c>
      <c r="QPR90" s="201" t="e">
        <f>#REF!</f>
        <v>#REF!</v>
      </c>
      <c r="QPS90" s="201" t="e">
        <f>#REF!</f>
        <v>#REF!</v>
      </c>
      <c r="QPT90" s="201" t="e">
        <f>#REF!</f>
        <v>#REF!</v>
      </c>
      <c r="QPU90" s="201" t="e">
        <f>#REF!</f>
        <v>#REF!</v>
      </c>
      <c r="QPV90" s="201" t="e">
        <f>#REF!</f>
        <v>#REF!</v>
      </c>
      <c r="QPW90" s="201" t="e">
        <f>#REF!</f>
        <v>#REF!</v>
      </c>
      <c r="QPX90" s="201" t="e">
        <f>#REF!</f>
        <v>#REF!</v>
      </c>
      <c r="QPY90" s="201" t="e">
        <f>#REF!</f>
        <v>#REF!</v>
      </c>
      <c r="QPZ90" s="201" t="e">
        <f>#REF!</f>
        <v>#REF!</v>
      </c>
      <c r="QQA90" s="201" t="e">
        <f>#REF!</f>
        <v>#REF!</v>
      </c>
      <c r="QQB90" s="201" t="e">
        <f>#REF!</f>
        <v>#REF!</v>
      </c>
      <c r="QQC90" s="201" t="e">
        <f>#REF!</f>
        <v>#REF!</v>
      </c>
      <c r="QQD90" s="201" t="e">
        <f>#REF!</f>
        <v>#REF!</v>
      </c>
      <c r="QQE90" s="201" t="e">
        <f>#REF!</f>
        <v>#REF!</v>
      </c>
      <c r="QQF90" s="201" t="e">
        <f>#REF!</f>
        <v>#REF!</v>
      </c>
      <c r="QQG90" s="201" t="e">
        <f>#REF!</f>
        <v>#REF!</v>
      </c>
      <c r="QQH90" s="201" t="e">
        <f>#REF!</f>
        <v>#REF!</v>
      </c>
      <c r="QQI90" s="201" t="e">
        <f>#REF!</f>
        <v>#REF!</v>
      </c>
      <c r="QQJ90" s="201" t="e">
        <f>#REF!</f>
        <v>#REF!</v>
      </c>
      <c r="QQK90" s="201" t="e">
        <f>#REF!</f>
        <v>#REF!</v>
      </c>
      <c r="QQL90" s="201" t="e">
        <f>#REF!</f>
        <v>#REF!</v>
      </c>
      <c r="QQM90" s="201" t="e">
        <f>#REF!</f>
        <v>#REF!</v>
      </c>
      <c r="QQN90" s="201" t="e">
        <f>#REF!</f>
        <v>#REF!</v>
      </c>
      <c r="QQO90" s="201" t="e">
        <f>#REF!</f>
        <v>#REF!</v>
      </c>
      <c r="QQP90" s="201" t="e">
        <f>#REF!</f>
        <v>#REF!</v>
      </c>
      <c r="QQQ90" s="201" t="e">
        <f>#REF!</f>
        <v>#REF!</v>
      </c>
      <c r="QQR90" s="201" t="e">
        <f>#REF!</f>
        <v>#REF!</v>
      </c>
      <c r="QQS90" s="201" t="e">
        <f>#REF!</f>
        <v>#REF!</v>
      </c>
      <c r="QQT90" s="201" t="e">
        <f>#REF!</f>
        <v>#REF!</v>
      </c>
      <c r="QQU90" s="201" t="e">
        <f>#REF!</f>
        <v>#REF!</v>
      </c>
      <c r="QQV90" s="201" t="e">
        <f>#REF!</f>
        <v>#REF!</v>
      </c>
      <c r="QQW90" s="201" t="e">
        <f>#REF!</f>
        <v>#REF!</v>
      </c>
      <c r="QQX90" s="201" t="e">
        <f>#REF!</f>
        <v>#REF!</v>
      </c>
      <c r="QQY90" s="201" t="e">
        <f>#REF!</f>
        <v>#REF!</v>
      </c>
      <c r="QQZ90" s="201" t="e">
        <f>#REF!</f>
        <v>#REF!</v>
      </c>
      <c r="QRA90" s="201" t="e">
        <f>#REF!</f>
        <v>#REF!</v>
      </c>
      <c r="QRB90" s="201" t="e">
        <f>#REF!</f>
        <v>#REF!</v>
      </c>
      <c r="QRC90" s="201" t="e">
        <f>#REF!</f>
        <v>#REF!</v>
      </c>
      <c r="QRD90" s="201" t="e">
        <f>#REF!</f>
        <v>#REF!</v>
      </c>
      <c r="QRE90" s="201" t="e">
        <f>#REF!</f>
        <v>#REF!</v>
      </c>
      <c r="QRF90" s="201" t="e">
        <f>#REF!</f>
        <v>#REF!</v>
      </c>
      <c r="QRG90" s="201" t="e">
        <f>#REF!</f>
        <v>#REF!</v>
      </c>
      <c r="QRH90" s="201" t="e">
        <f>#REF!</f>
        <v>#REF!</v>
      </c>
      <c r="QRI90" s="201" t="e">
        <f>#REF!</f>
        <v>#REF!</v>
      </c>
      <c r="QRJ90" s="201" t="e">
        <f>#REF!</f>
        <v>#REF!</v>
      </c>
      <c r="QRK90" s="201" t="e">
        <f>#REF!</f>
        <v>#REF!</v>
      </c>
      <c r="QRL90" s="201" t="e">
        <f>#REF!</f>
        <v>#REF!</v>
      </c>
      <c r="QRM90" s="201" t="e">
        <f>#REF!</f>
        <v>#REF!</v>
      </c>
      <c r="QRN90" s="201" t="e">
        <f>#REF!</f>
        <v>#REF!</v>
      </c>
      <c r="QRO90" s="201" t="e">
        <f>#REF!</f>
        <v>#REF!</v>
      </c>
      <c r="QRP90" s="201" t="e">
        <f>#REF!</f>
        <v>#REF!</v>
      </c>
      <c r="QRQ90" s="201" t="e">
        <f>#REF!</f>
        <v>#REF!</v>
      </c>
      <c r="QRR90" s="201" t="e">
        <f>#REF!</f>
        <v>#REF!</v>
      </c>
      <c r="QRS90" s="201" t="e">
        <f>#REF!</f>
        <v>#REF!</v>
      </c>
      <c r="QRT90" s="201" t="e">
        <f>#REF!</f>
        <v>#REF!</v>
      </c>
      <c r="QRU90" s="201" t="e">
        <f>#REF!</f>
        <v>#REF!</v>
      </c>
      <c r="QRV90" s="201" t="e">
        <f>#REF!</f>
        <v>#REF!</v>
      </c>
      <c r="QRW90" s="201" t="e">
        <f>#REF!</f>
        <v>#REF!</v>
      </c>
      <c r="QRX90" s="201" t="e">
        <f>#REF!</f>
        <v>#REF!</v>
      </c>
      <c r="QRY90" s="201" t="e">
        <f>#REF!</f>
        <v>#REF!</v>
      </c>
      <c r="QRZ90" s="201" t="e">
        <f>#REF!</f>
        <v>#REF!</v>
      </c>
      <c r="QSA90" s="201" t="e">
        <f>#REF!</f>
        <v>#REF!</v>
      </c>
      <c r="QSB90" s="201" t="e">
        <f>#REF!</f>
        <v>#REF!</v>
      </c>
      <c r="QSC90" s="201" t="e">
        <f>#REF!</f>
        <v>#REF!</v>
      </c>
      <c r="QSD90" s="201" t="e">
        <f>#REF!</f>
        <v>#REF!</v>
      </c>
      <c r="QSE90" s="201" t="e">
        <f>#REF!</f>
        <v>#REF!</v>
      </c>
      <c r="QSF90" s="201" t="e">
        <f>#REF!</f>
        <v>#REF!</v>
      </c>
      <c r="QSG90" s="201" t="e">
        <f>#REF!</f>
        <v>#REF!</v>
      </c>
      <c r="QSH90" s="201" t="e">
        <f>#REF!</f>
        <v>#REF!</v>
      </c>
      <c r="QSI90" s="201" t="e">
        <f>#REF!</f>
        <v>#REF!</v>
      </c>
      <c r="QSJ90" s="201" t="e">
        <f>#REF!</f>
        <v>#REF!</v>
      </c>
      <c r="QSK90" s="201" t="e">
        <f>#REF!</f>
        <v>#REF!</v>
      </c>
      <c r="QSL90" s="201" t="e">
        <f>#REF!</f>
        <v>#REF!</v>
      </c>
      <c r="QSM90" s="201" t="e">
        <f>#REF!</f>
        <v>#REF!</v>
      </c>
      <c r="QSN90" s="201" t="e">
        <f>#REF!</f>
        <v>#REF!</v>
      </c>
      <c r="QSO90" s="201" t="e">
        <f>#REF!</f>
        <v>#REF!</v>
      </c>
      <c r="QSP90" s="201" t="e">
        <f>#REF!</f>
        <v>#REF!</v>
      </c>
      <c r="QSQ90" s="201" t="e">
        <f>#REF!</f>
        <v>#REF!</v>
      </c>
      <c r="QSR90" s="201" t="e">
        <f>#REF!</f>
        <v>#REF!</v>
      </c>
      <c r="QSS90" s="201" t="e">
        <f>#REF!</f>
        <v>#REF!</v>
      </c>
      <c r="QST90" s="201" t="e">
        <f>#REF!</f>
        <v>#REF!</v>
      </c>
      <c r="QSU90" s="201" t="e">
        <f>#REF!</f>
        <v>#REF!</v>
      </c>
      <c r="QSV90" s="201" t="e">
        <f>#REF!</f>
        <v>#REF!</v>
      </c>
      <c r="QSW90" s="201" t="e">
        <f>#REF!</f>
        <v>#REF!</v>
      </c>
      <c r="QSX90" s="201" t="e">
        <f>#REF!</f>
        <v>#REF!</v>
      </c>
      <c r="QSY90" s="201" t="e">
        <f>#REF!</f>
        <v>#REF!</v>
      </c>
      <c r="QSZ90" s="201" t="e">
        <f>#REF!</f>
        <v>#REF!</v>
      </c>
      <c r="QTA90" s="201" t="e">
        <f>#REF!</f>
        <v>#REF!</v>
      </c>
      <c r="QTB90" s="201" t="e">
        <f>#REF!</f>
        <v>#REF!</v>
      </c>
      <c r="QTC90" s="201" t="e">
        <f>#REF!</f>
        <v>#REF!</v>
      </c>
      <c r="QTD90" s="201" t="e">
        <f>#REF!</f>
        <v>#REF!</v>
      </c>
      <c r="QTE90" s="201" t="e">
        <f>#REF!</f>
        <v>#REF!</v>
      </c>
      <c r="QTF90" s="201" t="e">
        <f>#REF!</f>
        <v>#REF!</v>
      </c>
      <c r="QTG90" s="201" t="e">
        <f>#REF!</f>
        <v>#REF!</v>
      </c>
      <c r="QTH90" s="201" t="e">
        <f>#REF!</f>
        <v>#REF!</v>
      </c>
      <c r="QTI90" s="201" t="e">
        <f>#REF!</f>
        <v>#REF!</v>
      </c>
      <c r="QTJ90" s="201" t="e">
        <f>#REF!</f>
        <v>#REF!</v>
      </c>
      <c r="QTK90" s="201" t="e">
        <f>#REF!</f>
        <v>#REF!</v>
      </c>
      <c r="QTL90" s="201" t="e">
        <f>#REF!</f>
        <v>#REF!</v>
      </c>
      <c r="QTM90" s="201" t="e">
        <f>#REF!</f>
        <v>#REF!</v>
      </c>
      <c r="QTN90" s="201" t="e">
        <f>#REF!</f>
        <v>#REF!</v>
      </c>
      <c r="QTO90" s="201" t="e">
        <f>#REF!</f>
        <v>#REF!</v>
      </c>
      <c r="QTP90" s="201" t="e">
        <f>#REF!</f>
        <v>#REF!</v>
      </c>
      <c r="QTQ90" s="201" t="e">
        <f>#REF!</f>
        <v>#REF!</v>
      </c>
      <c r="QTR90" s="201" t="e">
        <f>#REF!</f>
        <v>#REF!</v>
      </c>
      <c r="QTS90" s="201" t="e">
        <f>#REF!</f>
        <v>#REF!</v>
      </c>
      <c r="QTT90" s="201" t="e">
        <f>#REF!</f>
        <v>#REF!</v>
      </c>
      <c r="QTU90" s="201" t="e">
        <f>#REF!</f>
        <v>#REF!</v>
      </c>
      <c r="QTV90" s="201" t="e">
        <f>#REF!</f>
        <v>#REF!</v>
      </c>
      <c r="QTW90" s="201" t="e">
        <f>#REF!</f>
        <v>#REF!</v>
      </c>
      <c r="QTX90" s="201" t="e">
        <f>#REF!</f>
        <v>#REF!</v>
      </c>
      <c r="QTY90" s="201" t="e">
        <f>#REF!</f>
        <v>#REF!</v>
      </c>
      <c r="QTZ90" s="201" t="e">
        <f>#REF!</f>
        <v>#REF!</v>
      </c>
      <c r="QUA90" s="201" t="e">
        <f>#REF!</f>
        <v>#REF!</v>
      </c>
      <c r="QUB90" s="201" t="e">
        <f>#REF!</f>
        <v>#REF!</v>
      </c>
      <c r="QUC90" s="201" t="e">
        <f>#REF!</f>
        <v>#REF!</v>
      </c>
      <c r="QUD90" s="201" t="e">
        <f>#REF!</f>
        <v>#REF!</v>
      </c>
      <c r="QUE90" s="201" t="e">
        <f>#REF!</f>
        <v>#REF!</v>
      </c>
      <c r="QUF90" s="201" t="e">
        <f>#REF!</f>
        <v>#REF!</v>
      </c>
      <c r="QUG90" s="201" t="e">
        <f>#REF!</f>
        <v>#REF!</v>
      </c>
      <c r="QUH90" s="201" t="e">
        <f>#REF!</f>
        <v>#REF!</v>
      </c>
      <c r="QUI90" s="201" t="e">
        <f>#REF!</f>
        <v>#REF!</v>
      </c>
      <c r="QUJ90" s="201" t="e">
        <f>#REF!</f>
        <v>#REF!</v>
      </c>
      <c r="QUK90" s="201" t="e">
        <f>#REF!</f>
        <v>#REF!</v>
      </c>
      <c r="QUL90" s="201" t="e">
        <f>#REF!</f>
        <v>#REF!</v>
      </c>
      <c r="QUM90" s="201" t="e">
        <f>#REF!</f>
        <v>#REF!</v>
      </c>
      <c r="QUN90" s="201" t="e">
        <f>#REF!</f>
        <v>#REF!</v>
      </c>
      <c r="QUO90" s="201" t="e">
        <f>#REF!</f>
        <v>#REF!</v>
      </c>
      <c r="QUP90" s="201" t="e">
        <f>#REF!</f>
        <v>#REF!</v>
      </c>
      <c r="QUQ90" s="201" t="e">
        <f>#REF!</f>
        <v>#REF!</v>
      </c>
      <c r="QUR90" s="201" t="e">
        <f>#REF!</f>
        <v>#REF!</v>
      </c>
      <c r="QUS90" s="201" t="e">
        <f>#REF!</f>
        <v>#REF!</v>
      </c>
      <c r="QUT90" s="201" t="e">
        <f>#REF!</f>
        <v>#REF!</v>
      </c>
      <c r="QUU90" s="201" t="e">
        <f>#REF!</f>
        <v>#REF!</v>
      </c>
      <c r="QUV90" s="201" t="e">
        <f>#REF!</f>
        <v>#REF!</v>
      </c>
      <c r="QUW90" s="201" t="e">
        <f>#REF!</f>
        <v>#REF!</v>
      </c>
      <c r="QUX90" s="201" t="e">
        <f>#REF!</f>
        <v>#REF!</v>
      </c>
      <c r="QUY90" s="201" t="e">
        <f>#REF!</f>
        <v>#REF!</v>
      </c>
      <c r="QUZ90" s="201" t="e">
        <f>#REF!</f>
        <v>#REF!</v>
      </c>
      <c r="QVA90" s="201" t="e">
        <f>#REF!</f>
        <v>#REF!</v>
      </c>
      <c r="QVB90" s="201" t="e">
        <f>#REF!</f>
        <v>#REF!</v>
      </c>
      <c r="QVC90" s="201" t="e">
        <f>#REF!</f>
        <v>#REF!</v>
      </c>
      <c r="QVD90" s="201" t="e">
        <f>#REF!</f>
        <v>#REF!</v>
      </c>
      <c r="QVE90" s="201" t="e">
        <f>#REF!</f>
        <v>#REF!</v>
      </c>
      <c r="QVF90" s="201" t="e">
        <f>#REF!</f>
        <v>#REF!</v>
      </c>
      <c r="QVG90" s="201" t="e">
        <f>#REF!</f>
        <v>#REF!</v>
      </c>
      <c r="QVH90" s="201" t="e">
        <f>#REF!</f>
        <v>#REF!</v>
      </c>
      <c r="QVI90" s="201" t="e">
        <f>#REF!</f>
        <v>#REF!</v>
      </c>
      <c r="QVJ90" s="201" t="e">
        <f>#REF!</f>
        <v>#REF!</v>
      </c>
      <c r="QVK90" s="201" t="e">
        <f>#REF!</f>
        <v>#REF!</v>
      </c>
      <c r="QVL90" s="201" t="e">
        <f>#REF!</f>
        <v>#REF!</v>
      </c>
      <c r="QVM90" s="201" t="e">
        <f>#REF!</f>
        <v>#REF!</v>
      </c>
      <c r="QVN90" s="201" t="e">
        <f>#REF!</f>
        <v>#REF!</v>
      </c>
      <c r="QVO90" s="201" t="e">
        <f>#REF!</f>
        <v>#REF!</v>
      </c>
      <c r="QVP90" s="201" t="e">
        <f>#REF!</f>
        <v>#REF!</v>
      </c>
      <c r="QVQ90" s="201" t="e">
        <f>#REF!</f>
        <v>#REF!</v>
      </c>
      <c r="QVR90" s="201" t="e">
        <f>#REF!</f>
        <v>#REF!</v>
      </c>
      <c r="QVS90" s="201" t="e">
        <f>#REF!</f>
        <v>#REF!</v>
      </c>
      <c r="QVT90" s="201" t="e">
        <f>#REF!</f>
        <v>#REF!</v>
      </c>
      <c r="QVU90" s="201" t="e">
        <f>#REF!</f>
        <v>#REF!</v>
      </c>
      <c r="QVV90" s="201" t="e">
        <f>#REF!</f>
        <v>#REF!</v>
      </c>
      <c r="QVW90" s="201" t="e">
        <f>#REF!</f>
        <v>#REF!</v>
      </c>
      <c r="QVX90" s="201" t="e">
        <f>#REF!</f>
        <v>#REF!</v>
      </c>
      <c r="QVY90" s="201" t="e">
        <f>#REF!</f>
        <v>#REF!</v>
      </c>
      <c r="QVZ90" s="201" t="e">
        <f>#REF!</f>
        <v>#REF!</v>
      </c>
      <c r="QWA90" s="201" t="e">
        <f>#REF!</f>
        <v>#REF!</v>
      </c>
      <c r="QWB90" s="201" t="e">
        <f>#REF!</f>
        <v>#REF!</v>
      </c>
      <c r="QWC90" s="201" t="e">
        <f>#REF!</f>
        <v>#REF!</v>
      </c>
      <c r="QWD90" s="201" t="e">
        <f>#REF!</f>
        <v>#REF!</v>
      </c>
      <c r="QWE90" s="201" t="e">
        <f>#REF!</f>
        <v>#REF!</v>
      </c>
      <c r="QWF90" s="201" t="e">
        <f>#REF!</f>
        <v>#REF!</v>
      </c>
      <c r="QWG90" s="201" t="e">
        <f>#REF!</f>
        <v>#REF!</v>
      </c>
      <c r="QWH90" s="201" t="e">
        <f>#REF!</f>
        <v>#REF!</v>
      </c>
      <c r="QWI90" s="201" t="e">
        <f>#REF!</f>
        <v>#REF!</v>
      </c>
      <c r="QWJ90" s="201" t="e">
        <f>#REF!</f>
        <v>#REF!</v>
      </c>
      <c r="QWK90" s="201" t="e">
        <f>#REF!</f>
        <v>#REF!</v>
      </c>
      <c r="QWL90" s="201" t="e">
        <f>#REF!</f>
        <v>#REF!</v>
      </c>
      <c r="QWM90" s="201" t="e">
        <f>#REF!</f>
        <v>#REF!</v>
      </c>
      <c r="QWN90" s="201" t="e">
        <f>#REF!</f>
        <v>#REF!</v>
      </c>
      <c r="QWO90" s="201" t="e">
        <f>#REF!</f>
        <v>#REF!</v>
      </c>
      <c r="QWP90" s="201" t="e">
        <f>#REF!</f>
        <v>#REF!</v>
      </c>
      <c r="QWQ90" s="201" t="e">
        <f>#REF!</f>
        <v>#REF!</v>
      </c>
      <c r="QWR90" s="201" t="e">
        <f>#REF!</f>
        <v>#REF!</v>
      </c>
      <c r="QWS90" s="201" t="e">
        <f>#REF!</f>
        <v>#REF!</v>
      </c>
      <c r="QWT90" s="201" t="e">
        <f>#REF!</f>
        <v>#REF!</v>
      </c>
      <c r="QWU90" s="201" t="e">
        <f>#REF!</f>
        <v>#REF!</v>
      </c>
      <c r="QWV90" s="201" t="e">
        <f>#REF!</f>
        <v>#REF!</v>
      </c>
      <c r="QWW90" s="201" t="e">
        <f>#REF!</f>
        <v>#REF!</v>
      </c>
      <c r="QWX90" s="201" t="e">
        <f>#REF!</f>
        <v>#REF!</v>
      </c>
      <c r="QWY90" s="201" t="e">
        <f>#REF!</f>
        <v>#REF!</v>
      </c>
      <c r="QWZ90" s="201" t="e">
        <f>#REF!</f>
        <v>#REF!</v>
      </c>
      <c r="QXA90" s="201" t="e">
        <f>#REF!</f>
        <v>#REF!</v>
      </c>
      <c r="QXB90" s="201" t="e">
        <f>#REF!</f>
        <v>#REF!</v>
      </c>
      <c r="QXC90" s="201" t="e">
        <f>#REF!</f>
        <v>#REF!</v>
      </c>
      <c r="QXD90" s="201" t="e">
        <f>#REF!</f>
        <v>#REF!</v>
      </c>
      <c r="QXE90" s="201" t="e">
        <f>#REF!</f>
        <v>#REF!</v>
      </c>
      <c r="QXF90" s="201" t="e">
        <f>#REF!</f>
        <v>#REF!</v>
      </c>
      <c r="QXG90" s="201" t="e">
        <f>#REF!</f>
        <v>#REF!</v>
      </c>
      <c r="QXH90" s="201" t="e">
        <f>#REF!</f>
        <v>#REF!</v>
      </c>
      <c r="QXI90" s="201" t="e">
        <f>#REF!</f>
        <v>#REF!</v>
      </c>
      <c r="QXJ90" s="201" t="e">
        <f>#REF!</f>
        <v>#REF!</v>
      </c>
      <c r="QXK90" s="201" t="e">
        <f>#REF!</f>
        <v>#REF!</v>
      </c>
      <c r="QXL90" s="201" t="e">
        <f>#REF!</f>
        <v>#REF!</v>
      </c>
      <c r="QXM90" s="201" t="e">
        <f>#REF!</f>
        <v>#REF!</v>
      </c>
      <c r="QXN90" s="201" t="e">
        <f>#REF!</f>
        <v>#REF!</v>
      </c>
      <c r="QXO90" s="201" t="e">
        <f>#REF!</f>
        <v>#REF!</v>
      </c>
      <c r="QXP90" s="201" t="e">
        <f>#REF!</f>
        <v>#REF!</v>
      </c>
      <c r="QXQ90" s="201" t="e">
        <f>#REF!</f>
        <v>#REF!</v>
      </c>
      <c r="QXR90" s="201" t="e">
        <f>#REF!</f>
        <v>#REF!</v>
      </c>
      <c r="QXS90" s="201" t="e">
        <f>#REF!</f>
        <v>#REF!</v>
      </c>
      <c r="QXT90" s="201" t="e">
        <f>#REF!</f>
        <v>#REF!</v>
      </c>
      <c r="QXU90" s="201" t="e">
        <f>#REF!</f>
        <v>#REF!</v>
      </c>
      <c r="QXV90" s="201" t="e">
        <f>#REF!</f>
        <v>#REF!</v>
      </c>
      <c r="QXW90" s="201" t="e">
        <f>#REF!</f>
        <v>#REF!</v>
      </c>
      <c r="QXX90" s="201" t="e">
        <f>#REF!</f>
        <v>#REF!</v>
      </c>
      <c r="QXY90" s="201" t="e">
        <f>#REF!</f>
        <v>#REF!</v>
      </c>
      <c r="QXZ90" s="201" t="e">
        <f>#REF!</f>
        <v>#REF!</v>
      </c>
      <c r="QYA90" s="201" t="e">
        <f>#REF!</f>
        <v>#REF!</v>
      </c>
      <c r="QYB90" s="201" t="e">
        <f>#REF!</f>
        <v>#REF!</v>
      </c>
      <c r="QYC90" s="201" t="e">
        <f>#REF!</f>
        <v>#REF!</v>
      </c>
      <c r="QYD90" s="201" t="e">
        <f>#REF!</f>
        <v>#REF!</v>
      </c>
      <c r="QYE90" s="201" t="e">
        <f>#REF!</f>
        <v>#REF!</v>
      </c>
      <c r="QYF90" s="201" t="e">
        <f>#REF!</f>
        <v>#REF!</v>
      </c>
      <c r="QYG90" s="201" t="e">
        <f>#REF!</f>
        <v>#REF!</v>
      </c>
      <c r="QYH90" s="201" t="e">
        <f>#REF!</f>
        <v>#REF!</v>
      </c>
      <c r="QYI90" s="201" t="e">
        <f>#REF!</f>
        <v>#REF!</v>
      </c>
      <c r="QYJ90" s="201" t="e">
        <f>#REF!</f>
        <v>#REF!</v>
      </c>
      <c r="QYK90" s="201" t="e">
        <f>#REF!</f>
        <v>#REF!</v>
      </c>
      <c r="QYL90" s="201" t="e">
        <f>#REF!</f>
        <v>#REF!</v>
      </c>
      <c r="QYM90" s="201" t="e">
        <f>#REF!</f>
        <v>#REF!</v>
      </c>
      <c r="QYN90" s="201" t="e">
        <f>#REF!</f>
        <v>#REF!</v>
      </c>
      <c r="QYO90" s="201" t="e">
        <f>#REF!</f>
        <v>#REF!</v>
      </c>
      <c r="QYP90" s="201" t="e">
        <f>#REF!</f>
        <v>#REF!</v>
      </c>
      <c r="QYQ90" s="201" t="e">
        <f>#REF!</f>
        <v>#REF!</v>
      </c>
      <c r="QYR90" s="201" t="e">
        <f>#REF!</f>
        <v>#REF!</v>
      </c>
      <c r="QYS90" s="201" t="e">
        <f>#REF!</f>
        <v>#REF!</v>
      </c>
      <c r="QYT90" s="201" t="e">
        <f>#REF!</f>
        <v>#REF!</v>
      </c>
      <c r="QYU90" s="201" t="e">
        <f>#REF!</f>
        <v>#REF!</v>
      </c>
      <c r="QYV90" s="201" t="e">
        <f>#REF!</f>
        <v>#REF!</v>
      </c>
      <c r="QYW90" s="201" t="e">
        <f>#REF!</f>
        <v>#REF!</v>
      </c>
      <c r="QYX90" s="201" t="e">
        <f>#REF!</f>
        <v>#REF!</v>
      </c>
      <c r="QYY90" s="201" t="e">
        <f>#REF!</f>
        <v>#REF!</v>
      </c>
      <c r="QYZ90" s="201" t="e">
        <f>#REF!</f>
        <v>#REF!</v>
      </c>
      <c r="QZA90" s="201" t="e">
        <f>#REF!</f>
        <v>#REF!</v>
      </c>
      <c r="QZB90" s="201" t="e">
        <f>#REF!</f>
        <v>#REF!</v>
      </c>
      <c r="QZC90" s="201" t="e">
        <f>#REF!</f>
        <v>#REF!</v>
      </c>
      <c r="QZD90" s="201" t="e">
        <f>#REF!</f>
        <v>#REF!</v>
      </c>
      <c r="QZE90" s="201" t="e">
        <f>#REF!</f>
        <v>#REF!</v>
      </c>
      <c r="QZF90" s="201" t="e">
        <f>#REF!</f>
        <v>#REF!</v>
      </c>
      <c r="QZG90" s="201" t="e">
        <f>#REF!</f>
        <v>#REF!</v>
      </c>
      <c r="QZH90" s="201" t="e">
        <f>#REF!</f>
        <v>#REF!</v>
      </c>
      <c r="QZI90" s="201" t="e">
        <f>#REF!</f>
        <v>#REF!</v>
      </c>
      <c r="QZJ90" s="201" t="e">
        <f>#REF!</f>
        <v>#REF!</v>
      </c>
      <c r="QZK90" s="201" t="e">
        <f>#REF!</f>
        <v>#REF!</v>
      </c>
      <c r="QZL90" s="201" t="e">
        <f>#REF!</f>
        <v>#REF!</v>
      </c>
      <c r="QZM90" s="201" t="e">
        <f>#REF!</f>
        <v>#REF!</v>
      </c>
      <c r="QZN90" s="201" t="e">
        <f>#REF!</f>
        <v>#REF!</v>
      </c>
      <c r="QZO90" s="201" t="e">
        <f>#REF!</f>
        <v>#REF!</v>
      </c>
      <c r="QZP90" s="201" t="e">
        <f>#REF!</f>
        <v>#REF!</v>
      </c>
      <c r="QZQ90" s="201" t="e">
        <f>#REF!</f>
        <v>#REF!</v>
      </c>
      <c r="QZR90" s="201" t="e">
        <f>#REF!</f>
        <v>#REF!</v>
      </c>
      <c r="QZS90" s="201" t="e">
        <f>#REF!</f>
        <v>#REF!</v>
      </c>
      <c r="QZT90" s="201" t="e">
        <f>#REF!</f>
        <v>#REF!</v>
      </c>
      <c r="QZU90" s="201" t="e">
        <f>#REF!</f>
        <v>#REF!</v>
      </c>
      <c r="QZV90" s="201" t="e">
        <f>#REF!</f>
        <v>#REF!</v>
      </c>
      <c r="QZW90" s="201" t="e">
        <f>#REF!</f>
        <v>#REF!</v>
      </c>
      <c r="QZX90" s="201" t="e">
        <f>#REF!</f>
        <v>#REF!</v>
      </c>
      <c r="QZY90" s="201" t="e">
        <f>#REF!</f>
        <v>#REF!</v>
      </c>
      <c r="QZZ90" s="201" t="e">
        <f>#REF!</f>
        <v>#REF!</v>
      </c>
      <c r="RAA90" s="201" t="e">
        <f>#REF!</f>
        <v>#REF!</v>
      </c>
      <c r="RAB90" s="201" t="e">
        <f>#REF!</f>
        <v>#REF!</v>
      </c>
      <c r="RAC90" s="201" t="e">
        <f>#REF!</f>
        <v>#REF!</v>
      </c>
      <c r="RAD90" s="201" t="e">
        <f>#REF!</f>
        <v>#REF!</v>
      </c>
      <c r="RAE90" s="201" t="e">
        <f>#REF!</f>
        <v>#REF!</v>
      </c>
      <c r="RAF90" s="201" t="e">
        <f>#REF!</f>
        <v>#REF!</v>
      </c>
      <c r="RAG90" s="201" t="e">
        <f>#REF!</f>
        <v>#REF!</v>
      </c>
      <c r="RAH90" s="201" t="e">
        <f>#REF!</f>
        <v>#REF!</v>
      </c>
      <c r="RAI90" s="201" t="e">
        <f>#REF!</f>
        <v>#REF!</v>
      </c>
      <c r="RAJ90" s="201" t="e">
        <f>#REF!</f>
        <v>#REF!</v>
      </c>
      <c r="RAK90" s="201" t="e">
        <f>#REF!</f>
        <v>#REF!</v>
      </c>
      <c r="RAL90" s="201" t="e">
        <f>#REF!</f>
        <v>#REF!</v>
      </c>
      <c r="RAM90" s="201" t="e">
        <f>#REF!</f>
        <v>#REF!</v>
      </c>
      <c r="RAN90" s="201" t="e">
        <f>#REF!</f>
        <v>#REF!</v>
      </c>
      <c r="RAO90" s="201" t="e">
        <f>#REF!</f>
        <v>#REF!</v>
      </c>
      <c r="RAP90" s="201" t="e">
        <f>#REF!</f>
        <v>#REF!</v>
      </c>
      <c r="RAQ90" s="201" t="e">
        <f>#REF!</f>
        <v>#REF!</v>
      </c>
      <c r="RAR90" s="201" t="e">
        <f>#REF!</f>
        <v>#REF!</v>
      </c>
      <c r="RAS90" s="201" t="e">
        <f>#REF!</f>
        <v>#REF!</v>
      </c>
      <c r="RAT90" s="201" t="e">
        <f>#REF!</f>
        <v>#REF!</v>
      </c>
      <c r="RAU90" s="201" t="e">
        <f>#REF!</f>
        <v>#REF!</v>
      </c>
      <c r="RAV90" s="201" t="e">
        <f>#REF!</f>
        <v>#REF!</v>
      </c>
      <c r="RAW90" s="201" t="e">
        <f>#REF!</f>
        <v>#REF!</v>
      </c>
      <c r="RAX90" s="201" t="e">
        <f>#REF!</f>
        <v>#REF!</v>
      </c>
      <c r="RAY90" s="201" t="e">
        <f>#REF!</f>
        <v>#REF!</v>
      </c>
      <c r="RAZ90" s="201" t="e">
        <f>#REF!</f>
        <v>#REF!</v>
      </c>
      <c r="RBA90" s="201" t="e">
        <f>#REF!</f>
        <v>#REF!</v>
      </c>
      <c r="RBB90" s="201" t="e">
        <f>#REF!</f>
        <v>#REF!</v>
      </c>
      <c r="RBC90" s="201" t="e">
        <f>#REF!</f>
        <v>#REF!</v>
      </c>
      <c r="RBD90" s="201" t="e">
        <f>#REF!</f>
        <v>#REF!</v>
      </c>
      <c r="RBE90" s="201" t="e">
        <f>#REF!</f>
        <v>#REF!</v>
      </c>
      <c r="RBF90" s="201" t="e">
        <f>#REF!</f>
        <v>#REF!</v>
      </c>
      <c r="RBG90" s="201" t="e">
        <f>#REF!</f>
        <v>#REF!</v>
      </c>
      <c r="RBH90" s="201" t="e">
        <f>#REF!</f>
        <v>#REF!</v>
      </c>
      <c r="RBI90" s="201" t="e">
        <f>#REF!</f>
        <v>#REF!</v>
      </c>
      <c r="RBJ90" s="201" t="e">
        <f>#REF!</f>
        <v>#REF!</v>
      </c>
      <c r="RBK90" s="201" t="e">
        <f>#REF!</f>
        <v>#REF!</v>
      </c>
      <c r="RBL90" s="201" t="e">
        <f>#REF!</f>
        <v>#REF!</v>
      </c>
      <c r="RBM90" s="201" t="e">
        <f>#REF!</f>
        <v>#REF!</v>
      </c>
      <c r="RBN90" s="201" t="e">
        <f>#REF!</f>
        <v>#REF!</v>
      </c>
      <c r="RBO90" s="201" t="e">
        <f>#REF!</f>
        <v>#REF!</v>
      </c>
      <c r="RBP90" s="201" t="e">
        <f>#REF!</f>
        <v>#REF!</v>
      </c>
      <c r="RBQ90" s="201" t="e">
        <f>#REF!</f>
        <v>#REF!</v>
      </c>
      <c r="RBR90" s="201" t="e">
        <f>#REF!</f>
        <v>#REF!</v>
      </c>
      <c r="RBS90" s="201" t="e">
        <f>#REF!</f>
        <v>#REF!</v>
      </c>
      <c r="RBT90" s="201" t="e">
        <f>#REF!</f>
        <v>#REF!</v>
      </c>
      <c r="RBU90" s="201" t="e">
        <f>#REF!</f>
        <v>#REF!</v>
      </c>
      <c r="RBV90" s="201" t="e">
        <f>#REF!</f>
        <v>#REF!</v>
      </c>
      <c r="RBW90" s="201" t="e">
        <f>#REF!</f>
        <v>#REF!</v>
      </c>
      <c r="RBX90" s="201" t="e">
        <f>#REF!</f>
        <v>#REF!</v>
      </c>
      <c r="RBY90" s="201" t="e">
        <f>#REF!</f>
        <v>#REF!</v>
      </c>
      <c r="RBZ90" s="201" t="e">
        <f>#REF!</f>
        <v>#REF!</v>
      </c>
      <c r="RCA90" s="201" t="e">
        <f>#REF!</f>
        <v>#REF!</v>
      </c>
      <c r="RCB90" s="201" t="e">
        <f>#REF!</f>
        <v>#REF!</v>
      </c>
      <c r="RCC90" s="201" t="e">
        <f>#REF!</f>
        <v>#REF!</v>
      </c>
      <c r="RCD90" s="201" t="e">
        <f>#REF!</f>
        <v>#REF!</v>
      </c>
      <c r="RCE90" s="201" t="e">
        <f>#REF!</f>
        <v>#REF!</v>
      </c>
      <c r="RCF90" s="201" t="e">
        <f>#REF!</f>
        <v>#REF!</v>
      </c>
      <c r="RCG90" s="201" t="e">
        <f>#REF!</f>
        <v>#REF!</v>
      </c>
      <c r="RCH90" s="201" t="e">
        <f>#REF!</f>
        <v>#REF!</v>
      </c>
      <c r="RCI90" s="201" t="e">
        <f>#REF!</f>
        <v>#REF!</v>
      </c>
      <c r="RCJ90" s="201" t="e">
        <f>#REF!</f>
        <v>#REF!</v>
      </c>
      <c r="RCK90" s="201" t="e">
        <f>#REF!</f>
        <v>#REF!</v>
      </c>
      <c r="RCL90" s="201" t="e">
        <f>#REF!</f>
        <v>#REF!</v>
      </c>
      <c r="RCM90" s="201" t="e">
        <f>#REF!</f>
        <v>#REF!</v>
      </c>
      <c r="RCN90" s="201" t="e">
        <f>#REF!</f>
        <v>#REF!</v>
      </c>
      <c r="RCO90" s="201" t="e">
        <f>#REF!</f>
        <v>#REF!</v>
      </c>
      <c r="RCP90" s="201" t="e">
        <f>#REF!</f>
        <v>#REF!</v>
      </c>
      <c r="RCQ90" s="201" t="e">
        <f>#REF!</f>
        <v>#REF!</v>
      </c>
      <c r="RCR90" s="201" t="e">
        <f>#REF!</f>
        <v>#REF!</v>
      </c>
      <c r="RCS90" s="201" t="e">
        <f>#REF!</f>
        <v>#REF!</v>
      </c>
      <c r="RCT90" s="201" t="e">
        <f>#REF!</f>
        <v>#REF!</v>
      </c>
      <c r="RCU90" s="201" t="e">
        <f>#REF!</f>
        <v>#REF!</v>
      </c>
      <c r="RCV90" s="201" t="e">
        <f>#REF!</f>
        <v>#REF!</v>
      </c>
      <c r="RCW90" s="201" t="e">
        <f>#REF!</f>
        <v>#REF!</v>
      </c>
      <c r="RCX90" s="201" t="e">
        <f>#REF!</f>
        <v>#REF!</v>
      </c>
      <c r="RCY90" s="201" t="e">
        <f>#REF!</f>
        <v>#REF!</v>
      </c>
      <c r="RCZ90" s="201" t="e">
        <f>#REF!</f>
        <v>#REF!</v>
      </c>
      <c r="RDA90" s="201" t="e">
        <f>#REF!</f>
        <v>#REF!</v>
      </c>
      <c r="RDB90" s="201" t="e">
        <f>#REF!</f>
        <v>#REF!</v>
      </c>
      <c r="RDC90" s="201" t="e">
        <f>#REF!</f>
        <v>#REF!</v>
      </c>
      <c r="RDD90" s="201" t="e">
        <f>#REF!</f>
        <v>#REF!</v>
      </c>
      <c r="RDE90" s="201" t="e">
        <f>#REF!</f>
        <v>#REF!</v>
      </c>
      <c r="RDF90" s="201" t="e">
        <f>#REF!</f>
        <v>#REF!</v>
      </c>
      <c r="RDG90" s="201" t="e">
        <f>#REF!</f>
        <v>#REF!</v>
      </c>
      <c r="RDH90" s="201" t="e">
        <f>#REF!</f>
        <v>#REF!</v>
      </c>
      <c r="RDI90" s="201" t="e">
        <f>#REF!</f>
        <v>#REF!</v>
      </c>
      <c r="RDJ90" s="201" t="e">
        <f>#REF!</f>
        <v>#REF!</v>
      </c>
      <c r="RDK90" s="201" t="e">
        <f>#REF!</f>
        <v>#REF!</v>
      </c>
      <c r="RDL90" s="201" t="e">
        <f>#REF!</f>
        <v>#REF!</v>
      </c>
      <c r="RDM90" s="201" t="e">
        <f>#REF!</f>
        <v>#REF!</v>
      </c>
      <c r="RDN90" s="201" t="e">
        <f>#REF!</f>
        <v>#REF!</v>
      </c>
      <c r="RDO90" s="201" t="e">
        <f>#REF!</f>
        <v>#REF!</v>
      </c>
      <c r="RDP90" s="201" t="e">
        <f>#REF!</f>
        <v>#REF!</v>
      </c>
      <c r="RDQ90" s="201" t="e">
        <f>#REF!</f>
        <v>#REF!</v>
      </c>
      <c r="RDR90" s="201" t="e">
        <f>#REF!</f>
        <v>#REF!</v>
      </c>
      <c r="RDS90" s="201" t="e">
        <f>#REF!</f>
        <v>#REF!</v>
      </c>
      <c r="RDT90" s="201" t="e">
        <f>#REF!</f>
        <v>#REF!</v>
      </c>
      <c r="RDU90" s="201" t="e">
        <f>#REF!</f>
        <v>#REF!</v>
      </c>
      <c r="RDV90" s="201" t="e">
        <f>#REF!</f>
        <v>#REF!</v>
      </c>
      <c r="RDW90" s="201" t="e">
        <f>#REF!</f>
        <v>#REF!</v>
      </c>
      <c r="RDX90" s="201" t="e">
        <f>#REF!</f>
        <v>#REF!</v>
      </c>
      <c r="RDY90" s="201" t="e">
        <f>#REF!</f>
        <v>#REF!</v>
      </c>
      <c r="RDZ90" s="201" t="e">
        <f>#REF!</f>
        <v>#REF!</v>
      </c>
      <c r="REA90" s="201" t="e">
        <f>#REF!</f>
        <v>#REF!</v>
      </c>
      <c r="REB90" s="201" t="e">
        <f>#REF!</f>
        <v>#REF!</v>
      </c>
      <c r="REC90" s="201" t="e">
        <f>#REF!</f>
        <v>#REF!</v>
      </c>
      <c r="RED90" s="201" t="e">
        <f>#REF!</f>
        <v>#REF!</v>
      </c>
      <c r="REE90" s="201" t="e">
        <f>#REF!</f>
        <v>#REF!</v>
      </c>
      <c r="REF90" s="201" t="e">
        <f>#REF!</f>
        <v>#REF!</v>
      </c>
      <c r="REG90" s="201" t="e">
        <f>#REF!</f>
        <v>#REF!</v>
      </c>
      <c r="REH90" s="201" t="e">
        <f>#REF!</f>
        <v>#REF!</v>
      </c>
      <c r="REI90" s="201" t="e">
        <f>#REF!</f>
        <v>#REF!</v>
      </c>
      <c r="REJ90" s="201" t="e">
        <f>#REF!</f>
        <v>#REF!</v>
      </c>
      <c r="REK90" s="201" t="e">
        <f>#REF!</f>
        <v>#REF!</v>
      </c>
      <c r="REL90" s="201" t="e">
        <f>#REF!</f>
        <v>#REF!</v>
      </c>
      <c r="REM90" s="201" t="e">
        <f>#REF!</f>
        <v>#REF!</v>
      </c>
      <c r="REN90" s="201" t="e">
        <f>#REF!</f>
        <v>#REF!</v>
      </c>
      <c r="REO90" s="201" t="e">
        <f>#REF!</f>
        <v>#REF!</v>
      </c>
      <c r="REP90" s="201" t="e">
        <f>#REF!</f>
        <v>#REF!</v>
      </c>
      <c r="REQ90" s="201" t="e">
        <f>#REF!</f>
        <v>#REF!</v>
      </c>
      <c r="RER90" s="201" t="e">
        <f>#REF!</f>
        <v>#REF!</v>
      </c>
      <c r="RES90" s="201" t="e">
        <f>#REF!</f>
        <v>#REF!</v>
      </c>
      <c r="RET90" s="201" t="e">
        <f>#REF!</f>
        <v>#REF!</v>
      </c>
      <c r="REU90" s="201" t="e">
        <f>#REF!</f>
        <v>#REF!</v>
      </c>
      <c r="REV90" s="201" t="e">
        <f>#REF!</f>
        <v>#REF!</v>
      </c>
      <c r="REW90" s="201" t="e">
        <f>#REF!</f>
        <v>#REF!</v>
      </c>
      <c r="REX90" s="201" t="e">
        <f>#REF!</f>
        <v>#REF!</v>
      </c>
      <c r="REY90" s="201" t="e">
        <f>#REF!</f>
        <v>#REF!</v>
      </c>
      <c r="REZ90" s="201" t="e">
        <f>#REF!</f>
        <v>#REF!</v>
      </c>
      <c r="RFA90" s="201" t="e">
        <f>#REF!</f>
        <v>#REF!</v>
      </c>
      <c r="RFB90" s="201" t="e">
        <f>#REF!</f>
        <v>#REF!</v>
      </c>
      <c r="RFC90" s="201" t="e">
        <f>#REF!</f>
        <v>#REF!</v>
      </c>
      <c r="RFD90" s="201" t="e">
        <f>#REF!</f>
        <v>#REF!</v>
      </c>
      <c r="RFE90" s="201" t="e">
        <f>#REF!</f>
        <v>#REF!</v>
      </c>
      <c r="RFF90" s="201" t="e">
        <f>#REF!</f>
        <v>#REF!</v>
      </c>
      <c r="RFG90" s="201" t="e">
        <f>#REF!</f>
        <v>#REF!</v>
      </c>
      <c r="RFH90" s="201" t="e">
        <f>#REF!</f>
        <v>#REF!</v>
      </c>
      <c r="RFI90" s="201" t="e">
        <f>#REF!</f>
        <v>#REF!</v>
      </c>
      <c r="RFJ90" s="201" t="e">
        <f>#REF!</f>
        <v>#REF!</v>
      </c>
      <c r="RFK90" s="201" t="e">
        <f>#REF!</f>
        <v>#REF!</v>
      </c>
      <c r="RFL90" s="201" t="e">
        <f>#REF!</f>
        <v>#REF!</v>
      </c>
      <c r="RFM90" s="201" t="e">
        <f>#REF!</f>
        <v>#REF!</v>
      </c>
      <c r="RFN90" s="201" t="e">
        <f>#REF!</f>
        <v>#REF!</v>
      </c>
      <c r="RFO90" s="201" t="e">
        <f>#REF!</f>
        <v>#REF!</v>
      </c>
      <c r="RFP90" s="201" t="e">
        <f>#REF!</f>
        <v>#REF!</v>
      </c>
      <c r="RFQ90" s="201" t="e">
        <f>#REF!</f>
        <v>#REF!</v>
      </c>
      <c r="RFR90" s="201" t="e">
        <f>#REF!</f>
        <v>#REF!</v>
      </c>
      <c r="RFS90" s="201" t="e">
        <f>#REF!</f>
        <v>#REF!</v>
      </c>
      <c r="RFT90" s="201" t="e">
        <f>#REF!</f>
        <v>#REF!</v>
      </c>
      <c r="RFU90" s="201" t="e">
        <f>#REF!</f>
        <v>#REF!</v>
      </c>
      <c r="RFV90" s="201" t="e">
        <f>#REF!</f>
        <v>#REF!</v>
      </c>
      <c r="RFW90" s="201" t="e">
        <f>#REF!</f>
        <v>#REF!</v>
      </c>
      <c r="RFX90" s="201" t="e">
        <f>#REF!</f>
        <v>#REF!</v>
      </c>
      <c r="RFY90" s="201" t="e">
        <f>#REF!</f>
        <v>#REF!</v>
      </c>
      <c r="RFZ90" s="201" t="e">
        <f>#REF!</f>
        <v>#REF!</v>
      </c>
      <c r="RGA90" s="201" t="e">
        <f>#REF!</f>
        <v>#REF!</v>
      </c>
      <c r="RGB90" s="201" t="e">
        <f>#REF!</f>
        <v>#REF!</v>
      </c>
      <c r="RGC90" s="201" t="e">
        <f>#REF!</f>
        <v>#REF!</v>
      </c>
      <c r="RGD90" s="201" t="e">
        <f>#REF!</f>
        <v>#REF!</v>
      </c>
      <c r="RGE90" s="201" t="e">
        <f>#REF!</f>
        <v>#REF!</v>
      </c>
      <c r="RGF90" s="201" t="e">
        <f>#REF!</f>
        <v>#REF!</v>
      </c>
      <c r="RGG90" s="201" t="e">
        <f>#REF!</f>
        <v>#REF!</v>
      </c>
      <c r="RGH90" s="201" t="e">
        <f>#REF!</f>
        <v>#REF!</v>
      </c>
      <c r="RGI90" s="201" t="e">
        <f>#REF!</f>
        <v>#REF!</v>
      </c>
      <c r="RGJ90" s="201" t="e">
        <f>#REF!</f>
        <v>#REF!</v>
      </c>
      <c r="RGK90" s="201" t="e">
        <f>#REF!</f>
        <v>#REF!</v>
      </c>
      <c r="RGL90" s="201" t="e">
        <f>#REF!</f>
        <v>#REF!</v>
      </c>
      <c r="RGM90" s="201" t="e">
        <f>#REF!</f>
        <v>#REF!</v>
      </c>
      <c r="RGN90" s="201" t="e">
        <f>#REF!</f>
        <v>#REF!</v>
      </c>
      <c r="RGO90" s="201" t="e">
        <f>#REF!</f>
        <v>#REF!</v>
      </c>
      <c r="RGP90" s="201" t="e">
        <f>#REF!</f>
        <v>#REF!</v>
      </c>
      <c r="RGQ90" s="201" t="e">
        <f>#REF!</f>
        <v>#REF!</v>
      </c>
      <c r="RGR90" s="201" t="e">
        <f>#REF!</f>
        <v>#REF!</v>
      </c>
      <c r="RGS90" s="201" t="e">
        <f>#REF!</f>
        <v>#REF!</v>
      </c>
      <c r="RGT90" s="201" t="e">
        <f>#REF!</f>
        <v>#REF!</v>
      </c>
      <c r="RGU90" s="201" t="e">
        <f>#REF!</f>
        <v>#REF!</v>
      </c>
      <c r="RGV90" s="201" t="e">
        <f>#REF!</f>
        <v>#REF!</v>
      </c>
      <c r="RGW90" s="201" t="e">
        <f>#REF!</f>
        <v>#REF!</v>
      </c>
      <c r="RGX90" s="201" t="e">
        <f>#REF!</f>
        <v>#REF!</v>
      </c>
      <c r="RGY90" s="201" t="e">
        <f>#REF!</f>
        <v>#REF!</v>
      </c>
      <c r="RGZ90" s="201" t="e">
        <f>#REF!</f>
        <v>#REF!</v>
      </c>
      <c r="RHA90" s="201" t="e">
        <f>#REF!</f>
        <v>#REF!</v>
      </c>
      <c r="RHB90" s="201" t="e">
        <f>#REF!</f>
        <v>#REF!</v>
      </c>
      <c r="RHC90" s="201" t="e">
        <f>#REF!</f>
        <v>#REF!</v>
      </c>
      <c r="RHD90" s="201" t="e">
        <f>#REF!</f>
        <v>#REF!</v>
      </c>
      <c r="RHE90" s="201" t="e">
        <f>#REF!</f>
        <v>#REF!</v>
      </c>
      <c r="RHF90" s="201" t="e">
        <f>#REF!</f>
        <v>#REF!</v>
      </c>
      <c r="RHG90" s="201" t="e">
        <f>#REF!</f>
        <v>#REF!</v>
      </c>
      <c r="RHH90" s="201" t="e">
        <f>#REF!</f>
        <v>#REF!</v>
      </c>
      <c r="RHI90" s="201" t="e">
        <f>#REF!</f>
        <v>#REF!</v>
      </c>
      <c r="RHJ90" s="201" t="e">
        <f>#REF!</f>
        <v>#REF!</v>
      </c>
      <c r="RHK90" s="201" t="e">
        <f>#REF!</f>
        <v>#REF!</v>
      </c>
      <c r="RHL90" s="201" t="e">
        <f>#REF!</f>
        <v>#REF!</v>
      </c>
      <c r="RHM90" s="201" t="e">
        <f>#REF!</f>
        <v>#REF!</v>
      </c>
      <c r="RHN90" s="201" t="e">
        <f>#REF!</f>
        <v>#REF!</v>
      </c>
      <c r="RHO90" s="201" t="e">
        <f>#REF!</f>
        <v>#REF!</v>
      </c>
      <c r="RHP90" s="201" t="e">
        <f>#REF!</f>
        <v>#REF!</v>
      </c>
      <c r="RHQ90" s="201" t="e">
        <f>#REF!</f>
        <v>#REF!</v>
      </c>
      <c r="RHR90" s="201" t="e">
        <f>#REF!</f>
        <v>#REF!</v>
      </c>
      <c r="RHS90" s="201" t="e">
        <f>#REF!</f>
        <v>#REF!</v>
      </c>
      <c r="RHT90" s="201" t="e">
        <f>#REF!</f>
        <v>#REF!</v>
      </c>
      <c r="RHU90" s="201" t="e">
        <f>#REF!</f>
        <v>#REF!</v>
      </c>
      <c r="RHV90" s="201" t="e">
        <f>#REF!</f>
        <v>#REF!</v>
      </c>
      <c r="RHW90" s="201" t="e">
        <f>#REF!</f>
        <v>#REF!</v>
      </c>
      <c r="RHX90" s="201" t="e">
        <f>#REF!</f>
        <v>#REF!</v>
      </c>
      <c r="RHY90" s="201" t="e">
        <f>#REF!</f>
        <v>#REF!</v>
      </c>
      <c r="RHZ90" s="201" t="e">
        <f>#REF!</f>
        <v>#REF!</v>
      </c>
      <c r="RIA90" s="201" t="e">
        <f>#REF!</f>
        <v>#REF!</v>
      </c>
      <c r="RIB90" s="201" t="e">
        <f>#REF!</f>
        <v>#REF!</v>
      </c>
      <c r="RIC90" s="201" t="e">
        <f>#REF!</f>
        <v>#REF!</v>
      </c>
      <c r="RID90" s="201" t="e">
        <f>#REF!</f>
        <v>#REF!</v>
      </c>
      <c r="RIE90" s="201" t="e">
        <f>#REF!</f>
        <v>#REF!</v>
      </c>
      <c r="RIF90" s="201" t="e">
        <f>#REF!</f>
        <v>#REF!</v>
      </c>
      <c r="RIG90" s="201" t="e">
        <f>#REF!</f>
        <v>#REF!</v>
      </c>
      <c r="RIH90" s="201" t="e">
        <f>#REF!</f>
        <v>#REF!</v>
      </c>
      <c r="RII90" s="201" t="e">
        <f>#REF!</f>
        <v>#REF!</v>
      </c>
      <c r="RIJ90" s="201" t="e">
        <f>#REF!</f>
        <v>#REF!</v>
      </c>
      <c r="RIK90" s="201" t="e">
        <f>#REF!</f>
        <v>#REF!</v>
      </c>
      <c r="RIL90" s="201" t="e">
        <f>#REF!</f>
        <v>#REF!</v>
      </c>
      <c r="RIM90" s="201" t="e">
        <f>#REF!</f>
        <v>#REF!</v>
      </c>
      <c r="RIN90" s="201" t="e">
        <f>#REF!</f>
        <v>#REF!</v>
      </c>
      <c r="RIO90" s="201" t="e">
        <f>#REF!</f>
        <v>#REF!</v>
      </c>
      <c r="RIP90" s="201" t="e">
        <f>#REF!</f>
        <v>#REF!</v>
      </c>
      <c r="RIQ90" s="201" t="e">
        <f>#REF!</f>
        <v>#REF!</v>
      </c>
      <c r="RIR90" s="201" t="e">
        <f>#REF!</f>
        <v>#REF!</v>
      </c>
      <c r="RIS90" s="201" t="e">
        <f>#REF!</f>
        <v>#REF!</v>
      </c>
      <c r="RIT90" s="201" t="e">
        <f>#REF!</f>
        <v>#REF!</v>
      </c>
      <c r="RIU90" s="201" t="e">
        <f>#REF!</f>
        <v>#REF!</v>
      </c>
      <c r="RIV90" s="201" t="e">
        <f>#REF!</f>
        <v>#REF!</v>
      </c>
      <c r="RIW90" s="201" t="e">
        <f>#REF!</f>
        <v>#REF!</v>
      </c>
      <c r="RIX90" s="201" t="e">
        <f>#REF!</f>
        <v>#REF!</v>
      </c>
      <c r="RIY90" s="201" t="e">
        <f>#REF!</f>
        <v>#REF!</v>
      </c>
      <c r="RIZ90" s="201" t="e">
        <f>#REF!</f>
        <v>#REF!</v>
      </c>
      <c r="RJA90" s="201" t="e">
        <f>#REF!</f>
        <v>#REF!</v>
      </c>
      <c r="RJB90" s="201" t="e">
        <f>#REF!</f>
        <v>#REF!</v>
      </c>
      <c r="RJC90" s="201" t="e">
        <f>#REF!</f>
        <v>#REF!</v>
      </c>
      <c r="RJD90" s="201" t="e">
        <f>#REF!</f>
        <v>#REF!</v>
      </c>
      <c r="RJE90" s="201" t="e">
        <f>#REF!</f>
        <v>#REF!</v>
      </c>
      <c r="RJF90" s="201" t="e">
        <f>#REF!</f>
        <v>#REF!</v>
      </c>
      <c r="RJG90" s="201" t="e">
        <f>#REF!</f>
        <v>#REF!</v>
      </c>
      <c r="RJH90" s="201" t="e">
        <f>#REF!</f>
        <v>#REF!</v>
      </c>
      <c r="RJI90" s="201" t="e">
        <f>#REF!</f>
        <v>#REF!</v>
      </c>
      <c r="RJJ90" s="201" t="e">
        <f>#REF!</f>
        <v>#REF!</v>
      </c>
      <c r="RJK90" s="201" t="e">
        <f>#REF!</f>
        <v>#REF!</v>
      </c>
      <c r="RJL90" s="201" t="e">
        <f>#REF!</f>
        <v>#REF!</v>
      </c>
      <c r="RJM90" s="201" t="e">
        <f>#REF!</f>
        <v>#REF!</v>
      </c>
      <c r="RJN90" s="201" t="e">
        <f>#REF!</f>
        <v>#REF!</v>
      </c>
      <c r="RJO90" s="201" t="e">
        <f>#REF!</f>
        <v>#REF!</v>
      </c>
      <c r="RJP90" s="201" t="e">
        <f>#REF!</f>
        <v>#REF!</v>
      </c>
      <c r="RJQ90" s="201" t="e">
        <f>#REF!</f>
        <v>#REF!</v>
      </c>
      <c r="RJR90" s="201" t="e">
        <f>#REF!</f>
        <v>#REF!</v>
      </c>
      <c r="RJS90" s="201" t="e">
        <f>#REF!</f>
        <v>#REF!</v>
      </c>
      <c r="RJT90" s="201" t="e">
        <f>#REF!</f>
        <v>#REF!</v>
      </c>
      <c r="RJU90" s="201" t="e">
        <f>#REF!</f>
        <v>#REF!</v>
      </c>
      <c r="RJV90" s="201" t="e">
        <f>#REF!</f>
        <v>#REF!</v>
      </c>
      <c r="RJW90" s="201" t="e">
        <f>#REF!</f>
        <v>#REF!</v>
      </c>
      <c r="RJX90" s="201" t="e">
        <f>#REF!</f>
        <v>#REF!</v>
      </c>
      <c r="RJY90" s="201" t="e">
        <f>#REF!</f>
        <v>#REF!</v>
      </c>
      <c r="RJZ90" s="201" t="e">
        <f>#REF!</f>
        <v>#REF!</v>
      </c>
      <c r="RKA90" s="201" t="e">
        <f>#REF!</f>
        <v>#REF!</v>
      </c>
      <c r="RKB90" s="201" t="e">
        <f>#REF!</f>
        <v>#REF!</v>
      </c>
      <c r="RKC90" s="201" t="e">
        <f>#REF!</f>
        <v>#REF!</v>
      </c>
      <c r="RKD90" s="201" t="e">
        <f>#REF!</f>
        <v>#REF!</v>
      </c>
      <c r="RKE90" s="201" t="e">
        <f>#REF!</f>
        <v>#REF!</v>
      </c>
      <c r="RKF90" s="201" t="e">
        <f>#REF!</f>
        <v>#REF!</v>
      </c>
      <c r="RKG90" s="201" t="e">
        <f>#REF!</f>
        <v>#REF!</v>
      </c>
      <c r="RKH90" s="201" t="e">
        <f>#REF!</f>
        <v>#REF!</v>
      </c>
      <c r="RKI90" s="201" t="e">
        <f>#REF!</f>
        <v>#REF!</v>
      </c>
      <c r="RKJ90" s="201" t="e">
        <f>#REF!</f>
        <v>#REF!</v>
      </c>
      <c r="RKK90" s="201" t="e">
        <f>#REF!</f>
        <v>#REF!</v>
      </c>
      <c r="RKL90" s="201" t="e">
        <f>#REF!</f>
        <v>#REF!</v>
      </c>
      <c r="RKM90" s="201" t="e">
        <f>#REF!</f>
        <v>#REF!</v>
      </c>
      <c r="RKN90" s="201" t="e">
        <f>#REF!</f>
        <v>#REF!</v>
      </c>
      <c r="RKO90" s="201" t="e">
        <f>#REF!</f>
        <v>#REF!</v>
      </c>
      <c r="RKP90" s="201" t="e">
        <f>#REF!</f>
        <v>#REF!</v>
      </c>
      <c r="RKQ90" s="201" t="e">
        <f>#REF!</f>
        <v>#REF!</v>
      </c>
      <c r="RKR90" s="201" t="e">
        <f>#REF!</f>
        <v>#REF!</v>
      </c>
      <c r="RKS90" s="201" t="e">
        <f>#REF!</f>
        <v>#REF!</v>
      </c>
      <c r="RKT90" s="201" t="e">
        <f>#REF!</f>
        <v>#REF!</v>
      </c>
      <c r="RKU90" s="201" t="e">
        <f>#REF!</f>
        <v>#REF!</v>
      </c>
      <c r="RKV90" s="201" t="e">
        <f>#REF!</f>
        <v>#REF!</v>
      </c>
      <c r="RKW90" s="201" t="e">
        <f>#REF!</f>
        <v>#REF!</v>
      </c>
      <c r="RKX90" s="201" t="e">
        <f>#REF!</f>
        <v>#REF!</v>
      </c>
      <c r="RKY90" s="201" t="e">
        <f>#REF!</f>
        <v>#REF!</v>
      </c>
      <c r="RKZ90" s="201" t="e">
        <f>#REF!</f>
        <v>#REF!</v>
      </c>
      <c r="RLA90" s="201" t="e">
        <f>#REF!</f>
        <v>#REF!</v>
      </c>
      <c r="RLB90" s="201" t="e">
        <f>#REF!</f>
        <v>#REF!</v>
      </c>
      <c r="RLC90" s="201" t="e">
        <f>#REF!</f>
        <v>#REF!</v>
      </c>
      <c r="RLD90" s="201" t="e">
        <f>#REF!</f>
        <v>#REF!</v>
      </c>
      <c r="RLE90" s="201" t="e">
        <f>#REF!</f>
        <v>#REF!</v>
      </c>
      <c r="RLF90" s="201" t="e">
        <f>#REF!</f>
        <v>#REF!</v>
      </c>
      <c r="RLG90" s="201" t="e">
        <f>#REF!</f>
        <v>#REF!</v>
      </c>
      <c r="RLH90" s="201" t="e">
        <f>#REF!</f>
        <v>#REF!</v>
      </c>
      <c r="RLI90" s="201" t="e">
        <f>#REF!</f>
        <v>#REF!</v>
      </c>
      <c r="RLJ90" s="201" t="e">
        <f>#REF!</f>
        <v>#REF!</v>
      </c>
      <c r="RLK90" s="201" t="e">
        <f>#REF!</f>
        <v>#REF!</v>
      </c>
      <c r="RLL90" s="201" t="e">
        <f>#REF!</f>
        <v>#REF!</v>
      </c>
      <c r="RLM90" s="201" t="e">
        <f>#REF!</f>
        <v>#REF!</v>
      </c>
      <c r="RLN90" s="201" t="e">
        <f>#REF!</f>
        <v>#REF!</v>
      </c>
      <c r="RLO90" s="201" t="e">
        <f>#REF!</f>
        <v>#REF!</v>
      </c>
      <c r="RLP90" s="201" t="e">
        <f>#REF!</f>
        <v>#REF!</v>
      </c>
      <c r="RLQ90" s="201" t="e">
        <f>#REF!</f>
        <v>#REF!</v>
      </c>
      <c r="RLR90" s="201" t="e">
        <f>#REF!</f>
        <v>#REF!</v>
      </c>
      <c r="RLS90" s="201" t="e">
        <f>#REF!</f>
        <v>#REF!</v>
      </c>
      <c r="RLT90" s="201" t="e">
        <f>#REF!</f>
        <v>#REF!</v>
      </c>
      <c r="RLU90" s="201" t="e">
        <f>#REF!</f>
        <v>#REF!</v>
      </c>
      <c r="RLV90" s="201" t="e">
        <f>#REF!</f>
        <v>#REF!</v>
      </c>
      <c r="RLW90" s="201" t="e">
        <f>#REF!</f>
        <v>#REF!</v>
      </c>
      <c r="RLX90" s="201" t="e">
        <f>#REF!</f>
        <v>#REF!</v>
      </c>
      <c r="RLY90" s="201" t="e">
        <f>#REF!</f>
        <v>#REF!</v>
      </c>
      <c r="RLZ90" s="201" t="e">
        <f>#REF!</f>
        <v>#REF!</v>
      </c>
      <c r="RMA90" s="201" t="e">
        <f>#REF!</f>
        <v>#REF!</v>
      </c>
      <c r="RMB90" s="201" t="e">
        <f>#REF!</f>
        <v>#REF!</v>
      </c>
      <c r="RMC90" s="201" t="e">
        <f>#REF!</f>
        <v>#REF!</v>
      </c>
      <c r="RMD90" s="201" t="e">
        <f>#REF!</f>
        <v>#REF!</v>
      </c>
      <c r="RME90" s="201" t="e">
        <f>#REF!</f>
        <v>#REF!</v>
      </c>
      <c r="RMF90" s="201" t="e">
        <f>#REF!</f>
        <v>#REF!</v>
      </c>
      <c r="RMG90" s="201" t="e">
        <f>#REF!</f>
        <v>#REF!</v>
      </c>
      <c r="RMH90" s="201" t="e">
        <f>#REF!</f>
        <v>#REF!</v>
      </c>
      <c r="RMI90" s="201" t="e">
        <f>#REF!</f>
        <v>#REF!</v>
      </c>
      <c r="RMJ90" s="201" t="e">
        <f>#REF!</f>
        <v>#REF!</v>
      </c>
      <c r="RMK90" s="201" t="e">
        <f>#REF!</f>
        <v>#REF!</v>
      </c>
      <c r="RML90" s="201" t="e">
        <f>#REF!</f>
        <v>#REF!</v>
      </c>
      <c r="RMM90" s="201" t="e">
        <f>#REF!</f>
        <v>#REF!</v>
      </c>
      <c r="RMN90" s="201" t="e">
        <f>#REF!</f>
        <v>#REF!</v>
      </c>
      <c r="RMO90" s="201" t="e">
        <f>#REF!</f>
        <v>#REF!</v>
      </c>
      <c r="RMP90" s="201" t="e">
        <f>#REF!</f>
        <v>#REF!</v>
      </c>
      <c r="RMQ90" s="201" t="e">
        <f>#REF!</f>
        <v>#REF!</v>
      </c>
      <c r="RMR90" s="201" t="e">
        <f>#REF!</f>
        <v>#REF!</v>
      </c>
      <c r="RMS90" s="201" t="e">
        <f>#REF!</f>
        <v>#REF!</v>
      </c>
      <c r="RMT90" s="201" t="e">
        <f>#REF!</f>
        <v>#REF!</v>
      </c>
      <c r="RMU90" s="201" t="e">
        <f>#REF!</f>
        <v>#REF!</v>
      </c>
      <c r="RMV90" s="201" t="e">
        <f>#REF!</f>
        <v>#REF!</v>
      </c>
      <c r="RMW90" s="201" t="e">
        <f>#REF!</f>
        <v>#REF!</v>
      </c>
      <c r="RMX90" s="201" t="e">
        <f>#REF!</f>
        <v>#REF!</v>
      </c>
      <c r="RMY90" s="201" t="e">
        <f>#REF!</f>
        <v>#REF!</v>
      </c>
      <c r="RMZ90" s="201" t="e">
        <f>#REF!</f>
        <v>#REF!</v>
      </c>
      <c r="RNA90" s="201" t="e">
        <f>#REF!</f>
        <v>#REF!</v>
      </c>
      <c r="RNB90" s="201" t="e">
        <f>#REF!</f>
        <v>#REF!</v>
      </c>
      <c r="RNC90" s="201" t="e">
        <f>#REF!</f>
        <v>#REF!</v>
      </c>
      <c r="RND90" s="201" t="e">
        <f>#REF!</f>
        <v>#REF!</v>
      </c>
      <c r="RNE90" s="201" t="e">
        <f>#REF!</f>
        <v>#REF!</v>
      </c>
      <c r="RNF90" s="201" t="e">
        <f>#REF!</f>
        <v>#REF!</v>
      </c>
      <c r="RNG90" s="201" t="e">
        <f>#REF!</f>
        <v>#REF!</v>
      </c>
      <c r="RNH90" s="201" t="e">
        <f>#REF!</f>
        <v>#REF!</v>
      </c>
      <c r="RNI90" s="201" t="e">
        <f>#REF!</f>
        <v>#REF!</v>
      </c>
      <c r="RNJ90" s="201" t="e">
        <f>#REF!</f>
        <v>#REF!</v>
      </c>
      <c r="RNK90" s="201" t="e">
        <f>#REF!</f>
        <v>#REF!</v>
      </c>
      <c r="RNL90" s="201" t="e">
        <f>#REF!</f>
        <v>#REF!</v>
      </c>
      <c r="RNM90" s="201" t="e">
        <f>#REF!</f>
        <v>#REF!</v>
      </c>
      <c r="RNN90" s="201" t="e">
        <f>#REF!</f>
        <v>#REF!</v>
      </c>
      <c r="RNO90" s="201" t="e">
        <f>#REF!</f>
        <v>#REF!</v>
      </c>
      <c r="RNP90" s="201" t="e">
        <f>#REF!</f>
        <v>#REF!</v>
      </c>
      <c r="RNQ90" s="201" t="e">
        <f>#REF!</f>
        <v>#REF!</v>
      </c>
      <c r="RNR90" s="201" t="e">
        <f>#REF!</f>
        <v>#REF!</v>
      </c>
      <c r="RNS90" s="201" t="e">
        <f>#REF!</f>
        <v>#REF!</v>
      </c>
      <c r="RNT90" s="201" t="e">
        <f>#REF!</f>
        <v>#REF!</v>
      </c>
      <c r="RNU90" s="201" t="e">
        <f>#REF!</f>
        <v>#REF!</v>
      </c>
      <c r="RNV90" s="201" t="e">
        <f>#REF!</f>
        <v>#REF!</v>
      </c>
      <c r="RNW90" s="201" t="e">
        <f>#REF!</f>
        <v>#REF!</v>
      </c>
      <c r="RNX90" s="201" t="e">
        <f>#REF!</f>
        <v>#REF!</v>
      </c>
      <c r="RNY90" s="201" t="e">
        <f>#REF!</f>
        <v>#REF!</v>
      </c>
      <c r="RNZ90" s="201" t="e">
        <f>#REF!</f>
        <v>#REF!</v>
      </c>
      <c r="ROA90" s="201" t="e">
        <f>#REF!</f>
        <v>#REF!</v>
      </c>
      <c r="ROB90" s="201" t="e">
        <f>#REF!</f>
        <v>#REF!</v>
      </c>
      <c r="ROC90" s="201" t="e">
        <f>#REF!</f>
        <v>#REF!</v>
      </c>
      <c r="ROD90" s="201" t="e">
        <f>#REF!</f>
        <v>#REF!</v>
      </c>
      <c r="ROE90" s="201" t="e">
        <f>#REF!</f>
        <v>#REF!</v>
      </c>
      <c r="ROF90" s="201" t="e">
        <f>#REF!</f>
        <v>#REF!</v>
      </c>
      <c r="ROG90" s="201" t="e">
        <f>#REF!</f>
        <v>#REF!</v>
      </c>
      <c r="ROH90" s="201" t="e">
        <f>#REF!</f>
        <v>#REF!</v>
      </c>
      <c r="ROI90" s="201" t="e">
        <f>#REF!</f>
        <v>#REF!</v>
      </c>
      <c r="ROJ90" s="201" t="e">
        <f>#REF!</f>
        <v>#REF!</v>
      </c>
      <c r="ROK90" s="201" t="e">
        <f>#REF!</f>
        <v>#REF!</v>
      </c>
      <c r="ROL90" s="201" t="e">
        <f>#REF!</f>
        <v>#REF!</v>
      </c>
      <c r="ROM90" s="201" t="e">
        <f>#REF!</f>
        <v>#REF!</v>
      </c>
      <c r="RON90" s="201" t="e">
        <f>#REF!</f>
        <v>#REF!</v>
      </c>
      <c r="ROO90" s="201" t="e">
        <f>#REF!</f>
        <v>#REF!</v>
      </c>
      <c r="ROP90" s="201" t="e">
        <f>#REF!</f>
        <v>#REF!</v>
      </c>
      <c r="ROQ90" s="201" t="e">
        <f>#REF!</f>
        <v>#REF!</v>
      </c>
      <c r="ROR90" s="201" t="e">
        <f>#REF!</f>
        <v>#REF!</v>
      </c>
      <c r="ROS90" s="201" t="e">
        <f>#REF!</f>
        <v>#REF!</v>
      </c>
      <c r="ROT90" s="201" t="e">
        <f>#REF!</f>
        <v>#REF!</v>
      </c>
      <c r="ROU90" s="201" t="e">
        <f>#REF!</f>
        <v>#REF!</v>
      </c>
      <c r="ROV90" s="201" t="e">
        <f>#REF!</f>
        <v>#REF!</v>
      </c>
      <c r="ROW90" s="201" t="e">
        <f>#REF!</f>
        <v>#REF!</v>
      </c>
      <c r="ROX90" s="201" t="e">
        <f>#REF!</f>
        <v>#REF!</v>
      </c>
      <c r="ROY90" s="201" t="e">
        <f>#REF!</f>
        <v>#REF!</v>
      </c>
      <c r="ROZ90" s="201" t="e">
        <f>#REF!</f>
        <v>#REF!</v>
      </c>
      <c r="RPA90" s="201" t="e">
        <f>#REF!</f>
        <v>#REF!</v>
      </c>
      <c r="RPB90" s="201" t="e">
        <f>#REF!</f>
        <v>#REF!</v>
      </c>
      <c r="RPC90" s="201" t="e">
        <f>#REF!</f>
        <v>#REF!</v>
      </c>
      <c r="RPD90" s="201" t="e">
        <f>#REF!</f>
        <v>#REF!</v>
      </c>
      <c r="RPE90" s="201" t="e">
        <f>#REF!</f>
        <v>#REF!</v>
      </c>
      <c r="RPF90" s="201" t="e">
        <f>#REF!</f>
        <v>#REF!</v>
      </c>
      <c r="RPG90" s="201" t="e">
        <f>#REF!</f>
        <v>#REF!</v>
      </c>
      <c r="RPH90" s="201" t="e">
        <f>#REF!</f>
        <v>#REF!</v>
      </c>
      <c r="RPI90" s="201" t="e">
        <f>#REF!</f>
        <v>#REF!</v>
      </c>
      <c r="RPJ90" s="201" t="e">
        <f>#REF!</f>
        <v>#REF!</v>
      </c>
      <c r="RPK90" s="201" t="e">
        <f>#REF!</f>
        <v>#REF!</v>
      </c>
      <c r="RPL90" s="201" t="e">
        <f>#REF!</f>
        <v>#REF!</v>
      </c>
      <c r="RPM90" s="201" t="e">
        <f>#REF!</f>
        <v>#REF!</v>
      </c>
      <c r="RPN90" s="201" t="e">
        <f>#REF!</f>
        <v>#REF!</v>
      </c>
      <c r="RPO90" s="201" t="e">
        <f>#REF!</f>
        <v>#REF!</v>
      </c>
      <c r="RPP90" s="201" t="e">
        <f>#REF!</f>
        <v>#REF!</v>
      </c>
      <c r="RPQ90" s="201" t="e">
        <f>#REF!</f>
        <v>#REF!</v>
      </c>
      <c r="RPR90" s="201" t="e">
        <f>#REF!</f>
        <v>#REF!</v>
      </c>
      <c r="RPS90" s="201" t="e">
        <f>#REF!</f>
        <v>#REF!</v>
      </c>
      <c r="RPT90" s="201" t="e">
        <f>#REF!</f>
        <v>#REF!</v>
      </c>
      <c r="RPU90" s="201" t="e">
        <f>#REF!</f>
        <v>#REF!</v>
      </c>
      <c r="RPV90" s="201" t="e">
        <f>#REF!</f>
        <v>#REF!</v>
      </c>
      <c r="RPW90" s="201" t="e">
        <f>#REF!</f>
        <v>#REF!</v>
      </c>
      <c r="RPX90" s="201" t="e">
        <f>#REF!</f>
        <v>#REF!</v>
      </c>
      <c r="RPY90" s="201" t="e">
        <f>#REF!</f>
        <v>#REF!</v>
      </c>
      <c r="RPZ90" s="201" t="e">
        <f>#REF!</f>
        <v>#REF!</v>
      </c>
      <c r="RQA90" s="201" t="e">
        <f>#REF!</f>
        <v>#REF!</v>
      </c>
      <c r="RQB90" s="201" t="e">
        <f>#REF!</f>
        <v>#REF!</v>
      </c>
      <c r="RQC90" s="201" t="e">
        <f>#REF!</f>
        <v>#REF!</v>
      </c>
      <c r="RQD90" s="201" t="e">
        <f>#REF!</f>
        <v>#REF!</v>
      </c>
      <c r="RQE90" s="201" t="e">
        <f>#REF!</f>
        <v>#REF!</v>
      </c>
      <c r="RQF90" s="201" t="e">
        <f>#REF!</f>
        <v>#REF!</v>
      </c>
      <c r="RQG90" s="201" t="e">
        <f>#REF!</f>
        <v>#REF!</v>
      </c>
      <c r="RQH90" s="201" t="e">
        <f>#REF!</f>
        <v>#REF!</v>
      </c>
      <c r="RQI90" s="201" t="e">
        <f>#REF!</f>
        <v>#REF!</v>
      </c>
      <c r="RQJ90" s="201" t="e">
        <f>#REF!</f>
        <v>#REF!</v>
      </c>
      <c r="RQK90" s="201" t="e">
        <f>#REF!</f>
        <v>#REF!</v>
      </c>
      <c r="RQL90" s="201" t="e">
        <f>#REF!</f>
        <v>#REF!</v>
      </c>
      <c r="RQM90" s="201" t="e">
        <f>#REF!</f>
        <v>#REF!</v>
      </c>
      <c r="RQN90" s="201" t="e">
        <f>#REF!</f>
        <v>#REF!</v>
      </c>
      <c r="RQO90" s="201" t="e">
        <f>#REF!</f>
        <v>#REF!</v>
      </c>
      <c r="RQP90" s="201" t="e">
        <f>#REF!</f>
        <v>#REF!</v>
      </c>
      <c r="RQQ90" s="201" t="e">
        <f>#REF!</f>
        <v>#REF!</v>
      </c>
      <c r="RQR90" s="201" t="e">
        <f>#REF!</f>
        <v>#REF!</v>
      </c>
      <c r="RQS90" s="201" t="e">
        <f>#REF!</f>
        <v>#REF!</v>
      </c>
      <c r="RQT90" s="201" t="e">
        <f>#REF!</f>
        <v>#REF!</v>
      </c>
      <c r="RQU90" s="201" t="e">
        <f>#REF!</f>
        <v>#REF!</v>
      </c>
      <c r="RQV90" s="201" t="e">
        <f>#REF!</f>
        <v>#REF!</v>
      </c>
      <c r="RQW90" s="201" t="e">
        <f>#REF!</f>
        <v>#REF!</v>
      </c>
      <c r="RQX90" s="201" t="e">
        <f>#REF!</f>
        <v>#REF!</v>
      </c>
      <c r="RQY90" s="201" t="e">
        <f>#REF!</f>
        <v>#REF!</v>
      </c>
      <c r="RQZ90" s="201" t="e">
        <f>#REF!</f>
        <v>#REF!</v>
      </c>
      <c r="RRA90" s="201" t="e">
        <f>#REF!</f>
        <v>#REF!</v>
      </c>
      <c r="RRB90" s="201" t="e">
        <f>#REF!</f>
        <v>#REF!</v>
      </c>
      <c r="RRC90" s="201" t="e">
        <f>#REF!</f>
        <v>#REF!</v>
      </c>
      <c r="RRD90" s="201" t="e">
        <f>#REF!</f>
        <v>#REF!</v>
      </c>
      <c r="RRE90" s="201" t="e">
        <f>#REF!</f>
        <v>#REF!</v>
      </c>
      <c r="RRF90" s="201" t="e">
        <f>#REF!</f>
        <v>#REF!</v>
      </c>
      <c r="RRG90" s="201" t="e">
        <f>#REF!</f>
        <v>#REF!</v>
      </c>
      <c r="RRH90" s="201" t="e">
        <f>#REF!</f>
        <v>#REF!</v>
      </c>
      <c r="RRI90" s="201" t="e">
        <f>#REF!</f>
        <v>#REF!</v>
      </c>
      <c r="RRJ90" s="201" t="e">
        <f>#REF!</f>
        <v>#REF!</v>
      </c>
      <c r="RRK90" s="201" t="e">
        <f>#REF!</f>
        <v>#REF!</v>
      </c>
      <c r="RRL90" s="201" t="e">
        <f>#REF!</f>
        <v>#REF!</v>
      </c>
      <c r="RRM90" s="201" t="e">
        <f>#REF!</f>
        <v>#REF!</v>
      </c>
      <c r="RRN90" s="201" t="e">
        <f>#REF!</f>
        <v>#REF!</v>
      </c>
      <c r="RRO90" s="201" t="e">
        <f>#REF!</f>
        <v>#REF!</v>
      </c>
      <c r="RRP90" s="201" t="e">
        <f>#REF!</f>
        <v>#REF!</v>
      </c>
      <c r="RRQ90" s="201" t="e">
        <f>#REF!</f>
        <v>#REF!</v>
      </c>
      <c r="RRR90" s="201" t="e">
        <f>#REF!</f>
        <v>#REF!</v>
      </c>
      <c r="RRS90" s="201" t="e">
        <f>#REF!</f>
        <v>#REF!</v>
      </c>
      <c r="RRT90" s="201" t="e">
        <f>#REF!</f>
        <v>#REF!</v>
      </c>
      <c r="RRU90" s="201" t="e">
        <f>#REF!</f>
        <v>#REF!</v>
      </c>
      <c r="RRV90" s="201" t="e">
        <f>#REF!</f>
        <v>#REF!</v>
      </c>
      <c r="RRW90" s="201" t="e">
        <f>#REF!</f>
        <v>#REF!</v>
      </c>
      <c r="RRX90" s="201" t="e">
        <f>#REF!</f>
        <v>#REF!</v>
      </c>
      <c r="RRY90" s="201" t="e">
        <f>#REF!</f>
        <v>#REF!</v>
      </c>
      <c r="RRZ90" s="201" t="e">
        <f>#REF!</f>
        <v>#REF!</v>
      </c>
      <c r="RSA90" s="201" t="e">
        <f>#REF!</f>
        <v>#REF!</v>
      </c>
      <c r="RSB90" s="201" t="e">
        <f>#REF!</f>
        <v>#REF!</v>
      </c>
      <c r="RSC90" s="201" t="e">
        <f>#REF!</f>
        <v>#REF!</v>
      </c>
      <c r="RSD90" s="201" t="e">
        <f>#REF!</f>
        <v>#REF!</v>
      </c>
      <c r="RSE90" s="201" t="e">
        <f>#REF!</f>
        <v>#REF!</v>
      </c>
      <c r="RSF90" s="201" t="e">
        <f>#REF!</f>
        <v>#REF!</v>
      </c>
      <c r="RSG90" s="201" t="e">
        <f>#REF!</f>
        <v>#REF!</v>
      </c>
      <c r="RSH90" s="201" t="e">
        <f>#REF!</f>
        <v>#REF!</v>
      </c>
      <c r="RSI90" s="201" t="e">
        <f>#REF!</f>
        <v>#REF!</v>
      </c>
      <c r="RSJ90" s="201" t="e">
        <f>#REF!</f>
        <v>#REF!</v>
      </c>
      <c r="RSK90" s="201" t="e">
        <f>#REF!</f>
        <v>#REF!</v>
      </c>
      <c r="RSL90" s="201" t="e">
        <f>#REF!</f>
        <v>#REF!</v>
      </c>
      <c r="RSM90" s="201" t="e">
        <f>#REF!</f>
        <v>#REF!</v>
      </c>
      <c r="RSN90" s="201" t="e">
        <f>#REF!</f>
        <v>#REF!</v>
      </c>
      <c r="RSO90" s="201" t="e">
        <f>#REF!</f>
        <v>#REF!</v>
      </c>
      <c r="RSP90" s="201" t="e">
        <f>#REF!</f>
        <v>#REF!</v>
      </c>
      <c r="RSQ90" s="201" t="e">
        <f>#REF!</f>
        <v>#REF!</v>
      </c>
      <c r="RSR90" s="201" t="e">
        <f>#REF!</f>
        <v>#REF!</v>
      </c>
      <c r="RSS90" s="201" t="e">
        <f>#REF!</f>
        <v>#REF!</v>
      </c>
      <c r="RST90" s="201" t="e">
        <f>#REF!</f>
        <v>#REF!</v>
      </c>
      <c r="RSU90" s="201" t="e">
        <f>#REF!</f>
        <v>#REF!</v>
      </c>
      <c r="RSV90" s="201" t="e">
        <f>#REF!</f>
        <v>#REF!</v>
      </c>
      <c r="RSW90" s="201" t="e">
        <f>#REF!</f>
        <v>#REF!</v>
      </c>
      <c r="RSX90" s="201" t="e">
        <f>#REF!</f>
        <v>#REF!</v>
      </c>
      <c r="RSY90" s="201" t="e">
        <f>#REF!</f>
        <v>#REF!</v>
      </c>
      <c r="RSZ90" s="201" t="e">
        <f>#REF!</f>
        <v>#REF!</v>
      </c>
      <c r="RTA90" s="201" t="e">
        <f>#REF!</f>
        <v>#REF!</v>
      </c>
      <c r="RTB90" s="201" t="e">
        <f>#REF!</f>
        <v>#REF!</v>
      </c>
      <c r="RTC90" s="201" t="e">
        <f>#REF!</f>
        <v>#REF!</v>
      </c>
      <c r="RTD90" s="201" t="e">
        <f>#REF!</f>
        <v>#REF!</v>
      </c>
      <c r="RTE90" s="201" t="e">
        <f>#REF!</f>
        <v>#REF!</v>
      </c>
      <c r="RTF90" s="201" t="e">
        <f>#REF!</f>
        <v>#REF!</v>
      </c>
      <c r="RTG90" s="201" t="e">
        <f>#REF!</f>
        <v>#REF!</v>
      </c>
      <c r="RTH90" s="201" t="e">
        <f>#REF!</f>
        <v>#REF!</v>
      </c>
      <c r="RTI90" s="201" t="e">
        <f>#REF!</f>
        <v>#REF!</v>
      </c>
      <c r="RTJ90" s="201" t="e">
        <f>#REF!</f>
        <v>#REF!</v>
      </c>
      <c r="RTK90" s="201" t="e">
        <f>#REF!</f>
        <v>#REF!</v>
      </c>
      <c r="RTL90" s="201" t="e">
        <f>#REF!</f>
        <v>#REF!</v>
      </c>
      <c r="RTM90" s="201" t="e">
        <f>#REF!</f>
        <v>#REF!</v>
      </c>
      <c r="RTN90" s="201" t="e">
        <f>#REF!</f>
        <v>#REF!</v>
      </c>
      <c r="RTO90" s="201" t="e">
        <f>#REF!</f>
        <v>#REF!</v>
      </c>
      <c r="RTP90" s="201" t="e">
        <f>#REF!</f>
        <v>#REF!</v>
      </c>
      <c r="RTQ90" s="201" t="e">
        <f>#REF!</f>
        <v>#REF!</v>
      </c>
      <c r="RTR90" s="201" t="e">
        <f>#REF!</f>
        <v>#REF!</v>
      </c>
      <c r="RTS90" s="201" t="e">
        <f>#REF!</f>
        <v>#REF!</v>
      </c>
      <c r="RTT90" s="201" t="e">
        <f>#REF!</f>
        <v>#REF!</v>
      </c>
      <c r="RTU90" s="201" t="e">
        <f>#REF!</f>
        <v>#REF!</v>
      </c>
      <c r="RTV90" s="201" t="e">
        <f>#REF!</f>
        <v>#REF!</v>
      </c>
      <c r="RTW90" s="201" t="e">
        <f>#REF!</f>
        <v>#REF!</v>
      </c>
      <c r="RTX90" s="201" t="e">
        <f>#REF!</f>
        <v>#REF!</v>
      </c>
      <c r="RTY90" s="201" t="e">
        <f>#REF!</f>
        <v>#REF!</v>
      </c>
      <c r="RTZ90" s="201" t="e">
        <f>#REF!</f>
        <v>#REF!</v>
      </c>
      <c r="RUA90" s="201" t="e">
        <f>#REF!</f>
        <v>#REF!</v>
      </c>
      <c r="RUB90" s="201" t="e">
        <f>#REF!</f>
        <v>#REF!</v>
      </c>
      <c r="RUC90" s="201" t="e">
        <f>#REF!</f>
        <v>#REF!</v>
      </c>
      <c r="RUD90" s="201" t="e">
        <f>#REF!</f>
        <v>#REF!</v>
      </c>
      <c r="RUE90" s="201" t="e">
        <f>#REF!</f>
        <v>#REF!</v>
      </c>
      <c r="RUF90" s="201" t="e">
        <f>#REF!</f>
        <v>#REF!</v>
      </c>
      <c r="RUG90" s="201" t="e">
        <f>#REF!</f>
        <v>#REF!</v>
      </c>
      <c r="RUH90" s="201" t="e">
        <f>#REF!</f>
        <v>#REF!</v>
      </c>
      <c r="RUI90" s="201" t="e">
        <f>#REF!</f>
        <v>#REF!</v>
      </c>
      <c r="RUJ90" s="201" t="e">
        <f>#REF!</f>
        <v>#REF!</v>
      </c>
      <c r="RUK90" s="201" t="e">
        <f>#REF!</f>
        <v>#REF!</v>
      </c>
      <c r="RUL90" s="201" t="e">
        <f>#REF!</f>
        <v>#REF!</v>
      </c>
      <c r="RUM90" s="201" t="e">
        <f>#REF!</f>
        <v>#REF!</v>
      </c>
      <c r="RUN90" s="201" t="e">
        <f>#REF!</f>
        <v>#REF!</v>
      </c>
      <c r="RUO90" s="201" t="e">
        <f>#REF!</f>
        <v>#REF!</v>
      </c>
      <c r="RUP90" s="201" t="e">
        <f>#REF!</f>
        <v>#REF!</v>
      </c>
      <c r="RUQ90" s="201" t="e">
        <f>#REF!</f>
        <v>#REF!</v>
      </c>
      <c r="RUR90" s="201" t="e">
        <f>#REF!</f>
        <v>#REF!</v>
      </c>
      <c r="RUS90" s="201" t="e">
        <f>#REF!</f>
        <v>#REF!</v>
      </c>
      <c r="RUT90" s="201" t="e">
        <f>#REF!</f>
        <v>#REF!</v>
      </c>
      <c r="RUU90" s="201" t="e">
        <f>#REF!</f>
        <v>#REF!</v>
      </c>
      <c r="RUV90" s="201" t="e">
        <f>#REF!</f>
        <v>#REF!</v>
      </c>
      <c r="RUW90" s="201" t="e">
        <f>#REF!</f>
        <v>#REF!</v>
      </c>
      <c r="RUX90" s="201" t="e">
        <f>#REF!</f>
        <v>#REF!</v>
      </c>
      <c r="RUY90" s="201" t="e">
        <f>#REF!</f>
        <v>#REF!</v>
      </c>
      <c r="RUZ90" s="201" t="e">
        <f>#REF!</f>
        <v>#REF!</v>
      </c>
      <c r="RVA90" s="201" t="e">
        <f>#REF!</f>
        <v>#REF!</v>
      </c>
      <c r="RVB90" s="201" t="e">
        <f>#REF!</f>
        <v>#REF!</v>
      </c>
      <c r="RVC90" s="201" t="e">
        <f>#REF!</f>
        <v>#REF!</v>
      </c>
      <c r="RVD90" s="201" t="e">
        <f>#REF!</f>
        <v>#REF!</v>
      </c>
      <c r="RVE90" s="201" t="e">
        <f>#REF!</f>
        <v>#REF!</v>
      </c>
      <c r="RVF90" s="201" t="e">
        <f>#REF!</f>
        <v>#REF!</v>
      </c>
      <c r="RVG90" s="201" t="e">
        <f>#REF!</f>
        <v>#REF!</v>
      </c>
      <c r="RVH90" s="201" t="e">
        <f>#REF!</f>
        <v>#REF!</v>
      </c>
      <c r="RVI90" s="201" t="e">
        <f>#REF!</f>
        <v>#REF!</v>
      </c>
      <c r="RVJ90" s="201" t="e">
        <f>#REF!</f>
        <v>#REF!</v>
      </c>
      <c r="RVK90" s="201" t="e">
        <f>#REF!</f>
        <v>#REF!</v>
      </c>
      <c r="RVL90" s="201" t="e">
        <f>#REF!</f>
        <v>#REF!</v>
      </c>
      <c r="RVM90" s="201" t="e">
        <f>#REF!</f>
        <v>#REF!</v>
      </c>
      <c r="RVN90" s="201" t="e">
        <f>#REF!</f>
        <v>#REF!</v>
      </c>
      <c r="RVO90" s="201" t="e">
        <f>#REF!</f>
        <v>#REF!</v>
      </c>
      <c r="RVP90" s="201" t="e">
        <f>#REF!</f>
        <v>#REF!</v>
      </c>
      <c r="RVQ90" s="201" t="e">
        <f>#REF!</f>
        <v>#REF!</v>
      </c>
      <c r="RVR90" s="201" t="e">
        <f>#REF!</f>
        <v>#REF!</v>
      </c>
      <c r="RVS90" s="201" t="e">
        <f>#REF!</f>
        <v>#REF!</v>
      </c>
      <c r="RVT90" s="201" t="e">
        <f>#REF!</f>
        <v>#REF!</v>
      </c>
      <c r="RVU90" s="201" t="e">
        <f>#REF!</f>
        <v>#REF!</v>
      </c>
      <c r="RVV90" s="201" t="e">
        <f>#REF!</f>
        <v>#REF!</v>
      </c>
      <c r="RVW90" s="201" t="e">
        <f>#REF!</f>
        <v>#REF!</v>
      </c>
      <c r="RVX90" s="201" t="e">
        <f>#REF!</f>
        <v>#REF!</v>
      </c>
      <c r="RVY90" s="201" t="e">
        <f>#REF!</f>
        <v>#REF!</v>
      </c>
      <c r="RVZ90" s="201" t="e">
        <f>#REF!</f>
        <v>#REF!</v>
      </c>
      <c r="RWA90" s="201" t="e">
        <f>#REF!</f>
        <v>#REF!</v>
      </c>
      <c r="RWB90" s="201" t="e">
        <f>#REF!</f>
        <v>#REF!</v>
      </c>
      <c r="RWC90" s="201" t="e">
        <f>#REF!</f>
        <v>#REF!</v>
      </c>
      <c r="RWD90" s="201" t="e">
        <f>#REF!</f>
        <v>#REF!</v>
      </c>
      <c r="RWE90" s="201" t="e">
        <f>#REF!</f>
        <v>#REF!</v>
      </c>
      <c r="RWF90" s="201" t="e">
        <f>#REF!</f>
        <v>#REF!</v>
      </c>
      <c r="RWG90" s="201" t="e">
        <f>#REF!</f>
        <v>#REF!</v>
      </c>
      <c r="RWH90" s="201" t="e">
        <f>#REF!</f>
        <v>#REF!</v>
      </c>
      <c r="RWI90" s="201" t="e">
        <f>#REF!</f>
        <v>#REF!</v>
      </c>
      <c r="RWJ90" s="201" t="e">
        <f>#REF!</f>
        <v>#REF!</v>
      </c>
      <c r="RWK90" s="201" t="e">
        <f>#REF!</f>
        <v>#REF!</v>
      </c>
      <c r="RWL90" s="201" t="e">
        <f>#REF!</f>
        <v>#REF!</v>
      </c>
      <c r="RWM90" s="201" t="e">
        <f>#REF!</f>
        <v>#REF!</v>
      </c>
      <c r="RWN90" s="201" t="e">
        <f>#REF!</f>
        <v>#REF!</v>
      </c>
      <c r="RWO90" s="201" t="e">
        <f>#REF!</f>
        <v>#REF!</v>
      </c>
      <c r="RWP90" s="201" t="e">
        <f>#REF!</f>
        <v>#REF!</v>
      </c>
      <c r="RWQ90" s="201" t="e">
        <f>#REF!</f>
        <v>#REF!</v>
      </c>
      <c r="RWR90" s="201" t="e">
        <f>#REF!</f>
        <v>#REF!</v>
      </c>
      <c r="RWS90" s="201" t="e">
        <f>#REF!</f>
        <v>#REF!</v>
      </c>
      <c r="RWT90" s="201" t="e">
        <f>#REF!</f>
        <v>#REF!</v>
      </c>
      <c r="RWU90" s="201" t="e">
        <f>#REF!</f>
        <v>#REF!</v>
      </c>
      <c r="RWV90" s="201" t="e">
        <f>#REF!</f>
        <v>#REF!</v>
      </c>
      <c r="RWW90" s="201" t="e">
        <f>#REF!</f>
        <v>#REF!</v>
      </c>
      <c r="RWX90" s="201" t="e">
        <f>#REF!</f>
        <v>#REF!</v>
      </c>
      <c r="RWY90" s="201" t="e">
        <f>#REF!</f>
        <v>#REF!</v>
      </c>
      <c r="RWZ90" s="201" t="e">
        <f>#REF!</f>
        <v>#REF!</v>
      </c>
      <c r="RXA90" s="201" t="e">
        <f>#REF!</f>
        <v>#REF!</v>
      </c>
      <c r="RXB90" s="201" t="e">
        <f>#REF!</f>
        <v>#REF!</v>
      </c>
      <c r="RXC90" s="201" t="e">
        <f>#REF!</f>
        <v>#REF!</v>
      </c>
      <c r="RXD90" s="201" t="e">
        <f>#REF!</f>
        <v>#REF!</v>
      </c>
      <c r="RXE90" s="201" t="e">
        <f>#REF!</f>
        <v>#REF!</v>
      </c>
      <c r="RXF90" s="201" t="e">
        <f>#REF!</f>
        <v>#REF!</v>
      </c>
      <c r="RXG90" s="201" t="e">
        <f>#REF!</f>
        <v>#REF!</v>
      </c>
      <c r="RXH90" s="201" t="e">
        <f>#REF!</f>
        <v>#REF!</v>
      </c>
      <c r="RXI90" s="201" t="e">
        <f>#REF!</f>
        <v>#REF!</v>
      </c>
      <c r="RXJ90" s="201" t="e">
        <f>#REF!</f>
        <v>#REF!</v>
      </c>
      <c r="RXK90" s="201" t="e">
        <f>#REF!</f>
        <v>#REF!</v>
      </c>
      <c r="RXL90" s="201" t="e">
        <f>#REF!</f>
        <v>#REF!</v>
      </c>
      <c r="RXM90" s="201" t="e">
        <f>#REF!</f>
        <v>#REF!</v>
      </c>
      <c r="RXN90" s="201" t="e">
        <f>#REF!</f>
        <v>#REF!</v>
      </c>
      <c r="RXO90" s="201" t="e">
        <f>#REF!</f>
        <v>#REF!</v>
      </c>
      <c r="RXP90" s="201" t="e">
        <f>#REF!</f>
        <v>#REF!</v>
      </c>
      <c r="RXQ90" s="201" t="e">
        <f>#REF!</f>
        <v>#REF!</v>
      </c>
      <c r="RXR90" s="201" t="e">
        <f>#REF!</f>
        <v>#REF!</v>
      </c>
      <c r="RXS90" s="201" t="e">
        <f>#REF!</f>
        <v>#REF!</v>
      </c>
      <c r="RXT90" s="201" t="e">
        <f>#REF!</f>
        <v>#REF!</v>
      </c>
      <c r="RXU90" s="201" t="e">
        <f>#REF!</f>
        <v>#REF!</v>
      </c>
      <c r="RXV90" s="201" t="e">
        <f>#REF!</f>
        <v>#REF!</v>
      </c>
      <c r="RXW90" s="201" t="e">
        <f>#REF!</f>
        <v>#REF!</v>
      </c>
      <c r="RXX90" s="201" t="e">
        <f>#REF!</f>
        <v>#REF!</v>
      </c>
      <c r="RXY90" s="201" t="e">
        <f>#REF!</f>
        <v>#REF!</v>
      </c>
      <c r="RXZ90" s="201" t="e">
        <f>#REF!</f>
        <v>#REF!</v>
      </c>
      <c r="RYA90" s="201" t="e">
        <f>#REF!</f>
        <v>#REF!</v>
      </c>
      <c r="RYB90" s="201" t="e">
        <f>#REF!</f>
        <v>#REF!</v>
      </c>
      <c r="RYC90" s="201" t="e">
        <f>#REF!</f>
        <v>#REF!</v>
      </c>
      <c r="RYD90" s="201" t="e">
        <f>#REF!</f>
        <v>#REF!</v>
      </c>
      <c r="RYE90" s="201" t="e">
        <f>#REF!</f>
        <v>#REF!</v>
      </c>
      <c r="RYF90" s="201" t="e">
        <f>#REF!</f>
        <v>#REF!</v>
      </c>
      <c r="RYG90" s="201" t="e">
        <f>#REF!</f>
        <v>#REF!</v>
      </c>
      <c r="RYH90" s="201" t="e">
        <f>#REF!</f>
        <v>#REF!</v>
      </c>
      <c r="RYI90" s="201" t="e">
        <f>#REF!</f>
        <v>#REF!</v>
      </c>
      <c r="RYJ90" s="201" t="e">
        <f>#REF!</f>
        <v>#REF!</v>
      </c>
      <c r="RYK90" s="201" t="e">
        <f>#REF!</f>
        <v>#REF!</v>
      </c>
      <c r="RYL90" s="201" t="e">
        <f>#REF!</f>
        <v>#REF!</v>
      </c>
      <c r="RYM90" s="201" t="e">
        <f>#REF!</f>
        <v>#REF!</v>
      </c>
      <c r="RYN90" s="201" t="e">
        <f>#REF!</f>
        <v>#REF!</v>
      </c>
      <c r="RYO90" s="201" t="e">
        <f>#REF!</f>
        <v>#REF!</v>
      </c>
      <c r="RYP90" s="201" t="e">
        <f>#REF!</f>
        <v>#REF!</v>
      </c>
      <c r="RYQ90" s="201" t="e">
        <f>#REF!</f>
        <v>#REF!</v>
      </c>
      <c r="RYR90" s="201" t="e">
        <f>#REF!</f>
        <v>#REF!</v>
      </c>
      <c r="RYS90" s="201" t="e">
        <f>#REF!</f>
        <v>#REF!</v>
      </c>
      <c r="RYT90" s="201" t="e">
        <f>#REF!</f>
        <v>#REF!</v>
      </c>
      <c r="RYU90" s="201" t="e">
        <f>#REF!</f>
        <v>#REF!</v>
      </c>
      <c r="RYV90" s="201" t="e">
        <f>#REF!</f>
        <v>#REF!</v>
      </c>
      <c r="RYW90" s="201" t="e">
        <f>#REF!</f>
        <v>#REF!</v>
      </c>
      <c r="RYX90" s="201" t="e">
        <f>#REF!</f>
        <v>#REF!</v>
      </c>
      <c r="RYY90" s="201" t="e">
        <f>#REF!</f>
        <v>#REF!</v>
      </c>
      <c r="RYZ90" s="201" t="e">
        <f>#REF!</f>
        <v>#REF!</v>
      </c>
      <c r="RZA90" s="201" t="e">
        <f>#REF!</f>
        <v>#REF!</v>
      </c>
      <c r="RZB90" s="201" t="e">
        <f>#REF!</f>
        <v>#REF!</v>
      </c>
      <c r="RZC90" s="201" t="e">
        <f>#REF!</f>
        <v>#REF!</v>
      </c>
      <c r="RZD90" s="201" t="e">
        <f>#REF!</f>
        <v>#REF!</v>
      </c>
      <c r="RZE90" s="201" t="e">
        <f>#REF!</f>
        <v>#REF!</v>
      </c>
      <c r="RZF90" s="201" t="e">
        <f>#REF!</f>
        <v>#REF!</v>
      </c>
      <c r="RZG90" s="201" t="e">
        <f>#REF!</f>
        <v>#REF!</v>
      </c>
      <c r="RZH90" s="201" t="e">
        <f>#REF!</f>
        <v>#REF!</v>
      </c>
      <c r="RZI90" s="201" t="e">
        <f>#REF!</f>
        <v>#REF!</v>
      </c>
      <c r="RZJ90" s="201" t="e">
        <f>#REF!</f>
        <v>#REF!</v>
      </c>
      <c r="RZK90" s="201" t="e">
        <f>#REF!</f>
        <v>#REF!</v>
      </c>
      <c r="RZL90" s="201" t="e">
        <f>#REF!</f>
        <v>#REF!</v>
      </c>
      <c r="RZM90" s="201" t="e">
        <f>#REF!</f>
        <v>#REF!</v>
      </c>
      <c r="RZN90" s="201" t="e">
        <f>#REF!</f>
        <v>#REF!</v>
      </c>
      <c r="RZO90" s="201" t="e">
        <f>#REF!</f>
        <v>#REF!</v>
      </c>
      <c r="RZP90" s="201" t="e">
        <f>#REF!</f>
        <v>#REF!</v>
      </c>
      <c r="RZQ90" s="201" t="e">
        <f>#REF!</f>
        <v>#REF!</v>
      </c>
      <c r="RZR90" s="201" t="e">
        <f>#REF!</f>
        <v>#REF!</v>
      </c>
      <c r="RZS90" s="201" t="e">
        <f>#REF!</f>
        <v>#REF!</v>
      </c>
      <c r="RZT90" s="201" t="e">
        <f>#REF!</f>
        <v>#REF!</v>
      </c>
      <c r="RZU90" s="201" t="e">
        <f>#REF!</f>
        <v>#REF!</v>
      </c>
      <c r="RZV90" s="201" t="e">
        <f>#REF!</f>
        <v>#REF!</v>
      </c>
      <c r="RZW90" s="201" t="e">
        <f>#REF!</f>
        <v>#REF!</v>
      </c>
      <c r="RZX90" s="201" t="e">
        <f>#REF!</f>
        <v>#REF!</v>
      </c>
      <c r="RZY90" s="201" t="e">
        <f>#REF!</f>
        <v>#REF!</v>
      </c>
      <c r="RZZ90" s="201" t="e">
        <f>#REF!</f>
        <v>#REF!</v>
      </c>
      <c r="SAA90" s="201" t="e">
        <f>#REF!</f>
        <v>#REF!</v>
      </c>
      <c r="SAB90" s="201" t="e">
        <f>#REF!</f>
        <v>#REF!</v>
      </c>
      <c r="SAC90" s="201" t="e">
        <f>#REF!</f>
        <v>#REF!</v>
      </c>
      <c r="SAD90" s="201" t="e">
        <f>#REF!</f>
        <v>#REF!</v>
      </c>
      <c r="SAE90" s="201" t="e">
        <f>#REF!</f>
        <v>#REF!</v>
      </c>
      <c r="SAF90" s="201" t="e">
        <f>#REF!</f>
        <v>#REF!</v>
      </c>
      <c r="SAG90" s="201" t="e">
        <f>#REF!</f>
        <v>#REF!</v>
      </c>
      <c r="SAH90" s="201" t="e">
        <f>#REF!</f>
        <v>#REF!</v>
      </c>
      <c r="SAI90" s="201" t="e">
        <f>#REF!</f>
        <v>#REF!</v>
      </c>
      <c r="SAJ90" s="201" t="e">
        <f>#REF!</f>
        <v>#REF!</v>
      </c>
      <c r="SAK90" s="201" t="e">
        <f>#REF!</f>
        <v>#REF!</v>
      </c>
      <c r="SAL90" s="201" t="e">
        <f>#REF!</f>
        <v>#REF!</v>
      </c>
      <c r="SAM90" s="201" t="e">
        <f>#REF!</f>
        <v>#REF!</v>
      </c>
      <c r="SAN90" s="201" t="e">
        <f>#REF!</f>
        <v>#REF!</v>
      </c>
      <c r="SAO90" s="201" t="e">
        <f>#REF!</f>
        <v>#REF!</v>
      </c>
      <c r="SAP90" s="201" t="e">
        <f>#REF!</f>
        <v>#REF!</v>
      </c>
      <c r="SAQ90" s="201" t="e">
        <f>#REF!</f>
        <v>#REF!</v>
      </c>
      <c r="SAR90" s="201" t="e">
        <f>#REF!</f>
        <v>#REF!</v>
      </c>
      <c r="SAS90" s="201" t="e">
        <f>#REF!</f>
        <v>#REF!</v>
      </c>
      <c r="SAT90" s="201" t="e">
        <f>#REF!</f>
        <v>#REF!</v>
      </c>
      <c r="SAU90" s="201" t="e">
        <f>#REF!</f>
        <v>#REF!</v>
      </c>
      <c r="SAV90" s="201" t="e">
        <f>#REF!</f>
        <v>#REF!</v>
      </c>
      <c r="SAW90" s="201" t="e">
        <f>#REF!</f>
        <v>#REF!</v>
      </c>
      <c r="SAX90" s="201" t="e">
        <f>#REF!</f>
        <v>#REF!</v>
      </c>
      <c r="SAY90" s="201" t="e">
        <f>#REF!</f>
        <v>#REF!</v>
      </c>
      <c r="SAZ90" s="201" t="e">
        <f>#REF!</f>
        <v>#REF!</v>
      </c>
      <c r="SBA90" s="201" t="e">
        <f>#REF!</f>
        <v>#REF!</v>
      </c>
      <c r="SBB90" s="201" t="e">
        <f>#REF!</f>
        <v>#REF!</v>
      </c>
      <c r="SBC90" s="201" t="e">
        <f>#REF!</f>
        <v>#REF!</v>
      </c>
      <c r="SBD90" s="201" t="e">
        <f>#REF!</f>
        <v>#REF!</v>
      </c>
      <c r="SBE90" s="201" t="e">
        <f>#REF!</f>
        <v>#REF!</v>
      </c>
      <c r="SBF90" s="201" t="e">
        <f>#REF!</f>
        <v>#REF!</v>
      </c>
      <c r="SBG90" s="201" t="e">
        <f>#REF!</f>
        <v>#REF!</v>
      </c>
      <c r="SBH90" s="201" t="e">
        <f>#REF!</f>
        <v>#REF!</v>
      </c>
      <c r="SBI90" s="201" t="e">
        <f>#REF!</f>
        <v>#REF!</v>
      </c>
      <c r="SBJ90" s="201" t="e">
        <f>#REF!</f>
        <v>#REF!</v>
      </c>
      <c r="SBK90" s="201" t="e">
        <f>#REF!</f>
        <v>#REF!</v>
      </c>
      <c r="SBL90" s="201" t="e">
        <f>#REF!</f>
        <v>#REF!</v>
      </c>
      <c r="SBM90" s="201" t="e">
        <f>#REF!</f>
        <v>#REF!</v>
      </c>
      <c r="SBN90" s="201" t="e">
        <f>#REF!</f>
        <v>#REF!</v>
      </c>
      <c r="SBO90" s="201" t="e">
        <f>#REF!</f>
        <v>#REF!</v>
      </c>
      <c r="SBP90" s="201" t="e">
        <f>#REF!</f>
        <v>#REF!</v>
      </c>
      <c r="SBQ90" s="201" t="e">
        <f>#REF!</f>
        <v>#REF!</v>
      </c>
      <c r="SBR90" s="201" t="e">
        <f>#REF!</f>
        <v>#REF!</v>
      </c>
      <c r="SBS90" s="201" t="e">
        <f>#REF!</f>
        <v>#REF!</v>
      </c>
      <c r="SBT90" s="201" t="e">
        <f>#REF!</f>
        <v>#REF!</v>
      </c>
      <c r="SBU90" s="201" t="e">
        <f>#REF!</f>
        <v>#REF!</v>
      </c>
      <c r="SBV90" s="201" t="e">
        <f>#REF!</f>
        <v>#REF!</v>
      </c>
      <c r="SBW90" s="201" t="e">
        <f>#REF!</f>
        <v>#REF!</v>
      </c>
      <c r="SBX90" s="201" t="e">
        <f>#REF!</f>
        <v>#REF!</v>
      </c>
      <c r="SBY90" s="201" t="e">
        <f>#REF!</f>
        <v>#REF!</v>
      </c>
      <c r="SBZ90" s="201" t="e">
        <f>#REF!</f>
        <v>#REF!</v>
      </c>
      <c r="SCA90" s="201" t="e">
        <f>#REF!</f>
        <v>#REF!</v>
      </c>
      <c r="SCB90" s="201" t="e">
        <f>#REF!</f>
        <v>#REF!</v>
      </c>
      <c r="SCC90" s="201" t="e">
        <f>#REF!</f>
        <v>#REF!</v>
      </c>
      <c r="SCD90" s="201" t="e">
        <f>#REF!</f>
        <v>#REF!</v>
      </c>
      <c r="SCE90" s="201" t="e">
        <f>#REF!</f>
        <v>#REF!</v>
      </c>
      <c r="SCF90" s="201" t="e">
        <f>#REF!</f>
        <v>#REF!</v>
      </c>
      <c r="SCG90" s="201" t="e">
        <f>#REF!</f>
        <v>#REF!</v>
      </c>
      <c r="SCH90" s="201" t="e">
        <f>#REF!</f>
        <v>#REF!</v>
      </c>
      <c r="SCI90" s="201" t="e">
        <f>#REF!</f>
        <v>#REF!</v>
      </c>
      <c r="SCJ90" s="201" t="e">
        <f>#REF!</f>
        <v>#REF!</v>
      </c>
      <c r="SCK90" s="201" t="e">
        <f>#REF!</f>
        <v>#REF!</v>
      </c>
      <c r="SCL90" s="201" t="e">
        <f>#REF!</f>
        <v>#REF!</v>
      </c>
      <c r="SCM90" s="201" t="e">
        <f>#REF!</f>
        <v>#REF!</v>
      </c>
      <c r="SCN90" s="201" t="e">
        <f>#REF!</f>
        <v>#REF!</v>
      </c>
      <c r="SCO90" s="201" t="e">
        <f>#REF!</f>
        <v>#REF!</v>
      </c>
      <c r="SCP90" s="201" t="e">
        <f>#REF!</f>
        <v>#REF!</v>
      </c>
      <c r="SCQ90" s="201" t="e">
        <f>#REF!</f>
        <v>#REF!</v>
      </c>
      <c r="SCR90" s="201" t="e">
        <f>#REF!</f>
        <v>#REF!</v>
      </c>
      <c r="SCS90" s="201" t="e">
        <f>#REF!</f>
        <v>#REF!</v>
      </c>
      <c r="SCT90" s="201" t="e">
        <f>#REF!</f>
        <v>#REF!</v>
      </c>
      <c r="SCU90" s="201" t="e">
        <f>#REF!</f>
        <v>#REF!</v>
      </c>
      <c r="SCV90" s="201" t="e">
        <f>#REF!</f>
        <v>#REF!</v>
      </c>
      <c r="SCW90" s="201" t="e">
        <f>#REF!</f>
        <v>#REF!</v>
      </c>
      <c r="SCX90" s="201" t="e">
        <f>#REF!</f>
        <v>#REF!</v>
      </c>
      <c r="SCY90" s="201" t="e">
        <f>#REF!</f>
        <v>#REF!</v>
      </c>
      <c r="SCZ90" s="201" t="e">
        <f>#REF!</f>
        <v>#REF!</v>
      </c>
      <c r="SDA90" s="201" t="e">
        <f>#REF!</f>
        <v>#REF!</v>
      </c>
      <c r="SDB90" s="201" t="e">
        <f>#REF!</f>
        <v>#REF!</v>
      </c>
      <c r="SDC90" s="201" t="e">
        <f>#REF!</f>
        <v>#REF!</v>
      </c>
      <c r="SDD90" s="201" t="e">
        <f>#REF!</f>
        <v>#REF!</v>
      </c>
      <c r="SDE90" s="201" t="e">
        <f>#REF!</f>
        <v>#REF!</v>
      </c>
      <c r="SDF90" s="201" t="e">
        <f>#REF!</f>
        <v>#REF!</v>
      </c>
      <c r="SDG90" s="201" t="e">
        <f>#REF!</f>
        <v>#REF!</v>
      </c>
      <c r="SDH90" s="201" t="e">
        <f>#REF!</f>
        <v>#REF!</v>
      </c>
      <c r="SDI90" s="201" t="e">
        <f>#REF!</f>
        <v>#REF!</v>
      </c>
      <c r="SDJ90" s="201" t="e">
        <f>#REF!</f>
        <v>#REF!</v>
      </c>
      <c r="SDK90" s="201" t="e">
        <f>#REF!</f>
        <v>#REF!</v>
      </c>
      <c r="SDL90" s="201" t="e">
        <f>#REF!</f>
        <v>#REF!</v>
      </c>
      <c r="SDM90" s="201" t="e">
        <f>#REF!</f>
        <v>#REF!</v>
      </c>
      <c r="SDN90" s="201" t="e">
        <f>#REF!</f>
        <v>#REF!</v>
      </c>
      <c r="SDO90" s="201" t="e">
        <f>#REF!</f>
        <v>#REF!</v>
      </c>
      <c r="SDP90" s="201" t="e">
        <f>#REF!</f>
        <v>#REF!</v>
      </c>
      <c r="SDQ90" s="201" t="e">
        <f>#REF!</f>
        <v>#REF!</v>
      </c>
      <c r="SDR90" s="201" t="e">
        <f>#REF!</f>
        <v>#REF!</v>
      </c>
      <c r="SDS90" s="201" t="e">
        <f>#REF!</f>
        <v>#REF!</v>
      </c>
      <c r="SDT90" s="201" t="e">
        <f>#REF!</f>
        <v>#REF!</v>
      </c>
      <c r="SDU90" s="201" t="e">
        <f>#REF!</f>
        <v>#REF!</v>
      </c>
      <c r="SDV90" s="201" t="e">
        <f>#REF!</f>
        <v>#REF!</v>
      </c>
      <c r="SDW90" s="201" t="e">
        <f>#REF!</f>
        <v>#REF!</v>
      </c>
      <c r="SDX90" s="201" t="e">
        <f>#REF!</f>
        <v>#REF!</v>
      </c>
      <c r="SDY90" s="201" t="e">
        <f>#REF!</f>
        <v>#REF!</v>
      </c>
      <c r="SDZ90" s="201" t="e">
        <f>#REF!</f>
        <v>#REF!</v>
      </c>
      <c r="SEA90" s="201" t="e">
        <f>#REF!</f>
        <v>#REF!</v>
      </c>
      <c r="SEB90" s="201" t="e">
        <f>#REF!</f>
        <v>#REF!</v>
      </c>
      <c r="SEC90" s="201" t="e">
        <f>#REF!</f>
        <v>#REF!</v>
      </c>
      <c r="SED90" s="201" t="e">
        <f>#REF!</f>
        <v>#REF!</v>
      </c>
      <c r="SEE90" s="201" t="e">
        <f>#REF!</f>
        <v>#REF!</v>
      </c>
      <c r="SEF90" s="201" t="e">
        <f>#REF!</f>
        <v>#REF!</v>
      </c>
      <c r="SEG90" s="201" t="e">
        <f>#REF!</f>
        <v>#REF!</v>
      </c>
      <c r="SEH90" s="201" t="e">
        <f>#REF!</f>
        <v>#REF!</v>
      </c>
      <c r="SEI90" s="201" t="e">
        <f>#REF!</f>
        <v>#REF!</v>
      </c>
      <c r="SEJ90" s="201" t="e">
        <f>#REF!</f>
        <v>#REF!</v>
      </c>
      <c r="SEK90" s="201" t="e">
        <f>#REF!</f>
        <v>#REF!</v>
      </c>
      <c r="SEL90" s="201" t="e">
        <f>#REF!</f>
        <v>#REF!</v>
      </c>
      <c r="SEM90" s="201" t="e">
        <f>#REF!</f>
        <v>#REF!</v>
      </c>
      <c r="SEN90" s="201" t="e">
        <f>#REF!</f>
        <v>#REF!</v>
      </c>
      <c r="SEO90" s="201" t="e">
        <f>#REF!</f>
        <v>#REF!</v>
      </c>
      <c r="SEP90" s="201" t="e">
        <f>#REF!</f>
        <v>#REF!</v>
      </c>
      <c r="SEQ90" s="201" t="e">
        <f>#REF!</f>
        <v>#REF!</v>
      </c>
      <c r="SER90" s="201" t="e">
        <f>#REF!</f>
        <v>#REF!</v>
      </c>
      <c r="SES90" s="201" t="e">
        <f>#REF!</f>
        <v>#REF!</v>
      </c>
      <c r="SET90" s="201" t="e">
        <f>#REF!</f>
        <v>#REF!</v>
      </c>
      <c r="SEU90" s="201" t="e">
        <f>#REF!</f>
        <v>#REF!</v>
      </c>
      <c r="SEV90" s="201" t="e">
        <f>#REF!</f>
        <v>#REF!</v>
      </c>
      <c r="SEW90" s="201" t="e">
        <f>#REF!</f>
        <v>#REF!</v>
      </c>
      <c r="SEX90" s="201" t="e">
        <f>#REF!</f>
        <v>#REF!</v>
      </c>
      <c r="SEY90" s="201" t="e">
        <f>#REF!</f>
        <v>#REF!</v>
      </c>
      <c r="SEZ90" s="201" t="e">
        <f>#REF!</f>
        <v>#REF!</v>
      </c>
      <c r="SFA90" s="201" t="e">
        <f>#REF!</f>
        <v>#REF!</v>
      </c>
      <c r="SFB90" s="201" t="e">
        <f>#REF!</f>
        <v>#REF!</v>
      </c>
      <c r="SFC90" s="201" t="e">
        <f>#REF!</f>
        <v>#REF!</v>
      </c>
      <c r="SFD90" s="201" t="e">
        <f>#REF!</f>
        <v>#REF!</v>
      </c>
      <c r="SFE90" s="201" t="e">
        <f>#REF!</f>
        <v>#REF!</v>
      </c>
      <c r="SFF90" s="201" t="e">
        <f>#REF!</f>
        <v>#REF!</v>
      </c>
      <c r="SFG90" s="201" t="e">
        <f>#REF!</f>
        <v>#REF!</v>
      </c>
      <c r="SFH90" s="201" t="e">
        <f>#REF!</f>
        <v>#REF!</v>
      </c>
      <c r="SFI90" s="201" t="e">
        <f>#REF!</f>
        <v>#REF!</v>
      </c>
      <c r="SFJ90" s="201" t="e">
        <f>#REF!</f>
        <v>#REF!</v>
      </c>
      <c r="SFK90" s="201" t="e">
        <f>#REF!</f>
        <v>#REF!</v>
      </c>
      <c r="SFL90" s="201" t="e">
        <f>#REF!</f>
        <v>#REF!</v>
      </c>
      <c r="SFM90" s="201" t="e">
        <f>#REF!</f>
        <v>#REF!</v>
      </c>
      <c r="SFN90" s="201" t="e">
        <f>#REF!</f>
        <v>#REF!</v>
      </c>
      <c r="SFO90" s="201" t="e">
        <f>#REF!</f>
        <v>#REF!</v>
      </c>
      <c r="SFP90" s="201" t="e">
        <f>#REF!</f>
        <v>#REF!</v>
      </c>
      <c r="SFQ90" s="201" t="e">
        <f>#REF!</f>
        <v>#REF!</v>
      </c>
      <c r="SFR90" s="201" t="e">
        <f>#REF!</f>
        <v>#REF!</v>
      </c>
      <c r="SFS90" s="201" t="e">
        <f>#REF!</f>
        <v>#REF!</v>
      </c>
      <c r="SFT90" s="201" t="e">
        <f>#REF!</f>
        <v>#REF!</v>
      </c>
      <c r="SFU90" s="201" t="e">
        <f>#REF!</f>
        <v>#REF!</v>
      </c>
      <c r="SFV90" s="201" t="e">
        <f>#REF!</f>
        <v>#REF!</v>
      </c>
      <c r="SFW90" s="201" t="e">
        <f>#REF!</f>
        <v>#REF!</v>
      </c>
      <c r="SFX90" s="201" t="e">
        <f>#REF!</f>
        <v>#REF!</v>
      </c>
      <c r="SFY90" s="201" t="e">
        <f>#REF!</f>
        <v>#REF!</v>
      </c>
      <c r="SFZ90" s="201" t="e">
        <f>#REF!</f>
        <v>#REF!</v>
      </c>
      <c r="SGA90" s="201" t="e">
        <f>#REF!</f>
        <v>#REF!</v>
      </c>
      <c r="SGB90" s="201" t="e">
        <f>#REF!</f>
        <v>#REF!</v>
      </c>
      <c r="SGC90" s="201" t="e">
        <f>#REF!</f>
        <v>#REF!</v>
      </c>
      <c r="SGD90" s="201" t="e">
        <f>#REF!</f>
        <v>#REF!</v>
      </c>
      <c r="SGE90" s="201" t="e">
        <f>#REF!</f>
        <v>#REF!</v>
      </c>
      <c r="SGF90" s="201" t="e">
        <f>#REF!</f>
        <v>#REF!</v>
      </c>
      <c r="SGG90" s="201" t="e">
        <f>#REF!</f>
        <v>#REF!</v>
      </c>
      <c r="SGH90" s="201" t="e">
        <f>#REF!</f>
        <v>#REF!</v>
      </c>
      <c r="SGI90" s="201" t="e">
        <f>#REF!</f>
        <v>#REF!</v>
      </c>
      <c r="SGJ90" s="201" t="e">
        <f>#REF!</f>
        <v>#REF!</v>
      </c>
      <c r="SGK90" s="201" t="e">
        <f>#REF!</f>
        <v>#REF!</v>
      </c>
      <c r="SGL90" s="201" t="e">
        <f>#REF!</f>
        <v>#REF!</v>
      </c>
      <c r="SGM90" s="201" t="e">
        <f>#REF!</f>
        <v>#REF!</v>
      </c>
      <c r="SGN90" s="201" t="e">
        <f>#REF!</f>
        <v>#REF!</v>
      </c>
      <c r="SGO90" s="201" t="e">
        <f>#REF!</f>
        <v>#REF!</v>
      </c>
      <c r="SGP90" s="201" t="e">
        <f>#REF!</f>
        <v>#REF!</v>
      </c>
      <c r="SGQ90" s="201" t="e">
        <f>#REF!</f>
        <v>#REF!</v>
      </c>
      <c r="SGR90" s="201" t="e">
        <f>#REF!</f>
        <v>#REF!</v>
      </c>
      <c r="SGS90" s="201" t="e">
        <f>#REF!</f>
        <v>#REF!</v>
      </c>
      <c r="SGT90" s="201" t="e">
        <f>#REF!</f>
        <v>#REF!</v>
      </c>
      <c r="SGU90" s="201" t="e">
        <f>#REF!</f>
        <v>#REF!</v>
      </c>
      <c r="SGV90" s="201" t="e">
        <f>#REF!</f>
        <v>#REF!</v>
      </c>
      <c r="SGW90" s="201" t="e">
        <f>#REF!</f>
        <v>#REF!</v>
      </c>
      <c r="SGX90" s="201" t="e">
        <f>#REF!</f>
        <v>#REF!</v>
      </c>
      <c r="SGY90" s="201" t="e">
        <f>#REF!</f>
        <v>#REF!</v>
      </c>
      <c r="SGZ90" s="201" t="e">
        <f>#REF!</f>
        <v>#REF!</v>
      </c>
      <c r="SHA90" s="201" t="e">
        <f>#REF!</f>
        <v>#REF!</v>
      </c>
      <c r="SHB90" s="201" t="e">
        <f>#REF!</f>
        <v>#REF!</v>
      </c>
      <c r="SHC90" s="201" t="e">
        <f>#REF!</f>
        <v>#REF!</v>
      </c>
      <c r="SHD90" s="201" t="e">
        <f>#REF!</f>
        <v>#REF!</v>
      </c>
      <c r="SHE90" s="201" t="e">
        <f>#REF!</f>
        <v>#REF!</v>
      </c>
      <c r="SHF90" s="201" t="e">
        <f>#REF!</f>
        <v>#REF!</v>
      </c>
      <c r="SHG90" s="201" t="e">
        <f>#REF!</f>
        <v>#REF!</v>
      </c>
      <c r="SHH90" s="201" t="e">
        <f>#REF!</f>
        <v>#REF!</v>
      </c>
      <c r="SHI90" s="201" t="e">
        <f>#REF!</f>
        <v>#REF!</v>
      </c>
      <c r="SHJ90" s="201" t="e">
        <f>#REF!</f>
        <v>#REF!</v>
      </c>
      <c r="SHK90" s="201" t="e">
        <f>#REF!</f>
        <v>#REF!</v>
      </c>
      <c r="SHL90" s="201" t="e">
        <f>#REF!</f>
        <v>#REF!</v>
      </c>
      <c r="SHM90" s="201" t="e">
        <f>#REF!</f>
        <v>#REF!</v>
      </c>
      <c r="SHN90" s="201" t="e">
        <f>#REF!</f>
        <v>#REF!</v>
      </c>
      <c r="SHO90" s="201" t="e">
        <f>#REF!</f>
        <v>#REF!</v>
      </c>
      <c r="SHP90" s="201" t="e">
        <f>#REF!</f>
        <v>#REF!</v>
      </c>
      <c r="SHQ90" s="201" t="e">
        <f>#REF!</f>
        <v>#REF!</v>
      </c>
      <c r="SHR90" s="201" t="e">
        <f>#REF!</f>
        <v>#REF!</v>
      </c>
      <c r="SHS90" s="201" t="e">
        <f>#REF!</f>
        <v>#REF!</v>
      </c>
      <c r="SHT90" s="201" t="e">
        <f>#REF!</f>
        <v>#REF!</v>
      </c>
      <c r="SHU90" s="201" t="e">
        <f>#REF!</f>
        <v>#REF!</v>
      </c>
      <c r="SHV90" s="201" t="e">
        <f>#REF!</f>
        <v>#REF!</v>
      </c>
      <c r="SHW90" s="201" t="e">
        <f>#REF!</f>
        <v>#REF!</v>
      </c>
      <c r="SHX90" s="201" t="e">
        <f>#REF!</f>
        <v>#REF!</v>
      </c>
      <c r="SHY90" s="201" t="e">
        <f>#REF!</f>
        <v>#REF!</v>
      </c>
      <c r="SHZ90" s="201" t="e">
        <f>#REF!</f>
        <v>#REF!</v>
      </c>
      <c r="SIA90" s="201" t="e">
        <f>#REF!</f>
        <v>#REF!</v>
      </c>
      <c r="SIB90" s="201" t="e">
        <f>#REF!</f>
        <v>#REF!</v>
      </c>
      <c r="SIC90" s="201" t="e">
        <f>#REF!</f>
        <v>#REF!</v>
      </c>
      <c r="SID90" s="201" t="e">
        <f>#REF!</f>
        <v>#REF!</v>
      </c>
      <c r="SIE90" s="201" t="e">
        <f>#REF!</f>
        <v>#REF!</v>
      </c>
      <c r="SIF90" s="201" t="e">
        <f>#REF!</f>
        <v>#REF!</v>
      </c>
      <c r="SIG90" s="201" t="e">
        <f>#REF!</f>
        <v>#REF!</v>
      </c>
      <c r="SIH90" s="201" t="e">
        <f>#REF!</f>
        <v>#REF!</v>
      </c>
      <c r="SII90" s="201" t="e">
        <f>#REF!</f>
        <v>#REF!</v>
      </c>
      <c r="SIJ90" s="201" t="e">
        <f>#REF!</f>
        <v>#REF!</v>
      </c>
      <c r="SIK90" s="201" t="e">
        <f>#REF!</f>
        <v>#REF!</v>
      </c>
      <c r="SIL90" s="201" t="e">
        <f>#REF!</f>
        <v>#REF!</v>
      </c>
      <c r="SIM90" s="201" t="e">
        <f>#REF!</f>
        <v>#REF!</v>
      </c>
      <c r="SIN90" s="201" t="e">
        <f>#REF!</f>
        <v>#REF!</v>
      </c>
      <c r="SIO90" s="201" t="e">
        <f>#REF!</f>
        <v>#REF!</v>
      </c>
      <c r="SIP90" s="201" t="e">
        <f>#REF!</f>
        <v>#REF!</v>
      </c>
      <c r="SIQ90" s="201" t="e">
        <f>#REF!</f>
        <v>#REF!</v>
      </c>
      <c r="SIR90" s="201" t="e">
        <f>#REF!</f>
        <v>#REF!</v>
      </c>
      <c r="SIS90" s="201" t="e">
        <f>#REF!</f>
        <v>#REF!</v>
      </c>
      <c r="SIT90" s="201" t="e">
        <f>#REF!</f>
        <v>#REF!</v>
      </c>
      <c r="SIU90" s="201" t="e">
        <f>#REF!</f>
        <v>#REF!</v>
      </c>
      <c r="SIV90" s="201" t="e">
        <f>#REF!</f>
        <v>#REF!</v>
      </c>
      <c r="SIW90" s="201" t="e">
        <f>#REF!</f>
        <v>#REF!</v>
      </c>
      <c r="SIX90" s="201" t="e">
        <f>#REF!</f>
        <v>#REF!</v>
      </c>
      <c r="SIY90" s="201" t="e">
        <f>#REF!</f>
        <v>#REF!</v>
      </c>
      <c r="SIZ90" s="201" t="e">
        <f>#REF!</f>
        <v>#REF!</v>
      </c>
      <c r="SJA90" s="201" t="e">
        <f>#REF!</f>
        <v>#REF!</v>
      </c>
      <c r="SJB90" s="201" t="e">
        <f>#REF!</f>
        <v>#REF!</v>
      </c>
      <c r="SJC90" s="201" t="e">
        <f>#REF!</f>
        <v>#REF!</v>
      </c>
      <c r="SJD90" s="201" t="e">
        <f>#REF!</f>
        <v>#REF!</v>
      </c>
      <c r="SJE90" s="201" t="e">
        <f>#REF!</f>
        <v>#REF!</v>
      </c>
      <c r="SJF90" s="201" t="e">
        <f>#REF!</f>
        <v>#REF!</v>
      </c>
      <c r="SJG90" s="201" t="e">
        <f>#REF!</f>
        <v>#REF!</v>
      </c>
      <c r="SJH90" s="201" t="e">
        <f>#REF!</f>
        <v>#REF!</v>
      </c>
      <c r="SJI90" s="201" t="e">
        <f>#REF!</f>
        <v>#REF!</v>
      </c>
      <c r="SJJ90" s="201" t="e">
        <f>#REF!</f>
        <v>#REF!</v>
      </c>
      <c r="SJK90" s="201" t="e">
        <f>#REF!</f>
        <v>#REF!</v>
      </c>
      <c r="SJL90" s="201" t="e">
        <f>#REF!</f>
        <v>#REF!</v>
      </c>
      <c r="SJM90" s="201" t="e">
        <f>#REF!</f>
        <v>#REF!</v>
      </c>
      <c r="SJN90" s="201" t="e">
        <f>#REF!</f>
        <v>#REF!</v>
      </c>
      <c r="SJO90" s="201" t="e">
        <f>#REF!</f>
        <v>#REF!</v>
      </c>
      <c r="SJP90" s="201" t="e">
        <f>#REF!</f>
        <v>#REF!</v>
      </c>
      <c r="SJQ90" s="201" t="e">
        <f>#REF!</f>
        <v>#REF!</v>
      </c>
      <c r="SJR90" s="201" t="e">
        <f>#REF!</f>
        <v>#REF!</v>
      </c>
      <c r="SJS90" s="201" t="e">
        <f>#REF!</f>
        <v>#REF!</v>
      </c>
      <c r="SJT90" s="201" t="e">
        <f>#REF!</f>
        <v>#REF!</v>
      </c>
      <c r="SJU90" s="201" t="e">
        <f>#REF!</f>
        <v>#REF!</v>
      </c>
      <c r="SJV90" s="201" t="e">
        <f>#REF!</f>
        <v>#REF!</v>
      </c>
      <c r="SJW90" s="201" t="e">
        <f>#REF!</f>
        <v>#REF!</v>
      </c>
      <c r="SJX90" s="201" t="e">
        <f>#REF!</f>
        <v>#REF!</v>
      </c>
      <c r="SJY90" s="201" t="e">
        <f>#REF!</f>
        <v>#REF!</v>
      </c>
      <c r="SJZ90" s="201" t="e">
        <f>#REF!</f>
        <v>#REF!</v>
      </c>
      <c r="SKA90" s="201" t="e">
        <f>#REF!</f>
        <v>#REF!</v>
      </c>
      <c r="SKB90" s="201" t="e">
        <f>#REF!</f>
        <v>#REF!</v>
      </c>
      <c r="SKC90" s="201" t="e">
        <f>#REF!</f>
        <v>#REF!</v>
      </c>
      <c r="SKD90" s="201" t="e">
        <f>#REF!</f>
        <v>#REF!</v>
      </c>
      <c r="SKE90" s="201" t="e">
        <f>#REF!</f>
        <v>#REF!</v>
      </c>
      <c r="SKF90" s="201" t="e">
        <f>#REF!</f>
        <v>#REF!</v>
      </c>
      <c r="SKG90" s="201" t="e">
        <f>#REF!</f>
        <v>#REF!</v>
      </c>
      <c r="SKH90" s="201" t="e">
        <f>#REF!</f>
        <v>#REF!</v>
      </c>
      <c r="SKI90" s="201" t="e">
        <f>#REF!</f>
        <v>#REF!</v>
      </c>
      <c r="SKJ90" s="201" t="e">
        <f>#REF!</f>
        <v>#REF!</v>
      </c>
      <c r="SKK90" s="201" t="e">
        <f>#REF!</f>
        <v>#REF!</v>
      </c>
      <c r="SKL90" s="201" t="e">
        <f>#REF!</f>
        <v>#REF!</v>
      </c>
      <c r="SKM90" s="201" t="e">
        <f>#REF!</f>
        <v>#REF!</v>
      </c>
      <c r="SKN90" s="201" t="e">
        <f>#REF!</f>
        <v>#REF!</v>
      </c>
      <c r="SKO90" s="201" t="e">
        <f>#REF!</f>
        <v>#REF!</v>
      </c>
      <c r="SKP90" s="201" t="e">
        <f>#REF!</f>
        <v>#REF!</v>
      </c>
      <c r="SKQ90" s="201" t="e">
        <f>#REF!</f>
        <v>#REF!</v>
      </c>
      <c r="SKR90" s="201" t="e">
        <f>#REF!</f>
        <v>#REF!</v>
      </c>
      <c r="SKS90" s="201" t="e">
        <f>#REF!</f>
        <v>#REF!</v>
      </c>
      <c r="SKT90" s="201" t="e">
        <f>#REF!</f>
        <v>#REF!</v>
      </c>
      <c r="SKU90" s="201" t="e">
        <f>#REF!</f>
        <v>#REF!</v>
      </c>
      <c r="SKV90" s="201" t="e">
        <f>#REF!</f>
        <v>#REF!</v>
      </c>
      <c r="SKW90" s="201" t="e">
        <f>#REF!</f>
        <v>#REF!</v>
      </c>
      <c r="SKX90" s="201" t="e">
        <f>#REF!</f>
        <v>#REF!</v>
      </c>
      <c r="SKY90" s="201" t="e">
        <f>#REF!</f>
        <v>#REF!</v>
      </c>
      <c r="SKZ90" s="201" t="e">
        <f>#REF!</f>
        <v>#REF!</v>
      </c>
      <c r="SLA90" s="201" t="e">
        <f>#REF!</f>
        <v>#REF!</v>
      </c>
      <c r="SLB90" s="201" t="e">
        <f>#REF!</f>
        <v>#REF!</v>
      </c>
      <c r="SLC90" s="201" t="e">
        <f>#REF!</f>
        <v>#REF!</v>
      </c>
      <c r="SLD90" s="201" t="e">
        <f>#REF!</f>
        <v>#REF!</v>
      </c>
      <c r="SLE90" s="201" t="e">
        <f>#REF!</f>
        <v>#REF!</v>
      </c>
      <c r="SLF90" s="201" t="e">
        <f>#REF!</f>
        <v>#REF!</v>
      </c>
      <c r="SLG90" s="201" t="e">
        <f>#REF!</f>
        <v>#REF!</v>
      </c>
      <c r="SLH90" s="201" t="e">
        <f>#REF!</f>
        <v>#REF!</v>
      </c>
      <c r="SLI90" s="201" t="e">
        <f>#REF!</f>
        <v>#REF!</v>
      </c>
      <c r="SLJ90" s="201" t="e">
        <f>#REF!</f>
        <v>#REF!</v>
      </c>
      <c r="SLK90" s="201" t="e">
        <f>#REF!</f>
        <v>#REF!</v>
      </c>
      <c r="SLL90" s="201" t="e">
        <f>#REF!</f>
        <v>#REF!</v>
      </c>
      <c r="SLM90" s="201" t="e">
        <f>#REF!</f>
        <v>#REF!</v>
      </c>
      <c r="SLN90" s="201" t="e">
        <f>#REF!</f>
        <v>#REF!</v>
      </c>
      <c r="SLO90" s="201" t="e">
        <f>#REF!</f>
        <v>#REF!</v>
      </c>
      <c r="SLP90" s="201" t="e">
        <f>#REF!</f>
        <v>#REF!</v>
      </c>
      <c r="SLQ90" s="201" t="e">
        <f>#REF!</f>
        <v>#REF!</v>
      </c>
      <c r="SLR90" s="201" t="e">
        <f>#REF!</f>
        <v>#REF!</v>
      </c>
      <c r="SLS90" s="201" t="e">
        <f>#REF!</f>
        <v>#REF!</v>
      </c>
      <c r="SLT90" s="201" t="e">
        <f>#REF!</f>
        <v>#REF!</v>
      </c>
      <c r="SLU90" s="201" t="e">
        <f>#REF!</f>
        <v>#REF!</v>
      </c>
      <c r="SLV90" s="201" t="e">
        <f>#REF!</f>
        <v>#REF!</v>
      </c>
      <c r="SLW90" s="201" t="e">
        <f>#REF!</f>
        <v>#REF!</v>
      </c>
      <c r="SLX90" s="201" t="e">
        <f>#REF!</f>
        <v>#REF!</v>
      </c>
      <c r="SLY90" s="201" t="e">
        <f>#REF!</f>
        <v>#REF!</v>
      </c>
      <c r="SLZ90" s="201" t="e">
        <f>#REF!</f>
        <v>#REF!</v>
      </c>
      <c r="SMA90" s="201" t="e">
        <f>#REF!</f>
        <v>#REF!</v>
      </c>
      <c r="SMB90" s="201" t="e">
        <f>#REF!</f>
        <v>#REF!</v>
      </c>
      <c r="SMC90" s="201" t="e">
        <f>#REF!</f>
        <v>#REF!</v>
      </c>
      <c r="SMD90" s="201" t="e">
        <f>#REF!</f>
        <v>#REF!</v>
      </c>
      <c r="SME90" s="201" t="e">
        <f>#REF!</f>
        <v>#REF!</v>
      </c>
      <c r="SMF90" s="201" t="e">
        <f>#REF!</f>
        <v>#REF!</v>
      </c>
      <c r="SMG90" s="201" t="e">
        <f>#REF!</f>
        <v>#REF!</v>
      </c>
      <c r="SMH90" s="201" t="e">
        <f>#REF!</f>
        <v>#REF!</v>
      </c>
      <c r="SMI90" s="201" t="e">
        <f>#REF!</f>
        <v>#REF!</v>
      </c>
      <c r="SMJ90" s="201" t="e">
        <f>#REF!</f>
        <v>#REF!</v>
      </c>
      <c r="SMK90" s="201" t="e">
        <f>#REF!</f>
        <v>#REF!</v>
      </c>
      <c r="SML90" s="201" t="e">
        <f>#REF!</f>
        <v>#REF!</v>
      </c>
      <c r="SMM90" s="201" t="e">
        <f>#REF!</f>
        <v>#REF!</v>
      </c>
      <c r="SMN90" s="201" t="e">
        <f>#REF!</f>
        <v>#REF!</v>
      </c>
      <c r="SMO90" s="201" t="e">
        <f>#REF!</f>
        <v>#REF!</v>
      </c>
      <c r="SMP90" s="201" t="e">
        <f>#REF!</f>
        <v>#REF!</v>
      </c>
      <c r="SMQ90" s="201" t="e">
        <f>#REF!</f>
        <v>#REF!</v>
      </c>
      <c r="SMR90" s="201" t="e">
        <f>#REF!</f>
        <v>#REF!</v>
      </c>
      <c r="SMS90" s="201" t="e">
        <f>#REF!</f>
        <v>#REF!</v>
      </c>
      <c r="SMT90" s="201" t="e">
        <f>#REF!</f>
        <v>#REF!</v>
      </c>
      <c r="SMU90" s="201" t="e">
        <f>#REF!</f>
        <v>#REF!</v>
      </c>
      <c r="SMV90" s="201" t="e">
        <f>#REF!</f>
        <v>#REF!</v>
      </c>
      <c r="SMW90" s="201" t="e">
        <f>#REF!</f>
        <v>#REF!</v>
      </c>
      <c r="SMX90" s="201" t="e">
        <f>#REF!</f>
        <v>#REF!</v>
      </c>
      <c r="SMY90" s="201" t="e">
        <f>#REF!</f>
        <v>#REF!</v>
      </c>
      <c r="SMZ90" s="201" t="e">
        <f>#REF!</f>
        <v>#REF!</v>
      </c>
      <c r="SNA90" s="201" t="e">
        <f>#REF!</f>
        <v>#REF!</v>
      </c>
      <c r="SNB90" s="201" t="e">
        <f>#REF!</f>
        <v>#REF!</v>
      </c>
      <c r="SNC90" s="201" t="e">
        <f>#REF!</f>
        <v>#REF!</v>
      </c>
      <c r="SND90" s="201" t="e">
        <f>#REF!</f>
        <v>#REF!</v>
      </c>
      <c r="SNE90" s="201" t="e">
        <f>#REF!</f>
        <v>#REF!</v>
      </c>
      <c r="SNF90" s="201" t="e">
        <f>#REF!</f>
        <v>#REF!</v>
      </c>
      <c r="SNG90" s="201" t="e">
        <f>#REF!</f>
        <v>#REF!</v>
      </c>
      <c r="SNH90" s="201" t="e">
        <f>#REF!</f>
        <v>#REF!</v>
      </c>
      <c r="SNI90" s="201" t="e">
        <f>#REF!</f>
        <v>#REF!</v>
      </c>
      <c r="SNJ90" s="201" t="e">
        <f>#REF!</f>
        <v>#REF!</v>
      </c>
      <c r="SNK90" s="201" t="e">
        <f>#REF!</f>
        <v>#REF!</v>
      </c>
      <c r="SNL90" s="201" t="e">
        <f>#REF!</f>
        <v>#REF!</v>
      </c>
      <c r="SNM90" s="201" t="e">
        <f>#REF!</f>
        <v>#REF!</v>
      </c>
      <c r="SNN90" s="201" t="e">
        <f>#REF!</f>
        <v>#REF!</v>
      </c>
      <c r="SNO90" s="201" t="e">
        <f>#REF!</f>
        <v>#REF!</v>
      </c>
      <c r="SNP90" s="201" t="e">
        <f>#REF!</f>
        <v>#REF!</v>
      </c>
      <c r="SNQ90" s="201" t="e">
        <f>#REF!</f>
        <v>#REF!</v>
      </c>
      <c r="SNR90" s="201" t="e">
        <f>#REF!</f>
        <v>#REF!</v>
      </c>
      <c r="SNS90" s="201" t="e">
        <f>#REF!</f>
        <v>#REF!</v>
      </c>
      <c r="SNT90" s="201" t="e">
        <f>#REF!</f>
        <v>#REF!</v>
      </c>
      <c r="SNU90" s="201" t="e">
        <f>#REF!</f>
        <v>#REF!</v>
      </c>
      <c r="SNV90" s="201" t="e">
        <f>#REF!</f>
        <v>#REF!</v>
      </c>
      <c r="SNW90" s="201" t="e">
        <f>#REF!</f>
        <v>#REF!</v>
      </c>
      <c r="SNX90" s="201" t="e">
        <f>#REF!</f>
        <v>#REF!</v>
      </c>
      <c r="SNY90" s="201" t="e">
        <f>#REF!</f>
        <v>#REF!</v>
      </c>
      <c r="SNZ90" s="201" t="e">
        <f>#REF!</f>
        <v>#REF!</v>
      </c>
      <c r="SOA90" s="201" t="e">
        <f>#REF!</f>
        <v>#REF!</v>
      </c>
      <c r="SOB90" s="201" t="e">
        <f>#REF!</f>
        <v>#REF!</v>
      </c>
      <c r="SOC90" s="201" t="e">
        <f>#REF!</f>
        <v>#REF!</v>
      </c>
      <c r="SOD90" s="201" t="e">
        <f>#REF!</f>
        <v>#REF!</v>
      </c>
      <c r="SOE90" s="201" t="e">
        <f>#REF!</f>
        <v>#REF!</v>
      </c>
      <c r="SOF90" s="201" t="e">
        <f>#REF!</f>
        <v>#REF!</v>
      </c>
      <c r="SOG90" s="201" t="e">
        <f>#REF!</f>
        <v>#REF!</v>
      </c>
      <c r="SOH90" s="201" t="e">
        <f>#REF!</f>
        <v>#REF!</v>
      </c>
      <c r="SOI90" s="201" t="e">
        <f>#REF!</f>
        <v>#REF!</v>
      </c>
      <c r="SOJ90" s="201" t="e">
        <f>#REF!</f>
        <v>#REF!</v>
      </c>
      <c r="SOK90" s="201" t="e">
        <f>#REF!</f>
        <v>#REF!</v>
      </c>
      <c r="SOL90" s="201" t="e">
        <f>#REF!</f>
        <v>#REF!</v>
      </c>
      <c r="SOM90" s="201" t="e">
        <f>#REF!</f>
        <v>#REF!</v>
      </c>
      <c r="SON90" s="201" t="e">
        <f>#REF!</f>
        <v>#REF!</v>
      </c>
      <c r="SOO90" s="201" t="e">
        <f>#REF!</f>
        <v>#REF!</v>
      </c>
      <c r="SOP90" s="201" t="e">
        <f>#REF!</f>
        <v>#REF!</v>
      </c>
      <c r="SOQ90" s="201" t="e">
        <f>#REF!</f>
        <v>#REF!</v>
      </c>
      <c r="SOR90" s="201" t="e">
        <f>#REF!</f>
        <v>#REF!</v>
      </c>
      <c r="SOS90" s="201" t="e">
        <f>#REF!</f>
        <v>#REF!</v>
      </c>
      <c r="SOT90" s="201" t="e">
        <f>#REF!</f>
        <v>#REF!</v>
      </c>
      <c r="SOU90" s="201" t="e">
        <f>#REF!</f>
        <v>#REF!</v>
      </c>
      <c r="SOV90" s="201" t="e">
        <f>#REF!</f>
        <v>#REF!</v>
      </c>
      <c r="SOW90" s="201" t="e">
        <f>#REF!</f>
        <v>#REF!</v>
      </c>
      <c r="SOX90" s="201" t="e">
        <f>#REF!</f>
        <v>#REF!</v>
      </c>
      <c r="SOY90" s="201" t="e">
        <f>#REF!</f>
        <v>#REF!</v>
      </c>
      <c r="SOZ90" s="201" t="e">
        <f>#REF!</f>
        <v>#REF!</v>
      </c>
      <c r="SPA90" s="201" t="e">
        <f>#REF!</f>
        <v>#REF!</v>
      </c>
      <c r="SPB90" s="201" t="e">
        <f>#REF!</f>
        <v>#REF!</v>
      </c>
      <c r="SPC90" s="201" t="e">
        <f>#REF!</f>
        <v>#REF!</v>
      </c>
      <c r="SPD90" s="201" t="e">
        <f>#REF!</f>
        <v>#REF!</v>
      </c>
      <c r="SPE90" s="201" t="e">
        <f>#REF!</f>
        <v>#REF!</v>
      </c>
      <c r="SPF90" s="201" t="e">
        <f>#REF!</f>
        <v>#REF!</v>
      </c>
      <c r="SPG90" s="201" t="e">
        <f>#REF!</f>
        <v>#REF!</v>
      </c>
      <c r="SPH90" s="201" t="e">
        <f>#REF!</f>
        <v>#REF!</v>
      </c>
      <c r="SPI90" s="201" t="e">
        <f>#REF!</f>
        <v>#REF!</v>
      </c>
      <c r="SPJ90" s="201" t="e">
        <f>#REF!</f>
        <v>#REF!</v>
      </c>
      <c r="SPK90" s="201" t="e">
        <f>#REF!</f>
        <v>#REF!</v>
      </c>
      <c r="SPL90" s="201" t="e">
        <f>#REF!</f>
        <v>#REF!</v>
      </c>
      <c r="SPM90" s="201" t="e">
        <f>#REF!</f>
        <v>#REF!</v>
      </c>
      <c r="SPN90" s="201" t="e">
        <f>#REF!</f>
        <v>#REF!</v>
      </c>
      <c r="SPO90" s="201" t="e">
        <f>#REF!</f>
        <v>#REF!</v>
      </c>
      <c r="SPP90" s="201" t="e">
        <f>#REF!</f>
        <v>#REF!</v>
      </c>
      <c r="SPQ90" s="201" t="e">
        <f>#REF!</f>
        <v>#REF!</v>
      </c>
      <c r="SPR90" s="201" t="e">
        <f>#REF!</f>
        <v>#REF!</v>
      </c>
      <c r="SPS90" s="201" t="e">
        <f>#REF!</f>
        <v>#REF!</v>
      </c>
      <c r="SPT90" s="201" t="e">
        <f>#REF!</f>
        <v>#REF!</v>
      </c>
      <c r="SPU90" s="201" t="e">
        <f>#REF!</f>
        <v>#REF!</v>
      </c>
      <c r="SPV90" s="201" t="e">
        <f>#REF!</f>
        <v>#REF!</v>
      </c>
      <c r="SPW90" s="201" t="e">
        <f>#REF!</f>
        <v>#REF!</v>
      </c>
      <c r="SPX90" s="201" t="e">
        <f>#REF!</f>
        <v>#REF!</v>
      </c>
      <c r="SPY90" s="201" t="e">
        <f>#REF!</f>
        <v>#REF!</v>
      </c>
      <c r="SPZ90" s="201" t="e">
        <f>#REF!</f>
        <v>#REF!</v>
      </c>
      <c r="SQA90" s="201" t="e">
        <f>#REF!</f>
        <v>#REF!</v>
      </c>
      <c r="SQB90" s="201" t="e">
        <f>#REF!</f>
        <v>#REF!</v>
      </c>
      <c r="SQC90" s="201" t="e">
        <f>#REF!</f>
        <v>#REF!</v>
      </c>
      <c r="SQD90" s="201" t="e">
        <f>#REF!</f>
        <v>#REF!</v>
      </c>
      <c r="SQE90" s="201" t="e">
        <f>#REF!</f>
        <v>#REF!</v>
      </c>
      <c r="SQF90" s="201" t="e">
        <f>#REF!</f>
        <v>#REF!</v>
      </c>
      <c r="SQG90" s="201" t="e">
        <f>#REF!</f>
        <v>#REF!</v>
      </c>
      <c r="SQH90" s="201" t="e">
        <f>#REF!</f>
        <v>#REF!</v>
      </c>
      <c r="SQI90" s="201" t="e">
        <f>#REF!</f>
        <v>#REF!</v>
      </c>
      <c r="SQJ90" s="201" t="e">
        <f>#REF!</f>
        <v>#REF!</v>
      </c>
      <c r="SQK90" s="201" t="e">
        <f>#REF!</f>
        <v>#REF!</v>
      </c>
      <c r="SQL90" s="201" t="e">
        <f>#REF!</f>
        <v>#REF!</v>
      </c>
      <c r="SQM90" s="201" t="e">
        <f>#REF!</f>
        <v>#REF!</v>
      </c>
      <c r="SQN90" s="201" t="e">
        <f>#REF!</f>
        <v>#REF!</v>
      </c>
      <c r="SQO90" s="201" t="e">
        <f>#REF!</f>
        <v>#REF!</v>
      </c>
      <c r="SQP90" s="201" t="e">
        <f>#REF!</f>
        <v>#REF!</v>
      </c>
      <c r="SQQ90" s="201" t="e">
        <f>#REF!</f>
        <v>#REF!</v>
      </c>
      <c r="SQR90" s="201" t="e">
        <f>#REF!</f>
        <v>#REF!</v>
      </c>
      <c r="SQS90" s="201" t="e">
        <f>#REF!</f>
        <v>#REF!</v>
      </c>
      <c r="SQT90" s="201" t="e">
        <f>#REF!</f>
        <v>#REF!</v>
      </c>
      <c r="SQU90" s="201" t="e">
        <f>#REF!</f>
        <v>#REF!</v>
      </c>
      <c r="SQV90" s="201" t="e">
        <f>#REF!</f>
        <v>#REF!</v>
      </c>
      <c r="SQW90" s="201" t="e">
        <f>#REF!</f>
        <v>#REF!</v>
      </c>
      <c r="SQX90" s="201" t="e">
        <f>#REF!</f>
        <v>#REF!</v>
      </c>
      <c r="SQY90" s="201" t="e">
        <f>#REF!</f>
        <v>#REF!</v>
      </c>
      <c r="SQZ90" s="201" t="e">
        <f>#REF!</f>
        <v>#REF!</v>
      </c>
      <c r="SRA90" s="201" t="e">
        <f>#REF!</f>
        <v>#REF!</v>
      </c>
      <c r="SRB90" s="201" t="e">
        <f>#REF!</f>
        <v>#REF!</v>
      </c>
      <c r="SRC90" s="201" t="e">
        <f>#REF!</f>
        <v>#REF!</v>
      </c>
      <c r="SRD90" s="201" t="e">
        <f>#REF!</f>
        <v>#REF!</v>
      </c>
      <c r="SRE90" s="201" t="e">
        <f>#REF!</f>
        <v>#REF!</v>
      </c>
      <c r="SRF90" s="201" t="e">
        <f>#REF!</f>
        <v>#REF!</v>
      </c>
      <c r="SRG90" s="201" t="e">
        <f>#REF!</f>
        <v>#REF!</v>
      </c>
      <c r="SRH90" s="201" t="e">
        <f>#REF!</f>
        <v>#REF!</v>
      </c>
      <c r="SRI90" s="201" t="e">
        <f>#REF!</f>
        <v>#REF!</v>
      </c>
      <c r="SRJ90" s="201" t="e">
        <f>#REF!</f>
        <v>#REF!</v>
      </c>
      <c r="SRK90" s="201" t="e">
        <f>#REF!</f>
        <v>#REF!</v>
      </c>
      <c r="SRL90" s="201" t="e">
        <f>#REF!</f>
        <v>#REF!</v>
      </c>
      <c r="SRM90" s="201" t="e">
        <f>#REF!</f>
        <v>#REF!</v>
      </c>
      <c r="SRN90" s="201" t="e">
        <f>#REF!</f>
        <v>#REF!</v>
      </c>
      <c r="SRO90" s="201" t="e">
        <f>#REF!</f>
        <v>#REF!</v>
      </c>
      <c r="SRP90" s="201" t="e">
        <f>#REF!</f>
        <v>#REF!</v>
      </c>
      <c r="SRQ90" s="201" t="e">
        <f>#REF!</f>
        <v>#REF!</v>
      </c>
      <c r="SRR90" s="201" t="e">
        <f>#REF!</f>
        <v>#REF!</v>
      </c>
      <c r="SRS90" s="201" t="e">
        <f>#REF!</f>
        <v>#REF!</v>
      </c>
      <c r="SRT90" s="201" t="e">
        <f>#REF!</f>
        <v>#REF!</v>
      </c>
      <c r="SRU90" s="201" t="e">
        <f>#REF!</f>
        <v>#REF!</v>
      </c>
      <c r="SRV90" s="201" t="e">
        <f>#REF!</f>
        <v>#REF!</v>
      </c>
      <c r="SRW90" s="201" t="e">
        <f>#REF!</f>
        <v>#REF!</v>
      </c>
      <c r="SRX90" s="201" t="e">
        <f>#REF!</f>
        <v>#REF!</v>
      </c>
      <c r="SRY90" s="201" t="e">
        <f>#REF!</f>
        <v>#REF!</v>
      </c>
      <c r="SRZ90" s="201" t="e">
        <f>#REF!</f>
        <v>#REF!</v>
      </c>
      <c r="SSA90" s="201" t="e">
        <f>#REF!</f>
        <v>#REF!</v>
      </c>
      <c r="SSB90" s="201" t="e">
        <f>#REF!</f>
        <v>#REF!</v>
      </c>
      <c r="SSC90" s="201" t="e">
        <f>#REF!</f>
        <v>#REF!</v>
      </c>
      <c r="SSD90" s="201" t="e">
        <f>#REF!</f>
        <v>#REF!</v>
      </c>
      <c r="SSE90" s="201" t="e">
        <f>#REF!</f>
        <v>#REF!</v>
      </c>
      <c r="SSF90" s="201" t="e">
        <f>#REF!</f>
        <v>#REF!</v>
      </c>
      <c r="SSG90" s="201" t="e">
        <f>#REF!</f>
        <v>#REF!</v>
      </c>
      <c r="SSH90" s="201" t="e">
        <f>#REF!</f>
        <v>#REF!</v>
      </c>
      <c r="SSI90" s="201" t="e">
        <f>#REF!</f>
        <v>#REF!</v>
      </c>
      <c r="SSJ90" s="201" t="e">
        <f>#REF!</f>
        <v>#REF!</v>
      </c>
      <c r="SSK90" s="201" t="e">
        <f>#REF!</f>
        <v>#REF!</v>
      </c>
      <c r="SSL90" s="201" t="e">
        <f>#REF!</f>
        <v>#REF!</v>
      </c>
      <c r="SSM90" s="201" t="e">
        <f>#REF!</f>
        <v>#REF!</v>
      </c>
      <c r="SSN90" s="201" t="e">
        <f>#REF!</f>
        <v>#REF!</v>
      </c>
      <c r="SSO90" s="201" t="e">
        <f>#REF!</f>
        <v>#REF!</v>
      </c>
      <c r="SSP90" s="201" t="e">
        <f>#REF!</f>
        <v>#REF!</v>
      </c>
      <c r="SSQ90" s="201" t="e">
        <f>#REF!</f>
        <v>#REF!</v>
      </c>
      <c r="SSR90" s="201" t="e">
        <f>#REF!</f>
        <v>#REF!</v>
      </c>
      <c r="SSS90" s="201" t="e">
        <f>#REF!</f>
        <v>#REF!</v>
      </c>
      <c r="SST90" s="201" t="e">
        <f>#REF!</f>
        <v>#REF!</v>
      </c>
      <c r="SSU90" s="201" t="e">
        <f>#REF!</f>
        <v>#REF!</v>
      </c>
      <c r="SSV90" s="201" t="e">
        <f>#REF!</f>
        <v>#REF!</v>
      </c>
      <c r="SSW90" s="201" t="e">
        <f>#REF!</f>
        <v>#REF!</v>
      </c>
      <c r="SSX90" s="201" t="e">
        <f>#REF!</f>
        <v>#REF!</v>
      </c>
      <c r="SSY90" s="201" t="e">
        <f>#REF!</f>
        <v>#REF!</v>
      </c>
      <c r="SSZ90" s="201" t="e">
        <f>#REF!</f>
        <v>#REF!</v>
      </c>
      <c r="STA90" s="201" t="e">
        <f>#REF!</f>
        <v>#REF!</v>
      </c>
      <c r="STB90" s="201" t="e">
        <f>#REF!</f>
        <v>#REF!</v>
      </c>
      <c r="STC90" s="201" t="e">
        <f>#REF!</f>
        <v>#REF!</v>
      </c>
      <c r="STD90" s="201" t="e">
        <f>#REF!</f>
        <v>#REF!</v>
      </c>
      <c r="STE90" s="201" t="e">
        <f>#REF!</f>
        <v>#REF!</v>
      </c>
      <c r="STF90" s="201" t="e">
        <f>#REF!</f>
        <v>#REF!</v>
      </c>
      <c r="STG90" s="201" t="e">
        <f>#REF!</f>
        <v>#REF!</v>
      </c>
      <c r="STH90" s="201" t="e">
        <f>#REF!</f>
        <v>#REF!</v>
      </c>
      <c r="STI90" s="201" t="e">
        <f>#REF!</f>
        <v>#REF!</v>
      </c>
      <c r="STJ90" s="201" t="e">
        <f>#REF!</f>
        <v>#REF!</v>
      </c>
      <c r="STK90" s="201" t="e">
        <f>#REF!</f>
        <v>#REF!</v>
      </c>
      <c r="STL90" s="201" t="e">
        <f>#REF!</f>
        <v>#REF!</v>
      </c>
      <c r="STM90" s="201" t="e">
        <f>#REF!</f>
        <v>#REF!</v>
      </c>
      <c r="STN90" s="201" t="e">
        <f>#REF!</f>
        <v>#REF!</v>
      </c>
      <c r="STO90" s="201" t="e">
        <f>#REF!</f>
        <v>#REF!</v>
      </c>
      <c r="STP90" s="201" t="e">
        <f>#REF!</f>
        <v>#REF!</v>
      </c>
      <c r="STQ90" s="201" t="e">
        <f>#REF!</f>
        <v>#REF!</v>
      </c>
      <c r="STR90" s="201" t="e">
        <f>#REF!</f>
        <v>#REF!</v>
      </c>
      <c r="STS90" s="201" t="e">
        <f>#REF!</f>
        <v>#REF!</v>
      </c>
      <c r="STT90" s="201" t="e">
        <f>#REF!</f>
        <v>#REF!</v>
      </c>
      <c r="STU90" s="201" t="e">
        <f>#REF!</f>
        <v>#REF!</v>
      </c>
      <c r="STV90" s="201" t="e">
        <f>#REF!</f>
        <v>#REF!</v>
      </c>
      <c r="STW90" s="201" t="e">
        <f>#REF!</f>
        <v>#REF!</v>
      </c>
      <c r="STX90" s="201" t="e">
        <f>#REF!</f>
        <v>#REF!</v>
      </c>
      <c r="STY90" s="201" t="e">
        <f>#REF!</f>
        <v>#REF!</v>
      </c>
      <c r="STZ90" s="201" t="e">
        <f>#REF!</f>
        <v>#REF!</v>
      </c>
      <c r="SUA90" s="201" t="e">
        <f>#REF!</f>
        <v>#REF!</v>
      </c>
      <c r="SUB90" s="201" t="e">
        <f>#REF!</f>
        <v>#REF!</v>
      </c>
      <c r="SUC90" s="201" t="e">
        <f>#REF!</f>
        <v>#REF!</v>
      </c>
      <c r="SUD90" s="201" t="e">
        <f>#REF!</f>
        <v>#REF!</v>
      </c>
      <c r="SUE90" s="201" t="e">
        <f>#REF!</f>
        <v>#REF!</v>
      </c>
      <c r="SUF90" s="201" t="e">
        <f>#REF!</f>
        <v>#REF!</v>
      </c>
      <c r="SUG90" s="201" t="e">
        <f>#REF!</f>
        <v>#REF!</v>
      </c>
      <c r="SUH90" s="201" t="e">
        <f>#REF!</f>
        <v>#REF!</v>
      </c>
      <c r="SUI90" s="201" t="e">
        <f>#REF!</f>
        <v>#REF!</v>
      </c>
      <c r="SUJ90" s="201" t="e">
        <f>#REF!</f>
        <v>#REF!</v>
      </c>
      <c r="SUK90" s="201" t="e">
        <f>#REF!</f>
        <v>#REF!</v>
      </c>
      <c r="SUL90" s="201" t="e">
        <f>#REF!</f>
        <v>#REF!</v>
      </c>
      <c r="SUM90" s="201" t="e">
        <f>#REF!</f>
        <v>#REF!</v>
      </c>
      <c r="SUN90" s="201" t="e">
        <f>#REF!</f>
        <v>#REF!</v>
      </c>
      <c r="SUO90" s="201" t="e">
        <f>#REF!</f>
        <v>#REF!</v>
      </c>
      <c r="SUP90" s="201" t="e">
        <f>#REF!</f>
        <v>#REF!</v>
      </c>
      <c r="SUQ90" s="201" t="e">
        <f>#REF!</f>
        <v>#REF!</v>
      </c>
      <c r="SUR90" s="201" t="e">
        <f>#REF!</f>
        <v>#REF!</v>
      </c>
      <c r="SUS90" s="201" t="e">
        <f>#REF!</f>
        <v>#REF!</v>
      </c>
      <c r="SUT90" s="201" t="e">
        <f>#REF!</f>
        <v>#REF!</v>
      </c>
      <c r="SUU90" s="201" t="e">
        <f>#REF!</f>
        <v>#REF!</v>
      </c>
      <c r="SUV90" s="201" t="e">
        <f>#REF!</f>
        <v>#REF!</v>
      </c>
      <c r="SUW90" s="201" t="e">
        <f>#REF!</f>
        <v>#REF!</v>
      </c>
      <c r="SUX90" s="201" t="e">
        <f>#REF!</f>
        <v>#REF!</v>
      </c>
      <c r="SUY90" s="201" t="e">
        <f>#REF!</f>
        <v>#REF!</v>
      </c>
      <c r="SUZ90" s="201" t="e">
        <f>#REF!</f>
        <v>#REF!</v>
      </c>
      <c r="SVA90" s="201" t="e">
        <f>#REF!</f>
        <v>#REF!</v>
      </c>
      <c r="SVB90" s="201" t="e">
        <f>#REF!</f>
        <v>#REF!</v>
      </c>
      <c r="SVC90" s="201" t="e">
        <f>#REF!</f>
        <v>#REF!</v>
      </c>
      <c r="SVD90" s="201" t="e">
        <f>#REF!</f>
        <v>#REF!</v>
      </c>
      <c r="SVE90" s="201" t="e">
        <f>#REF!</f>
        <v>#REF!</v>
      </c>
      <c r="SVF90" s="201" t="e">
        <f>#REF!</f>
        <v>#REF!</v>
      </c>
      <c r="SVG90" s="201" t="e">
        <f>#REF!</f>
        <v>#REF!</v>
      </c>
      <c r="SVH90" s="201" t="e">
        <f>#REF!</f>
        <v>#REF!</v>
      </c>
      <c r="SVI90" s="201" t="e">
        <f>#REF!</f>
        <v>#REF!</v>
      </c>
      <c r="SVJ90" s="201" t="e">
        <f>#REF!</f>
        <v>#REF!</v>
      </c>
      <c r="SVK90" s="201" t="e">
        <f>#REF!</f>
        <v>#REF!</v>
      </c>
      <c r="SVL90" s="201" t="e">
        <f>#REF!</f>
        <v>#REF!</v>
      </c>
      <c r="SVM90" s="201" t="e">
        <f>#REF!</f>
        <v>#REF!</v>
      </c>
      <c r="SVN90" s="201" t="e">
        <f>#REF!</f>
        <v>#REF!</v>
      </c>
      <c r="SVO90" s="201" t="e">
        <f>#REF!</f>
        <v>#REF!</v>
      </c>
      <c r="SVP90" s="201" t="e">
        <f>#REF!</f>
        <v>#REF!</v>
      </c>
      <c r="SVQ90" s="201" t="e">
        <f>#REF!</f>
        <v>#REF!</v>
      </c>
      <c r="SVR90" s="201" t="e">
        <f>#REF!</f>
        <v>#REF!</v>
      </c>
      <c r="SVS90" s="201" t="e">
        <f>#REF!</f>
        <v>#REF!</v>
      </c>
      <c r="SVT90" s="201" t="e">
        <f>#REF!</f>
        <v>#REF!</v>
      </c>
      <c r="SVU90" s="201" t="e">
        <f>#REF!</f>
        <v>#REF!</v>
      </c>
      <c r="SVV90" s="201" t="e">
        <f>#REF!</f>
        <v>#REF!</v>
      </c>
      <c r="SVW90" s="201" t="e">
        <f>#REF!</f>
        <v>#REF!</v>
      </c>
      <c r="SVX90" s="201" t="e">
        <f>#REF!</f>
        <v>#REF!</v>
      </c>
      <c r="SVY90" s="201" t="e">
        <f>#REF!</f>
        <v>#REF!</v>
      </c>
      <c r="SVZ90" s="201" t="e">
        <f>#REF!</f>
        <v>#REF!</v>
      </c>
      <c r="SWA90" s="201" t="e">
        <f>#REF!</f>
        <v>#REF!</v>
      </c>
      <c r="SWB90" s="201" t="e">
        <f>#REF!</f>
        <v>#REF!</v>
      </c>
      <c r="SWC90" s="201" t="e">
        <f>#REF!</f>
        <v>#REF!</v>
      </c>
      <c r="SWD90" s="201" t="e">
        <f>#REF!</f>
        <v>#REF!</v>
      </c>
      <c r="SWE90" s="201" t="e">
        <f>#REF!</f>
        <v>#REF!</v>
      </c>
      <c r="SWF90" s="201" t="e">
        <f>#REF!</f>
        <v>#REF!</v>
      </c>
      <c r="SWG90" s="201" t="e">
        <f>#REF!</f>
        <v>#REF!</v>
      </c>
      <c r="SWH90" s="201" t="e">
        <f>#REF!</f>
        <v>#REF!</v>
      </c>
      <c r="SWI90" s="201" t="e">
        <f>#REF!</f>
        <v>#REF!</v>
      </c>
      <c r="SWJ90" s="201" t="e">
        <f>#REF!</f>
        <v>#REF!</v>
      </c>
      <c r="SWK90" s="201" t="e">
        <f>#REF!</f>
        <v>#REF!</v>
      </c>
      <c r="SWL90" s="201" t="e">
        <f>#REF!</f>
        <v>#REF!</v>
      </c>
      <c r="SWM90" s="201" t="e">
        <f>#REF!</f>
        <v>#REF!</v>
      </c>
      <c r="SWN90" s="201" t="e">
        <f>#REF!</f>
        <v>#REF!</v>
      </c>
      <c r="SWO90" s="201" t="e">
        <f>#REF!</f>
        <v>#REF!</v>
      </c>
      <c r="SWP90" s="201" t="e">
        <f>#REF!</f>
        <v>#REF!</v>
      </c>
      <c r="SWQ90" s="201" t="e">
        <f>#REF!</f>
        <v>#REF!</v>
      </c>
      <c r="SWR90" s="201" t="e">
        <f>#REF!</f>
        <v>#REF!</v>
      </c>
      <c r="SWS90" s="201" t="e">
        <f>#REF!</f>
        <v>#REF!</v>
      </c>
      <c r="SWT90" s="201" t="e">
        <f>#REF!</f>
        <v>#REF!</v>
      </c>
      <c r="SWU90" s="201" t="e">
        <f>#REF!</f>
        <v>#REF!</v>
      </c>
      <c r="SWV90" s="201" t="e">
        <f>#REF!</f>
        <v>#REF!</v>
      </c>
      <c r="SWW90" s="201" t="e">
        <f>#REF!</f>
        <v>#REF!</v>
      </c>
      <c r="SWX90" s="201" t="e">
        <f>#REF!</f>
        <v>#REF!</v>
      </c>
      <c r="SWY90" s="201" t="e">
        <f>#REF!</f>
        <v>#REF!</v>
      </c>
      <c r="SWZ90" s="201" t="e">
        <f>#REF!</f>
        <v>#REF!</v>
      </c>
      <c r="SXA90" s="201" t="e">
        <f>#REF!</f>
        <v>#REF!</v>
      </c>
      <c r="SXB90" s="201" t="e">
        <f>#REF!</f>
        <v>#REF!</v>
      </c>
      <c r="SXC90" s="201" t="e">
        <f>#REF!</f>
        <v>#REF!</v>
      </c>
      <c r="SXD90" s="201" t="e">
        <f>#REF!</f>
        <v>#REF!</v>
      </c>
      <c r="SXE90" s="201" t="e">
        <f>#REF!</f>
        <v>#REF!</v>
      </c>
      <c r="SXF90" s="201" t="e">
        <f>#REF!</f>
        <v>#REF!</v>
      </c>
      <c r="SXG90" s="201" t="e">
        <f>#REF!</f>
        <v>#REF!</v>
      </c>
      <c r="SXH90" s="201" t="e">
        <f>#REF!</f>
        <v>#REF!</v>
      </c>
      <c r="SXI90" s="201" t="e">
        <f>#REF!</f>
        <v>#REF!</v>
      </c>
      <c r="SXJ90" s="201" t="e">
        <f>#REF!</f>
        <v>#REF!</v>
      </c>
      <c r="SXK90" s="201" t="e">
        <f>#REF!</f>
        <v>#REF!</v>
      </c>
      <c r="SXL90" s="201" t="e">
        <f>#REF!</f>
        <v>#REF!</v>
      </c>
      <c r="SXM90" s="201" t="e">
        <f>#REF!</f>
        <v>#REF!</v>
      </c>
      <c r="SXN90" s="201" t="e">
        <f>#REF!</f>
        <v>#REF!</v>
      </c>
      <c r="SXO90" s="201" t="e">
        <f>#REF!</f>
        <v>#REF!</v>
      </c>
      <c r="SXP90" s="201" t="e">
        <f>#REF!</f>
        <v>#REF!</v>
      </c>
      <c r="SXQ90" s="201" t="e">
        <f>#REF!</f>
        <v>#REF!</v>
      </c>
      <c r="SXR90" s="201" t="e">
        <f>#REF!</f>
        <v>#REF!</v>
      </c>
      <c r="SXS90" s="201" t="e">
        <f>#REF!</f>
        <v>#REF!</v>
      </c>
      <c r="SXT90" s="201" t="e">
        <f>#REF!</f>
        <v>#REF!</v>
      </c>
      <c r="SXU90" s="201" t="e">
        <f>#REF!</f>
        <v>#REF!</v>
      </c>
      <c r="SXV90" s="201" t="e">
        <f>#REF!</f>
        <v>#REF!</v>
      </c>
      <c r="SXW90" s="201" t="e">
        <f>#REF!</f>
        <v>#REF!</v>
      </c>
      <c r="SXX90" s="201" t="e">
        <f>#REF!</f>
        <v>#REF!</v>
      </c>
      <c r="SXY90" s="201" t="e">
        <f>#REF!</f>
        <v>#REF!</v>
      </c>
      <c r="SXZ90" s="201" t="e">
        <f>#REF!</f>
        <v>#REF!</v>
      </c>
      <c r="SYA90" s="201" t="e">
        <f>#REF!</f>
        <v>#REF!</v>
      </c>
      <c r="SYB90" s="201" t="e">
        <f>#REF!</f>
        <v>#REF!</v>
      </c>
      <c r="SYC90" s="201" t="e">
        <f>#REF!</f>
        <v>#REF!</v>
      </c>
      <c r="SYD90" s="201" t="e">
        <f>#REF!</f>
        <v>#REF!</v>
      </c>
      <c r="SYE90" s="201" t="e">
        <f>#REF!</f>
        <v>#REF!</v>
      </c>
      <c r="SYF90" s="201" t="e">
        <f>#REF!</f>
        <v>#REF!</v>
      </c>
      <c r="SYG90" s="201" t="e">
        <f>#REF!</f>
        <v>#REF!</v>
      </c>
      <c r="SYH90" s="201" t="e">
        <f>#REF!</f>
        <v>#REF!</v>
      </c>
      <c r="SYI90" s="201" t="e">
        <f>#REF!</f>
        <v>#REF!</v>
      </c>
      <c r="SYJ90" s="201" t="e">
        <f>#REF!</f>
        <v>#REF!</v>
      </c>
      <c r="SYK90" s="201" t="e">
        <f>#REF!</f>
        <v>#REF!</v>
      </c>
      <c r="SYL90" s="201" t="e">
        <f>#REF!</f>
        <v>#REF!</v>
      </c>
      <c r="SYM90" s="201" t="e">
        <f>#REF!</f>
        <v>#REF!</v>
      </c>
      <c r="SYN90" s="201" t="e">
        <f>#REF!</f>
        <v>#REF!</v>
      </c>
      <c r="SYO90" s="201" t="e">
        <f>#REF!</f>
        <v>#REF!</v>
      </c>
      <c r="SYP90" s="201" t="e">
        <f>#REF!</f>
        <v>#REF!</v>
      </c>
      <c r="SYQ90" s="201" t="e">
        <f>#REF!</f>
        <v>#REF!</v>
      </c>
      <c r="SYR90" s="201" t="e">
        <f>#REF!</f>
        <v>#REF!</v>
      </c>
      <c r="SYS90" s="201" t="e">
        <f>#REF!</f>
        <v>#REF!</v>
      </c>
      <c r="SYT90" s="201" t="e">
        <f>#REF!</f>
        <v>#REF!</v>
      </c>
      <c r="SYU90" s="201" t="e">
        <f>#REF!</f>
        <v>#REF!</v>
      </c>
      <c r="SYV90" s="201" t="e">
        <f>#REF!</f>
        <v>#REF!</v>
      </c>
      <c r="SYW90" s="201" t="e">
        <f>#REF!</f>
        <v>#REF!</v>
      </c>
      <c r="SYX90" s="201" t="e">
        <f>#REF!</f>
        <v>#REF!</v>
      </c>
      <c r="SYY90" s="201" t="e">
        <f>#REF!</f>
        <v>#REF!</v>
      </c>
      <c r="SYZ90" s="201" t="e">
        <f>#REF!</f>
        <v>#REF!</v>
      </c>
      <c r="SZA90" s="201" t="e">
        <f>#REF!</f>
        <v>#REF!</v>
      </c>
      <c r="SZB90" s="201" t="e">
        <f>#REF!</f>
        <v>#REF!</v>
      </c>
      <c r="SZC90" s="201" t="e">
        <f>#REF!</f>
        <v>#REF!</v>
      </c>
      <c r="SZD90" s="201" t="e">
        <f>#REF!</f>
        <v>#REF!</v>
      </c>
      <c r="SZE90" s="201" t="e">
        <f>#REF!</f>
        <v>#REF!</v>
      </c>
      <c r="SZF90" s="201" t="e">
        <f>#REF!</f>
        <v>#REF!</v>
      </c>
      <c r="SZG90" s="201" t="e">
        <f>#REF!</f>
        <v>#REF!</v>
      </c>
      <c r="SZH90" s="201" t="e">
        <f>#REF!</f>
        <v>#REF!</v>
      </c>
      <c r="SZI90" s="201" t="e">
        <f>#REF!</f>
        <v>#REF!</v>
      </c>
      <c r="SZJ90" s="201" t="e">
        <f>#REF!</f>
        <v>#REF!</v>
      </c>
      <c r="SZK90" s="201" t="e">
        <f>#REF!</f>
        <v>#REF!</v>
      </c>
      <c r="SZL90" s="201" t="e">
        <f>#REF!</f>
        <v>#REF!</v>
      </c>
      <c r="SZM90" s="201" t="e">
        <f>#REF!</f>
        <v>#REF!</v>
      </c>
      <c r="SZN90" s="201" t="e">
        <f>#REF!</f>
        <v>#REF!</v>
      </c>
      <c r="SZO90" s="201" t="e">
        <f>#REF!</f>
        <v>#REF!</v>
      </c>
      <c r="SZP90" s="201" t="e">
        <f>#REF!</f>
        <v>#REF!</v>
      </c>
      <c r="SZQ90" s="201" t="e">
        <f>#REF!</f>
        <v>#REF!</v>
      </c>
      <c r="SZR90" s="201" t="e">
        <f>#REF!</f>
        <v>#REF!</v>
      </c>
      <c r="SZS90" s="201" t="e">
        <f>#REF!</f>
        <v>#REF!</v>
      </c>
      <c r="SZT90" s="201" t="e">
        <f>#REF!</f>
        <v>#REF!</v>
      </c>
      <c r="SZU90" s="201" t="e">
        <f>#REF!</f>
        <v>#REF!</v>
      </c>
      <c r="SZV90" s="201" t="e">
        <f>#REF!</f>
        <v>#REF!</v>
      </c>
      <c r="SZW90" s="201" t="e">
        <f>#REF!</f>
        <v>#REF!</v>
      </c>
      <c r="SZX90" s="201" t="e">
        <f>#REF!</f>
        <v>#REF!</v>
      </c>
      <c r="SZY90" s="201" t="e">
        <f>#REF!</f>
        <v>#REF!</v>
      </c>
      <c r="SZZ90" s="201" t="e">
        <f>#REF!</f>
        <v>#REF!</v>
      </c>
      <c r="TAA90" s="201" t="e">
        <f>#REF!</f>
        <v>#REF!</v>
      </c>
      <c r="TAB90" s="201" t="e">
        <f>#REF!</f>
        <v>#REF!</v>
      </c>
      <c r="TAC90" s="201" t="e">
        <f>#REF!</f>
        <v>#REF!</v>
      </c>
      <c r="TAD90" s="201" t="e">
        <f>#REF!</f>
        <v>#REF!</v>
      </c>
      <c r="TAE90" s="201" t="e">
        <f>#REF!</f>
        <v>#REF!</v>
      </c>
      <c r="TAF90" s="201" t="e">
        <f>#REF!</f>
        <v>#REF!</v>
      </c>
      <c r="TAG90" s="201" t="e">
        <f>#REF!</f>
        <v>#REF!</v>
      </c>
      <c r="TAH90" s="201" t="e">
        <f>#REF!</f>
        <v>#REF!</v>
      </c>
      <c r="TAI90" s="201" t="e">
        <f>#REF!</f>
        <v>#REF!</v>
      </c>
      <c r="TAJ90" s="201" t="e">
        <f>#REF!</f>
        <v>#REF!</v>
      </c>
      <c r="TAK90" s="201" t="e">
        <f>#REF!</f>
        <v>#REF!</v>
      </c>
      <c r="TAL90" s="201" t="e">
        <f>#REF!</f>
        <v>#REF!</v>
      </c>
      <c r="TAM90" s="201" t="e">
        <f>#REF!</f>
        <v>#REF!</v>
      </c>
      <c r="TAN90" s="201" t="e">
        <f>#REF!</f>
        <v>#REF!</v>
      </c>
      <c r="TAO90" s="201" t="e">
        <f>#REF!</f>
        <v>#REF!</v>
      </c>
      <c r="TAP90" s="201" t="e">
        <f>#REF!</f>
        <v>#REF!</v>
      </c>
      <c r="TAQ90" s="201" t="e">
        <f>#REF!</f>
        <v>#REF!</v>
      </c>
      <c r="TAR90" s="201" t="e">
        <f>#REF!</f>
        <v>#REF!</v>
      </c>
      <c r="TAS90" s="201" t="e">
        <f>#REF!</f>
        <v>#REF!</v>
      </c>
      <c r="TAT90" s="201" t="e">
        <f>#REF!</f>
        <v>#REF!</v>
      </c>
      <c r="TAU90" s="201" t="e">
        <f>#REF!</f>
        <v>#REF!</v>
      </c>
      <c r="TAV90" s="201" t="e">
        <f>#REF!</f>
        <v>#REF!</v>
      </c>
      <c r="TAW90" s="201" t="e">
        <f>#REF!</f>
        <v>#REF!</v>
      </c>
      <c r="TAX90" s="201" t="e">
        <f>#REF!</f>
        <v>#REF!</v>
      </c>
      <c r="TAY90" s="201" t="e">
        <f>#REF!</f>
        <v>#REF!</v>
      </c>
      <c r="TAZ90" s="201" t="e">
        <f>#REF!</f>
        <v>#REF!</v>
      </c>
      <c r="TBA90" s="201" t="e">
        <f>#REF!</f>
        <v>#REF!</v>
      </c>
      <c r="TBB90" s="201" t="e">
        <f>#REF!</f>
        <v>#REF!</v>
      </c>
      <c r="TBC90" s="201" t="e">
        <f>#REF!</f>
        <v>#REF!</v>
      </c>
      <c r="TBD90" s="201" t="e">
        <f>#REF!</f>
        <v>#REF!</v>
      </c>
      <c r="TBE90" s="201" t="e">
        <f>#REF!</f>
        <v>#REF!</v>
      </c>
      <c r="TBF90" s="201" t="e">
        <f>#REF!</f>
        <v>#REF!</v>
      </c>
      <c r="TBG90" s="201" t="e">
        <f>#REF!</f>
        <v>#REF!</v>
      </c>
      <c r="TBH90" s="201" t="e">
        <f>#REF!</f>
        <v>#REF!</v>
      </c>
      <c r="TBI90" s="201" t="e">
        <f>#REF!</f>
        <v>#REF!</v>
      </c>
      <c r="TBJ90" s="201" t="e">
        <f>#REF!</f>
        <v>#REF!</v>
      </c>
      <c r="TBK90" s="201" t="e">
        <f>#REF!</f>
        <v>#REF!</v>
      </c>
      <c r="TBL90" s="201" t="e">
        <f>#REF!</f>
        <v>#REF!</v>
      </c>
      <c r="TBM90" s="201" t="e">
        <f>#REF!</f>
        <v>#REF!</v>
      </c>
      <c r="TBN90" s="201" t="e">
        <f>#REF!</f>
        <v>#REF!</v>
      </c>
      <c r="TBO90" s="201" t="e">
        <f>#REF!</f>
        <v>#REF!</v>
      </c>
      <c r="TBP90" s="201" t="e">
        <f>#REF!</f>
        <v>#REF!</v>
      </c>
      <c r="TBQ90" s="201" t="e">
        <f>#REF!</f>
        <v>#REF!</v>
      </c>
      <c r="TBR90" s="201" t="e">
        <f>#REF!</f>
        <v>#REF!</v>
      </c>
      <c r="TBS90" s="201" t="e">
        <f>#REF!</f>
        <v>#REF!</v>
      </c>
      <c r="TBT90" s="201" t="e">
        <f>#REF!</f>
        <v>#REF!</v>
      </c>
      <c r="TBU90" s="201" t="e">
        <f>#REF!</f>
        <v>#REF!</v>
      </c>
      <c r="TBV90" s="201" t="e">
        <f>#REF!</f>
        <v>#REF!</v>
      </c>
      <c r="TBW90" s="201" t="e">
        <f>#REF!</f>
        <v>#REF!</v>
      </c>
      <c r="TBX90" s="201" t="e">
        <f>#REF!</f>
        <v>#REF!</v>
      </c>
      <c r="TBY90" s="201" t="e">
        <f>#REF!</f>
        <v>#REF!</v>
      </c>
      <c r="TBZ90" s="201" t="e">
        <f>#REF!</f>
        <v>#REF!</v>
      </c>
      <c r="TCA90" s="201" t="e">
        <f>#REF!</f>
        <v>#REF!</v>
      </c>
      <c r="TCB90" s="201" t="e">
        <f>#REF!</f>
        <v>#REF!</v>
      </c>
      <c r="TCC90" s="201" t="e">
        <f>#REF!</f>
        <v>#REF!</v>
      </c>
      <c r="TCD90" s="201" t="e">
        <f>#REF!</f>
        <v>#REF!</v>
      </c>
      <c r="TCE90" s="201" t="e">
        <f>#REF!</f>
        <v>#REF!</v>
      </c>
      <c r="TCF90" s="201" t="e">
        <f>#REF!</f>
        <v>#REF!</v>
      </c>
      <c r="TCG90" s="201" t="e">
        <f>#REF!</f>
        <v>#REF!</v>
      </c>
      <c r="TCH90" s="201" t="e">
        <f>#REF!</f>
        <v>#REF!</v>
      </c>
      <c r="TCI90" s="201" t="e">
        <f>#REF!</f>
        <v>#REF!</v>
      </c>
      <c r="TCJ90" s="201" t="e">
        <f>#REF!</f>
        <v>#REF!</v>
      </c>
      <c r="TCK90" s="201" t="e">
        <f>#REF!</f>
        <v>#REF!</v>
      </c>
      <c r="TCL90" s="201" t="e">
        <f>#REF!</f>
        <v>#REF!</v>
      </c>
      <c r="TCM90" s="201" t="e">
        <f>#REF!</f>
        <v>#REF!</v>
      </c>
      <c r="TCN90" s="201" t="e">
        <f>#REF!</f>
        <v>#REF!</v>
      </c>
      <c r="TCO90" s="201" t="e">
        <f>#REF!</f>
        <v>#REF!</v>
      </c>
      <c r="TCP90" s="201" t="e">
        <f>#REF!</f>
        <v>#REF!</v>
      </c>
      <c r="TCQ90" s="201" t="e">
        <f>#REF!</f>
        <v>#REF!</v>
      </c>
      <c r="TCR90" s="201" t="e">
        <f>#REF!</f>
        <v>#REF!</v>
      </c>
      <c r="TCS90" s="201" t="e">
        <f>#REF!</f>
        <v>#REF!</v>
      </c>
      <c r="TCT90" s="201" t="e">
        <f>#REF!</f>
        <v>#REF!</v>
      </c>
      <c r="TCU90" s="201" t="e">
        <f>#REF!</f>
        <v>#REF!</v>
      </c>
      <c r="TCV90" s="201" t="e">
        <f>#REF!</f>
        <v>#REF!</v>
      </c>
      <c r="TCW90" s="201" t="e">
        <f>#REF!</f>
        <v>#REF!</v>
      </c>
      <c r="TCX90" s="201" t="e">
        <f>#REF!</f>
        <v>#REF!</v>
      </c>
      <c r="TCY90" s="201" t="e">
        <f>#REF!</f>
        <v>#REF!</v>
      </c>
      <c r="TCZ90" s="201" t="e">
        <f>#REF!</f>
        <v>#REF!</v>
      </c>
      <c r="TDA90" s="201" t="e">
        <f>#REF!</f>
        <v>#REF!</v>
      </c>
      <c r="TDB90" s="201" t="e">
        <f>#REF!</f>
        <v>#REF!</v>
      </c>
      <c r="TDC90" s="201" t="e">
        <f>#REF!</f>
        <v>#REF!</v>
      </c>
      <c r="TDD90" s="201" t="e">
        <f>#REF!</f>
        <v>#REF!</v>
      </c>
      <c r="TDE90" s="201" t="e">
        <f>#REF!</f>
        <v>#REF!</v>
      </c>
      <c r="TDF90" s="201" t="e">
        <f>#REF!</f>
        <v>#REF!</v>
      </c>
      <c r="TDG90" s="201" t="e">
        <f>#REF!</f>
        <v>#REF!</v>
      </c>
      <c r="TDH90" s="201" t="e">
        <f>#REF!</f>
        <v>#REF!</v>
      </c>
      <c r="TDI90" s="201" t="e">
        <f>#REF!</f>
        <v>#REF!</v>
      </c>
      <c r="TDJ90" s="201" t="e">
        <f>#REF!</f>
        <v>#REF!</v>
      </c>
      <c r="TDK90" s="201" t="e">
        <f>#REF!</f>
        <v>#REF!</v>
      </c>
      <c r="TDL90" s="201" t="e">
        <f>#REF!</f>
        <v>#REF!</v>
      </c>
      <c r="TDM90" s="201" t="e">
        <f>#REF!</f>
        <v>#REF!</v>
      </c>
      <c r="TDN90" s="201" t="e">
        <f>#REF!</f>
        <v>#REF!</v>
      </c>
      <c r="TDO90" s="201" t="e">
        <f>#REF!</f>
        <v>#REF!</v>
      </c>
      <c r="TDP90" s="201" t="e">
        <f>#REF!</f>
        <v>#REF!</v>
      </c>
      <c r="TDQ90" s="201" t="e">
        <f>#REF!</f>
        <v>#REF!</v>
      </c>
      <c r="TDR90" s="201" t="e">
        <f>#REF!</f>
        <v>#REF!</v>
      </c>
      <c r="TDS90" s="201" t="e">
        <f>#REF!</f>
        <v>#REF!</v>
      </c>
      <c r="TDT90" s="201" t="e">
        <f>#REF!</f>
        <v>#REF!</v>
      </c>
      <c r="TDU90" s="201" t="e">
        <f>#REF!</f>
        <v>#REF!</v>
      </c>
      <c r="TDV90" s="201" t="e">
        <f>#REF!</f>
        <v>#REF!</v>
      </c>
      <c r="TDW90" s="201" t="e">
        <f>#REF!</f>
        <v>#REF!</v>
      </c>
      <c r="TDX90" s="201" t="e">
        <f>#REF!</f>
        <v>#REF!</v>
      </c>
      <c r="TDY90" s="201" t="e">
        <f>#REF!</f>
        <v>#REF!</v>
      </c>
      <c r="TDZ90" s="201" t="e">
        <f>#REF!</f>
        <v>#REF!</v>
      </c>
      <c r="TEA90" s="201" t="e">
        <f>#REF!</f>
        <v>#REF!</v>
      </c>
      <c r="TEB90" s="201" t="e">
        <f>#REF!</f>
        <v>#REF!</v>
      </c>
      <c r="TEC90" s="201" t="e">
        <f>#REF!</f>
        <v>#REF!</v>
      </c>
      <c r="TED90" s="201" t="e">
        <f>#REF!</f>
        <v>#REF!</v>
      </c>
      <c r="TEE90" s="201" t="e">
        <f>#REF!</f>
        <v>#REF!</v>
      </c>
      <c r="TEF90" s="201" t="e">
        <f>#REF!</f>
        <v>#REF!</v>
      </c>
      <c r="TEG90" s="201" t="e">
        <f>#REF!</f>
        <v>#REF!</v>
      </c>
      <c r="TEH90" s="201" t="e">
        <f>#REF!</f>
        <v>#REF!</v>
      </c>
      <c r="TEI90" s="201" t="e">
        <f>#REF!</f>
        <v>#REF!</v>
      </c>
      <c r="TEJ90" s="201" t="e">
        <f>#REF!</f>
        <v>#REF!</v>
      </c>
      <c r="TEK90" s="201" t="e">
        <f>#REF!</f>
        <v>#REF!</v>
      </c>
      <c r="TEL90" s="201" t="e">
        <f>#REF!</f>
        <v>#REF!</v>
      </c>
      <c r="TEM90" s="201" t="e">
        <f>#REF!</f>
        <v>#REF!</v>
      </c>
      <c r="TEN90" s="201" t="e">
        <f>#REF!</f>
        <v>#REF!</v>
      </c>
      <c r="TEO90" s="201" t="e">
        <f>#REF!</f>
        <v>#REF!</v>
      </c>
      <c r="TEP90" s="201" t="e">
        <f>#REF!</f>
        <v>#REF!</v>
      </c>
      <c r="TEQ90" s="201" t="e">
        <f>#REF!</f>
        <v>#REF!</v>
      </c>
      <c r="TER90" s="201" t="e">
        <f>#REF!</f>
        <v>#REF!</v>
      </c>
      <c r="TES90" s="201" t="e">
        <f>#REF!</f>
        <v>#REF!</v>
      </c>
      <c r="TET90" s="201" t="e">
        <f>#REF!</f>
        <v>#REF!</v>
      </c>
      <c r="TEU90" s="201" t="e">
        <f>#REF!</f>
        <v>#REF!</v>
      </c>
      <c r="TEV90" s="201" t="e">
        <f>#REF!</f>
        <v>#REF!</v>
      </c>
      <c r="TEW90" s="201" t="e">
        <f>#REF!</f>
        <v>#REF!</v>
      </c>
      <c r="TEX90" s="201" t="e">
        <f>#REF!</f>
        <v>#REF!</v>
      </c>
      <c r="TEY90" s="201" t="e">
        <f>#REF!</f>
        <v>#REF!</v>
      </c>
      <c r="TEZ90" s="201" t="e">
        <f>#REF!</f>
        <v>#REF!</v>
      </c>
      <c r="TFA90" s="201" t="e">
        <f>#REF!</f>
        <v>#REF!</v>
      </c>
      <c r="TFB90" s="201" t="e">
        <f>#REF!</f>
        <v>#REF!</v>
      </c>
      <c r="TFC90" s="201" t="e">
        <f>#REF!</f>
        <v>#REF!</v>
      </c>
      <c r="TFD90" s="201" t="e">
        <f>#REF!</f>
        <v>#REF!</v>
      </c>
      <c r="TFE90" s="201" t="e">
        <f>#REF!</f>
        <v>#REF!</v>
      </c>
      <c r="TFF90" s="201" t="e">
        <f>#REF!</f>
        <v>#REF!</v>
      </c>
      <c r="TFG90" s="201" t="e">
        <f>#REF!</f>
        <v>#REF!</v>
      </c>
      <c r="TFH90" s="201" t="e">
        <f>#REF!</f>
        <v>#REF!</v>
      </c>
      <c r="TFI90" s="201" t="e">
        <f>#REF!</f>
        <v>#REF!</v>
      </c>
      <c r="TFJ90" s="201" t="e">
        <f>#REF!</f>
        <v>#REF!</v>
      </c>
      <c r="TFK90" s="201" t="e">
        <f>#REF!</f>
        <v>#REF!</v>
      </c>
      <c r="TFL90" s="201" t="e">
        <f>#REF!</f>
        <v>#REF!</v>
      </c>
      <c r="TFM90" s="201" t="e">
        <f>#REF!</f>
        <v>#REF!</v>
      </c>
      <c r="TFN90" s="201" t="e">
        <f>#REF!</f>
        <v>#REF!</v>
      </c>
      <c r="TFO90" s="201" t="e">
        <f>#REF!</f>
        <v>#REF!</v>
      </c>
      <c r="TFP90" s="201" t="e">
        <f>#REF!</f>
        <v>#REF!</v>
      </c>
      <c r="TFQ90" s="201" t="e">
        <f>#REF!</f>
        <v>#REF!</v>
      </c>
      <c r="TFR90" s="201" t="e">
        <f>#REF!</f>
        <v>#REF!</v>
      </c>
      <c r="TFS90" s="201" t="e">
        <f>#REF!</f>
        <v>#REF!</v>
      </c>
      <c r="TFT90" s="201" t="e">
        <f>#REF!</f>
        <v>#REF!</v>
      </c>
      <c r="TFU90" s="201" t="e">
        <f>#REF!</f>
        <v>#REF!</v>
      </c>
      <c r="TFV90" s="201" t="e">
        <f>#REF!</f>
        <v>#REF!</v>
      </c>
      <c r="TFW90" s="201" t="e">
        <f>#REF!</f>
        <v>#REF!</v>
      </c>
      <c r="TFX90" s="201" t="e">
        <f>#REF!</f>
        <v>#REF!</v>
      </c>
      <c r="TFY90" s="201" t="e">
        <f>#REF!</f>
        <v>#REF!</v>
      </c>
      <c r="TFZ90" s="201" t="e">
        <f>#REF!</f>
        <v>#REF!</v>
      </c>
      <c r="TGA90" s="201" t="e">
        <f>#REF!</f>
        <v>#REF!</v>
      </c>
      <c r="TGB90" s="201" t="e">
        <f>#REF!</f>
        <v>#REF!</v>
      </c>
      <c r="TGC90" s="201" t="e">
        <f>#REF!</f>
        <v>#REF!</v>
      </c>
      <c r="TGD90" s="201" t="e">
        <f>#REF!</f>
        <v>#REF!</v>
      </c>
      <c r="TGE90" s="201" t="e">
        <f>#REF!</f>
        <v>#REF!</v>
      </c>
      <c r="TGF90" s="201" t="e">
        <f>#REF!</f>
        <v>#REF!</v>
      </c>
      <c r="TGG90" s="201" t="e">
        <f>#REF!</f>
        <v>#REF!</v>
      </c>
      <c r="TGH90" s="201" t="e">
        <f>#REF!</f>
        <v>#REF!</v>
      </c>
      <c r="TGI90" s="201" t="e">
        <f>#REF!</f>
        <v>#REF!</v>
      </c>
      <c r="TGJ90" s="201" t="e">
        <f>#REF!</f>
        <v>#REF!</v>
      </c>
      <c r="TGK90" s="201" t="e">
        <f>#REF!</f>
        <v>#REF!</v>
      </c>
      <c r="TGL90" s="201" t="e">
        <f>#REF!</f>
        <v>#REF!</v>
      </c>
      <c r="TGM90" s="201" t="e">
        <f>#REF!</f>
        <v>#REF!</v>
      </c>
      <c r="TGN90" s="201" t="e">
        <f>#REF!</f>
        <v>#REF!</v>
      </c>
      <c r="TGO90" s="201" t="e">
        <f>#REF!</f>
        <v>#REF!</v>
      </c>
      <c r="TGP90" s="201" t="e">
        <f>#REF!</f>
        <v>#REF!</v>
      </c>
      <c r="TGQ90" s="201" t="e">
        <f>#REF!</f>
        <v>#REF!</v>
      </c>
      <c r="TGR90" s="201" t="e">
        <f>#REF!</f>
        <v>#REF!</v>
      </c>
      <c r="TGS90" s="201" t="e">
        <f>#REF!</f>
        <v>#REF!</v>
      </c>
      <c r="TGT90" s="201" t="e">
        <f>#REF!</f>
        <v>#REF!</v>
      </c>
      <c r="TGU90" s="201" t="e">
        <f>#REF!</f>
        <v>#REF!</v>
      </c>
      <c r="TGV90" s="201" t="e">
        <f>#REF!</f>
        <v>#REF!</v>
      </c>
      <c r="TGW90" s="201" t="e">
        <f>#REF!</f>
        <v>#REF!</v>
      </c>
      <c r="TGX90" s="201" t="e">
        <f>#REF!</f>
        <v>#REF!</v>
      </c>
      <c r="TGY90" s="201" t="e">
        <f>#REF!</f>
        <v>#REF!</v>
      </c>
      <c r="TGZ90" s="201" t="e">
        <f>#REF!</f>
        <v>#REF!</v>
      </c>
      <c r="THA90" s="201" t="e">
        <f>#REF!</f>
        <v>#REF!</v>
      </c>
      <c r="THB90" s="201" t="e">
        <f>#REF!</f>
        <v>#REF!</v>
      </c>
      <c r="THC90" s="201" t="e">
        <f>#REF!</f>
        <v>#REF!</v>
      </c>
      <c r="THD90" s="201" t="e">
        <f>#REF!</f>
        <v>#REF!</v>
      </c>
      <c r="THE90" s="201" t="e">
        <f>#REF!</f>
        <v>#REF!</v>
      </c>
      <c r="THF90" s="201" t="e">
        <f>#REF!</f>
        <v>#REF!</v>
      </c>
      <c r="THG90" s="201" t="e">
        <f>#REF!</f>
        <v>#REF!</v>
      </c>
      <c r="THH90" s="201" t="e">
        <f>#REF!</f>
        <v>#REF!</v>
      </c>
      <c r="THI90" s="201" t="e">
        <f>#REF!</f>
        <v>#REF!</v>
      </c>
      <c r="THJ90" s="201" t="e">
        <f>#REF!</f>
        <v>#REF!</v>
      </c>
      <c r="THK90" s="201" t="e">
        <f>#REF!</f>
        <v>#REF!</v>
      </c>
      <c r="THL90" s="201" t="e">
        <f>#REF!</f>
        <v>#REF!</v>
      </c>
      <c r="THM90" s="201" t="e">
        <f>#REF!</f>
        <v>#REF!</v>
      </c>
      <c r="THN90" s="201" t="e">
        <f>#REF!</f>
        <v>#REF!</v>
      </c>
      <c r="THO90" s="201" t="e">
        <f>#REF!</f>
        <v>#REF!</v>
      </c>
      <c r="THP90" s="201" t="e">
        <f>#REF!</f>
        <v>#REF!</v>
      </c>
      <c r="THQ90" s="201" t="e">
        <f>#REF!</f>
        <v>#REF!</v>
      </c>
      <c r="THR90" s="201" t="e">
        <f>#REF!</f>
        <v>#REF!</v>
      </c>
      <c r="THS90" s="201" t="e">
        <f>#REF!</f>
        <v>#REF!</v>
      </c>
      <c r="THT90" s="201" t="e">
        <f>#REF!</f>
        <v>#REF!</v>
      </c>
      <c r="THU90" s="201" t="e">
        <f>#REF!</f>
        <v>#REF!</v>
      </c>
      <c r="THV90" s="201" t="e">
        <f>#REF!</f>
        <v>#REF!</v>
      </c>
      <c r="THW90" s="201" t="e">
        <f>#REF!</f>
        <v>#REF!</v>
      </c>
      <c r="THX90" s="201" t="e">
        <f>#REF!</f>
        <v>#REF!</v>
      </c>
      <c r="THY90" s="201" t="e">
        <f>#REF!</f>
        <v>#REF!</v>
      </c>
      <c r="THZ90" s="201" t="e">
        <f>#REF!</f>
        <v>#REF!</v>
      </c>
      <c r="TIA90" s="201" t="e">
        <f>#REF!</f>
        <v>#REF!</v>
      </c>
      <c r="TIB90" s="201" t="e">
        <f>#REF!</f>
        <v>#REF!</v>
      </c>
      <c r="TIC90" s="201" t="e">
        <f>#REF!</f>
        <v>#REF!</v>
      </c>
      <c r="TID90" s="201" t="e">
        <f>#REF!</f>
        <v>#REF!</v>
      </c>
      <c r="TIE90" s="201" t="e">
        <f>#REF!</f>
        <v>#REF!</v>
      </c>
      <c r="TIF90" s="201" t="e">
        <f>#REF!</f>
        <v>#REF!</v>
      </c>
      <c r="TIG90" s="201" t="e">
        <f>#REF!</f>
        <v>#REF!</v>
      </c>
      <c r="TIH90" s="201" t="e">
        <f>#REF!</f>
        <v>#REF!</v>
      </c>
      <c r="TII90" s="201" t="e">
        <f>#REF!</f>
        <v>#REF!</v>
      </c>
      <c r="TIJ90" s="201" t="e">
        <f>#REF!</f>
        <v>#REF!</v>
      </c>
      <c r="TIK90" s="201" t="e">
        <f>#REF!</f>
        <v>#REF!</v>
      </c>
      <c r="TIL90" s="201" t="e">
        <f>#REF!</f>
        <v>#REF!</v>
      </c>
      <c r="TIM90" s="201" t="e">
        <f>#REF!</f>
        <v>#REF!</v>
      </c>
      <c r="TIN90" s="201" t="e">
        <f>#REF!</f>
        <v>#REF!</v>
      </c>
      <c r="TIO90" s="201" t="e">
        <f>#REF!</f>
        <v>#REF!</v>
      </c>
      <c r="TIP90" s="201" t="e">
        <f>#REF!</f>
        <v>#REF!</v>
      </c>
      <c r="TIQ90" s="201" t="e">
        <f>#REF!</f>
        <v>#REF!</v>
      </c>
      <c r="TIR90" s="201" t="e">
        <f>#REF!</f>
        <v>#REF!</v>
      </c>
      <c r="TIS90" s="201" t="e">
        <f>#REF!</f>
        <v>#REF!</v>
      </c>
      <c r="TIT90" s="201" t="e">
        <f>#REF!</f>
        <v>#REF!</v>
      </c>
      <c r="TIU90" s="201" t="e">
        <f>#REF!</f>
        <v>#REF!</v>
      </c>
      <c r="TIV90" s="201" t="e">
        <f>#REF!</f>
        <v>#REF!</v>
      </c>
      <c r="TIW90" s="201" t="e">
        <f>#REF!</f>
        <v>#REF!</v>
      </c>
      <c r="TIX90" s="201" t="e">
        <f>#REF!</f>
        <v>#REF!</v>
      </c>
      <c r="TIY90" s="201" t="e">
        <f>#REF!</f>
        <v>#REF!</v>
      </c>
      <c r="TIZ90" s="201" t="e">
        <f>#REF!</f>
        <v>#REF!</v>
      </c>
      <c r="TJA90" s="201" t="e">
        <f>#REF!</f>
        <v>#REF!</v>
      </c>
      <c r="TJB90" s="201" t="e">
        <f>#REF!</f>
        <v>#REF!</v>
      </c>
      <c r="TJC90" s="201" t="e">
        <f>#REF!</f>
        <v>#REF!</v>
      </c>
      <c r="TJD90" s="201" t="e">
        <f>#REF!</f>
        <v>#REF!</v>
      </c>
      <c r="TJE90" s="201" t="e">
        <f>#REF!</f>
        <v>#REF!</v>
      </c>
      <c r="TJF90" s="201" t="e">
        <f>#REF!</f>
        <v>#REF!</v>
      </c>
      <c r="TJG90" s="201" t="e">
        <f>#REF!</f>
        <v>#REF!</v>
      </c>
      <c r="TJH90" s="201" t="e">
        <f>#REF!</f>
        <v>#REF!</v>
      </c>
      <c r="TJI90" s="201" t="e">
        <f>#REF!</f>
        <v>#REF!</v>
      </c>
      <c r="TJJ90" s="201" t="e">
        <f>#REF!</f>
        <v>#REF!</v>
      </c>
      <c r="TJK90" s="201" t="e">
        <f>#REF!</f>
        <v>#REF!</v>
      </c>
      <c r="TJL90" s="201" t="e">
        <f>#REF!</f>
        <v>#REF!</v>
      </c>
      <c r="TJM90" s="201" t="e">
        <f>#REF!</f>
        <v>#REF!</v>
      </c>
      <c r="TJN90" s="201" t="e">
        <f>#REF!</f>
        <v>#REF!</v>
      </c>
      <c r="TJO90" s="201" t="e">
        <f>#REF!</f>
        <v>#REF!</v>
      </c>
      <c r="TJP90" s="201" t="e">
        <f>#REF!</f>
        <v>#REF!</v>
      </c>
      <c r="TJQ90" s="201" t="e">
        <f>#REF!</f>
        <v>#REF!</v>
      </c>
      <c r="TJR90" s="201" t="e">
        <f>#REF!</f>
        <v>#REF!</v>
      </c>
      <c r="TJS90" s="201" t="e">
        <f>#REF!</f>
        <v>#REF!</v>
      </c>
      <c r="TJT90" s="201" t="e">
        <f>#REF!</f>
        <v>#REF!</v>
      </c>
      <c r="TJU90" s="201" t="e">
        <f>#REF!</f>
        <v>#REF!</v>
      </c>
      <c r="TJV90" s="201" t="e">
        <f>#REF!</f>
        <v>#REF!</v>
      </c>
      <c r="TJW90" s="201" t="e">
        <f>#REF!</f>
        <v>#REF!</v>
      </c>
      <c r="TJX90" s="201" t="e">
        <f>#REF!</f>
        <v>#REF!</v>
      </c>
      <c r="TJY90" s="201" t="e">
        <f>#REF!</f>
        <v>#REF!</v>
      </c>
      <c r="TJZ90" s="201" t="e">
        <f>#REF!</f>
        <v>#REF!</v>
      </c>
      <c r="TKA90" s="201" t="e">
        <f>#REF!</f>
        <v>#REF!</v>
      </c>
      <c r="TKB90" s="201" t="e">
        <f>#REF!</f>
        <v>#REF!</v>
      </c>
      <c r="TKC90" s="201" t="e">
        <f>#REF!</f>
        <v>#REF!</v>
      </c>
      <c r="TKD90" s="201" t="e">
        <f>#REF!</f>
        <v>#REF!</v>
      </c>
      <c r="TKE90" s="201" t="e">
        <f>#REF!</f>
        <v>#REF!</v>
      </c>
      <c r="TKF90" s="201" t="e">
        <f>#REF!</f>
        <v>#REF!</v>
      </c>
      <c r="TKG90" s="201" t="e">
        <f>#REF!</f>
        <v>#REF!</v>
      </c>
      <c r="TKH90" s="201" t="e">
        <f>#REF!</f>
        <v>#REF!</v>
      </c>
      <c r="TKI90" s="201" t="e">
        <f>#REF!</f>
        <v>#REF!</v>
      </c>
      <c r="TKJ90" s="201" t="e">
        <f>#REF!</f>
        <v>#REF!</v>
      </c>
      <c r="TKK90" s="201" t="e">
        <f>#REF!</f>
        <v>#REF!</v>
      </c>
      <c r="TKL90" s="201" t="e">
        <f>#REF!</f>
        <v>#REF!</v>
      </c>
      <c r="TKM90" s="201" t="e">
        <f>#REF!</f>
        <v>#REF!</v>
      </c>
      <c r="TKN90" s="201" t="e">
        <f>#REF!</f>
        <v>#REF!</v>
      </c>
      <c r="TKO90" s="201" t="e">
        <f>#REF!</f>
        <v>#REF!</v>
      </c>
      <c r="TKP90" s="201" t="e">
        <f>#REF!</f>
        <v>#REF!</v>
      </c>
      <c r="TKQ90" s="201" t="e">
        <f>#REF!</f>
        <v>#REF!</v>
      </c>
      <c r="TKR90" s="201" t="e">
        <f>#REF!</f>
        <v>#REF!</v>
      </c>
      <c r="TKS90" s="201" t="e">
        <f>#REF!</f>
        <v>#REF!</v>
      </c>
      <c r="TKT90" s="201" t="e">
        <f>#REF!</f>
        <v>#REF!</v>
      </c>
      <c r="TKU90" s="201" t="e">
        <f>#REF!</f>
        <v>#REF!</v>
      </c>
      <c r="TKV90" s="201" t="e">
        <f>#REF!</f>
        <v>#REF!</v>
      </c>
      <c r="TKW90" s="201" t="e">
        <f>#REF!</f>
        <v>#REF!</v>
      </c>
      <c r="TKX90" s="201" t="e">
        <f>#REF!</f>
        <v>#REF!</v>
      </c>
      <c r="TKY90" s="201" t="e">
        <f>#REF!</f>
        <v>#REF!</v>
      </c>
      <c r="TKZ90" s="201" t="e">
        <f>#REF!</f>
        <v>#REF!</v>
      </c>
      <c r="TLA90" s="201" t="e">
        <f>#REF!</f>
        <v>#REF!</v>
      </c>
      <c r="TLB90" s="201" t="e">
        <f>#REF!</f>
        <v>#REF!</v>
      </c>
      <c r="TLC90" s="201" t="e">
        <f>#REF!</f>
        <v>#REF!</v>
      </c>
      <c r="TLD90" s="201" t="e">
        <f>#REF!</f>
        <v>#REF!</v>
      </c>
      <c r="TLE90" s="201" t="e">
        <f>#REF!</f>
        <v>#REF!</v>
      </c>
      <c r="TLF90" s="201" t="e">
        <f>#REF!</f>
        <v>#REF!</v>
      </c>
      <c r="TLG90" s="201" t="e">
        <f>#REF!</f>
        <v>#REF!</v>
      </c>
      <c r="TLH90" s="201" t="e">
        <f>#REF!</f>
        <v>#REF!</v>
      </c>
      <c r="TLI90" s="201" t="e">
        <f>#REF!</f>
        <v>#REF!</v>
      </c>
      <c r="TLJ90" s="201" t="e">
        <f>#REF!</f>
        <v>#REF!</v>
      </c>
      <c r="TLK90" s="201" t="e">
        <f>#REF!</f>
        <v>#REF!</v>
      </c>
      <c r="TLL90" s="201" t="e">
        <f>#REF!</f>
        <v>#REF!</v>
      </c>
      <c r="TLM90" s="201" t="e">
        <f>#REF!</f>
        <v>#REF!</v>
      </c>
      <c r="TLN90" s="201" t="e">
        <f>#REF!</f>
        <v>#REF!</v>
      </c>
      <c r="TLO90" s="201" t="e">
        <f>#REF!</f>
        <v>#REF!</v>
      </c>
      <c r="TLP90" s="201" t="e">
        <f>#REF!</f>
        <v>#REF!</v>
      </c>
      <c r="TLQ90" s="201" t="e">
        <f>#REF!</f>
        <v>#REF!</v>
      </c>
      <c r="TLR90" s="201" t="e">
        <f>#REF!</f>
        <v>#REF!</v>
      </c>
      <c r="TLS90" s="201" t="e">
        <f>#REF!</f>
        <v>#REF!</v>
      </c>
      <c r="TLT90" s="201" t="e">
        <f>#REF!</f>
        <v>#REF!</v>
      </c>
      <c r="TLU90" s="201" t="e">
        <f>#REF!</f>
        <v>#REF!</v>
      </c>
      <c r="TLV90" s="201" t="e">
        <f>#REF!</f>
        <v>#REF!</v>
      </c>
      <c r="TLW90" s="201" t="e">
        <f>#REF!</f>
        <v>#REF!</v>
      </c>
      <c r="TLX90" s="201" t="e">
        <f>#REF!</f>
        <v>#REF!</v>
      </c>
      <c r="TLY90" s="201" t="e">
        <f>#REF!</f>
        <v>#REF!</v>
      </c>
      <c r="TLZ90" s="201" t="e">
        <f>#REF!</f>
        <v>#REF!</v>
      </c>
      <c r="TMA90" s="201" t="e">
        <f>#REF!</f>
        <v>#REF!</v>
      </c>
      <c r="TMB90" s="201" t="e">
        <f>#REF!</f>
        <v>#REF!</v>
      </c>
      <c r="TMC90" s="201" t="e">
        <f>#REF!</f>
        <v>#REF!</v>
      </c>
      <c r="TMD90" s="201" t="e">
        <f>#REF!</f>
        <v>#REF!</v>
      </c>
      <c r="TME90" s="201" t="e">
        <f>#REF!</f>
        <v>#REF!</v>
      </c>
      <c r="TMF90" s="201" t="e">
        <f>#REF!</f>
        <v>#REF!</v>
      </c>
      <c r="TMG90" s="201" t="e">
        <f>#REF!</f>
        <v>#REF!</v>
      </c>
      <c r="TMH90" s="201" t="e">
        <f>#REF!</f>
        <v>#REF!</v>
      </c>
      <c r="TMI90" s="201" t="e">
        <f>#REF!</f>
        <v>#REF!</v>
      </c>
      <c r="TMJ90" s="201" t="e">
        <f>#REF!</f>
        <v>#REF!</v>
      </c>
      <c r="TMK90" s="201" t="e">
        <f>#REF!</f>
        <v>#REF!</v>
      </c>
      <c r="TML90" s="201" t="e">
        <f>#REF!</f>
        <v>#REF!</v>
      </c>
      <c r="TMM90" s="201" t="e">
        <f>#REF!</f>
        <v>#REF!</v>
      </c>
      <c r="TMN90" s="201" t="e">
        <f>#REF!</f>
        <v>#REF!</v>
      </c>
      <c r="TMO90" s="201" t="e">
        <f>#REF!</f>
        <v>#REF!</v>
      </c>
      <c r="TMP90" s="201" t="e">
        <f>#REF!</f>
        <v>#REF!</v>
      </c>
      <c r="TMQ90" s="201" t="e">
        <f>#REF!</f>
        <v>#REF!</v>
      </c>
      <c r="TMR90" s="201" t="e">
        <f>#REF!</f>
        <v>#REF!</v>
      </c>
      <c r="TMS90" s="201" t="e">
        <f>#REF!</f>
        <v>#REF!</v>
      </c>
      <c r="TMT90" s="201" t="e">
        <f>#REF!</f>
        <v>#REF!</v>
      </c>
      <c r="TMU90" s="201" t="e">
        <f>#REF!</f>
        <v>#REF!</v>
      </c>
      <c r="TMV90" s="201" t="e">
        <f>#REF!</f>
        <v>#REF!</v>
      </c>
      <c r="TMW90" s="201" t="e">
        <f>#REF!</f>
        <v>#REF!</v>
      </c>
      <c r="TMX90" s="201" t="e">
        <f>#REF!</f>
        <v>#REF!</v>
      </c>
      <c r="TMY90" s="201" t="e">
        <f>#REF!</f>
        <v>#REF!</v>
      </c>
      <c r="TMZ90" s="201" t="e">
        <f>#REF!</f>
        <v>#REF!</v>
      </c>
      <c r="TNA90" s="201" t="e">
        <f>#REF!</f>
        <v>#REF!</v>
      </c>
      <c r="TNB90" s="201" t="e">
        <f>#REF!</f>
        <v>#REF!</v>
      </c>
      <c r="TNC90" s="201" t="e">
        <f>#REF!</f>
        <v>#REF!</v>
      </c>
      <c r="TND90" s="201" t="e">
        <f>#REF!</f>
        <v>#REF!</v>
      </c>
      <c r="TNE90" s="201" t="e">
        <f>#REF!</f>
        <v>#REF!</v>
      </c>
      <c r="TNF90" s="201" t="e">
        <f>#REF!</f>
        <v>#REF!</v>
      </c>
      <c r="TNG90" s="201" t="e">
        <f>#REF!</f>
        <v>#REF!</v>
      </c>
      <c r="TNH90" s="201" t="e">
        <f>#REF!</f>
        <v>#REF!</v>
      </c>
      <c r="TNI90" s="201" t="e">
        <f>#REF!</f>
        <v>#REF!</v>
      </c>
      <c r="TNJ90" s="201" t="e">
        <f>#REF!</f>
        <v>#REF!</v>
      </c>
      <c r="TNK90" s="201" t="e">
        <f>#REF!</f>
        <v>#REF!</v>
      </c>
      <c r="TNL90" s="201" t="e">
        <f>#REF!</f>
        <v>#REF!</v>
      </c>
      <c r="TNM90" s="201" t="e">
        <f>#REF!</f>
        <v>#REF!</v>
      </c>
      <c r="TNN90" s="201" t="e">
        <f>#REF!</f>
        <v>#REF!</v>
      </c>
      <c r="TNO90" s="201" t="e">
        <f>#REF!</f>
        <v>#REF!</v>
      </c>
      <c r="TNP90" s="201" t="e">
        <f>#REF!</f>
        <v>#REF!</v>
      </c>
      <c r="TNQ90" s="201" t="e">
        <f>#REF!</f>
        <v>#REF!</v>
      </c>
      <c r="TNR90" s="201" t="e">
        <f>#REF!</f>
        <v>#REF!</v>
      </c>
      <c r="TNS90" s="201" t="e">
        <f>#REF!</f>
        <v>#REF!</v>
      </c>
      <c r="TNT90" s="201" t="e">
        <f>#REF!</f>
        <v>#REF!</v>
      </c>
      <c r="TNU90" s="201" t="e">
        <f>#REF!</f>
        <v>#REF!</v>
      </c>
      <c r="TNV90" s="201" t="e">
        <f>#REF!</f>
        <v>#REF!</v>
      </c>
      <c r="TNW90" s="201" t="e">
        <f>#REF!</f>
        <v>#REF!</v>
      </c>
      <c r="TNX90" s="201" t="e">
        <f>#REF!</f>
        <v>#REF!</v>
      </c>
      <c r="TNY90" s="201" t="e">
        <f>#REF!</f>
        <v>#REF!</v>
      </c>
      <c r="TNZ90" s="201" t="e">
        <f>#REF!</f>
        <v>#REF!</v>
      </c>
      <c r="TOA90" s="201" t="e">
        <f>#REF!</f>
        <v>#REF!</v>
      </c>
      <c r="TOB90" s="201" t="e">
        <f>#REF!</f>
        <v>#REF!</v>
      </c>
      <c r="TOC90" s="201" t="e">
        <f>#REF!</f>
        <v>#REF!</v>
      </c>
      <c r="TOD90" s="201" t="e">
        <f>#REF!</f>
        <v>#REF!</v>
      </c>
      <c r="TOE90" s="201" t="e">
        <f>#REF!</f>
        <v>#REF!</v>
      </c>
      <c r="TOF90" s="201" t="e">
        <f>#REF!</f>
        <v>#REF!</v>
      </c>
      <c r="TOG90" s="201" t="e">
        <f>#REF!</f>
        <v>#REF!</v>
      </c>
      <c r="TOH90" s="201" t="e">
        <f>#REF!</f>
        <v>#REF!</v>
      </c>
      <c r="TOI90" s="201" t="e">
        <f>#REF!</f>
        <v>#REF!</v>
      </c>
      <c r="TOJ90" s="201" t="e">
        <f>#REF!</f>
        <v>#REF!</v>
      </c>
      <c r="TOK90" s="201" t="e">
        <f>#REF!</f>
        <v>#REF!</v>
      </c>
      <c r="TOL90" s="201" t="e">
        <f>#REF!</f>
        <v>#REF!</v>
      </c>
      <c r="TOM90" s="201" t="e">
        <f>#REF!</f>
        <v>#REF!</v>
      </c>
      <c r="TON90" s="201" t="e">
        <f>#REF!</f>
        <v>#REF!</v>
      </c>
      <c r="TOO90" s="201" t="e">
        <f>#REF!</f>
        <v>#REF!</v>
      </c>
      <c r="TOP90" s="201" t="e">
        <f>#REF!</f>
        <v>#REF!</v>
      </c>
      <c r="TOQ90" s="201" t="e">
        <f>#REF!</f>
        <v>#REF!</v>
      </c>
      <c r="TOR90" s="201" t="e">
        <f>#REF!</f>
        <v>#REF!</v>
      </c>
      <c r="TOS90" s="201" t="e">
        <f>#REF!</f>
        <v>#REF!</v>
      </c>
      <c r="TOT90" s="201" t="e">
        <f>#REF!</f>
        <v>#REF!</v>
      </c>
      <c r="TOU90" s="201" t="e">
        <f>#REF!</f>
        <v>#REF!</v>
      </c>
      <c r="TOV90" s="201" t="e">
        <f>#REF!</f>
        <v>#REF!</v>
      </c>
      <c r="TOW90" s="201" t="e">
        <f>#REF!</f>
        <v>#REF!</v>
      </c>
      <c r="TOX90" s="201" t="e">
        <f>#REF!</f>
        <v>#REF!</v>
      </c>
      <c r="TOY90" s="201" t="e">
        <f>#REF!</f>
        <v>#REF!</v>
      </c>
      <c r="TOZ90" s="201" t="e">
        <f>#REF!</f>
        <v>#REF!</v>
      </c>
      <c r="TPA90" s="201" t="e">
        <f>#REF!</f>
        <v>#REF!</v>
      </c>
      <c r="TPB90" s="201" t="e">
        <f>#REF!</f>
        <v>#REF!</v>
      </c>
      <c r="TPC90" s="201" t="e">
        <f>#REF!</f>
        <v>#REF!</v>
      </c>
      <c r="TPD90" s="201" t="e">
        <f>#REF!</f>
        <v>#REF!</v>
      </c>
      <c r="TPE90" s="201" t="e">
        <f>#REF!</f>
        <v>#REF!</v>
      </c>
      <c r="TPF90" s="201" t="e">
        <f>#REF!</f>
        <v>#REF!</v>
      </c>
      <c r="TPG90" s="201" t="e">
        <f>#REF!</f>
        <v>#REF!</v>
      </c>
      <c r="TPH90" s="201" t="e">
        <f>#REF!</f>
        <v>#REF!</v>
      </c>
      <c r="TPI90" s="201" t="e">
        <f>#REF!</f>
        <v>#REF!</v>
      </c>
      <c r="TPJ90" s="201" t="e">
        <f>#REF!</f>
        <v>#REF!</v>
      </c>
      <c r="TPK90" s="201" t="e">
        <f>#REF!</f>
        <v>#REF!</v>
      </c>
      <c r="TPL90" s="201" t="e">
        <f>#REF!</f>
        <v>#REF!</v>
      </c>
      <c r="TPM90" s="201" t="e">
        <f>#REF!</f>
        <v>#REF!</v>
      </c>
      <c r="TPN90" s="201" t="e">
        <f>#REF!</f>
        <v>#REF!</v>
      </c>
      <c r="TPO90" s="201" t="e">
        <f>#REF!</f>
        <v>#REF!</v>
      </c>
      <c r="TPP90" s="201" t="e">
        <f>#REF!</f>
        <v>#REF!</v>
      </c>
      <c r="TPQ90" s="201" t="e">
        <f>#REF!</f>
        <v>#REF!</v>
      </c>
      <c r="TPR90" s="201" t="e">
        <f>#REF!</f>
        <v>#REF!</v>
      </c>
      <c r="TPS90" s="201" t="e">
        <f>#REF!</f>
        <v>#REF!</v>
      </c>
      <c r="TPT90" s="201" t="e">
        <f>#REF!</f>
        <v>#REF!</v>
      </c>
      <c r="TPU90" s="201" t="e">
        <f>#REF!</f>
        <v>#REF!</v>
      </c>
      <c r="TPV90" s="201" t="e">
        <f>#REF!</f>
        <v>#REF!</v>
      </c>
      <c r="TPW90" s="201" t="e">
        <f>#REF!</f>
        <v>#REF!</v>
      </c>
      <c r="TPX90" s="201" t="e">
        <f>#REF!</f>
        <v>#REF!</v>
      </c>
      <c r="TPY90" s="201" t="e">
        <f>#REF!</f>
        <v>#REF!</v>
      </c>
      <c r="TPZ90" s="201" t="e">
        <f>#REF!</f>
        <v>#REF!</v>
      </c>
      <c r="TQA90" s="201" t="e">
        <f>#REF!</f>
        <v>#REF!</v>
      </c>
      <c r="TQB90" s="201" t="e">
        <f>#REF!</f>
        <v>#REF!</v>
      </c>
      <c r="TQC90" s="201" t="e">
        <f>#REF!</f>
        <v>#REF!</v>
      </c>
      <c r="TQD90" s="201" t="e">
        <f>#REF!</f>
        <v>#REF!</v>
      </c>
      <c r="TQE90" s="201" t="e">
        <f>#REF!</f>
        <v>#REF!</v>
      </c>
      <c r="TQF90" s="201" t="e">
        <f>#REF!</f>
        <v>#REF!</v>
      </c>
      <c r="TQG90" s="201" t="e">
        <f>#REF!</f>
        <v>#REF!</v>
      </c>
      <c r="TQH90" s="201" t="e">
        <f>#REF!</f>
        <v>#REF!</v>
      </c>
      <c r="TQI90" s="201" t="e">
        <f>#REF!</f>
        <v>#REF!</v>
      </c>
      <c r="TQJ90" s="201" t="e">
        <f>#REF!</f>
        <v>#REF!</v>
      </c>
      <c r="TQK90" s="201" t="e">
        <f>#REF!</f>
        <v>#REF!</v>
      </c>
      <c r="TQL90" s="201" t="e">
        <f>#REF!</f>
        <v>#REF!</v>
      </c>
      <c r="TQM90" s="201" t="e">
        <f>#REF!</f>
        <v>#REF!</v>
      </c>
      <c r="TQN90" s="201" t="e">
        <f>#REF!</f>
        <v>#REF!</v>
      </c>
      <c r="TQO90" s="201" t="e">
        <f>#REF!</f>
        <v>#REF!</v>
      </c>
      <c r="TQP90" s="201" t="e">
        <f>#REF!</f>
        <v>#REF!</v>
      </c>
      <c r="TQQ90" s="201" t="e">
        <f>#REF!</f>
        <v>#REF!</v>
      </c>
      <c r="TQR90" s="201" t="e">
        <f>#REF!</f>
        <v>#REF!</v>
      </c>
      <c r="TQS90" s="201" t="e">
        <f>#REF!</f>
        <v>#REF!</v>
      </c>
      <c r="TQT90" s="201" t="e">
        <f>#REF!</f>
        <v>#REF!</v>
      </c>
      <c r="TQU90" s="201" t="e">
        <f>#REF!</f>
        <v>#REF!</v>
      </c>
      <c r="TQV90" s="201" t="e">
        <f>#REF!</f>
        <v>#REF!</v>
      </c>
      <c r="TQW90" s="201" t="e">
        <f>#REF!</f>
        <v>#REF!</v>
      </c>
      <c r="TQX90" s="201" t="e">
        <f>#REF!</f>
        <v>#REF!</v>
      </c>
      <c r="TQY90" s="201" t="e">
        <f>#REF!</f>
        <v>#REF!</v>
      </c>
      <c r="TQZ90" s="201" t="e">
        <f>#REF!</f>
        <v>#REF!</v>
      </c>
      <c r="TRA90" s="201" t="e">
        <f>#REF!</f>
        <v>#REF!</v>
      </c>
      <c r="TRB90" s="201" t="e">
        <f>#REF!</f>
        <v>#REF!</v>
      </c>
      <c r="TRC90" s="201" t="e">
        <f>#REF!</f>
        <v>#REF!</v>
      </c>
      <c r="TRD90" s="201" t="e">
        <f>#REF!</f>
        <v>#REF!</v>
      </c>
      <c r="TRE90" s="201" t="e">
        <f>#REF!</f>
        <v>#REF!</v>
      </c>
      <c r="TRF90" s="201" t="e">
        <f>#REF!</f>
        <v>#REF!</v>
      </c>
      <c r="TRG90" s="201" t="e">
        <f>#REF!</f>
        <v>#REF!</v>
      </c>
      <c r="TRH90" s="201" t="e">
        <f>#REF!</f>
        <v>#REF!</v>
      </c>
      <c r="TRI90" s="201" t="e">
        <f>#REF!</f>
        <v>#REF!</v>
      </c>
      <c r="TRJ90" s="201" t="e">
        <f>#REF!</f>
        <v>#REF!</v>
      </c>
      <c r="TRK90" s="201" t="e">
        <f>#REF!</f>
        <v>#REF!</v>
      </c>
      <c r="TRL90" s="201" t="e">
        <f>#REF!</f>
        <v>#REF!</v>
      </c>
      <c r="TRM90" s="201" t="e">
        <f>#REF!</f>
        <v>#REF!</v>
      </c>
      <c r="TRN90" s="201" t="e">
        <f>#REF!</f>
        <v>#REF!</v>
      </c>
      <c r="TRO90" s="201" t="e">
        <f>#REF!</f>
        <v>#REF!</v>
      </c>
      <c r="TRP90" s="201" t="e">
        <f>#REF!</f>
        <v>#REF!</v>
      </c>
      <c r="TRQ90" s="201" t="e">
        <f>#REF!</f>
        <v>#REF!</v>
      </c>
      <c r="TRR90" s="201" t="e">
        <f>#REF!</f>
        <v>#REF!</v>
      </c>
      <c r="TRS90" s="201" t="e">
        <f>#REF!</f>
        <v>#REF!</v>
      </c>
      <c r="TRT90" s="201" t="e">
        <f>#REF!</f>
        <v>#REF!</v>
      </c>
      <c r="TRU90" s="201" t="e">
        <f>#REF!</f>
        <v>#REF!</v>
      </c>
      <c r="TRV90" s="201" t="e">
        <f>#REF!</f>
        <v>#REF!</v>
      </c>
      <c r="TRW90" s="201" t="e">
        <f>#REF!</f>
        <v>#REF!</v>
      </c>
      <c r="TRX90" s="201" t="e">
        <f>#REF!</f>
        <v>#REF!</v>
      </c>
      <c r="TRY90" s="201" t="e">
        <f>#REF!</f>
        <v>#REF!</v>
      </c>
      <c r="TRZ90" s="201" t="e">
        <f>#REF!</f>
        <v>#REF!</v>
      </c>
      <c r="TSA90" s="201" t="e">
        <f>#REF!</f>
        <v>#REF!</v>
      </c>
      <c r="TSB90" s="201" t="e">
        <f>#REF!</f>
        <v>#REF!</v>
      </c>
      <c r="TSC90" s="201" t="e">
        <f>#REF!</f>
        <v>#REF!</v>
      </c>
      <c r="TSD90" s="201" t="e">
        <f>#REF!</f>
        <v>#REF!</v>
      </c>
      <c r="TSE90" s="201" t="e">
        <f>#REF!</f>
        <v>#REF!</v>
      </c>
      <c r="TSF90" s="201" t="e">
        <f>#REF!</f>
        <v>#REF!</v>
      </c>
      <c r="TSG90" s="201" t="e">
        <f>#REF!</f>
        <v>#REF!</v>
      </c>
      <c r="TSH90" s="201" t="e">
        <f>#REF!</f>
        <v>#REF!</v>
      </c>
      <c r="TSI90" s="201" t="e">
        <f>#REF!</f>
        <v>#REF!</v>
      </c>
      <c r="TSJ90" s="201" t="e">
        <f>#REF!</f>
        <v>#REF!</v>
      </c>
      <c r="TSK90" s="201" t="e">
        <f>#REF!</f>
        <v>#REF!</v>
      </c>
      <c r="TSL90" s="201" t="e">
        <f>#REF!</f>
        <v>#REF!</v>
      </c>
      <c r="TSM90" s="201" t="e">
        <f>#REF!</f>
        <v>#REF!</v>
      </c>
      <c r="TSN90" s="201" t="e">
        <f>#REF!</f>
        <v>#REF!</v>
      </c>
      <c r="TSO90" s="201" t="e">
        <f>#REF!</f>
        <v>#REF!</v>
      </c>
      <c r="TSP90" s="201" t="e">
        <f>#REF!</f>
        <v>#REF!</v>
      </c>
      <c r="TSQ90" s="201" t="e">
        <f>#REF!</f>
        <v>#REF!</v>
      </c>
      <c r="TSR90" s="201" t="e">
        <f>#REF!</f>
        <v>#REF!</v>
      </c>
      <c r="TSS90" s="201" t="e">
        <f>#REF!</f>
        <v>#REF!</v>
      </c>
      <c r="TST90" s="201" t="e">
        <f>#REF!</f>
        <v>#REF!</v>
      </c>
      <c r="TSU90" s="201" t="e">
        <f>#REF!</f>
        <v>#REF!</v>
      </c>
      <c r="TSV90" s="201" t="e">
        <f>#REF!</f>
        <v>#REF!</v>
      </c>
      <c r="TSW90" s="201" t="e">
        <f>#REF!</f>
        <v>#REF!</v>
      </c>
      <c r="TSX90" s="201" t="e">
        <f>#REF!</f>
        <v>#REF!</v>
      </c>
      <c r="TSY90" s="201" t="e">
        <f>#REF!</f>
        <v>#REF!</v>
      </c>
      <c r="TSZ90" s="201" t="e">
        <f>#REF!</f>
        <v>#REF!</v>
      </c>
      <c r="TTA90" s="201" t="e">
        <f>#REF!</f>
        <v>#REF!</v>
      </c>
      <c r="TTB90" s="201" t="e">
        <f>#REF!</f>
        <v>#REF!</v>
      </c>
      <c r="TTC90" s="201" t="e">
        <f>#REF!</f>
        <v>#REF!</v>
      </c>
      <c r="TTD90" s="201" t="e">
        <f>#REF!</f>
        <v>#REF!</v>
      </c>
      <c r="TTE90" s="201" t="e">
        <f>#REF!</f>
        <v>#REF!</v>
      </c>
      <c r="TTF90" s="201" t="e">
        <f>#REF!</f>
        <v>#REF!</v>
      </c>
      <c r="TTG90" s="201" t="e">
        <f>#REF!</f>
        <v>#REF!</v>
      </c>
      <c r="TTH90" s="201" t="e">
        <f>#REF!</f>
        <v>#REF!</v>
      </c>
      <c r="TTI90" s="201" t="e">
        <f>#REF!</f>
        <v>#REF!</v>
      </c>
      <c r="TTJ90" s="201" t="e">
        <f>#REF!</f>
        <v>#REF!</v>
      </c>
      <c r="TTK90" s="201" t="e">
        <f>#REF!</f>
        <v>#REF!</v>
      </c>
      <c r="TTL90" s="201" t="e">
        <f>#REF!</f>
        <v>#REF!</v>
      </c>
      <c r="TTM90" s="201" t="e">
        <f>#REF!</f>
        <v>#REF!</v>
      </c>
      <c r="TTN90" s="201" t="e">
        <f>#REF!</f>
        <v>#REF!</v>
      </c>
      <c r="TTO90" s="201" t="e">
        <f>#REF!</f>
        <v>#REF!</v>
      </c>
      <c r="TTP90" s="201" t="e">
        <f>#REF!</f>
        <v>#REF!</v>
      </c>
      <c r="TTQ90" s="201" t="e">
        <f>#REF!</f>
        <v>#REF!</v>
      </c>
      <c r="TTR90" s="201" t="e">
        <f>#REF!</f>
        <v>#REF!</v>
      </c>
      <c r="TTS90" s="201" t="e">
        <f>#REF!</f>
        <v>#REF!</v>
      </c>
      <c r="TTT90" s="201" t="e">
        <f>#REF!</f>
        <v>#REF!</v>
      </c>
      <c r="TTU90" s="201" t="e">
        <f>#REF!</f>
        <v>#REF!</v>
      </c>
      <c r="TTV90" s="201" t="e">
        <f>#REF!</f>
        <v>#REF!</v>
      </c>
      <c r="TTW90" s="201" t="e">
        <f>#REF!</f>
        <v>#REF!</v>
      </c>
      <c r="TTX90" s="201" t="e">
        <f>#REF!</f>
        <v>#REF!</v>
      </c>
      <c r="TTY90" s="201" t="e">
        <f>#REF!</f>
        <v>#REF!</v>
      </c>
      <c r="TTZ90" s="201" t="e">
        <f>#REF!</f>
        <v>#REF!</v>
      </c>
      <c r="TUA90" s="201" t="e">
        <f>#REF!</f>
        <v>#REF!</v>
      </c>
      <c r="TUB90" s="201" t="e">
        <f>#REF!</f>
        <v>#REF!</v>
      </c>
      <c r="TUC90" s="201" t="e">
        <f>#REF!</f>
        <v>#REF!</v>
      </c>
      <c r="TUD90" s="201" t="e">
        <f>#REF!</f>
        <v>#REF!</v>
      </c>
      <c r="TUE90" s="201" t="e">
        <f>#REF!</f>
        <v>#REF!</v>
      </c>
      <c r="TUF90" s="201" t="e">
        <f>#REF!</f>
        <v>#REF!</v>
      </c>
      <c r="TUG90" s="201" t="e">
        <f>#REF!</f>
        <v>#REF!</v>
      </c>
      <c r="TUH90" s="201" t="e">
        <f>#REF!</f>
        <v>#REF!</v>
      </c>
      <c r="TUI90" s="201" t="e">
        <f>#REF!</f>
        <v>#REF!</v>
      </c>
      <c r="TUJ90" s="201" t="e">
        <f>#REF!</f>
        <v>#REF!</v>
      </c>
      <c r="TUK90" s="201" t="e">
        <f>#REF!</f>
        <v>#REF!</v>
      </c>
      <c r="TUL90" s="201" t="e">
        <f>#REF!</f>
        <v>#REF!</v>
      </c>
      <c r="TUM90" s="201" t="e">
        <f>#REF!</f>
        <v>#REF!</v>
      </c>
      <c r="TUN90" s="201" t="e">
        <f>#REF!</f>
        <v>#REF!</v>
      </c>
      <c r="TUO90" s="201" t="e">
        <f>#REF!</f>
        <v>#REF!</v>
      </c>
      <c r="TUP90" s="201" t="e">
        <f>#REF!</f>
        <v>#REF!</v>
      </c>
      <c r="TUQ90" s="201" t="e">
        <f>#REF!</f>
        <v>#REF!</v>
      </c>
      <c r="TUR90" s="201" t="e">
        <f>#REF!</f>
        <v>#REF!</v>
      </c>
      <c r="TUS90" s="201" t="e">
        <f>#REF!</f>
        <v>#REF!</v>
      </c>
      <c r="TUT90" s="201" t="e">
        <f>#REF!</f>
        <v>#REF!</v>
      </c>
      <c r="TUU90" s="201" t="e">
        <f>#REF!</f>
        <v>#REF!</v>
      </c>
      <c r="TUV90" s="201" t="e">
        <f>#REF!</f>
        <v>#REF!</v>
      </c>
      <c r="TUW90" s="201" t="e">
        <f>#REF!</f>
        <v>#REF!</v>
      </c>
      <c r="TUX90" s="201" t="e">
        <f>#REF!</f>
        <v>#REF!</v>
      </c>
      <c r="TUY90" s="201" t="e">
        <f>#REF!</f>
        <v>#REF!</v>
      </c>
      <c r="TUZ90" s="201" t="e">
        <f>#REF!</f>
        <v>#REF!</v>
      </c>
      <c r="TVA90" s="201" t="e">
        <f>#REF!</f>
        <v>#REF!</v>
      </c>
      <c r="TVB90" s="201" t="e">
        <f>#REF!</f>
        <v>#REF!</v>
      </c>
      <c r="TVC90" s="201" t="e">
        <f>#REF!</f>
        <v>#REF!</v>
      </c>
      <c r="TVD90" s="201" t="e">
        <f>#REF!</f>
        <v>#REF!</v>
      </c>
      <c r="TVE90" s="201" t="e">
        <f>#REF!</f>
        <v>#REF!</v>
      </c>
      <c r="TVF90" s="201" t="e">
        <f>#REF!</f>
        <v>#REF!</v>
      </c>
      <c r="TVG90" s="201" t="e">
        <f>#REF!</f>
        <v>#REF!</v>
      </c>
      <c r="TVH90" s="201" t="e">
        <f>#REF!</f>
        <v>#REF!</v>
      </c>
      <c r="TVI90" s="201" t="e">
        <f>#REF!</f>
        <v>#REF!</v>
      </c>
      <c r="TVJ90" s="201" t="e">
        <f>#REF!</f>
        <v>#REF!</v>
      </c>
      <c r="TVK90" s="201" t="e">
        <f>#REF!</f>
        <v>#REF!</v>
      </c>
      <c r="TVL90" s="201" t="e">
        <f>#REF!</f>
        <v>#REF!</v>
      </c>
      <c r="TVM90" s="201" t="e">
        <f>#REF!</f>
        <v>#REF!</v>
      </c>
      <c r="TVN90" s="201" t="e">
        <f>#REF!</f>
        <v>#REF!</v>
      </c>
      <c r="TVO90" s="201" t="e">
        <f>#REF!</f>
        <v>#REF!</v>
      </c>
      <c r="TVP90" s="201" t="e">
        <f>#REF!</f>
        <v>#REF!</v>
      </c>
      <c r="TVQ90" s="201" t="e">
        <f>#REF!</f>
        <v>#REF!</v>
      </c>
      <c r="TVR90" s="201" t="e">
        <f>#REF!</f>
        <v>#REF!</v>
      </c>
      <c r="TVS90" s="201" t="e">
        <f>#REF!</f>
        <v>#REF!</v>
      </c>
      <c r="TVT90" s="201" t="e">
        <f>#REF!</f>
        <v>#REF!</v>
      </c>
      <c r="TVU90" s="201" t="e">
        <f>#REF!</f>
        <v>#REF!</v>
      </c>
      <c r="TVV90" s="201" t="e">
        <f>#REF!</f>
        <v>#REF!</v>
      </c>
      <c r="TVW90" s="201" t="e">
        <f>#REF!</f>
        <v>#REF!</v>
      </c>
      <c r="TVX90" s="201" t="e">
        <f>#REF!</f>
        <v>#REF!</v>
      </c>
      <c r="TVY90" s="201" t="e">
        <f>#REF!</f>
        <v>#REF!</v>
      </c>
      <c r="TVZ90" s="201" t="e">
        <f>#REF!</f>
        <v>#REF!</v>
      </c>
      <c r="TWA90" s="201" t="e">
        <f>#REF!</f>
        <v>#REF!</v>
      </c>
      <c r="TWB90" s="201" t="e">
        <f>#REF!</f>
        <v>#REF!</v>
      </c>
      <c r="TWC90" s="201" t="e">
        <f>#REF!</f>
        <v>#REF!</v>
      </c>
      <c r="TWD90" s="201" t="e">
        <f>#REF!</f>
        <v>#REF!</v>
      </c>
      <c r="TWE90" s="201" t="e">
        <f>#REF!</f>
        <v>#REF!</v>
      </c>
      <c r="TWF90" s="201" t="e">
        <f>#REF!</f>
        <v>#REF!</v>
      </c>
      <c r="TWG90" s="201" t="e">
        <f>#REF!</f>
        <v>#REF!</v>
      </c>
      <c r="TWH90" s="201" t="e">
        <f>#REF!</f>
        <v>#REF!</v>
      </c>
      <c r="TWI90" s="201" t="e">
        <f>#REF!</f>
        <v>#REF!</v>
      </c>
      <c r="TWJ90" s="201" t="e">
        <f>#REF!</f>
        <v>#REF!</v>
      </c>
      <c r="TWK90" s="201" t="e">
        <f>#REF!</f>
        <v>#REF!</v>
      </c>
      <c r="TWL90" s="201" t="e">
        <f>#REF!</f>
        <v>#REF!</v>
      </c>
      <c r="TWM90" s="201" t="e">
        <f>#REF!</f>
        <v>#REF!</v>
      </c>
      <c r="TWN90" s="201" t="e">
        <f>#REF!</f>
        <v>#REF!</v>
      </c>
      <c r="TWO90" s="201" t="e">
        <f>#REF!</f>
        <v>#REF!</v>
      </c>
      <c r="TWP90" s="201" t="e">
        <f>#REF!</f>
        <v>#REF!</v>
      </c>
      <c r="TWQ90" s="201" t="e">
        <f>#REF!</f>
        <v>#REF!</v>
      </c>
      <c r="TWR90" s="201" t="e">
        <f>#REF!</f>
        <v>#REF!</v>
      </c>
      <c r="TWS90" s="201" t="e">
        <f>#REF!</f>
        <v>#REF!</v>
      </c>
      <c r="TWT90" s="201" t="e">
        <f>#REF!</f>
        <v>#REF!</v>
      </c>
      <c r="TWU90" s="201" t="e">
        <f>#REF!</f>
        <v>#REF!</v>
      </c>
      <c r="TWV90" s="201" t="e">
        <f>#REF!</f>
        <v>#REF!</v>
      </c>
      <c r="TWW90" s="201" t="e">
        <f>#REF!</f>
        <v>#REF!</v>
      </c>
      <c r="TWX90" s="201" t="e">
        <f>#REF!</f>
        <v>#REF!</v>
      </c>
      <c r="TWY90" s="201" t="e">
        <f>#REF!</f>
        <v>#REF!</v>
      </c>
      <c r="TWZ90" s="201" t="e">
        <f>#REF!</f>
        <v>#REF!</v>
      </c>
      <c r="TXA90" s="201" t="e">
        <f>#REF!</f>
        <v>#REF!</v>
      </c>
      <c r="TXB90" s="201" t="e">
        <f>#REF!</f>
        <v>#REF!</v>
      </c>
      <c r="TXC90" s="201" t="e">
        <f>#REF!</f>
        <v>#REF!</v>
      </c>
      <c r="TXD90" s="201" t="e">
        <f>#REF!</f>
        <v>#REF!</v>
      </c>
      <c r="TXE90" s="201" t="e">
        <f>#REF!</f>
        <v>#REF!</v>
      </c>
      <c r="TXF90" s="201" t="e">
        <f>#REF!</f>
        <v>#REF!</v>
      </c>
      <c r="TXG90" s="201" t="e">
        <f>#REF!</f>
        <v>#REF!</v>
      </c>
      <c r="TXH90" s="201" t="e">
        <f>#REF!</f>
        <v>#REF!</v>
      </c>
      <c r="TXI90" s="201" t="e">
        <f>#REF!</f>
        <v>#REF!</v>
      </c>
      <c r="TXJ90" s="201" t="e">
        <f>#REF!</f>
        <v>#REF!</v>
      </c>
      <c r="TXK90" s="201" t="e">
        <f>#REF!</f>
        <v>#REF!</v>
      </c>
      <c r="TXL90" s="201" t="e">
        <f>#REF!</f>
        <v>#REF!</v>
      </c>
      <c r="TXM90" s="201" t="e">
        <f>#REF!</f>
        <v>#REF!</v>
      </c>
      <c r="TXN90" s="201" t="e">
        <f>#REF!</f>
        <v>#REF!</v>
      </c>
      <c r="TXO90" s="201" t="e">
        <f>#REF!</f>
        <v>#REF!</v>
      </c>
      <c r="TXP90" s="201" t="e">
        <f>#REF!</f>
        <v>#REF!</v>
      </c>
      <c r="TXQ90" s="201" t="e">
        <f>#REF!</f>
        <v>#REF!</v>
      </c>
      <c r="TXR90" s="201" t="e">
        <f>#REF!</f>
        <v>#REF!</v>
      </c>
      <c r="TXS90" s="201" t="e">
        <f>#REF!</f>
        <v>#REF!</v>
      </c>
      <c r="TXT90" s="201" t="e">
        <f>#REF!</f>
        <v>#REF!</v>
      </c>
      <c r="TXU90" s="201" t="e">
        <f>#REF!</f>
        <v>#REF!</v>
      </c>
      <c r="TXV90" s="201" t="e">
        <f>#REF!</f>
        <v>#REF!</v>
      </c>
      <c r="TXW90" s="201" t="e">
        <f>#REF!</f>
        <v>#REF!</v>
      </c>
      <c r="TXX90" s="201" t="e">
        <f>#REF!</f>
        <v>#REF!</v>
      </c>
      <c r="TXY90" s="201" t="e">
        <f>#REF!</f>
        <v>#REF!</v>
      </c>
      <c r="TXZ90" s="201" t="e">
        <f>#REF!</f>
        <v>#REF!</v>
      </c>
      <c r="TYA90" s="201" t="e">
        <f>#REF!</f>
        <v>#REF!</v>
      </c>
      <c r="TYB90" s="201" t="e">
        <f>#REF!</f>
        <v>#REF!</v>
      </c>
      <c r="TYC90" s="201" t="e">
        <f>#REF!</f>
        <v>#REF!</v>
      </c>
      <c r="TYD90" s="201" t="e">
        <f>#REF!</f>
        <v>#REF!</v>
      </c>
      <c r="TYE90" s="201" t="e">
        <f>#REF!</f>
        <v>#REF!</v>
      </c>
      <c r="TYF90" s="201" t="e">
        <f>#REF!</f>
        <v>#REF!</v>
      </c>
      <c r="TYG90" s="201" t="e">
        <f>#REF!</f>
        <v>#REF!</v>
      </c>
      <c r="TYH90" s="201" t="e">
        <f>#REF!</f>
        <v>#REF!</v>
      </c>
      <c r="TYI90" s="201" t="e">
        <f>#REF!</f>
        <v>#REF!</v>
      </c>
      <c r="TYJ90" s="201" t="e">
        <f>#REF!</f>
        <v>#REF!</v>
      </c>
      <c r="TYK90" s="201" t="e">
        <f>#REF!</f>
        <v>#REF!</v>
      </c>
      <c r="TYL90" s="201" t="e">
        <f>#REF!</f>
        <v>#REF!</v>
      </c>
      <c r="TYM90" s="201" t="e">
        <f>#REF!</f>
        <v>#REF!</v>
      </c>
      <c r="TYN90" s="201" t="e">
        <f>#REF!</f>
        <v>#REF!</v>
      </c>
      <c r="TYO90" s="201" t="e">
        <f>#REF!</f>
        <v>#REF!</v>
      </c>
      <c r="TYP90" s="201" t="e">
        <f>#REF!</f>
        <v>#REF!</v>
      </c>
      <c r="TYQ90" s="201" t="e">
        <f>#REF!</f>
        <v>#REF!</v>
      </c>
      <c r="TYR90" s="201" t="e">
        <f>#REF!</f>
        <v>#REF!</v>
      </c>
      <c r="TYS90" s="201" t="e">
        <f>#REF!</f>
        <v>#REF!</v>
      </c>
      <c r="TYT90" s="201" t="e">
        <f>#REF!</f>
        <v>#REF!</v>
      </c>
      <c r="TYU90" s="201" t="e">
        <f>#REF!</f>
        <v>#REF!</v>
      </c>
      <c r="TYV90" s="201" t="e">
        <f>#REF!</f>
        <v>#REF!</v>
      </c>
      <c r="TYW90" s="201" t="e">
        <f>#REF!</f>
        <v>#REF!</v>
      </c>
      <c r="TYX90" s="201" t="e">
        <f>#REF!</f>
        <v>#REF!</v>
      </c>
      <c r="TYY90" s="201" t="e">
        <f>#REF!</f>
        <v>#REF!</v>
      </c>
      <c r="TYZ90" s="201" t="e">
        <f>#REF!</f>
        <v>#REF!</v>
      </c>
      <c r="TZA90" s="201" t="e">
        <f>#REF!</f>
        <v>#REF!</v>
      </c>
      <c r="TZB90" s="201" t="e">
        <f>#REF!</f>
        <v>#REF!</v>
      </c>
      <c r="TZC90" s="201" t="e">
        <f>#REF!</f>
        <v>#REF!</v>
      </c>
      <c r="TZD90" s="201" t="e">
        <f>#REF!</f>
        <v>#REF!</v>
      </c>
      <c r="TZE90" s="201" t="e">
        <f>#REF!</f>
        <v>#REF!</v>
      </c>
      <c r="TZF90" s="201" t="e">
        <f>#REF!</f>
        <v>#REF!</v>
      </c>
      <c r="TZG90" s="201" t="e">
        <f>#REF!</f>
        <v>#REF!</v>
      </c>
      <c r="TZH90" s="201" t="e">
        <f>#REF!</f>
        <v>#REF!</v>
      </c>
      <c r="TZI90" s="201" t="e">
        <f>#REF!</f>
        <v>#REF!</v>
      </c>
      <c r="TZJ90" s="201" t="e">
        <f>#REF!</f>
        <v>#REF!</v>
      </c>
      <c r="TZK90" s="201" t="e">
        <f>#REF!</f>
        <v>#REF!</v>
      </c>
      <c r="TZL90" s="201" t="e">
        <f>#REF!</f>
        <v>#REF!</v>
      </c>
      <c r="TZM90" s="201" t="e">
        <f>#REF!</f>
        <v>#REF!</v>
      </c>
      <c r="TZN90" s="201" t="e">
        <f>#REF!</f>
        <v>#REF!</v>
      </c>
      <c r="TZO90" s="201" t="e">
        <f>#REF!</f>
        <v>#REF!</v>
      </c>
      <c r="TZP90" s="201" t="e">
        <f>#REF!</f>
        <v>#REF!</v>
      </c>
      <c r="TZQ90" s="201" t="e">
        <f>#REF!</f>
        <v>#REF!</v>
      </c>
      <c r="TZR90" s="201" t="e">
        <f>#REF!</f>
        <v>#REF!</v>
      </c>
      <c r="TZS90" s="201" t="e">
        <f>#REF!</f>
        <v>#REF!</v>
      </c>
      <c r="TZT90" s="201" t="e">
        <f>#REF!</f>
        <v>#REF!</v>
      </c>
      <c r="TZU90" s="201" t="e">
        <f>#REF!</f>
        <v>#REF!</v>
      </c>
      <c r="TZV90" s="201" t="e">
        <f>#REF!</f>
        <v>#REF!</v>
      </c>
      <c r="TZW90" s="201" t="e">
        <f>#REF!</f>
        <v>#REF!</v>
      </c>
      <c r="TZX90" s="201" t="e">
        <f>#REF!</f>
        <v>#REF!</v>
      </c>
      <c r="TZY90" s="201" t="e">
        <f>#REF!</f>
        <v>#REF!</v>
      </c>
      <c r="TZZ90" s="201" t="e">
        <f>#REF!</f>
        <v>#REF!</v>
      </c>
      <c r="UAA90" s="201" t="e">
        <f>#REF!</f>
        <v>#REF!</v>
      </c>
      <c r="UAB90" s="201" t="e">
        <f>#REF!</f>
        <v>#REF!</v>
      </c>
      <c r="UAC90" s="201" t="e">
        <f>#REF!</f>
        <v>#REF!</v>
      </c>
      <c r="UAD90" s="201" t="e">
        <f>#REF!</f>
        <v>#REF!</v>
      </c>
      <c r="UAE90" s="201" t="e">
        <f>#REF!</f>
        <v>#REF!</v>
      </c>
      <c r="UAF90" s="201" t="e">
        <f>#REF!</f>
        <v>#REF!</v>
      </c>
      <c r="UAG90" s="201" t="e">
        <f>#REF!</f>
        <v>#REF!</v>
      </c>
      <c r="UAH90" s="201" t="e">
        <f>#REF!</f>
        <v>#REF!</v>
      </c>
      <c r="UAI90" s="201" t="e">
        <f>#REF!</f>
        <v>#REF!</v>
      </c>
      <c r="UAJ90" s="201" t="e">
        <f>#REF!</f>
        <v>#REF!</v>
      </c>
      <c r="UAK90" s="201" t="e">
        <f>#REF!</f>
        <v>#REF!</v>
      </c>
      <c r="UAL90" s="201" t="e">
        <f>#REF!</f>
        <v>#REF!</v>
      </c>
      <c r="UAM90" s="201" t="e">
        <f>#REF!</f>
        <v>#REF!</v>
      </c>
      <c r="UAN90" s="201" t="e">
        <f>#REF!</f>
        <v>#REF!</v>
      </c>
      <c r="UAO90" s="201" t="e">
        <f>#REF!</f>
        <v>#REF!</v>
      </c>
      <c r="UAP90" s="201" t="e">
        <f>#REF!</f>
        <v>#REF!</v>
      </c>
      <c r="UAQ90" s="201" t="e">
        <f>#REF!</f>
        <v>#REF!</v>
      </c>
      <c r="UAR90" s="201" t="e">
        <f>#REF!</f>
        <v>#REF!</v>
      </c>
      <c r="UAS90" s="201" t="e">
        <f>#REF!</f>
        <v>#REF!</v>
      </c>
      <c r="UAT90" s="201" t="e">
        <f>#REF!</f>
        <v>#REF!</v>
      </c>
      <c r="UAU90" s="201" t="e">
        <f>#REF!</f>
        <v>#REF!</v>
      </c>
      <c r="UAV90" s="201" t="e">
        <f>#REF!</f>
        <v>#REF!</v>
      </c>
      <c r="UAW90" s="201" t="e">
        <f>#REF!</f>
        <v>#REF!</v>
      </c>
      <c r="UAX90" s="201" t="e">
        <f>#REF!</f>
        <v>#REF!</v>
      </c>
      <c r="UAY90" s="201" t="e">
        <f>#REF!</f>
        <v>#REF!</v>
      </c>
      <c r="UAZ90" s="201" t="e">
        <f>#REF!</f>
        <v>#REF!</v>
      </c>
      <c r="UBA90" s="201" t="e">
        <f>#REF!</f>
        <v>#REF!</v>
      </c>
      <c r="UBB90" s="201" t="e">
        <f>#REF!</f>
        <v>#REF!</v>
      </c>
      <c r="UBC90" s="201" t="e">
        <f>#REF!</f>
        <v>#REF!</v>
      </c>
      <c r="UBD90" s="201" t="e">
        <f>#REF!</f>
        <v>#REF!</v>
      </c>
      <c r="UBE90" s="201" t="e">
        <f>#REF!</f>
        <v>#REF!</v>
      </c>
      <c r="UBF90" s="201" t="e">
        <f>#REF!</f>
        <v>#REF!</v>
      </c>
      <c r="UBG90" s="201" t="e">
        <f>#REF!</f>
        <v>#REF!</v>
      </c>
      <c r="UBH90" s="201" t="e">
        <f>#REF!</f>
        <v>#REF!</v>
      </c>
      <c r="UBI90" s="201" t="e">
        <f>#REF!</f>
        <v>#REF!</v>
      </c>
      <c r="UBJ90" s="201" t="e">
        <f>#REF!</f>
        <v>#REF!</v>
      </c>
      <c r="UBK90" s="201" t="e">
        <f>#REF!</f>
        <v>#REF!</v>
      </c>
      <c r="UBL90" s="201" t="e">
        <f>#REF!</f>
        <v>#REF!</v>
      </c>
      <c r="UBM90" s="201" t="e">
        <f>#REF!</f>
        <v>#REF!</v>
      </c>
      <c r="UBN90" s="201" t="e">
        <f>#REF!</f>
        <v>#REF!</v>
      </c>
      <c r="UBO90" s="201" t="e">
        <f>#REF!</f>
        <v>#REF!</v>
      </c>
      <c r="UBP90" s="201" t="e">
        <f>#REF!</f>
        <v>#REF!</v>
      </c>
      <c r="UBQ90" s="201" t="e">
        <f>#REF!</f>
        <v>#REF!</v>
      </c>
      <c r="UBR90" s="201" t="e">
        <f>#REF!</f>
        <v>#REF!</v>
      </c>
      <c r="UBS90" s="201" t="e">
        <f>#REF!</f>
        <v>#REF!</v>
      </c>
      <c r="UBT90" s="201" t="e">
        <f>#REF!</f>
        <v>#REF!</v>
      </c>
      <c r="UBU90" s="201" t="e">
        <f>#REF!</f>
        <v>#REF!</v>
      </c>
      <c r="UBV90" s="201" t="e">
        <f>#REF!</f>
        <v>#REF!</v>
      </c>
      <c r="UBW90" s="201" t="e">
        <f>#REF!</f>
        <v>#REF!</v>
      </c>
      <c r="UBX90" s="201" t="e">
        <f>#REF!</f>
        <v>#REF!</v>
      </c>
      <c r="UBY90" s="201" t="e">
        <f>#REF!</f>
        <v>#REF!</v>
      </c>
      <c r="UBZ90" s="201" t="e">
        <f>#REF!</f>
        <v>#REF!</v>
      </c>
      <c r="UCA90" s="201" t="e">
        <f>#REF!</f>
        <v>#REF!</v>
      </c>
      <c r="UCB90" s="201" t="e">
        <f>#REF!</f>
        <v>#REF!</v>
      </c>
      <c r="UCC90" s="201" t="e">
        <f>#REF!</f>
        <v>#REF!</v>
      </c>
      <c r="UCD90" s="201" t="e">
        <f>#REF!</f>
        <v>#REF!</v>
      </c>
      <c r="UCE90" s="201" t="e">
        <f>#REF!</f>
        <v>#REF!</v>
      </c>
      <c r="UCF90" s="201" t="e">
        <f>#REF!</f>
        <v>#REF!</v>
      </c>
      <c r="UCG90" s="201" t="e">
        <f>#REF!</f>
        <v>#REF!</v>
      </c>
      <c r="UCH90" s="201" t="e">
        <f>#REF!</f>
        <v>#REF!</v>
      </c>
      <c r="UCI90" s="201" t="e">
        <f>#REF!</f>
        <v>#REF!</v>
      </c>
      <c r="UCJ90" s="201" t="e">
        <f>#REF!</f>
        <v>#REF!</v>
      </c>
      <c r="UCK90" s="201" t="e">
        <f>#REF!</f>
        <v>#REF!</v>
      </c>
      <c r="UCL90" s="201" t="e">
        <f>#REF!</f>
        <v>#REF!</v>
      </c>
      <c r="UCM90" s="201" t="e">
        <f>#REF!</f>
        <v>#REF!</v>
      </c>
      <c r="UCN90" s="201" t="e">
        <f>#REF!</f>
        <v>#REF!</v>
      </c>
      <c r="UCO90" s="201" t="e">
        <f>#REF!</f>
        <v>#REF!</v>
      </c>
      <c r="UCP90" s="201" t="e">
        <f>#REF!</f>
        <v>#REF!</v>
      </c>
      <c r="UCQ90" s="201" t="e">
        <f>#REF!</f>
        <v>#REF!</v>
      </c>
      <c r="UCR90" s="201" t="e">
        <f>#REF!</f>
        <v>#REF!</v>
      </c>
      <c r="UCS90" s="201" t="e">
        <f>#REF!</f>
        <v>#REF!</v>
      </c>
      <c r="UCT90" s="201" t="e">
        <f>#REF!</f>
        <v>#REF!</v>
      </c>
      <c r="UCU90" s="201" t="e">
        <f>#REF!</f>
        <v>#REF!</v>
      </c>
      <c r="UCV90" s="201" t="e">
        <f>#REF!</f>
        <v>#REF!</v>
      </c>
      <c r="UCW90" s="201" t="e">
        <f>#REF!</f>
        <v>#REF!</v>
      </c>
      <c r="UCX90" s="201" t="e">
        <f>#REF!</f>
        <v>#REF!</v>
      </c>
      <c r="UCY90" s="201" t="e">
        <f>#REF!</f>
        <v>#REF!</v>
      </c>
      <c r="UCZ90" s="201" t="e">
        <f>#REF!</f>
        <v>#REF!</v>
      </c>
      <c r="UDA90" s="201" t="e">
        <f>#REF!</f>
        <v>#REF!</v>
      </c>
      <c r="UDB90" s="201" t="e">
        <f>#REF!</f>
        <v>#REF!</v>
      </c>
      <c r="UDC90" s="201" t="e">
        <f>#REF!</f>
        <v>#REF!</v>
      </c>
      <c r="UDD90" s="201" t="e">
        <f>#REF!</f>
        <v>#REF!</v>
      </c>
      <c r="UDE90" s="201" t="e">
        <f>#REF!</f>
        <v>#REF!</v>
      </c>
      <c r="UDF90" s="201" t="e">
        <f>#REF!</f>
        <v>#REF!</v>
      </c>
      <c r="UDG90" s="201" t="e">
        <f>#REF!</f>
        <v>#REF!</v>
      </c>
      <c r="UDH90" s="201" t="e">
        <f>#REF!</f>
        <v>#REF!</v>
      </c>
      <c r="UDI90" s="201" t="e">
        <f>#REF!</f>
        <v>#REF!</v>
      </c>
      <c r="UDJ90" s="201" t="e">
        <f>#REF!</f>
        <v>#REF!</v>
      </c>
      <c r="UDK90" s="201" t="e">
        <f>#REF!</f>
        <v>#REF!</v>
      </c>
      <c r="UDL90" s="201" t="e">
        <f>#REF!</f>
        <v>#REF!</v>
      </c>
      <c r="UDM90" s="201" t="e">
        <f>#REF!</f>
        <v>#REF!</v>
      </c>
      <c r="UDN90" s="201" t="e">
        <f>#REF!</f>
        <v>#REF!</v>
      </c>
      <c r="UDO90" s="201" t="e">
        <f>#REF!</f>
        <v>#REF!</v>
      </c>
      <c r="UDP90" s="201" t="e">
        <f>#REF!</f>
        <v>#REF!</v>
      </c>
      <c r="UDQ90" s="201" t="e">
        <f>#REF!</f>
        <v>#REF!</v>
      </c>
      <c r="UDR90" s="201" t="e">
        <f>#REF!</f>
        <v>#REF!</v>
      </c>
      <c r="UDS90" s="201" t="e">
        <f>#REF!</f>
        <v>#REF!</v>
      </c>
      <c r="UDT90" s="201" t="e">
        <f>#REF!</f>
        <v>#REF!</v>
      </c>
      <c r="UDU90" s="201" t="e">
        <f>#REF!</f>
        <v>#REF!</v>
      </c>
      <c r="UDV90" s="201" t="e">
        <f>#REF!</f>
        <v>#REF!</v>
      </c>
      <c r="UDW90" s="201" t="e">
        <f>#REF!</f>
        <v>#REF!</v>
      </c>
      <c r="UDX90" s="201" t="e">
        <f>#REF!</f>
        <v>#REF!</v>
      </c>
      <c r="UDY90" s="201" t="e">
        <f>#REF!</f>
        <v>#REF!</v>
      </c>
      <c r="UDZ90" s="201" t="e">
        <f>#REF!</f>
        <v>#REF!</v>
      </c>
      <c r="UEA90" s="201" t="e">
        <f>#REF!</f>
        <v>#REF!</v>
      </c>
      <c r="UEB90" s="201" t="e">
        <f>#REF!</f>
        <v>#REF!</v>
      </c>
      <c r="UEC90" s="201" t="e">
        <f>#REF!</f>
        <v>#REF!</v>
      </c>
      <c r="UED90" s="201" t="e">
        <f>#REF!</f>
        <v>#REF!</v>
      </c>
      <c r="UEE90" s="201" t="e">
        <f>#REF!</f>
        <v>#REF!</v>
      </c>
      <c r="UEF90" s="201" t="e">
        <f>#REF!</f>
        <v>#REF!</v>
      </c>
      <c r="UEG90" s="201" t="e">
        <f>#REF!</f>
        <v>#REF!</v>
      </c>
      <c r="UEH90" s="201" t="e">
        <f>#REF!</f>
        <v>#REF!</v>
      </c>
      <c r="UEI90" s="201" t="e">
        <f>#REF!</f>
        <v>#REF!</v>
      </c>
      <c r="UEJ90" s="201" t="e">
        <f>#REF!</f>
        <v>#REF!</v>
      </c>
      <c r="UEK90" s="201" t="e">
        <f>#REF!</f>
        <v>#REF!</v>
      </c>
      <c r="UEL90" s="201" t="e">
        <f>#REF!</f>
        <v>#REF!</v>
      </c>
      <c r="UEM90" s="201" t="e">
        <f>#REF!</f>
        <v>#REF!</v>
      </c>
      <c r="UEN90" s="201" t="e">
        <f>#REF!</f>
        <v>#REF!</v>
      </c>
      <c r="UEO90" s="201" t="e">
        <f>#REF!</f>
        <v>#REF!</v>
      </c>
      <c r="UEP90" s="201" t="e">
        <f>#REF!</f>
        <v>#REF!</v>
      </c>
      <c r="UEQ90" s="201" t="e">
        <f>#REF!</f>
        <v>#REF!</v>
      </c>
      <c r="UER90" s="201" t="e">
        <f>#REF!</f>
        <v>#REF!</v>
      </c>
      <c r="UES90" s="201" t="e">
        <f>#REF!</f>
        <v>#REF!</v>
      </c>
      <c r="UET90" s="201" t="e">
        <f>#REF!</f>
        <v>#REF!</v>
      </c>
      <c r="UEU90" s="201" t="e">
        <f>#REF!</f>
        <v>#REF!</v>
      </c>
      <c r="UEV90" s="201" t="e">
        <f>#REF!</f>
        <v>#REF!</v>
      </c>
      <c r="UEW90" s="201" t="e">
        <f>#REF!</f>
        <v>#REF!</v>
      </c>
      <c r="UEX90" s="201" t="e">
        <f>#REF!</f>
        <v>#REF!</v>
      </c>
      <c r="UEY90" s="201" t="e">
        <f>#REF!</f>
        <v>#REF!</v>
      </c>
      <c r="UEZ90" s="201" t="e">
        <f>#REF!</f>
        <v>#REF!</v>
      </c>
      <c r="UFA90" s="201" t="e">
        <f>#REF!</f>
        <v>#REF!</v>
      </c>
      <c r="UFB90" s="201" t="e">
        <f>#REF!</f>
        <v>#REF!</v>
      </c>
      <c r="UFC90" s="201" t="e">
        <f>#REF!</f>
        <v>#REF!</v>
      </c>
      <c r="UFD90" s="201" t="e">
        <f>#REF!</f>
        <v>#REF!</v>
      </c>
      <c r="UFE90" s="201" t="e">
        <f>#REF!</f>
        <v>#REF!</v>
      </c>
      <c r="UFF90" s="201" t="e">
        <f>#REF!</f>
        <v>#REF!</v>
      </c>
      <c r="UFG90" s="201" t="e">
        <f>#REF!</f>
        <v>#REF!</v>
      </c>
      <c r="UFH90" s="201" t="e">
        <f>#REF!</f>
        <v>#REF!</v>
      </c>
      <c r="UFI90" s="201" t="e">
        <f>#REF!</f>
        <v>#REF!</v>
      </c>
      <c r="UFJ90" s="201" t="e">
        <f>#REF!</f>
        <v>#REF!</v>
      </c>
      <c r="UFK90" s="201" t="e">
        <f>#REF!</f>
        <v>#REF!</v>
      </c>
      <c r="UFL90" s="201" t="e">
        <f>#REF!</f>
        <v>#REF!</v>
      </c>
      <c r="UFM90" s="201" t="e">
        <f>#REF!</f>
        <v>#REF!</v>
      </c>
      <c r="UFN90" s="201" t="e">
        <f>#REF!</f>
        <v>#REF!</v>
      </c>
      <c r="UFO90" s="201" t="e">
        <f>#REF!</f>
        <v>#REF!</v>
      </c>
      <c r="UFP90" s="201" t="e">
        <f>#REF!</f>
        <v>#REF!</v>
      </c>
      <c r="UFQ90" s="201" t="e">
        <f>#REF!</f>
        <v>#REF!</v>
      </c>
      <c r="UFR90" s="201" t="e">
        <f>#REF!</f>
        <v>#REF!</v>
      </c>
      <c r="UFS90" s="201" t="e">
        <f>#REF!</f>
        <v>#REF!</v>
      </c>
      <c r="UFT90" s="201" t="e">
        <f>#REF!</f>
        <v>#REF!</v>
      </c>
      <c r="UFU90" s="201" t="e">
        <f>#REF!</f>
        <v>#REF!</v>
      </c>
      <c r="UFV90" s="201" t="e">
        <f>#REF!</f>
        <v>#REF!</v>
      </c>
      <c r="UFW90" s="201" t="e">
        <f>#REF!</f>
        <v>#REF!</v>
      </c>
      <c r="UFX90" s="201" t="e">
        <f>#REF!</f>
        <v>#REF!</v>
      </c>
      <c r="UFY90" s="201" t="e">
        <f>#REF!</f>
        <v>#REF!</v>
      </c>
      <c r="UFZ90" s="201" t="e">
        <f>#REF!</f>
        <v>#REF!</v>
      </c>
      <c r="UGA90" s="201" t="e">
        <f>#REF!</f>
        <v>#REF!</v>
      </c>
      <c r="UGB90" s="201" t="e">
        <f>#REF!</f>
        <v>#REF!</v>
      </c>
      <c r="UGC90" s="201" t="e">
        <f>#REF!</f>
        <v>#REF!</v>
      </c>
      <c r="UGD90" s="201" t="e">
        <f>#REF!</f>
        <v>#REF!</v>
      </c>
      <c r="UGE90" s="201" t="e">
        <f>#REF!</f>
        <v>#REF!</v>
      </c>
      <c r="UGF90" s="201" t="e">
        <f>#REF!</f>
        <v>#REF!</v>
      </c>
      <c r="UGG90" s="201" t="e">
        <f>#REF!</f>
        <v>#REF!</v>
      </c>
      <c r="UGH90" s="201" t="e">
        <f>#REF!</f>
        <v>#REF!</v>
      </c>
      <c r="UGI90" s="201" t="e">
        <f>#REF!</f>
        <v>#REF!</v>
      </c>
      <c r="UGJ90" s="201" t="e">
        <f>#REF!</f>
        <v>#REF!</v>
      </c>
      <c r="UGK90" s="201" t="e">
        <f>#REF!</f>
        <v>#REF!</v>
      </c>
      <c r="UGL90" s="201" t="e">
        <f>#REF!</f>
        <v>#REF!</v>
      </c>
      <c r="UGM90" s="201" t="e">
        <f>#REF!</f>
        <v>#REF!</v>
      </c>
      <c r="UGN90" s="201" t="e">
        <f>#REF!</f>
        <v>#REF!</v>
      </c>
      <c r="UGO90" s="201" t="e">
        <f>#REF!</f>
        <v>#REF!</v>
      </c>
      <c r="UGP90" s="201" t="e">
        <f>#REF!</f>
        <v>#REF!</v>
      </c>
      <c r="UGQ90" s="201" t="e">
        <f>#REF!</f>
        <v>#REF!</v>
      </c>
      <c r="UGR90" s="201" t="e">
        <f>#REF!</f>
        <v>#REF!</v>
      </c>
      <c r="UGS90" s="201" t="e">
        <f>#REF!</f>
        <v>#REF!</v>
      </c>
      <c r="UGT90" s="201" t="e">
        <f>#REF!</f>
        <v>#REF!</v>
      </c>
      <c r="UGU90" s="201" t="e">
        <f>#REF!</f>
        <v>#REF!</v>
      </c>
      <c r="UGV90" s="201" t="e">
        <f>#REF!</f>
        <v>#REF!</v>
      </c>
      <c r="UGW90" s="201" t="e">
        <f>#REF!</f>
        <v>#REF!</v>
      </c>
      <c r="UGX90" s="201" t="e">
        <f>#REF!</f>
        <v>#REF!</v>
      </c>
      <c r="UGY90" s="201" t="e">
        <f>#REF!</f>
        <v>#REF!</v>
      </c>
      <c r="UGZ90" s="201" t="e">
        <f>#REF!</f>
        <v>#REF!</v>
      </c>
      <c r="UHA90" s="201" t="e">
        <f>#REF!</f>
        <v>#REF!</v>
      </c>
      <c r="UHB90" s="201" t="e">
        <f>#REF!</f>
        <v>#REF!</v>
      </c>
      <c r="UHC90" s="201" t="e">
        <f>#REF!</f>
        <v>#REF!</v>
      </c>
      <c r="UHD90" s="201" t="e">
        <f>#REF!</f>
        <v>#REF!</v>
      </c>
      <c r="UHE90" s="201" t="e">
        <f>#REF!</f>
        <v>#REF!</v>
      </c>
      <c r="UHF90" s="201" t="e">
        <f>#REF!</f>
        <v>#REF!</v>
      </c>
      <c r="UHG90" s="201" t="e">
        <f>#REF!</f>
        <v>#REF!</v>
      </c>
      <c r="UHH90" s="201" t="e">
        <f>#REF!</f>
        <v>#REF!</v>
      </c>
      <c r="UHI90" s="201" t="e">
        <f>#REF!</f>
        <v>#REF!</v>
      </c>
      <c r="UHJ90" s="201" t="e">
        <f>#REF!</f>
        <v>#REF!</v>
      </c>
      <c r="UHK90" s="201" t="e">
        <f>#REF!</f>
        <v>#REF!</v>
      </c>
      <c r="UHL90" s="201" t="e">
        <f>#REF!</f>
        <v>#REF!</v>
      </c>
      <c r="UHM90" s="201" t="e">
        <f>#REF!</f>
        <v>#REF!</v>
      </c>
      <c r="UHN90" s="201" t="e">
        <f>#REF!</f>
        <v>#REF!</v>
      </c>
      <c r="UHO90" s="201" t="e">
        <f>#REF!</f>
        <v>#REF!</v>
      </c>
      <c r="UHP90" s="201" t="e">
        <f>#REF!</f>
        <v>#REF!</v>
      </c>
      <c r="UHQ90" s="201" t="e">
        <f>#REF!</f>
        <v>#REF!</v>
      </c>
      <c r="UHR90" s="201" t="e">
        <f>#REF!</f>
        <v>#REF!</v>
      </c>
      <c r="UHS90" s="201" t="e">
        <f>#REF!</f>
        <v>#REF!</v>
      </c>
      <c r="UHT90" s="201" t="e">
        <f>#REF!</f>
        <v>#REF!</v>
      </c>
      <c r="UHU90" s="201" t="e">
        <f>#REF!</f>
        <v>#REF!</v>
      </c>
      <c r="UHV90" s="201" t="e">
        <f>#REF!</f>
        <v>#REF!</v>
      </c>
      <c r="UHW90" s="201" t="e">
        <f>#REF!</f>
        <v>#REF!</v>
      </c>
      <c r="UHX90" s="201" t="e">
        <f>#REF!</f>
        <v>#REF!</v>
      </c>
      <c r="UHY90" s="201" t="e">
        <f>#REF!</f>
        <v>#REF!</v>
      </c>
      <c r="UHZ90" s="201" t="e">
        <f>#REF!</f>
        <v>#REF!</v>
      </c>
      <c r="UIA90" s="201" t="e">
        <f>#REF!</f>
        <v>#REF!</v>
      </c>
      <c r="UIB90" s="201" t="e">
        <f>#REF!</f>
        <v>#REF!</v>
      </c>
      <c r="UIC90" s="201" t="e">
        <f>#REF!</f>
        <v>#REF!</v>
      </c>
      <c r="UID90" s="201" t="e">
        <f>#REF!</f>
        <v>#REF!</v>
      </c>
      <c r="UIE90" s="201" t="e">
        <f>#REF!</f>
        <v>#REF!</v>
      </c>
      <c r="UIF90" s="201" t="e">
        <f>#REF!</f>
        <v>#REF!</v>
      </c>
      <c r="UIG90" s="201" t="e">
        <f>#REF!</f>
        <v>#REF!</v>
      </c>
      <c r="UIH90" s="201" t="e">
        <f>#REF!</f>
        <v>#REF!</v>
      </c>
      <c r="UII90" s="201" t="e">
        <f>#REF!</f>
        <v>#REF!</v>
      </c>
      <c r="UIJ90" s="201" t="e">
        <f>#REF!</f>
        <v>#REF!</v>
      </c>
      <c r="UIK90" s="201" t="e">
        <f>#REF!</f>
        <v>#REF!</v>
      </c>
      <c r="UIL90" s="201" t="e">
        <f>#REF!</f>
        <v>#REF!</v>
      </c>
      <c r="UIM90" s="201" t="e">
        <f>#REF!</f>
        <v>#REF!</v>
      </c>
      <c r="UIN90" s="201" t="e">
        <f>#REF!</f>
        <v>#REF!</v>
      </c>
      <c r="UIO90" s="201" t="e">
        <f>#REF!</f>
        <v>#REF!</v>
      </c>
      <c r="UIP90" s="201" t="e">
        <f>#REF!</f>
        <v>#REF!</v>
      </c>
      <c r="UIQ90" s="201" t="e">
        <f>#REF!</f>
        <v>#REF!</v>
      </c>
      <c r="UIR90" s="201" t="e">
        <f>#REF!</f>
        <v>#REF!</v>
      </c>
      <c r="UIS90" s="201" t="e">
        <f>#REF!</f>
        <v>#REF!</v>
      </c>
      <c r="UIT90" s="201" t="e">
        <f>#REF!</f>
        <v>#REF!</v>
      </c>
      <c r="UIU90" s="201" t="e">
        <f>#REF!</f>
        <v>#REF!</v>
      </c>
      <c r="UIV90" s="201" t="e">
        <f>#REF!</f>
        <v>#REF!</v>
      </c>
      <c r="UIW90" s="201" t="e">
        <f>#REF!</f>
        <v>#REF!</v>
      </c>
      <c r="UIX90" s="201" t="e">
        <f>#REF!</f>
        <v>#REF!</v>
      </c>
      <c r="UIY90" s="201" t="e">
        <f>#REF!</f>
        <v>#REF!</v>
      </c>
      <c r="UIZ90" s="201" t="e">
        <f>#REF!</f>
        <v>#REF!</v>
      </c>
      <c r="UJA90" s="201" t="e">
        <f>#REF!</f>
        <v>#REF!</v>
      </c>
      <c r="UJB90" s="201" t="e">
        <f>#REF!</f>
        <v>#REF!</v>
      </c>
      <c r="UJC90" s="201" t="e">
        <f>#REF!</f>
        <v>#REF!</v>
      </c>
      <c r="UJD90" s="201" t="e">
        <f>#REF!</f>
        <v>#REF!</v>
      </c>
      <c r="UJE90" s="201" t="e">
        <f>#REF!</f>
        <v>#REF!</v>
      </c>
      <c r="UJF90" s="201" t="e">
        <f>#REF!</f>
        <v>#REF!</v>
      </c>
      <c r="UJG90" s="201" t="e">
        <f>#REF!</f>
        <v>#REF!</v>
      </c>
      <c r="UJH90" s="201" t="e">
        <f>#REF!</f>
        <v>#REF!</v>
      </c>
      <c r="UJI90" s="201" t="e">
        <f>#REF!</f>
        <v>#REF!</v>
      </c>
      <c r="UJJ90" s="201" t="e">
        <f>#REF!</f>
        <v>#REF!</v>
      </c>
      <c r="UJK90" s="201" t="e">
        <f>#REF!</f>
        <v>#REF!</v>
      </c>
      <c r="UJL90" s="201" t="e">
        <f>#REF!</f>
        <v>#REF!</v>
      </c>
      <c r="UJM90" s="201" t="e">
        <f>#REF!</f>
        <v>#REF!</v>
      </c>
      <c r="UJN90" s="201" t="e">
        <f>#REF!</f>
        <v>#REF!</v>
      </c>
      <c r="UJO90" s="201" t="e">
        <f>#REF!</f>
        <v>#REF!</v>
      </c>
      <c r="UJP90" s="201" t="e">
        <f>#REF!</f>
        <v>#REF!</v>
      </c>
      <c r="UJQ90" s="201" t="e">
        <f>#REF!</f>
        <v>#REF!</v>
      </c>
      <c r="UJR90" s="201" t="e">
        <f>#REF!</f>
        <v>#REF!</v>
      </c>
      <c r="UJS90" s="201" t="e">
        <f>#REF!</f>
        <v>#REF!</v>
      </c>
      <c r="UJT90" s="201" t="e">
        <f>#REF!</f>
        <v>#REF!</v>
      </c>
      <c r="UJU90" s="201" t="e">
        <f>#REF!</f>
        <v>#REF!</v>
      </c>
      <c r="UJV90" s="201" t="e">
        <f>#REF!</f>
        <v>#REF!</v>
      </c>
      <c r="UJW90" s="201" t="e">
        <f>#REF!</f>
        <v>#REF!</v>
      </c>
      <c r="UJX90" s="201" t="e">
        <f>#REF!</f>
        <v>#REF!</v>
      </c>
      <c r="UJY90" s="201" t="e">
        <f>#REF!</f>
        <v>#REF!</v>
      </c>
      <c r="UJZ90" s="201" t="e">
        <f>#REF!</f>
        <v>#REF!</v>
      </c>
      <c r="UKA90" s="201" t="e">
        <f>#REF!</f>
        <v>#REF!</v>
      </c>
      <c r="UKB90" s="201" t="e">
        <f>#REF!</f>
        <v>#REF!</v>
      </c>
      <c r="UKC90" s="201" t="e">
        <f>#REF!</f>
        <v>#REF!</v>
      </c>
      <c r="UKD90" s="201" t="e">
        <f>#REF!</f>
        <v>#REF!</v>
      </c>
      <c r="UKE90" s="201" t="e">
        <f>#REF!</f>
        <v>#REF!</v>
      </c>
      <c r="UKF90" s="201" t="e">
        <f>#REF!</f>
        <v>#REF!</v>
      </c>
      <c r="UKG90" s="201" t="e">
        <f>#REF!</f>
        <v>#REF!</v>
      </c>
      <c r="UKH90" s="201" t="e">
        <f>#REF!</f>
        <v>#REF!</v>
      </c>
      <c r="UKI90" s="201" t="e">
        <f>#REF!</f>
        <v>#REF!</v>
      </c>
      <c r="UKJ90" s="201" t="e">
        <f>#REF!</f>
        <v>#REF!</v>
      </c>
      <c r="UKK90" s="201" t="e">
        <f>#REF!</f>
        <v>#REF!</v>
      </c>
      <c r="UKL90" s="201" t="e">
        <f>#REF!</f>
        <v>#REF!</v>
      </c>
      <c r="UKM90" s="201" t="e">
        <f>#REF!</f>
        <v>#REF!</v>
      </c>
      <c r="UKN90" s="201" t="e">
        <f>#REF!</f>
        <v>#REF!</v>
      </c>
      <c r="UKO90" s="201" t="e">
        <f>#REF!</f>
        <v>#REF!</v>
      </c>
      <c r="UKP90" s="201" t="e">
        <f>#REF!</f>
        <v>#REF!</v>
      </c>
      <c r="UKQ90" s="201" t="e">
        <f>#REF!</f>
        <v>#REF!</v>
      </c>
      <c r="UKR90" s="201" t="e">
        <f>#REF!</f>
        <v>#REF!</v>
      </c>
      <c r="UKS90" s="201" t="e">
        <f>#REF!</f>
        <v>#REF!</v>
      </c>
      <c r="UKT90" s="201" t="e">
        <f>#REF!</f>
        <v>#REF!</v>
      </c>
      <c r="UKU90" s="201" t="e">
        <f>#REF!</f>
        <v>#REF!</v>
      </c>
      <c r="UKV90" s="201" t="e">
        <f>#REF!</f>
        <v>#REF!</v>
      </c>
      <c r="UKW90" s="201" t="e">
        <f>#REF!</f>
        <v>#REF!</v>
      </c>
      <c r="UKX90" s="201" t="e">
        <f>#REF!</f>
        <v>#REF!</v>
      </c>
      <c r="UKY90" s="201" t="e">
        <f>#REF!</f>
        <v>#REF!</v>
      </c>
      <c r="UKZ90" s="201" t="e">
        <f>#REF!</f>
        <v>#REF!</v>
      </c>
      <c r="ULA90" s="201" t="e">
        <f>#REF!</f>
        <v>#REF!</v>
      </c>
      <c r="ULB90" s="201" t="e">
        <f>#REF!</f>
        <v>#REF!</v>
      </c>
      <c r="ULC90" s="201" t="e">
        <f>#REF!</f>
        <v>#REF!</v>
      </c>
      <c r="ULD90" s="201" t="e">
        <f>#REF!</f>
        <v>#REF!</v>
      </c>
      <c r="ULE90" s="201" t="e">
        <f>#REF!</f>
        <v>#REF!</v>
      </c>
      <c r="ULF90" s="201" t="e">
        <f>#REF!</f>
        <v>#REF!</v>
      </c>
      <c r="ULG90" s="201" t="e">
        <f>#REF!</f>
        <v>#REF!</v>
      </c>
      <c r="ULH90" s="201" t="e">
        <f>#REF!</f>
        <v>#REF!</v>
      </c>
      <c r="ULI90" s="201" t="e">
        <f>#REF!</f>
        <v>#REF!</v>
      </c>
      <c r="ULJ90" s="201" t="e">
        <f>#REF!</f>
        <v>#REF!</v>
      </c>
      <c r="ULK90" s="201" t="e">
        <f>#REF!</f>
        <v>#REF!</v>
      </c>
      <c r="ULL90" s="201" t="e">
        <f>#REF!</f>
        <v>#REF!</v>
      </c>
      <c r="ULM90" s="201" t="e">
        <f>#REF!</f>
        <v>#REF!</v>
      </c>
      <c r="ULN90" s="201" t="e">
        <f>#REF!</f>
        <v>#REF!</v>
      </c>
      <c r="ULO90" s="201" t="e">
        <f>#REF!</f>
        <v>#REF!</v>
      </c>
      <c r="ULP90" s="201" t="e">
        <f>#REF!</f>
        <v>#REF!</v>
      </c>
      <c r="ULQ90" s="201" t="e">
        <f>#REF!</f>
        <v>#REF!</v>
      </c>
      <c r="ULR90" s="201" t="e">
        <f>#REF!</f>
        <v>#REF!</v>
      </c>
      <c r="ULS90" s="201" t="e">
        <f>#REF!</f>
        <v>#REF!</v>
      </c>
      <c r="ULT90" s="201" t="e">
        <f>#REF!</f>
        <v>#REF!</v>
      </c>
      <c r="ULU90" s="201" t="e">
        <f>#REF!</f>
        <v>#REF!</v>
      </c>
      <c r="ULV90" s="201" t="e">
        <f>#REF!</f>
        <v>#REF!</v>
      </c>
      <c r="ULW90" s="201" t="e">
        <f>#REF!</f>
        <v>#REF!</v>
      </c>
      <c r="ULX90" s="201" t="e">
        <f>#REF!</f>
        <v>#REF!</v>
      </c>
      <c r="ULY90" s="201" t="e">
        <f>#REF!</f>
        <v>#REF!</v>
      </c>
      <c r="ULZ90" s="201" t="e">
        <f>#REF!</f>
        <v>#REF!</v>
      </c>
      <c r="UMA90" s="201" t="e">
        <f>#REF!</f>
        <v>#REF!</v>
      </c>
      <c r="UMB90" s="201" t="e">
        <f>#REF!</f>
        <v>#REF!</v>
      </c>
      <c r="UMC90" s="201" t="e">
        <f>#REF!</f>
        <v>#REF!</v>
      </c>
      <c r="UMD90" s="201" t="e">
        <f>#REF!</f>
        <v>#REF!</v>
      </c>
      <c r="UME90" s="201" t="e">
        <f>#REF!</f>
        <v>#REF!</v>
      </c>
      <c r="UMF90" s="201" t="e">
        <f>#REF!</f>
        <v>#REF!</v>
      </c>
      <c r="UMG90" s="201" t="e">
        <f>#REF!</f>
        <v>#REF!</v>
      </c>
      <c r="UMH90" s="201" t="e">
        <f>#REF!</f>
        <v>#REF!</v>
      </c>
      <c r="UMI90" s="201" t="e">
        <f>#REF!</f>
        <v>#REF!</v>
      </c>
      <c r="UMJ90" s="201" t="e">
        <f>#REF!</f>
        <v>#REF!</v>
      </c>
      <c r="UMK90" s="201" t="e">
        <f>#REF!</f>
        <v>#REF!</v>
      </c>
      <c r="UML90" s="201" t="e">
        <f>#REF!</f>
        <v>#REF!</v>
      </c>
      <c r="UMM90" s="201" t="e">
        <f>#REF!</f>
        <v>#REF!</v>
      </c>
      <c r="UMN90" s="201" t="e">
        <f>#REF!</f>
        <v>#REF!</v>
      </c>
      <c r="UMO90" s="201" t="e">
        <f>#REF!</f>
        <v>#REF!</v>
      </c>
      <c r="UMP90" s="201" t="e">
        <f>#REF!</f>
        <v>#REF!</v>
      </c>
      <c r="UMQ90" s="201" t="e">
        <f>#REF!</f>
        <v>#REF!</v>
      </c>
      <c r="UMR90" s="201" t="e">
        <f>#REF!</f>
        <v>#REF!</v>
      </c>
      <c r="UMS90" s="201" t="e">
        <f>#REF!</f>
        <v>#REF!</v>
      </c>
      <c r="UMT90" s="201" t="e">
        <f>#REF!</f>
        <v>#REF!</v>
      </c>
      <c r="UMU90" s="201" t="e">
        <f>#REF!</f>
        <v>#REF!</v>
      </c>
      <c r="UMV90" s="201" t="e">
        <f>#REF!</f>
        <v>#REF!</v>
      </c>
      <c r="UMW90" s="201" t="e">
        <f>#REF!</f>
        <v>#REF!</v>
      </c>
      <c r="UMX90" s="201" t="e">
        <f>#REF!</f>
        <v>#REF!</v>
      </c>
      <c r="UMY90" s="201" t="e">
        <f>#REF!</f>
        <v>#REF!</v>
      </c>
      <c r="UMZ90" s="201" t="e">
        <f>#REF!</f>
        <v>#REF!</v>
      </c>
      <c r="UNA90" s="201" t="e">
        <f>#REF!</f>
        <v>#REF!</v>
      </c>
      <c r="UNB90" s="201" t="e">
        <f>#REF!</f>
        <v>#REF!</v>
      </c>
      <c r="UNC90" s="201" t="e">
        <f>#REF!</f>
        <v>#REF!</v>
      </c>
      <c r="UND90" s="201" t="e">
        <f>#REF!</f>
        <v>#REF!</v>
      </c>
      <c r="UNE90" s="201" t="e">
        <f>#REF!</f>
        <v>#REF!</v>
      </c>
      <c r="UNF90" s="201" t="e">
        <f>#REF!</f>
        <v>#REF!</v>
      </c>
      <c r="UNG90" s="201" t="e">
        <f>#REF!</f>
        <v>#REF!</v>
      </c>
      <c r="UNH90" s="201" t="e">
        <f>#REF!</f>
        <v>#REF!</v>
      </c>
      <c r="UNI90" s="201" t="e">
        <f>#REF!</f>
        <v>#REF!</v>
      </c>
      <c r="UNJ90" s="201" t="e">
        <f>#REF!</f>
        <v>#REF!</v>
      </c>
      <c r="UNK90" s="201" t="e">
        <f>#REF!</f>
        <v>#REF!</v>
      </c>
      <c r="UNL90" s="201" t="e">
        <f>#REF!</f>
        <v>#REF!</v>
      </c>
      <c r="UNM90" s="201" t="e">
        <f>#REF!</f>
        <v>#REF!</v>
      </c>
      <c r="UNN90" s="201" t="e">
        <f>#REF!</f>
        <v>#REF!</v>
      </c>
      <c r="UNO90" s="201" t="e">
        <f>#REF!</f>
        <v>#REF!</v>
      </c>
      <c r="UNP90" s="201" t="e">
        <f>#REF!</f>
        <v>#REF!</v>
      </c>
      <c r="UNQ90" s="201" t="e">
        <f>#REF!</f>
        <v>#REF!</v>
      </c>
      <c r="UNR90" s="201" t="e">
        <f>#REF!</f>
        <v>#REF!</v>
      </c>
      <c r="UNS90" s="201" t="e">
        <f>#REF!</f>
        <v>#REF!</v>
      </c>
      <c r="UNT90" s="201" t="e">
        <f>#REF!</f>
        <v>#REF!</v>
      </c>
      <c r="UNU90" s="201" t="e">
        <f>#REF!</f>
        <v>#REF!</v>
      </c>
      <c r="UNV90" s="201" t="e">
        <f>#REF!</f>
        <v>#REF!</v>
      </c>
      <c r="UNW90" s="201" t="e">
        <f>#REF!</f>
        <v>#REF!</v>
      </c>
      <c r="UNX90" s="201" t="e">
        <f>#REF!</f>
        <v>#REF!</v>
      </c>
      <c r="UNY90" s="201" t="e">
        <f>#REF!</f>
        <v>#REF!</v>
      </c>
      <c r="UNZ90" s="201" t="e">
        <f>#REF!</f>
        <v>#REF!</v>
      </c>
      <c r="UOA90" s="201" t="e">
        <f>#REF!</f>
        <v>#REF!</v>
      </c>
      <c r="UOB90" s="201" t="e">
        <f>#REF!</f>
        <v>#REF!</v>
      </c>
      <c r="UOC90" s="201" t="e">
        <f>#REF!</f>
        <v>#REF!</v>
      </c>
      <c r="UOD90" s="201" t="e">
        <f>#REF!</f>
        <v>#REF!</v>
      </c>
      <c r="UOE90" s="201" t="e">
        <f>#REF!</f>
        <v>#REF!</v>
      </c>
      <c r="UOF90" s="201" t="e">
        <f>#REF!</f>
        <v>#REF!</v>
      </c>
      <c r="UOG90" s="201" t="e">
        <f>#REF!</f>
        <v>#REF!</v>
      </c>
      <c r="UOH90" s="201" t="e">
        <f>#REF!</f>
        <v>#REF!</v>
      </c>
      <c r="UOI90" s="201" t="e">
        <f>#REF!</f>
        <v>#REF!</v>
      </c>
      <c r="UOJ90" s="201" t="e">
        <f>#REF!</f>
        <v>#REF!</v>
      </c>
      <c r="UOK90" s="201" t="e">
        <f>#REF!</f>
        <v>#REF!</v>
      </c>
      <c r="UOL90" s="201" t="e">
        <f>#REF!</f>
        <v>#REF!</v>
      </c>
      <c r="UOM90" s="201" t="e">
        <f>#REF!</f>
        <v>#REF!</v>
      </c>
      <c r="UON90" s="201" t="e">
        <f>#REF!</f>
        <v>#REF!</v>
      </c>
      <c r="UOO90" s="201" t="e">
        <f>#REF!</f>
        <v>#REF!</v>
      </c>
      <c r="UOP90" s="201" t="e">
        <f>#REF!</f>
        <v>#REF!</v>
      </c>
      <c r="UOQ90" s="201" t="e">
        <f>#REF!</f>
        <v>#REF!</v>
      </c>
      <c r="UOR90" s="201" t="e">
        <f>#REF!</f>
        <v>#REF!</v>
      </c>
      <c r="UOS90" s="201" t="e">
        <f>#REF!</f>
        <v>#REF!</v>
      </c>
      <c r="UOT90" s="201" t="e">
        <f>#REF!</f>
        <v>#REF!</v>
      </c>
      <c r="UOU90" s="201" t="e">
        <f>#REF!</f>
        <v>#REF!</v>
      </c>
      <c r="UOV90" s="201" t="e">
        <f>#REF!</f>
        <v>#REF!</v>
      </c>
      <c r="UOW90" s="201" t="e">
        <f>#REF!</f>
        <v>#REF!</v>
      </c>
      <c r="UOX90" s="201" t="e">
        <f>#REF!</f>
        <v>#REF!</v>
      </c>
      <c r="UOY90" s="201" t="e">
        <f>#REF!</f>
        <v>#REF!</v>
      </c>
      <c r="UOZ90" s="201" t="e">
        <f>#REF!</f>
        <v>#REF!</v>
      </c>
      <c r="UPA90" s="201" t="e">
        <f>#REF!</f>
        <v>#REF!</v>
      </c>
      <c r="UPB90" s="201" t="e">
        <f>#REF!</f>
        <v>#REF!</v>
      </c>
      <c r="UPC90" s="201" t="e">
        <f>#REF!</f>
        <v>#REF!</v>
      </c>
      <c r="UPD90" s="201" t="e">
        <f>#REF!</f>
        <v>#REF!</v>
      </c>
      <c r="UPE90" s="201" t="e">
        <f>#REF!</f>
        <v>#REF!</v>
      </c>
      <c r="UPF90" s="201" t="e">
        <f>#REF!</f>
        <v>#REF!</v>
      </c>
      <c r="UPG90" s="201" t="e">
        <f>#REF!</f>
        <v>#REF!</v>
      </c>
      <c r="UPH90" s="201" t="e">
        <f>#REF!</f>
        <v>#REF!</v>
      </c>
      <c r="UPI90" s="201" t="e">
        <f>#REF!</f>
        <v>#REF!</v>
      </c>
      <c r="UPJ90" s="201" t="e">
        <f>#REF!</f>
        <v>#REF!</v>
      </c>
      <c r="UPK90" s="201" t="e">
        <f>#REF!</f>
        <v>#REF!</v>
      </c>
      <c r="UPL90" s="201" t="e">
        <f>#REF!</f>
        <v>#REF!</v>
      </c>
      <c r="UPM90" s="201" t="e">
        <f>#REF!</f>
        <v>#REF!</v>
      </c>
      <c r="UPN90" s="201" t="e">
        <f>#REF!</f>
        <v>#REF!</v>
      </c>
      <c r="UPO90" s="201" t="e">
        <f>#REF!</f>
        <v>#REF!</v>
      </c>
      <c r="UPP90" s="201" t="e">
        <f>#REF!</f>
        <v>#REF!</v>
      </c>
      <c r="UPQ90" s="201" t="e">
        <f>#REF!</f>
        <v>#REF!</v>
      </c>
      <c r="UPR90" s="201" t="e">
        <f>#REF!</f>
        <v>#REF!</v>
      </c>
      <c r="UPS90" s="201" t="e">
        <f>#REF!</f>
        <v>#REF!</v>
      </c>
      <c r="UPT90" s="201" t="e">
        <f>#REF!</f>
        <v>#REF!</v>
      </c>
      <c r="UPU90" s="201" t="e">
        <f>#REF!</f>
        <v>#REF!</v>
      </c>
      <c r="UPV90" s="201" t="e">
        <f>#REF!</f>
        <v>#REF!</v>
      </c>
      <c r="UPW90" s="201" t="e">
        <f>#REF!</f>
        <v>#REF!</v>
      </c>
      <c r="UPX90" s="201" t="e">
        <f>#REF!</f>
        <v>#REF!</v>
      </c>
      <c r="UPY90" s="201" t="e">
        <f>#REF!</f>
        <v>#REF!</v>
      </c>
      <c r="UPZ90" s="201" t="e">
        <f>#REF!</f>
        <v>#REF!</v>
      </c>
      <c r="UQA90" s="201" t="e">
        <f>#REF!</f>
        <v>#REF!</v>
      </c>
      <c r="UQB90" s="201" t="e">
        <f>#REF!</f>
        <v>#REF!</v>
      </c>
      <c r="UQC90" s="201" t="e">
        <f>#REF!</f>
        <v>#REF!</v>
      </c>
      <c r="UQD90" s="201" t="e">
        <f>#REF!</f>
        <v>#REF!</v>
      </c>
      <c r="UQE90" s="201" t="e">
        <f>#REF!</f>
        <v>#REF!</v>
      </c>
      <c r="UQF90" s="201" t="e">
        <f>#REF!</f>
        <v>#REF!</v>
      </c>
      <c r="UQG90" s="201" t="e">
        <f>#REF!</f>
        <v>#REF!</v>
      </c>
      <c r="UQH90" s="201" t="e">
        <f>#REF!</f>
        <v>#REF!</v>
      </c>
      <c r="UQI90" s="201" t="e">
        <f>#REF!</f>
        <v>#REF!</v>
      </c>
      <c r="UQJ90" s="201" t="e">
        <f>#REF!</f>
        <v>#REF!</v>
      </c>
      <c r="UQK90" s="201" t="e">
        <f>#REF!</f>
        <v>#REF!</v>
      </c>
      <c r="UQL90" s="201" t="e">
        <f>#REF!</f>
        <v>#REF!</v>
      </c>
      <c r="UQM90" s="201" t="e">
        <f>#REF!</f>
        <v>#REF!</v>
      </c>
      <c r="UQN90" s="201" t="e">
        <f>#REF!</f>
        <v>#REF!</v>
      </c>
      <c r="UQO90" s="201" t="e">
        <f>#REF!</f>
        <v>#REF!</v>
      </c>
      <c r="UQP90" s="201" t="e">
        <f>#REF!</f>
        <v>#REF!</v>
      </c>
      <c r="UQQ90" s="201" t="e">
        <f>#REF!</f>
        <v>#REF!</v>
      </c>
      <c r="UQR90" s="201" t="e">
        <f>#REF!</f>
        <v>#REF!</v>
      </c>
      <c r="UQS90" s="201" t="e">
        <f>#REF!</f>
        <v>#REF!</v>
      </c>
      <c r="UQT90" s="201" t="e">
        <f>#REF!</f>
        <v>#REF!</v>
      </c>
      <c r="UQU90" s="201" t="e">
        <f>#REF!</f>
        <v>#REF!</v>
      </c>
      <c r="UQV90" s="201" t="e">
        <f>#REF!</f>
        <v>#REF!</v>
      </c>
      <c r="UQW90" s="201" t="e">
        <f>#REF!</f>
        <v>#REF!</v>
      </c>
      <c r="UQX90" s="201" t="e">
        <f>#REF!</f>
        <v>#REF!</v>
      </c>
      <c r="UQY90" s="201" t="e">
        <f>#REF!</f>
        <v>#REF!</v>
      </c>
      <c r="UQZ90" s="201" t="e">
        <f>#REF!</f>
        <v>#REF!</v>
      </c>
      <c r="URA90" s="201" t="e">
        <f>#REF!</f>
        <v>#REF!</v>
      </c>
      <c r="URB90" s="201" t="e">
        <f>#REF!</f>
        <v>#REF!</v>
      </c>
      <c r="URC90" s="201" t="e">
        <f>#REF!</f>
        <v>#REF!</v>
      </c>
      <c r="URD90" s="201" t="e">
        <f>#REF!</f>
        <v>#REF!</v>
      </c>
      <c r="URE90" s="201" t="e">
        <f>#REF!</f>
        <v>#REF!</v>
      </c>
      <c r="URF90" s="201" t="e">
        <f>#REF!</f>
        <v>#REF!</v>
      </c>
      <c r="URG90" s="201" t="e">
        <f>#REF!</f>
        <v>#REF!</v>
      </c>
      <c r="URH90" s="201" t="e">
        <f>#REF!</f>
        <v>#REF!</v>
      </c>
      <c r="URI90" s="201" t="e">
        <f>#REF!</f>
        <v>#REF!</v>
      </c>
      <c r="URJ90" s="201" t="e">
        <f>#REF!</f>
        <v>#REF!</v>
      </c>
      <c r="URK90" s="201" t="e">
        <f>#REF!</f>
        <v>#REF!</v>
      </c>
      <c r="URL90" s="201" t="e">
        <f>#REF!</f>
        <v>#REF!</v>
      </c>
      <c r="URM90" s="201" t="e">
        <f>#REF!</f>
        <v>#REF!</v>
      </c>
      <c r="URN90" s="201" t="e">
        <f>#REF!</f>
        <v>#REF!</v>
      </c>
      <c r="URO90" s="201" t="e">
        <f>#REF!</f>
        <v>#REF!</v>
      </c>
      <c r="URP90" s="201" t="e">
        <f>#REF!</f>
        <v>#REF!</v>
      </c>
      <c r="URQ90" s="201" t="e">
        <f>#REF!</f>
        <v>#REF!</v>
      </c>
      <c r="URR90" s="201" t="e">
        <f>#REF!</f>
        <v>#REF!</v>
      </c>
      <c r="URS90" s="201" t="e">
        <f>#REF!</f>
        <v>#REF!</v>
      </c>
      <c r="URT90" s="201" t="e">
        <f>#REF!</f>
        <v>#REF!</v>
      </c>
      <c r="URU90" s="201" t="e">
        <f>#REF!</f>
        <v>#REF!</v>
      </c>
      <c r="URV90" s="201" t="e">
        <f>#REF!</f>
        <v>#REF!</v>
      </c>
      <c r="URW90" s="201" t="e">
        <f>#REF!</f>
        <v>#REF!</v>
      </c>
      <c r="URX90" s="201" t="e">
        <f>#REF!</f>
        <v>#REF!</v>
      </c>
      <c r="URY90" s="201" t="e">
        <f>#REF!</f>
        <v>#REF!</v>
      </c>
      <c r="URZ90" s="201" t="e">
        <f>#REF!</f>
        <v>#REF!</v>
      </c>
      <c r="USA90" s="201" t="e">
        <f>#REF!</f>
        <v>#REF!</v>
      </c>
      <c r="USB90" s="201" t="e">
        <f>#REF!</f>
        <v>#REF!</v>
      </c>
      <c r="USC90" s="201" t="e">
        <f>#REF!</f>
        <v>#REF!</v>
      </c>
      <c r="USD90" s="201" t="e">
        <f>#REF!</f>
        <v>#REF!</v>
      </c>
      <c r="USE90" s="201" t="e">
        <f>#REF!</f>
        <v>#REF!</v>
      </c>
      <c r="USF90" s="201" t="e">
        <f>#REF!</f>
        <v>#REF!</v>
      </c>
      <c r="USG90" s="201" t="e">
        <f>#REF!</f>
        <v>#REF!</v>
      </c>
      <c r="USH90" s="201" t="e">
        <f>#REF!</f>
        <v>#REF!</v>
      </c>
      <c r="USI90" s="201" t="e">
        <f>#REF!</f>
        <v>#REF!</v>
      </c>
      <c r="USJ90" s="201" t="e">
        <f>#REF!</f>
        <v>#REF!</v>
      </c>
      <c r="USK90" s="201" t="e">
        <f>#REF!</f>
        <v>#REF!</v>
      </c>
      <c r="USL90" s="201" t="e">
        <f>#REF!</f>
        <v>#REF!</v>
      </c>
      <c r="USM90" s="201" t="e">
        <f>#REF!</f>
        <v>#REF!</v>
      </c>
      <c r="USN90" s="201" t="e">
        <f>#REF!</f>
        <v>#REF!</v>
      </c>
      <c r="USO90" s="201" t="e">
        <f>#REF!</f>
        <v>#REF!</v>
      </c>
      <c r="USP90" s="201" t="e">
        <f>#REF!</f>
        <v>#REF!</v>
      </c>
      <c r="USQ90" s="201" t="e">
        <f>#REF!</f>
        <v>#REF!</v>
      </c>
      <c r="USR90" s="201" t="e">
        <f>#REF!</f>
        <v>#REF!</v>
      </c>
      <c r="USS90" s="201" t="e">
        <f>#REF!</f>
        <v>#REF!</v>
      </c>
      <c r="UST90" s="201" t="e">
        <f>#REF!</f>
        <v>#REF!</v>
      </c>
      <c r="USU90" s="201" t="e">
        <f>#REF!</f>
        <v>#REF!</v>
      </c>
      <c r="USV90" s="201" t="e">
        <f>#REF!</f>
        <v>#REF!</v>
      </c>
      <c r="USW90" s="201" t="e">
        <f>#REF!</f>
        <v>#REF!</v>
      </c>
      <c r="USX90" s="201" t="e">
        <f>#REF!</f>
        <v>#REF!</v>
      </c>
      <c r="USY90" s="201" t="e">
        <f>#REF!</f>
        <v>#REF!</v>
      </c>
      <c r="USZ90" s="201" t="e">
        <f>#REF!</f>
        <v>#REF!</v>
      </c>
      <c r="UTA90" s="201" t="e">
        <f>#REF!</f>
        <v>#REF!</v>
      </c>
      <c r="UTB90" s="201" t="e">
        <f>#REF!</f>
        <v>#REF!</v>
      </c>
      <c r="UTC90" s="201" t="e">
        <f>#REF!</f>
        <v>#REF!</v>
      </c>
      <c r="UTD90" s="201" t="e">
        <f>#REF!</f>
        <v>#REF!</v>
      </c>
      <c r="UTE90" s="201" t="e">
        <f>#REF!</f>
        <v>#REF!</v>
      </c>
      <c r="UTF90" s="201" t="e">
        <f>#REF!</f>
        <v>#REF!</v>
      </c>
      <c r="UTG90" s="201" t="e">
        <f>#REF!</f>
        <v>#REF!</v>
      </c>
      <c r="UTH90" s="201" t="e">
        <f>#REF!</f>
        <v>#REF!</v>
      </c>
      <c r="UTI90" s="201" t="e">
        <f>#REF!</f>
        <v>#REF!</v>
      </c>
      <c r="UTJ90" s="201" t="e">
        <f>#REF!</f>
        <v>#REF!</v>
      </c>
      <c r="UTK90" s="201" t="e">
        <f>#REF!</f>
        <v>#REF!</v>
      </c>
      <c r="UTL90" s="201" t="e">
        <f>#REF!</f>
        <v>#REF!</v>
      </c>
      <c r="UTM90" s="201" t="e">
        <f>#REF!</f>
        <v>#REF!</v>
      </c>
      <c r="UTN90" s="201" t="e">
        <f>#REF!</f>
        <v>#REF!</v>
      </c>
      <c r="UTO90" s="201" t="e">
        <f>#REF!</f>
        <v>#REF!</v>
      </c>
      <c r="UTP90" s="201" t="e">
        <f>#REF!</f>
        <v>#REF!</v>
      </c>
      <c r="UTQ90" s="201" t="e">
        <f>#REF!</f>
        <v>#REF!</v>
      </c>
      <c r="UTR90" s="201" t="e">
        <f>#REF!</f>
        <v>#REF!</v>
      </c>
      <c r="UTS90" s="201" t="e">
        <f>#REF!</f>
        <v>#REF!</v>
      </c>
      <c r="UTT90" s="201" t="e">
        <f>#REF!</f>
        <v>#REF!</v>
      </c>
      <c r="UTU90" s="201" t="e">
        <f>#REF!</f>
        <v>#REF!</v>
      </c>
      <c r="UTV90" s="201" t="e">
        <f>#REF!</f>
        <v>#REF!</v>
      </c>
      <c r="UTW90" s="201" t="e">
        <f>#REF!</f>
        <v>#REF!</v>
      </c>
      <c r="UTX90" s="201" t="e">
        <f>#REF!</f>
        <v>#REF!</v>
      </c>
      <c r="UTY90" s="201" t="e">
        <f>#REF!</f>
        <v>#REF!</v>
      </c>
      <c r="UTZ90" s="201" t="e">
        <f>#REF!</f>
        <v>#REF!</v>
      </c>
      <c r="UUA90" s="201" t="e">
        <f>#REF!</f>
        <v>#REF!</v>
      </c>
      <c r="UUB90" s="201" t="e">
        <f>#REF!</f>
        <v>#REF!</v>
      </c>
      <c r="UUC90" s="201" t="e">
        <f>#REF!</f>
        <v>#REF!</v>
      </c>
      <c r="UUD90" s="201" t="e">
        <f>#REF!</f>
        <v>#REF!</v>
      </c>
      <c r="UUE90" s="201" t="e">
        <f>#REF!</f>
        <v>#REF!</v>
      </c>
      <c r="UUF90" s="201" t="e">
        <f>#REF!</f>
        <v>#REF!</v>
      </c>
      <c r="UUG90" s="201" t="e">
        <f>#REF!</f>
        <v>#REF!</v>
      </c>
      <c r="UUH90" s="201" t="e">
        <f>#REF!</f>
        <v>#REF!</v>
      </c>
      <c r="UUI90" s="201" t="e">
        <f>#REF!</f>
        <v>#REF!</v>
      </c>
      <c r="UUJ90" s="201" t="e">
        <f>#REF!</f>
        <v>#REF!</v>
      </c>
      <c r="UUK90" s="201" t="e">
        <f>#REF!</f>
        <v>#REF!</v>
      </c>
      <c r="UUL90" s="201" t="e">
        <f>#REF!</f>
        <v>#REF!</v>
      </c>
      <c r="UUM90" s="201" t="e">
        <f>#REF!</f>
        <v>#REF!</v>
      </c>
      <c r="UUN90" s="201" t="e">
        <f>#REF!</f>
        <v>#REF!</v>
      </c>
      <c r="UUO90" s="201" t="e">
        <f>#REF!</f>
        <v>#REF!</v>
      </c>
      <c r="UUP90" s="201" t="e">
        <f>#REF!</f>
        <v>#REF!</v>
      </c>
      <c r="UUQ90" s="201" t="e">
        <f>#REF!</f>
        <v>#REF!</v>
      </c>
      <c r="UUR90" s="201" t="e">
        <f>#REF!</f>
        <v>#REF!</v>
      </c>
      <c r="UUS90" s="201" t="e">
        <f>#REF!</f>
        <v>#REF!</v>
      </c>
      <c r="UUT90" s="201" t="e">
        <f>#REF!</f>
        <v>#REF!</v>
      </c>
      <c r="UUU90" s="201" t="e">
        <f>#REF!</f>
        <v>#REF!</v>
      </c>
      <c r="UUV90" s="201" t="e">
        <f>#REF!</f>
        <v>#REF!</v>
      </c>
      <c r="UUW90" s="201" t="e">
        <f>#REF!</f>
        <v>#REF!</v>
      </c>
      <c r="UUX90" s="201" t="e">
        <f>#REF!</f>
        <v>#REF!</v>
      </c>
      <c r="UUY90" s="201" t="e">
        <f>#REF!</f>
        <v>#REF!</v>
      </c>
      <c r="UUZ90" s="201" t="e">
        <f>#REF!</f>
        <v>#REF!</v>
      </c>
      <c r="UVA90" s="201" t="e">
        <f>#REF!</f>
        <v>#REF!</v>
      </c>
      <c r="UVB90" s="201" t="e">
        <f>#REF!</f>
        <v>#REF!</v>
      </c>
      <c r="UVC90" s="201" t="e">
        <f>#REF!</f>
        <v>#REF!</v>
      </c>
      <c r="UVD90" s="201" t="e">
        <f>#REF!</f>
        <v>#REF!</v>
      </c>
      <c r="UVE90" s="201" t="e">
        <f>#REF!</f>
        <v>#REF!</v>
      </c>
      <c r="UVF90" s="201" t="e">
        <f>#REF!</f>
        <v>#REF!</v>
      </c>
      <c r="UVG90" s="201" t="e">
        <f>#REF!</f>
        <v>#REF!</v>
      </c>
      <c r="UVH90" s="201" t="e">
        <f>#REF!</f>
        <v>#REF!</v>
      </c>
      <c r="UVI90" s="201" t="e">
        <f>#REF!</f>
        <v>#REF!</v>
      </c>
      <c r="UVJ90" s="201" t="e">
        <f>#REF!</f>
        <v>#REF!</v>
      </c>
      <c r="UVK90" s="201" t="e">
        <f>#REF!</f>
        <v>#REF!</v>
      </c>
      <c r="UVL90" s="201" t="e">
        <f>#REF!</f>
        <v>#REF!</v>
      </c>
      <c r="UVM90" s="201" t="e">
        <f>#REF!</f>
        <v>#REF!</v>
      </c>
      <c r="UVN90" s="201" t="e">
        <f>#REF!</f>
        <v>#REF!</v>
      </c>
      <c r="UVO90" s="201" t="e">
        <f>#REF!</f>
        <v>#REF!</v>
      </c>
      <c r="UVP90" s="201" t="e">
        <f>#REF!</f>
        <v>#REF!</v>
      </c>
      <c r="UVQ90" s="201" t="e">
        <f>#REF!</f>
        <v>#REF!</v>
      </c>
      <c r="UVR90" s="201" t="e">
        <f>#REF!</f>
        <v>#REF!</v>
      </c>
      <c r="UVS90" s="201" t="e">
        <f>#REF!</f>
        <v>#REF!</v>
      </c>
      <c r="UVT90" s="201" t="e">
        <f>#REF!</f>
        <v>#REF!</v>
      </c>
      <c r="UVU90" s="201" t="e">
        <f>#REF!</f>
        <v>#REF!</v>
      </c>
      <c r="UVV90" s="201" t="e">
        <f>#REF!</f>
        <v>#REF!</v>
      </c>
      <c r="UVW90" s="201" t="e">
        <f>#REF!</f>
        <v>#REF!</v>
      </c>
      <c r="UVX90" s="201" t="e">
        <f>#REF!</f>
        <v>#REF!</v>
      </c>
      <c r="UVY90" s="201" t="e">
        <f>#REF!</f>
        <v>#REF!</v>
      </c>
      <c r="UVZ90" s="201" t="e">
        <f>#REF!</f>
        <v>#REF!</v>
      </c>
      <c r="UWA90" s="201" t="e">
        <f>#REF!</f>
        <v>#REF!</v>
      </c>
      <c r="UWB90" s="201" t="e">
        <f>#REF!</f>
        <v>#REF!</v>
      </c>
      <c r="UWC90" s="201" t="e">
        <f>#REF!</f>
        <v>#REF!</v>
      </c>
      <c r="UWD90" s="201" t="e">
        <f>#REF!</f>
        <v>#REF!</v>
      </c>
      <c r="UWE90" s="201" t="e">
        <f>#REF!</f>
        <v>#REF!</v>
      </c>
      <c r="UWF90" s="201" t="e">
        <f>#REF!</f>
        <v>#REF!</v>
      </c>
      <c r="UWG90" s="201" t="e">
        <f>#REF!</f>
        <v>#REF!</v>
      </c>
      <c r="UWH90" s="201" t="e">
        <f>#REF!</f>
        <v>#REF!</v>
      </c>
      <c r="UWI90" s="201" t="e">
        <f>#REF!</f>
        <v>#REF!</v>
      </c>
      <c r="UWJ90" s="201" t="e">
        <f>#REF!</f>
        <v>#REF!</v>
      </c>
      <c r="UWK90" s="201" t="e">
        <f>#REF!</f>
        <v>#REF!</v>
      </c>
      <c r="UWL90" s="201" t="e">
        <f>#REF!</f>
        <v>#REF!</v>
      </c>
      <c r="UWM90" s="201" t="e">
        <f>#REF!</f>
        <v>#REF!</v>
      </c>
      <c r="UWN90" s="201" t="e">
        <f>#REF!</f>
        <v>#REF!</v>
      </c>
      <c r="UWO90" s="201" t="e">
        <f>#REF!</f>
        <v>#REF!</v>
      </c>
      <c r="UWP90" s="201" t="e">
        <f>#REF!</f>
        <v>#REF!</v>
      </c>
      <c r="UWQ90" s="201" t="e">
        <f>#REF!</f>
        <v>#REF!</v>
      </c>
      <c r="UWR90" s="201" t="e">
        <f>#REF!</f>
        <v>#REF!</v>
      </c>
      <c r="UWS90" s="201" t="e">
        <f>#REF!</f>
        <v>#REF!</v>
      </c>
      <c r="UWT90" s="201" t="e">
        <f>#REF!</f>
        <v>#REF!</v>
      </c>
      <c r="UWU90" s="201" t="e">
        <f>#REF!</f>
        <v>#REF!</v>
      </c>
      <c r="UWV90" s="201" t="e">
        <f>#REF!</f>
        <v>#REF!</v>
      </c>
      <c r="UWW90" s="201" t="e">
        <f>#REF!</f>
        <v>#REF!</v>
      </c>
      <c r="UWX90" s="201" t="e">
        <f>#REF!</f>
        <v>#REF!</v>
      </c>
      <c r="UWY90" s="201" t="e">
        <f>#REF!</f>
        <v>#REF!</v>
      </c>
      <c r="UWZ90" s="201" t="e">
        <f>#REF!</f>
        <v>#REF!</v>
      </c>
      <c r="UXA90" s="201" t="e">
        <f>#REF!</f>
        <v>#REF!</v>
      </c>
      <c r="UXB90" s="201" t="e">
        <f>#REF!</f>
        <v>#REF!</v>
      </c>
      <c r="UXC90" s="201" t="e">
        <f>#REF!</f>
        <v>#REF!</v>
      </c>
      <c r="UXD90" s="201" t="e">
        <f>#REF!</f>
        <v>#REF!</v>
      </c>
      <c r="UXE90" s="201" t="e">
        <f>#REF!</f>
        <v>#REF!</v>
      </c>
      <c r="UXF90" s="201" t="e">
        <f>#REF!</f>
        <v>#REF!</v>
      </c>
      <c r="UXG90" s="201" t="e">
        <f>#REF!</f>
        <v>#REF!</v>
      </c>
      <c r="UXH90" s="201" t="e">
        <f>#REF!</f>
        <v>#REF!</v>
      </c>
      <c r="UXI90" s="201" t="e">
        <f>#REF!</f>
        <v>#REF!</v>
      </c>
      <c r="UXJ90" s="201" t="e">
        <f>#REF!</f>
        <v>#REF!</v>
      </c>
      <c r="UXK90" s="201" t="e">
        <f>#REF!</f>
        <v>#REF!</v>
      </c>
      <c r="UXL90" s="201" t="e">
        <f>#REF!</f>
        <v>#REF!</v>
      </c>
      <c r="UXM90" s="201" t="e">
        <f>#REF!</f>
        <v>#REF!</v>
      </c>
      <c r="UXN90" s="201" t="e">
        <f>#REF!</f>
        <v>#REF!</v>
      </c>
      <c r="UXO90" s="201" t="e">
        <f>#REF!</f>
        <v>#REF!</v>
      </c>
      <c r="UXP90" s="201" t="e">
        <f>#REF!</f>
        <v>#REF!</v>
      </c>
      <c r="UXQ90" s="201" t="e">
        <f>#REF!</f>
        <v>#REF!</v>
      </c>
      <c r="UXR90" s="201" t="e">
        <f>#REF!</f>
        <v>#REF!</v>
      </c>
      <c r="UXS90" s="201" t="e">
        <f>#REF!</f>
        <v>#REF!</v>
      </c>
      <c r="UXT90" s="201" t="e">
        <f>#REF!</f>
        <v>#REF!</v>
      </c>
      <c r="UXU90" s="201" t="e">
        <f>#REF!</f>
        <v>#REF!</v>
      </c>
      <c r="UXV90" s="201" t="e">
        <f>#REF!</f>
        <v>#REF!</v>
      </c>
      <c r="UXW90" s="201" t="e">
        <f>#REF!</f>
        <v>#REF!</v>
      </c>
      <c r="UXX90" s="201" t="e">
        <f>#REF!</f>
        <v>#REF!</v>
      </c>
      <c r="UXY90" s="201" t="e">
        <f>#REF!</f>
        <v>#REF!</v>
      </c>
      <c r="UXZ90" s="201" t="e">
        <f>#REF!</f>
        <v>#REF!</v>
      </c>
      <c r="UYA90" s="201" t="e">
        <f>#REF!</f>
        <v>#REF!</v>
      </c>
      <c r="UYB90" s="201" t="e">
        <f>#REF!</f>
        <v>#REF!</v>
      </c>
      <c r="UYC90" s="201" t="e">
        <f>#REF!</f>
        <v>#REF!</v>
      </c>
      <c r="UYD90" s="201" t="e">
        <f>#REF!</f>
        <v>#REF!</v>
      </c>
      <c r="UYE90" s="201" t="e">
        <f>#REF!</f>
        <v>#REF!</v>
      </c>
      <c r="UYF90" s="201" t="e">
        <f>#REF!</f>
        <v>#REF!</v>
      </c>
      <c r="UYG90" s="201" t="e">
        <f>#REF!</f>
        <v>#REF!</v>
      </c>
      <c r="UYH90" s="201" t="e">
        <f>#REF!</f>
        <v>#REF!</v>
      </c>
      <c r="UYI90" s="201" t="e">
        <f>#REF!</f>
        <v>#REF!</v>
      </c>
      <c r="UYJ90" s="201" t="e">
        <f>#REF!</f>
        <v>#REF!</v>
      </c>
      <c r="UYK90" s="201" t="e">
        <f>#REF!</f>
        <v>#REF!</v>
      </c>
      <c r="UYL90" s="201" t="e">
        <f>#REF!</f>
        <v>#REF!</v>
      </c>
      <c r="UYM90" s="201" t="e">
        <f>#REF!</f>
        <v>#REF!</v>
      </c>
      <c r="UYN90" s="201" t="e">
        <f>#REF!</f>
        <v>#REF!</v>
      </c>
      <c r="UYO90" s="201" t="e">
        <f>#REF!</f>
        <v>#REF!</v>
      </c>
      <c r="UYP90" s="201" t="e">
        <f>#REF!</f>
        <v>#REF!</v>
      </c>
      <c r="UYQ90" s="201" t="e">
        <f>#REF!</f>
        <v>#REF!</v>
      </c>
      <c r="UYR90" s="201" t="e">
        <f>#REF!</f>
        <v>#REF!</v>
      </c>
      <c r="UYS90" s="201" t="e">
        <f>#REF!</f>
        <v>#REF!</v>
      </c>
      <c r="UYT90" s="201" t="e">
        <f>#REF!</f>
        <v>#REF!</v>
      </c>
      <c r="UYU90" s="201" t="e">
        <f>#REF!</f>
        <v>#REF!</v>
      </c>
      <c r="UYV90" s="201" t="e">
        <f>#REF!</f>
        <v>#REF!</v>
      </c>
      <c r="UYW90" s="201" t="e">
        <f>#REF!</f>
        <v>#REF!</v>
      </c>
      <c r="UYX90" s="201" t="e">
        <f>#REF!</f>
        <v>#REF!</v>
      </c>
      <c r="UYY90" s="201" t="e">
        <f>#REF!</f>
        <v>#REF!</v>
      </c>
      <c r="UYZ90" s="201" t="e">
        <f>#REF!</f>
        <v>#REF!</v>
      </c>
      <c r="UZA90" s="201" t="e">
        <f>#REF!</f>
        <v>#REF!</v>
      </c>
      <c r="UZB90" s="201" t="e">
        <f>#REF!</f>
        <v>#REF!</v>
      </c>
      <c r="UZC90" s="201" t="e">
        <f>#REF!</f>
        <v>#REF!</v>
      </c>
      <c r="UZD90" s="201" t="e">
        <f>#REF!</f>
        <v>#REF!</v>
      </c>
      <c r="UZE90" s="201" t="e">
        <f>#REF!</f>
        <v>#REF!</v>
      </c>
      <c r="UZF90" s="201" t="e">
        <f>#REF!</f>
        <v>#REF!</v>
      </c>
      <c r="UZG90" s="201" t="e">
        <f>#REF!</f>
        <v>#REF!</v>
      </c>
      <c r="UZH90" s="201" t="e">
        <f>#REF!</f>
        <v>#REF!</v>
      </c>
      <c r="UZI90" s="201" t="e">
        <f>#REF!</f>
        <v>#REF!</v>
      </c>
      <c r="UZJ90" s="201" t="e">
        <f>#REF!</f>
        <v>#REF!</v>
      </c>
      <c r="UZK90" s="201" t="e">
        <f>#REF!</f>
        <v>#REF!</v>
      </c>
      <c r="UZL90" s="201" t="e">
        <f>#REF!</f>
        <v>#REF!</v>
      </c>
      <c r="UZM90" s="201" t="e">
        <f>#REF!</f>
        <v>#REF!</v>
      </c>
      <c r="UZN90" s="201" t="e">
        <f>#REF!</f>
        <v>#REF!</v>
      </c>
      <c r="UZO90" s="201" t="e">
        <f>#REF!</f>
        <v>#REF!</v>
      </c>
      <c r="UZP90" s="201" t="e">
        <f>#REF!</f>
        <v>#REF!</v>
      </c>
      <c r="UZQ90" s="201" t="e">
        <f>#REF!</f>
        <v>#REF!</v>
      </c>
      <c r="UZR90" s="201" t="e">
        <f>#REF!</f>
        <v>#REF!</v>
      </c>
      <c r="UZS90" s="201" t="e">
        <f>#REF!</f>
        <v>#REF!</v>
      </c>
      <c r="UZT90" s="201" t="e">
        <f>#REF!</f>
        <v>#REF!</v>
      </c>
      <c r="UZU90" s="201" t="e">
        <f>#REF!</f>
        <v>#REF!</v>
      </c>
      <c r="UZV90" s="201" t="e">
        <f>#REF!</f>
        <v>#REF!</v>
      </c>
      <c r="UZW90" s="201" t="e">
        <f>#REF!</f>
        <v>#REF!</v>
      </c>
      <c r="UZX90" s="201" t="e">
        <f>#REF!</f>
        <v>#REF!</v>
      </c>
      <c r="UZY90" s="201" t="e">
        <f>#REF!</f>
        <v>#REF!</v>
      </c>
      <c r="UZZ90" s="201" t="e">
        <f>#REF!</f>
        <v>#REF!</v>
      </c>
      <c r="VAA90" s="201" t="e">
        <f>#REF!</f>
        <v>#REF!</v>
      </c>
      <c r="VAB90" s="201" t="e">
        <f>#REF!</f>
        <v>#REF!</v>
      </c>
      <c r="VAC90" s="201" t="e">
        <f>#REF!</f>
        <v>#REF!</v>
      </c>
      <c r="VAD90" s="201" t="e">
        <f>#REF!</f>
        <v>#REF!</v>
      </c>
      <c r="VAE90" s="201" t="e">
        <f>#REF!</f>
        <v>#REF!</v>
      </c>
      <c r="VAF90" s="201" t="e">
        <f>#REF!</f>
        <v>#REF!</v>
      </c>
      <c r="VAG90" s="201" t="e">
        <f>#REF!</f>
        <v>#REF!</v>
      </c>
      <c r="VAH90" s="201" t="e">
        <f>#REF!</f>
        <v>#REF!</v>
      </c>
      <c r="VAI90" s="201" t="e">
        <f>#REF!</f>
        <v>#REF!</v>
      </c>
      <c r="VAJ90" s="201" t="e">
        <f>#REF!</f>
        <v>#REF!</v>
      </c>
      <c r="VAK90" s="201" t="e">
        <f>#REF!</f>
        <v>#REF!</v>
      </c>
      <c r="VAL90" s="201" t="e">
        <f>#REF!</f>
        <v>#REF!</v>
      </c>
      <c r="VAM90" s="201" t="e">
        <f>#REF!</f>
        <v>#REF!</v>
      </c>
      <c r="VAN90" s="201" t="e">
        <f>#REF!</f>
        <v>#REF!</v>
      </c>
      <c r="VAO90" s="201" t="e">
        <f>#REF!</f>
        <v>#REF!</v>
      </c>
      <c r="VAP90" s="201" t="e">
        <f>#REF!</f>
        <v>#REF!</v>
      </c>
      <c r="VAQ90" s="201" t="e">
        <f>#REF!</f>
        <v>#REF!</v>
      </c>
      <c r="VAR90" s="201" t="e">
        <f>#REF!</f>
        <v>#REF!</v>
      </c>
      <c r="VAS90" s="201" t="e">
        <f>#REF!</f>
        <v>#REF!</v>
      </c>
      <c r="VAT90" s="201" t="e">
        <f>#REF!</f>
        <v>#REF!</v>
      </c>
      <c r="VAU90" s="201" t="e">
        <f>#REF!</f>
        <v>#REF!</v>
      </c>
      <c r="VAV90" s="201" t="e">
        <f>#REF!</f>
        <v>#REF!</v>
      </c>
      <c r="VAW90" s="201" t="e">
        <f>#REF!</f>
        <v>#REF!</v>
      </c>
      <c r="VAX90" s="201" t="e">
        <f>#REF!</f>
        <v>#REF!</v>
      </c>
      <c r="VAY90" s="201" t="e">
        <f>#REF!</f>
        <v>#REF!</v>
      </c>
      <c r="VAZ90" s="201" t="e">
        <f>#REF!</f>
        <v>#REF!</v>
      </c>
      <c r="VBA90" s="201" t="e">
        <f>#REF!</f>
        <v>#REF!</v>
      </c>
      <c r="VBB90" s="201" t="e">
        <f>#REF!</f>
        <v>#REF!</v>
      </c>
      <c r="VBC90" s="201" t="e">
        <f>#REF!</f>
        <v>#REF!</v>
      </c>
      <c r="VBD90" s="201" t="e">
        <f>#REF!</f>
        <v>#REF!</v>
      </c>
      <c r="VBE90" s="201" t="e">
        <f>#REF!</f>
        <v>#REF!</v>
      </c>
      <c r="VBF90" s="201" t="e">
        <f>#REF!</f>
        <v>#REF!</v>
      </c>
      <c r="VBG90" s="201" t="e">
        <f>#REF!</f>
        <v>#REF!</v>
      </c>
      <c r="VBH90" s="201" t="e">
        <f>#REF!</f>
        <v>#REF!</v>
      </c>
      <c r="VBI90" s="201" t="e">
        <f>#REF!</f>
        <v>#REF!</v>
      </c>
      <c r="VBJ90" s="201" t="e">
        <f>#REF!</f>
        <v>#REF!</v>
      </c>
      <c r="VBK90" s="201" t="e">
        <f>#REF!</f>
        <v>#REF!</v>
      </c>
      <c r="VBL90" s="201" t="e">
        <f>#REF!</f>
        <v>#REF!</v>
      </c>
      <c r="VBM90" s="201" t="e">
        <f>#REF!</f>
        <v>#REF!</v>
      </c>
      <c r="VBN90" s="201" t="e">
        <f>#REF!</f>
        <v>#REF!</v>
      </c>
      <c r="VBO90" s="201" t="e">
        <f>#REF!</f>
        <v>#REF!</v>
      </c>
      <c r="VBP90" s="201" t="e">
        <f>#REF!</f>
        <v>#REF!</v>
      </c>
      <c r="VBQ90" s="201" t="e">
        <f>#REF!</f>
        <v>#REF!</v>
      </c>
      <c r="VBR90" s="201" t="e">
        <f>#REF!</f>
        <v>#REF!</v>
      </c>
      <c r="VBS90" s="201" t="e">
        <f>#REF!</f>
        <v>#REF!</v>
      </c>
      <c r="VBT90" s="201" t="e">
        <f>#REF!</f>
        <v>#REF!</v>
      </c>
      <c r="VBU90" s="201" t="e">
        <f>#REF!</f>
        <v>#REF!</v>
      </c>
      <c r="VBV90" s="201" t="e">
        <f>#REF!</f>
        <v>#REF!</v>
      </c>
      <c r="VBW90" s="201" t="e">
        <f>#REF!</f>
        <v>#REF!</v>
      </c>
      <c r="VBX90" s="201" t="e">
        <f>#REF!</f>
        <v>#REF!</v>
      </c>
      <c r="VBY90" s="201" t="e">
        <f>#REF!</f>
        <v>#REF!</v>
      </c>
      <c r="VBZ90" s="201" t="e">
        <f>#REF!</f>
        <v>#REF!</v>
      </c>
      <c r="VCA90" s="201" t="e">
        <f>#REF!</f>
        <v>#REF!</v>
      </c>
      <c r="VCB90" s="201" t="e">
        <f>#REF!</f>
        <v>#REF!</v>
      </c>
      <c r="VCC90" s="201" t="e">
        <f>#REF!</f>
        <v>#REF!</v>
      </c>
      <c r="VCD90" s="201" t="e">
        <f>#REF!</f>
        <v>#REF!</v>
      </c>
      <c r="VCE90" s="201" t="e">
        <f>#REF!</f>
        <v>#REF!</v>
      </c>
      <c r="VCF90" s="201" t="e">
        <f>#REF!</f>
        <v>#REF!</v>
      </c>
      <c r="VCG90" s="201" t="e">
        <f>#REF!</f>
        <v>#REF!</v>
      </c>
      <c r="VCH90" s="201" t="e">
        <f>#REF!</f>
        <v>#REF!</v>
      </c>
      <c r="VCI90" s="201" t="e">
        <f>#REF!</f>
        <v>#REF!</v>
      </c>
      <c r="VCJ90" s="201" t="e">
        <f>#REF!</f>
        <v>#REF!</v>
      </c>
      <c r="VCK90" s="201" t="e">
        <f>#REF!</f>
        <v>#REF!</v>
      </c>
      <c r="VCL90" s="201" t="e">
        <f>#REF!</f>
        <v>#REF!</v>
      </c>
      <c r="VCM90" s="201" t="e">
        <f>#REF!</f>
        <v>#REF!</v>
      </c>
      <c r="VCN90" s="201" t="e">
        <f>#REF!</f>
        <v>#REF!</v>
      </c>
      <c r="VCO90" s="201" t="e">
        <f>#REF!</f>
        <v>#REF!</v>
      </c>
      <c r="VCP90" s="201" t="e">
        <f>#REF!</f>
        <v>#REF!</v>
      </c>
      <c r="VCQ90" s="201" t="e">
        <f>#REF!</f>
        <v>#REF!</v>
      </c>
      <c r="VCR90" s="201" t="e">
        <f>#REF!</f>
        <v>#REF!</v>
      </c>
      <c r="VCS90" s="201" t="e">
        <f>#REF!</f>
        <v>#REF!</v>
      </c>
      <c r="VCT90" s="201" t="e">
        <f>#REF!</f>
        <v>#REF!</v>
      </c>
      <c r="VCU90" s="201" t="e">
        <f>#REF!</f>
        <v>#REF!</v>
      </c>
      <c r="VCV90" s="201" t="e">
        <f>#REF!</f>
        <v>#REF!</v>
      </c>
      <c r="VCW90" s="201" t="e">
        <f>#REF!</f>
        <v>#REF!</v>
      </c>
      <c r="VCX90" s="201" t="e">
        <f>#REF!</f>
        <v>#REF!</v>
      </c>
      <c r="VCY90" s="201" t="e">
        <f>#REF!</f>
        <v>#REF!</v>
      </c>
      <c r="VCZ90" s="201" t="e">
        <f>#REF!</f>
        <v>#REF!</v>
      </c>
      <c r="VDA90" s="201" t="e">
        <f>#REF!</f>
        <v>#REF!</v>
      </c>
      <c r="VDB90" s="201" t="e">
        <f>#REF!</f>
        <v>#REF!</v>
      </c>
      <c r="VDC90" s="201" t="e">
        <f>#REF!</f>
        <v>#REF!</v>
      </c>
      <c r="VDD90" s="201" t="e">
        <f>#REF!</f>
        <v>#REF!</v>
      </c>
      <c r="VDE90" s="201" t="e">
        <f>#REF!</f>
        <v>#REF!</v>
      </c>
      <c r="VDF90" s="201" t="e">
        <f>#REF!</f>
        <v>#REF!</v>
      </c>
      <c r="VDG90" s="201" t="e">
        <f>#REF!</f>
        <v>#REF!</v>
      </c>
      <c r="VDH90" s="201" t="e">
        <f>#REF!</f>
        <v>#REF!</v>
      </c>
      <c r="VDI90" s="201" t="e">
        <f>#REF!</f>
        <v>#REF!</v>
      </c>
      <c r="VDJ90" s="201" t="e">
        <f>#REF!</f>
        <v>#REF!</v>
      </c>
      <c r="VDK90" s="201" t="e">
        <f>#REF!</f>
        <v>#REF!</v>
      </c>
      <c r="VDL90" s="201" t="e">
        <f>#REF!</f>
        <v>#REF!</v>
      </c>
      <c r="VDM90" s="201" t="e">
        <f>#REF!</f>
        <v>#REF!</v>
      </c>
      <c r="VDN90" s="201" t="e">
        <f>#REF!</f>
        <v>#REF!</v>
      </c>
      <c r="VDO90" s="201" t="e">
        <f>#REF!</f>
        <v>#REF!</v>
      </c>
      <c r="VDP90" s="201" t="e">
        <f>#REF!</f>
        <v>#REF!</v>
      </c>
      <c r="VDQ90" s="201" t="e">
        <f>#REF!</f>
        <v>#REF!</v>
      </c>
      <c r="VDR90" s="201" t="e">
        <f>#REF!</f>
        <v>#REF!</v>
      </c>
      <c r="VDS90" s="201" t="e">
        <f>#REF!</f>
        <v>#REF!</v>
      </c>
      <c r="VDT90" s="201" t="e">
        <f>#REF!</f>
        <v>#REF!</v>
      </c>
      <c r="VDU90" s="201" t="e">
        <f>#REF!</f>
        <v>#REF!</v>
      </c>
      <c r="VDV90" s="201" t="e">
        <f>#REF!</f>
        <v>#REF!</v>
      </c>
      <c r="VDW90" s="201" t="e">
        <f>#REF!</f>
        <v>#REF!</v>
      </c>
      <c r="VDX90" s="201" t="e">
        <f>#REF!</f>
        <v>#REF!</v>
      </c>
      <c r="VDY90" s="201" t="e">
        <f>#REF!</f>
        <v>#REF!</v>
      </c>
      <c r="VDZ90" s="201" t="e">
        <f>#REF!</f>
        <v>#REF!</v>
      </c>
      <c r="VEA90" s="201" t="e">
        <f>#REF!</f>
        <v>#REF!</v>
      </c>
      <c r="VEB90" s="201" t="e">
        <f>#REF!</f>
        <v>#REF!</v>
      </c>
      <c r="VEC90" s="201" t="e">
        <f>#REF!</f>
        <v>#REF!</v>
      </c>
      <c r="VED90" s="201" t="e">
        <f>#REF!</f>
        <v>#REF!</v>
      </c>
      <c r="VEE90" s="201" t="e">
        <f>#REF!</f>
        <v>#REF!</v>
      </c>
      <c r="VEF90" s="201" t="e">
        <f>#REF!</f>
        <v>#REF!</v>
      </c>
      <c r="VEG90" s="201" t="e">
        <f>#REF!</f>
        <v>#REF!</v>
      </c>
      <c r="VEH90" s="201" t="e">
        <f>#REF!</f>
        <v>#REF!</v>
      </c>
      <c r="VEI90" s="201" t="e">
        <f>#REF!</f>
        <v>#REF!</v>
      </c>
      <c r="VEJ90" s="201" t="e">
        <f>#REF!</f>
        <v>#REF!</v>
      </c>
      <c r="VEK90" s="201" t="e">
        <f>#REF!</f>
        <v>#REF!</v>
      </c>
      <c r="VEL90" s="201" t="e">
        <f>#REF!</f>
        <v>#REF!</v>
      </c>
      <c r="VEM90" s="201" t="e">
        <f>#REF!</f>
        <v>#REF!</v>
      </c>
      <c r="VEN90" s="201" t="e">
        <f>#REF!</f>
        <v>#REF!</v>
      </c>
      <c r="VEO90" s="201" t="e">
        <f>#REF!</f>
        <v>#REF!</v>
      </c>
      <c r="VEP90" s="201" t="e">
        <f>#REF!</f>
        <v>#REF!</v>
      </c>
      <c r="VEQ90" s="201" t="e">
        <f>#REF!</f>
        <v>#REF!</v>
      </c>
      <c r="VER90" s="201" t="e">
        <f>#REF!</f>
        <v>#REF!</v>
      </c>
      <c r="VES90" s="201" t="e">
        <f>#REF!</f>
        <v>#REF!</v>
      </c>
      <c r="VET90" s="201" t="e">
        <f>#REF!</f>
        <v>#REF!</v>
      </c>
      <c r="VEU90" s="201" t="e">
        <f>#REF!</f>
        <v>#REF!</v>
      </c>
      <c r="VEV90" s="201" t="e">
        <f>#REF!</f>
        <v>#REF!</v>
      </c>
      <c r="VEW90" s="201" t="e">
        <f>#REF!</f>
        <v>#REF!</v>
      </c>
      <c r="VEX90" s="201" t="e">
        <f>#REF!</f>
        <v>#REF!</v>
      </c>
      <c r="VEY90" s="201" t="e">
        <f>#REF!</f>
        <v>#REF!</v>
      </c>
      <c r="VEZ90" s="201" t="e">
        <f>#REF!</f>
        <v>#REF!</v>
      </c>
      <c r="VFA90" s="201" t="e">
        <f>#REF!</f>
        <v>#REF!</v>
      </c>
      <c r="VFB90" s="201" t="e">
        <f>#REF!</f>
        <v>#REF!</v>
      </c>
      <c r="VFC90" s="201" t="e">
        <f>#REF!</f>
        <v>#REF!</v>
      </c>
      <c r="VFD90" s="201" t="e">
        <f>#REF!</f>
        <v>#REF!</v>
      </c>
      <c r="VFE90" s="201" t="e">
        <f>#REF!</f>
        <v>#REF!</v>
      </c>
      <c r="VFF90" s="201" t="e">
        <f>#REF!</f>
        <v>#REF!</v>
      </c>
      <c r="VFG90" s="201" t="e">
        <f>#REF!</f>
        <v>#REF!</v>
      </c>
      <c r="VFH90" s="201" t="e">
        <f>#REF!</f>
        <v>#REF!</v>
      </c>
      <c r="VFI90" s="201" t="e">
        <f>#REF!</f>
        <v>#REF!</v>
      </c>
      <c r="VFJ90" s="201" t="e">
        <f>#REF!</f>
        <v>#REF!</v>
      </c>
      <c r="VFK90" s="201" t="e">
        <f>#REF!</f>
        <v>#REF!</v>
      </c>
      <c r="VFL90" s="201" t="e">
        <f>#REF!</f>
        <v>#REF!</v>
      </c>
      <c r="VFM90" s="201" t="e">
        <f>#REF!</f>
        <v>#REF!</v>
      </c>
      <c r="VFN90" s="201" t="e">
        <f>#REF!</f>
        <v>#REF!</v>
      </c>
      <c r="VFO90" s="201" t="e">
        <f>#REF!</f>
        <v>#REF!</v>
      </c>
      <c r="VFP90" s="201" t="e">
        <f>#REF!</f>
        <v>#REF!</v>
      </c>
      <c r="VFQ90" s="201" t="e">
        <f>#REF!</f>
        <v>#REF!</v>
      </c>
      <c r="VFR90" s="201" t="e">
        <f>#REF!</f>
        <v>#REF!</v>
      </c>
      <c r="VFS90" s="201" t="e">
        <f>#REF!</f>
        <v>#REF!</v>
      </c>
      <c r="VFT90" s="201" t="e">
        <f>#REF!</f>
        <v>#REF!</v>
      </c>
      <c r="VFU90" s="201" t="e">
        <f>#REF!</f>
        <v>#REF!</v>
      </c>
      <c r="VFV90" s="201" t="e">
        <f>#REF!</f>
        <v>#REF!</v>
      </c>
      <c r="VFW90" s="201" t="e">
        <f>#REF!</f>
        <v>#REF!</v>
      </c>
      <c r="VFX90" s="201" t="e">
        <f>#REF!</f>
        <v>#REF!</v>
      </c>
      <c r="VFY90" s="201" t="e">
        <f>#REF!</f>
        <v>#REF!</v>
      </c>
      <c r="VFZ90" s="201" t="e">
        <f>#REF!</f>
        <v>#REF!</v>
      </c>
      <c r="VGA90" s="201" t="e">
        <f>#REF!</f>
        <v>#REF!</v>
      </c>
      <c r="VGB90" s="201" t="e">
        <f>#REF!</f>
        <v>#REF!</v>
      </c>
      <c r="VGC90" s="201" t="e">
        <f>#REF!</f>
        <v>#REF!</v>
      </c>
      <c r="VGD90" s="201" t="e">
        <f>#REF!</f>
        <v>#REF!</v>
      </c>
      <c r="VGE90" s="201" t="e">
        <f>#REF!</f>
        <v>#REF!</v>
      </c>
      <c r="VGF90" s="201" t="e">
        <f>#REF!</f>
        <v>#REF!</v>
      </c>
      <c r="VGG90" s="201" t="e">
        <f>#REF!</f>
        <v>#REF!</v>
      </c>
      <c r="VGH90" s="201" t="e">
        <f>#REF!</f>
        <v>#REF!</v>
      </c>
      <c r="VGI90" s="201" t="e">
        <f>#REF!</f>
        <v>#REF!</v>
      </c>
      <c r="VGJ90" s="201" t="e">
        <f>#REF!</f>
        <v>#REF!</v>
      </c>
      <c r="VGK90" s="201" t="e">
        <f>#REF!</f>
        <v>#REF!</v>
      </c>
      <c r="VGL90" s="201" t="e">
        <f>#REF!</f>
        <v>#REF!</v>
      </c>
      <c r="VGM90" s="201" t="e">
        <f>#REF!</f>
        <v>#REF!</v>
      </c>
      <c r="VGN90" s="201" t="e">
        <f>#REF!</f>
        <v>#REF!</v>
      </c>
      <c r="VGO90" s="201" t="e">
        <f>#REF!</f>
        <v>#REF!</v>
      </c>
      <c r="VGP90" s="201" t="e">
        <f>#REF!</f>
        <v>#REF!</v>
      </c>
      <c r="VGQ90" s="201" t="e">
        <f>#REF!</f>
        <v>#REF!</v>
      </c>
      <c r="VGR90" s="201" t="e">
        <f>#REF!</f>
        <v>#REF!</v>
      </c>
      <c r="VGS90" s="201" t="e">
        <f>#REF!</f>
        <v>#REF!</v>
      </c>
      <c r="VGT90" s="201" t="e">
        <f>#REF!</f>
        <v>#REF!</v>
      </c>
      <c r="VGU90" s="201" t="e">
        <f>#REF!</f>
        <v>#REF!</v>
      </c>
      <c r="VGV90" s="201" t="e">
        <f>#REF!</f>
        <v>#REF!</v>
      </c>
      <c r="VGW90" s="201" t="e">
        <f>#REF!</f>
        <v>#REF!</v>
      </c>
      <c r="VGX90" s="201" t="e">
        <f>#REF!</f>
        <v>#REF!</v>
      </c>
      <c r="VGY90" s="201" t="e">
        <f>#REF!</f>
        <v>#REF!</v>
      </c>
      <c r="VGZ90" s="201" t="e">
        <f>#REF!</f>
        <v>#REF!</v>
      </c>
      <c r="VHA90" s="201" t="e">
        <f>#REF!</f>
        <v>#REF!</v>
      </c>
      <c r="VHB90" s="201" t="e">
        <f>#REF!</f>
        <v>#REF!</v>
      </c>
      <c r="VHC90" s="201" t="e">
        <f>#REF!</f>
        <v>#REF!</v>
      </c>
      <c r="VHD90" s="201" t="e">
        <f>#REF!</f>
        <v>#REF!</v>
      </c>
      <c r="VHE90" s="201" t="e">
        <f>#REF!</f>
        <v>#REF!</v>
      </c>
      <c r="VHF90" s="201" t="e">
        <f>#REF!</f>
        <v>#REF!</v>
      </c>
      <c r="VHG90" s="201" t="e">
        <f>#REF!</f>
        <v>#REF!</v>
      </c>
      <c r="VHH90" s="201" t="e">
        <f>#REF!</f>
        <v>#REF!</v>
      </c>
      <c r="VHI90" s="201" t="e">
        <f>#REF!</f>
        <v>#REF!</v>
      </c>
      <c r="VHJ90" s="201" t="e">
        <f>#REF!</f>
        <v>#REF!</v>
      </c>
      <c r="VHK90" s="201" t="e">
        <f>#REF!</f>
        <v>#REF!</v>
      </c>
      <c r="VHL90" s="201" t="e">
        <f>#REF!</f>
        <v>#REF!</v>
      </c>
      <c r="VHM90" s="201" t="e">
        <f>#REF!</f>
        <v>#REF!</v>
      </c>
      <c r="VHN90" s="201" t="e">
        <f>#REF!</f>
        <v>#REF!</v>
      </c>
      <c r="VHO90" s="201" t="e">
        <f>#REF!</f>
        <v>#REF!</v>
      </c>
      <c r="VHP90" s="201" t="e">
        <f>#REF!</f>
        <v>#REF!</v>
      </c>
      <c r="VHQ90" s="201" t="e">
        <f>#REF!</f>
        <v>#REF!</v>
      </c>
      <c r="VHR90" s="201" t="e">
        <f>#REF!</f>
        <v>#REF!</v>
      </c>
      <c r="VHS90" s="201" t="e">
        <f>#REF!</f>
        <v>#REF!</v>
      </c>
      <c r="VHT90" s="201" t="e">
        <f>#REF!</f>
        <v>#REF!</v>
      </c>
      <c r="VHU90" s="201" t="e">
        <f>#REF!</f>
        <v>#REF!</v>
      </c>
      <c r="VHV90" s="201" t="e">
        <f>#REF!</f>
        <v>#REF!</v>
      </c>
      <c r="VHW90" s="201" t="e">
        <f>#REF!</f>
        <v>#REF!</v>
      </c>
      <c r="VHX90" s="201" t="e">
        <f>#REF!</f>
        <v>#REF!</v>
      </c>
      <c r="VHY90" s="201" t="e">
        <f>#REF!</f>
        <v>#REF!</v>
      </c>
      <c r="VHZ90" s="201" t="e">
        <f>#REF!</f>
        <v>#REF!</v>
      </c>
      <c r="VIA90" s="201" t="e">
        <f>#REF!</f>
        <v>#REF!</v>
      </c>
      <c r="VIB90" s="201" t="e">
        <f>#REF!</f>
        <v>#REF!</v>
      </c>
      <c r="VIC90" s="201" t="e">
        <f>#REF!</f>
        <v>#REF!</v>
      </c>
      <c r="VID90" s="201" t="e">
        <f>#REF!</f>
        <v>#REF!</v>
      </c>
      <c r="VIE90" s="201" t="e">
        <f>#REF!</f>
        <v>#REF!</v>
      </c>
      <c r="VIF90" s="201" t="e">
        <f>#REF!</f>
        <v>#REF!</v>
      </c>
      <c r="VIG90" s="201" t="e">
        <f>#REF!</f>
        <v>#REF!</v>
      </c>
      <c r="VIH90" s="201" t="e">
        <f>#REF!</f>
        <v>#REF!</v>
      </c>
      <c r="VII90" s="201" t="e">
        <f>#REF!</f>
        <v>#REF!</v>
      </c>
      <c r="VIJ90" s="201" t="e">
        <f>#REF!</f>
        <v>#REF!</v>
      </c>
      <c r="VIK90" s="201" t="e">
        <f>#REF!</f>
        <v>#REF!</v>
      </c>
      <c r="VIL90" s="201" t="e">
        <f>#REF!</f>
        <v>#REF!</v>
      </c>
      <c r="VIM90" s="201" t="e">
        <f>#REF!</f>
        <v>#REF!</v>
      </c>
      <c r="VIN90" s="201" t="e">
        <f>#REF!</f>
        <v>#REF!</v>
      </c>
      <c r="VIO90" s="201" t="e">
        <f>#REF!</f>
        <v>#REF!</v>
      </c>
      <c r="VIP90" s="201" t="e">
        <f>#REF!</f>
        <v>#REF!</v>
      </c>
      <c r="VIQ90" s="201" t="e">
        <f>#REF!</f>
        <v>#REF!</v>
      </c>
      <c r="VIR90" s="201" t="e">
        <f>#REF!</f>
        <v>#REF!</v>
      </c>
      <c r="VIS90" s="201" t="e">
        <f>#REF!</f>
        <v>#REF!</v>
      </c>
      <c r="VIT90" s="201" t="e">
        <f>#REF!</f>
        <v>#REF!</v>
      </c>
      <c r="VIU90" s="201" t="e">
        <f>#REF!</f>
        <v>#REF!</v>
      </c>
      <c r="VIV90" s="201" t="e">
        <f>#REF!</f>
        <v>#REF!</v>
      </c>
      <c r="VIW90" s="201" t="e">
        <f>#REF!</f>
        <v>#REF!</v>
      </c>
      <c r="VIX90" s="201" t="e">
        <f>#REF!</f>
        <v>#REF!</v>
      </c>
      <c r="VIY90" s="201" t="e">
        <f>#REF!</f>
        <v>#REF!</v>
      </c>
      <c r="VIZ90" s="201" t="e">
        <f>#REF!</f>
        <v>#REF!</v>
      </c>
      <c r="VJA90" s="201" t="e">
        <f>#REF!</f>
        <v>#REF!</v>
      </c>
      <c r="VJB90" s="201" t="e">
        <f>#REF!</f>
        <v>#REF!</v>
      </c>
      <c r="VJC90" s="201" t="e">
        <f>#REF!</f>
        <v>#REF!</v>
      </c>
      <c r="VJD90" s="201" t="e">
        <f>#REF!</f>
        <v>#REF!</v>
      </c>
      <c r="VJE90" s="201" t="e">
        <f>#REF!</f>
        <v>#REF!</v>
      </c>
      <c r="VJF90" s="201" t="e">
        <f>#REF!</f>
        <v>#REF!</v>
      </c>
      <c r="VJG90" s="201" t="e">
        <f>#REF!</f>
        <v>#REF!</v>
      </c>
      <c r="VJH90" s="201" t="e">
        <f>#REF!</f>
        <v>#REF!</v>
      </c>
      <c r="VJI90" s="201" t="e">
        <f>#REF!</f>
        <v>#REF!</v>
      </c>
      <c r="VJJ90" s="201" t="e">
        <f>#REF!</f>
        <v>#REF!</v>
      </c>
      <c r="VJK90" s="201" t="e">
        <f>#REF!</f>
        <v>#REF!</v>
      </c>
      <c r="VJL90" s="201" t="e">
        <f>#REF!</f>
        <v>#REF!</v>
      </c>
      <c r="VJM90" s="201" t="e">
        <f>#REF!</f>
        <v>#REF!</v>
      </c>
      <c r="VJN90" s="201" t="e">
        <f>#REF!</f>
        <v>#REF!</v>
      </c>
      <c r="VJO90" s="201" t="e">
        <f>#REF!</f>
        <v>#REF!</v>
      </c>
      <c r="VJP90" s="201" t="e">
        <f>#REF!</f>
        <v>#REF!</v>
      </c>
      <c r="VJQ90" s="201" t="e">
        <f>#REF!</f>
        <v>#REF!</v>
      </c>
      <c r="VJR90" s="201" t="e">
        <f>#REF!</f>
        <v>#REF!</v>
      </c>
      <c r="VJS90" s="201" t="e">
        <f>#REF!</f>
        <v>#REF!</v>
      </c>
      <c r="VJT90" s="201" t="e">
        <f>#REF!</f>
        <v>#REF!</v>
      </c>
      <c r="VJU90" s="201" t="e">
        <f>#REF!</f>
        <v>#REF!</v>
      </c>
      <c r="VJV90" s="201" t="e">
        <f>#REF!</f>
        <v>#REF!</v>
      </c>
      <c r="VJW90" s="201" t="e">
        <f>#REF!</f>
        <v>#REF!</v>
      </c>
      <c r="VJX90" s="201" t="e">
        <f>#REF!</f>
        <v>#REF!</v>
      </c>
      <c r="VJY90" s="201" t="e">
        <f>#REF!</f>
        <v>#REF!</v>
      </c>
      <c r="VJZ90" s="201" t="e">
        <f>#REF!</f>
        <v>#REF!</v>
      </c>
      <c r="VKA90" s="201" t="e">
        <f>#REF!</f>
        <v>#REF!</v>
      </c>
      <c r="VKB90" s="201" t="e">
        <f>#REF!</f>
        <v>#REF!</v>
      </c>
      <c r="VKC90" s="201" t="e">
        <f>#REF!</f>
        <v>#REF!</v>
      </c>
      <c r="VKD90" s="201" t="e">
        <f>#REF!</f>
        <v>#REF!</v>
      </c>
      <c r="VKE90" s="201" t="e">
        <f>#REF!</f>
        <v>#REF!</v>
      </c>
      <c r="VKF90" s="201" t="e">
        <f>#REF!</f>
        <v>#REF!</v>
      </c>
      <c r="VKG90" s="201" t="e">
        <f>#REF!</f>
        <v>#REF!</v>
      </c>
      <c r="VKH90" s="201" t="e">
        <f>#REF!</f>
        <v>#REF!</v>
      </c>
      <c r="VKI90" s="201" t="e">
        <f>#REF!</f>
        <v>#REF!</v>
      </c>
      <c r="VKJ90" s="201" t="e">
        <f>#REF!</f>
        <v>#REF!</v>
      </c>
      <c r="VKK90" s="201" t="e">
        <f>#REF!</f>
        <v>#REF!</v>
      </c>
      <c r="VKL90" s="201" t="e">
        <f>#REF!</f>
        <v>#REF!</v>
      </c>
      <c r="VKM90" s="201" t="e">
        <f>#REF!</f>
        <v>#REF!</v>
      </c>
      <c r="VKN90" s="201" t="e">
        <f>#REF!</f>
        <v>#REF!</v>
      </c>
      <c r="VKO90" s="201" t="e">
        <f>#REF!</f>
        <v>#REF!</v>
      </c>
      <c r="VKP90" s="201" t="e">
        <f>#REF!</f>
        <v>#REF!</v>
      </c>
      <c r="VKQ90" s="201" t="e">
        <f>#REF!</f>
        <v>#REF!</v>
      </c>
      <c r="VKR90" s="201" t="e">
        <f>#REF!</f>
        <v>#REF!</v>
      </c>
      <c r="VKS90" s="201" t="e">
        <f>#REF!</f>
        <v>#REF!</v>
      </c>
      <c r="VKT90" s="201" t="e">
        <f>#REF!</f>
        <v>#REF!</v>
      </c>
      <c r="VKU90" s="201" t="e">
        <f>#REF!</f>
        <v>#REF!</v>
      </c>
      <c r="VKV90" s="201" t="e">
        <f>#REF!</f>
        <v>#REF!</v>
      </c>
      <c r="VKW90" s="201" t="e">
        <f>#REF!</f>
        <v>#REF!</v>
      </c>
      <c r="VKX90" s="201" t="e">
        <f>#REF!</f>
        <v>#REF!</v>
      </c>
      <c r="VKY90" s="201" t="e">
        <f>#REF!</f>
        <v>#REF!</v>
      </c>
      <c r="VKZ90" s="201" t="e">
        <f>#REF!</f>
        <v>#REF!</v>
      </c>
      <c r="VLA90" s="201" t="e">
        <f>#REF!</f>
        <v>#REF!</v>
      </c>
      <c r="VLB90" s="201" t="e">
        <f>#REF!</f>
        <v>#REF!</v>
      </c>
      <c r="VLC90" s="201" t="e">
        <f>#REF!</f>
        <v>#REF!</v>
      </c>
      <c r="VLD90" s="201" t="e">
        <f>#REF!</f>
        <v>#REF!</v>
      </c>
      <c r="VLE90" s="201" t="e">
        <f>#REF!</f>
        <v>#REF!</v>
      </c>
      <c r="VLF90" s="201" t="e">
        <f>#REF!</f>
        <v>#REF!</v>
      </c>
      <c r="VLG90" s="201" t="e">
        <f>#REF!</f>
        <v>#REF!</v>
      </c>
      <c r="VLH90" s="201" t="e">
        <f>#REF!</f>
        <v>#REF!</v>
      </c>
      <c r="VLI90" s="201" t="e">
        <f>#REF!</f>
        <v>#REF!</v>
      </c>
      <c r="VLJ90" s="201" t="e">
        <f>#REF!</f>
        <v>#REF!</v>
      </c>
      <c r="VLK90" s="201" t="e">
        <f>#REF!</f>
        <v>#REF!</v>
      </c>
      <c r="VLL90" s="201" t="e">
        <f>#REF!</f>
        <v>#REF!</v>
      </c>
      <c r="VLM90" s="201" t="e">
        <f>#REF!</f>
        <v>#REF!</v>
      </c>
      <c r="VLN90" s="201" t="e">
        <f>#REF!</f>
        <v>#REF!</v>
      </c>
      <c r="VLO90" s="201" t="e">
        <f>#REF!</f>
        <v>#REF!</v>
      </c>
      <c r="VLP90" s="201" t="e">
        <f>#REF!</f>
        <v>#REF!</v>
      </c>
      <c r="VLQ90" s="201" t="e">
        <f>#REF!</f>
        <v>#REF!</v>
      </c>
      <c r="VLR90" s="201" t="e">
        <f>#REF!</f>
        <v>#REF!</v>
      </c>
      <c r="VLS90" s="201" t="e">
        <f>#REF!</f>
        <v>#REF!</v>
      </c>
      <c r="VLT90" s="201" t="e">
        <f>#REF!</f>
        <v>#REF!</v>
      </c>
      <c r="VLU90" s="201" t="e">
        <f>#REF!</f>
        <v>#REF!</v>
      </c>
      <c r="VLV90" s="201" t="e">
        <f>#REF!</f>
        <v>#REF!</v>
      </c>
      <c r="VLW90" s="201" t="e">
        <f>#REF!</f>
        <v>#REF!</v>
      </c>
      <c r="VLX90" s="201" t="e">
        <f>#REF!</f>
        <v>#REF!</v>
      </c>
      <c r="VLY90" s="201" t="e">
        <f>#REF!</f>
        <v>#REF!</v>
      </c>
      <c r="VLZ90" s="201" t="e">
        <f>#REF!</f>
        <v>#REF!</v>
      </c>
      <c r="VMA90" s="201" t="e">
        <f>#REF!</f>
        <v>#REF!</v>
      </c>
      <c r="VMB90" s="201" t="e">
        <f>#REF!</f>
        <v>#REF!</v>
      </c>
      <c r="VMC90" s="201" t="e">
        <f>#REF!</f>
        <v>#REF!</v>
      </c>
      <c r="VMD90" s="201" t="e">
        <f>#REF!</f>
        <v>#REF!</v>
      </c>
      <c r="VME90" s="201" t="e">
        <f>#REF!</f>
        <v>#REF!</v>
      </c>
      <c r="VMF90" s="201" t="e">
        <f>#REF!</f>
        <v>#REF!</v>
      </c>
      <c r="VMG90" s="201" t="e">
        <f>#REF!</f>
        <v>#REF!</v>
      </c>
      <c r="VMH90" s="201" t="e">
        <f>#REF!</f>
        <v>#REF!</v>
      </c>
      <c r="VMI90" s="201" t="e">
        <f>#REF!</f>
        <v>#REF!</v>
      </c>
      <c r="VMJ90" s="201" t="e">
        <f>#REF!</f>
        <v>#REF!</v>
      </c>
      <c r="VMK90" s="201" t="e">
        <f>#REF!</f>
        <v>#REF!</v>
      </c>
      <c r="VML90" s="201" t="e">
        <f>#REF!</f>
        <v>#REF!</v>
      </c>
      <c r="VMM90" s="201" t="e">
        <f>#REF!</f>
        <v>#REF!</v>
      </c>
      <c r="VMN90" s="201" t="e">
        <f>#REF!</f>
        <v>#REF!</v>
      </c>
      <c r="VMO90" s="201" t="e">
        <f>#REF!</f>
        <v>#REF!</v>
      </c>
      <c r="VMP90" s="201" t="e">
        <f>#REF!</f>
        <v>#REF!</v>
      </c>
      <c r="VMQ90" s="201" t="e">
        <f>#REF!</f>
        <v>#REF!</v>
      </c>
      <c r="VMR90" s="201" t="e">
        <f>#REF!</f>
        <v>#REF!</v>
      </c>
      <c r="VMS90" s="201" t="e">
        <f>#REF!</f>
        <v>#REF!</v>
      </c>
      <c r="VMT90" s="201" t="e">
        <f>#REF!</f>
        <v>#REF!</v>
      </c>
      <c r="VMU90" s="201" t="e">
        <f>#REF!</f>
        <v>#REF!</v>
      </c>
      <c r="VMV90" s="201" t="e">
        <f>#REF!</f>
        <v>#REF!</v>
      </c>
      <c r="VMW90" s="201" t="e">
        <f>#REF!</f>
        <v>#REF!</v>
      </c>
      <c r="VMX90" s="201" t="e">
        <f>#REF!</f>
        <v>#REF!</v>
      </c>
      <c r="VMY90" s="201" t="e">
        <f>#REF!</f>
        <v>#REF!</v>
      </c>
      <c r="VMZ90" s="201" t="e">
        <f>#REF!</f>
        <v>#REF!</v>
      </c>
      <c r="VNA90" s="201" t="e">
        <f>#REF!</f>
        <v>#REF!</v>
      </c>
      <c r="VNB90" s="201" t="e">
        <f>#REF!</f>
        <v>#REF!</v>
      </c>
      <c r="VNC90" s="201" t="e">
        <f>#REF!</f>
        <v>#REF!</v>
      </c>
      <c r="VND90" s="201" t="e">
        <f>#REF!</f>
        <v>#REF!</v>
      </c>
      <c r="VNE90" s="201" t="e">
        <f>#REF!</f>
        <v>#REF!</v>
      </c>
      <c r="VNF90" s="201" t="e">
        <f>#REF!</f>
        <v>#REF!</v>
      </c>
      <c r="VNG90" s="201" t="e">
        <f>#REF!</f>
        <v>#REF!</v>
      </c>
      <c r="VNH90" s="201" t="e">
        <f>#REF!</f>
        <v>#REF!</v>
      </c>
      <c r="VNI90" s="201" t="e">
        <f>#REF!</f>
        <v>#REF!</v>
      </c>
      <c r="VNJ90" s="201" t="e">
        <f>#REF!</f>
        <v>#REF!</v>
      </c>
      <c r="VNK90" s="201" t="e">
        <f>#REF!</f>
        <v>#REF!</v>
      </c>
      <c r="VNL90" s="201" t="e">
        <f>#REF!</f>
        <v>#REF!</v>
      </c>
      <c r="VNM90" s="201" t="e">
        <f>#REF!</f>
        <v>#REF!</v>
      </c>
      <c r="VNN90" s="201" t="e">
        <f>#REF!</f>
        <v>#REF!</v>
      </c>
      <c r="VNO90" s="201" t="e">
        <f>#REF!</f>
        <v>#REF!</v>
      </c>
      <c r="VNP90" s="201" t="e">
        <f>#REF!</f>
        <v>#REF!</v>
      </c>
      <c r="VNQ90" s="201" t="e">
        <f>#REF!</f>
        <v>#REF!</v>
      </c>
      <c r="VNR90" s="201" t="e">
        <f>#REF!</f>
        <v>#REF!</v>
      </c>
      <c r="VNS90" s="201" t="e">
        <f>#REF!</f>
        <v>#REF!</v>
      </c>
      <c r="VNT90" s="201" t="e">
        <f>#REF!</f>
        <v>#REF!</v>
      </c>
      <c r="VNU90" s="201" t="e">
        <f>#REF!</f>
        <v>#REF!</v>
      </c>
      <c r="VNV90" s="201" t="e">
        <f>#REF!</f>
        <v>#REF!</v>
      </c>
      <c r="VNW90" s="201" t="e">
        <f>#REF!</f>
        <v>#REF!</v>
      </c>
      <c r="VNX90" s="201" t="e">
        <f>#REF!</f>
        <v>#REF!</v>
      </c>
      <c r="VNY90" s="201" t="e">
        <f>#REF!</f>
        <v>#REF!</v>
      </c>
      <c r="VNZ90" s="201" t="e">
        <f>#REF!</f>
        <v>#REF!</v>
      </c>
      <c r="VOA90" s="201" t="e">
        <f>#REF!</f>
        <v>#REF!</v>
      </c>
      <c r="VOB90" s="201" t="e">
        <f>#REF!</f>
        <v>#REF!</v>
      </c>
      <c r="VOC90" s="201" t="e">
        <f>#REF!</f>
        <v>#REF!</v>
      </c>
      <c r="VOD90" s="201" t="e">
        <f>#REF!</f>
        <v>#REF!</v>
      </c>
      <c r="VOE90" s="201" t="e">
        <f>#REF!</f>
        <v>#REF!</v>
      </c>
      <c r="VOF90" s="201" t="e">
        <f>#REF!</f>
        <v>#REF!</v>
      </c>
      <c r="VOG90" s="201" t="e">
        <f>#REF!</f>
        <v>#REF!</v>
      </c>
      <c r="VOH90" s="201" t="e">
        <f>#REF!</f>
        <v>#REF!</v>
      </c>
      <c r="VOI90" s="201" t="e">
        <f>#REF!</f>
        <v>#REF!</v>
      </c>
      <c r="VOJ90" s="201" t="e">
        <f>#REF!</f>
        <v>#REF!</v>
      </c>
      <c r="VOK90" s="201" t="e">
        <f>#REF!</f>
        <v>#REF!</v>
      </c>
      <c r="VOL90" s="201" t="e">
        <f>#REF!</f>
        <v>#REF!</v>
      </c>
      <c r="VOM90" s="201" t="e">
        <f>#REF!</f>
        <v>#REF!</v>
      </c>
      <c r="VON90" s="201" t="e">
        <f>#REF!</f>
        <v>#REF!</v>
      </c>
      <c r="VOO90" s="201" t="e">
        <f>#REF!</f>
        <v>#REF!</v>
      </c>
      <c r="VOP90" s="201" t="e">
        <f>#REF!</f>
        <v>#REF!</v>
      </c>
      <c r="VOQ90" s="201" t="e">
        <f>#REF!</f>
        <v>#REF!</v>
      </c>
      <c r="VOR90" s="201" t="e">
        <f>#REF!</f>
        <v>#REF!</v>
      </c>
      <c r="VOS90" s="201" t="e">
        <f>#REF!</f>
        <v>#REF!</v>
      </c>
      <c r="VOT90" s="201" t="e">
        <f>#REF!</f>
        <v>#REF!</v>
      </c>
      <c r="VOU90" s="201" t="e">
        <f>#REF!</f>
        <v>#REF!</v>
      </c>
      <c r="VOV90" s="201" t="e">
        <f>#REF!</f>
        <v>#REF!</v>
      </c>
      <c r="VOW90" s="201" t="e">
        <f>#REF!</f>
        <v>#REF!</v>
      </c>
      <c r="VOX90" s="201" t="e">
        <f>#REF!</f>
        <v>#REF!</v>
      </c>
      <c r="VOY90" s="201" t="e">
        <f>#REF!</f>
        <v>#REF!</v>
      </c>
      <c r="VOZ90" s="201" t="e">
        <f>#REF!</f>
        <v>#REF!</v>
      </c>
      <c r="VPA90" s="201" t="e">
        <f>#REF!</f>
        <v>#REF!</v>
      </c>
      <c r="VPB90" s="201" t="e">
        <f>#REF!</f>
        <v>#REF!</v>
      </c>
      <c r="VPC90" s="201" t="e">
        <f>#REF!</f>
        <v>#REF!</v>
      </c>
      <c r="VPD90" s="201" t="e">
        <f>#REF!</f>
        <v>#REF!</v>
      </c>
      <c r="VPE90" s="201" t="e">
        <f>#REF!</f>
        <v>#REF!</v>
      </c>
      <c r="VPF90" s="201" t="e">
        <f>#REF!</f>
        <v>#REF!</v>
      </c>
      <c r="VPG90" s="201" t="e">
        <f>#REF!</f>
        <v>#REF!</v>
      </c>
      <c r="VPH90" s="201" t="e">
        <f>#REF!</f>
        <v>#REF!</v>
      </c>
      <c r="VPI90" s="201" t="e">
        <f>#REF!</f>
        <v>#REF!</v>
      </c>
      <c r="VPJ90" s="201" t="e">
        <f>#REF!</f>
        <v>#REF!</v>
      </c>
      <c r="VPK90" s="201" t="e">
        <f>#REF!</f>
        <v>#REF!</v>
      </c>
      <c r="VPL90" s="201" t="e">
        <f>#REF!</f>
        <v>#REF!</v>
      </c>
      <c r="VPM90" s="201" t="e">
        <f>#REF!</f>
        <v>#REF!</v>
      </c>
      <c r="VPN90" s="201" t="e">
        <f>#REF!</f>
        <v>#REF!</v>
      </c>
      <c r="VPO90" s="201" t="e">
        <f>#REF!</f>
        <v>#REF!</v>
      </c>
      <c r="VPP90" s="201" t="e">
        <f>#REF!</f>
        <v>#REF!</v>
      </c>
      <c r="VPQ90" s="201" t="e">
        <f>#REF!</f>
        <v>#REF!</v>
      </c>
      <c r="VPR90" s="201" t="e">
        <f>#REF!</f>
        <v>#REF!</v>
      </c>
      <c r="VPS90" s="201" t="e">
        <f>#REF!</f>
        <v>#REF!</v>
      </c>
      <c r="VPT90" s="201" t="e">
        <f>#REF!</f>
        <v>#REF!</v>
      </c>
      <c r="VPU90" s="201" t="e">
        <f>#REF!</f>
        <v>#REF!</v>
      </c>
      <c r="VPV90" s="201" t="e">
        <f>#REF!</f>
        <v>#REF!</v>
      </c>
      <c r="VPW90" s="201" t="e">
        <f>#REF!</f>
        <v>#REF!</v>
      </c>
      <c r="VPX90" s="201" t="e">
        <f>#REF!</f>
        <v>#REF!</v>
      </c>
      <c r="VPY90" s="201" t="e">
        <f>#REF!</f>
        <v>#REF!</v>
      </c>
      <c r="VPZ90" s="201" t="e">
        <f>#REF!</f>
        <v>#REF!</v>
      </c>
      <c r="VQA90" s="201" t="e">
        <f>#REF!</f>
        <v>#REF!</v>
      </c>
      <c r="VQB90" s="201" t="e">
        <f>#REF!</f>
        <v>#REF!</v>
      </c>
      <c r="VQC90" s="201" t="e">
        <f>#REF!</f>
        <v>#REF!</v>
      </c>
      <c r="VQD90" s="201" t="e">
        <f>#REF!</f>
        <v>#REF!</v>
      </c>
      <c r="VQE90" s="201" t="e">
        <f>#REF!</f>
        <v>#REF!</v>
      </c>
      <c r="VQF90" s="201" t="e">
        <f>#REF!</f>
        <v>#REF!</v>
      </c>
      <c r="VQG90" s="201" t="e">
        <f>#REF!</f>
        <v>#REF!</v>
      </c>
      <c r="VQH90" s="201" t="e">
        <f>#REF!</f>
        <v>#REF!</v>
      </c>
      <c r="VQI90" s="201" t="e">
        <f>#REF!</f>
        <v>#REF!</v>
      </c>
      <c r="VQJ90" s="201" t="e">
        <f>#REF!</f>
        <v>#REF!</v>
      </c>
      <c r="VQK90" s="201" t="e">
        <f>#REF!</f>
        <v>#REF!</v>
      </c>
      <c r="VQL90" s="201" t="e">
        <f>#REF!</f>
        <v>#REF!</v>
      </c>
      <c r="VQM90" s="201" t="e">
        <f>#REF!</f>
        <v>#REF!</v>
      </c>
      <c r="VQN90" s="201" t="e">
        <f>#REF!</f>
        <v>#REF!</v>
      </c>
      <c r="VQO90" s="201" t="e">
        <f>#REF!</f>
        <v>#REF!</v>
      </c>
      <c r="VQP90" s="201" t="e">
        <f>#REF!</f>
        <v>#REF!</v>
      </c>
      <c r="VQQ90" s="201" t="e">
        <f>#REF!</f>
        <v>#REF!</v>
      </c>
      <c r="VQR90" s="201" t="e">
        <f>#REF!</f>
        <v>#REF!</v>
      </c>
      <c r="VQS90" s="201" t="e">
        <f>#REF!</f>
        <v>#REF!</v>
      </c>
      <c r="VQT90" s="201" t="e">
        <f>#REF!</f>
        <v>#REF!</v>
      </c>
      <c r="VQU90" s="201" t="e">
        <f>#REF!</f>
        <v>#REF!</v>
      </c>
      <c r="VQV90" s="201" t="e">
        <f>#REF!</f>
        <v>#REF!</v>
      </c>
      <c r="VQW90" s="201" t="e">
        <f>#REF!</f>
        <v>#REF!</v>
      </c>
      <c r="VQX90" s="201" t="e">
        <f>#REF!</f>
        <v>#REF!</v>
      </c>
      <c r="VQY90" s="201" t="e">
        <f>#REF!</f>
        <v>#REF!</v>
      </c>
      <c r="VQZ90" s="201" t="e">
        <f>#REF!</f>
        <v>#REF!</v>
      </c>
      <c r="VRA90" s="201" t="e">
        <f>#REF!</f>
        <v>#REF!</v>
      </c>
      <c r="VRB90" s="201" t="e">
        <f>#REF!</f>
        <v>#REF!</v>
      </c>
      <c r="VRC90" s="201" t="e">
        <f>#REF!</f>
        <v>#REF!</v>
      </c>
      <c r="VRD90" s="201" t="e">
        <f>#REF!</f>
        <v>#REF!</v>
      </c>
      <c r="VRE90" s="201" t="e">
        <f>#REF!</f>
        <v>#REF!</v>
      </c>
      <c r="VRF90" s="201" t="e">
        <f>#REF!</f>
        <v>#REF!</v>
      </c>
      <c r="VRG90" s="201" t="e">
        <f>#REF!</f>
        <v>#REF!</v>
      </c>
      <c r="VRH90" s="201" t="e">
        <f>#REF!</f>
        <v>#REF!</v>
      </c>
      <c r="VRI90" s="201" t="e">
        <f>#REF!</f>
        <v>#REF!</v>
      </c>
      <c r="VRJ90" s="201" t="e">
        <f>#REF!</f>
        <v>#REF!</v>
      </c>
      <c r="VRK90" s="201" t="e">
        <f>#REF!</f>
        <v>#REF!</v>
      </c>
      <c r="VRL90" s="201" t="e">
        <f>#REF!</f>
        <v>#REF!</v>
      </c>
      <c r="VRM90" s="201" t="e">
        <f>#REF!</f>
        <v>#REF!</v>
      </c>
      <c r="VRN90" s="201" t="e">
        <f>#REF!</f>
        <v>#REF!</v>
      </c>
      <c r="VRO90" s="201" t="e">
        <f>#REF!</f>
        <v>#REF!</v>
      </c>
      <c r="VRP90" s="201" t="e">
        <f>#REF!</f>
        <v>#REF!</v>
      </c>
      <c r="VRQ90" s="201" t="e">
        <f>#REF!</f>
        <v>#REF!</v>
      </c>
      <c r="VRR90" s="201" t="e">
        <f>#REF!</f>
        <v>#REF!</v>
      </c>
      <c r="VRS90" s="201" t="e">
        <f>#REF!</f>
        <v>#REF!</v>
      </c>
      <c r="VRT90" s="201" t="e">
        <f>#REF!</f>
        <v>#REF!</v>
      </c>
      <c r="VRU90" s="201" t="e">
        <f>#REF!</f>
        <v>#REF!</v>
      </c>
      <c r="VRV90" s="201" t="e">
        <f>#REF!</f>
        <v>#REF!</v>
      </c>
      <c r="VRW90" s="201" t="e">
        <f>#REF!</f>
        <v>#REF!</v>
      </c>
      <c r="VRX90" s="201" t="e">
        <f>#REF!</f>
        <v>#REF!</v>
      </c>
      <c r="VRY90" s="201" t="e">
        <f>#REF!</f>
        <v>#REF!</v>
      </c>
      <c r="VRZ90" s="201" t="e">
        <f>#REF!</f>
        <v>#REF!</v>
      </c>
      <c r="VSA90" s="201" t="e">
        <f>#REF!</f>
        <v>#REF!</v>
      </c>
      <c r="VSB90" s="201" t="e">
        <f>#REF!</f>
        <v>#REF!</v>
      </c>
      <c r="VSC90" s="201" t="e">
        <f>#REF!</f>
        <v>#REF!</v>
      </c>
      <c r="VSD90" s="201" t="e">
        <f>#REF!</f>
        <v>#REF!</v>
      </c>
      <c r="VSE90" s="201" t="e">
        <f>#REF!</f>
        <v>#REF!</v>
      </c>
      <c r="VSF90" s="201" t="e">
        <f>#REF!</f>
        <v>#REF!</v>
      </c>
      <c r="VSG90" s="201" t="e">
        <f>#REF!</f>
        <v>#REF!</v>
      </c>
      <c r="VSH90" s="201" t="e">
        <f>#REF!</f>
        <v>#REF!</v>
      </c>
      <c r="VSI90" s="201" t="e">
        <f>#REF!</f>
        <v>#REF!</v>
      </c>
      <c r="VSJ90" s="201" t="e">
        <f>#REF!</f>
        <v>#REF!</v>
      </c>
      <c r="VSK90" s="201" t="e">
        <f>#REF!</f>
        <v>#REF!</v>
      </c>
      <c r="VSL90" s="201" t="e">
        <f>#REF!</f>
        <v>#REF!</v>
      </c>
      <c r="VSM90" s="201" t="e">
        <f>#REF!</f>
        <v>#REF!</v>
      </c>
      <c r="VSN90" s="201" t="e">
        <f>#REF!</f>
        <v>#REF!</v>
      </c>
      <c r="VSO90" s="201" t="e">
        <f>#REF!</f>
        <v>#REF!</v>
      </c>
      <c r="VSP90" s="201" t="e">
        <f>#REF!</f>
        <v>#REF!</v>
      </c>
      <c r="VSQ90" s="201" t="e">
        <f>#REF!</f>
        <v>#REF!</v>
      </c>
      <c r="VSR90" s="201" t="e">
        <f>#REF!</f>
        <v>#REF!</v>
      </c>
      <c r="VSS90" s="201" t="e">
        <f>#REF!</f>
        <v>#REF!</v>
      </c>
      <c r="VST90" s="201" t="e">
        <f>#REF!</f>
        <v>#REF!</v>
      </c>
      <c r="VSU90" s="201" t="e">
        <f>#REF!</f>
        <v>#REF!</v>
      </c>
      <c r="VSV90" s="201" t="e">
        <f>#REF!</f>
        <v>#REF!</v>
      </c>
      <c r="VSW90" s="201" t="e">
        <f>#REF!</f>
        <v>#REF!</v>
      </c>
      <c r="VSX90" s="201" t="e">
        <f>#REF!</f>
        <v>#REF!</v>
      </c>
      <c r="VSY90" s="201" t="e">
        <f>#REF!</f>
        <v>#REF!</v>
      </c>
      <c r="VSZ90" s="201" t="e">
        <f>#REF!</f>
        <v>#REF!</v>
      </c>
      <c r="VTA90" s="201" t="e">
        <f>#REF!</f>
        <v>#REF!</v>
      </c>
      <c r="VTB90" s="201" t="e">
        <f>#REF!</f>
        <v>#REF!</v>
      </c>
      <c r="VTC90" s="201" t="e">
        <f>#REF!</f>
        <v>#REF!</v>
      </c>
      <c r="VTD90" s="201" t="e">
        <f>#REF!</f>
        <v>#REF!</v>
      </c>
      <c r="VTE90" s="201" t="e">
        <f>#REF!</f>
        <v>#REF!</v>
      </c>
      <c r="VTF90" s="201" t="e">
        <f>#REF!</f>
        <v>#REF!</v>
      </c>
      <c r="VTG90" s="201" t="e">
        <f>#REF!</f>
        <v>#REF!</v>
      </c>
      <c r="VTH90" s="201" t="e">
        <f>#REF!</f>
        <v>#REF!</v>
      </c>
      <c r="VTI90" s="201" t="e">
        <f>#REF!</f>
        <v>#REF!</v>
      </c>
      <c r="VTJ90" s="201" t="e">
        <f>#REF!</f>
        <v>#REF!</v>
      </c>
      <c r="VTK90" s="201" t="e">
        <f>#REF!</f>
        <v>#REF!</v>
      </c>
      <c r="VTL90" s="201" t="e">
        <f>#REF!</f>
        <v>#REF!</v>
      </c>
      <c r="VTM90" s="201" t="e">
        <f>#REF!</f>
        <v>#REF!</v>
      </c>
      <c r="VTN90" s="201" t="e">
        <f>#REF!</f>
        <v>#REF!</v>
      </c>
      <c r="VTO90" s="201" t="e">
        <f>#REF!</f>
        <v>#REF!</v>
      </c>
      <c r="VTP90" s="201" t="e">
        <f>#REF!</f>
        <v>#REF!</v>
      </c>
      <c r="VTQ90" s="201" t="e">
        <f>#REF!</f>
        <v>#REF!</v>
      </c>
      <c r="VTR90" s="201" t="e">
        <f>#REF!</f>
        <v>#REF!</v>
      </c>
      <c r="VTS90" s="201" t="e">
        <f>#REF!</f>
        <v>#REF!</v>
      </c>
      <c r="VTT90" s="201" t="e">
        <f>#REF!</f>
        <v>#REF!</v>
      </c>
      <c r="VTU90" s="201" t="e">
        <f>#REF!</f>
        <v>#REF!</v>
      </c>
      <c r="VTV90" s="201" t="e">
        <f>#REF!</f>
        <v>#REF!</v>
      </c>
      <c r="VTW90" s="201" t="e">
        <f>#REF!</f>
        <v>#REF!</v>
      </c>
      <c r="VTX90" s="201" t="e">
        <f>#REF!</f>
        <v>#REF!</v>
      </c>
      <c r="VTY90" s="201" t="e">
        <f>#REF!</f>
        <v>#REF!</v>
      </c>
      <c r="VTZ90" s="201" t="e">
        <f>#REF!</f>
        <v>#REF!</v>
      </c>
      <c r="VUA90" s="201" t="e">
        <f>#REF!</f>
        <v>#REF!</v>
      </c>
      <c r="VUB90" s="201" t="e">
        <f>#REF!</f>
        <v>#REF!</v>
      </c>
      <c r="VUC90" s="201" t="e">
        <f>#REF!</f>
        <v>#REF!</v>
      </c>
      <c r="VUD90" s="201" t="e">
        <f>#REF!</f>
        <v>#REF!</v>
      </c>
      <c r="VUE90" s="201" t="e">
        <f>#REF!</f>
        <v>#REF!</v>
      </c>
      <c r="VUF90" s="201" t="e">
        <f>#REF!</f>
        <v>#REF!</v>
      </c>
      <c r="VUG90" s="201" t="e">
        <f>#REF!</f>
        <v>#REF!</v>
      </c>
      <c r="VUH90" s="201" t="e">
        <f>#REF!</f>
        <v>#REF!</v>
      </c>
      <c r="VUI90" s="201" t="e">
        <f>#REF!</f>
        <v>#REF!</v>
      </c>
      <c r="VUJ90" s="201" t="e">
        <f>#REF!</f>
        <v>#REF!</v>
      </c>
      <c r="VUK90" s="201" t="e">
        <f>#REF!</f>
        <v>#REF!</v>
      </c>
      <c r="VUL90" s="201" t="e">
        <f>#REF!</f>
        <v>#REF!</v>
      </c>
      <c r="VUM90" s="201" t="e">
        <f>#REF!</f>
        <v>#REF!</v>
      </c>
      <c r="VUN90" s="201" t="e">
        <f>#REF!</f>
        <v>#REF!</v>
      </c>
      <c r="VUO90" s="201" t="e">
        <f>#REF!</f>
        <v>#REF!</v>
      </c>
      <c r="VUP90" s="201" t="e">
        <f>#REF!</f>
        <v>#REF!</v>
      </c>
      <c r="VUQ90" s="201" t="e">
        <f>#REF!</f>
        <v>#REF!</v>
      </c>
      <c r="VUR90" s="201" t="e">
        <f>#REF!</f>
        <v>#REF!</v>
      </c>
      <c r="VUS90" s="201" t="e">
        <f>#REF!</f>
        <v>#REF!</v>
      </c>
      <c r="VUT90" s="201" t="e">
        <f>#REF!</f>
        <v>#REF!</v>
      </c>
      <c r="VUU90" s="201" t="e">
        <f>#REF!</f>
        <v>#REF!</v>
      </c>
      <c r="VUV90" s="201" t="e">
        <f>#REF!</f>
        <v>#REF!</v>
      </c>
      <c r="VUW90" s="201" t="e">
        <f>#REF!</f>
        <v>#REF!</v>
      </c>
      <c r="VUX90" s="201" t="e">
        <f>#REF!</f>
        <v>#REF!</v>
      </c>
      <c r="VUY90" s="201" t="e">
        <f>#REF!</f>
        <v>#REF!</v>
      </c>
      <c r="VUZ90" s="201" t="e">
        <f>#REF!</f>
        <v>#REF!</v>
      </c>
      <c r="VVA90" s="201" t="e">
        <f>#REF!</f>
        <v>#REF!</v>
      </c>
      <c r="VVB90" s="201" t="e">
        <f>#REF!</f>
        <v>#REF!</v>
      </c>
      <c r="VVC90" s="201" t="e">
        <f>#REF!</f>
        <v>#REF!</v>
      </c>
      <c r="VVD90" s="201" t="e">
        <f>#REF!</f>
        <v>#REF!</v>
      </c>
      <c r="VVE90" s="201" t="e">
        <f>#REF!</f>
        <v>#REF!</v>
      </c>
      <c r="VVF90" s="201" t="e">
        <f>#REF!</f>
        <v>#REF!</v>
      </c>
      <c r="VVG90" s="201" t="e">
        <f>#REF!</f>
        <v>#REF!</v>
      </c>
      <c r="VVH90" s="201" t="e">
        <f>#REF!</f>
        <v>#REF!</v>
      </c>
      <c r="VVI90" s="201" t="e">
        <f>#REF!</f>
        <v>#REF!</v>
      </c>
      <c r="VVJ90" s="201" t="e">
        <f>#REF!</f>
        <v>#REF!</v>
      </c>
      <c r="VVK90" s="201" t="e">
        <f>#REF!</f>
        <v>#REF!</v>
      </c>
      <c r="VVL90" s="201" t="e">
        <f>#REF!</f>
        <v>#REF!</v>
      </c>
      <c r="VVM90" s="201" t="e">
        <f>#REF!</f>
        <v>#REF!</v>
      </c>
      <c r="VVN90" s="201" t="e">
        <f>#REF!</f>
        <v>#REF!</v>
      </c>
      <c r="VVO90" s="201" t="e">
        <f>#REF!</f>
        <v>#REF!</v>
      </c>
      <c r="VVP90" s="201" t="e">
        <f>#REF!</f>
        <v>#REF!</v>
      </c>
      <c r="VVQ90" s="201" t="e">
        <f>#REF!</f>
        <v>#REF!</v>
      </c>
      <c r="VVR90" s="201" t="e">
        <f>#REF!</f>
        <v>#REF!</v>
      </c>
      <c r="VVS90" s="201" t="e">
        <f>#REF!</f>
        <v>#REF!</v>
      </c>
      <c r="VVT90" s="201" t="e">
        <f>#REF!</f>
        <v>#REF!</v>
      </c>
      <c r="VVU90" s="201" t="e">
        <f>#REF!</f>
        <v>#REF!</v>
      </c>
      <c r="VVV90" s="201" t="e">
        <f>#REF!</f>
        <v>#REF!</v>
      </c>
      <c r="VVW90" s="201" t="e">
        <f>#REF!</f>
        <v>#REF!</v>
      </c>
      <c r="VVX90" s="201" t="e">
        <f>#REF!</f>
        <v>#REF!</v>
      </c>
      <c r="VVY90" s="201" t="e">
        <f>#REF!</f>
        <v>#REF!</v>
      </c>
      <c r="VVZ90" s="201" t="e">
        <f>#REF!</f>
        <v>#REF!</v>
      </c>
      <c r="VWA90" s="201" t="e">
        <f>#REF!</f>
        <v>#REF!</v>
      </c>
      <c r="VWB90" s="201" t="e">
        <f>#REF!</f>
        <v>#REF!</v>
      </c>
      <c r="VWC90" s="201" t="e">
        <f>#REF!</f>
        <v>#REF!</v>
      </c>
      <c r="VWD90" s="201" t="e">
        <f>#REF!</f>
        <v>#REF!</v>
      </c>
      <c r="VWE90" s="201" t="e">
        <f>#REF!</f>
        <v>#REF!</v>
      </c>
      <c r="VWF90" s="201" t="e">
        <f>#REF!</f>
        <v>#REF!</v>
      </c>
      <c r="VWG90" s="201" t="e">
        <f>#REF!</f>
        <v>#REF!</v>
      </c>
      <c r="VWH90" s="201" t="e">
        <f>#REF!</f>
        <v>#REF!</v>
      </c>
      <c r="VWI90" s="201" t="e">
        <f>#REF!</f>
        <v>#REF!</v>
      </c>
      <c r="VWJ90" s="201" t="e">
        <f>#REF!</f>
        <v>#REF!</v>
      </c>
      <c r="VWK90" s="201" t="e">
        <f>#REF!</f>
        <v>#REF!</v>
      </c>
      <c r="VWL90" s="201" t="e">
        <f>#REF!</f>
        <v>#REF!</v>
      </c>
      <c r="VWM90" s="201" t="e">
        <f>#REF!</f>
        <v>#REF!</v>
      </c>
      <c r="VWN90" s="201" t="e">
        <f>#REF!</f>
        <v>#REF!</v>
      </c>
      <c r="VWO90" s="201" t="e">
        <f>#REF!</f>
        <v>#REF!</v>
      </c>
      <c r="VWP90" s="201" t="e">
        <f>#REF!</f>
        <v>#REF!</v>
      </c>
      <c r="VWQ90" s="201" t="e">
        <f>#REF!</f>
        <v>#REF!</v>
      </c>
      <c r="VWR90" s="201" t="e">
        <f>#REF!</f>
        <v>#REF!</v>
      </c>
      <c r="VWS90" s="201" t="e">
        <f>#REF!</f>
        <v>#REF!</v>
      </c>
      <c r="VWT90" s="201" t="e">
        <f>#REF!</f>
        <v>#REF!</v>
      </c>
      <c r="VWU90" s="201" t="e">
        <f>#REF!</f>
        <v>#REF!</v>
      </c>
      <c r="VWV90" s="201" t="e">
        <f>#REF!</f>
        <v>#REF!</v>
      </c>
      <c r="VWW90" s="201" t="e">
        <f>#REF!</f>
        <v>#REF!</v>
      </c>
      <c r="VWX90" s="201" t="e">
        <f>#REF!</f>
        <v>#REF!</v>
      </c>
      <c r="VWY90" s="201" t="e">
        <f>#REF!</f>
        <v>#REF!</v>
      </c>
      <c r="VWZ90" s="201" t="e">
        <f>#REF!</f>
        <v>#REF!</v>
      </c>
      <c r="VXA90" s="201" t="e">
        <f>#REF!</f>
        <v>#REF!</v>
      </c>
      <c r="VXB90" s="201" t="e">
        <f>#REF!</f>
        <v>#REF!</v>
      </c>
      <c r="VXC90" s="201" t="e">
        <f>#REF!</f>
        <v>#REF!</v>
      </c>
      <c r="VXD90" s="201" t="e">
        <f>#REF!</f>
        <v>#REF!</v>
      </c>
      <c r="VXE90" s="201" t="e">
        <f>#REF!</f>
        <v>#REF!</v>
      </c>
      <c r="VXF90" s="201" t="e">
        <f>#REF!</f>
        <v>#REF!</v>
      </c>
      <c r="VXG90" s="201" t="e">
        <f>#REF!</f>
        <v>#REF!</v>
      </c>
      <c r="VXH90" s="201" t="e">
        <f>#REF!</f>
        <v>#REF!</v>
      </c>
      <c r="VXI90" s="201" t="e">
        <f>#REF!</f>
        <v>#REF!</v>
      </c>
      <c r="VXJ90" s="201" t="e">
        <f>#REF!</f>
        <v>#REF!</v>
      </c>
      <c r="VXK90" s="201" t="e">
        <f>#REF!</f>
        <v>#REF!</v>
      </c>
      <c r="VXL90" s="201" t="e">
        <f>#REF!</f>
        <v>#REF!</v>
      </c>
      <c r="VXM90" s="201" t="e">
        <f>#REF!</f>
        <v>#REF!</v>
      </c>
      <c r="VXN90" s="201" t="e">
        <f>#REF!</f>
        <v>#REF!</v>
      </c>
      <c r="VXO90" s="201" t="e">
        <f>#REF!</f>
        <v>#REF!</v>
      </c>
      <c r="VXP90" s="201" t="e">
        <f>#REF!</f>
        <v>#REF!</v>
      </c>
      <c r="VXQ90" s="201" t="e">
        <f>#REF!</f>
        <v>#REF!</v>
      </c>
      <c r="VXR90" s="201" t="e">
        <f>#REF!</f>
        <v>#REF!</v>
      </c>
      <c r="VXS90" s="201" t="e">
        <f>#REF!</f>
        <v>#REF!</v>
      </c>
      <c r="VXT90" s="201" t="e">
        <f>#REF!</f>
        <v>#REF!</v>
      </c>
      <c r="VXU90" s="201" t="e">
        <f>#REF!</f>
        <v>#REF!</v>
      </c>
      <c r="VXV90" s="201" t="e">
        <f>#REF!</f>
        <v>#REF!</v>
      </c>
      <c r="VXW90" s="201" t="e">
        <f>#REF!</f>
        <v>#REF!</v>
      </c>
      <c r="VXX90" s="201" t="e">
        <f>#REF!</f>
        <v>#REF!</v>
      </c>
      <c r="VXY90" s="201" t="e">
        <f>#REF!</f>
        <v>#REF!</v>
      </c>
      <c r="VXZ90" s="201" t="e">
        <f>#REF!</f>
        <v>#REF!</v>
      </c>
      <c r="VYA90" s="201" t="e">
        <f>#REF!</f>
        <v>#REF!</v>
      </c>
      <c r="VYB90" s="201" t="e">
        <f>#REF!</f>
        <v>#REF!</v>
      </c>
      <c r="VYC90" s="201" t="e">
        <f>#REF!</f>
        <v>#REF!</v>
      </c>
      <c r="VYD90" s="201" t="e">
        <f>#REF!</f>
        <v>#REF!</v>
      </c>
      <c r="VYE90" s="201" t="e">
        <f>#REF!</f>
        <v>#REF!</v>
      </c>
      <c r="VYF90" s="201" t="e">
        <f>#REF!</f>
        <v>#REF!</v>
      </c>
      <c r="VYG90" s="201" t="e">
        <f>#REF!</f>
        <v>#REF!</v>
      </c>
      <c r="VYH90" s="201" t="e">
        <f>#REF!</f>
        <v>#REF!</v>
      </c>
      <c r="VYI90" s="201" t="e">
        <f>#REF!</f>
        <v>#REF!</v>
      </c>
      <c r="VYJ90" s="201" t="e">
        <f>#REF!</f>
        <v>#REF!</v>
      </c>
      <c r="VYK90" s="201" t="e">
        <f>#REF!</f>
        <v>#REF!</v>
      </c>
      <c r="VYL90" s="201" t="e">
        <f>#REF!</f>
        <v>#REF!</v>
      </c>
      <c r="VYM90" s="201" t="e">
        <f>#REF!</f>
        <v>#REF!</v>
      </c>
      <c r="VYN90" s="201" t="e">
        <f>#REF!</f>
        <v>#REF!</v>
      </c>
      <c r="VYO90" s="201" t="e">
        <f>#REF!</f>
        <v>#REF!</v>
      </c>
      <c r="VYP90" s="201" t="e">
        <f>#REF!</f>
        <v>#REF!</v>
      </c>
      <c r="VYQ90" s="201" t="e">
        <f>#REF!</f>
        <v>#REF!</v>
      </c>
      <c r="VYR90" s="201" t="e">
        <f>#REF!</f>
        <v>#REF!</v>
      </c>
      <c r="VYS90" s="201" t="e">
        <f>#REF!</f>
        <v>#REF!</v>
      </c>
      <c r="VYT90" s="201" t="e">
        <f>#REF!</f>
        <v>#REF!</v>
      </c>
      <c r="VYU90" s="201" t="e">
        <f>#REF!</f>
        <v>#REF!</v>
      </c>
      <c r="VYV90" s="201" t="e">
        <f>#REF!</f>
        <v>#REF!</v>
      </c>
      <c r="VYW90" s="201" t="e">
        <f>#REF!</f>
        <v>#REF!</v>
      </c>
      <c r="VYX90" s="201" t="e">
        <f>#REF!</f>
        <v>#REF!</v>
      </c>
      <c r="VYY90" s="201" t="e">
        <f>#REF!</f>
        <v>#REF!</v>
      </c>
      <c r="VYZ90" s="201" t="e">
        <f>#REF!</f>
        <v>#REF!</v>
      </c>
      <c r="VZA90" s="201" t="e">
        <f>#REF!</f>
        <v>#REF!</v>
      </c>
      <c r="VZB90" s="201" t="e">
        <f>#REF!</f>
        <v>#REF!</v>
      </c>
      <c r="VZC90" s="201" t="e">
        <f>#REF!</f>
        <v>#REF!</v>
      </c>
      <c r="VZD90" s="201" t="e">
        <f>#REF!</f>
        <v>#REF!</v>
      </c>
      <c r="VZE90" s="201" t="e">
        <f>#REF!</f>
        <v>#REF!</v>
      </c>
      <c r="VZF90" s="201" t="e">
        <f>#REF!</f>
        <v>#REF!</v>
      </c>
      <c r="VZG90" s="201" t="e">
        <f>#REF!</f>
        <v>#REF!</v>
      </c>
      <c r="VZH90" s="201" t="e">
        <f>#REF!</f>
        <v>#REF!</v>
      </c>
      <c r="VZI90" s="201" t="e">
        <f>#REF!</f>
        <v>#REF!</v>
      </c>
      <c r="VZJ90" s="201" t="e">
        <f>#REF!</f>
        <v>#REF!</v>
      </c>
      <c r="VZK90" s="201" t="e">
        <f>#REF!</f>
        <v>#REF!</v>
      </c>
      <c r="VZL90" s="201" t="e">
        <f>#REF!</f>
        <v>#REF!</v>
      </c>
      <c r="VZM90" s="201" t="e">
        <f>#REF!</f>
        <v>#REF!</v>
      </c>
      <c r="VZN90" s="201" t="e">
        <f>#REF!</f>
        <v>#REF!</v>
      </c>
      <c r="VZO90" s="201" t="e">
        <f>#REF!</f>
        <v>#REF!</v>
      </c>
      <c r="VZP90" s="201" t="e">
        <f>#REF!</f>
        <v>#REF!</v>
      </c>
      <c r="VZQ90" s="201" t="e">
        <f>#REF!</f>
        <v>#REF!</v>
      </c>
      <c r="VZR90" s="201" t="e">
        <f>#REF!</f>
        <v>#REF!</v>
      </c>
      <c r="VZS90" s="201" t="e">
        <f>#REF!</f>
        <v>#REF!</v>
      </c>
      <c r="VZT90" s="201" t="e">
        <f>#REF!</f>
        <v>#REF!</v>
      </c>
      <c r="VZU90" s="201" t="e">
        <f>#REF!</f>
        <v>#REF!</v>
      </c>
      <c r="VZV90" s="201" t="e">
        <f>#REF!</f>
        <v>#REF!</v>
      </c>
      <c r="VZW90" s="201" t="e">
        <f>#REF!</f>
        <v>#REF!</v>
      </c>
      <c r="VZX90" s="201" t="e">
        <f>#REF!</f>
        <v>#REF!</v>
      </c>
      <c r="VZY90" s="201" t="e">
        <f>#REF!</f>
        <v>#REF!</v>
      </c>
      <c r="VZZ90" s="201" t="e">
        <f>#REF!</f>
        <v>#REF!</v>
      </c>
      <c r="WAA90" s="201" t="e">
        <f>#REF!</f>
        <v>#REF!</v>
      </c>
      <c r="WAB90" s="201" t="e">
        <f>#REF!</f>
        <v>#REF!</v>
      </c>
      <c r="WAC90" s="201" t="e">
        <f>#REF!</f>
        <v>#REF!</v>
      </c>
      <c r="WAD90" s="201" t="e">
        <f>#REF!</f>
        <v>#REF!</v>
      </c>
      <c r="WAE90" s="201" t="e">
        <f>#REF!</f>
        <v>#REF!</v>
      </c>
      <c r="WAF90" s="201" t="e">
        <f>#REF!</f>
        <v>#REF!</v>
      </c>
      <c r="WAG90" s="201" t="e">
        <f>#REF!</f>
        <v>#REF!</v>
      </c>
      <c r="WAH90" s="201" t="e">
        <f>#REF!</f>
        <v>#REF!</v>
      </c>
      <c r="WAI90" s="201" t="e">
        <f>#REF!</f>
        <v>#REF!</v>
      </c>
      <c r="WAJ90" s="201" t="e">
        <f>#REF!</f>
        <v>#REF!</v>
      </c>
      <c r="WAK90" s="201" t="e">
        <f>#REF!</f>
        <v>#REF!</v>
      </c>
      <c r="WAL90" s="201" t="e">
        <f>#REF!</f>
        <v>#REF!</v>
      </c>
      <c r="WAM90" s="201" t="e">
        <f>#REF!</f>
        <v>#REF!</v>
      </c>
      <c r="WAN90" s="201" t="e">
        <f>#REF!</f>
        <v>#REF!</v>
      </c>
      <c r="WAO90" s="201" t="e">
        <f>#REF!</f>
        <v>#REF!</v>
      </c>
      <c r="WAP90" s="201" t="e">
        <f>#REF!</f>
        <v>#REF!</v>
      </c>
      <c r="WAQ90" s="201" t="e">
        <f>#REF!</f>
        <v>#REF!</v>
      </c>
      <c r="WAR90" s="201" t="e">
        <f>#REF!</f>
        <v>#REF!</v>
      </c>
      <c r="WAS90" s="201" t="e">
        <f>#REF!</f>
        <v>#REF!</v>
      </c>
      <c r="WAT90" s="201" t="e">
        <f>#REF!</f>
        <v>#REF!</v>
      </c>
      <c r="WAU90" s="201" t="e">
        <f>#REF!</f>
        <v>#REF!</v>
      </c>
      <c r="WAV90" s="201" t="e">
        <f>#REF!</f>
        <v>#REF!</v>
      </c>
      <c r="WAW90" s="201" t="e">
        <f>#REF!</f>
        <v>#REF!</v>
      </c>
      <c r="WAX90" s="201" t="e">
        <f>#REF!</f>
        <v>#REF!</v>
      </c>
      <c r="WAY90" s="201" t="e">
        <f>#REF!</f>
        <v>#REF!</v>
      </c>
      <c r="WAZ90" s="201" t="e">
        <f>#REF!</f>
        <v>#REF!</v>
      </c>
      <c r="WBA90" s="201" t="e">
        <f>#REF!</f>
        <v>#REF!</v>
      </c>
      <c r="WBB90" s="201" t="e">
        <f>#REF!</f>
        <v>#REF!</v>
      </c>
      <c r="WBC90" s="201" t="e">
        <f>#REF!</f>
        <v>#REF!</v>
      </c>
      <c r="WBD90" s="201" t="e">
        <f>#REF!</f>
        <v>#REF!</v>
      </c>
      <c r="WBE90" s="201" t="e">
        <f>#REF!</f>
        <v>#REF!</v>
      </c>
      <c r="WBF90" s="201" t="e">
        <f>#REF!</f>
        <v>#REF!</v>
      </c>
      <c r="WBG90" s="201" t="e">
        <f>#REF!</f>
        <v>#REF!</v>
      </c>
      <c r="WBH90" s="201" t="e">
        <f>#REF!</f>
        <v>#REF!</v>
      </c>
      <c r="WBI90" s="201" t="e">
        <f>#REF!</f>
        <v>#REF!</v>
      </c>
      <c r="WBJ90" s="201" t="e">
        <f>#REF!</f>
        <v>#REF!</v>
      </c>
      <c r="WBK90" s="201" t="e">
        <f>#REF!</f>
        <v>#REF!</v>
      </c>
      <c r="WBL90" s="201" t="e">
        <f>#REF!</f>
        <v>#REF!</v>
      </c>
      <c r="WBM90" s="201" t="e">
        <f>#REF!</f>
        <v>#REF!</v>
      </c>
      <c r="WBN90" s="201" t="e">
        <f>#REF!</f>
        <v>#REF!</v>
      </c>
      <c r="WBO90" s="201" t="e">
        <f>#REF!</f>
        <v>#REF!</v>
      </c>
      <c r="WBP90" s="201" t="e">
        <f>#REF!</f>
        <v>#REF!</v>
      </c>
      <c r="WBQ90" s="201" t="e">
        <f>#REF!</f>
        <v>#REF!</v>
      </c>
      <c r="WBR90" s="201" t="e">
        <f>#REF!</f>
        <v>#REF!</v>
      </c>
      <c r="WBS90" s="201" t="e">
        <f>#REF!</f>
        <v>#REF!</v>
      </c>
      <c r="WBT90" s="201" t="e">
        <f>#REF!</f>
        <v>#REF!</v>
      </c>
      <c r="WBU90" s="201" t="e">
        <f>#REF!</f>
        <v>#REF!</v>
      </c>
      <c r="WBV90" s="201" t="e">
        <f>#REF!</f>
        <v>#REF!</v>
      </c>
      <c r="WBW90" s="201" t="e">
        <f>#REF!</f>
        <v>#REF!</v>
      </c>
      <c r="WBX90" s="201" t="e">
        <f>#REF!</f>
        <v>#REF!</v>
      </c>
      <c r="WBY90" s="201" t="e">
        <f>#REF!</f>
        <v>#REF!</v>
      </c>
      <c r="WBZ90" s="201" t="e">
        <f>#REF!</f>
        <v>#REF!</v>
      </c>
      <c r="WCA90" s="201" t="e">
        <f>#REF!</f>
        <v>#REF!</v>
      </c>
      <c r="WCB90" s="201" t="e">
        <f>#REF!</f>
        <v>#REF!</v>
      </c>
      <c r="WCC90" s="201" t="e">
        <f>#REF!</f>
        <v>#REF!</v>
      </c>
      <c r="WCD90" s="201" t="e">
        <f>#REF!</f>
        <v>#REF!</v>
      </c>
      <c r="WCE90" s="201" t="e">
        <f>#REF!</f>
        <v>#REF!</v>
      </c>
      <c r="WCF90" s="201" t="e">
        <f>#REF!</f>
        <v>#REF!</v>
      </c>
      <c r="WCG90" s="201" t="e">
        <f>#REF!</f>
        <v>#REF!</v>
      </c>
      <c r="WCH90" s="201" t="e">
        <f>#REF!</f>
        <v>#REF!</v>
      </c>
      <c r="WCI90" s="201" t="e">
        <f>#REF!</f>
        <v>#REF!</v>
      </c>
      <c r="WCJ90" s="201" t="e">
        <f>#REF!</f>
        <v>#REF!</v>
      </c>
      <c r="WCK90" s="201" t="e">
        <f>#REF!</f>
        <v>#REF!</v>
      </c>
      <c r="WCL90" s="201" t="e">
        <f>#REF!</f>
        <v>#REF!</v>
      </c>
      <c r="WCM90" s="201" t="e">
        <f>#REF!</f>
        <v>#REF!</v>
      </c>
      <c r="WCN90" s="201" t="e">
        <f>#REF!</f>
        <v>#REF!</v>
      </c>
      <c r="WCO90" s="201" t="e">
        <f>#REF!</f>
        <v>#REF!</v>
      </c>
      <c r="WCP90" s="201" t="e">
        <f>#REF!</f>
        <v>#REF!</v>
      </c>
      <c r="WCQ90" s="201" t="e">
        <f>#REF!</f>
        <v>#REF!</v>
      </c>
      <c r="WCR90" s="201" t="e">
        <f>#REF!</f>
        <v>#REF!</v>
      </c>
      <c r="WCS90" s="201" t="e">
        <f>#REF!</f>
        <v>#REF!</v>
      </c>
      <c r="WCT90" s="201" t="e">
        <f>#REF!</f>
        <v>#REF!</v>
      </c>
      <c r="WCU90" s="201" t="e">
        <f>#REF!</f>
        <v>#REF!</v>
      </c>
      <c r="WCV90" s="201" t="e">
        <f>#REF!</f>
        <v>#REF!</v>
      </c>
      <c r="WCW90" s="201" t="e">
        <f>#REF!</f>
        <v>#REF!</v>
      </c>
      <c r="WCX90" s="201" t="e">
        <f>#REF!</f>
        <v>#REF!</v>
      </c>
      <c r="WCY90" s="201" t="e">
        <f>#REF!</f>
        <v>#REF!</v>
      </c>
      <c r="WCZ90" s="201" t="e">
        <f>#REF!</f>
        <v>#REF!</v>
      </c>
      <c r="WDA90" s="201" t="e">
        <f>#REF!</f>
        <v>#REF!</v>
      </c>
      <c r="WDB90" s="201" t="e">
        <f>#REF!</f>
        <v>#REF!</v>
      </c>
      <c r="WDC90" s="201" t="e">
        <f>#REF!</f>
        <v>#REF!</v>
      </c>
      <c r="WDD90" s="201" t="e">
        <f>#REF!</f>
        <v>#REF!</v>
      </c>
      <c r="WDE90" s="201" t="e">
        <f>#REF!</f>
        <v>#REF!</v>
      </c>
      <c r="WDF90" s="201" t="e">
        <f>#REF!</f>
        <v>#REF!</v>
      </c>
      <c r="WDG90" s="201" t="e">
        <f>#REF!</f>
        <v>#REF!</v>
      </c>
      <c r="WDH90" s="201" t="e">
        <f>#REF!</f>
        <v>#REF!</v>
      </c>
      <c r="WDI90" s="201" t="e">
        <f>#REF!</f>
        <v>#REF!</v>
      </c>
      <c r="WDJ90" s="201" t="e">
        <f>#REF!</f>
        <v>#REF!</v>
      </c>
      <c r="WDK90" s="201" t="e">
        <f>#REF!</f>
        <v>#REF!</v>
      </c>
      <c r="WDL90" s="201" t="e">
        <f>#REF!</f>
        <v>#REF!</v>
      </c>
      <c r="WDM90" s="201" t="e">
        <f>#REF!</f>
        <v>#REF!</v>
      </c>
      <c r="WDN90" s="201" t="e">
        <f>#REF!</f>
        <v>#REF!</v>
      </c>
      <c r="WDO90" s="201" t="e">
        <f>#REF!</f>
        <v>#REF!</v>
      </c>
      <c r="WDP90" s="201" t="e">
        <f>#REF!</f>
        <v>#REF!</v>
      </c>
      <c r="WDQ90" s="201" t="e">
        <f>#REF!</f>
        <v>#REF!</v>
      </c>
      <c r="WDR90" s="201" t="e">
        <f>#REF!</f>
        <v>#REF!</v>
      </c>
      <c r="WDS90" s="201" t="e">
        <f>#REF!</f>
        <v>#REF!</v>
      </c>
      <c r="WDT90" s="201" t="e">
        <f>#REF!</f>
        <v>#REF!</v>
      </c>
      <c r="WDU90" s="201" t="e">
        <f>#REF!</f>
        <v>#REF!</v>
      </c>
      <c r="WDV90" s="201" t="e">
        <f>#REF!</f>
        <v>#REF!</v>
      </c>
      <c r="WDW90" s="201" t="e">
        <f>#REF!</f>
        <v>#REF!</v>
      </c>
      <c r="WDX90" s="201" t="e">
        <f>#REF!</f>
        <v>#REF!</v>
      </c>
      <c r="WDY90" s="201" t="e">
        <f>#REF!</f>
        <v>#REF!</v>
      </c>
      <c r="WDZ90" s="201" t="e">
        <f>#REF!</f>
        <v>#REF!</v>
      </c>
      <c r="WEA90" s="201" t="e">
        <f>#REF!</f>
        <v>#REF!</v>
      </c>
      <c r="WEB90" s="201" t="e">
        <f>#REF!</f>
        <v>#REF!</v>
      </c>
      <c r="WEC90" s="201" t="e">
        <f>#REF!</f>
        <v>#REF!</v>
      </c>
      <c r="WED90" s="201" t="e">
        <f>#REF!</f>
        <v>#REF!</v>
      </c>
      <c r="WEE90" s="201" t="e">
        <f>#REF!</f>
        <v>#REF!</v>
      </c>
      <c r="WEF90" s="201" t="e">
        <f>#REF!</f>
        <v>#REF!</v>
      </c>
      <c r="WEG90" s="201" t="e">
        <f>#REF!</f>
        <v>#REF!</v>
      </c>
      <c r="WEH90" s="201" t="e">
        <f>#REF!</f>
        <v>#REF!</v>
      </c>
      <c r="WEI90" s="201" t="e">
        <f>#REF!</f>
        <v>#REF!</v>
      </c>
      <c r="WEJ90" s="201" t="e">
        <f>#REF!</f>
        <v>#REF!</v>
      </c>
      <c r="WEK90" s="201" t="e">
        <f>#REF!</f>
        <v>#REF!</v>
      </c>
      <c r="WEL90" s="201" t="e">
        <f>#REF!</f>
        <v>#REF!</v>
      </c>
      <c r="WEM90" s="201" t="e">
        <f>#REF!</f>
        <v>#REF!</v>
      </c>
      <c r="WEN90" s="201" t="e">
        <f>#REF!</f>
        <v>#REF!</v>
      </c>
      <c r="WEO90" s="201" t="e">
        <f>#REF!</f>
        <v>#REF!</v>
      </c>
      <c r="WEP90" s="201" t="e">
        <f>#REF!</f>
        <v>#REF!</v>
      </c>
      <c r="WEQ90" s="201" t="e">
        <f>#REF!</f>
        <v>#REF!</v>
      </c>
      <c r="WER90" s="201" t="e">
        <f>#REF!</f>
        <v>#REF!</v>
      </c>
      <c r="WES90" s="201" t="e">
        <f>#REF!</f>
        <v>#REF!</v>
      </c>
      <c r="WET90" s="201" t="e">
        <f>#REF!</f>
        <v>#REF!</v>
      </c>
      <c r="WEU90" s="201" t="e">
        <f>#REF!</f>
        <v>#REF!</v>
      </c>
      <c r="WEV90" s="201" t="e">
        <f>#REF!</f>
        <v>#REF!</v>
      </c>
      <c r="WEW90" s="201" t="e">
        <f>#REF!</f>
        <v>#REF!</v>
      </c>
      <c r="WEX90" s="201" t="e">
        <f>#REF!</f>
        <v>#REF!</v>
      </c>
      <c r="WEY90" s="201" t="e">
        <f>#REF!</f>
        <v>#REF!</v>
      </c>
      <c r="WEZ90" s="201" t="e">
        <f>#REF!</f>
        <v>#REF!</v>
      </c>
      <c r="WFA90" s="201" t="e">
        <f>#REF!</f>
        <v>#REF!</v>
      </c>
      <c r="WFB90" s="201" t="e">
        <f>#REF!</f>
        <v>#REF!</v>
      </c>
      <c r="WFC90" s="201" t="e">
        <f>#REF!</f>
        <v>#REF!</v>
      </c>
      <c r="WFD90" s="201" t="e">
        <f>#REF!</f>
        <v>#REF!</v>
      </c>
      <c r="WFE90" s="201" t="e">
        <f>#REF!</f>
        <v>#REF!</v>
      </c>
      <c r="WFF90" s="201" t="e">
        <f>#REF!</f>
        <v>#REF!</v>
      </c>
      <c r="WFG90" s="201" t="e">
        <f>#REF!</f>
        <v>#REF!</v>
      </c>
      <c r="WFH90" s="201" t="e">
        <f>#REF!</f>
        <v>#REF!</v>
      </c>
      <c r="WFI90" s="201" t="e">
        <f>#REF!</f>
        <v>#REF!</v>
      </c>
      <c r="WFJ90" s="201" t="e">
        <f>#REF!</f>
        <v>#REF!</v>
      </c>
      <c r="WFK90" s="201" t="e">
        <f>#REF!</f>
        <v>#REF!</v>
      </c>
      <c r="WFL90" s="201" t="e">
        <f>#REF!</f>
        <v>#REF!</v>
      </c>
      <c r="WFM90" s="201" t="e">
        <f>#REF!</f>
        <v>#REF!</v>
      </c>
      <c r="WFN90" s="201" t="e">
        <f>#REF!</f>
        <v>#REF!</v>
      </c>
      <c r="WFO90" s="201" t="e">
        <f>#REF!</f>
        <v>#REF!</v>
      </c>
      <c r="WFP90" s="201" t="e">
        <f>#REF!</f>
        <v>#REF!</v>
      </c>
      <c r="WFQ90" s="201" t="e">
        <f>#REF!</f>
        <v>#REF!</v>
      </c>
      <c r="WFR90" s="201" t="e">
        <f>#REF!</f>
        <v>#REF!</v>
      </c>
      <c r="WFS90" s="201" t="e">
        <f>#REF!</f>
        <v>#REF!</v>
      </c>
      <c r="WFT90" s="201" t="e">
        <f>#REF!</f>
        <v>#REF!</v>
      </c>
      <c r="WFU90" s="201" t="e">
        <f>#REF!</f>
        <v>#REF!</v>
      </c>
      <c r="WFV90" s="201" t="e">
        <f>#REF!</f>
        <v>#REF!</v>
      </c>
      <c r="WFW90" s="201" t="e">
        <f>#REF!</f>
        <v>#REF!</v>
      </c>
      <c r="WFX90" s="201" t="e">
        <f>#REF!</f>
        <v>#REF!</v>
      </c>
      <c r="WFY90" s="201" t="e">
        <f>#REF!</f>
        <v>#REF!</v>
      </c>
      <c r="WFZ90" s="201" t="e">
        <f>#REF!</f>
        <v>#REF!</v>
      </c>
      <c r="WGA90" s="201" t="e">
        <f>#REF!</f>
        <v>#REF!</v>
      </c>
      <c r="WGB90" s="201" t="e">
        <f>#REF!</f>
        <v>#REF!</v>
      </c>
      <c r="WGC90" s="201" t="e">
        <f>#REF!</f>
        <v>#REF!</v>
      </c>
      <c r="WGD90" s="201" t="e">
        <f>#REF!</f>
        <v>#REF!</v>
      </c>
      <c r="WGE90" s="201" t="e">
        <f>#REF!</f>
        <v>#REF!</v>
      </c>
      <c r="WGF90" s="201" t="e">
        <f>#REF!</f>
        <v>#REF!</v>
      </c>
      <c r="WGG90" s="201" t="e">
        <f>#REF!</f>
        <v>#REF!</v>
      </c>
      <c r="WGH90" s="201" t="e">
        <f>#REF!</f>
        <v>#REF!</v>
      </c>
      <c r="WGI90" s="201" t="e">
        <f>#REF!</f>
        <v>#REF!</v>
      </c>
      <c r="WGJ90" s="201" t="e">
        <f>#REF!</f>
        <v>#REF!</v>
      </c>
      <c r="WGK90" s="201" t="e">
        <f>#REF!</f>
        <v>#REF!</v>
      </c>
      <c r="WGL90" s="201" t="e">
        <f>#REF!</f>
        <v>#REF!</v>
      </c>
      <c r="WGM90" s="201" t="e">
        <f>#REF!</f>
        <v>#REF!</v>
      </c>
      <c r="WGN90" s="201" t="e">
        <f>#REF!</f>
        <v>#REF!</v>
      </c>
      <c r="WGO90" s="201" t="e">
        <f>#REF!</f>
        <v>#REF!</v>
      </c>
      <c r="WGP90" s="201" t="e">
        <f>#REF!</f>
        <v>#REF!</v>
      </c>
      <c r="WGQ90" s="201" t="e">
        <f>#REF!</f>
        <v>#REF!</v>
      </c>
      <c r="WGR90" s="201" t="e">
        <f>#REF!</f>
        <v>#REF!</v>
      </c>
      <c r="WGS90" s="201" t="e">
        <f>#REF!</f>
        <v>#REF!</v>
      </c>
      <c r="WGT90" s="201" t="e">
        <f>#REF!</f>
        <v>#REF!</v>
      </c>
      <c r="WGU90" s="201" t="e">
        <f>#REF!</f>
        <v>#REF!</v>
      </c>
      <c r="WGV90" s="201" t="e">
        <f>#REF!</f>
        <v>#REF!</v>
      </c>
      <c r="WGW90" s="201" t="e">
        <f>#REF!</f>
        <v>#REF!</v>
      </c>
      <c r="WGX90" s="201" t="e">
        <f>#REF!</f>
        <v>#REF!</v>
      </c>
      <c r="WGY90" s="201" t="e">
        <f>#REF!</f>
        <v>#REF!</v>
      </c>
      <c r="WGZ90" s="201" t="e">
        <f>#REF!</f>
        <v>#REF!</v>
      </c>
      <c r="WHA90" s="201" t="e">
        <f>#REF!</f>
        <v>#REF!</v>
      </c>
      <c r="WHB90" s="201" t="e">
        <f>#REF!</f>
        <v>#REF!</v>
      </c>
      <c r="WHC90" s="201" t="e">
        <f>#REF!</f>
        <v>#REF!</v>
      </c>
      <c r="WHD90" s="201" t="e">
        <f>#REF!</f>
        <v>#REF!</v>
      </c>
      <c r="WHE90" s="201" t="e">
        <f>#REF!</f>
        <v>#REF!</v>
      </c>
      <c r="WHF90" s="201" t="e">
        <f>#REF!</f>
        <v>#REF!</v>
      </c>
      <c r="WHG90" s="201" t="e">
        <f>#REF!</f>
        <v>#REF!</v>
      </c>
      <c r="WHH90" s="201" t="e">
        <f>#REF!</f>
        <v>#REF!</v>
      </c>
      <c r="WHI90" s="201" t="e">
        <f>#REF!</f>
        <v>#REF!</v>
      </c>
      <c r="WHJ90" s="201" t="e">
        <f>#REF!</f>
        <v>#REF!</v>
      </c>
      <c r="WHK90" s="201" t="e">
        <f>#REF!</f>
        <v>#REF!</v>
      </c>
      <c r="WHL90" s="201" t="e">
        <f>#REF!</f>
        <v>#REF!</v>
      </c>
      <c r="WHM90" s="201" t="e">
        <f>#REF!</f>
        <v>#REF!</v>
      </c>
      <c r="WHN90" s="201" t="e">
        <f>#REF!</f>
        <v>#REF!</v>
      </c>
      <c r="WHO90" s="201" t="e">
        <f>#REF!</f>
        <v>#REF!</v>
      </c>
      <c r="WHP90" s="201" t="e">
        <f>#REF!</f>
        <v>#REF!</v>
      </c>
      <c r="WHQ90" s="201" t="e">
        <f>#REF!</f>
        <v>#REF!</v>
      </c>
      <c r="WHR90" s="201" t="e">
        <f>#REF!</f>
        <v>#REF!</v>
      </c>
      <c r="WHS90" s="201" t="e">
        <f>#REF!</f>
        <v>#REF!</v>
      </c>
      <c r="WHT90" s="201" t="e">
        <f>#REF!</f>
        <v>#REF!</v>
      </c>
      <c r="WHU90" s="201" t="e">
        <f>#REF!</f>
        <v>#REF!</v>
      </c>
      <c r="WHV90" s="201" t="e">
        <f>#REF!</f>
        <v>#REF!</v>
      </c>
      <c r="WHW90" s="201" t="e">
        <f>#REF!</f>
        <v>#REF!</v>
      </c>
      <c r="WHX90" s="201" t="e">
        <f>#REF!</f>
        <v>#REF!</v>
      </c>
      <c r="WHY90" s="201" t="e">
        <f>#REF!</f>
        <v>#REF!</v>
      </c>
      <c r="WHZ90" s="201" t="e">
        <f>#REF!</f>
        <v>#REF!</v>
      </c>
      <c r="WIA90" s="201" t="e">
        <f>#REF!</f>
        <v>#REF!</v>
      </c>
      <c r="WIB90" s="201" t="e">
        <f>#REF!</f>
        <v>#REF!</v>
      </c>
      <c r="WIC90" s="201" t="e">
        <f>#REF!</f>
        <v>#REF!</v>
      </c>
      <c r="WID90" s="201" t="e">
        <f>#REF!</f>
        <v>#REF!</v>
      </c>
      <c r="WIE90" s="201" t="e">
        <f>#REF!</f>
        <v>#REF!</v>
      </c>
      <c r="WIF90" s="201" t="e">
        <f>#REF!</f>
        <v>#REF!</v>
      </c>
      <c r="WIG90" s="201" t="e">
        <f>#REF!</f>
        <v>#REF!</v>
      </c>
      <c r="WIH90" s="201" t="e">
        <f>#REF!</f>
        <v>#REF!</v>
      </c>
      <c r="WII90" s="201" t="e">
        <f>#REF!</f>
        <v>#REF!</v>
      </c>
      <c r="WIJ90" s="201" t="e">
        <f>#REF!</f>
        <v>#REF!</v>
      </c>
      <c r="WIK90" s="201" t="e">
        <f>#REF!</f>
        <v>#REF!</v>
      </c>
      <c r="WIL90" s="201" t="e">
        <f>#REF!</f>
        <v>#REF!</v>
      </c>
      <c r="WIM90" s="201" t="e">
        <f>#REF!</f>
        <v>#REF!</v>
      </c>
      <c r="WIN90" s="201" t="e">
        <f>#REF!</f>
        <v>#REF!</v>
      </c>
      <c r="WIO90" s="201" t="e">
        <f>#REF!</f>
        <v>#REF!</v>
      </c>
      <c r="WIP90" s="201" t="e">
        <f>#REF!</f>
        <v>#REF!</v>
      </c>
      <c r="WIQ90" s="201" t="e">
        <f>#REF!</f>
        <v>#REF!</v>
      </c>
      <c r="WIR90" s="201" t="e">
        <f>#REF!</f>
        <v>#REF!</v>
      </c>
      <c r="WIS90" s="201" t="e">
        <f>#REF!</f>
        <v>#REF!</v>
      </c>
      <c r="WIT90" s="201" t="e">
        <f>#REF!</f>
        <v>#REF!</v>
      </c>
      <c r="WIU90" s="201" t="e">
        <f>#REF!</f>
        <v>#REF!</v>
      </c>
      <c r="WIV90" s="201" t="e">
        <f>#REF!</f>
        <v>#REF!</v>
      </c>
      <c r="WIW90" s="201" t="e">
        <f>#REF!</f>
        <v>#REF!</v>
      </c>
      <c r="WIX90" s="201" t="e">
        <f>#REF!</f>
        <v>#REF!</v>
      </c>
      <c r="WIY90" s="201" t="e">
        <f>#REF!</f>
        <v>#REF!</v>
      </c>
      <c r="WIZ90" s="201" t="e">
        <f>#REF!</f>
        <v>#REF!</v>
      </c>
      <c r="WJA90" s="201" t="e">
        <f>#REF!</f>
        <v>#REF!</v>
      </c>
      <c r="WJB90" s="201" t="e">
        <f>#REF!</f>
        <v>#REF!</v>
      </c>
      <c r="WJC90" s="201" t="e">
        <f>#REF!</f>
        <v>#REF!</v>
      </c>
      <c r="WJD90" s="201" t="e">
        <f>#REF!</f>
        <v>#REF!</v>
      </c>
      <c r="WJE90" s="201" t="e">
        <f>#REF!</f>
        <v>#REF!</v>
      </c>
      <c r="WJF90" s="201" t="e">
        <f>#REF!</f>
        <v>#REF!</v>
      </c>
      <c r="WJG90" s="201" t="e">
        <f>#REF!</f>
        <v>#REF!</v>
      </c>
      <c r="WJH90" s="201" t="e">
        <f>#REF!</f>
        <v>#REF!</v>
      </c>
      <c r="WJI90" s="201" t="e">
        <f>#REF!</f>
        <v>#REF!</v>
      </c>
      <c r="WJJ90" s="201" t="e">
        <f>#REF!</f>
        <v>#REF!</v>
      </c>
      <c r="WJK90" s="201" t="e">
        <f>#REF!</f>
        <v>#REF!</v>
      </c>
      <c r="WJL90" s="201" t="e">
        <f>#REF!</f>
        <v>#REF!</v>
      </c>
      <c r="WJM90" s="201" t="e">
        <f>#REF!</f>
        <v>#REF!</v>
      </c>
      <c r="WJN90" s="201" t="e">
        <f>#REF!</f>
        <v>#REF!</v>
      </c>
      <c r="WJO90" s="201" t="e">
        <f>#REF!</f>
        <v>#REF!</v>
      </c>
      <c r="WJP90" s="201" t="e">
        <f>#REF!</f>
        <v>#REF!</v>
      </c>
      <c r="WJQ90" s="201" t="e">
        <f>#REF!</f>
        <v>#REF!</v>
      </c>
      <c r="WJR90" s="201" t="e">
        <f>#REF!</f>
        <v>#REF!</v>
      </c>
      <c r="WJS90" s="201" t="e">
        <f>#REF!</f>
        <v>#REF!</v>
      </c>
      <c r="WJT90" s="201" t="e">
        <f>#REF!</f>
        <v>#REF!</v>
      </c>
      <c r="WJU90" s="201" t="e">
        <f>#REF!</f>
        <v>#REF!</v>
      </c>
      <c r="WJV90" s="201" t="e">
        <f>#REF!</f>
        <v>#REF!</v>
      </c>
      <c r="WJW90" s="201" t="e">
        <f>#REF!</f>
        <v>#REF!</v>
      </c>
      <c r="WJX90" s="201" t="e">
        <f>#REF!</f>
        <v>#REF!</v>
      </c>
      <c r="WJY90" s="201" t="e">
        <f>#REF!</f>
        <v>#REF!</v>
      </c>
      <c r="WJZ90" s="201" t="e">
        <f>#REF!</f>
        <v>#REF!</v>
      </c>
      <c r="WKA90" s="201" t="e">
        <f>#REF!</f>
        <v>#REF!</v>
      </c>
      <c r="WKB90" s="201" t="e">
        <f>#REF!</f>
        <v>#REF!</v>
      </c>
      <c r="WKC90" s="201" t="e">
        <f>#REF!</f>
        <v>#REF!</v>
      </c>
      <c r="WKD90" s="201" t="e">
        <f>#REF!</f>
        <v>#REF!</v>
      </c>
      <c r="WKE90" s="201" t="e">
        <f>#REF!</f>
        <v>#REF!</v>
      </c>
      <c r="WKF90" s="201" t="e">
        <f>#REF!</f>
        <v>#REF!</v>
      </c>
      <c r="WKG90" s="201" t="e">
        <f>#REF!</f>
        <v>#REF!</v>
      </c>
      <c r="WKH90" s="201" t="e">
        <f>#REF!</f>
        <v>#REF!</v>
      </c>
      <c r="WKI90" s="201" t="e">
        <f>#REF!</f>
        <v>#REF!</v>
      </c>
      <c r="WKJ90" s="201" t="e">
        <f>#REF!</f>
        <v>#REF!</v>
      </c>
      <c r="WKK90" s="201" t="e">
        <f>#REF!</f>
        <v>#REF!</v>
      </c>
      <c r="WKL90" s="201" t="e">
        <f>#REF!</f>
        <v>#REF!</v>
      </c>
      <c r="WKM90" s="201" t="e">
        <f>#REF!</f>
        <v>#REF!</v>
      </c>
      <c r="WKN90" s="201" t="e">
        <f>#REF!</f>
        <v>#REF!</v>
      </c>
      <c r="WKO90" s="201" t="e">
        <f>#REF!</f>
        <v>#REF!</v>
      </c>
      <c r="WKP90" s="201" t="e">
        <f>#REF!</f>
        <v>#REF!</v>
      </c>
      <c r="WKQ90" s="201" t="e">
        <f>#REF!</f>
        <v>#REF!</v>
      </c>
      <c r="WKR90" s="201" t="e">
        <f>#REF!</f>
        <v>#REF!</v>
      </c>
      <c r="WKS90" s="201" t="e">
        <f>#REF!</f>
        <v>#REF!</v>
      </c>
      <c r="WKT90" s="201" t="e">
        <f>#REF!</f>
        <v>#REF!</v>
      </c>
      <c r="WKU90" s="201" t="e">
        <f>#REF!</f>
        <v>#REF!</v>
      </c>
      <c r="WKV90" s="201" t="e">
        <f>#REF!</f>
        <v>#REF!</v>
      </c>
      <c r="WKW90" s="201" t="e">
        <f>#REF!</f>
        <v>#REF!</v>
      </c>
      <c r="WKX90" s="201" t="e">
        <f>#REF!</f>
        <v>#REF!</v>
      </c>
      <c r="WKY90" s="201" t="e">
        <f>#REF!</f>
        <v>#REF!</v>
      </c>
      <c r="WKZ90" s="201" t="e">
        <f>#REF!</f>
        <v>#REF!</v>
      </c>
      <c r="WLA90" s="201" t="e">
        <f>#REF!</f>
        <v>#REF!</v>
      </c>
      <c r="WLB90" s="201" t="e">
        <f>#REF!</f>
        <v>#REF!</v>
      </c>
      <c r="WLC90" s="201" t="e">
        <f>#REF!</f>
        <v>#REF!</v>
      </c>
      <c r="WLD90" s="201" t="e">
        <f>#REF!</f>
        <v>#REF!</v>
      </c>
      <c r="WLE90" s="201" t="e">
        <f>#REF!</f>
        <v>#REF!</v>
      </c>
      <c r="WLF90" s="201" t="e">
        <f>#REF!</f>
        <v>#REF!</v>
      </c>
      <c r="WLG90" s="201" t="e">
        <f>#REF!</f>
        <v>#REF!</v>
      </c>
      <c r="WLH90" s="201" t="e">
        <f>#REF!</f>
        <v>#REF!</v>
      </c>
      <c r="WLI90" s="201" t="e">
        <f>#REF!</f>
        <v>#REF!</v>
      </c>
      <c r="WLJ90" s="201" t="e">
        <f>#REF!</f>
        <v>#REF!</v>
      </c>
      <c r="WLK90" s="201" t="e">
        <f>#REF!</f>
        <v>#REF!</v>
      </c>
      <c r="WLL90" s="201" t="e">
        <f>#REF!</f>
        <v>#REF!</v>
      </c>
      <c r="WLM90" s="201" t="e">
        <f>#REF!</f>
        <v>#REF!</v>
      </c>
      <c r="WLN90" s="201" t="e">
        <f>#REF!</f>
        <v>#REF!</v>
      </c>
      <c r="WLO90" s="201" t="e">
        <f>#REF!</f>
        <v>#REF!</v>
      </c>
      <c r="WLP90" s="201" t="e">
        <f>#REF!</f>
        <v>#REF!</v>
      </c>
      <c r="WLQ90" s="201" t="e">
        <f>#REF!</f>
        <v>#REF!</v>
      </c>
      <c r="WLR90" s="201" t="e">
        <f>#REF!</f>
        <v>#REF!</v>
      </c>
      <c r="WLS90" s="201" t="e">
        <f>#REF!</f>
        <v>#REF!</v>
      </c>
      <c r="WLT90" s="201" t="e">
        <f>#REF!</f>
        <v>#REF!</v>
      </c>
      <c r="WLU90" s="201" t="e">
        <f>#REF!</f>
        <v>#REF!</v>
      </c>
      <c r="WLV90" s="201" t="e">
        <f>#REF!</f>
        <v>#REF!</v>
      </c>
      <c r="WLW90" s="201" t="e">
        <f>#REF!</f>
        <v>#REF!</v>
      </c>
      <c r="WLX90" s="201" t="e">
        <f>#REF!</f>
        <v>#REF!</v>
      </c>
      <c r="WLY90" s="201" t="e">
        <f>#REF!</f>
        <v>#REF!</v>
      </c>
      <c r="WLZ90" s="201" t="e">
        <f>#REF!</f>
        <v>#REF!</v>
      </c>
      <c r="WMA90" s="201" t="e">
        <f>#REF!</f>
        <v>#REF!</v>
      </c>
      <c r="WMB90" s="201" t="e">
        <f>#REF!</f>
        <v>#REF!</v>
      </c>
      <c r="WMC90" s="201" t="e">
        <f>#REF!</f>
        <v>#REF!</v>
      </c>
      <c r="WMD90" s="201" t="e">
        <f>#REF!</f>
        <v>#REF!</v>
      </c>
      <c r="WME90" s="201" t="e">
        <f>#REF!</f>
        <v>#REF!</v>
      </c>
      <c r="WMF90" s="201" t="e">
        <f>#REF!</f>
        <v>#REF!</v>
      </c>
      <c r="WMG90" s="201" t="e">
        <f>#REF!</f>
        <v>#REF!</v>
      </c>
      <c r="WMH90" s="201" t="e">
        <f>#REF!</f>
        <v>#REF!</v>
      </c>
      <c r="WMI90" s="201" t="e">
        <f>#REF!</f>
        <v>#REF!</v>
      </c>
      <c r="WMJ90" s="201" t="e">
        <f>#REF!</f>
        <v>#REF!</v>
      </c>
      <c r="WMK90" s="201" t="e">
        <f>#REF!</f>
        <v>#REF!</v>
      </c>
      <c r="WML90" s="201" t="e">
        <f>#REF!</f>
        <v>#REF!</v>
      </c>
      <c r="WMM90" s="201" t="e">
        <f>#REF!</f>
        <v>#REF!</v>
      </c>
      <c r="WMN90" s="201" t="e">
        <f>#REF!</f>
        <v>#REF!</v>
      </c>
      <c r="WMO90" s="201" t="e">
        <f>#REF!</f>
        <v>#REF!</v>
      </c>
      <c r="WMP90" s="201" t="e">
        <f>#REF!</f>
        <v>#REF!</v>
      </c>
      <c r="WMQ90" s="201" t="e">
        <f>#REF!</f>
        <v>#REF!</v>
      </c>
      <c r="WMR90" s="201" t="e">
        <f>#REF!</f>
        <v>#REF!</v>
      </c>
      <c r="WMS90" s="201" t="e">
        <f>#REF!</f>
        <v>#REF!</v>
      </c>
      <c r="WMT90" s="201" t="e">
        <f>#REF!</f>
        <v>#REF!</v>
      </c>
      <c r="WMU90" s="201" t="e">
        <f>#REF!</f>
        <v>#REF!</v>
      </c>
      <c r="WMV90" s="201" t="e">
        <f>#REF!</f>
        <v>#REF!</v>
      </c>
      <c r="WMW90" s="201" t="e">
        <f>#REF!</f>
        <v>#REF!</v>
      </c>
      <c r="WMX90" s="201" t="e">
        <f>#REF!</f>
        <v>#REF!</v>
      </c>
      <c r="WMY90" s="201" t="e">
        <f>#REF!</f>
        <v>#REF!</v>
      </c>
      <c r="WMZ90" s="201" t="e">
        <f>#REF!</f>
        <v>#REF!</v>
      </c>
      <c r="WNA90" s="201" t="e">
        <f>#REF!</f>
        <v>#REF!</v>
      </c>
      <c r="WNB90" s="201" t="e">
        <f>#REF!</f>
        <v>#REF!</v>
      </c>
      <c r="WNC90" s="201" t="e">
        <f>#REF!</f>
        <v>#REF!</v>
      </c>
      <c r="WND90" s="201" t="e">
        <f>#REF!</f>
        <v>#REF!</v>
      </c>
      <c r="WNE90" s="201" t="e">
        <f>#REF!</f>
        <v>#REF!</v>
      </c>
      <c r="WNF90" s="201" t="e">
        <f>#REF!</f>
        <v>#REF!</v>
      </c>
      <c r="WNG90" s="201" t="e">
        <f>#REF!</f>
        <v>#REF!</v>
      </c>
      <c r="WNH90" s="201" t="e">
        <f>#REF!</f>
        <v>#REF!</v>
      </c>
      <c r="WNI90" s="201" t="e">
        <f>#REF!</f>
        <v>#REF!</v>
      </c>
      <c r="WNJ90" s="201" t="e">
        <f>#REF!</f>
        <v>#REF!</v>
      </c>
      <c r="WNK90" s="201" t="e">
        <f>#REF!</f>
        <v>#REF!</v>
      </c>
      <c r="WNL90" s="201" t="e">
        <f>#REF!</f>
        <v>#REF!</v>
      </c>
      <c r="WNM90" s="201" t="e">
        <f>#REF!</f>
        <v>#REF!</v>
      </c>
      <c r="WNN90" s="201" t="e">
        <f>#REF!</f>
        <v>#REF!</v>
      </c>
      <c r="WNO90" s="201" t="e">
        <f>#REF!</f>
        <v>#REF!</v>
      </c>
      <c r="WNP90" s="201" t="e">
        <f>#REF!</f>
        <v>#REF!</v>
      </c>
      <c r="WNQ90" s="201" t="e">
        <f>#REF!</f>
        <v>#REF!</v>
      </c>
      <c r="WNR90" s="201" t="e">
        <f>#REF!</f>
        <v>#REF!</v>
      </c>
      <c r="WNS90" s="201" t="e">
        <f>#REF!</f>
        <v>#REF!</v>
      </c>
      <c r="WNT90" s="201" t="e">
        <f>#REF!</f>
        <v>#REF!</v>
      </c>
      <c r="WNU90" s="201" t="e">
        <f>#REF!</f>
        <v>#REF!</v>
      </c>
      <c r="WNV90" s="201" t="e">
        <f>#REF!</f>
        <v>#REF!</v>
      </c>
      <c r="WNW90" s="201" t="e">
        <f>#REF!</f>
        <v>#REF!</v>
      </c>
      <c r="WNX90" s="201" t="e">
        <f>#REF!</f>
        <v>#REF!</v>
      </c>
      <c r="WNY90" s="201" t="e">
        <f>#REF!</f>
        <v>#REF!</v>
      </c>
      <c r="WNZ90" s="201" t="e">
        <f>#REF!</f>
        <v>#REF!</v>
      </c>
      <c r="WOA90" s="201" t="e">
        <f>#REF!</f>
        <v>#REF!</v>
      </c>
      <c r="WOB90" s="201" t="e">
        <f>#REF!</f>
        <v>#REF!</v>
      </c>
      <c r="WOC90" s="201" t="e">
        <f>#REF!</f>
        <v>#REF!</v>
      </c>
      <c r="WOD90" s="201" t="e">
        <f>#REF!</f>
        <v>#REF!</v>
      </c>
      <c r="WOE90" s="201" t="e">
        <f>#REF!</f>
        <v>#REF!</v>
      </c>
      <c r="WOF90" s="201" t="e">
        <f>#REF!</f>
        <v>#REF!</v>
      </c>
      <c r="WOG90" s="201" t="e">
        <f>#REF!</f>
        <v>#REF!</v>
      </c>
      <c r="WOH90" s="201" t="e">
        <f>#REF!</f>
        <v>#REF!</v>
      </c>
      <c r="WOI90" s="201" t="e">
        <f>#REF!</f>
        <v>#REF!</v>
      </c>
      <c r="WOJ90" s="201" t="e">
        <f>#REF!</f>
        <v>#REF!</v>
      </c>
      <c r="WOK90" s="201" t="e">
        <f>#REF!</f>
        <v>#REF!</v>
      </c>
      <c r="WOL90" s="201" t="e">
        <f>#REF!</f>
        <v>#REF!</v>
      </c>
      <c r="WOM90" s="201" t="e">
        <f>#REF!</f>
        <v>#REF!</v>
      </c>
      <c r="WON90" s="201" t="e">
        <f>#REF!</f>
        <v>#REF!</v>
      </c>
      <c r="WOO90" s="201" t="e">
        <f>#REF!</f>
        <v>#REF!</v>
      </c>
      <c r="WOP90" s="201" t="e">
        <f>#REF!</f>
        <v>#REF!</v>
      </c>
      <c r="WOQ90" s="201" t="e">
        <f>#REF!</f>
        <v>#REF!</v>
      </c>
      <c r="WOR90" s="201" t="e">
        <f>#REF!</f>
        <v>#REF!</v>
      </c>
      <c r="WOS90" s="201" t="e">
        <f>#REF!</f>
        <v>#REF!</v>
      </c>
      <c r="WOT90" s="201" t="e">
        <f>#REF!</f>
        <v>#REF!</v>
      </c>
      <c r="WOU90" s="201" t="e">
        <f>#REF!</f>
        <v>#REF!</v>
      </c>
      <c r="WOV90" s="201" t="e">
        <f>#REF!</f>
        <v>#REF!</v>
      </c>
      <c r="WOW90" s="201" t="e">
        <f>#REF!</f>
        <v>#REF!</v>
      </c>
      <c r="WOX90" s="201" t="e">
        <f>#REF!</f>
        <v>#REF!</v>
      </c>
      <c r="WOY90" s="201" t="e">
        <f>#REF!</f>
        <v>#REF!</v>
      </c>
      <c r="WOZ90" s="201" t="e">
        <f>#REF!</f>
        <v>#REF!</v>
      </c>
      <c r="WPA90" s="201" t="e">
        <f>#REF!</f>
        <v>#REF!</v>
      </c>
      <c r="WPB90" s="201" t="e">
        <f>#REF!</f>
        <v>#REF!</v>
      </c>
      <c r="WPC90" s="201" t="e">
        <f>#REF!</f>
        <v>#REF!</v>
      </c>
      <c r="WPD90" s="201" t="e">
        <f>#REF!</f>
        <v>#REF!</v>
      </c>
      <c r="WPE90" s="201" t="e">
        <f>#REF!</f>
        <v>#REF!</v>
      </c>
      <c r="WPF90" s="201" t="e">
        <f>#REF!</f>
        <v>#REF!</v>
      </c>
      <c r="WPG90" s="201" t="e">
        <f>#REF!</f>
        <v>#REF!</v>
      </c>
      <c r="WPH90" s="201" t="e">
        <f>#REF!</f>
        <v>#REF!</v>
      </c>
      <c r="WPI90" s="201" t="e">
        <f>#REF!</f>
        <v>#REF!</v>
      </c>
      <c r="WPJ90" s="201" t="e">
        <f>#REF!</f>
        <v>#REF!</v>
      </c>
      <c r="WPK90" s="201" t="e">
        <f>#REF!</f>
        <v>#REF!</v>
      </c>
      <c r="WPL90" s="201" t="e">
        <f>#REF!</f>
        <v>#REF!</v>
      </c>
      <c r="WPM90" s="201" t="e">
        <f>#REF!</f>
        <v>#REF!</v>
      </c>
      <c r="WPN90" s="201" t="e">
        <f>#REF!</f>
        <v>#REF!</v>
      </c>
      <c r="WPO90" s="201" t="e">
        <f>#REF!</f>
        <v>#REF!</v>
      </c>
      <c r="WPP90" s="201" t="e">
        <f>#REF!</f>
        <v>#REF!</v>
      </c>
      <c r="WPQ90" s="201" t="e">
        <f>#REF!</f>
        <v>#REF!</v>
      </c>
      <c r="WPR90" s="201" t="e">
        <f>#REF!</f>
        <v>#REF!</v>
      </c>
      <c r="WPS90" s="201" t="e">
        <f>#REF!</f>
        <v>#REF!</v>
      </c>
      <c r="WPT90" s="201" t="e">
        <f>#REF!</f>
        <v>#REF!</v>
      </c>
      <c r="WPU90" s="201" t="e">
        <f>#REF!</f>
        <v>#REF!</v>
      </c>
      <c r="WPV90" s="201" t="e">
        <f>#REF!</f>
        <v>#REF!</v>
      </c>
      <c r="WPW90" s="201" t="e">
        <f>#REF!</f>
        <v>#REF!</v>
      </c>
      <c r="WPX90" s="201" t="e">
        <f>#REF!</f>
        <v>#REF!</v>
      </c>
      <c r="WPY90" s="201" t="e">
        <f>#REF!</f>
        <v>#REF!</v>
      </c>
      <c r="WPZ90" s="201" t="e">
        <f>#REF!</f>
        <v>#REF!</v>
      </c>
      <c r="WQA90" s="201" t="e">
        <f>#REF!</f>
        <v>#REF!</v>
      </c>
      <c r="WQB90" s="201" t="e">
        <f>#REF!</f>
        <v>#REF!</v>
      </c>
      <c r="WQC90" s="201" t="e">
        <f>#REF!</f>
        <v>#REF!</v>
      </c>
      <c r="WQD90" s="201" t="e">
        <f>#REF!</f>
        <v>#REF!</v>
      </c>
      <c r="WQE90" s="201" t="e">
        <f>#REF!</f>
        <v>#REF!</v>
      </c>
      <c r="WQF90" s="201" t="e">
        <f>#REF!</f>
        <v>#REF!</v>
      </c>
      <c r="WQG90" s="201" t="e">
        <f>#REF!</f>
        <v>#REF!</v>
      </c>
      <c r="WQH90" s="201" t="e">
        <f>#REF!</f>
        <v>#REF!</v>
      </c>
      <c r="WQI90" s="201" t="e">
        <f>#REF!</f>
        <v>#REF!</v>
      </c>
      <c r="WQJ90" s="201" t="e">
        <f>#REF!</f>
        <v>#REF!</v>
      </c>
      <c r="WQK90" s="201" t="e">
        <f>#REF!</f>
        <v>#REF!</v>
      </c>
      <c r="WQL90" s="201" t="e">
        <f>#REF!</f>
        <v>#REF!</v>
      </c>
      <c r="WQM90" s="201" t="e">
        <f>#REF!</f>
        <v>#REF!</v>
      </c>
      <c r="WQN90" s="201" t="e">
        <f>#REF!</f>
        <v>#REF!</v>
      </c>
      <c r="WQO90" s="201" t="e">
        <f>#REF!</f>
        <v>#REF!</v>
      </c>
      <c r="WQP90" s="201" t="e">
        <f>#REF!</f>
        <v>#REF!</v>
      </c>
      <c r="WQQ90" s="201" t="e">
        <f>#REF!</f>
        <v>#REF!</v>
      </c>
      <c r="WQR90" s="201" t="e">
        <f>#REF!</f>
        <v>#REF!</v>
      </c>
      <c r="WQS90" s="201" t="e">
        <f>#REF!</f>
        <v>#REF!</v>
      </c>
      <c r="WQT90" s="201" t="e">
        <f>#REF!</f>
        <v>#REF!</v>
      </c>
      <c r="WQU90" s="201" t="e">
        <f>#REF!</f>
        <v>#REF!</v>
      </c>
      <c r="WQV90" s="201" t="e">
        <f>#REF!</f>
        <v>#REF!</v>
      </c>
      <c r="WQW90" s="201" t="e">
        <f>#REF!</f>
        <v>#REF!</v>
      </c>
      <c r="WQX90" s="201" t="e">
        <f>#REF!</f>
        <v>#REF!</v>
      </c>
      <c r="WQY90" s="201" t="e">
        <f>#REF!</f>
        <v>#REF!</v>
      </c>
      <c r="WQZ90" s="201" t="e">
        <f>#REF!</f>
        <v>#REF!</v>
      </c>
      <c r="WRA90" s="201" t="e">
        <f>#REF!</f>
        <v>#REF!</v>
      </c>
      <c r="WRB90" s="201" t="e">
        <f>#REF!</f>
        <v>#REF!</v>
      </c>
      <c r="WRC90" s="201" t="e">
        <f>#REF!</f>
        <v>#REF!</v>
      </c>
      <c r="WRD90" s="201" t="e">
        <f>#REF!</f>
        <v>#REF!</v>
      </c>
      <c r="WRE90" s="201" t="e">
        <f>#REF!</f>
        <v>#REF!</v>
      </c>
      <c r="WRF90" s="201" t="e">
        <f>#REF!</f>
        <v>#REF!</v>
      </c>
      <c r="WRG90" s="201" t="e">
        <f>#REF!</f>
        <v>#REF!</v>
      </c>
      <c r="WRH90" s="201" t="e">
        <f>#REF!</f>
        <v>#REF!</v>
      </c>
      <c r="WRI90" s="201" t="e">
        <f>#REF!</f>
        <v>#REF!</v>
      </c>
      <c r="WRJ90" s="201" t="e">
        <f>#REF!</f>
        <v>#REF!</v>
      </c>
      <c r="WRK90" s="201" t="e">
        <f>#REF!</f>
        <v>#REF!</v>
      </c>
      <c r="WRL90" s="201" t="e">
        <f>#REF!</f>
        <v>#REF!</v>
      </c>
      <c r="WRM90" s="201" t="e">
        <f>#REF!</f>
        <v>#REF!</v>
      </c>
      <c r="WRN90" s="201" t="e">
        <f>#REF!</f>
        <v>#REF!</v>
      </c>
      <c r="WRO90" s="201" t="e">
        <f>#REF!</f>
        <v>#REF!</v>
      </c>
      <c r="WRP90" s="201" t="e">
        <f>#REF!</f>
        <v>#REF!</v>
      </c>
      <c r="WRQ90" s="201" t="e">
        <f>#REF!</f>
        <v>#REF!</v>
      </c>
      <c r="WRR90" s="201" t="e">
        <f>#REF!</f>
        <v>#REF!</v>
      </c>
      <c r="WRS90" s="201" t="e">
        <f>#REF!</f>
        <v>#REF!</v>
      </c>
      <c r="WRT90" s="201" t="e">
        <f>#REF!</f>
        <v>#REF!</v>
      </c>
      <c r="WRU90" s="201" t="e">
        <f>#REF!</f>
        <v>#REF!</v>
      </c>
      <c r="WRV90" s="201" t="e">
        <f>#REF!</f>
        <v>#REF!</v>
      </c>
      <c r="WRW90" s="201" t="e">
        <f>#REF!</f>
        <v>#REF!</v>
      </c>
      <c r="WRX90" s="201" t="e">
        <f>#REF!</f>
        <v>#REF!</v>
      </c>
      <c r="WRY90" s="201" t="e">
        <f>#REF!</f>
        <v>#REF!</v>
      </c>
      <c r="WRZ90" s="201" t="e">
        <f>#REF!</f>
        <v>#REF!</v>
      </c>
      <c r="WSA90" s="201" t="e">
        <f>#REF!</f>
        <v>#REF!</v>
      </c>
      <c r="WSB90" s="201" t="e">
        <f>#REF!</f>
        <v>#REF!</v>
      </c>
      <c r="WSC90" s="201" t="e">
        <f>#REF!</f>
        <v>#REF!</v>
      </c>
      <c r="WSD90" s="201" t="e">
        <f>#REF!</f>
        <v>#REF!</v>
      </c>
      <c r="WSE90" s="201" t="e">
        <f>#REF!</f>
        <v>#REF!</v>
      </c>
      <c r="WSF90" s="201" t="e">
        <f>#REF!</f>
        <v>#REF!</v>
      </c>
      <c r="WSG90" s="201" t="e">
        <f>#REF!</f>
        <v>#REF!</v>
      </c>
      <c r="WSH90" s="201" t="e">
        <f>#REF!</f>
        <v>#REF!</v>
      </c>
      <c r="WSI90" s="201" t="e">
        <f>#REF!</f>
        <v>#REF!</v>
      </c>
      <c r="WSJ90" s="201" t="e">
        <f>#REF!</f>
        <v>#REF!</v>
      </c>
      <c r="WSK90" s="201" t="e">
        <f>#REF!</f>
        <v>#REF!</v>
      </c>
      <c r="WSL90" s="201" t="e">
        <f>#REF!</f>
        <v>#REF!</v>
      </c>
      <c r="WSM90" s="201" t="e">
        <f>#REF!</f>
        <v>#REF!</v>
      </c>
      <c r="WSN90" s="201" t="e">
        <f>#REF!</f>
        <v>#REF!</v>
      </c>
      <c r="WSO90" s="201" t="e">
        <f>#REF!</f>
        <v>#REF!</v>
      </c>
      <c r="WSP90" s="201" t="e">
        <f>#REF!</f>
        <v>#REF!</v>
      </c>
      <c r="WSQ90" s="201" t="e">
        <f>#REF!</f>
        <v>#REF!</v>
      </c>
      <c r="WSR90" s="201" t="e">
        <f>#REF!</f>
        <v>#REF!</v>
      </c>
      <c r="WSS90" s="201" t="e">
        <f>#REF!</f>
        <v>#REF!</v>
      </c>
      <c r="WST90" s="201" t="e">
        <f>#REF!</f>
        <v>#REF!</v>
      </c>
      <c r="WSU90" s="201" t="e">
        <f>#REF!</f>
        <v>#REF!</v>
      </c>
      <c r="WSV90" s="201" t="e">
        <f>#REF!</f>
        <v>#REF!</v>
      </c>
      <c r="WSW90" s="201" t="e">
        <f>#REF!</f>
        <v>#REF!</v>
      </c>
      <c r="WSX90" s="201" t="e">
        <f>#REF!</f>
        <v>#REF!</v>
      </c>
      <c r="WSY90" s="201" t="e">
        <f>#REF!</f>
        <v>#REF!</v>
      </c>
      <c r="WSZ90" s="201" t="e">
        <f>#REF!</f>
        <v>#REF!</v>
      </c>
      <c r="WTA90" s="201" t="e">
        <f>#REF!</f>
        <v>#REF!</v>
      </c>
      <c r="WTB90" s="201" t="e">
        <f>#REF!</f>
        <v>#REF!</v>
      </c>
      <c r="WTC90" s="201" t="e">
        <f>#REF!</f>
        <v>#REF!</v>
      </c>
      <c r="WTD90" s="201" t="e">
        <f>#REF!</f>
        <v>#REF!</v>
      </c>
      <c r="WTE90" s="201" t="e">
        <f>#REF!</f>
        <v>#REF!</v>
      </c>
      <c r="WTF90" s="201" t="e">
        <f>#REF!</f>
        <v>#REF!</v>
      </c>
      <c r="WTG90" s="201" t="e">
        <f>#REF!</f>
        <v>#REF!</v>
      </c>
      <c r="WTH90" s="201" t="e">
        <f>#REF!</f>
        <v>#REF!</v>
      </c>
      <c r="WTI90" s="201" t="e">
        <f>#REF!</f>
        <v>#REF!</v>
      </c>
      <c r="WTJ90" s="201" t="e">
        <f>#REF!</f>
        <v>#REF!</v>
      </c>
      <c r="WTK90" s="201" t="e">
        <f>#REF!</f>
        <v>#REF!</v>
      </c>
      <c r="WTL90" s="201" t="e">
        <f>#REF!</f>
        <v>#REF!</v>
      </c>
      <c r="WTM90" s="201" t="e">
        <f>#REF!</f>
        <v>#REF!</v>
      </c>
      <c r="WTN90" s="201" t="e">
        <f>#REF!</f>
        <v>#REF!</v>
      </c>
      <c r="WTO90" s="201" t="e">
        <f>#REF!</f>
        <v>#REF!</v>
      </c>
      <c r="WTP90" s="201" t="e">
        <f>#REF!</f>
        <v>#REF!</v>
      </c>
      <c r="WTQ90" s="201" t="e">
        <f>#REF!</f>
        <v>#REF!</v>
      </c>
      <c r="WTR90" s="201" t="e">
        <f>#REF!</f>
        <v>#REF!</v>
      </c>
      <c r="WTS90" s="201" t="e">
        <f>#REF!</f>
        <v>#REF!</v>
      </c>
      <c r="WTT90" s="201" t="e">
        <f>#REF!</f>
        <v>#REF!</v>
      </c>
      <c r="WTU90" s="201" t="e">
        <f>#REF!</f>
        <v>#REF!</v>
      </c>
      <c r="WTV90" s="201" t="e">
        <f>#REF!</f>
        <v>#REF!</v>
      </c>
      <c r="WTW90" s="201" t="e">
        <f>#REF!</f>
        <v>#REF!</v>
      </c>
      <c r="WTX90" s="201" t="e">
        <f>#REF!</f>
        <v>#REF!</v>
      </c>
      <c r="WTY90" s="201" t="e">
        <f>#REF!</f>
        <v>#REF!</v>
      </c>
      <c r="WTZ90" s="201" t="e">
        <f>#REF!</f>
        <v>#REF!</v>
      </c>
      <c r="WUA90" s="201" t="e">
        <f>#REF!</f>
        <v>#REF!</v>
      </c>
      <c r="WUB90" s="201" t="e">
        <f>#REF!</f>
        <v>#REF!</v>
      </c>
      <c r="WUC90" s="201" t="e">
        <f>#REF!</f>
        <v>#REF!</v>
      </c>
      <c r="WUD90" s="201" t="e">
        <f>#REF!</f>
        <v>#REF!</v>
      </c>
      <c r="WUE90" s="201" t="e">
        <f>#REF!</f>
        <v>#REF!</v>
      </c>
      <c r="WUF90" s="201" t="e">
        <f>#REF!</f>
        <v>#REF!</v>
      </c>
      <c r="WUG90" s="201" t="e">
        <f>#REF!</f>
        <v>#REF!</v>
      </c>
      <c r="WUH90" s="201" t="e">
        <f>#REF!</f>
        <v>#REF!</v>
      </c>
      <c r="WUI90" s="201" t="e">
        <f>#REF!</f>
        <v>#REF!</v>
      </c>
      <c r="WUJ90" s="201" t="e">
        <f>#REF!</f>
        <v>#REF!</v>
      </c>
      <c r="WUK90" s="201" t="e">
        <f>#REF!</f>
        <v>#REF!</v>
      </c>
      <c r="WUL90" s="201" t="e">
        <f>#REF!</f>
        <v>#REF!</v>
      </c>
      <c r="WUM90" s="201" t="e">
        <f>#REF!</f>
        <v>#REF!</v>
      </c>
      <c r="WUN90" s="201" t="e">
        <f>#REF!</f>
        <v>#REF!</v>
      </c>
      <c r="WUO90" s="201" t="e">
        <f>#REF!</f>
        <v>#REF!</v>
      </c>
      <c r="WUP90" s="201" t="e">
        <f>#REF!</f>
        <v>#REF!</v>
      </c>
      <c r="WUQ90" s="201" t="e">
        <f>#REF!</f>
        <v>#REF!</v>
      </c>
      <c r="WUR90" s="201" t="e">
        <f>#REF!</f>
        <v>#REF!</v>
      </c>
      <c r="WUS90" s="201" t="e">
        <f>#REF!</f>
        <v>#REF!</v>
      </c>
      <c r="WUT90" s="201" t="e">
        <f>#REF!</f>
        <v>#REF!</v>
      </c>
      <c r="WUU90" s="201" t="e">
        <f>#REF!</f>
        <v>#REF!</v>
      </c>
      <c r="WUV90" s="201" t="e">
        <f>#REF!</f>
        <v>#REF!</v>
      </c>
      <c r="WUW90" s="201" t="e">
        <f>#REF!</f>
        <v>#REF!</v>
      </c>
      <c r="WUX90" s="201" t="e">
        <f>#REF!</f>
        <v>#REF!</v>
      </c>
      <c r="WUY90" s="201" t="e">
        <f>#REF!</f>
        <v>#REF!</v>
      </c>
      <c r="WUZ90" s="201" t="e">
        <f>#REF!</f>
        <v>#REF!</v>
      </c>
      <c r="WVA90" s="201" t="e">
        <f>#REF!</f>
        <v>#REF!</v>
      </c>
      <c r="WVB90" s="201" t="e">
        <f>#REF!</f>
        <v>#REF!</v>
      </c>
      <c r="WVC90" s="201" t="e">
        <f>#REF!</f>
        <v>#REF!</v>
      </c>
      <c r="WVD90" s="201" t="e">
        <f>#REF!</f>
        <v>#REF!</v>
      </c>
      <c r="WVE90" s="201" t="e">
        <f>#REF!</f>
        <v>#REF!</v>
      </c>
      <c r="WVF90" s="201" t="e">
        <f>#REF!</f>
        <v>#REF!</v>
      </c>
      <c r="WVG90" s="201" t="e">
        <f>#REF!</f>
        <v>#REF!</v>
      </c>
      <c r="WVH90" s="201" t="e">
        <f>#REF!</f>
        <v>#REF!</v>
      </c>
      <c r="WVI90" s="201" t="e">
        <f>#REF!</f>
        <v>#REF!</v>
      </c>
      <c r="WVJ90" s="201" t="e">
        <f>#REF!</f>
        <v>#REF!</v>
      </c>
      <c r="WVK90" s="201" t="e">
        <f>#REF!</f>
        <v>#REF!</v>
      </c>
      <c r="WVL90" s="201" t="e">
        <f>#REF!</f>
        <v>#REF!</v>
      </c>
      <c r="WVM90" s="201" t="e">
        <f>#REF!</f>
        <v>#REF!</v>
      </c>
      <c r="WVN90" s="201" t="e">
        <f>#REF!</f>
        <v>#REF!</v>
      </c>
      <c r="WVO90" s="201" t="e">
        <f>#REF!</f>
        <v>#REF!</v>
      </c>
      <c r="WVP90" s="201" t="e">
        <f>#REF!</f>
        <v>#REF!</v>
      </c>
      <c r="WVQ90" s="201" t="e">
        <f>#REF!</f>
        <v>#REF!</v>
      </c>
      <c r="WVR90" s="201" t="e">
        <f>#REF!</f>
        <v>#REF!</v>
      </c>
      <c r="WVS90" s="201" t="e">
        <f>#REF!</f>
        <v>#REF!</v>
      </c>
      <c r="WVT90" s="201" t="e">
        <f>#REF!</f>
        <v>#REF!</v>
      </c>
      <c r="WVU90" s="201" t="e">
        <f>#REF!</f>
        <v>#REF!</v>
      </c>
      <c r="WVV90" s="201" t="e">
        <f>#REF!</f>
        <v>#REF!</v>
      </c>
      <c r="WVW90" s="201" t="e">
        <f>#REF!</f>
        <v>#REF!</v>
      </c>
      <c r="WVX90" s="201" t="e">
        <f>#REF!</f>
        <v>#REF!</v>
      </c>
      <c r="WVY90" s="201" t="e">
        <f>#REF!</f>
        <v>#REF!</v>
      </c>
      <c r="WVZ90" s="201" t="e">
        <f>#REF!</f>
        <v>#REF!</v>
      </c>
      <c r="WWA90" s="201" t="e">
        <f>#REF!</f>
        <v>#REF!</v>
      </c>
      <c r="WWB90" s="201" t="e">
        <f>#REF!</f>
        <v>#REF!</v>
      </c>
      <c r="WWC90" s="201" t="e">
        <f>#REF!</f>
        <v>#REF!</v>
      </c>
      <c r="WWD90" s="201" t="e">
        <f>#REF!</f>
        <v>#REF!</v>
      </c>
      <c r="WWE90" s="201" t="e">
        <f>#REF!</f>
        <v>#REF!</v>
      </c>
      <c r="WWF90" s="201" t="e">
        <f>#REF!</f>
        <v>#REF!</v>
      </c>
      <c r="WWG90" s="201" t="e">
        <f>#REF!</f>
        <v>#REF!</v>
      </c>
      <c r="WWH90" s="201" t="e">
        <f>#REF!</f>
        <v>#REF!</v>
      </c>
      <c r="WWI90" s="201" t="e">
        <f>#REF!</f>
        <v>#REF!</v>
      </c>
      <c r="WWJ90" s="201" t="e">
        <f>#REF!</f>
        <v>#REF!</v>
      </c>
      <c r="WWK90" s="201" t="e">
        <f>#REF!</f>
        <v>#REF!</v>
      </c>
      <c r="WWL90" s="201" t="e">
        <f>#REF!</f>
        <v>#REF!</v>
      </c>
      <c r="WWM90" s="201" t="e">
        <f>#REF!</f>
        <v>#REF!</v>
      </c>
      <c r="WWN90" s="201" t="e">
        <f>#REF!</f>
        <v>#REF!</v>
      </c>
      <c r="WWO90" s="201" t="e">
        <f>#REF!</f>
        <v>#REF!</v>
      </c>
      <c r="WWP90" s="201" t="e">
        <f>#REF!</f>
        <v>#REF!</v>
      </c>
      <c r="WWQ90" s="201" t="e">
        <f>#REF!</f>
        <v>#REF!</v>
      </c>
      <c r="WWR90" s="201" t="e">
        <f>#REF!</f>
        <v>#REF!</v>
      </c>
      <c r="WWS90" s="201" t="e">
        <f>#REF!</f>
        <v>#REF!</v>
      </c>
      <c r="WWT90" s="201" t="e">
        <f>#REF!</f>
        <v>#REF!</v>
      </c>
      <c r="WWU90" s="201" t="e">
        <f>#REF!</f>
        <v>#REF!</v>
      </c>
      <c r="WWV90" s="201" t="e">
        <f>#REF!</f>
        <v>#REF!</v>
      </c>
      <c r="WWW90" s="201" t="e">
        <f>#REF!</f>
        <v>#REF!</v>
      </c>
      <c r="WWX90" s="201" t="e">
        <f>#REF!</f>
        <v>#REF!</v>
      </c>
      <c r="WWY90" s="201" t="e">
        <f>#REF!</f>
        <v>#REF!</v>
      </c>
      <c r="WWZ90" s="201" t="e">
        <f>#REF!</f>
        <v>#REF!</v>
      </c>
      <c r="WXA90" s="201" t="e">
        <f>#REF!</f>
        <v>#REF!</v>
      </c>
      <c r="WXB90" s="201" t="e">
        <f>#REF!</f>
        <v>#REF!</v>
      </c>
      <c r="WXC90" s="201" t="e">
        <f>#REF!</f>
        <v>#REF!</v>
      </c>
      <c r="WXD90" s="201" t="e">
        <f>#REF!</f>
        <v>#REF!</v>
      </c>
      <c r="WXE90" s="201" t="e">
        <f>#REF!</f>
        <v>#REF!</v>
      </c>
      <c r="WXF90" s="201" t="e">
        <f>#REF!</f>
        <v>#REF!</v>
      </c>
      <c r="WXG90" s="201" t="e">
        <f>#REF!</f>
        <v>#REF!</v>
      </c>
      <c r="WXH90" s="201" t="e">
        <f>#REF!</f>
        <v>#REF!</v>
      </c>
      <c r="WXI90" s="201" t="e">
        <f>#REF!</f>
        <v>#REF!</v>
      </c>
      <c r="WXJ90" s="201" t="e">
        <f>#REF!</f>
        <v>#REF!</v>
      </c>
      <c r="WXK90" s="201" t="e">
        <f>#REF!</f>
        <v>#REF!</v>
      </c>
      <c r="WXL90" s="201" t="e">
        <f>#REF!</f>
        <v>#REF!</v>
      </c>
      <c r="WXM90" s="201" t="e">
        <f>#REF!</f>
        <v>#REF!</v>
      </c>
      <c r="WXN90" s="201" t="e">
        <f>#REF!</f>
        <v>#REF!</v>
      </c>
      <c r="WXO90" s="201" t="e">
        <f>#REF!</f>
        <v>#REF!</v>
      </c>
      <c r="WXP90" s="201" t="e">
        <f>#REF!</f>
        <v>#REF!</v>
      </c>
      <c r="WXQ90" s="201" t="e">
        <f>#REF!</f>
        <v>#REF!</v>
      </c>
      <c r="WXR90" s="201" t="e">
        <f>#REF!</f>
        <v>#REF!</v>
      </c>
      <c r="WXS90" s="201" t="e">
        <f>#REF!</f>
        <v>#REF!</v>
      </c>
      <c r="WXT90" s="201" t="e">
        <f>#REF!</f>
        <v>#REF!</v>
      </c>
      <c r="WXU90" s="201" t="e">
        <f>#REF!</f>
        <v>#REF!</v>
      </c>
      <c r="WXV90" s="201" t="e">
        <f>#REF!</f>
        <v>#REF!</v>
      </c>
      <c r="WXW90" s="201" t="e">
        <f>#REF!</f>
        <v>#REF!</v>
      </c>
      <c r="WXX90" s="201" t="e">
        <f>#REF!</f>
        <v>#REF!</v>
      </c>
      <c r="WXY90" s="201" t="e">
        <f>#REF!</f>
        <v>#REF!</v>
      </c>
      <c r="WXZ90" s="201" t="e">
        <f>#REF!</f>
        <v>#REF!</v>
      </c>
      <c r="WYA90" s="201" t="e">
        <f>#REF!</f>
        <v>#REF!</v>
      </c>
      <c r="WYB90" s="201" t="e">
        <f>#REF!</f>
        <v>#REF!</v>
      </c>
      <c r="WYC90" s="201" t="e">
        <f>#REF!</f>
        <v>#REF!</v>
      </c>
      <c r="WYD90" s="201" t="e">
        <f>#REF!</f>
        <v>#REF!</v>
      </c>
      <c r="WYE90" s="201" t="e">
        <f>#REF!</f>
        <v>#REF!</v>
      </c>
      <c r="WYF90" s="201" t="e">
        <f>#REF!</f>
        <v>#REF!</v>
      </c>
      <c r="WYG90" s="201" t="e">
        <f>#REF!</f>
        <v>#REF!</v>
      </c>
      <c r="WYH90" s="201" t="e">
        <f>#REF!</f>
        <v>#REF!</v>
      </c>
      <c r="WYI90" s="201" t="e">
        <f>#REF!</f>
        <v>#REF!</v>
      </c>
      <c r="WYJ90" s="201" t="e">
        <f>#REF!</f>
        <v>#REF!</v>
      </c>
      <c r="WYK90" s="201" t="e">
        <f>#REF!</f>
        <v>#REF!</v>
      </c>
      <c r="WYL90" s="201" t="e">
        <f>#REF!</f>
        <v>#REF!</v>
      </c>
      <c r="WYM90" s="201" t="e">
        <f>#REF!</f>
        <v>#REF!</v>
      </c>
      <c r="WYN90" s="201" t="e">
        <f>#REF!</f>
        <v>#REF!</v>
      </c>
      <c r="WYO90" s="201" t="e">
        <f>#REF!</f>
        <v>#REF!</v>
      </c>
      <c r="WYP90" s="201" t="e">
        <f>#REF!</f>
        <v>#REF!</v>
      </c>
      <c r="WYQ90" s="201" t="e">
        <f>#REF!</f>
        <v>#REF!</v>
      </c>
      <c r="WYR90" s="201" t="e">
        <f>#REF!</f>
        <v>#REF!</v>
      </c>
      <c r="WYS90" s="201" t="e">
        <f>#REF!</f>
        <v>#REF!</v>
      </c>
      <c r="WYT90" s="201" t="e">
        <f>#REF!</f>
        <v>#REF!</v>
      </c>
      <c r="WYU90" s="201" t="e">
        <f>#REF!</f>
        <v>#REF!</v>
      </c>
      <c r="WYV90" s="201" t="e">
        <f>#REF!</f>
        <v>#REF!</v>
      </c>
      <c r="WYW90" s="201" t="e">
        <f>#REF!</f>
        <v>#REF!</v>
      </c>
      <c r="WYX90" s="201" t="e">
        <f>#REF!</f>
        <v>#REF!</v>
      </c>
      <c r="WYY90" s="201" t="e">
        <f>#REF!</f>
        <v>#REF!</v>
      </c>
      <c r="WYZ90" s="201" t="e">
        <f>#REF!</f>
        <v>#REF!</v>
      </c>
      <c r="WZA90" s="201" t="e">
        <f>#REF!</f>
        <v>#REF!</v>
      </c>
      <c r="WZB90" s="201" t="e">
        <f>#REF!</f>
        <v>#REF!</v>
      </c>
      <c r="WZC90" s="201" t="e">
        <f>#REF!</f>
        <v>#REF!</v>
      </c>
      <c r="WZD90" s="201" t="e">
        <f>#REF!</f>
        <v>#REF!</v>
      </c>
      <c r="WZE90" s="201" t="e">
        <f>#REF!</f>
        <v>#REF!</v>
      </c>
      <c r="WZF90" s="201" t="e">
        <f>#REF!</f>
        <v>#REF!</v>
      </c>
      <c r="WZG90" s="201" t="e">
        <f>#REF!</f>
        <v>#REF!</v>
      </c>
      <c r="WZH90" s="201" t="e">
        <f>#REF!</f>
        <v>#REF!</v>
      </c>
      <c r="WZI90" s="201" t="e">
        <f>#REF!</f>
        <v>#REF!</v>
      </c>
      <c r="WZJ90" s="201" t="e">
        <f>#REF!</f>
        <v>#REF!</v>
      </c>
      <c r="WZK90" s="201" t="e">
        <f>#REF!</f>
        <v>#REF!</v>
      </c>
      <c r="WZL90" s="201" t="e">
        <f>#REF!</f>
        <v>#REF!</v>
      </c>
      <c r="WZM90" s="201" t="e">
        <f>#REF!</f>
        <v>#REF!</v>
      </c>
      <c r="WZN90" s="201" t="e">
        <f>#REF!</f>
        <v>#REF!</v>
      </c>
      <c r="WZO90" s="201" t="e">
        <f>#REF!</f>
        <v>#REF!</v>
      </c>
      <c r="WZP90" s="201" t="e">
        <f>#REF!</f>
        <v>#REF!</v>
      </c>
      <c r="WZQ90" s="201" t="e">
        <f>#REF!</f>
        <v>#REF!</v>
      </c>
      <c r="WZR90" s="201" t="e">
        <f>#REF!</f>
        <v>#REF!</v>
      </c>
      <c r="WZS90" s="201" t="e">
        <f>#REF!</f>
        <v>#REF!</v>
      </c>
      <c r="WZT90" s="201" t="e">
        <f>#REF!</f>
        <v>#REF!</v>
      </c>
      <c r="WZU90" s="201" t="e">
        <f>#REF!</f>
        <v>#REF!</v>
      </c>
      <c r="WZV90" s="201" t="e">
        <f>#REF!</f>
        <v>#REF!</v>
      </c>
      <c r="WZW90" s="201" t="e">
        <f>#REF!</f>
        <v>#REF!</v>
      </c>
      <c r="WZX90" s="201" t="e">
        <f>#REF!</f>
        <v>#REF!</v>
      </c>
      <c r="WZY90" s="201" t="e">
        <f>#REF!</f>
        <v>#REF!</v>
      </c>
      <c r="WZZ90" s="201" t="e">
        <f>#REF!</f>
        <v>#REF!</v>
      </c>
      <c r="XAA90" s="201" t="e">
        <f>#REF!</f>
        <v>#REF!</v>
      </c>
      <c r="XAB90" s="201" t="e">
        <f>#REF!</f>
        <v>#REF!</v>
      </c>
      <c r="XAC90" s="201" t="e">
        <f>#REF!</f>
        <v>#REF!</v>
      </c>
      <c r="XAD90" s="201" t="e">
        <f>#REF!</f>
        <v>#REF!</v>
      </c>
      <c r="XAE90" s="201" t="e">
        <f>#REF!</f>
        <v>#REF!</v>
      </c>
      <c r="XAF90" s="201" t="e">
        <f>#REF!</f>
        <v>#REF!</v>
      </c>
      <c r="XAG90" s="201" t="e">
        <f>#REF!</f>
        <v>#REF!</v>
      </c>
      <c r="XAH90" s="201" t="e">
        <f>#REF!</f>
        <v>#REF!</v>
      </c>
      <c r="XAI90" s="201" t="e">
        <f>#REF!</f>
        <v>#REF!</v>
      </c>
      <c r="XAJ90" s="201" t="e">
        <f>#REF!</f>
        <v>#REF!</v>
      </c>
      <c r="XAK90" s="201" t="e">
        <f>#REF!</f>
        <v>#REF!</v>
      </c>
      <c r="XAL90" s="201" t="e">
        <f>#REF!</f>
        <v>#REF!</v>
      </c>
      <c r="XAM90" s="201" t="e">
        <f>#REF!</f>
        <v>#REF!</v>
      </c>
      <c r="XAN90" s="201" t="e">
        <f>#REF!</f>
        <v>#REF!</v>
      </c>
      <c r="XAO90" s="201" t="e">
        <f>#REF!</f>
        <v>#REF!</v>
      </c>
      <c r="XAP90" s="201" t="e">
        <f>#REF!</f>
        <v>#REF!</v>
      </c>
      <c r="XAQ90" s="201" t="e">
        <f>#REF!</f>
        <v>#REF!</v>
      </c>
      <c r="XAR90" s="201" t="e">
        <f>#REF!</f>
        <v>#REF!</v>
      </c>
      <c r="XAS90" s="201" t="e">
        <f>#REF!</f>
        <v>#REF!</v>
      </c>
      <c r="XAT90" s="201" t="e">
        <f>#REF!</f>
        <v>#REF!</v>
      </c>
      <c r="XAU90" s="201" t="e">
        <f>#REF!</f>
        <v>#REF!</v>
      </c>
      <c r="XAV90" s="201" t="e">
        <f>#REF!</f>
        <v>#REF!</v>
      </c>
      <c r="XAW90" s="201" t="e">
        <f>#REF!</f>
        <v>#REF!</v>
      </c>
      <c r="XAX90" s="201" t="e">
        <f>#REF!</f>
        <v>#REF!</v>
      </c>
      <c r="XAY90" s="201" t="e">
        <f>#REF!</f>
        <v>#REF!</v>
      </c>
      <c r="XAZ90" s="201" t="e">
        <f>#REF!</f>
        <v>#REF!</v>
      </c>
      <c r="XBA90" s="201" t="e">
        <f>#REF!</f>
        <v>#REF!</v>
      </c>
      <c r="XBB90" s="201" t="e">
        <f>#REF!</f>
        <v>#REF!</v>
      </c>
      <c r="XBC90" s="201" t="e">
        <f>#REF!</f>
        <v>#REF!</v>
      </c>
      <c r="XBD90" s="201" t="e">
        <f>#REF!</f>
        <v>#REF!</v>
      </c>
      <c r="XBE90" s="201" t="e">
        <f>#REF!</f>
        <v>#REF!</v>
      </c>
      <c r="XBF90" s="201" t="e">
        <f>#REF!</f>
        <v>#REF!</v>
      </c>
      <c r="XBG90" s="201" t="e">
        <f>#REF!</f>
        <v>#REF!</v>
      </c>
      <c r="XBH90" s="201" t="e">
        <f>#REF!</f>
        <v>#REF!</v>
      </c>
      <c r="XBI90" s="201" t="e">
        <f>#REF!</f>
        <v>#REF!</v>
      </c>
      <c r="XBJ90" s="201" t="e">
        <f>#REF!</f>
        <v>#REF!</v>
      </c>
      <c r="XBK90" s="201" t="e">
        <f>#REF!</f>
        <v>#REF!</v>
      </c>
      <c r="XBL90" s="201" t="e">
        <f>#REF!</f>
        <v>#REF!</v>
      </c>
      <c r="XBM90" s="201" t="e">
        <f>#REF!</f>
        <v>#REF!</v>
      </c>
      <c r="XBN90" s="201" t="e">
        <f>#REF!</f>
        <v>#REF!</v>
      </c>
      <c r="XBO90" s="201" t="e">
        <f>#REF!</f>
        <v>#REF!</v>
      </c>
      <c r="XBP90" s="201" t="e">
        <f>#REF!</f>
        <v>#REF!</v>
      </c>
      <c r="XBQ90" s="201" t="e">
        <f>#REF!</f>
        <v>#REF!</v>
      </c>
      <c r="XBR90" s="201" t="e">
        <f>#REF!</f>
        <v>#REF!</v>
      </c>
      <c r="XBS90" s="201" t="e">
        <f>#REF!</f>
        <v>#REF!</v>
      </c>
      <c r="XBT90" s="201" t="e">
        <f>#REF!</f>
        <v>#REF!</v>
      </c>
      <c r="XBU90" s="201" t="e">
        <f>#REF!</f>
        <v>#REF!</v>
      </c>
      <c r="XBV90" s="201" t="e">
        <f>#REF!</f>
        <v>#REF!</v>
      </c>
      <c r="XBW90" s="201" t="e">
        <f>#REF!</f>
        <v>#REF!</v>
      </c>
      <c r="XBX90" s="201" t="e">
        <f>#REF!</f>
        <v>#REF!</v>
      </c>
      <c r="XBY90" s="201" t="e">
        <f>#REF!</f>
        <v>#REF!</v>
      </c>
      <c r="XBZ90" s="201" t="e">
        <f>#REF!</f>
        <v>#REF!</v>
      </c>
      <c r="XCA90" s="201" t="e">
        <f>#REF!</f>
        <v>#REF!</v>
      </c>
      <c r="XCB90" s="201" t="e">
        <f>#REF!</f>
        <v>#REF!</v>
      </c>
      <c r="XCC90" s="201" t="e">
        <f>#REF!</f>
        <v>#REF!</v>
      </c>
      <c r="XCD90" s="201" t="e">
        <f>#REF!</f>
        <v>#REF!</v>
      </c>
      <c r="XCE90" s="201" t="e">
        <f>#REF!</f>
        <v>#REF!</v>
      </c>
      <c r="XCF90" s="201" t="e">
        <f>#REF!</f>
        <v>#REF!</v>
      </c>
      <c r="XCG90" s="201" t="e">
        <f>#REF!</f>
        <v>#REF!</v>
      </c>
      <c r="XCH90" s="201" t="e">
        <f>#REF!</f>
        <v>#REF!</v>
      </c>
      <c r="XCI90" s="201" t="e">
        <f>#REF!</f>
        <v>#REF!</v>
      </c>
      <c r="XCJ90" s="201" t="e">
        <f>#REF!</f>
        <v>#REF!</v>
      </c>
      <c r="XCK90" s="201" t="e">
        <f>#REF!</f>
        <v>#REF!</v>
      </c>
      <c r="XCL90" s="201" t="e">
        <f>#REF!</f>
        <v>#REF!</v>
      </c>
      <c r="XCM90" s="201" t="e">
        <f>#REF!</f>
        <v>#REF!</v>
      </c>
      <c r="XCN90" s="201" t="e">
        <f>#REF!</f>
        <v>#REF!</v>
      </c>
      <c r="XCO90" s="201" t="e">
        <f>#REF!</f>
        <v>#REF!</v>
      </c>
      <c r="XCP90" s="201" t="e">
        <f>#REF!</f>
        <v>#REF!</v>
      </c>
      <c r="XCQ90" s="201" t="e">
        <f>#REF!</f>
        <v>#REF!</v>
      </c>
      <c r="XCR90" s="201" t="e">
        <f>#REF!</f>
        <v>#REF!</v>
      </c>
      <c r="XCS90" s="201" t="e">
        <f>#REF!</f>
        <v>#REF!</v>
      </c>
      <c r="XCT90" s="201" t="e">
        <f>#REF!</f>
        <v>#REF!</v>
      </c>
      <c r="XCU90" s="201" t="e">
        <f>#REF!</f>
        <v>#REF!</v>
      </c>
      <c r="XCV90" s="201" t="e">
        <f>#REF!</f>
        <v>#REF!</v>
      </c>
      <c r="XCW90" s="201" t="e">
        <f>#REF!</f>
        <v>#REF!</v>
      </c>
      <c r="XCX90" s="201" t="e">
        <f>#REF!</f>
        <v>#REF!</v>
      </c>
      <c r="XCY90" s="201" t="e">
        <f>#REF!</f>
        <v>#REF!</v>
      </c>
      <c r="XCZ90" s="201" t="e">
        <f>#REF!</f>
        <v>#REF!</v>
      </c>
      <c r="XDA90" s="201" t="e">
        <f>#REF!</f>
        <v>#REF!</v>
      </c>
      <c r="XDB90" s="201" t="e">
        <f>#REF!</f>
        <v>#REF!</v>
      </c>
      <c r="XDC90" s="201" t="e">
        <f>#REF!</f>
        <v>#REF!</v>
      </c>
      <c r="XDD90" s="201" t="e">
        <f>#REF!</f>
        <v>#REF!</v>
      </c>
      <c r="XDE90" s="201" t="e">
        <f>#REF!</f>
        <v>#REF!</v>
      </c>
      <c r="XDF90" s="201" t="e">
        <f>#REF!</f>
        <v>#REF!</v>
      </c>
      <c r="XDG90" s="201" t="e">
        <f>#REF!</f>
        <v>#REF!</v>
      </c>
      <c r="XDH90" s="201" t="e">
        <f>#REF!</f>
        <v>#REF!</v>
      </c>
      <c r="XDI90" s="201" t="e">
        <f>#REF!</f>
        <v>#REF!</v>
      </c>
      <c r="XDJ90" s="201" t="e">
        <f>#REF!</f>
        <v>#REF!</v>
      </c>
      <c r="XDK90" s="201" t="e">
        <f>#REF!</f>
        <v>#REF!</v>
      </c>
      <c r="XDL90" s="201" t="e">
        <f>#REF!</f>
        <v>#REF!</v>
      </c>
      <c r="XDM90" s="201" t="e">
        <f>#REF!</f>
        <v>#REF!</v>
      </c>
      <c r="XDN90" s="201" t="e">
        <f>#REF!</f>
        <v>#REF!</v>
      </c>
      <c r="XDO90" s="201" t="e">
        <f>#REF!</f>
        <v>#REF!</v>
      </c>
      <c r="XDP90" s="201" t="e">
        <f>#REF!</f>
        <v>#REF!</v>
      </c>
      <c r="XDQ90" s="201" t="e">
        <f>#REF!</f>
        <v>#REF!</v>
      </c>
      <c r="XDR90" s="201" t="e">
        <f>#REF!</f>
        <v>#REF!</v>
      </c>
      <c r="XDS90" s="201" t="e">
        <f>#REF!</f>
        <v>#REF!</v>
      </c>
      <c r="XDT90" s="201" t="e">
        <f>#REF!</f>
        <v>#REF!</v>
      </c>
      <c r="XDU90" s="201" t="e">
        <f>#REF!</f>
        <v>#REF!</v>
      </c>
      <c r="XDV90" s="201" t="e">
        <f>#REF!</f>
        <v>#REF!</v>
      </c>
      <c r="XDW90" s="201" t="e">
        <f>#REF!</f>
        <v>#REF!</v>
      </c>
      <c r="XDX90" s="201" t="e">
        <f>#REF!</f>
        <v>#REF!</v>
      </c>
      <c r="XDY90" s="201" t="e">
        <f>#REF!</f>
        <v>#REF!</v>
      </c>
      <c r="XDZ90" s="201" t="e">
        <f>#REF!</f>
        <v>#REF!</v>
      </c>
      <c r="XEA90" s="201" t="e">
        <f>#REF!</f>
        <v>#REF!</v>
      </c>
      <c r="XEB90" s="201" t="e">
        <f>#REF!</f>
        <v>#REF!</v>
      </c>
      <c r="XEC90" s="201" t="e">
        <f>#REF!</f>
        <v>#REF!</v>
      </c>
      <c r="XED90" s="201" t="e">
        <f>#REF!</f>
        <v>#REF!</v>
      </c>
      <c r="XEE90" s="201" t="e">
        <f>#REF!</f>
        <v>#REF!</v>
      </c>
      <c r="XEF90" s="201" t="e">
        <f>#REF!</f>
        <v>#REF!</v>
      </c>
      <c r="XEG90" s="201" t="e">
        <f>#REF!</f>
        <v>#REF!</v>
      </c>
      <c r="XEH90" s="201" t="e">
        <f>#REF!</f>
        <v>#REF!</v>
      </c>
      <c r="XEI90" s="201" t="e">
        <f>#REF!</f>
        <v>#REF!</v>
      </c>
      <c r="XEJ90" s="201" t="e">
        <f>#REF!</f>
        <v>#REF!</v>
      </c>
      <c r="XEK90" s="201" t="e">
        <f>#REF!</f>
        <v>#REF!</v>
      </c>
      <c r="XEL90" s="201" t="e">
        <f>#REF!</f>
        <v>#REF!</v>
      </c>
      <c r="XEM90" s="201" t="e">
        <f>#REF!</f>
        <v>#REF!</v>
      </c>
      <c r="XEN90" s="201" t="e">
        <f>#REF!</f>
        <v>#REF!</v>
      </c>
      <c r="XEO90" s="201" t="e">
        <f>#REF!</f>
        <v>#REF!</v>
      </c>
      <c r="XEP90" s="201" t="e">
        <f>#REF!</f>
        <v>#REF!</v>
      </c>
      <c r="XEQ90" s="201" t="e">
        <f>#REF!</f>
        <v>#REF!</v>
      </c>
      <c r="XER90" s="201" t="e">
        <f>#REF!</f>
        <v>#REF!</v>
      </c>
      <c r="XES90" s="201" t="e">
        <f>#REF!</f>
        <v>#REF!</v>
      </c>
      <c r="XET90" s="201" t="e">
        <f>#REF!</f>
        <v>#REF!</v>
      </c>
      <c r="XEU90" s="201" t="e">
        <f>#REF!</f>
        <v>#REF!</v>
      </c>
      <c r="XEV90" s="201" t="e">
        <f>#REF!</f>
        <v>#REF!</v>
      </c>
      <c r="XEW90" s="201" t="e">
        <f>#REF!</f>
        <v>#REF!</v>
      </c>
      <c r="XEX90" s="201" t="e">
        <f>#REF!</f>
        <v>#REF!</v>
      </c>
      <c r="XEY90" s="201" t="e">
        <f>#REF!</f>
        <v>#REF!</v>
      </c>
      <c r="XEZ90" s="201" t="e">
        <f>#REF!</f>
        <v>#REF!</v>
      </c>
      <c r="XFA90" s="201" t="e">
        <f>#REF!</f>
        <v>#REF!</v>
      </c>
      <c r="XFB90" s="201" t="e">
        <f>#REF!</f>
        <v>#REF!</v>
      </c>
      <c r="XFC90" s="201" t="e">
        <f>#REF!</f>
        <v>#REF!</v>
      </c>
      <c r="XFD90" s="201" t="e">
        <f>#REF!</f>
        <v>#REF!</v>
      </c>
    </row>
    <row r="91" spans="1:16384" s="78" customFormat="1">
      <c r="A91" s="84"/>
      <c r="B91" s="94"/>
      <c r="C91" s="94"/>
      <c r="D91" s="90"/>
      <c r="E91" s="224" t="str">
        <f>E65</f>
        <v>Import 3 - water resources share</v>
      </c>
      <c r="G91" s="224" t="str">
        <f>G65</f>
        <v>£m (real)</v>
      </c>
      <c r="H91" s="201"/>
      <c r="J91" s="201">
        <f t="shared" ref="J91:O91" si="22">J65</f>
        <v>0</v>
      </c>
      <c r="K91" s="201">
        <f t="shared" si="22"/>
        <v>0</v>
      </c>
      <c r="L91" s="201">
        <f t="shared" si="22"/>
        <v>0</v>
      </c>
      <c r="M91" s="201">
        <f t="shared" si="22"/>
        <v>0</v>
      </c>
      <c r="N91" s="201">
        <f t="shared" si="22"/>
        <v>0</v>
      </c>
      <c r="O91" s="201">
        <f t="shared" si="22"/>
        <v>0</v>
      </c>
      <c r="P91" s="201"/>
      <c r="Q91" s="201"/>
      <c r="R91" s="201"/>
      <c r="S91" s="201"/>
      <c r="T91" s="201"/>
      <c r="U91" s="201"/>
      <c r="V91" s="201"/>
      <c r="W91" s="201"/>
      <c r="X91" s="201"/>
      <c r="Y91" s="201"/>
      <c r="Z91" s="201"/>
      <c r="AA91" s="201"/>
      <c r="AB91" s="201"/>
      <c r="AC91" s="201"/>
      <c r="AD91" s="201"/>
      <c r="AE91" s="201"/>
      <c r="AF91" s="201"/>
      <c r="AG91" s="201"/>
      <c r="AH91" s="201"/>
      <c r="AI91" s="201"/>
      <c r="AJ91" s="201"/>
      <c r="AK91" s="201"/>
      <c r="AL91" s="201"/>
      <c r="AM91" s="201"/>
      <c r="AN91" s="201"/>
      <c r="AO91" s="201"/>
      <c r="AP91" s="201"/>
      <c r="AQ91" s="201"/>
      <c r="AR91" s="201"/>
      <c r="AS91" s="201"/>
      <c r="AT91" s="201"/>
      <c r="AU91" s="201"/>
      <c r="AV91" s="201"/>
      <c r="AW91" s="201"/>
      <c r="AX91" s="201"/>
      <c r="AY91" s="201"/>
      <c r="AZ91" s="201"/>
      <c r="BA91" s="201"/>
      <c r="BB91" s="201"/>
      <c r="BC91" s="201"/>
      <c r="BD91" s="201"/>
      <c r="BE91" s="201"/>
      <c r="BF91" s="201"/>
      <c r="BG91" s="201"/>
      <c r="BH91" s="201"/>
      <c r="BI91" s="201"/>
      <c r="BJ91" s="201"/>
      <c r="BK91" s="201"/>
      <c r="BL91" s="201"/>
      <c r="BM91" s="201"/>
      <c r="BN91" s="201"/>
      <c r="BO91" s="201"/>
      <c r="BP91" s="201"/>
      <c r="BQ91" s="201"/>
      <c r="BR91" s="201"/>
      <c r="BS91" s="201"/>
      <c r="BT91" s="201"/>
      <c r="BU91" s="201"/>
      <c r="BV91" s="201"/>
      <c r="BW91" s="201"/>
      <c r="BX91" s="201"/>
      <c r="BY91" s="201"/>
      <c r="BZ91" s="201"/>
      <c r="CA91" s="201"/>
      <c r="CB91" s="201"/>
      <c r="CC91" s="201"/>
      <c r="CD91" s="201"/>
      <c r="CE91" s="201"/>
      <c r="CF91" s="201"/>
      <c r="CG91" s="201"/>
      <c r="CH91" s="201"/>
      <c r="CI91" s="201"/>
      <c r="CJ91" s="201"/>
      <c r="CK91" s="201"/>
      <c r="CL91" s="201"/>
      <c r="CM91" s="201"/>
      <c r="CN91" s="201"/>
      <c r="CO91" s="201"/>
      <c r="CP91" s="201"/>
      <c r="CQ91" s="201"/>
      <c r="CR91" s="201"/>
      <c r="CS91" s="201"/>
      <c r="CT91" s="201"/>
      <c r="CU91" s="201"/>
      <c r="CV91" s="201"/>
      <c r="CW91" s="201"/>
      <c r="CX91" s="201"/>
      <c r="CY91" s="201"/>
      <c r="CZ91" s="201"/>
      <c r="DA91" s="201"/>
      <c r="DB91" s="201"/>
      <c r="DC91" s="201"/>
      <c r="DD91" s="201"/>
      <c r="DE91" s="201"/>
      <c r="DF91" s="201"/>
      <c r="DG91" s="201"/>
      <c r="DH91" s="201"/>
      <c r="DI91" s="201"/>
      <c r="DJ91" s="201"/>
      <c r="DK91" s="201"/>
      <c r="DL91" s="201"/>
      <c r="DM91" s="201"/>
      <c r="DN91" s="201"/>
      <c r="DO91" s="201"/>
      <c r="DP91" s="201"/>
      <c r="DQ91" s="201"/>
      <c r="DR91" s="201"/>
      <c r="DS91" s="201"/>
      <c r="DT91" s="201"/>
      <c r="DU91" s="201"/>
      <c r="DV91" s="201"/>
      <c r="DW91" s="201"/>
      <c r="DX91" s="201"/>
      <c r="DY91" s="201"/>
      <c r="DZ91" s="201"/>
      <c r="EA91" s="201"/>
      <c r="EB91" s="201"/>
      <c r="EC91" s="201"/>
      <c r="ED91" s="201"/>
      <c r="EE91" s="201"/>
      <c r="EF91" s="201"/>
      <c r="EG91" s="201"/>
      <c r="EH91" s="201"/>
      <c r="EI91" s="201"/>
      <c r="EJ91" s="201"/>
      <c r="EK91" s="201"/>
      <c r="EL91" s="201"/>
      <c r="EM91" s="201"/>
      <c r="EN91" s="201"/>
      <c r="EO91" s="201"/>
      <c r="EP91" s="201"/>
      <c r="EQ91" s="201"/>
      <c r="ER91" s="201"/>
      <c r="ES91" s="201"/>
      <c r="ET91" s="201"/>
      <c r="EU91" s="201"/>
      <c r="EV91" s="201"/>
      <c r="EW91" s="201"/>
      <c r="EX91" s="201"/>
      <c r="EY91" s="201"/>
      <c r="EZ91" s="201"/>
      <c r="FA91" s="201"/>
      <c r="FB91" s="201"/>
      <c r="FC91" s="201"/>
      <c r="FD91" s="201"/>
      <c r="FE91" s="201"/>
      <c r="FF91" s="201"/>
      <c r="FG91" s="201"/>
      <c r="FH91" s="201"/>
      <c r="FI91" s="201"/>
      <c r="FJ91" s="201"/>
      <c r="FK91" s="201"/>
      <c r="FL91" s="201"/>
      <c r="FM91" s="201"/>
      <c r="FN91" s="201"/>
      <c r="FO91" s="201"/>
      <c r="FP91" s="201"/>
      <c r="FQ91" s="201"/>
      <c r="FR91" s="201"/>
      <c r="FS91" s="201"/>
      <c r="FT91" s="201"/>
      <c r="FU91" s="201"/>
      <c r="FV91" s="201"/>
      <c r="FW91" s="201"/>
      <c r="FX91" s="201"/>
      <c r="FY91" s="201"/>
      <c r="FZ91" s="201"/>
      <c r="GA91" s="201"/>
      <c r="GB91" s="201"/>
      <c r="GC91" s="201"/>
      <c r="GD91" s="201"/>
      <c r="GE91" s="201"/>
      <c r="GF91" s="201"/>
      <c r="GG91" s="201"/>
      <c r="GH91" s="201"/>
      <c r="GI91" s="201"/>
      <c r="GJ91" s="201"/>
      <c r="GK91" s="201"/>
      <c r="GL91" s="201"/>
      <c r="GM91" s="201"/>
      <c r="GN91" s="201"/>
      <c r="GO91" s="201"/>
      <c r="GP91" s="201"/>
      <c r="GQ91" s="201"/>
      <c r="GR91" s="201"/>
      <c r="GS91" s="201"/>
      <c r="GT91" s="201"/>
      <c r="GU91" s="201"/>
      <c r="GV91" s="201"/>
      <c r="GW91" s="201"/>
      <c r="GX91" s="201"/>
      <c r="GY91" s="201"/>
      <c r="GZ91" s="201"/>
      <c r="HA91" s="201"/>
      <c r="HB91" s="201"/>
      <c r="HC91" s="201"/>
      <c r="HD91" s="201"/>
      <c r="HE91" s="201"/>
      <c r="HF91" s="201"/>
      <c r="HG91" s="201"/>
      <c r="HH91" s="201"/>
      <c r="HI91" s="201"/>
      <c r="HJ91" s="201"/>
      <c r="HK91" s="201"/>
      <c r="HL91" s="201"/>
      <c r="HM91" s="201"/>
      <c r="HN91" s="201"/>
      <c r="HO91" s="201"/>
      <c r="HP91" s="201"/>
      <c r="HQ91" s="201"/>
      <c r="HR91" s="201"/>
      <c r="HS91" s="201"/>
      <c r="HT91" s="201"/>
      <c r="HU91" s="201"/>
      <c r="HV91" s="201"/>
      <c r="HW91" s="201"/>
      <c r="HX91" s="201"/>
      <c r="HY91" s="201"/>
      <c r="HZ91" s="201"/>
      <c r="IA91" s="201"/>
      <c r="IB91" s="201"/>
      <c r="IC91" s="201"/>
      <c r="ID91" s="201"/>
      <c r="IE91" s="201"/>
      <c r="IF91" s="201"/>
      <c r="IG91" s="201"/>
      <c r="IH91" s="201"/>
      <c r="II91" s="201"/>
      <c r="IJ91" s="201"/>
      <c r="IK91" s="201"/>
      <c r="IL91" s="201"/>
      <c r="IM91" s="201"/>
      <c r="IN91" s="201"/>
      <c r="IO91" s="201"/>
      <c r="IP91" s="201"/>
      <c r="IQ91" s="201"/>
      <c r="IR91" s="201"/>
      <c r="IS91" s="201"/>
      <c r="IT91" s="201"/>
      <c r="IU91" s="201"/>
      <c r="IV91" s="201"/>
      <c r="IW91" s="201"/>
      <c r="IX91" s="201"/>
      <c r="IY91" s="201"/>
      <c r="IZ91" s="201"/>
      <c r="JA91" s="201"/>
      <c r="JB91" s="201"/>
      <c r="JC91" s="201"/>
      <c r="JD91" s="201"/>
      <c r="JE91" s="201"/>
      <c r="JF91" s="201"/>
      <c r="JG91" s="201"/>
      <c r="JH91" s="201"/>
      <c r="JI91" s="201"/>
      <c r="JJ91" s="201"/>
      <c r="JK91" s="201"/>
      <c r="JL91" s="201"/>
      <c r="JM91" s="201"/>
      <c r="JN91" s="201"/>
      <c r="JO91" s="201"/>
      <c r="JP91" s="201"/>
      <c r="JQ91" s="201"/>
      <c r="JR91" s="201"/>
      <c r="JS91" s="201"/>
      <c r="JT91" s="201"/>
      <c r="JU91" s="201"/>
      <c r="JV91" s="201"/>
      <c r="JW91" s="201"/>
      <c r="JX91" s="201"/>
      <c r="JY91" s="201"/>
      <c r="JZ91" s="201"/>
      <c r="KA91" s="201"/>
      <c r="KB91" s="201"/>
      <c r="KC91" s="201"/>
      <c r="KD91" s="201"/>
      <c r="KE91" s="201"/>
      <c r="KF91" s="201"/>
      <c r="KG91" s="201"/>
      <c r="KH91" s="201"/>
      <c r="KI91" s="201"/>
      <c r="KJ91" s="201"/>
      <c r="KK91" s="201"/>
      <c r="KL91" s="201"/>
      <c r="KM91" s="201"/>
      <c r="KN91" s="201"/>
      <c r="KO91" s="201"/>
      <c r="KP91" s="201"/>
      <c r="KQ91" s="201"/>
      <c r="KR91" s="201"/>
      <c r="KS91" s="201"/>
      <c r="KT91" s="201"/>
      <c r="KU91" s="201"/>
      <c r="KV91" s="201"/>
      <c r="KW91" s="201"/>
      <c r="KX91" s="201"/>
      <c r="KY91" s="201"/>
      <c r="KZ91" s="201"/>
      <c r="LA91" s="201"/>
      <c r="LB91" s="201"/>
      <c r="LC91" s="201"/>
      <c r="LD91" s="201"/>
      <c r="LE91" s="201"/>
      <c r="LF91" s="201"/>
      <c r="LG91" s="201"/>
      <c r="LH91" s="201"/>
      <c r="LI91" s="201"/>
      <c r="LJ91" s="201"/>
      <c r="LK91" s="201"/>
      <c r="LL91" s="201"/>
      <c r="LM91" s="201"/>
      <c r="LN91" s="201"/>
      <c r="LO91" s="201"/>
      <c r="LP91" s="201"/>
      <c r="LQ91" s="201"/>
      <c r="LR91" s="201"/>
      <c r="LS91" s="201"/>
      <c r="LT91" s="201"/>
      <c r="LU91" s="201"/>
      <c r="LV91" s="201"/>
      <c r="LW91" s="201"/>
      <c r="LX91" s="201"/>
      <c r="LY91" s="201"/>
      <c r="LZ91" s="201"/>
      <c r="MA91" s="201"/>
      <c r="MB91" s="201"/>
      <c r="MC91" s="201"/>
      <c r="MD91" s="201"/>
      <c r="ME91" s="201"/>
      <c r="MF91" s="201"/>
      <c r="MG91" s="201"/>
      <c r="MH91" s="201"/>
      <c r="MI91" s="201"/>
      <c r="MJ91" s="201"/>
      <c r="MK91" s="201"/>
      <c r="ML91" s="201"/>
      <c r="MM91" s="201"/>
      <c r="MN91" s="201"/>
      <c r="MO91" s="201"/>
      <c r="MP91" s="201"/>
      <c r="MQ91" s="201"/>
      <c r="MR91" s="201"/>
      <c r="MS91" s="201"/>
      <c r="MT91" s="201"/>
      <c r="MU91" s="201"/>
      <c r="MV91" s="201"/>
      <c r="MW91" s="201"/>
      <c r="MX91" s="201"/>
      <c r="MY91" s="201"/>
      <c r="MZ91" s="201"/>
      <c r="NA91" s="201"/>
      <c r="NB91" s="201"/>
      <c r="NC91" s="201"/>
      <c r="ND91" s="201"/>
      <c r="NE91" s="201"/>
      <c r="NF91" s="201"/>
      <c r="NG91" s="201"/>
      <c r="NH91" s="201"/>
      <c r="NI91" s="201"/>
      <c r="NJ91" s="201"/>
      <c r="NK91" s="201"/>
      <c r="NL91" s="201"/>
      <c r="NM91" s="201"/>
      <c r="NN91" s="201"/>
      <c r="NO91" s="201"/>
      <c r="NP91" s="201"/>
      <c r="NQ91" s="201"/>
      <c r="NR91" s="201"/>
      <c r="NS91" s="201"/>
      <c r="NT91" s="201"/>
      <c r="NU91" s="201"/>
      <c r="NV91" s="201"/>
      <c r="NW91" s="201"/>
      <c r="NX91" s="201"/>
      <c r="NY91" s="201"/>
      <c r="NZ91" s="201"/>
      <c r="OA91" s="201"/>
      <c r="OB91" s="201"/>
      <c r="OC91" s="201"/>
      <c r="OD91" s="201"/>
      <c r="OE91" s="201"/>
      <c r="OF91" s="201"/>
      <c r="OG91" s="201"/>
      <c r="OH91" s="201"/>
      <c r="OI91" s="201"/>
      <c r="OJ91" s="201"/>
      <c r="OK91" s="201"/>
      <c r="OL91" s="201"/>
      <c r="OM91" s="201"/>
      <c r="ON91" s="201"/>
      <c r="OO91" s="201"/>
      <c r="OP91" s="201"/>
      <c r="OQ91" s="201"/>
      <c r="OR91" s="201"/>
      <c r="OS91" s="201"/>
      <c r="OT91" s="201"/>
      <c r="OU91" s="201"/>
      <c r="OV91" s="201"/>
      <c r="OW91" s="201"/>
      <c r="OX91" s="201"/>
      <c r="OY91" s="201"/>
      <c r="OZ91" s="201"/>
      <c r="PA91" s="201"/>
      <c r="PB91" s="201"/>
      <c r="PC91" s="201"/>
      <c r="PD91" s="201"/>
      <c r="PE91" s="201"/>
      <c r="PF91" s="201"/>
      <c r="PG91" s="201"/>
      <c r="PH91" s="201"/>
      <c r="PI91" s="201"/>
      <c r="PJ91" s="201"/>
      <c r="PK91" s="201"/>
      <c r="PL91" s="201"/>
      <c r="PM91" s="201"/>
      <c r="PN91" s="201"/>
      <c r="PO91" s="201"/>
      <c r="PP91" s="201"/>
      <c r="PQ91" s="201"/>
      <c r="PR91" s="201"/>
      <c r="PS91" s="201"/>
      <c r="PT91" s="201"/>
      <c r="PU91" s="201"/>
      <c r="PV91" s="201"/>
      <c r="PW91" s="201"/>
      <c r="PX91" s="201"/>
      <c r="PY91" s="201"/>
      <c r="PZ91" s="201"/>
      <c r="QA91" s="201"/>
      <c r="QB91" s="201"/>
      <c r="QC91" s="201"/>
      <c r="QD91" s="201"/>
      <c r="QE91" s="201"/>
      <c r="QF91" s="201"/>
      <c r="QG91" s="201"/>
      <c r="QH91" s="201"/>
      <c r="QI91" s="201"/>
      <c r="QJ91" s="201"/>
      <c r="QK91" s="201"/>
      <c r="QL91" s="201"/>
      <c r="QM91" s="201"/>
      <c r="QN91" s="201"/>
      <c r="QO91" s="201"/>
      <c r="QP91" s="201"/>
      <c r="QQ91" s="201"/>
      <c r="QR91" s="201"/>
      <c r="QS91" s="201"/>
      <c r="QT91" s="201"/>
      <c r="QU91" s="201"/>
      <c r="QV91" s="201"/>
      <c r="QW91" s="201"/>
      <c r="QX91" s="201"/>
      <c r="QY91" s="201"/>
      <c r="QZ91" s="201"/>
      <c r="RA91" s="201"/>
      <c r="RB91" s="201"/>
      <c r="RC91" s="201"/>
      <c r="RD91" s="201"/>
      <c r="RE91" s="201"/>
      <c r="RF91" s="201"/>
      <c r="RG91" s="201"/>
      <c r="RH91" s="201"/>
      <c r="RI91" s="201"/>
      <c r="RJ91" s="201"/>
      <c r="RK91" s="201"/>
      <c r="RL91" s="201"/>
      <c r="RM91" s="201"/>
      <c r="RN91" s="201"/>
      <c r="RO91" s="201"/>
      <c r="RP91" s="201"/>
      <c r="RQ91" s="201"/>
      <c r="RR91" s="201"/>
      <c r="RS91" s="201"/>
      <c r="RT91" s="201"/>
      <c r="RU91" s="201"/>
      <c r="RV91" s="201"/>
      <c r="RW91" s="201"/>
      <c r="RX91" s="201"/>
      <c r="RY91" s="201"/>
      <c r="RZ91" s="201"/>
      <c r="SA91" s="201"/>
      <c r="SB91" s="201"/>
      <c r="SC91" s="201"/>
      <c r="SD91" s="201"/>
      <c r="SE91" s="201"/>
      <c r="SF91" s="201"/>
      <c r="SG91" s="201"/>
      <c r="SH91" s="201"/>
      <c r="SI91" s="201"/>
      <c r="SJ91" s="201"/>
      <c r="SK91" s="201"/>
      <c r="SL91" s="201"/>
      <c r="SM91" s="201"/>
      <c r="SN91" s="201"/>
      <c r="SO91" s="201"/>
      <c r="SP91" s="201"/>
      <c r="SQ91" s="201"/>
      <c r="SR91" s="201"/>
      <c r="SS91" s="201"/>
      <c r="ST91" s="201"/>
      <c r="SU91" s="201"/>
      <c r="SV91" s="201"/>
      <c r="SW91" s="201"/>
      <c r="SX91" s="201"/>
      <c r="SY91" s="201"/>
      <c r="SZ91" s="201"/>
      <c r="TA91" s="201"/>
      <c r="TB91" s="201"/>
      <c r="TC91" s="201"/>
      <c r="TD91" s="201"/>
      <c r="TE91" s="201"/>
      <c r="TF91" s="201"/>
      <c r="TG91" s="201"/>
      <c r="TH91" s="201"/>
      <c r="TI91" s="201"/>
      <c r="TJ91" s="201"/>
      <c r="TK91" s="201"/>
      <c r="TL91" s="201"/>
      <c r="TM91" s="201"/>
      <c r="TN91" s="201"/>
      <c r="TO91" s="201"/>
      <c r="TP91" s="201"/>
      <c r="TQ91" s="201"/>
      <c r="TR91" s="201"/>
      <c r="TS91" s="201"/>
      <c r="TT91" s="201"/>
      <c r="TU91" s="201"/>
      <c r="TV91" s="201"/>
      <c r="TW91" s="201"/>
      <c r="TX91" s="201"/>
      <c r="TY91" s="201"/>
      <c r="TZ91" s="201"/>
      <c r="UA91" s="201"/>
      <c r="UB91" s="201"/>
      <c r="UC91" s="201"/>
      <c r="UD91" s="201"/>
      <c r="UE91" s="201"/>
      <c r="UF91" s="201"/>
      <c r="UG91" s="201"/>
      <c r="UH91" s="201"/>
      <c r="UI91" s="201"/>
      <c r="UJ91" s="201"/>
      <c r="UK91" s="201"/>
      <c r="UL91" s="201"/>
      <c r="UM91" s="201"/>
      <c r="UN91" s="201"/>
      <c r="UO91" s="201"/>
      <c r="UP91" s="201"/>
      <c r="UQ91" s="201"/>
      <c r="UR91" s="201"/>
      <c r="US91" s="201"/>
      <c r="UT91" s="201"/>
      <c r="UU91" s="201"/>
      <c r="UV91" s="201"/>
      <c r="UW91" s="201"/>
      <c r="UX91" s="201"/>
      <c r="UY91" s="201"/>
      <c r="UZ91" s="201"/>
      <c r="VA91" s="201"/>
      <c r="VB91" s="201"/>
      <c r="VC91" s="201"/>
      <c r="VD91" s="201"/>
      <c r="VE91" s="201"/>
      <c r="VF91" s="201"/>
      <c r="VG91" s="201"/>
      <c r="VH91" s="201"/>
      <c r="VI91" s="201"/>
      <c r="VJ91" s="201"/>
      <c r="VK91" s="201"/>
      <c r="VL91" s="201"/>
      <c r="VM91" s="201"/>
      <c r="VN91" s="201"/>
      <c r="VO91" s="201"/>
      <c r="VP91" s="201"/>
      <c r="VQ91" s="201"/>
      <c r="VR91" s="201"/>
      <c r="VS91" s="201"/>
      <c r="VT91" s="201"/>
      <c r="VU91" s="201"/>
      <c r="VV91" s="201"/>
      <c r="VW91" s="201"/>
      <c r="VX91" s="201"/>
      <c r="VY91" s="201"/>
      <c r="VZ91" s="201"/>
      <c r="WA91" s="201"/>
      <c r="WB91" s="201"/>
      <c r="WC91" s="201"/>
      <c r="WD91" s="201"/>
      <c r="WE91" s="201"/>
      <c r="WF91" s="201"/>
      <c r="WG91" s="201"/>
      <c r="WH91" s="201"/>
      <c r="WI91" s="201"/>
      <c r="WJ91" s="201"/>
      <c r="WK91" s="201"/>
      <c r="WL91" s="201"/>
      <c r="WM91" s="201"/>
      <c r="WN91" s="201"/>
      <c r="WO91" s="201"/>
      <c r="WP91" s="201"/>
      <c r="WQ91" s="201"/>
      <c r="WR91" s="201"/>
      <c r="WS91" s="201"/>
      <c r="WT91" s="201"/>
      <c r="WU91" s="201"/>
      <c r="WV91" s="201"/>
      <c r="WW91" s="201"/>
      <c r="WX91" s="201"/>
      <c r="WY91" s="201"/>
      <c r="WZ91" s="201"/>
      <c r="XA91" s="201"/>
      <c r="XB91" s="201"/>
      <c r="XC91" s="201"/>
      <c r="XD91" s="201"/>
      <c r="XE91" s="201"/>
      <c r="XF91" s="201"/>
      <c r="XG91" s="201"/>
      <c r="XH91" s="201"/>
      <c r="XI91" s="201"/>
      <c r="XJ91" s="201"/>
      <c r="XK91" s="201"/>
      <c r="XL91" s="201"/>
      <c r="XM91" s="201"/>
      <c r="XN91" s="201"/>
      <c r="XO91" s="201"/>
      <c r="XP91" s="201"/>
      <c r="XQ91" s="201"/>
      <c r="XR91" s="201"/>
      <c r="XS91" s="201"/>
      <c r="XT91" s="201"/>
      <c r="XU91" s="201"/>
      <c r="XV91" s="201"/>
      <c r="XW91" s="201"/>
      <c r="XX91" s="201"/>
      <c r="XY91" s="201"/>
      <c r="XZ91" s="201"/>
      <c r="YA91" s="201"/>
      <c r="YB91" s="201"/>
      <c r="YC91" s="201"/>
      <c r="YD91" s="201"/>
      <c r="YE91" s="201"/>
      <c r="YF91" s="201"/>
      <c r="YG91" s="201"/>
      <c r="YH91" s="201"/>
      <c r="YI91" s="201"/>
      <c r="YJ91" s="201"/>
      <c r="YK91" s="201"/>
      <c r="YL91" s="201"/>
      <c r="YM91" s="201"/>
      <c r="YN91" s="201"/>
      <c r="YO91" s="201"/>
      <c r="YP91" s="201"/>
      <c r="YQ91" s="201"/>
      <c r="YR91" s="201"/>
      <c r="YS91" s="201"/>
      <c r="YT91" s="201"/>
      <c r="YU91" s="201"/>
      <c r="YV91" s="201"/>
      <c r="YW91" s="201"/>
      <c r="YX91" s="201"/>
      <c r="YY91" s="201"/>
      <c r="YZ91" s="201"/>
      <c r="ZA91" s="201"/>
      <c r="ZB91" s="201"/>
      <c r="ZC91" s="201"/>
      <c r="ZD91" s="201"/>
      <c r="ZE91" s="201"/>
      <c r="ZF91" s="201"/>
      <c r="ZG91" s="201"/>
      <c r="ZH91" s="201"/>
      <c r="ZI91" s="201"/>
      <c r="ZJ91" s="201"/>
      <c r="ZK91" s="201"/>
      <c r="ZL91" s="201"/>
      <c r="ZM91" s="201"/>
      <c r="ZN91" s="201"/>
      <c r="ZO91" s="201"/>
      <c r="ZP91" s="201"/>
      <c r="ZQ91" s="201"/>
      <c r="ZR91" s="201"/>
      <c r="ZS91" s="201"/>
      <c r="ZT91" s="201"/>
      <c r="ZU91" s="201"/>
      <c r="ZV91" s="201"/>
      <c r="ZW91" s="201"/>
      <c r="ZX91" s="201"/>
      <c r="ZY91" s="201"/>
      <c r="ZZ91" s="201"/>
      <c r="AAA91" s="201"/>
      <c r="AAB91" s="201"/>
      <c r="AAC91" s="201"/>
      <c r="AAD91" s="201"/>
      <c r="AAE91" s="201"/>
      <c r="AAF91" s="201"/>
      <c r="AAG91" s="201"/>
      <c r="AAH91" s="201"/>
      <c r="AAI91" s="201"/>
      <c r="AAJ91" s="201"/>
      <c r="AAK91" s="201"/>
      <c r="AAL91" s="201"/>
      <c r="AAM91" s="201"/>
      <c r="AAN91" s="201"/>
      <c r="AAO91" s="201"/>
      <c r="AAP91" s="201"/>
      <c r="AAQ91" s="201"/>
      <c r="AAR91" s="201"/>
      <c r="AAS91" s="201"/>
      <c r="AAT91" s="201"/>
      <c r="AAU91" s="201"/>
      <c r="AAV91" s="201"/>
      <c r="AAW91" s="201"/>
      <c r="AAX91" s="201"/>
      <c r="AAY91" s="201"/>
      <c r="AAZ91" s="201"/>
      <c r="ABA91" s="201"/>
      <c r="ABB91" s="201"/>
      <c r="ABC91" s="201"/>
      <c r="ABD91" s="201"/>
      <c r="ABE91" s="201"/>
      <c r="ABF91" s="201"/>
      <c r="ABG91" s="201"/>
      <c r="ABH91" s="201"/>
      <c r="ABI91" s="201"/>
      <c r="ABJ91" s="201"/>
      <c r="ABK91" s="201"/>
      <c r="ABL91" s="201"/>
      <c r="ABM91" s="201"/>
      <c r="ABN91" s="201"/>
      <c r="ABO91" s="201"/>
      <c r="ABP91" s="201"/>
      <c r="ABQ91" s="201"/>
      <c r="ABR91" s="201"/>
      <c r="ABS91" s="201"/>
      <c r="ABT91" s="201"/>
      <c r="ABU91" s="201"/>
      <c r="ABV91" s="201"/>
      <c r="ABW91" s="201"/>
      <c r="ABX91" s="201"/>
      <c r="ABY91" s="201"/>
      <c r="ABZ91" s="201"/>
      <c r="ACA91" s="201"/>
      <c r="ACB91" s="201"/>
      <c r="ACC91" s="201"/>
      <c r="ACD91" s="201"/>
      <c r="ACE91" s="201"/>
      <c r="ACF91" s="201"/>
      <c r="ACG91" s="201"/>
      <c r="ACH91" s="201"/>
      <c r="ACI91" s="201"/>
      <c r="ACJ91" s="201"/>
      <c r="ACK91" s="201"/>
      <c r="ACL91" s="201"/>
      <c r="ACM91" s="201"/>
      <c r="ACN91" s="201"/>
      <c r="ACO91" s="201"/>
      <c r="ACP91" s="201"/>
      <c r="ACQ91" s="201"/>
      <c r="ACR91" s="201"/>
      <c r="ACS91" s="201"/>
      <c r="ACT91" s="201"/>
      <c r="ACU91" s="201"/>
      <c r="ACV91" s="201"/>
      <c r="ACW91" s="201"/>
      <c r="ACX91" s="201"/>
      <c r="ACY91" s="201"/>
      <c r="ACZ91" s="201"/>
      <c r="ADA91" s="201"/>
      <c r="ADB91" s="201"/>
      <c r="ADC91" s="201"/>
      <c r="ADD91" s="201"/>
      <c r="ADE91" s="201"/>
      <c r="ADF91" s="201"/>
      <c r="ADG91" s="201"/>
      <c r="ADH91" s="201"/>
      <c r="ADI91" s="201"/>
      <c r="ADJ91" s="201"/>
      <c r="ADK91" s="201"/>
      <c r="ADL91" s="201"/>
      <c r="ADM91" s="201"/>
      <c r="ADN91" s="201"/>
      <c r="ADO91" s="201"/>
      <c r="ADP91" s="201"/>
      <c r="ADQ91" s="201"/>
      <c r="ADR91" s="201"/>
      <c r="ADS91" s="201"/>
      <c r="ADT91" s="201"/>
      <c r="ADU91" s="201"/>
      <c r="ADV91" s="201"/>
      <c r="ADW91" s="201"/>
      <c r="ADX91" s="201"/>
      <c r="ADY91" s="201"/>
      <c r="ADZ91" s="201"/>
      <c r="AEA91" s="201"/>
      <c r="AEB91" s="201"/>
      <c r="AEC91" s="201"/>
      <c r="AED91" s="201"/>
      <c r="AEE91" s="201"/>
      <c r="AEF91" s="201"/>
      <c r="AEG91" s="201"/>
      <c r="AEH91" s="201"/>
      <c r="AEI91" s="201"/>
      <c r="AEJ91" s="201"/>
      <c r="AEK91" s="201"/>
      <c r="AEL91" s="201"/>
      <c r="AEM91" s="201"/>
      <c r="AEN91" s="201"/>
      <c r="AEO91" s="201"/>
      <c r="AEP91" s="201"/>
      <c r="AEQ91" s="201"/>
      <c r="AER91" s="201"/>
      <c r="AES91" s="201"/>
      <c r="AET91" s="201"/>
      <c r="AEU91" s="201"/>
      <c r="AEV91" s="201"/>
      <c r="AEW91" s="201"/>
      <c r="AEX91" s="201"/>
      <c r="AEY91" s="201"/>
      <c r="AEZ91" s="201"/>
      <c r="AFA91" s="201"/>
      <c r="AFB91" s="201"/>
      <c r="AFC91" s="201"/>
      <c r="AFD91" s="201"/>
      <c r="AFE91" s="201"/>
      <c r="AFF91" s="201"/>
      <c r="AFG91" s="201"/>
      <c r="AFH91" s="201"/>
      <c r="AFI91" s="201"/>
      <c r="AFJ91" s="201"/>
      <c r="AFK91" s="201"/>
      <c r="AFL91" s="201"/>
      <c r="AFM91" s="201"/>
      <c r="AFN91" s="201"/>
      <c r="AFO91" s="201"/>
      <c r="AFP91" s="201"/>
      <c r="AFQ91" s="201"/>
      <c r="AFR91" s="201"/>
      <c r="AFS91" s="201"/>
      <c r="AFT91" s="201"/>
      <c r="AFU91" s="201"/>
      <c r="AFV91" s="201"/>
      <c r="AFW91" s="201"/>
      <c r="AFX91" s="201"/>
      <c r="AFY91" s="201"/>
      <c r="AFZ91" s="201"/>
      <c r="AGA91" s="201"/>
      <c r="AGB91" s="201"/>
      <c r="AGC91" s="201"/>
      <c r="AGD91" s="201"/>
      <c r="AGE91" s="201"/>
      <c r="AGF91" s="201"/>
      <c r="AGG91" s="201"/>
      <c r="AGH91" s="201"/>
      <c r="AGI91" s="201"/>
      <c r="AGJ91" s="201"/>
      <c r="AGK91" s="201"/>
      <c r="AGL91" s="201"/>
      <c r="AGM91" s="201"/>
      <c r="AGN91" s="201"/>
      <c r="AGO91" s="201"/>
      <c r="AGP91" s="201"/>
      <c r="AGQ91" s="201"/>
      <c r="AGR91" s="201"/>
      <c r="AGS91" s="201"/>
      <c r="AGT91" s="201"/>
      <c r="AGU91" s="201"/>
      <c r="AGV91" s="201"/>
      <c r="AGW91" s="201"/>
      <c r="AGX91" s="201"/>
      <c r="AGY91" s="201"/>
      <c r="AGZ91" s="201"/>
      <c r="AHA91" s="201"/>
      <c r="AHB91" s="201"/>
      <c r="AHC91" s="201"/>
      <c r="AHD91" s="201"/>
      <c r="AHE91" s="201"/>
      <c r="AHF91" s="201"/>
      <c r="AHG91" s="201"/>
      <c r="AHH91" s="201"/>
      <c r="AHI91" s="201"/>
      <c r="AHJ91" s="201"/>
      <c r="AHK91" s="201"/>
      <c r="AHL91" s="201"/>
      <c r="AHM91" s="201"/>
      <c r="AHN91" s="201"/>
      <c r="AHO91" s="201"/>
      <c r="AHP91" s="201"/>
      <c r="AHQ91" s="201"/>
      <c r="AHR91" s="201"/>
      <c r="AHS91" s="201"/>
      <c r="AHT91" s="201"/>
      <c r="AHU91" s="201"/>
      <c r="AHV91" s="201"/>
      <c r="AHW91" s="201"/>
      <c r="AHX91" s="201"/>
      <c r="AHY91" s="201"/>
      <c r="AHZ91" s="201"/>
      <c r="AIA91" s="201"/>
      <c r="AIB91" s="201"/>
      <c r="AIC91" s="201"/>
      <c r="AID91" s="201"/>
      <c r="AIE91" s="201"/>
      <c r="AIF91" s="201"/>
      <c r="AIG91" s="201"/>
      <c r="AIH91" s="201"/>
      <c r="AII91" s="201"/>
      <c r="AIJ91" s="201"/>
      <c r="AIK91" s="201"/>
      <c r="AIL91" s="201"/>
      <c r="AIM91" s="201"/>
      <c r="AIN91" s="201"/>
      <c r="AIO91" s="201"/>
      <c r="AIP91" s="201"/>
      <c r="AIQ91" s="201"/>
      <c r="AIR91" s="201"/>
      <c r="AIS91" s="201"/>
      <c r="AIT91" s="201"/>
      <c r="AIU91" s="201"/>
      <c r="AIV91" s="201"/>
      <c r="AIW91" s="201"/>
      <c r="AIX91" s="201"/>
      <c r="AIY91" s="201"/>
      <c r="AIZ91" s="201"/>
      <c r="AJA91" s="201"/>
      <c r="AJB91" s="201"/>
      <c r="AJC91" s="201"/>
      <c r="AJD91" s="201"/>
      <c r="AJE91" s="201"/>
      <c r="AJF91" s="201"/>
      <c r="AJG91" s="201"/>
      <c r="AJH91" s="201"/>
      <c r="AJI91" s="201"/>
      <c r="AJJ91" s="201"/>
      <c r="AJK91" s="201"/>
      <c r="AJL91" s="201"/>
      <c r="AJM91" s="201"/>
      <c r="AJN91" s="201"/>
      <c r="AJO91" s="201"/>
      <c r="AJP91" s="201"/>
      <c r="AJQ91" s="201"/>
      <c r="AJR91" s="201"/>
      <c r="AJS91" s="201"/>
      <c r="AJT91" s="201"/>
      <c r="AJU91" s="201"/>
      <c r="AJV91" s="201"/>
      <c r="AJW91" s="201"/>
      <c r="AJX91" s="201"/>
      <c r="AJY91" s="201"/>
      <c r="AJZ91" s="201"/>
      <c r="AKA91" s="201"/>
      <c r="AKB91" s="201"/>
      <c r="AKC91" s="201"/>
      <c r="AKD91" s="201"/>
      <c r="AKE91" s="201"/>
      <c r="AKF91" s="201"/>
      <c r="AKG91" s="201"/>
      <c r="AKH91" s="201"/>
      <c r="AKI91" s="201"/>
      <c r="AKJ91" s="201"/>
      <c r="AKK91" s="201"/>
      <c r="AKL91" s="201"/>
      <c r="AKM91" s="201"/>
      <c r="AKN91" s="201"/>
      <c r="AKO91" s="201"/>
      <c r="AKP91" s="201"/>
      <c r="AKQ91" s="201"/>
      <c r="AKR91" s="201"/>
      <c r="AKS91" s="201"/>
      <c r="AKT91" s="201"/>
      <c r="AKU91" s="201"/>
      <c r="AKV91" s="201"/>
      <c r="AKW91" s="201"/>
      <c r="AKX91" s="201"/>
      <c r="AKY91" s="201"/>
      <c r="AKZ91" s="201"/>
      <c r="ALA91" s="201"/>
      <c r="ALB91" s="201"/>
      <c r="ALC91" s="201"/>
      <c r="ALD91" s="201"/>
      <c r="ALE91" s="201"/>
      <c r="ALF91" s="201"/>
      <c r="ALG91" s="201"/>
      <c r="ALH91" s="201"/>
      <c r="ALI91" s="201"/>
      <c r="ALJ91" s="201"/>
      <c r="ALK91" s="201"/>
      <c r="ALL91" s="201"/>
      <c r="ALM91" s="201"/>
      <c r="ALN91" s="201"/>
      <c r="ALO91" s="201"/>
      <c r="ALP91" s="201"/>
      <c r="ALQ91" s="201"/>
      <c r="ALR91" s="201"/>
      <c r="ALS91" s="201"/>
      <c r="ALT91" s="201"/>
      <c r="ALU91" s="201"/>
      <c r="ALV91" s="201"/>
      <c r="ALW91" s="201"/>
      <c r="ALX91" s="201"/>
      <c r="ALY91" s="201"/>
      <c r="ALZ91" s="201"/>
      <c r="AMA91" s="201"/>
      <c r="AMB91" s="201"/>
      <c r="AMC91" s="201"/>
      <c r="AMD91" s="201"/>
      <c r="AME91" s="201"/>
      <c r="AMF91" s="201"/>
      <c r="AMG91" s="201"/>
      <c r="AMH91" s="201"/>
      <c r="AMI91" s="201"/>
      <c r="AMJ91" s="201"/>
      <c r="AMK91" s="201"/>
      <c r="AML91" s="201"/>
      <c r="AMM91" s="201"/>
      <c r="AMN91" s="201"/>
      <c r="AMO91" s="201"/>
      <c r="AMP91" s="201"/>
      <c r="AMQ91" s="201"/>
      <c r="AMR91" s="201"/>
      <c r="AMS91" s="201"/>
      <c r="AMT91" s="201"/>
      <c r="AMU91" s="201"/>
      <c r="AMV91" s="201"/>
      <c r="AMW91" s="201"/>
      <c r="AMX91" s="201"/>
      <c r="AMY91" s="201"/>
      <c r="AMZ91" s="201"/>
      <c r="ANA91" s="201"/>
      <c r="ANB91" s="201"/>
      <c r="ANC91" s="201"/>
      <c r="AND91" s="201"/>
      <c r="ANE91" s="201"/>
      <c r="ANF91" s="201"/>
      <c r="ANG91" s="201"/>
      <c r="ANH91" s="201"/>
      <c r="ANI91" s="201"/>
      <c r="ANJ91" s="201"/>
      <c r="ANK91" s="201"/>
      <c r="ANL91" s="201"/>
      <c r="ANM91" s="201"/>
      <c r="ANN91" s="201"/>
      <c r="ANO91" s="201"/>
      <c r="ANP91" s="201"/>
      <c r="ANQ91" s="201"/>
      <c r="ANR91" s="201"/>
      <c r="ANS91" s="201"/>
      <c r="ANT91" s="201"/>
      <c r="ANU91" s="201"/>
      <c r="ANV91" s="201"/>
      <c r="ANW91" s="201"/>
      <c r="ANX91" s="201"/>
      <c r="ANY91" s="201"/>
      <c r="ANZ91" s="201"/>
      <c r="AOA91" s="201"/>
      <c r="AOB91" s="201"/>
      <c r="AOC91" s="201"/>
      <c r="AOD91" s="201"/>
      <c r="AOE91" s="201"/>
      <c r="AOF91" s="201"/>
      <c r="AOG91" s="201"/>
      <c r="AOH91" s="201"/>
      <c r="AOI91" s="201"/>
      <c r="AOJ91" s="201"/>
      <c r="AOK91" s="201"/>
      <c r="AOL91" s="201"/>
      <c r="AOM91" s="201"/>
      <c r="AON91" s="201"/>
      <c r="AOO91" s="201"/>
      <c r="AOP91" s="201"/>
      <c r="AOQ91" s="201"/>
      <c r="AOR91" s="201"/>
      <c r="AOS91" s="201"/>
      <c r="AOT91" s="201"/>
      <c r="AOU91" s="201"/>
      <c r="AOV91" s="201"/>
      <c r="AOW91" s="201"/>
      <c r="AOX91" s="201"/>
      <c r="AOY91" s="201"/>
      <c r="AOZ91" s="201"/>
      <c r="APA91" s="201"/>
      <c r="APB91" s="201"/>
      <c r="APC91" s="201"/>
      <c r="APD91" s="201"/>
      <c r="APE91" s="201"/>
      <c r="APF91" s="201"/>
      <c r="APG91" s="201"/>
      <c r="APH91" s="201"/>
      <c r="API91" s="201"/>
      <c r="APJ91" s="201"/>
      <c r="APK91" s="201"/>
      <c r="APL91" s="201"/>
      <c r="APM91" s="201"/>
      <c r="APN91" s="201"/>
      <c r="APO91" s="201"/>
      <c r="APP91" s="201"/>
      <c r="APQ91" s="201"/>
      <c r="APR91" s="201"/>
      <c r="APS91" s="201"/>
      <c r="APT91" s="201"/>
      <c r="APU91" s="201"/>
      <c r="APV91" s="201"/>
      <c r="APW91" s="201"/>
      <c r="APX91" s="201"/>
      <c r="APY91" s="201"/>
      <c r="APZ91" s="201"/>
      <c r="AQA91" s="201"/>
      <c r="AQB91" s="201"/>
      <c r="AQC91" s="201"/>
      <c r="AQD91" s="201"/>
      <c r="AQE91" s="201"/>
      <c r="AQF91" s="201"/>
      <c r="AQG91" s="201"/>
      <c r="AQH91" s="201"/>
      <c r="AQI91" s="201"/>
      <c r="AQJ91" s="201"/>
      <c r="AQK91" s="201"/>
      <c r="AQL91" s="201"/>
      <c r="AQM91" s="201"/>
      <c r="AQN91" s="201"/>
      <c r="AQO91" s="201"/>
      <c r="AQP91" s="201"/>
      <c r="AQQ91" s="201"/>
      <c r="AQR91" s="201"/>
      <c r="AQS91" s="201"/>
      <c r="AQT91" s="201"/>
      <c r="AQU91" s="201"/>
      <c r="AQV91" s="201"/>
      <c r="AQW91" s="201"/>
      <c r="AQX91" s="201"/>
      <c r="AQY91" s="201"/>
      <c r="AQZ91" s="201"/>
      <c r="ARA91" s="201"/>
      <c r="ARB91" s="201"/>
      <c r="ARC91" s="201"/>
      <c r="ARD91" s="201"/>
      <c r="ARE91" s="201"/>
      <c r="ARF91" s="201"/>
      <c r="ARG91" s="201"/>
      <c r="ARH91" s="201"/>
      <c r="ARI91" s="201"/>
      <c r="ARJ91" s="201"/>
      <c r="ARK91" s="201"/>
      <c r="ARL91" s="201"/>
      <c r="ARM91" s="201"/>
      <c r="ARN91" s="201"/>
      <c r="ARO91" s="201"/>
      <c r="ARP91" s="201"/>
      <c r="ARQ91" s="201"/>
      <c r="ARR91" s="201"/>
      <c r="ARS91" s="201"/>
      <c r="ART91" s="201"/>
      <c r="ARU91" s="201"/>
      <c r="ARV91" s="201"/>
      <c r="ARW91" s="201"/>
      <c r="ARX91" s="201"/>
      <c r="ARY91" s="201"/>
      <c r="ARZ91" s="201"/>
      <c r="ASA91" s="201"/>
      <c r="ASB91" s="201"/>
      <c r="ASC91" s="201"/>
      <c r="ASD91" s="201"/>
      <c r="ASE91" s="201"/>
      <c r="ASF91" s="201"/>
      <c r="ASG91" s="201"/>
      <c r="ASH91" s="201"/>
      <c r="ASI91" s="201"/>
      <c r="ASJ91" s="201"/>
      <c r="ASK91" s="201"/>
      <c r="ASL91" s="201"/>
      <c r="ASM91" s="201"/>
      <c r="ASN91" s="201"/>
      <c r="ASO91" s="201"/>
      <c r="ASP91" s="201"/>
      <c r="ASQ91" s="201"/>
      <c r="ASR91" s="201"/>
      <c r="ASS91" s="201"/>
      <c r="AST91" s="201"/>
      <c r="ASU91" s="201"/>
      <c r="ASV91" s="201"/>
      <c r="ASW91" s="201"/>
      <c r="ASX91" s="201"/>
      <c r="ASY91" s="201"/>
      <c r="ASZ91" s="201"/>
      <c r="ATA91" s="201"/>
      <c r="ATB91" s="201"/>
      <c r="ATC91" s="201"/>
      <c r="ATD91" s="201"/>
      <c r="ATE91" s="201"/>
      <c r="ATF91" s="201"/>
      <c r="ATG91" s="201"/>
      <c r="ATH91" s="201"/>
      <c r="ATI91" s="201"/>
      <c r="ATJ91" s="201"/>
      <c r="ATK91" s="201"/>
      <c r="ATL91" s="201"/>
      <c r="ATM91" s="201"/>
      <c r="ATN91" s="201"/>
      <c r="ATO91" s="201"/>
      <c r="ATP91" s="201"/>
      <c r="ATQ91" s="201"/>
      <c r="ATR91" s="201"/>
      <c r="ATS91" s="201"/>
      <c r="ATT91" s="201"/>
      <c r="ATU91" s="201"/>
      <c r="ATV91" s="201"/>
      <c r="ATW91" s="201"/>
      <c r="ATX91" s="201"/>
      <c r="ATY91" s="201"/>
      <c r="ATZ91" s="201"/>
      <c r="AUA91" s="201"/>
      <c r="AUB91" s="201"/>
      <c r="AUC91" s="201"/>
      <c r="AUD91" s="201"/>
      <c r="AUE91" s="201"/>
      <c r="AUF91" s="201"/>
      <c r="AUG91" s="201"/>
      <c r="AUH91" s="201"/>
      <c r="AUI91" s="201"/>
      <c r="AUJ91" s="201"/>
      <c r="AUK91" s="201"/>
      <c r="AUL91" s="201"/>
      <c r="AUM91" s="201"/>
      <c r="AUN91" s="201"/>
      <c r="AUO91" s="201"/>
      <c r="AUP91" s="201"/>
      <c r="AUQ91" s="201"/>
      <c r="AUR91" s="201"/>
      <c r="AUS91" s="201"/>
      <c r="AUT91" s="201"/>
      <c r="AUU91" s="201"/>
      <c r="AUV91" s="201"/>
      <c r="AUW91" s="201"/>
      <c r="AUX91" s="201"/>
      <c r="AUY91" s="201"/>
      <c r="AUZ91" s="201"/>
      <c r="AVA91" s="201"/>
      <c r="AVB91" s="201"/>
      <c r="AVC91" s="201"/>
      <c r="AVD91" s="201"/>
      <c r="AVE91" s="201"/>
      <c r="AVF91" s="201"/>
      <c r="AVG91" s="201"/>
      <c r="AVH91" s="201"/>
      <c r="AVI91" s="201"/>
      <c r="AVJ91" s="201"/>
      <c r="AVK91" s="201"/>
      <c r="AVL91" s="201"/>
      <c r="AVM91" s="201"/>
      <c r="AVN91" s="201"/>
      <c r="AVO91" s="201"/>
      <c r="AVP91" s="201"/>
      <c r="AVQ91" s="201"/>
      <c r="AVR91" s="201"/>
      <c r="AVS91" s="201"/>
      <c r="AVT91" s="201"/>
      <c r="AVU91" s="201"/>
      <c r="AVV91" s="201"/>
      <c r="AVW91" s="201"/>
      <c r="AVX91" s="201"/>
      <c r="AVY91" s="201"/>
      <c r="AVZ91" s="201"/>
      <c r="AWA91" s="201"/>
      <c r="AWB91" s="201"/>
      <c r="AWC91" s="201"/>
      <c r="AWD91" s="201"/>
      <c r="AWE91" s="201"/>
      <c r="AWF91" s="201"/>
      <c r="AWG91" s="201"/>
      <c r="AWH91" s="201"/>
      <c r="AWI91" s="201"/>
      <c r="AWJ91" s="201"/>
      <c r="AWK91" s="201"/>
      <c r="AWL91" s="201"/>
      <c r="AWM91" s="201"/>
      <c r="AWN91" s="201"/>
      <c r="AWO91" s="201"/>
      <c r="AWP91" s="201"/>
      <c r="AWQ91" s="201"/>
      <c r="AWR91" s="201"/>
      <c r="AWS91" s="201"/>
      <c r="AWT91" s="201"/>
      <c r="AWU91" s="201"/>
      <c r="AWV91" s="201"/>
      <c r="AWW91" s="201"/>
      <c r="AWX91" s="201"/>
      <c r="AWY91" s="201"/>
      <c r="AWZ91" s="201"/>
      <c r="AXA91" s="201"/>
      <c r="AXB91" s="201"/>
      <c r="AXC91" s="201"/>
      <c r="AXD91" s="201"/>
      <c r="AXE91" s="201"/>
      <c r="AXF91" s="201"/>
      <c r="AXG91" s="201"/>
      <c r="AXH91" s="201"/>
      <c r="AXI91" s="201"/>
      <c r="AXJ91" s="201"/>
      <c r="AXK91" s="201"/>
      <c r="AXL91" s="201"/>
      <c r="AXM91" s="201"/>
      <c r="AXN91" s="201"/>
      <c r="AXO91" s="201"/>
      <c r="AXP91" s="201"/>
      <c r="AXQ91" s="201"/>
      <c r="AXR91" s="201"/>
      <c r="AXS91" s="201"/>
      <c r="AXT91" s="201"/>
      <c r="AXU91" s="201"/>
      <c r="AXV91" s="201"/>
      <c r="AXW91" s="201"/>
      <c r="AXX91" s="201"/>
      <c r="AXY91" s="201"/>
      <c r="AXZ91" s="201"/>
      <c r="AYA91" s="201"/>
      <c r="AYB91" s="201"/>
      <c r="AYC91" s="201"/>
      <c r="AYD91" s="201"/>
      <c r="AYE91" s="201"/>
      <c r="AYF91" s="201"/>
      <c r="AYG91" s="201"/>
      <c r="AYH91" s="201"/>
      <c r="AYI91" s="201"/>
      <c r="AYJ91" s="201"/>
      <c r="AYK91" s="201"/>
      <c r="AYL91" s="201"/>
      <c r="AYM91" s="201"/>
      <c r="AYN91" s="201"/>
      <c r="AYO91" s="201"/>
      <c r="AYP91" s="201"/>
      <c r="AYQ91" s="201"/>
      <c r="AYR91" s="201"/>
      <c r="AYS91" s="201"/>
      <c r="AYT91" s="201"/>
      <c r="AYU91" s="201"/>
      <c r="AYV91" s="201"/>
      <c r="AYW91" s="201"/>
      <c r="AYX91" s="201"/>
      <c r="AYY91" s="201"/>
      <c r="AYZ91" s="201"/>
      <c r="AZA91" s="201"/>
      <c r="AZB91" s="201"/>
      <c r="AZC91" s="201"/>
      <c r="AZD91" s="201"/>
      <c r="AZE91" s="201"/>
      <c r="AZF91" s="201"/>
      <c r="AZG91" s="201"/>
      <c r="AZH91" s="201"/>
      <c r="AZI91" s="201"/>
      <c r="AZJ91" s="201"/>
      <c r="AZK91" s="201"/>
      <c r="AZL91" s="201"/>
      <c r="AZM91" s="201"/>
      <c r="AZN91" s="201"/>
      <c r="AZO91" s="201"/>
      <c r="AZP91" s="201"/>
      <c r="AZQ91" s="201"/>
      <c r="AZR91" s="201"/>
      <c r="AZS91" s="201"/>
      <c r="AZT91" s="201"/>
      <c r="AZU91" s="201"/>
      <c r="AZV91" s="201"/>
      <c r="AZW91" s="201"/>
      <c r="AZX91" s="201"/>
      <c r="AZY91" s="201"/>
      <c r="AZZ91" s="201"/>
      <c r="BAA91" s="201"/>
      <c r="BAB91" s="201"/>
      <c r="BAC91" s="201"/>
      <c r="BAD91" s="201"/>
      <c r="BAE91" s="201"/>
      <c r="BAF91" s="201"/>
      <c r="BAG91" s="201"/>
      <c r="BAH91" s="201"/>
      <c r="BAI91" s="201"/>
      <c r="BAJ91" s="201"/>
      <c r="BAK91" s="201"/>
      <c r="BAL91" s="201"/>
      <c r="BAM91" s="201"/>
      <c r="BAN91" s="201"/>
      <c r="BAO91" s="201"/>
      <c r="BAP91" s="201"/>
      <c r="BAQ91" s="201"/>
      <c r="BAR91" s="201"/>
      <c r="BAS91" s="201"/>
      <c r="BAT91" s="201"/>
      <c r="BAU91" s="201"/>
      <c r="BAV91" s="201"/>
      <c r="BAW91" s="201"/>
      <c r="BAX91" s="201"/>
      <c r="BAY91" s="201"/>
      <c r="BAZ91" s="201"/>
      <c r="BBA91" s="201"/>
      <c r="BBB91" s="201"/>
      <c r="BBC91" s="201"/>
      <c r="BBD91" s="201"/>
      <c r="BBE91" s="201"/>
      <c r="BBF91" s="201"/>
      <c r="BBG91" s="201"/>
      <c r="BBH91" s="201"/>
      <c r="BBI91" s="201"/>
      <c r="BBJ91" s="201"/>
      <c r="BBK91" s="201"/>
      <c r="BBL91" s="201"/>
      <c r="BBM91" s="201"/>
      <c r="BBN91" s="201"/>
      <c r="BBO91" s="201"/>
      <c r="BBP91" s="201"/>
      <c r="BBQ91" s="201"/>
      <c r="BBR91" s="201"/>
      <c r="BBS91" s="201"/>
      <c r="BBT91" s="201"/>
      <c r="BBU91" s="201"/>
      <c r="BBV91" s="201"/>
      <c r="BBW91" s="201"/>
      <c r="BBX91" s="201"/>
      <c r="BBY91" s="201"/>
      <c r="BBZ91" s="201"/>
      <c r="BCA91" s="201"/>
      <c r="BCB91" s="201"/>
      <c r="BCC91" s="201"/>
      <c r="BCD91" s="201"/>
      <c r="BCE91" s="201"/>
      <c r="BCF91" s="201"/>
      <c r="BCG91" s="201"/>
      <c r="BCH91" s="201"/>
      <c r="BCI91" s="201"/>
      <c r="BCJ91" s="201"/>
      <c r="BCK91" s="201"/>
      <c r="BCL91" s="201"/>
      <c r="BCM91" s="201"/>
      <c r="BCN91" s="201"/>
      <c r="BCO91" s="201"/>
      <c r="BCP91" s="201"/>
      <c r="BCQ91" s="201"/>
      <c r="BCR91" s="201"/>
      <c r="BCS91" s="201"/>
      <c r="BCT91" s="201"/>
      <c r="BCU91" s="201"/>
      <c r="BCV91" s="201"/>
      <c r="BCW91" s="201"/>
      <c r="BCX91" s="201"/>
      <c r="BCY91" s="201"/>
      <c r="BCZ91" s="201"/>
      <c r="BDA91" s="201"/>
      <c r="BDB91" s="201"/>
      <c r="BDC91" s="201"/>
      <c r="BDD91" s="201"/>
      <c r="BDE91" s="201"/>
      <c r="BDF91" s="201"/>
      <c r="BDG91" s="201"/>
      <c r="BDH91" s="201"/>
      <c r="BDI91" s="201"/>
      <c r="BDJ91" s="201"/>
      <c r="BDK91" s="201"/>
      <c r="BDL91" s="201"/>
      <c r="BDM91" s="201"/>
      <c r="BDN91" s="201"/>
      <c r="BDO91" s="201"/>
      <c r="BDP91" s="201"/>
      <c r="BDQ91" s="201"/>
      <c r="BDR91" s="201"/>
      <c r="BDS91" s="201"/>
      <c r="BDT91" s="201"/>
      <c r="BDU91" s="201"/>
      <c r="BDV91" s="201"/>
      <c r="BDW91" s="201"/>
      <c r="BDX91" s="201"/>
      <c r="BDY91" s="201"/>
      <c r="BDZ91" s="201"/>
      <c r="BEA91" s="201"/>
      <c r="BEB91" s="201"/>
      <c r="BEC91" s="201"/>
      <c r="BED91" s="201"/>
      <c r="BEE91" s="201"/>
      <c r="BEF91" s="201"/>
      <c r="BEG91" s="201"/>
      <c r="BEH91" s="201"/>
      <c r="BEI91" s="201"/>
      <c r="BEJ91" s="201"/>
      <c r="BEK91" s="201"/>
      <c r="BEL91" s="201"/>
      <c r="BEM91" s="201"/>
      <c r="BEN91" s="201"/>
      <c r="BEO91" s="201"/>
      <c r="BEP91" s="201"/>
      <c r="BEQ91" s="201"/>
      <c r="BER91" s="201"/>
      <c r="BES91" s="201"/>
      <c r="BET91" s="201"/>
      <c r="BEU91" s="201"/>
      <c r="BEV91" s="201"/>
      <c r="BEW91" s="201"/>
      <c r="BEX91" s="201"/>
      <c r="BEY91" s="201"/>
      <c r="BEZ91" s="201"/>
      <c r="BFA91" s="201"/>
      <c r="BFB91" s="201"/>
      <c r="BFC91" s="201"/>
      <c r="BFD91" s="201"/>
      <c r="BFE91" s="201"/>
      <c r="BFF91" s="201"/>
      <c r="BFG91" s="201"/>
      <c r="BFH91" s="201"/>
      <c r="BFI91" s="201"/>
      <c r="BFJ91" s="201"/>
      <c r="BFK91" s="201"/>
      <c r="BFL91" s="201"/>
      <c r="BFM91" s="201"/>
      <c r="BFN91" s="201"/>
      <c r="BFO91" s="201"/>
      <c r="BFP91" s="201"/>
      <c r="BFQ91" s="201"/>
      <c r="BFR91" s="201"/>
      <c r="BFS91" s="201"/>
      <c r="BFT91" s="201"/>
      <c r="BFU91" s="201"/>
      <c r="BFV91" s="201"/>
      <c r="BFW91" s="201"/>
      <c r="BFX91" s="201"/>
      <c r="BFY91" s="201"/>
      <c r="BFZ91" s="201"/>
      <c r="BGA91" s="201"/>
      <c r="BGB91" s="201"/>
      <c r="BGC91" s="201"/>
      <c r="BGD91" s="201"/>
      <c r="BGE91" s="201"/>
      <c r="BGF91" s="201"/>
      <c r="BGG91" s="201"/>
      <c r="BGH91" s="201"/>
      <c r="BGI91" s="201"/>
      <c r="BGJ91" s="201"/>
      <c r="BGK91" s="201"/>
      <c r="BGL91" s="201"/>
      <c r="BGM91" s="201"/>
      <c r="BGN91" s="201"/>
      <c r="BGO91" s="201"/>
      <c r="BGP91" s="201"/>
      <c r="BGQ91" s="201"/>
      <c r="BGR91" s="201"/>
      <c r="BGS91" s="201"/>
      <c r="BGT91" s="201"/>
      <c r="BGU91" s="201"/>
      <c r="BGV91" s="201"/>
      <c r="BGW91" s="201"/>
      <c r="BGX91" s="201"/>
      <c r="BGY91" s="201"/>
      <c r="BGZ91" s="201"/>
      <c r="BHA91" s="201"/>
      <c r="BHB91" s="201"/>
      <c r="BHC91" s="201"/>
      <c r="BHD91" s="201"/>
      <c r="BHE91" s="201"/>
      <c r="BHF91" s="201"/>
      <c r="BHG91" s="201"/>
      <c r="BHH91" s="201"/>
      <c r="BHI91" s="201"/>
      <c r="BHJ91" s="201"/>
      <c r="BHK91" s="201"/>
      <c r="BHL91" s="201"/>
      <c r="BHM91" s="201"/>
      <c r="BHN91" s="201"/>
      <c r="BHO91" s="201"/>
      <c r="BHP91" s="201"/>
      <c r="BHQ91" s="201"/>
      <c r="BHR91" s="201"/>
      <c r="BHS91" s="201"/>
      <c r="BHT91" s="201"/>
      <c r="BHU91" s="201"/>
      <c r="BHV91" s="201"/>
      <c r="BHW91" s="201"/>
      <c r="BHX91" s="201"/>
      <c r="BHY91" s="201"/>
      <c r="BHZ91" s="201"/>
      <c r="BIA91" s="201"/>
      <c r="BIB91" s="201"/>
      <c r="BIC91" s="201"/>
      <c r="BID91" s="201"/>
      <c r="BIE91" s="201"/>
      <c r="BIF91" s="201"/>
      <c r="BIG91" s="201"/>
      <c r="BIH91" s="201"/>
      <c r="BII91" s="201"/>
      <c r="BIJ91" s="201"/>
      <c r="BIK91" s="201"/>
      <c r="BIL91" s="201"/>
      <c r="BIM91" s="201"/>
      <c r="BIN91" s="201"/>
      <c r="BIO91" s="201"/>
      <c r="BIP91" s="201"/>
      <c r="BIQ91" s="201"/>
      <c r="BIR91" s="201"/>
      <c r="BIS91" s="201"/>
      <c r="BIT91" s="201"/>
      <c r="BIU91" s="201"/>
      <c r="BIV91" s="201"/>
      <c r="BIW91" s="201"/>
      <c r="BIX91" s="201"/>
      <c r="BIY91" s="201"/>
      <c r="BIZ91" s="201"/>
      <c r="BJA91" s="201"/>
      <c r="BJB91" s="201"/>
      <c r="BJC91" s="201"/>
      <c r="BJD91" s="201"/>
      <c r="BJE91" s="201"/>
      <c r="BJF91" s="201"/>
      <c r="BJG91" s="201"/>
      <c r="BJH91" s="201"/>
      <c r="BJI91" s="201"/>
      <c r="BJJ91" s="201"/>
      <c r="BJK91" s="201"/>
      <c r="BJL91" s="201"/>
      <c r="BJM91" s="201"/>
      <c r="BJN91" s="201"/>
      <c r="BJO91" s="201"/>
      <c r="BJP91" s="201"/>
      <c r="BJQ91" s="201"/>
      <c r="BJR91" s="201"/>
      <c r="BJS91" s="201"/>
      <c r="BJT91" s="201"/>
      <c r="BJU91" s="201"/>
      <c r="BJV91" s="201"/>
      <c r="BJW91" s="201"/>
      <c r="BJX91" s="201"/>
      <c r="BJY91" s="201"/>
      <c r="BJZ91" s="201"/>
      <c r="BKA91" s="201"/>
      <c r="BKB91" s="201"/>
      <c r="BKC91" s="201"/>
      <c r="BKD91" s="201"/>
      <c r="BKE91" s="201"/>
      <c r="BKF91" s="201"/>
      <c r="BKG91" s="201"/>
      <c r="BKH91" s="201"/>
      <c r="BKI91" s="201"/>
      <c r="BKJ91" s="201"/>
      <c r="BKK91" s="201"/>
      <c r="BKL91" s="201"/>
      <c r="BKM91" s="201"/>
      <c r="BKN91" s="201"/>
      <c r="BKO91" s="201"/>
      <c r="BKP91" s="201"/>
      <c r="BKQ91" s="201"/>
      <c r="BKR91" s="201"/>
      <c r="BKS91" s="201"/>
      <c r="BKT91" s="201"/>
      <c r="BKU91" s="201"/>
      <c r="BKV91" s="201"/>
      <c r="BKW91" s="201"/>
      <c r="BKX91" s="201"/>
      <c r="BKY91" s="201"/>
      <c r="BKZ91" s="201"/>
      <c r="BLA91" s="201"/>
      <c r="BLB91" s="201"/>
      <c r="BLC91" s="201"/>
      <c r="BLD91" s="201"/>
      <c r="BLE91" s="201"/>
      <c r="BLF91" s="201"/>
      <c r="BLG91" s="201"/>
      <c r="BLH91" s="201"/>
      <c r="BLI91" s="201"/>
      <c r="BLJ91" s="201"/>
      <c r="BLK91" s="201"/>
      <c r="BLL91" s="201"/>
      <c r="BLM91" s="201"/>
      <c r="BLN91" s="201"/>
      <c r="BLO91" s="201"/>
      <c r="BLP91" s="201"/>
      <c r="BLQ91" s="201"/>
      <c r="BLR91" s="201"/>
      <c r="BLS91" s="201"/>
      <c r="BLT91" s="201"/>
      <c r="BLU91" s="201"/>
      <c r="BLV91" s="201"/>
      <c r="BLW91" s="201"/>
      <c r="BLX91" s="201"/>
      <c r="BLY91" s="201"/>
      <c r="BLZ91" s="201"/>
      <c r="BMA91" s="201"/>
      <c r="BMB91" s="201"/>
      <c r="BMC91" s="201"/>
      <c r="BMD91" s="201"/>
      <c r="BME91" s="201"/>
      <c r="BMF91" s="201"/>
      <c r="BMG91" s="201"/>
      <c r="BMH91" s="201"/>
      <c r="BMI91" s="201"/>
      <c r="BMJ91" s="201"/>
      <c r="BMK91" s="201"/>
      <c r="BML91" s="201"/>
      <c r="BMM91" s="201"/>
      <c r="BMN91" s="201"/>
      <c r="BMO91" s="201"/>
      <c r="BMP91" s="201"/>
      <c r="BMQ91" s="201"/>
      <c r="BMR91" s="201"/>
      <c r="BMS91" s="201"/>
      <c r="BMT91" s="201"/>
      <c r="BMU91" s="201"/>
      <c r="BMV91" s="201"/>
      <c r="BMW91" s="201"/>
      <c r="BMX91" s="201"/>
      <c r="BMY91" s="201"/>
      <c r="BMZ91" s="201"/>
      <c r="BNA91" s="201"/>
      <c r="BNB91" s="201"/>
      <c r="BNC91" s="201"/>
      <c r="BND91" s="201"/>
      <c r="BNE91" s="201"/>
      <c r="BNF91" s="201"/>
      <c r="BNG91" s="201"/>
      <c r="BNH91" s="201"/>
      <c r="BNI91" s="201"/>
      <c r="BNJ91" s="201"/>
      <c r="BNK91" s="201"/>
      <c r="BNL91" s="201"/>
      <c r="BNM91" s="201"/>
      <c r="BNN91" s="201"/>
      <c r="BNO91" s="201"/>
      <c r="BNP91" s="201"/>
      <c r="BNQ91" s="201"/>
      <c r="BNR91" s="201"/>
      <c r="BNS91" s="201"/>
      <c r="BNT91" s="201"/>
      <c r="BNU91" s="201"/>
      <c r="BNV91" s="201"/>
      <c r="BNW91" s="201"/>
      <c r="BNX91" s="201"/>
      <c r="BNY91" s="201"/>
      <c r="BNZ91" s="201"/>
      <c r="BOA91" s="201"/>
      <c r="BOB91" s="201"/>
      <c r="BOC91" s="201"/>
      <c r="BOD91" s="201"/>
      <c r="BOE91" s="201"/>
      <c r="BOF91" s="201"/>
      <c r="BOG91" s="201"/>
      <c r="BOH91" s="201"/>
      <c r="BOI91" s="201"/>
      <c r="BOJ91" s="201"/>
      <c r="BOK91" s="201"/>
      <c r="BOL91" s="201"/>
      <c r="BOM91" s="201"/>
      <c r="BON91" s="201"/>
      <c r="BOO91" s="201"/>
      <c r="BOP91" s="201"/>
      <c r="BOQ91" s="201"/>
      <c r="BOR91" s="201"/>
      <c r="BOS91" s="201"/>
      <c r="BOT91" s="201"/>
      <c r="BOU91" s="201"/>
      <c r="BOV91" s="201"/>
      <c r="BOW91" s="201"/>
      <c r="BOX91" s="201"/>
      <c r="BOY91" s="201"/>
      <c r="BOZ91" s="201"/>
      <c r="BPA91" s="201"/>
      <c r="BPB91" s="201"/>
      <c r="BPC91" s="201"/>
      <c r="BPD91" s="201"/>
      <c r="BPE91" s="201"/>
      <c r="BPF91" s="201"/>
      <c r="BPG91" s="201"/>
      <c r="BPH91" s="201"/>
      <c r="BPI91" s="201"/>
      <c r="BPJ91" s="201"/>
      <c r="BPK91" s="201"/>
      <c r="BPL91" s="201"/>
      <c r="BPM91" s="201"/>
      <c r="BPN91" s="201"/>
      <c r="BPO91" s="201"/>
      <c r="BPP91" s="201"/>
      <c r="BPQ91" s="201"/>
      <c r="BPR91" s="201"/>
      <c r="BPS91" s="201"/>
      <c r="BPT91" s="201"/>
      <c r="BPU91" s="201"/>
      <c r="BPV91" s="201"/>
      <c r="BPW91" s="201"/>
      <c r="BPX91" s="201"/>
      <c r="BPY91" s="201"/>
      <c r="BPZ91" s="201"/>
      <c r="BQA91" s="201"/>
      <c r="BQB91" s="201"/>
      <c r="BQC91" s="201"/>
      <c r="BQD91" s="201"/>
      <c r="BQE91" s="201"/>
      <c r="BQF91" s="201"/>
      <c r="BQG91" s="201"/>
      <c r="BQH91" s="201"/>
      <c r="BQI91" s="201"/>
      <c r="BQJ91" s="201"/>
      <c r="BQK91" s="201"/>
      <c r="BQL91" s="201"/>
      <c r="BQM91" s="201"/>
      <c r="BQN91" s="201"/>
      <c r="BQO91" s="201"/>
      <c r="BQP91" s="201"/>
      <c r="BQQ91" s="201"/>
      <c r="BQR91" s="201"/>
      <c r="BQS91" s="201"/>
      <c r="BQT91" s="201"/>
      <c r="BQU91" s="201"/>
      <c r="BQV91" s="201"/>
      <c r="BQW91" s="201"/>
      <c r="BQX91" s="201"/>
      <c r="BQY91" s="201"/>
      <c r="BQZ91" s="201"/>
      <c r="BRA91" s="201"/>
      <c r="BRB91" s="201"/>
      <c r="BRC91" s="201"/>
      <c r="BRD91" s="201"/>
      <c r="BRE91" s="201"/>
      <c r="BRF91" s="201"/>
      <c r="BRG91" s="201"/>
      <c r="BRH91" s="201"/>
      <c r="BRI91" s="201"/>
      <c r="BRJ91" s="201"/>
      <c r="BRK91" s="201"/>
      <c r="BRL91" s="201"/>
      <c r="BRM91" s="201"/>
      <c r="BRN91" s="201"/>
      <c r="BRO91" s="201"/>
      <c r="BRP91" s="201"/>
      <c r="BRQ91" s="201"/>
      <c r="BRR91" s="201"/>
      <c r="BRS91" s="201"/>
      <c r="BRT91" s="201"/>
      <c r="BRU91" s="201"/>
      <c r="BRV91" s="201"/>
      <c r="BRW91" s="201"/>
      <c r="BRX91" s="201"/>
      <c r="BRY91" s="201"/>
      <c r="BRZ91" s="201"/>
      <c r="BSA91" s="201"/>
      <c r="BSB91" s="201"/>
      <c r="BSC91" s="201"/>
      <c r="BSD91" s="201"/>
      <c r="BSE91" s="201"/>
      <c r="BSF91" s="201"/>
      <c r="BSG91" s="201"/>
      <c r="BSH91" s="201"/>
      <c r="BSI91" s="201"/>
      <c r="BSJ91" s="201"/>
      <c r="BSK91" s="201"/>
      <c r="BSL91" s="201"/>
      <c r="BSM91" s="201"/>
      <c r="BSN91" s="201"/>
      <c r="BSO91" s="201"/>
      <c r="BSP91" s="201"/>
      <c r="BSQ91" s="201"/>
      <c r="BSR91" s="201"/>
      <c r="BSS91" s="201"/>
      <c r="BST91" s="201"/>
      <c r="BSU91" s="201"/>
      <c r="BSV91" s="201"/>
      <c r="BSW91" s="201"/>
      <c r="BSX91" s="201"/>
      <c r="BSY91" s="201"/>
      <c r="BSZ91" s="201"/>
      <c r="BTA91" s="201"/>
      <c r="BTB91" s="201"/>
      <c r="BTC91" s="201"/>
      <c r="BTD91" s="201"/>
      <c r="BTE91" s="201"/>
      <c r="BTF91" s="201"/>
      <c r="BTG91" s="201"/>
      <c r="BTH91" s="201"/>
      <c r="BTI91" s="201"/>
      <c r="BTJ91" s="201"/>
      <c r="BTK91" s="201"/>
      <c r="BTL91" s="201"/>
      <c r="BTM91" s="201"/>
      <c r="BTN91" s="201"/>
      <c r="BTO91" s="201"/>
      <c r="BTP91" s="201"/>
      <c r="BTQ91" s="201"/>
      <c r="BTR91" s="201"/>
      <c r="BTS91" s="201"/>
      <c r="BTT91" s="201"/>
      <c r="BTU91" s="201"/>
      <c r="BTV91" s="201"/>
      <c r="BTW91" s="201"/>
      <c r="BTX91" s="201"/>
      <c r="BTY91" s="201"/>
      <c r="BTZ91" s="201"/>
      <c r="BUA91" s="201"/>
      <c r="BUB91" s="201"/>
      <c r="BUC91" s="201"/>
      <c r="BUD91" s="201"/>
      <c r="BUE91" s="201"/>
      <c r="BUF91" s="201"/>
      <c r="BUG91" s="201"/>
      <c r="BUH91" s="201"/>
      <c r="BUI91" s="201"/>
      <c r="BUJ91" s="201"/>
      <c r="BUK91" s="201"/>
      <c r="BUL91" s="201"/>
      <c r="BUM91" s="201"/>
      <c r="BUN91" s="201"/>
      <c r="BUO91" s="201"/>
      <c r="BUP91" s="201"/>
      <c r="BUQ91" s="201"/>
      <c r="BUR91" s="201"/>
      <c r="BUS91" s="201"/>
      <c r="BUT91" s="201"/>
      <c r="BUU91" s="201"/>
      <c r="BUV91" s="201"/>
      <c r="BUW91" s="201"/>
      <c r="BUX91" s="201"/>
      <c r="BUY91" s="201"/>
      <c r="BUZ91" s="201"/>
      <c r="BVA91" s="201"/>
      <c r="BVB91" s="201"/>
      <c r="BVC91" s="201"/>
      <c r="BVD91" s="201"/>
      <c r="BVE91" s="201"/>
      <c r="BVF91" s="201"/>
      <c r="BVG91" s="201"/>
      <c r="BVH91" s="201"/>
      <c r="BVI91" s="201"/>
      <c r="BVJ91" s="201"/>
      <c r="BVK91" s="201"/>
      <c r="BVL91" s="201"/>
      <c r="BVM91" s="201"/>
      <c r="BVN91" s="201"/>
      <c r="BVO91" s="201"/>
      <c r="BVP91" s="201"/>
      <c r="BVQ91" s="201"/>
      <c r="BVR91" s="201"/>
      <c r="BVS91" s="201"/>
      <c r="BVT91" s="201"/>
      <c r="BVU91" s="201"/>
      <c r="BVV91" s="201"/>
      <c r="BVW91" s="201"/>
      <c r="BVX91" s="201"/>
      <c r="BVY91" s="201"/>
      <c r="BVZ91" s="201"/>
      <c r="BWA91" s="201"/>
      <c r="BWB91" s="201"/>
      <c r="BWC91" s="201"/>
      <c r="BWD91" s="201"/>
      <c r="BWE91" s="201"/>
      <c r="BWF91" s="201"/>
      <c r="BWG91" s="201"/>
      <c r="BWH91" s="201"/>
      <c r="BWI91" s="201"/>
      <c r="BWJ91" s="201"/>
      <c r="BWK91" s="201"/>
      <c r="BWL91" s="201"/>
      <c r="BWM91" s="201"/>
      <c r="BWN91" s="201"/>
      <c r="BWO91" s="201"/>
      <c r="BWP91" s="201"/>
      <c r="BWQ91" s="201"/>
      <c r="BWR91" s="201"/>
      <c r="BWS91" s="201"/>
      <c r="BWT91" s="201"/>
      <c r="BWU91" s="201"/>
      <c r="BWV91" s="201"/>
      <c r="BWW91" s="201"/>
      <c r="BWX91" s="201"/>
      <c r="BWY91" s="201"/>
      <c r="BWZ91" s="201"/>
      <c r="BXA91" s="201"/>
      <c r="BXB91" s="201"/>
      <c r="BXC91" s="201"/>
      <c r="BXD91" s="201"/>
      <c r="BXE91" s="201"/>
      <c r="BXF91" s="201"/>
      <c r="BXG91" s="201"/>
      <c r="BXH91" s="201"/>
      <c r="BXI91" s="201"/>
      <c r="BXJ91" s="201"/>
      <c r="BXK91" s="201"/>
      <c r="BXL91" s="201"/>
      <c r="BXM91" s="201"/>
      <c r="BXN91" s="201"/>
      <c r="BXO91" s="201"/>
      <c r="BXP91" s="201"/>
      <c r="BXQ91" s="201"/>
      <c r="BXR91" s="201"/>
      <c r="BXS91" s="201"/>
      <c r="BXT91" s="201"/>
      <c r="BXU91" s="201"/>
      <c r="BXV91" s="201"/>
      <c r="BXW91" s="201"/>
      <c r="BXX91" s="201"/>
      <c r="BXY91" s="201"/>
      <c r="BXZ91" s="201"/>
      <c r="BYA91" s="201"/>
      <c r="BYB91" s="201"/>
      <c r="BYC91" s="201"/>
      <c r="BYD91" s="201"/>
      <c r="BYE91" s="201"/>
      <c r="BYF91" s="201"/>
      <c r="BYG91" s="201"/>
      <c r="BYH91" s="201"/>
      <c r="BYI91" s="201"/>
      <c r="BYJ91" s="201"/>
      <c r="BYK91" s="201"/>
      <c r="BYL91" s="201"/>
      <c r="BYM91" s="201"/>
      <c r="BYN91" s="201"/>
      <c r="BYO91" s="201"/>
      <c r="BYP91" s="201"/>
      <c r="BYQ91" s="201"/>
      <c r="BYR91" s="201"/>
      <c r="BYS91" s="201"/>
      <c r="BYT91" s="201"/>
      <c r="BYU91" s="201"/>
      <c r="BYV91" s="201"/>
      <c r="BYW91" s="201"/>
      <c r="BYX91" s="201"/>
      <c r="BYY91" s="201"/>
      <c r="BYZ91" s="201"/>
      <c r="BZA91" s="201"/>
      <c r="BZB91" s="201"/>
      <c r="BZC91" s="201"/>
      <c r="BZD91" s="201"/>
      <c r="BZE91" s="201"/>
      <c r="BZF91" s="201"/>
      <c r="BZG91" s="201"/>
      <c r="BZH91" s="201"/>
      <c r="BZI91" s="201"/>
      <c r="BZJ91" s="201"/>
      <c r="BZK91" s="201"/>
      <c r="BZL91" s="201"/>
      <c r="BZM91" s="201"/>
      <c r="BZN91" s="201"/>
      <c r="BZO91" s="201"/>
      <c r="BZP91" s="201"/>
      <c r="BZQ91" s="201"/>
      <c r="BZR91" s="201"/>
      <c r="BZS91" s="201"/>
      <c r="BZT91" s="201"/>
      <c r="BZU91" s="201"/>
      <c r="BZV91" s="201"/>
      <c r="BZW91" s="201"/>
      <c r="BZX91" s="201"/>
      <c r="BZY91" s="201"/>
      <c r="BZZ91" s="201"/>
      <c r="CAA91" s="201"/>
      <c r="CAB91" s="201"/>
      <c r="CAC91" s="201"/>
      <c r="CAD91" s="201"/>
      <c r="CAE91" s="201"/>
      <c r="CAF91" s="201"/>
      <c r="CAG91" s="201"/>
      <c r="CAH91" s="201"/>
      <c r="CAI91" s="201"/>
      <c r="CAJ91" s="201"/>
      <c r="CAK91" s="201"/>
      <c r="CAL91" s="201"/>
      <c r="CAM91" s="201"/>
      <c r="CAN91" s="201"/>
      <c r="CAO91" s="201"/>
      <c r="CAP91" s="201"/>
      <c r="CAQ91" s="201"/>
      <c r="CAR91" s="201"/>
      <c r="CAS91" s="201"/>
      <c r="CAT91" s="201"/>
      <c r="CAU91" s="201"/>
      <c r="CAV91" s="201"/>
      <c r="CAW91" s="201"/>
      <c r="CAX91" s="201"/>
      <c r="CAY91" s="201"/>
      <c r="CAZ91" s="201"/>
      <c r="CBA91" s="201"/>
      <c r="CBB91" s="201"/>
      <c r="CBC91" s="201"/>
      <c r="CBD91" s="201"/>
      <c r="CBE91" s="201"/>
      <c r="CBF91" s="201"/>
      <c r="CBG91" s="201"/>
      <c r="CBH91" s="201"/>
      <c r="CBI91" s="201"/>
      <c r="CBJ91" s="201"/>
      <c r="CBK91" s="201"/>
      <c r="CBL91" s="201"/>
      <c r="CBM91" s="201"/>
      <c r="CBN91" s="201"/>
      <c r="CBO91" s="201"/>
      <c r="CBP91" s="201"/>
      <c r="CBQ91" s="201"/>
      <c r="CBR91" s="201"/>
      <c r="CBS91" s="201"/>
      <c r="CBT91" s="201"/>
      <c r="CBU91" s="201"/>
      <c r="CBV91" s="201"/>
      <c r="CBW91" s="201"/>
      <c r="CBX91" s="201"/>
      <c r="CBY91" s="201"/>
      <c r="CBZ91" s="201"/>
      <c r="CCA91" s="201"/>
      <c r="CCB91" s="201"/>
      <c r="CCC91" s="201"/>
      <c r="CCD91" s="201"/>
      <c r="CCE91" s="201"/>
      <c r="CCF91" s="201"/>
      <c r="CCG91" s="201"/>
      <c r="CCH91" s="201"/>
      <c r="CCI91" s="201"/>
      <c r="CCJ91" s="201"/>
      <c r="CCK91" s="201"/>
      <c r="CCL91" s="201"/>
      <c r="CCM91" s="201"/>
      <c r="CCN91" s="201"/>
      <c r="CCO91" s="201"/>
      <c r="CCP91" s="201"/>
      <c r="CCQ91" s="201"/>
      <c r="CCR91" s="201"/>
      <c r="CCS91" s="201"/>
      <c r="CCT91" s="201"/>
      <c r="CCU91" s="201"/>
      <c r="CCV91" s="201"/>
      <c r="CCW91" s="201"/>
      <c r="CCX91" s="201"/>
      <c r="CCY91" s="201"/>
      <c r="CCZ91" s="201"/>
      <c r="CDA91" s="201"/>
      <c r="CDB91" s="201"/>
      <c r="CDC91" s="201"/>
      <c r="CDD91" s="201"/>
      <c r="CDE91" s="201"/>
      <c r="CDF91" s="201"/>
      <c r="CDG91" s="201"/>
      <c r="CDH91" s="201"/>
      <c r="CDI91" s="201"/>
      <c r="CDJ91" s="201"/>
      <c r="CDK91" s="201"/>
      <c r="CDL91" s="201"/>
      <c r="CDM91" s="201"/>
      <c r="CDN91" s="201"/>
      <c r="CDO91" s="201"/>
      <c r="CDP91" s="201"/>
      <c r="CDQ91" s="201"/>
      <c r="CDR91" s="201"/>
      <c r="CDS91" s="201"/>
      <c r="CDT91" s="201"/>
      <c r="CDU91" s="201"/>
      <c r="CDV91" s="201"/>
      <c r="CDW91" s="201"/>
      <c r="CDX91" s="201"/>
      <c r="CDY91" s="201"/>
      <c r="CDZ91" s="201"/>
      <c r="CEA91" s="201"/>
      <c r="CEB91" s="201"/>
      <c r="CEC91" s="201"/>
      <c r="CED91" s="201"/>
      <c r="CEE91" s="201"/>
      <c r="CEF91" s="201"/>
      <c r="CEG91" s="201"/>
      <c r="CEH91" s="201"/>
      <c r="CEI91" s="201"/>
      <c r="CEJ91" s="201"/>
      <c r="CEK91" s="201"/>
      <c r="CEL91" s="201"/>
      <c r="CEM91" s="201"/>
      <c r="CEN91" s="201"/>
      <c r="CEO91" s="201"/>
      <c r="CEP91" s="201"/>
      <c r="CEQ91" s="201"/>
      <c r="CER91" s="201"/>
      <c r="CES91" s="201"/>
      <c r="CET91" s="201"/>
      <c r="CEU91" s="201"/>
      <c r="CEV91" s="201"/>
      <c r="CEW91" s="201"/>
      <c r="CEX91" s="201"/>
      <c r="CEY91" s="201"/>
      <c r="CEZ91" s="201"/>
      <c r="CFA91" s="201"/>
      <c r="CFB91" s="201"/>
      <c r="CFC91" s="201"/>
      <c r="CFD91" s="201"/>
      <c r="CFE91" s="201"/>
      <c r="CFF91" s="201"/>
      <c r="CFG91" s="201"/>
      <c r="CFH91" s="201"/>
      <c r="CFI91" s="201"/>
      <c r="CFJ91" s="201"/>
      <c r="CFK91" s="201"/>
      <c r="CFL91" s="201"/>
      <c r="CFM91" s="201"/>
      <c r="CFN91" s="201"/>
      <c r="CFO91" s="201"/>
      <c r="CFP91" s="201"/>
      <c r="CFQ91" s="201"/>
      <c r="CFR91" s="201"/>
      <c r="CFS91" s="201"/>
      <c r="CFT91" s="201"/>
      <c r="CFU91" s="201"/>
      <c r="CFV91" s="201"/>
      <c r="CFW91" s="201"/>
      <c r="CFX91" s="201"/>
      <c r="CFY91" s="201"/>
      <c r="CFZ91" s="201"/>
      <c r="CGA91" s="201"/>
      <c r="CGB91" s="201"/>
      <c r="CGC91" s="201"/>
      <c r="CGD91" s="201"/>
      <c r="CGE91" s="201"/>
      <c r="CGF91" s="201"/>
      <c r="CGG91" s="201"/>
      <c r="CGH91" s="201"/>
      <c r="CGI91" s="201"/>
      <c r="CGJ91" s="201"/>
      <c r="CGK91" s="201"/>
      <c r="CGL91" s="201"/>
      <c r="CGM91" s="201"/>
      <c r="CGN91" s="201"/>
      <c r="CGO91" s="201"/>
      <c r="CGP91" s="201"/>
      <c r="CGQ91" s="201"/>
      <c r="CGR91" s="201"/>
      <c r="CGS91" s="201"/>
      <c r="CGT91" s="201"/>
      <c r="CGU91" s="201"/>
      <c r="CGV91" s="201"/>
      <c r="CGW91" s="201"/>
      <c r="CGX91" s="201"/>
      <c r="CGY91" s="201"/>
      <c r="CGZ91" s="201"/>
      <c r="CHA91" s="201"/>
      <c r="CHB91" s="201"/>
      <c r="CHC91" s="201"/>
      <c r="CHD91" s="201"/>
      <c r="CHE91" s="201"/>
      <c r="CHF91" s="201"/>
      <c r="CHG91" s="201"/>
      <c r="CHH91" s="201"/>
      <c r="CHI91" s="201"/>
      <c r="CHJ91" s="201"/>
      <c r="CHK91" s="201"/>
      <c r="CHL91" s="201"/>
      <c r="CHM91" s="201"/>
      <c r="CHN91" s="201"/>
      <c r="CHO91" s="201"/>
      <c r="CHP91" s="201"/>
      <c r="CHQ91" s="201"/>
      <c r="CHR91" s="201"/>
      <c r="CHS91" s="201"/>
      <c r="CHT91" s="201"/>
      <c r="CHU91" s="201"/>
      <c r="CHV91" s="201"/>
      <c r="CHW91" s="201"/>
      <c r="CHX91" s="201"/>
      <c r="CHY91" s="201"/>
      <c r="CHZ91" s="201"/>
      <c r="CIA91" s="201"/>
      <c r="CIB91" s="201"/>
      <c r="CIC91" s="201"/>
      <c r="CID91" s="201"/>
      <c r="CIE91" s="201"/>
      <c r="CIF91" s="201"/>
      <c r="CIG91" s="201"/>
      <c r="CIH91" s="201"/>
      <c r="CII91" s="201"/>
      <c r="CIJ91" s="201"/>
      <c r="CIK91" s="201"/>
      <c r="CIL91" s="201"/>
      <c r="CIM91" s="201"/>
      <c r="CIN91" s="201"/>
      <c r="CIO91" s="201"/>
      <c r="CIP91" s="201"/>
      <c r="CIQ91" s="201"/>
      <c r="CIR91" s="201"/>
      <c r="CIS91" s="201"/>
      <c r="CIT91" s="201"/>
      <c r="CIU91" s="201"/>
      <c r="CIV91" s="201"/>
      <c r="CIW91" s="201"/>
      <c r="CIX91" s="201"/>
      <c r="CIY91" s="201"/>
      <c r="CIZ91" s="201"/>
      <c r="CJA91" s="201"/>
      <c r="CJB91" s="201"/>
      <c r="CJC91" s="201"/>
      <c r="CJD91" s="201"/>
      <c r="CJE91" s="201"/>
      <c r="CJF91" s="201"/>
      <c r="CJG91" s="201"/>
      <c r="CJH91" s="201"/>
      <c r="CJI91" s="201"/>
      <c r="CJJ91" s="201"/>
      <c r="CJK91" s="201"/>
      <c r="CJL91" s="201"/>
      <c r="CJM91" s="201"/>
      <c r="CJN91" s="201"/>
      <c r="CJO91" s="201"/>
      <c r="CJP91" s="201"/>
      <c r="CJQ91" s="201"/>
      <c r="CJR91" s="201"/>
      <c r="CJS91" s="201"/>
      <c r="CJT91" s="201"/>
      <c r="CJU91" s="201"/>
      <c r="CJV91" s="201"/>
      <c r="CJW91" s="201"/>
      <c r="CJX91" s="201"/>
      <c r="CJY91" s="201"/>
      <c r="CJZ91" s="201"/>
      <c r="CKA91" s="201"/>
      <c r="CKB91" s="201"/>
      <c r="CKC91" s="201"/>
      <c r="CKD91" s="201"/>
      <c r="CKE91" s="201"/>
      <c r="CKF91" s="201"/>
      <c r="CKG91" s="201"/>
      <c r="CKH91" s="201"/>
      <c r="CKI91" s="201"/>
      <c r="CKJ91" s="201"/>
      <c r="CKK91" s="201"/>
      <c r="CKL91" s="201"/>
      <c r="CKM91" s="201"/>
      <c r="CKN91" s="201"/>
      <c r="CKO91" s="201"/>
      <c r="CKP91" s="201"/>
      <c r="CKQ91" s="201"/>
      <c r="CKR91" s="201"/>
      <c r="CKS91" s="201"/>
      <c r="CKT91" s="201"/>
      <c r="CKU91" s="201"/>
      <c r="CKV91" s="201"/>
      <c r="CKW91" s="201"/>
      <c r="CKX91" s="201"/>
      <c r="CKY91" s="201"/>
      <c r="CKZ91" s="201"/>
      <c r="CLA91" s="201"/>
      <c r="CLB91" s="201"/>
      <c r="CLC91" s="201"/>
      <c r="CLD91" s="201"/>
      <c r="CLE91" s="201"/>
      <c r="CLF91" s="201"/>
      <c r="CLG91" s="201"/>
      <c r="CLH91" s="201"/>
      <c r="CLI91" s="201"/>
      <c r="CLJ91" s="201"/>
      <c r="CLK91" s="201"/>
      <c r="CLL91" s="201"/>
      <c r="CLM91" s="201"/>
      <c r="CLN91" s="201"/>
      <c r="CLO91" s="201"/>
      <c r="CLP91" s="201"/>
      <c r="CLQ91" s="201"/>
      <c r="CLR91" s="201"/>
      <c r="CLS91" s="201"/>
      <c r="CLT91" s="201"/>
      <c r="CLU91" s="201"/>
      <c r="CLV91" s="201"/>
      <c r="CLW91" s="201"/>
      <c r="CLX91" s="201"/>
      <c r="CLY91" s="201"/>
      <c r="CLZ91" s="201"/>
      <c r="CMA91" s="201"/>
      <c r="CMB91" s="201"/>
      <c r="CMC91" s="201"/>
      <c r="CMD91" s="201"/>
      <c r="CME91" s="201"/>
      <c r="CMF91" s="201"/>
      <c r="CMG91" s="201"/>
      <c r="CMH91" s="201"/>
      <c r="CMI91" s="201"/>
      <c r="CMJ91" s="201"/>
      <c r="CMK91" s="201"/>
      <c r="CML91" s="201"/>
      <c r="CMM91" s="201"/>
      <c r="CMN91" s="201"/>
      <c r="CMO91" s="201"/>
      <c r="CMP91" s="201"/>
      <c r="CMQ91" s="201"/>
      <c r="CMR91" s="201"/>
      <c r="CMS91" s="201"/>
      <c r="CMT91" s="201"/>
      <c r="CMU91" s="201"/>
      <c r="CMV91" s="201"/>
      <c r="CMW91" s="201"/>
      <c r="CMX91" s="201"/>
      <c r="CMY91" s="201"/>
      <c r="CMZ91" s="201"/>
      <c r="CNA91" s="201"/>
      <c r="CNB91" s="201"/>
      <c r="CNC91" s="201"/>
      <c r="CND91" s="201"/>
      <c r="CNE91" s="201"/>
      <c r="CNF91" s="201"/>
      <c r="CNG91" s="201"/>
      <c r="CNH91" s="201"/>
      <c r="CNI91" s="201"/>
      <c r="CNJ91" s="201"/>
      <c r="CNK91" s="201"/>
      <c r="CNL91" s="201"/>
      <c r="CNM91" s="201"/>
      <c r="CNN91" s="201"/>
      <c r="CNO91" s="201"/>
      <c r="CNP91" s="201"/>
      <c r="CNQ91" s="201"/>
      <c r="CNR91" s="201"/>
      <c r="CNS91" s="201"/>
      <c r="CNT91" s="201"/>
      <c r="CNU91" s="201"/>
      <c r="CNV91" s="201"/>
      <c r="CNW91" s="201"/>
      <c r="CNX91" s="201"/>
      <c r="CNY91" s="201"/>
      <c r="CNZ91" s="201"/>
      <c r="COA91" s="201"/>
      <c r="COB91" s="201"/>
      <c r="COC91" s="201"/>
      <c r="COD91" s="201"/>
      <c r="COE91" s="201"/>
      <c r="COF91" s="201"/>
      <c r="COG91" s="201"/>
      <c r="COH91" s="201"/>
      <c r="COI91" s="201"/>
      <c r="COJ91" s="201"/>
      <c r="COK91" s="201"/>
      <c r="COL91" s="201"/>
      <c r="COM91" s="201"/>
      <c r="CON91" s="201"/>
      <c r="COO91" s="201"/>
      <c r="COP91" s="201"/>
      <c r="COQ91" s="201"/>
      <c r="COR91" s="201"/>
      <c r="COS91" s="201"/>
      <c r="COT91" s="201"/>
      <c r="COU91" s="201"/>
      <c r="COV91" s="201"/>
      <c r="COW91" s="201"/>
      <c r="COX91" s="201"/>
      <c r="COY91" s="201"/>
      <c r="COZ91" s="201"/>
      <c r="CPA91" s="201"/>
      <c r="CPB91" s="201"/>
      <c r="CPC91" s="201"/>
      <c r="CPD91" s="201"/>
      <c r="CPE91" s="201"/>
      <c r="CPF91" s="201"/>
      <c r="CPG91" s="201"/>
      <c r="CPH91" s="201"/>
      <c r="CPI91" s="201"/>
      <c r="CPJ91" s="201"/>
      <c r="CPK91" s="201"/>
      <c r="CPL91" s="201"/>
      <c r="CPM91" s="201"/>
      <c r="CPN91" s="201"/>
      <c r="CPO91" s="201"/>
      <c r="CPP91" s="201"/>
      <c r="CPQ91" s="201"/>
      <c r="CPR91" s="201"/>
      <c r="CPS91" s="201"/>
      <c r="CPT91" s="201"/>
      <c r="CPU91" s="201"/>
      <c r="CPV91" s="201"/>
      <c r="CPW91" s="201"/>
      <c r="CPX91" s="201"/>
      <c r="CPY91" s="201"/>
      <c r="CPZ91" s="201"/>
      <c r="CQA91" s="201"/>
      <c r="CQB91" s="201"/>
      <c r="CQC91" s="201"/>
      <c r="CQD91" s="201"/>
      <c r="CQE91" s="201"/>
      <c r="CQF91" s="201"/>
      <c r="CQG91" s="201"/>
      <c r="CQH91" s="201"/>
      <c r="CQI91" s="201"/>
      <c r="CQJ91" s="201"/>
      <c r="CQK91" s="201"/>
      <c r="CQL91" s="201"/>
      <c r="CQM91" s="201"/>
      <c r="CQN91" s="201"/>
      <c r="CQO91" s="201"/>
      <c r="CQP91" s="201"/>
      <c r="CQQ91" s="201"/>
      <c r="CQR91" s="201"/>
      <c r="CQS91" s="201"/>
      <c r="CQT91" s="201"/>
      <c r="CQU91" s="201"/>
      <c r="CQV91" s="201"/>
      <c r="CQW91" s="201"/>
      <c r="CQX91" s="201"/>
      <c r="CQY91" s="201"/>
      <c r="CQZ91" s="201"/>
      <c r="CRA91" s="201"/>
      <c r="CRB91" s="201"/>
      <c r="CRC91" s="201"/>
      <c r="CRD91" s="201"/>
      <c r="CRE91" s="201"/>
      <c r="CRF91" s="201"/>
      <c r="CRG91" s="201"/>
      <c r="CRH91" s="201"/>
      <c r="CRI91" s="201"/>
      <c r="CRJ91" s="201"/>
      <c r="CRK91" s="201"/>
      <c r="CRL91" s="201"/>
      <c r="CRM91" s="201"/>
      <c r="CRN91" s="201"/>
      <c r="CRO91" s="201"/>
      <c r="CRP91" s="201"/>
      <c r="CRQ91" s="201"/>
      <c r="CRR91" s="201"/>
      <c r="CRS91" s="201"/>
      <c r="CRT91" s="201"/>
      <c r="CRU91" s="201"/>
      <c r="CRV91" s="201"/>
      <c r="CRW91" s="201"/>
      <c r="CRX91" s="201"/>
      <c r="CRY91" s="201"/>
      <c r="CRZ91" s="201"/>
      <c r="CSA91" s="201"/>
      <c r="CSB91" s="201"/>
      <c r="CSC91" s="201"/>
      <c r="CSD91" s="201"/>
      <c r="CSE91" s="201"/>
      <c r="CSF91" s="201"/>
      <c r="CSG91" s="201"/>
      <c r="CSH91" s="201"/>
      <c r="CSI91" s="201"/>
      <c r="CSJ91" s="201"/>
      <c r="CSK91" s="201"/>
      <c r="CSL91" s="201"/>
      <c r="CSM91" s="201"/>
      <c r="CSN91" s="201"/>
      <c r="CSO91" s="201"/>
      <c r="CSP91" s="201"/>
      <c r="CSQ91" s="201"/>
      <c r="CSR91" s="201"/>
      <c r="CSS91" s="201"/>
      <c r="CST91" s="201"/>
      <c r="CSU91" s="201"/>
      <c r="CSV91" s="201"/>
      <c r="CSW91" s="201"/>
      <c r="CSX91" s="201"/>
      <c r="CSY91" s="201"/>
      <c r="CSZ91" s="201"/>
      <c r="CTA91" s="201"/>
      <c r="CTB91" s="201"/>
      <c r="CTC91" s="201"/>
      <c r="CTD91" s="201"/>
      <c r="CTE91" s="201"/>
      <c r="CTF91" s="201"/>
      <c r="CTG91" s="201"/>
      <c r="CTH91" s="201"/>
      <c r="CTI91" s="201"/>
      <c r="CTJ91" s="201"/>
      <c r="CTK91" s="201"/>
      <c r="CTL91" s="201"/>
      <c r="CTM91" s="201"/>
      <c r="CTN91" s="201"/>
      <c r="CTO91" s="201"/>
      <c r="CTP91" s="201"/>
      <c r="CTQ91" s="201"/>
      <c r="CTR91" s="201"/>
      <c r="CTS91" s="201"/>
      <c r="CTT91" s="201"/>
      <c r="CTU91" s="201"/>
      <c r="CTV91" s="201"/>
      <c r="CTW91" s="201"/>
      <c r="CTX91" s="201"/>
      <c r="CTY91" s="201"/>
      <c r="CTZ91" s="201"/>
      <c r="CUA91" s="201"/>
      <c r="CUB91" s="201"/>
      <c r="CUC91" s="201"/>
      <c r="CUD91" s="201"/>
      <c r="CUE91" s="201"/>
      <c r="CUF91" s="201"/>
      <c r="CUG91" s="201"/>
      <c r="CUH91" s="201"/>
      <c r="CUI91" s="201"/>
      <c r="CUJ91" s="201"/>
      <c r="CUK91" s="201"/>
      <c r="CUL91" s="201"/>
      <c r="CUM91" s="201"/>
      <c r="CUN91" s="201"/>
      <c r="CUO91" s="201"/>
      <c r="CUP91" s="201"/>
      <c r="CUQ91" s="201"/>
      <c r="CUR91" s="201"/>
      <c r="CUS91" s="201"/>
      <c r="CUT91" s="201"/>
      <c r="CUU91" s="201"/>
      <c r="CUV91" s="201"/>
      <c r="CUW91" s="201"/>
      <c r="CUX91" s="201"/>
      <c r="CUY91" s="201"/>
      <c r="CUZ91" s="201"/>
      <c r="CVA91" s="201"/>
      <c r="CVB91" s="201"/>
      <c r="CVC91" s="201"/>
      <c r="CVD91" s="201"/>
      <c r="CVE91" s="201"/>
      <c r="CVF91" s="201"/>
      <c r="CVG91" s="201"/>
      <c r="CVH91" s="201"/>
      <c r="CVI91" s="201"/>
      <c r="CVJ91" s="201"/>
      <c r="CVK91" s="201"/>
      <c r="CVL91" s="201"/>
      <c r="CVM91" s="201"/>
      <c r="CVN91" s="201"/>
      <c r="CVO91" s="201"/>
      <c r="CVP91" s="201"/>
      <c r="CVQ91" s="201"/>
      <c r="CVR91" s="201"/>
      <c r="CVS91" s="201"/>
      <c r="CVT91" s="201"/>
      <c r="CVU91" s="201"/>
      <c r="CVV91" s="201"/>
      <c r="CVW91" s="201"/>
      <c r="CVX91" s="201"/>
      <c r="CVY91" s="201"/>
      <c r="CVZ91" s="201"/>
      <c r="CWA91" s="201"/>
      <c r="CWB91" s="201"/>
      <c r="CWC91" s="201"/>
      <c r="CWD91" s="201"/>
      <c r="CWE91" s="201"/>
      <c r="CWF91" s="201"/>
      <c r="CWG91" s="201"/>
      <c r="CWH91" s="201"/>
      <c r="CWI91" s="201"/>
      <c r="CWJ91" s="201"/>
      <c r="CWK91" s="201"/>
      <c r="CWL91" s="201"/>
      <c r="CWM91" s="201"/>
      <c r="CWN91" s="201"/>
      <c r="CWO91" s="201"/>
      <c r="CWP91" s="201"/>
      <c r="CWQ91" s="201"/>
      <c r="CWR91" s="201"/>
      <c r="CWS91" s="201"/>
      <c r="CWT91" s="201"/>
      <c r="CWU91" s="201"/>
      <c r="CWV91" s="201"/>
      <c r="CWW91" s="201"/>
      <c r="CWX91" s="201"/>
      <c r="CWY91" s="201"/>
      <c r="CWZ91" s="201"/>
      <c r="CXA91" s="201"/>
      <c r="CXB91" s="201"/>
      <c r="CXC91" s="201"/>
      <c r="CXD91" s="201"/>
      <c r="CXE91" s="201"/>
      <c r="CXF91" s="201"/>
      <c r="CXG91" s="201"/>
      <c r="CXH91" s="201"/>
      <c r="CXI91" s="201"/>
      <c r="CXJ91" s="201"/>
      <c r="CXK91" s="201"/>
      <c r="CXL91" s="201"/>
      <c r="CXM91" s="201"/>
      <c r="CXN91" s="201"/>
      <c r="CXO91" s="201"/>
      <c r="CXP91" s="201"/>
      <c r="CXQ91" s="201"/>
      <c r="CXR91" s="201"/>
      <c r="CXS91" s="201"/>
      <c r="CXT91" s="201"/>
      <c r="CXU91" s="201"/>
      <c r="CXV91" s="201"/>
      <c r="CXW91" s="201"/>
      <c r="CXX91" s="201"/>
      <c r="CXY91" s="201"/>
      <c r="CXZ91" s="201"/>
      <c r="CYA91" s="201"/>
      <c r="CYB91" s="201"/>
      <c r="CYC91" s="201"/>
      <c r="CYD91" s="201"/>
      <c r="CYE91" s="201"/>
      <c r="CYF91" s="201"/>
      <c r="CYG91" s="201"/>
      <c r="CYH91" s="201"/>
      <c r="CYI91" s="201"/>
      <c r="CYJ91" s="201"/>
      <c r="CYK91" s="201"/>
      <c r="CYL91" s="201"/>
      <c r="CYM91" s="201"/>
      <c r="CYN91" s="201"/>
      <c r="CYO91" s="201"/>
      <c r="CYP91" s="201"/>
      <c r="CYQ91" s="201"/>
      <c r="CYR91" s="201"/>
      <c r="CYS91" s="201"/>
      <c r="CYT91" s="201"/>
      <c r="CYU91" s="201"/>
      <c r="CYV91" s="201"/>
      <c r="CYW91" s="201"/>
      <c r="CYX91" s="201"/>
      <c r="CYY91" s="201"/>
      <c r="CYZ91" s="201"/>
      <c r="CZA91" s="201"/>
      <c r="CZB91" s="201"/>
      <c r="CZC91" s="201"/>
      <c r="CZD91" s="201"/>
      <c r="CZE91" s="201"/>
      <c r="CZF91" s="201"/>
      <c r="CZG91" s="201"/>
      <c r="CZH91" s="201"/>
      <c r="CZI91" s="201"/>
      <c r="CZJ91" s="201"/>
      <c r="CZK91" s="201"/>
      <c r="CZL91" s="201"/>
      <c r="CZM91" s="201"/>
      <c r="CZN91" s="201"/>
      <c r="CZO91" s="201"/>
      <c r="CZP91" s="201"/>
      <c r="CZQ91" s="201"/>
      <c r="CZR91" s="201"/>
      <c r="CZS91" s="201"/>
      <c r="CZT91" s="201"/>
      <c r="CZU91" s="201"/>
      <c r="CZV91" s="201"/>
      <c r="CZW91" s="201"/>
      <c r="CZX91" s="201"/>
      <c r="CZY91" s="201"/>
      <c r="CZZ91" s="201"/>
      <c r="DAA91" s="201"/>
      <c r="DAB91" s="201"/>
      <c r="DAC91" s="201"/>
      <c r="DAD91" s="201"/>
      <c r="DAE91" s="201"/>
      <c r="DAF91" s="201"/>
      <c r="DAG91" s="201"/>
      <c r="DAH91" s="201"/>
      <c r="DAI91" s="201"/>
      <c r="DAJ91" s="201"/>
      <c r="DAK91" s="201"/>
      <c r="DAL91" s="201"/>
      <c r="DAM91" s="201"/>
      <c r="DAN91" s="201"/>
      <c r="DAO91" s="201"/>
      <c r="DAP91" s="201"/>
      <c r="DAQ91" s="201"/>
      <c r="DAR91" s="201"/>
      <c r="DAS91" s="201"/>
      <c r="DAT91" s="201"/>
      <c r="DAU91" s="201"/>
      <c r="DAV91" s="201"/>
      <c r="DAW91" s="201"/>
      <c r="DAX91" s="201"/>
      <c r="DAY91" s="201"/>
      <c r="DAZ91" s="201"/>
      <c r="DBA91" s="201"/>
      <c r="DBB91" s="201"/>
      <c r="DBC91" s="201"/>
      <c r="DBD91" s="201"/>
      <c r="DBE91" s="201"/>
      <c r="DBF91" s="201"/>
      <c r="DBG91" s="201"/>
      <c r="DBH91" s="201"/>
      <c r="DBI91" s="201"/>
      <c r="DBJ91" s="201"/>
      <c r="DBK91" s="201"/>
      <c r="DBL91" s="201"/>
      <c r="DBM91" s="201"/>
      <c r="DBN91" s="201"/>
      <c r="DBO91" s="201"/>
      <c r="DBP91" s="201"/>
      <c r="DBQ91" s="201"/>
      <c r="DBR91" s="201"/>
      <c r="DBS91" s="201"/>
      <c r="DBT91" s="201"/>
      <c r="DBU91" s="201"/>
      <c r="DBV91" s="201"/>
      <c r="DBW91" s="201"/>
      <c r="DBX91" s="201"/>
      <c r="DBY91" s="201"/>
      <c r="DBZ91" s="201"/>
      <c r="DCA91" s="201"/>
      <c r="DCB91" s="201"/>
      <c r="DCC91" s="201"/>
      <c r="DCD91" s="201"/>
      <c r="DCE91" s="201"/>
      <c r="DCF91" s="201"/>
      <c r="DCG91" s="201"/>
      <c r="DCH91" s="201"/>
      <c r="DCI91" s="201"/>
      <c r="DCJ91" s="201"/>
      <c r="DCK91" s="201"/>
      <c r="DCL91" s="201"/>
      <c r="DCM91" s="201"/>
      <c r="DCN91" s="201"/>
      <c r="DCO91" s="201"/>
      <c r="DCP91" s="201"/>
      <c r="DCQ91" s="201"/>
      <c r="DCR91" s="201"/>
      <c r="DCS91" s="201"/>
      <c r="DCT91" s="201"/>
      <c r="DCU91" s="201"/>
      <c r="DCV91" s="201"/>
      <c r="DCW91" s="201"/>
      <c r="DCX91" s="201"/>
      <c r="DCY91" s="201"/>
      <c r="DCZ91" s="201"/>
      <c r="DDA91" s="201"/>
      <c r="DDB91" s="201"/>
      <c r="DDC91" s="201"/>
      <c r="DDD91" s="201"/>
      <c r="DDE91" s="201"/>
      <c r="DDF91" s="201"/>
      <c r="DDG91" s="201"/>
      <c r="DDH91" s="201"/>
      <c r="DDI91" s="201"/>
      <c r="DDJ91" s="201"/>
      <c r="DDK91" s="201"/>
      <c r="DDL91" s="201"/>
      <c r="DDM91" s="201"/>
      <c r="DDN91" s="201"/>
      <c r="DDO91" s="201"/>
      <c r="DDP91" s="201"/>
      <c r="DDQ91" s="201"/>
      <c r="DDR91" s="201"/>
      <c r="DDS91" s="201"/>
      <c r="DDT91" s="201"/>
      <c r="DDU91" s="201"/>
      <c r="DDV91" s="201"/>
      <c r="DDW91" s="201"/>
      <c r="DDX91" s="201"/>
      <c r="DDY91" s="201"/>
      <c r="DDZ91" s="201"/>
      <c r="DEA91" s="201"/>
      <c r="DEB91" s="201"/>
      <c r="DEC91" s="201"/>
      <c r="DED91" s="201"/>
      <c r="DEE91" s="201"/>
      <c r="DEF91" s="201"/>
      <c r="DEG91" s="201"/>
      <c r="DEH91" s="201"/>
      <c r="DEI91" s="201"/>
      <c r="DEJ91" s="201"/>
      <c r="DEK91" s="201"/>
      <c r="DEL91" s="201"/>
      <c r="DEM91" s="201"/>
      <c r="DEN91" s="201"/>
      <c r="DEO91" s="201"/>
      <c r="DEP91" s="201"/>
      <c r="DEQ91" s="201"/>
      <c r="DER91" s="201"/>
      <c r="DES91" s="201"/>
      <c r="DET91" s="201"/>
      <c r="DEU91" s="201"/>
      <c r="DEV91" s="201"/>
      <c r="DEW91" s="201"/>
      <c r="DEX91" s="201"/>
      <c r="DEY91" s="201"/>
      <c r="DEZ91" s="201"/>
      <c r="DFA91" s="201"/>
      <c r="DFB91" s="201"/>
      <c r="DFC91" s="201"/>
      <c r="DFD91" s="201"/>
      <c r="DFE91" s="201"/>
      <c r="DFF91" s="201"/>
      <c r="DFG91" s="201"/>
      <c r="DFH91" s="201"/>
      <c r="DFI91" s="201"/>
      <c r="DFJ91" s="201"/>
      <c r="DFK91" s="201"/>
      <c r="DFL91" s="201"/>
      <c r="DFM91" s="201"/>
      <c r="DFN91" s="201"/>
      <c r="DFO91" s="201"/>
      <c r="DFP91" s="201"/>
      <c r="DFQ91" s="201"/>
      <c r="DFR91" s="201"/>
      <c r="DFS91" s="201"/>
      <c r="DFT91" s="201"/>
      <c r="DFU91" s="201"/>
      <c r="DFV91" s="201"/>
      <c r="DFW91" s="201"/>
      <c r="DFX91" s="201"/>
      <c r="DFY91" s="201"/>
      <c r="DFZ91" s="201"/>
      <c r="DGA91" s="201"/>
      <c r="DGB91" s="201"/>
      <c r="DGC91" s="201"/>
      <c r="DGD91" s="201"/>
      <c r="DGE91" s="201"/>
      <c r="DGF91" s="201"/>
      <c r="DGG91" s="201"/>
      <c r="DGH91" s="201"/>
      <c r="DGI91" s="201"/>
      <c r="DGJ91" s="201"/>
      <c r="DGK91" s="201"/>
      <c r="DGL91" s="201"/>
      <c r="DGM91" s="201"/>
      <c r="DGN91" s="201"/>
      <c r="DGO91" s="201"/>
      <c r="DGP91" s="201"/>
      <c r="DGQ91" s="201"/>
      <c r="DGR91" s="201"/>
      <c r="DGS91" s="201"/>
      <c r="DGT91" s="201"/>
      <c r="DGU91" s="201"/>
      <c r="DGV91" s="201"/>
      <c r="DGW91" s="201"/>
      <c r="DGX91" s="201"/>
      <c r="DGY91" s="201"/>
      <c r="DGZ91" s="201"/>
      <c r="DHA91" s="201"/>
      <c r="DHB91" s="201"/>
      <c r="DHC91" s="201"/>
      <c r="DHD91" s="201"/>
      <c r="DHE91" s="201"/>
      <c r="DHF91" s="201"/>
      <c r="DHG91" s="201"/>
      <c r="DHH91" s="201"/>
      <c r="DHI91" s="201"/>
      <c r="DHJ91" s="201"/>
      <c r="DHK91" s="201"/>
      <c r="DHL91" s="201"/>
      <c r="DHM91" s="201"/>
      <c r="DHN91" s="201"/>
      <c r="DHO91" s="201"/>
      <c r="DHP91" s="201"/>
      <c r="DHQ91" s="201"/>
      <c r="DHR91" s="201"/>
      <c r="DHS91" s="201"/>
      <c r="DHT91" s="201"/>
      <c r="DHU91" s="201"/>
      <c r="DHV91" s="201"/>
      <c r="DHW91" s="201"/>
      <c r="DHX91" s="201"/>
      <c r="DHY91" s="201"/>
      <c r="DHZ91" s="201"/>
      <c r="DIA91" s="201"/>
      <c r="DIB91" s="201"/>
      <c r="DIC91" s="201"/>
      <c r="DID91" s="201"/>
      <c r="DIE91" s="201"/>
      <c r="DIF91" s="201"/>
      <c r="DIG91" s="201"/>
      <c r="DIH91" s="201"/>
      <c r="DII91" s="201"/>
      <c r="DIJ91" s="201"/>
      <c r="DIK91" s="201"/>
      <c r="DIL91" s="201"/>
      <c r="DIM91" s="201"/>
      <c r="DIN91" s="201"/>
      <c r="DIO91" s="201"/>
      <c r="DIP91" s="201"/>
      <c r="DIQ91" s="201"/>
      <c r="DIR91" s="201"/>
      <c r="DIS91" s="201"/>
      <c r="DIT91" s="201"/>
      <c r="DIU91" s="201"/>
      <c r="DIV91" s="201"/>
      <c r="DIW91" s="201"/>
      <c r="DIX91" s="201"/>
      <c r="DIY91" s="201"/>
      <c r="DIZ91" s="201"/>
      <c r="DJA91" s="201"/>
      <c r="DJB91" s="201"/>
      <c r="DJC91" s="201"/>
      <c r="DJD91" s="201"/>
      <c r="DJE91" s="201"/>
      <c r="DJF91" s="201"/>
      <c r="DJG91" s="201"/>
      <c r="DJH91" s="201"/>
      <c r="DJI91" s="201"/>
      <c r="DJJ91" s="201"/>
      <c r="DJK91" s="201"/>
      <c r="DJL91" s="201"/>
      <c r="DJM91" s="201"/>
      <c r="DJN91" s="201"/>
      <c r="DJO91" s="201"/>
      <c r="DJP91" s="201"/>
      <c r="DJQ91" s="201"/>
      <c r="DJR91" s="201"/>
      <c r="DJS91" s="201"/>
      <c r="DJT91" s="201"/>
      <c r="DJU91" s="201"/>
      <c r="DJV91" s="201"/>
      <c r="DJW91" s="201"/>
      <c r="DJX91" s="201"/>
      <c r="DJY91" s="201"/>
      <c r="DJZ91" s="201"/>
      <c r="DKA91" s="201"/>
      <c r="DKB91" s="201"/>
      <c r="DKC91" s="201"/>
      <c r="DKD91" s="201"/>
      <c r="DKE91" s="201"/>
      <c r="DKF91" s="201"/>
      <c r="DKG91" s="201"/>
      <c r="DKH91" s="201"/>
      <c r="DKI91" s="201"/>
      <c r="DKJ91" s="201"/>
      <c r="DKK91" s="201"/>
      <c r="DKL91" s="201"/>
      <c r="DKM91" s="201"/>
      <c r="DKN91" s="201"/>
      <c r="DKO91" s="201"/>
      <c r="DKP91" s="201"/>
      <c r="DKQ91" s="201"/>
      <c r="DKR91" s="201"/>
      <c r="DKS91" s="201"/>
      <c r="DKT91" s="201"/>
      <c r="DKU91" s="201"/>
      <c r="DKV91" s="201"/>
      <c r="DKW91" s="201"/>
      <c r="DKX91" s="201"/>
      <c r="DKY91" s="201"/>
      <c r="DKZ91" s="201"/>
      <c r="DLA91" s="201"/>
      <c r="DLB91" s="201"/>
      <c r="DLC91" s="201"/>
      <c r="DLD91" s="201"/>
      <c r="DLE91" s="201"/>
      <c r="DLF91" s="201"/>
      <c r="DLG91" s="201"/>
      <c r="DLH91" s="201"/>
      <c r="DLI91" s="201"/>
      <c r="DLJ91" s="201"/>
      <c r="DLK91" s="201"/>
      <c r="DLL91" s="201"/>
      <c r="DLM91" s="201"/>
      <c r="DLN91" s="201"/>
      <c r="DLO91" s="201"/>
      <c r="DLP91" s="201"/>
      <c r="DLQ91" s="201"/>
      <c r="DLR91" s="201"/>
      <c r="DLS91" s="201"/>
      <c r="DLT91" s="201"/>
      <c r="DLU91" s="201"/>
      <c r="DLV91" s="201"/>
      <c r="DLW91" s="201"/>
      <c r="DLX91" s="201"/>
      <c r="DLY91" s="201"/>
      <c r="DLZ91" s="201"/>
      <c r="DMA91" s="201"/>
      <c r="DMB91" s="201"/>
      <c r="DMC91" s="201"/>
      <c r="DMD91" s="201"/>
      <c r="DME91" s="201"/>
      <c r="DMF91" s="201"/>
      <c r="DMG91" s="201"/>
      <c r="DMH91" s="201"/>
      <c r="DMI91" s="201"/>
      <c r="DMJ91" s="201"/>
      <c r="DMK91" s="201"/>
      <c r="DML91" s="201"/>
      <c r="DMM91" s="201"/>
      <c r="DMN91" s="201"/>
      <c r="DMO91" s="201"/>
      <c r="DMP91" s="201"/>
      <c r="DMQ91" s="201"/>
      <c r="DMR91" s="201"/>
      <c r="DMS91" s="201"/>
      <c r="DMT91" s="201"/>
      <c r="DMU91" s="201"/>
      <c r="DMV91" s="201"/>
      <c r="DMW91" s="201"/>
      <c r="DMX91" s="201"/>
      <c r="DMY91" s="201"/>
      <c r="DMZ91" s="201"/>
      <c r="DNA91" s="201"/>
      <c r="DNB91" s="201"/>
      <c r="DNC91" s="201"/>
      <c r="DND91" s="201"/>
      <c r="DNE91" s="201"/>
      <c r="DNF91" s="201"/>
      <c r="DNG91" s="201"/>
      <c r="DNH91" s="201"/>
      <c r="DNI91" s="201"/>
      <c r="DNJ91" s="201"/>
      <c r="DNK91" s="201"/>
      <c r="DNL91" s="201"/>
      <c r="DNM91" s="201"/>
      <c r="DNN91" s="201"/>
      <c r="DNO91" s="201"/>
      <c r="DNP91" s="201"/>
      <c r="DNQ91" s="201"/>
      <c r="DNR91" s="201"/>
      <c r="DNS91" s="201"/>
      <c r="DNT91" s="201"/>
      <c r="DNU91" s="201"/>
      <c r="DNV91" s="201"/>
      <c r="DNW91" s="201"/>
      <c r="DNX91" s="201"/>
      <c r="DNY91" s="201"/>
      <c r="DNZ91" s="201"/>
      <c r="DOA91" s="201"/>
      <c r="DOB91" s="201"/>
      <c r="DOC91" s="201"/>
      <c r="DOD91" s="201"/>
      <c r="DOE91" s="201"/>
      <c r="DOF91" s="201"/>
      <c r="DOG91" s="201"/>
      <c r="DOH91" s="201"/>
      <c r="DOI91" s="201"/>
      <c r="DOJ91" s="201"/>
      <c r="DOK91" s="201"/>
      <c r="DOL91" s="201"/>
      <c r="DOM91" s="201"/>
      <c r="DON91" s="201"/>
      <c r="DOO91" s="201"/>
      <c r="DOP91" s="201"/>
      <c r="DOQ91" s="201"/>
      <c r="DOR91" s="201"/>
      <c r="DOS91" s="201"/>
      <c r="DOT91" s="201"/>
      <c r="DOU91" s="201"/>
      <c r="DOV91" s="201"/>
      <c r="DOW91" s="201"/>
      <c r="DOX91" s="201"/>
      <c r="DOY91" s="201"/>
      <c r="DOZ91" s="201"/>
      <c r="DPA91" s="201"/>
      <c r="DPB91" s="201"/>
      <c r="DPC91" s="201"/>
      <c r="DPD91" s="201"/>
      <c r="DPE91" s="201"/>
      <c r="DPF91" s="201"/>
      <c r="DPG91" s="201"/>
      <c r="DPH91" s="201"/>
      <c r="DPI91" s="201"/>
      <c r="DPJ91" s="201"/>
      <c r="DPK91" s="201"/>
      <c r="DPL91" s="201"/>
      <c r="DPM91" s="201"/>
      <c r="DPN91" s="201"/>
      <c r="DPO91" s="201"/>
      <c r="DPP91" s="201"/>
      <c r="DPQ91" s="201"/>
      <c r="DPR91" s="201"/>
      <c r="DPS91" s="201"/>
      <c r="DPT91" s="201"/>
      <c r="DPU91" s="201"/>
      <c r="DPV91" s="201"/>
      <c r="DPW91" s="201"/>
      <c r="DPX91" s="201"/>
      <c r="DPY91" s="201"/>
      <c r="DPZ91" s="201"/>
      <c r="DQA91" s="201"/>
      <c r="DQB91" s="201"/>
      <c r="DQC91" s="201"/>
      <c r="DQD91" s="201"/>
      <c r="DQE91" s="201"/>
      <c r="DQF91" s="201"/>
      <c r="DQG91" s="201"/>
      <c r="DQH91" s="201"/>
      <c r="DQI91" s="201"/>
      <c r="DQJ91" s="201"/>
      <c r="DQK91" s="201"/>
      <c r="DQL91" s="201"/>
      <c r="DQM91" s="201"/>
      <c r="DQN91" s="201"/>
      <c r="DQO91" s="201"/>
      <c r="DQP91" s="201"/>
      <c r="DQQ91" s="201"/>
      <c r="DQR91" s="201"/>
      <c r="DQS91" s="201"/>
      <c r="DQT91" s="201"/>
      <c r="DQU91" s="201"/>
      <c r="DQV91" s="201"/>
      <c r="DQW91" s="201"/>
      <c r="DQX91" s="201"/>
      <c r="DQY91" s="201"/>
      <c r="DQZ91" s="201"/>
      <c r="DRA91" s="201"/>
      <c r="DRB91" s="201"/>
      <c r="DRC91" s="201"/>
      <c r="DRD91" s="201"/>
      <c r="DRE91" s="201"/>
      <c r="DRF91" s="201"/>
      <c r="DRG91" s="201"/>
      <c r="DRH91" s="201"/>
      <c r="DRI91" s="201"/>
      <c r="DRJ91" s="201"/>
      <c r="DRK91" s="201"/>
      <c r="DRL91" s="201"/>
      <c r="DRM91" s="201"/>
      <c r="DRN91" s="201"/>
      <c r="DRO91" s="201"/>
      <c r="DRP91" s="201"/>
      <c r="DRQ91" s="201"/>
      <c r="DRR91" s="201"/>
      <c r="DRS91" s="201"/>
      <c r="DRT91" s="201"/>
      <c r="DRU91" s="201"/>
      <c r="DRV91" s="201"/>
      <c r="DRW91" s="201"/>
      <c r="DRX91" s="201"/>
      <c r="DRY91" s="201"/>
      <c r="DRZ91" s="201"/>
      <c r="DSA91" s="201"/>
      <c r="DSB91" s="201"/>
      <c r="DSC91" s="201"/>
      <c r="DSD91" s="201"/>
      <c r="DSE91" s="201"/>
      <c r="DSF91" s="201"/>
      <c r="DSG91" s="201"/>
      <c r="DSH91" s="201"/>
      <c r="DSI91" s="201"/>
      <c r="DSJ91" s="201"/>
      <c r="DSK91" s="201"/>
      <c r="DSL91" s="201"/>
      <c r="DSM91" s="201"/>
      <c r="DSN91" s="201"/>
      <c r="DSO91" s="201"/>
      <c r="DSP91" s="201"/>
      <c r="DSQ91" s="201"/>
      <c r="DSR91" s="201"/>
      <c r="DSS91" s="201"/>
      <c r="DST91" s="201"/>
      <c r="DSU91" s="201"/>
      <c r="DSV91" s="201"/>
      <c r="DSW91" s="201"/>
      <c r="DSX91" s="201"/>
      <c r="DSY91" s="201"/>
      <c r="DSZ91" s="201"/>
      <c r="DTA91" s="201"/>
      <c r="DTB91" s="201"/>
      <c r="DTC91" s="201"/>
      <c r="DTD91" s="201"/>
      <c r="DTE91" s="201"/>
      <c r="DTF91" s="201"/>
      <c r="DTG91" s="201"/>
      <c r="DTH91" s="201"/>
      <c r="DTI91" s="201"/>
      <c r="DTJ91" s="201"/>
      <c r="DTK91" s="201"/>
      <c r="DTL91" s="201"/>
      <c r="DTM91" s="201"/>
      <c r="DTN91" s="201"/>
      <c r="DTO91" s="201"/>
      <c r="DTP91" s="201"/>
      <c r="DTQ91" s="201"/>
      <c r="DTR91" s="201"/>
      <c r="DTS91" s="201"/>
      <c r="DTT91" s="201"/>
      <c r="DTU91" s="201"/>
      <c r="DTV91" s="201"/>
      <c r="DTW91" s="201"/>
      <c r="DTX91" s="201"/>
      <c r="DTY91" s="201"/>
      <c r="DTZ91" s="201"/>
      <c r="DUA91" s="201"/>
      <c r="DUB91" s="201"/>
      <c r="DUC91" s="201"/>
      <c r="DUD91" s="201"/>
      <c r="DUE91" s="201"/>
      <c r="DUF91" s="201"/>
      <c r="DUG91" s="201"/>
      <c r="DUH91" s="201"/>
      <c r="DUI91" s="201"/>
      <c r="DUJ91" s="201"/>
      <c r="DUK91" s="201"/>
      <c r="DUL91" s="201"/>
      <c r="DUM91" s="201"/>
      <c r="DUN91" s="201"/>
      <c r="DUO91" s="201"/>
      <c r="DUP91" s="201"/>
      <c r="DUQ91" s="201"/>
      <c r="DUR91" s="201"/>
      <c r="DUS91" s="201"/>
      <c r="DUT91" s="201"/>
      <c r="DUU91" s="201"/>
      <c r="DUV91" s="201"/>
      <c r="DUW91" s="201"/>
      <c r="DUX91" s="201"/>
      <c r="DUY91" s="201"/>
      <c r="DUZ91" s="201"/>
      <c r="DVA91" s="201"/>
      <c r="DVB91" s="201"/>
      <c r="DVC91" s="201"/>
      <c r="DVD91" s="201"/>
      <c r="DVE91" s="201"/>
      <c r="DVF91" s="201"/>
      <c r="DVG91" s="201"/>
      <c r="DVH91" s="201"/>
      <c r="DVI91" s="201"/>
      <c r="DVJ91" s="201"/>
      <c r="DVK91" s="201"/>
      <c r="DVL91" s="201"/>
      <c r="DVM91" s="201"/>
      <c r="DVN91" s="201"/>
      <c r="DVO91" s="201"/>
      <c r="DVP91" s="201"/>
      <c r="DVQ91" s="201"/>
      <c r="DVR91" s="201"/>
      <c r="DVS91" s="201"/>
      <c r="DVT91" s="201"/>
      <c r="DVU91" s="201"/>
      <c r="DVV91" s="201"/>
      <c r="DVW91" s="201"/>
      <c r="DVX91" s="201"/>
      <c r="DVY91" s="201"/>
      <c r="DVZ91" s="201"/>
      <c r="DWA91" s="201"/>
      <c r="DWB91" s="201"/>
      <c r="DWC91" s="201"/>
      <c r="DWD91" s="201"/>
      <c r="DWE91" s="201"/>
      <c r="DWF91" s="201"/>
      <c r="DWG91" s="201"/>
      <c r="DWH91" s="201"/>
      <c r="DWI91" s="201"/>
      <c r="DWJ91" s="201"/>
      <c r="DWK91" s="201"/>
      <c r="DWL91" s="201"/>
      <c r="DWM91" s="201"/>
      <c r="DWN91" s="201"/>
      <c r="DWO91" s="201"/>
      <c r="DWP91" s="201"/>
      <c r="DWQ91" s="201"/>
      <c r="DWR91" s="201"/>
      <c r="DWS91" s="201"/>
      <c r="DWT91" s="201"/>
      <c r="DWU91" s="201"/>
      <c r="DWV91" s="201"/>
      <c r="DWW91" s="201"/>
      <c r="DWX91" s="201"/>
      <c r="DWY91" s="201"/>
      <c r="DWZ91" s="201"/>
      <c r="DXA91" s="201"/>
      <c r="DXB91" s="201"/>
      <c r="DXC91" s="201"/>
      <c r="DXD91" s="201"/>
      <c r="DXE91" s="201"/>
      <c r="DXF91" s="201"/>
      <c r="DXG91" s="201"/>
      <c r="DXH91" s="201"/>
      <c r="DXI91" s="201"/>
      <c r="DXJ91" s="201"/>
      <c r="DXK91" s="201"/>
      <c r="DXL91" s="201"/>
      <c r="DXM91" s="201"/>
      <c r="DXN91" s="201"/>
      <c r="DXO91" s="201"/>
      <c r="DXP91" s="201"/>
      <c r="DXQ91" s="201"/>
      <c r="DXR91" s="201"/>
      <c r="DXS91" s="201"/>
      <c r="DXT91" s="201"/>
      <c r="DXU91" s="201"/>
      <c r="DXV91" s="201"/>
      <c r="DXW91" s="201"/>
      <c r="DXX91" s="201"/>
      <c r="DXY91" s="201"/>
      <c r="DXZ91" s="201"/>
      <c r="DYA91" s="201"/>
      <c r="DYB91" s="201"/>
      <c r="DYC91" s="201"/>
      <c r="DYD91" s="201"/>
      <c r="DYE91" s="201"/>
      <c r="DYF91" s="201"/>
      <c r="DYG91" s="201"/>
      <c r="DYH91" s="201"/>
      <c r="DYI91" s="201"/>
      <c r="DYJ91" s="201"/>
      <c r="DYK91" s="201"/>
      <c r="DYL91" s="201"/>
      <c r="DYM91" s="201"/>
      <c r="DYN91" s="201"/>
      <c r="DYO91" s="201"/>
      <c r="DYP91" s="201"/>
      <c r="DYQ91" s="201"/>
      <c r="DYR91" s="201"/>
      <c r="DYS91" s="201"/>
      <c r="DYT91" s="201"/>
      <c r="DYU91" s="201"/>
      <c r="DYV91" s="201"/>
      <c r="DYW91" s="201"/>
      <c r="DYX91" s="201"/>
      <c r="DYY91" s="201"/>
      <c r="DYZ91" s="201"/>
      <c r="DZA91" s="201"/>
      <c r="DZB91" s="201"/>
      <c r="DZC91" s="201"/>
      <c r="DZD91" s="201"/>
      <c r="DZE91" s="201"/>
      <c r="DZF91" s="201"/>
      <c r="DZG91" s="201"/>
      <c r="DZH91" s="201"/>
      <c r="DZI91" s="201"/>
      <c r="DZJ91" s="201"/>
      <c r="DZK91" s="201"/>
      <c r="DZL91" s="201"/>
      <c r="DZM91" s="201"/>
      <c r="DZN91" s="201"/>
      <c r="DZO91" s="201"/>
      <c r="DZP91" s="201"/>
      <c r="DZQ91" s="201"/>
      <c r="DZR91" s="201"/>
      <c r="DZS91" s="201"/>
      <c r="DZT91" s="201"/>
      <c r="DZU91" s="201"/>
      <c r="DZV91" s="201"/>
      <c r="DZW91" s="201"/>
      <c r="DZX91" s="201"/>
      <c r="DZY91" s="201"/>
      <c r="DZZ91" s="201"/>
      <c r="EAA91" s="201"/>
      <c r="EAB91" s="201"/>
      <c r="EAC91" s="201"/>
      <c r="EAD91" s="201"/>
      <c r="EAE91" s="201"/>
      <c r="EAF91" s="201"/>
      <c r="EAG91" s="201"/>
      <c r="EAH91" s="201"/>
      <c r="EAI91" s="201"/>
      <c r="EAJ91" s="201"/>
      <c r="EAK91" s="201"/>
      <c r="EAL91" s="201"/>
      <c r="EAM91" s="201"/>
      <c r="EAN91" s="201"/>
      <c r="EAO91" s="201"/>
      <c r="EAP91" s="201"/>
      <c r="EAQ91" s="201"/>
      <c r="EAR91" s="201"/>
      <c r="EAS91" s="201"/>
      <c r="EAT91" s="201"/>
      <c r="EAU91" s="201"/>
      <c r="EAV91" s="201"/>
      <c r="EAW91" s="201"/>
      <c r="EAX91" s="201"/>
      <c r="EAY91" s="201"/>
      <c r="EAZ91" s="201"/>
      <c r="EBA91" s="201"/>
      <c r="EBB91" s="201"/>
      <c r="EBC91" s="201"/>
      <c r="EBD91" s="201"/>
      <c r="EBE91" s="201"/>
      <c r="EBF91" s="201"/>
      <c r="EBG91" s="201"/>
      <c r="EBH91" s="201"/>
      <c r="EBI91" s="201"/>
      <c r="EBJ91" s="201"/>
      <c r="EBK91" s="201"/>
      <c r="EBL91" s="201"/>
      <c r="EBM91" s="201"/>
      <c r="EBN91" s="201"/>
      <c r="EBO91" s="201"/>
      <c r="EBP91" s="201"/>
      <c r="EBQ91" s="201"/>
      <c r="EBR91" s="201"/>
      <c r="EBS91" s="201"/>
      <c r="EBT91" s="201"/>
      <c r="EBU91" s="201"/>
      <c r="EBV91" s="201"/>
      <c r="EBW91" s="201"/>
      <c r="EBX91" s="201"/>
      <c r="EBY91" s="201"/>
      <c r="EBZ91" s="201"/>
      <c r="ECA91" s="201"/>
      <c r="ECB91" s="201"/>
      <c r="ECC91" s="201"/>
      <c r="ECD91" s="201"/>
      <c r="ECE91" s="201"/>
      <c r="ECF91" s="201"/>
      <c r="ECG91" s="201"/>
      <c r="ECH91" s="201"/>
      <c r="ECI91" s="201"/>
      <c r="ECJ91" s="201"/>
      <c r="ECK91" s="201"/>
      <c r="ECL91" s="201"/>
      <c r="ECM91" s="201"/>
      <c r="ECN91" s="201"/>
      <c r="ECO91" s="201"/>
      <c r="ECP91" s="201"/>
      <c r="ECQ91" s="201"/>
      <c r="ECR91" s="201"/>
      <c r="ECS91" s="201"/>
      <c r="ECT91" s="201"/>
      <c r="ECU91" s="201"/>
      <c r="ECV91" s="201"/>
      <c r="ECW91" s="201"/>
      <c r="ECX91" s="201"/>
      <c r="ECY91" s="201"/>
      <c r="ECZ91" s="201"/>
      <c r="EDA91" s="201"/>
      <c r="EDB91" s="201"/>
      <c r="EDC91" s="201"/>
      <c r="EDD91" s="201"/>
      <c r="EDE91" s="201"/>
      <c r="EDF91" s="201"/>
      <c r="EDG91" s="201"/>
      <c r="EDH91" s="201"/>
      <c r="EDI91" s="201"/>
      <c r="EDJ91" s="201"/>
      <c r="EDK91" s="201"/>
      <c r="EDL91" s="201"/>
      <c r="EDM91" s="201"/>
      <c r="EDN91" s="201"/>
      <c r="EDO91" s="201"/>
      <c r="EDP91" s="201"/>
      <c r="EDQ91" s="201"/>
      <c r="EDR91" s="201"/>
      <c r="EDS91" s="201"/>
      <c r="EDT91" s="201"/>
      <c r="EDU91" s="201"/>
      <c r="EDV91" s="201"/>
      <c r="EDW91" s="201"/>
      <c r="EDX91" s="201"/>
      <c r="EDY91" s="201"/>
      <c r="EDZ91" s="201"/>
      <c r="EEA91" s="201"/>
      <c r="EEB91" s="201"/>
      <c r="EEC91" s="201"/>
      <c r="EED91" s="201"/>
      <c r="EEE91" s="201"/>
      <c r="EEF91" s="201"/>
      <c r="EEG91" s="201"/>
      <c r="EEH91" s="201"/>
      <c r="EEI91" s="201"/>
      <c r="EEJ91" s="201"/>
      <c r="EEK91" s="201"/>
      <c r="EEL91" s="201"/>
      <c r="EEM91" s="201"/>
      <c r="EEN91" s="201"/>
      <c r="EEO91" s="201"/>
      <c r="EEP91" s="201"/>
      <c r="EEQ91" s="201"/>
      <c r="EER91" s="201"/>
      <c r="EES91" s="201"/>
      <c r="EET91" s="201"/>
      <c r="EEU91" s="201"/>
      <c r="EEV91" s="201"/>
      <c r="EEW91" s="201"/>
      <c r="EEX91" s="201"/>
      <c r="EEY91" s="201"/>
      <c r="EEZ91" s="201"/>
      <c r="EFA91" s="201"/>
      <c r="EFB91" s="201"/>
      <c r="EFC91" s="201"/>
      <c r="EFD91" s="201"/>
      <c r="EFE91" s="201"/>
      <c r="EFF91" s="201"/>
      <c r="EFG91" s="201"/>
      <c r="EFH91" s="201"/>
      <c r="EFI91" s="201"/>
      <c r="EFJ91" s="201"/>
      <c r="EFK91" s="201"/>
      <c r="EFL91" s="201"/>
      <c r="EFM91" s="201"/>
      <c r="EFN91" s="201"/>
      <c r="EFO91" s="201"/>
      <c r="EFP91" s="201"/>
      <c r="EFQ91" s="201"/>
      <c r="EFR91" s="201"/>
      <c r="EFS91" s="201"/>
      <c r="EFT91" s="201"/>
      <c r="EFU91" s="201"/>
      <c r="EFV91" s="201"/>
      <c r="EFW91" s="201"/>
      <c r="EFX91" s="201"/>
      <c r="EFY91" s="201"/>
      <c r="EFZ91" s="201"/>
      <c r="EGA91" s="201"/>
      <c r="EGB91" s="201"/>
      <c r="EGC91" s="201"/>
      <c r="EGD91" s="201"/>
      <c r="EGE91" s="201"/>
      <c r="EGF91" s="201"/>
      <c r="EGG91" s="201"/>
      <c r="EGH91" s="201"/>
      <c r="EGI91" s="201"/>
      <c r="EGJ91" s="201"/>
      <c r="EGK91" s="201"/>
      <c r="EGL91" s="201"/>
      <c r="EGM91" s="201"/>
      <c r="EGN91" s="201"/>
      <c r="EGO91" s="201"/>
      <c r="EGP91" s="201"/>
      <c r="EGQ91" s="201"/>
      <c r="EGR91" s="201"/>
      <c r="EGS91" s="201"/>
      <c r="EGT91" s="201"/>
      <c r="EGU91" s="201"/>
      <c r="EGV91" s="201"/>
      <c r="EGW91" s="201"/>
      <c r="EGX91" s="201"/>
      <c r="EGY91" s="201"/>
      <c r="EGZ91" s="201"/>
      <c r="EHA91" s="201"/>
      <c r="EHB91" s="201"/>
      <c r="EHC91" s="201"/>
      <c r="EHD91" s="201"/>
      <c r="EHE91" s="201"/>
      <c r="EHF91" s="201"/>
      <c r="EHG91" s="201"/>
      <c r="EHH91" s="201"/>
      <c r="EHI91" s="201"/>
      <c r="EHJ91" s="201"/>
      <c r="EHK91" s="201"/>
      <c r="EHL91" s="201"/>
      <c r="EHM91" s="201"/>
      <c r="EHN91" s="201"/>
      <c r="EHO91" s="201"/>
      <c r="EHP91" s="201"/>
      <c r="EHQ91" s="201"/>
      <c r="EHR91" s="201"/>
      <c r="EHS91" s="201"/>
      <c r="EHT91" s="201"/>
      <c r="EHU91" s="201"/>
      <c r="EHV91" s="201"/>
      <c r="EHW91" s="201"/>
      <c r="EHX91" s="201"/>
      <c r="EHY91" s="201"/>
      <c r="EHZ91" s="201"/>
      <c r="EIA91" s="201"/>
      <c r="EIB91" s="201"/>
      <c r="EIC91" s="201"/>
      <c r="EID91" s="201"/>
      <c r="EIE91" s="201"/>
      <c r="EIF91" s="201"/>
      <c r="EIG91" s="201"/>
      <c r="EIH91" s="201"/>
      <c r="EII91" s="201"/>
      <c r="EIJ91" s="201"/>
      <c r="EIK91" s="201"/>
      <c r="EIL91" s="201"/>
      <c r="EIM91" s="201"/>
      <c r="EIN91" s="201"/>
      <c r="EIO91" s="201"/>
      <c r="EIP91" s="201"/>
      <c r="EIQ91" s="201"/>
      <c r="EIR91" s="201"/>
      <c r="EIS91" s="201"/>
      <c r="EIT91" s="201"/>
      <c r="EIU91" s="201"/>
      <c r="EIV91" s="201"/>
      <c r="EIW91" s="201"/>
      <c r="EIX91" s="201"/>
      <c r="EIY91" s="201"/>
      <c r="EIZ91" s="201"/>
      <c r="EJA91" s="201"/>
      <c r="EJB91" s="201"/>
      <c r="EJC91" s="201"/>
      <c r="EJD91" s="201"/>
      <c r="EJE91" s="201"/>
      <c r="EJF91" s="201"/>
      <c r="EJG91" s="201"/>
      <c r="EJH91" s="201"/>
      <c r="EJI91" s="201"/>
      <c r="EJJ91" s="201"/>
      <c r="EJK91" s="201"/>
      <c r="EJL91" s="201"/>
      <c r="EJM91" s="201"/>
      <c r="EJN91" s="201"/>
      <c r="EJO91" s="201"/>
      <c r="EJP91" s="201"/>
      <c r="EJQ91" s="201"/>
      <c r="EJR91" s="201"/>
      <c r="EJS91" s="201"/>
      <c r="EJT91" s="201"/>
      <c r="EJU91" s="201"/>
      <c r="EJV91" s="201"/>
      <c r="EJW91" s="201"/>
      <c r="EJX91" s="201"/>
      <c r="EJY91" s="201"/>
      <c r="EJZ91" s="201"/>
      <c r="EKA91" s="201"/>
      <c r="EKB91" s="201"/>
      <c r="EKC91" s="201"/>
      <c r="EKD91" s="201"/>
      <c r="EKE91" s="201"/>
      <c r="EKF91" s="201"/>
      <c r="EKG91" s="201"/>
      <c r="EKH91" s="201"/>
      <c r="EKI91" s="201"/>
      <c r="EKJ91" s="201"/>
      <c r="EKK91" s="201"/>
      <c r="EKL91" s="201"/>
      <c r="EKM91" s="201"/>
      <c r="EKN91" s="201"/>
      <c r="EKO91" s="201"/>
      <c r="EKP91" s="201"/>
      <c r="EKQ91" s="201"/>
      <c r="EKR91" s="201"/>
      <c r="EKS91" s="201"/>
      <c r="EKT91" s="201"/>
      <c r="EKU91" s="201"/>
      <c r="EKV91" s="201"/>
      <c r="EKW91" s="201"/>
      <c r="EKX91" s="201"/>
      <c r="EKY91" s="201"/>
      <c r="EKZ91" s="201"/>
      <c r="ELA91" s="201"/>
      <c r="ELB91" s="201"/>
      <c r="ELC91" s="201"/>
      <c r="ELD91" s="201"/>
      <c r="ELE91" s="201"/>
      <c r="ELF91" s="201"/>
      <c r="ELG91" s="201"/>
      <c r="ELH91" s="201"/>
      <c r="ELI91" s="201"/>
      <c r="ELJ91" s="201"/>
      <c r="ELK91" s="201"/>
      <c r="ELL91" s="201"/>
      <c r="ELM91" s="201"/>
      <c r="ELN91" s="201"/>
      <c r="ELO91" s="201"/>
      <c r="ELP91" s="201"/>
      <c r="ELQ91" s="201"/>
      <c r="ELR91" s="201"/>
      <c r="ELS91" s="201"/>
      <c r="ELT91" s="201"/>
      <c r="ELU91" s="201"/>
      <c r="ELV91" s="201"/>
      <c r="ELW91" s="201"/>
      <c r="ELX91" s="201"/>
      <c r="ELY91" s="201"/>
      <c r="ELZ91" s="201"/>
      <c r="EMA91" s="201"/>
      <c r="EMB91" s="201"/>
      <c r="EMC91" s="201"/>
      <c r="EMD91" s="201"/>
      <c r="EME91" s="201"/>
      <c r="EMF91" s="201"/>
      <c r="EMG91" s="201"/>
      <c r="EMH91" s="201"/>
      <c r="EMI91" s="201"/>
      <c r="EMJ91" s="201"/>
      <c r="EMK91" s="201"/>
      <c r="EML91" s="201"/>
      <c r="EMM91" s="201"/>
      <c r="EMN91" s="201"/>
      <c r="EMO91" s="201"/>
      <c r="EMP91" s="201"/>
      <c r="EMQ91" s="201"/>
      <c r="EMR91" s="201"/>
      <c r="EMS91" s="201"/>
      <c r="EMT91" s="201"/>
      <c r="EMU91" s="201"/>
      <c r="EMV91" s="201"/>
      <c r="EMW91" s="201"/>
      <c r="EMX91" s="201"/>
      <c r="EMY91" s="201"/>
      <c r="EMZ91" s="201"/>
      <c r="ENA91" s="201"/>
      <c r="ENB91" s="201"/>
      <c r="ENC91" s="201"/>
      <c r="END91" s="201"/>
      <c r="ENE91" s="201"/>
      <c r="ENF91" s="201"/>
      <c r="ENG91" s="201"/>
      <c r="ENH91" s="201"/>
      <c r="ENI91" s="201"/>
      <c r="ENJ91" s="201"/>
      <c r="ENK91" s="201"/>
      <c r="ENL91" s="201"/>
      <c r="ENM91" s="201"/>
      <c r="ENN91" s="201"/>
      <c r="ENO91" s="201"/>
      <c r="ENP91" s="201"/>
      <c r="ENQ91" s="201"/>
      <c r="ENR91" s="201"/>
      <c r="ENS91" s="201"/>
      <c r="ENT91" s="201"/>
      <c r="ENU91" s="201"/>
      <c r="ENV91" s="201"/>
      <c r="ENW91" s="201"/>
      <c r="ENX91" s="201"/>
      <c r="ENY91" s="201"/>
      <c r="ENZ91" s="201"/>
      <c r="EOA91" s="201"/>
      <c r="EOB91" s="201"/>
      <c r="EOC91" s="201"/>
      <c r="EOD91" s="201"/>
      <c r="EOE91" s="201"/>
      <c r="EOF91" s="201"/>
      <c r="EOG91" s="201"/>
      <c r="EOH91" s="201"/>
      <c r="EOI91" s="201"/>
      <c r="EOJ91" s="201"/>
      <c r="EOK91" s="201"/>
      <c r="EOL91" s="201"/>
      <c r="EOM91" s="201"/>
      <c r="EON91" s="201"/>
      <c r="EOO91" s="201"/>
      <c r="EOP91" s="201"/>
      <c r="EOQ91" s="201"/>
      <c r="EOR91" s="201"/>
      <c r="EOS91" s="201"/>
      <c r="EOT91" s="201"/>
      <c r="EOU91" s="201"/>
      <c r="EOV91" s="201"/>
      <c r="EOW91" s="201"/>
      <c r="EOX91" s="201"/>
      <c r="EOY91" s="201"/>
      <c r="EOZ91" s="201"/>
      <c r="EPA91" s="201"/>
      <c r="EPB91" s="201"/>
      <c r="EPC91" s="201"/>
      <c r="EPD91" s="201"/>
      <c r="EPE91" s="201"/>
      <c r="EPF91" s="201"/>
      <c r="EPG91" s="201"/>
      <c r="EPH91" s="201"/>
      <c r="EPI91" s="201"/>
      <c r="EPJ91" s="201"/>
      <c r="EPK91" s="201"/>
      <c r="EPL91" s="201"/>
      <c r="EPM91" s="201"/>
      <c r="EPN91" s="201"/>
      <c r="EPO91" s="201"/>
      <c r="EPP91" s="201"/>
      <c r="EPQ91" s="201"/>
      <c r="EPR91" s="201"/>
      <c r="EPS91" s="201"/>
      <c r="EPT91" s="201"/>
      <c r="EPU91" s="201"/>
      <c r="EPV91" s="201"/>
      <c r="EPW91" s="201"/>
      <c r="EPX91" s="201"/>
      <c r="EPY91" s="201"/>
      <c r="EPZ91" s="201"/>
      <c r="EQA91" s="201"/>
      <c r="EQB91" s="201"/>
      <c r="EQC91" s="201"/>
      <c r="EQD91" s="201"/>
      <c r="EQE91" s="201"/>
      <c r="EQF91" s="201"/>
      <c r="EQG91" s="201"/>
      <c r="EQH91" s="201"/>
      <c r="EQI91" s="201"/>
      <c r="EQJ91" s="201"/>
      <c r="EQK91" s="201"/>
      <c r="EQL91" s="201"/>
      <c r="EQM91" s="201"/>
      <c r="EQN91" s="201"/>
      <c r="EQO91" s="201"/>
      <c r="EQP91" s="201"/>
      <c r="EQQ91" s="201"/>
      <c r="EQR91" s="201"/>
      <c r="EQS91" s="201"/>
      <c r="EQT91" s="201"/>
      <c r="EQU91" s="201"/>
      <c r="EQV91" s="201"/>
      <c r="EQW91" s="201"/>
      <c r="EQX91" s="201"/>
      <c r="EQY91" s="201"/>
      <c r="EQZ91" s="201"/>
      <c r="ERA91" s="201"/>
      <c r="ERB91" s="201"/>
      <c r="ERC91" s="201"/>
      <c r="ERD91" s="201"/>
      <c r="ERE91" s="201"/>
      <c r="ERF91" s="201"/>
      <c r="ERG91" s="201"/>
      <c r="ERH91" s="201"/>
      <c r="ERI91" s="201"/>
      <c r="ERJ91" s="201"/>
      <c r="ERK91" s="201"/>
      <c r="ERL91" s="201"/>
      <c r="ERM91" s="201"/>
      <c r="ERN91" s="201"/>
      <c r="ERO91" s="201"/>
      <c r="ERP91" s="201"/>
      <c r="ERQ91" s="201"/>
      <c r="ERR91" s="201"/>
      <c r="ERS91" s="201"/>
      <c r="ERT91" s="201"/>
      <c r="ERU91" s="201"/>
      <c r="ERV91" s="201"/>
      <c r="ERW91" s="201"/>
      <c r="ERX91" s="201"/>
      <c r="ERY91" s="201"/>
      <c r="ERZ91" s="201"/>
      <c r="ESA91" s="201"/>
      <c r="ESB91" s="201"/>
      <c r="ESC91" s="201"/>
      <c r="ESD91" s="201"/>
      <c r="ESE91" s="201"/>
      <c r="ESF91" s="201"/>
      <c r="ESG91" s="201"/>
      <c r="ESH91" s="201"/>
      <c r="ESI91" s="201"/>
      <c r="ESJ91" s="201"/>
      <c r="ESK91" s="201"/>
      <c r="ESL91" s="201"/>
      <c r="ESM91" s="201"/>
      <c r="ESN91" s="201"/>
      <c r="ESO91" s="201"/>
      <c r="ESP91" s="201"/>
      <c r="ESQ91" s="201"/>
      <c r="ESR91" s="201"/>
      <c r="ESS91" s="201"/>
      <c r="EST91" s="201"/>
      <c r="ESU91" s="201"/>
      <c r="ESV91" s="201"/>
      <c r="ESW91" s="201"/>
      <c r="ESX91" s="201"/>
      <c r="ESY91" s="201"/>
      <c r="ESZ91" s="201"/>
      <c r="ETA91" s="201"/>
      <c r="ETB91" s="201"/>
      <c r="ETC91" s="201"/>
      <c r="ETD91" s="201"/>
      <c r="ETE91" s="201"/>
      <c r="ETF91" s="201"/>
      <c r="ETG91" s="201"/>
      <c r="ETH91" s="201"/>
      <c r="ETI91" s="201"/>
      <c r="ETJ91" s="201"/>
      <c r="ETK91" s="201"/>
      <c r="ETL91" s="201"/>
      <c r="ETM91" s="201"/>
      <c r="ETN91" s="201"/>
      <c r="ETO91" s="201"/>
      <c r="ETP91" s="201"/>
      <c r="ETQ91" s="201"/>
      <c r="ETR91" s="201"/>
      <c r="ETS91" s="201"/>
      <c r="ETT91" s="201"/>
      <c r="ETU91" s="201"/>
      <c r="ETV91" s="201"/>
      <c r="ETW91" s="201"/>
      <c r="ETX91" s="201"/>
      <c r="ETY91" s="201"/>
      <c r="ETZ91" s="201"/>
      <c r="EUA91" s="201"/>
      <c r="EUB91" s="201"/>
      <c r="EUC91" s="201"/>
      <c r="EUD91" s="201"/>
      <c r="EUE91" s="201"/>
      <c r="EUF91" s="201"/>
      <c r="EUG91" s="201"/>
      <c r="EUH91" s="201"/>
      <c r="EUI91" s="201"/>
      <c r="EUJ91" s="201"/>
      <c r="EUK91" s="201"/>
      <c r="EUL91" s="201"/>
      <c r="EUM91" s="201"/>
      <c r="EUN91" s="201"/>
      <c r="EUO91" s="201"/>
      <c r="EUP91" s="201"/>
      <c r="EUQ91" s="201"/>
      <c r="EUR91" s="201"/>
      <c r="EUS91" s="201"/>
      <c r="EUT91" s="201"/>
      <c r="EUU91" s="201"/>
      <c r="EUV91" s="201"/>
      <c r="EUW91" s="201"/>
      <c r="EUX91" s="201"/>
      <c r="EUY91" s="201"/>
      <c r="EUZ91" s="201"/>
      <c r="EVA91" s="201"/>
      <c r="EVB91" s="201"/>
      <c r="EVC91" s="201"/>
      <c r="EVD91" s="201"/>
      <c r="EVE91" s="201"/>
      <c r="EVF91" s="201"/>
      <c r="EVG91" s="201"/>
      <c r="EVH91" s="201"/>
      <c r="EVI91" s="201"/>
      <c r="EVJ91" s="201"/>
      <c r="EVK91" s="201"/>
      <c r="EVL91" s="201"/>
      <c r="EVM91" s="201"/>
      <c r="EVN91" s="201"/>
      <c r="EVO91" s="201"/>
      <c r="EVP91" s="201"/>
      <c r="EVQ91" s="201"/>
      <c r="EVR91" s="201"/>
      <c r="EVS91" s="201"/>
      <c r="EVT91" s="201"/>
      <c r="EVU91" s="201"/>
      <c r="EVV91" s="201"/>
      <c r="EVW91" s="201"/>
      <c r="EVX91" s="201"/>
      <c r="EVY91" s="201"/>
      <c r="EVZ91" s="201"/>
      <c r="EWA91" s="201"/>
      <c r="EWB91" s="201"/>
      <c r="EWC91" s="201"/>
      <c r="EWD91" s="201"/>
      <c r="EWE91" s="201"/>
      <c r="EWF91" s="201"/>
      <c r="EWG91" s="201"/>
      <c r="EWH91" s="201"/>
      <c r="EWI91" s="201"/>
      <c r="EWJ91" s="201"/>
      <c r="EWK91" s="201"/>
      <c r="EWL91" s="201"/>
      <c r="EWM91" s="201"/>
      <c r="EWN91" s="201"/>
      <c r="EWO91" s="201"/>
      <c r="EWP91" s="201"/>
      <c r="EWQ91" s="201"/>
      <c r="EWR91" s="201"/>
      <c r="EWS91" s="201"/>
      <c r="EWT91" s="201"/>
      <c r="EWU91" s="201"/>
      <c r="EWV91" s="201"/>
      <c r="EWW91" s="201"/>
      <c r="EWX91" s="201"/>
      <c r="EWY91" s="201"/>
      <c r="EWZ91" s="201"/>
      <c r="EXA91" s="201"/>
      <c r="EXB91" s="201"/>
      <c r="EXC91" s="201"/>
      <c r="EXD91" s="201"/>
      <c r="EXE91" s="201"/>
      <c r="EXF91" s="201"/>
      <c r="EXG91" s="201"/>
      <c r="EXH91" s="201"/>
      <c r="EXI91" s="201"/>
      <c r="EXJ91" s="201"/>
      <c r="EXK91" s="201"/>
      <c r="EXL91" s="201"/>
      <c r="EXM91" s="201"/>
      <c r="EXN91" s="201"/>
      <c r="EXO91" s="201"/>
      <c r="EXP91" s="201"/>
      <c r="EXQ91" s="201"/>
      <c r="EXR91" s="201"/>
      <c r="EXS91" s="201"/>
      <c r="EXT91" s="201"/>
      <c r="EXU91" s="201"/>
      <c r="EXV91" s="201"/>
      <c r="EXW91" s="201"/>
      <c r="EXX91" s="201"/>
      <c r="EXY91" s="201"/>
      <c r="EXZ91" s="201"/>
      <c r="EYA91" s="201"/>
      <c r="EYB91" s="201"/>
      <c r="EYC91" s="201"/>
      <c r="EYD91" s="201"/>
      <c r="EYE91" s="201"/>
      <c r="EYF91" s="201"/>
      <c r="EYG91" s="201"/>
      <c r="EYH91" s="201"/>
      <c r="EYI91" s="201"/>
      <c r="EYJ91" s="201"/>
      <c r="EYK91" s="201"/>
      <c r="EYL91" s="201"/>
      <c r="EYM91" s="201"/>
      <c r="EYN91" s="201"/>
      <c r="EYO91" s="201"/>
      <c r="EYP91" s="201"/>
      <c r="EYQ91" s="201"/>
      <c r="EYR91" s="201"/>
      <c r="EYS91" s="201"/>
      <c r="EYT91" s="201"/>
      <c r="EYU91" s="201"/>
      <c r="EYV91" s="201"/>
      <c r="EYW91" s="201"/>
      <c r="EYX91" s="201"/>
      <c r="EYY91" s="201"/>
      <c r="EYZ91" s="201"/>
      <c r="EZA91" s="201"/>
      <c r="EZB91" s="201"/>
      <c r="EZC91" s="201"/>
      <c r="EZD91" s="201"/>
      <c r="EZE91" s="201"/>
      <c r="EZF91" s="201"/>
      <c r="EZG91" s="201"/>
      <c r="EZH91" s="201"/>
      <c r="EZI91" s="201"/>
      <c r="EZJ91" s="201"/>
      <c r="EZK91" s="201"/>
      <c r="EZL91" s="201"/>
      <c r="EZM91" s="201"/>
      <c r="EZN91" s="201"/>
      <c r="EZO91" s="201"/>
      <c r="EZP91" s="201"/>
      <c r="EZQ91" s="201"/>
      <c r="EZR91" s="201"/>
      <c r="EZS91" s="201"/>
      <c r="EZT91" s="201"/>
      <c r="EZU91" s="201"/>
      <c r="EZV91" s="201"/>
      <c r="EZW91" s="201"/>
      <c r="EZX91" s="201"/>
      <c r="EZY91" s="201"/>
      <c r="EZZ91" s="201"/>
      <c r="FAA91" s="201"/>
      <c r="FAB91" s="201"/>
      <c r="FAC91" s="201"/>
      <c r="FAD91" s="201"/>
      <c r="FAE91" s="201"/>
      <c r="FAF91" s="201"/>
      <c r="FAG91" s="201"/>
      <c r="FAH91" s="201"/>
      <c r="FAI91" s="201"/>
      <c r="FAJ91" s="201"/>
      <c r="FAK91" s="201"/>
      <c r="FAL91" s="201"/>
      <c r="FAM91" s="201"/>
      <c r="FAN91" s="201"/>
      <c r="FAO91" s="201"/>
      <c r="FAP91" s="201"/>
      <c r="FAQ91" s="201"/>
      <c r="FAR91" s="201"/>
      <c r="FAS91" s="201"/>
      <c r="FAT91" s="201"/>
      <c r="FAU91" s="201"/>
      <c r="FAV91" s="201"/>
      <c r="FAW91" s="201"/>
      <c r="FAX91" s="201"/>
      <c r="FAY91" s="201"/>
      <c r="FAZ91" s="201"/>
      <c r="FBA91" s="201"/>
      <c r="FBB91" s="201"/>
      <c r="FBC91" s="201"/>
      <c r="FBD91" s="201"/>
      <c r="FBE91" s="201"/>
      <c r="FBF91" s="201"/>
      <c r="FBG91" s="201"/>
      <c r="FBH91" s="201"/>
      <c r="FBI91" s="201"/>
      <c r="FBJ91" s="201"/>
      <c r="FBK91" s="201"/>
      <c r="FBL91" s="201"/>
      <c r="FBM91" s="201"/>
      <c r="FBN91" s="201"/>
      <c r="FBO91" s="201"/>
      <c r="FBP91" s="201"/>
      <c r="FBQ91" s="201"/>
      <c r="FBR91" s="201"/>
      <c r="FBS91" s="201"/>
      <c r="FBT91" s="201"/>
      <c r="FBU91" s="201"/>
      <c r="FBV91" s="201"/>
      <c r="FBW91" s="201"/>
      <c r="FBX91" s="201"/>
      <c r="FBY91" s="201"/>
      <c r="FBZ91" s="201"/>
      <c r="FCA91" s="201"/>
      <c r="FCB91" s="201"/>
      <c r="FCC91" s="201"/>
      <c r="FCD91" s="201"/>
      <c r="FCE91" s="201"/>
      <c r="FCF91" s="201"/>
      <c r="FCG91" s="201"/>
      <c r="FCH91" s="201"/>
      <c r="FCI91" s="201"/>
      <c r="FCJ91" s="201"/>
      <c r="FCK91" s="201"/>
      <c r="FCL91" s="201"/>
      <c r="FCM91" s="201"/>
      <c r="FCN91" s="201"/>
      <c r="FCO91" s="201"/>
      <c r="FCP91" s="201"/>
      <c r="FCQ91" s="201"/>
      <c r="FCR91" s="201"/>
      <c r="FCS91" s="201"/>
      <c r="FCT91" s="201"/>
      <c r="FCU91" s="201"/>
      <c r="FCV91" s="201"/>
      <c r="FCW91" s="201"/>
      <c r="FCX91" s="201"/>
      <c r="FCY91" s="201"/>
      <c r="FCZ91" s="201"/>
      <c r="FDA91" s="201"/>
      <c r="FDB91" s="201"/>
      <c r="FDC91" s="201"/>
      <c r="FDD91" s="201"/>
      <c r="FDE91" s="201"/>
      <c r="FDF91" s="201"/>
      <c r="FDG91" s="201"/>
      <c r="FDH91" s="201"/>
      <c r="FDI91" s="201"/>
      <c r="FDJ91" s="201"/>
      <c r="FDK91" s="201"/>
      <c r="FDL91" s="201"/>
      <c r="FDM91" s="201"/>
      <c r="FDN91" s="201"/>
      <c r="FDO91" s="201"/>
      <c r="FDP91" s="201"/>
      <c r="FDQ91" s="201"/>
      <c r="FDR91" s="201"/>
      <c r="FDS91" s="201"/>
      <c r="FDT91" s="201"/>
      <c r="FDU91" s="201"/>
      <c r="FDV91" s="201"/>
      <c r="FDW91" s="201"/>
      <c r="FDX91" s="201"/>
      <c r="FDY91" s="201"/>
      <c r="FDZ91" s="201"/>
      <c r="FEA91" s="201"/>
      <c r="FEB91" s="201"/>
      <c r="FEC91" s="201"/>
      <c r="FED91" s="201"/>
      <c r="FEE91" s="201"/>
      <c r="FEF91" s="201"/>
      <c r="FEG91" s="201"/>
      <c r="FEH91" s="201"/>
      <c r="FEI91" s="201"/>
      <c r="FEJ91" s="201"/>
      <c r="FEK91" s="201"/>
      <c r="FEL91" s="201"/>
      <c r="FEM91" s="201"/>
      <c r="FEN91" s="201"/>
      <c r="FEO91" s="201"/>
      <c r="FEP91" s="201"/>
      <c r="FEQ91" s="201"/>
      <c r="FER91" s="201"/>
      <c r="FES91" s="201"/>
      <c r="FET91" s="201"/>
      <c r="FEU91" s="201"/>
      <c r="FEV91" s="201"/>
      <c r="FEW91" s="201"/>
      <c r="FEX91" s="201"/>
      <c r="FEY91" s="201"/>
      <c r="FEZ91" s="201"/>
      <c r="FFA91" s="201"/>
      <c r="FFB91" s="201"/>
      <c r="FFC91" s="201"/>
      <c r="FFD91" s="201"/>
      <c r="FFE91" s="201"/>
      <c r="FFF91" s="201"/>
      <c r="FFG91" s="201"/>
      <c r="FFH91" s="201"/>
      <c r="FFI91" s="201"/>
      <c r="FFJ91" s="201"/>
      <c r="FFK91" s="201"/>
      <c r="FFL91" s="201"/>
      <c r="FFM91" s="201"/>
      <c r="FFN91" s="201"/>
      <c r="FFO91" s="201"/>
      <c r="FFP91" s="201"/>
      <c r="FFQ91" s="201"/>
      <c r="FFR91" s="201"/>
      <c r="FFS91" s="201"/>
      <c r="FFT91" s="201"/>
      <c r="FFU91" s="201"/>
      <c r="FFV91" s="201"/>
      <c r="FFW91" s="201"/>
      <c r="FFX91" s="201"/>
      <c r="FFY91" s="201"/>
      <c r="FFZ91" s="201"/>
      <c r="FGA91" s="201"/>
      <c r="FGB91" s="201"/>
      <c r="FGC91" s="201"/>
      <c r="FGD91" s="201"/>
      <c r="FGE91" s="201"/>
      <c r="FGF91" s="201"/>
      <c r="FGG91" s="201"/>
      <c r="FGH91" s="201"/>
      <c r="FGI91" s="201"/>
      <c r="FGJ91" s="201"/>
      <c r="FGK91" s="201"/>
      <c r="FGL91" s="201"/>
      <c r="FGM91" s="201"/>
      <c r="FGN91" s="201"/>
      <c r="FGO91" s="201"/>
      <c r="FGP91" s="201"/>
      <c r="FGQ91" s="201"/>
      <c r="FGR91" s="201"/>
      <c r="FGS91" s="201"/>
      <c r="FGT91" s="201"/>
      <c r="FGU91" s="201"/>
      <c r="FGV91" s="201"/>
      <c r="FGW91" s="201"/>
      <c r="FGX91" s="201"/>
      <c r="FGY91" s="201"/>
      <c r="FGZ91" s="201"/>
      <c r="FHA91" s="201"/>
      <c r="FHB91" s="201"/>
      <c r="FHC91" s="201"/>
      <c r="FHD91" s="201"/>
      <c r="FHE91" s="201"/>
      <c r="FHF91" s="201"/>
      <c r="FHG91" s="201"/>
      <c r="FHH91" s="201"/>
      <c r="FHI91" s="201"/>
      <c r="FHJ91" s="201"/>
      <c r="FHK91" s="201"/>
      <c r="FHL91" s="201"/>
      <c r="FHM91" s="201"/>
      <c r="FHN91" s="201"/>
      <c r="FHO91" s="201"/>
      <c r="FHP91" s="201"/>
      <c r="FHQ91" s="201"/>
      <c r="FHR91" s="201"/>
      <c r="FHS91" s="201"/>
      <c r="FHT91" s="201"/>
      <c r="FHU91" s="201"/>
      <c r="FHV91" s="201"/>
      <c r="FHW91" s="201"/>
      <c r="FHX91" s="201"/>
      <c r="FHY91" s="201"/>
      <c r="FHZ91" s="201"/>
      <c r="FIA91" s="201"/>
      <c r="FIB91" s="201"/>
      <c r="FIC91" s="201"/>
      <c r="FID91" s="201"/>
      <c r="FIE91" s="201"/>
      <c r="FIF91" s="201"/>
      <c r="FIG91" s="201"/>
      <c r="FIH91" s="201"/>
      <c r="FII91" s="201"/>
      <c r="FIJ91" s="201"/>
      <c r="FIK91" s="201"/>
      <c r="FIL91" s="201"/>
      <c r="FIM91" s="201"/>
      <c r="FIN91" s="201"/>
      <c r="FIO91" s="201"/>
      <c r="FIP91" s="201"/>
      <c r="FIQ91" s="201"/>
      <c r="FIR91" s="201"/>
      <c r="FIS91" s="201"/>
      <c r="FIT91" s="201"/>
      <c r="FIU91" s="201"/>
      <c r="FIV91" s="201"/>
      <c r="FIW91" s="201"/>
      <c r="FIX91" s="201"/>
      <c r="FIY91" s="201"/>
      <c r="FIZ91" s="201"/>
      <c r="FJA91" s="201"/>
      <c r="FJB91" s="201"/>
      <c r="FJC91" s="201"/>
      <c r="FJD91" s="201"/>
      <c r="FJE91" s="201"/>
      <c r="FJF91" s="201"/>
      <c r="FJG91" s="201"/>
      <c r="FJH91" s="201"/>
      <c r="FJI91" s="201"/>
      <c r="FJJ91" s="201"/>
      <c r="FJK91" s="201"/>
      <c r="FJL91" s="201"/>
      <c r="FJM91" s="201"/>
      <c r="FJN91" s="201"/>
      <c r="FJO91" s="201"/>
      <c r="FJP91" s="201"/>
      <c r="FJQ91" s="201"/>
      <c r="FJR91" s="201"/>
      <c r="FJS91" s="201"/>
      <c r="FJT91" s="201"/>
      <c r="FJU91" s="201"/>
      <c r="FJV91" s="201"/>
      <c r="FJW91" s="201"/>
      <c r="FJX91" s="201"/>
      <c r="FJY91" s="201"/>
      <c r="FJZ91" s="201"/>
      <c r="FKA91" s="201"/>
      <c r="FKB91" s="201"/>
      <c r="FKC91" s="201"/>
      <c r="FKD91" s="201"/>
      <c r="FKE91" s="201"/>
      <c r="FKF91" s="201"/>
      <c r="FKG91" s="201"/>
      <c r="FKH91" s="201"/>
      <c r="FKI91" s="201"/>
      <c r="FKJ91" s="201"/>
      <c r="FKK91" s="201"/>
      <c r="FKL91" s="201"/>
      <c r="FKM91" s="201"/>
      <c r="FKN91" s="201"/>
      <c r="FKO91" s="201"/>
      <c r="FKP91" s="201"/>
      <c r="FKQ91" s="201"/>
      <c r="FKR91" s="201"/>
      <c r="FKS91" s="201"/>
      <c r="FKT91" s="201"/>
      <c r="FKU91" s="201"/>
      <c r="FKV91" s="201"/>
      <c r="FKW91" s="201"/>
      <c r="FKX91" s="201"/>
      <c r="FKY91" s="201"/>
      <c r="FKZ91" s="201"/>
      <c r="FLA91" s="201"/>
      <c r="FLB91" s="201"/>
      <c r="FLC91" s="201"/>
      <c r="FLD91" s="201"/>
      <c r="FLE91" s="201"/>
      <c r="FLF91" s="201"/>
      <c r="FLG91" s="201"/>
      <c r="FLH91" s="201"/>
      <c r="FLI91" s="201"/>
      <c r="FLJ91" s="201"/>
      <c r="FLK91" s="201"/>
      <c r="FLL91" s="201"/>
      <c r="FLM91" s="201"/>
      <c r="FLN91" s="201"/>
      <c r="FLO91" s="201"/>
      <c r="FLP91" s="201"/>
      <c r="FLQ91" s="201"/>
      <c r="FLR91" s="201"/>
      <c r="FLS91" s="201"/>
      <c r="FLT91" s="201"/>
      <c r="FLU91" s="201"/>
      <c r="FLV91" s="201"/>
      <c r="FLW91" s="201"/>
      <c r="FLX91" s="201"/>
      <c r="FLY91" s="201"/>
      <c r="FLZ91" s="201"/>
      <c r="FMA91" s="201"/>
      <c r="FMB91" s="201"/>
      <c r="FMC91" s="201"/>
      <c r="FMD91" s="201"/>
      <c r="FME91" s="201"/>
      <c r="FMF91" s="201"/>
      <c r="FMG91" s="201"/>
      <c r="FMH91" s="201"/>
      <c r="FMI91" s="201"/>
      <c r="FMJ91" s="201"/>
      <c r="FMK91" s="201"/>
      <c r="FML91" s="201"/>
      <c r="FMM91" s="201"/>
      <c r="FMN91" s="201"/>
      <c r="FMO91" s="201"/>
      <c r="FMP91" s="201"/>
      <c r="FMQ91" s="201"/>
      <c r="FMR91" s="201"/>
      <c r="FMS91" s="201"/>
      <c r="FMT91" s="201"/>
      <c r="FMU91" s="201"/>
      <c r="FMV91" s="201"/>
      <c r="FMW91" s="201"/>
      <c r="FMX91" s="201"/>
      <c r="FMY91" s="201"/>
      <c r="FMZ91" s="201"/>
      <c r="FNA91" s="201"/>
      <c r="FNB91" s="201"/>
      <c r="FNC91" s="201"/>
      <c r="FND91" s="201"/>
      <c r="FNE91" s="201"/>
      <c r="FNF91" s="201"/>
      <c r="FNG91" s="201"/>
      <c r="FNH91" s="201"/>
      <c r="FNI91" s="201"/>
      <c r="FNJ91" s="201"/>
      <c r="FNK91" s="201"/>
      <c r="FNL91" s="201"/>
      <c r="FNM91" s="201"/>
      <c r="FNN91" s="201"/>
      <c r="FNO91" s="201"/>
      <c r="FNP91" s="201"/>
      <c r="FNQ91" s="201"/>
      <c r="FNR91" s="201"/>
      <c r="FNS91" s="201"/>
      <c r="FNT91" s="201"/>
      <c r="FNU91" s="201"/>
      <c r="FNV91" s="201"/>
      <c r="FNW91" s="201"/>
      <c r="FNX91" s="201"/>
      <c r="FNY91" s="201"/>
      <c r="FNZ91" s="201"/>
      <c r="FOA91" s="201"/>
      <c r="FOB91" s="201"/>
      <c r="FOC91" s="201"/>
      <c r="FOD91" s="201"/>
      <c r="FOE91" s="201"/>
      <c r="FOF91" s="201"/>
      <c r="FOG91" s="201"/>
      <c r="FOH91" s="201"/>
      <c r="FOI91" s="201"/>
      <c r="FOJ91" s="201"/>
      <c r="FOK91" s="201"/>
      <c r="FOL91" s="201"/>
      <c r="FOM91" s="201"/>
      <c r="FON91" s="201"/>
      <c r="FOO91" s="201"/>
      <c r="FOP91" s="201"/>
      <c r="FOQ91" s="201"/>
      <c r="FOR91" s="201"/>
      <c r="FOS91" s="201"/>
      <c r="FOT91" s="201"/>
      <c r="FOU91" s="201"/>
      <c r="FOV91" s="201"/>
      <c r="FOW91" s="201"/>
      <c r="FOX91" s="201"/>
      <c r="FOY91" s="201"/>
      <c r="FOZ91" s="201"/>
      <c r="FPA91" s="201"/>
      <c r="FPB91" s="201"/>
      <c r="FPC91" s="201"/>
      <c r="FPD91" s="201"/>
      <c r="FPE91" s="201"/>
      <c r="FPF91" s="201"/>
      <c r="FPG91" s="201"/>
      <c r="FPH91" s="201"/>
      <c r="FPI91" s="201"/>
      <c r="FPJ91" s="201"/>
      <c r="FPK91" s="201"/>
      <c r="FPL91" s="201"/>
      <c r="FPM91" s="201"/>
      <c r="FPN91" s="201"/>
      <c r="FPO91" s="201"/>
      <c r="FPP91" s="201"/>
      <c r="FPQ91" s="201"/>
      <c r="FPR91" s="201"/>
      <c r="FPS91" s="201"/>
      <c r="FPT91" s="201"/>
      <c r="FPU91" s="201"/>
      <c r="FPV91" s="201"/>
      <c r="FPW91" s="201"/>
      <c r="FPX91" s="201"/>
      <c r="FPY91" s="201"/>
      <c r="FPZ91" s="201"/>
      <c r="FQA91" s="201"/>
      <c r="FQB91" s="201"/>
      <c r="FQC91" s="201"/>
      <c r="FQD91" s="201"/>
      <c r="FQE91" s="201"/>
      <c r="FQF91" s="201"/>
      <c r="FQG91" s="201"/>
      <c r="FQH91" s="201"/>
      <c r="FQI91" s="201"/>
      <c r="FQJ91" s="201"/>
      <c r="FQK91" s="201"/>
      <c r="FQL91" s="201"/>
      <c r="FQM91" s="201"/>
      <c r="FQN91" s="201"/>
      <c r="FQO91" s="201"/>
      <c r="FQP91" s="201"/>
      <c r="FQQ91" s="201"/>
      <c r="FQR91" s="201"/>
      <c r="FQS91" s="201"/>
      <c r="FQT91" s="201"/>
      <c r="FQU91" s="201"/>
      <c r="FQV91" s="201"/>
      <c r="FQW91" s="201"/>
      <c r="FQX91" s="201"/>
      <c r="FQY91" s="201"/>
      <c r="FQZ91" s="201"/>
      <c r="FRA91" s="201"/>
      <c r="FRB91" s="201"/>
      <c r="FRC91" s="201"/>
      <c r="FRD91" s="201"/>
      <c r="FRE91" s="201"/>
      <c r="FRF91" s="201"/>
      <c r="FRG91" s="201"/>
      <c r="FRH91" s="201"/>
      <c r="FRI91" s="201"/>
      <c r="FRJ91" s="201"/>
      <c r="FRK91" s="201"/>
      <c r="FRL91" s="201"/>
      <c r="FRM91" s="201"/>
      <c r="FRN91" s="201"/>
      <c r="FRO91" s="201"/>
      <c r="FRP91" s="201"/>
      <c r="FRQ91" s="201"/>
      <c r="FRR91" s="201"/>
      <c r="FRS91" s="201"/>
      <c r="FRT91" s="201"/>
      <c r="FRU91" s="201"/>
      <c r="FRV91" s="201"/>
      <c r="FRW91" s="201"/>
      <c r="FRX91" s="201"/>
      <c r="FRY91" s="201"/>
      <c r="FRZ91" s="201"/>
      <c r="FSA91" s="201"/>
      <c r="FSB91" s="201"/>
      <c r="FSC91" s="201"/>
      <c r="FSD91" s="201"/>
      <c r="FSE91" s="201"/>
      <c r="FSF91" s="201"/>
      <c r="FSG91" s="201"/>
      <c r="FSH91" s="201"/>
      <c r="FSI91" s="201"/>
      <c r="FSJ91" s="201"/>
      <c r="FSK91" s="201"/>
      <c r="FSL91" s="201"/>
      <c r="FSM91" s="201"/>
      <c r="FSN91" s="201"/>
      <c r="FSO91" s="201"/>
      <c r="FSP91" s="201"/>
      <c r="FSQ91" s="201"/>
      <c r="FSR91" s="201"/>
      <c r="FSS91" s="201"/>
      <c r="FST91" s="201"/>
      <c r="FSU91" s="201"/>
      <c r="FSV91" s="201"/>
      <c r="FSW91" s="201"/>
      <c r="FSX91" s="201"/>
      <c r="FSY91" s="201"/>
      <c r="FSZ91" s="201"/>
      <c r="FTA91" s="201"/>
      <c r="FTB91" s="201"/>
      <c r="FTC91" s="201"/>
      <c r="FTD91" s="201"/>
      <c r="FTE91" s="201"/>
      <c r="FTF91" s="201"/>
      <c r="FTG91" s="201"/>
      <c r="FTH91" s="201"/>
      <c r="FTI91" s="201"/>
      <c r="FTJ91" s="201"/>
      <c r="FTK91" s="201"/>
      <c r="FTL91" s="201"/>
      <c r="FTM91" s="201"/>
      <c r="FTN91" s="201"/>
      <c r="FTO91" s="201"/>
      <c r="FTP91" s="201"/>
      <c r="FTQ91" s="201"/>
      <c r="FTR91" s="201"/>
      <c r="FTS91" s="201"/>
      <c r="FTT91" s="201"/>
      <c r="FTU91" s="201"/>
      <c r="FTV91" s="201"/>
      <c r="FTW91" s="201"/>
      <c r="FTX91" s="201"/>
      <c r="FTY91" s="201"/>
      <c r="FTZ91" s="201"/>
      <c r="FUA91" s="201"/>
      <c r="FUB91" s="201"/>
      <c r="FUC91" s="201"/>
      <c r="FUD91" s="201"/>
      <c r="FUE91" s="201"/>
      <c r="FUF91" s="201"/>
      <c r="FUG91" s="201"/>
      <c r="FUH91" s="201"/>
      <c r="FUI91" s="201"/>
      <c r="FUJ91" s="201"/>
      <c r="FUK91" s="201"/>
      <c r="FUL91" s="201"/>
      <c r="FUM91" s="201"/>
      <c r="FUN91" s="201"/>
      <c r="FUO91" s="201"/>
      <c r="FUP91" s="201"/>
      <c r="FUQ91" s="201"/>
      <c r="FUR91" s="201"/>
      <c r="FUS91" s="201"/>
      <c r="FUT91" s="201"/>
      <c r="FUU91" s="201"/>
      <c r="FUV91" s="201"/>
      <c r="FUW91" s="201"/>
      <c r="FUX91" s="201"/>
      <c r="FUY91" s="201"/>
      <c r="FUZ91" s="201"/>
      <c r="FVA91" s="201"/>
      <c r="FVB91" s="201"/>
      <c r="FVC91" s="201"/>
      <c r="FVD91" s="201"/>
      <c r="FVE91" s="201"/>
      <c r="FVF91" s="201"/>
      <c r="FVG91" s="201"/>
      <c r="FVH91" s="201"/>
      <c r="FVI91" s="201"/>
      <c r="FVJ91" s="201"/>
      <c r="FVK91" s="201"/>
      <c r="FVL91" s="201"/>
      <c r="FVM91" s="201"/>
      <c r="FVN91" s="201"/>
      <c r="FVO91" s="201"/>
      <c r="FVP91" s="201"/>
      <c r="FVQ91" s="201"/>
      <c r="FVR91" s="201"/>
      <c r="FVS91" s="201"/>
      <c r="FVT91" s="201"/>
      <c r="FVU91" s="201"/>
      <c r="FVV91" s="201"/>
      <c r="FVW91" s="201"/>
      <c r="FVX91" s="201"/>
      <c r="FVY91" s="201"/>
      <c r="FVZ91" s="201"/>
      <c r="FWA91" s="201"/>
      <c r="FWB91" s="201"/>
      <c r="FWC91" s="201"/>
      <c r="FWD91" s="201"/>
      <c r="FWE91" s="201"/>
      <c r="FWF91" s="201"/>
      <c r="FWG91" s="201"/>
      <c r="FWH91" s="201"/>
      <c r="FWI91" s="201"/>
      <c r="FWJ91" s="201"/>
      <c r="FWK91" s="201"/>
      <c r="FWL91" s="201"/>
      <c r="FWM91" s="201"/>
      <c r="FWN91" s="201"/>
      <c r="FWO91" s="201"/>
      <c r="FWP91" s="201"/>
      <c r="FWQ91" s="201"/>
      <c r="FWR91" s="201"/>
      <c r="FWS91" s="201"/>
      <c r="FWT91" s="201"/>
      <c r="FWU91" s="201"/>
      <c r="FWV91" s="201"/>
      <c r="FWW91" s="201"/>
      <c r="FWX91" s="201"/>
      <c r="FWY91" s="201"/>
      <c r="FWZ91" s="201"/>
      <c r="FXA91" s="201"/>
      <c r="FXB91" s="201"/>
      <c r="FXC91" s="201"/>
      <c r="FXD91" s="201"/>
      <c r="FXE91" s="201"/>
      <c r="FXF91" s="201"/>
      <c r="FXG91" s="201"/>
      <c r="FXH91" s="201"/>
      <c r="FXI91" s="201"/>
      <c r="FXJ91" s="201"/>
      <c r="FXK91" s="201"/>
      <c r="FXL91" s="201"/>
      <c r="FXM91" s="201"/>
      <c r="FXN91" s="201"/>
      <c r="FXO91" s="201"/>
      <c r="FXP91" s="201"/>
      <c r="FXQ91" s="201"/>
      <c r="FXR91" s="201"/>
      <c r="FXS91" s="201"/>
      <c r="FXT91" s="201"/>
      <c r="FXU91" s="201"/>
      <c r="FXV91" s="201"/>
      <c r="FXW91" s="201"/>
      <c r="FXX91" s="201"/>
      <c r="FXY91" s="201"/>
      <c r="FXZ91" s="201"/>
      <c r="FYA91" s="201"/>
      <c r="FYB91" s="201"/>
      <c r="FYC91" s="201"/>
      <c r="FYD91" s="201"/>
      <c r="FYE91" s="201"/>
      <c r="FYF91" s="201"/>
      <c r="FYG91" s="201"/>
      <c r="FYH91" s="201"/>
      <c r="FYI91" s="201"/>
      <c r="FYJ91" s="201"/>
      <c r="FYK91" s="201"/>
      <c r="FYL91" s="201"/>
      <c r="FYM91" s="201"/>
      <c r="FYN91" s="201"/>
      <c r="FYO91" s="201"/>
      <c r="FYP91" s="201"/>
      <c r="FYQ91" s="201"/>
      <c r="FYR91" s="201"/>
      <c r="FYS91" s="201"/>
      <c r="FYT91" s="201"/>
      <c r="FYU91" s="201"/>
      <c r="FYV91" s="201"/>
      <c r="FYW91" s="201"/>
      <c r="FYX91" s="201"/>
      <c r="FYY91" s="201"/>
      <c r="FYZ91" s="201"/>
      <c r="FZA91" s="201"/>
      <c r="FZB91" s="201"/>
      <c r="FZC91" s="201"/>
      <c r="FZD91" s="201"/>
      <c r="FZE91" s="201"/>
      <c r="FZF91" s="201"/>
      <c r="FZG91" s="201"/>
      <c r="FZH91" s="201"/>
      <c r="FZI91" s="201"/>
      <c r="FZJ91" s="201"/>
      <c r="FZK91" s="201"/>
      <c r="FZL91" s="201"/>
      <c r="FZM91" s="201"/>
      <c r="FZN91" s="201"/>
      <c r="FZO91" s="201"/>
      <c r="FZP91" s="201"/>
      <c r="FZQ91" s="201"/>
      <c r="FZR91" s="201"/>
      <c r="FZS91" s="201"/>
      <c r="FZT91" s="201"/>
      <c r="FZU91" s="201"/>
      <c r="FZV91" s="201"/>
      <c r="FZW91" s="201"/>
      <c r="FZX91" s="201"/>
      <c r="FZY91" s="201"/>
      <c r="FZZ91" s="201"/>
      <c r="GAA91" s="201"/>
      <c r="GAB91" s="201"/>
      <c r="GAC91" s="201"/>
      <c r="GAD91" s="201"/>
      <c r="GAE91" s="201"/>
      <c r="GAF91" s="201"/>
      <c r="GAG91" s="201"/>
      <c r="GAH91" s="201"/>
      <c r="GAI91" s="201"/>
      <c r="GAJ91" s="201"/>
      <c r="GAK91" s="201"/>
      <c r="GAL91" s="201"/>
      <c r="GAM91" s="201"/>
      <c r="GAN91" s="201"/>
      <c r="GAO91" s="201"/>
      <c r="GAP91" s="201"/>
      <c r="GAQ91" s="201"/>
      <c r="GAR91" s="201"/>
      <c r="GAS91" s="201"/>
      <c r="GAT91" s="201"/>
      <c r="GAU91" s="201"/>
      <c r="GAV91" s="201"/>
      <c r="GAW91" s="201"/>
      <c r="GAX91" s="201"/>
      <c r="GAY91" s="201"/>
      <c r="GAZ91" s="201"/>
      <c r="GBA91" s="201"/>
      <c r="GBB91" s="201"/>
      <c r="GBC91" s="201"/>
      <c r="GBD91" s="201"/>
      <c r="GBE91" s="201"/>
      <c r="GBF91" s="201"/>
      <c r="GBG91" s="201"/>
      <c r="GBH91" s="201"/>
      <c r="GBI91" s="201"/>
      <c r="GBJ91" s="201"/>
      <c r="GBK91" s="201"/>
      <c r="GBL91" s="201"/>
      <c r="GBM91" s="201"/>
      <c r="GBN91" s="201"/>
      <c r="GBO91" s="201"/>
      <c r="GBP91" s="201"/>
      <c r="GBQ91" s="201"/>
      <c r="GBR91" s="201"/>
      <c r="GBS91" s="201"/>
      <c r="GBT91" s="201"/>
      <c r="GBU91" s="201"/>
      <c r="GBV91" s="201"/>
      <c r="GBW91" s="201"/>
      <c r="GBX91" s="201"/>
      <c r="GBY91" s="201"/>
      <c r="GBZ91" s="201"/>
      <c r="GCA91" s="201"/>
      <c r="GCB91" s="201"/>
      <c r="GCC91" s="201"/>
      <c r="GCD91" s="201"/>
      <c r="GCE91" s="201"/>
      <c r="GCF91" s="201"/>
      <c r="GCG91" s="201"/>
      <c r="GCH91" s="201"/>
      <c r="GCI91" s="201"/>
      <c r="GCJ91" s="201"/>
      <c r="GCK91" s="201"/>
      <c r="GCL91" s="201"/>
      <c r="GCM91" s="201"/>
      <c r="GCN91" s="201"/>
      <c r="GCO91" s="201"/>
      <c r="GCP91" s="201"/>
      <c r="GCQ91" s="201"/>
      <c r="GCR91" s="201"/>
      <c r="GCS91" s="201"/>
      <c r="GCT91" s="201"/>
      <c r="GCU91" s="201"/>
      <c r="GCV91" s="201"/>
      <c r="GCW91" s="201"/>
      <c r="GCX91" s="201"/>
      <c r="GCY91" s="201"/>
      <c r="GCZ91" s="201"/>
      <c r="GDA91" s="201"/>
      <c r="GDB91" s="201"/>
      <c r="GDC91" s="201"/>
      <c r="GDD91" s="201"/>
      <c r="GDE91" s="201"/>
      <c r="GDF91" s="201"/>
      <c r="GDG91" s="201"/>
      <c r="GDH91" s="201"/>
      <c r="GDI91" s="201"/>
      <c r="GDJ91" s="201"/>
      <c r="GDK91" s="201"/>
      <c r="GDL91" s="201"/>
      <c r="GDM91" s="201"/>
      <c r="GDN91" s="201"/>
      <c r="GDO91" s="201"/>
      <c r="GDP91" s="201"/>
      <c r="GDQ91" s="201"/>
      <c r="GDR91" s="201"/>
      <c r="GDS91" s="201"/>
      <c r="GDT91" s="201"/>
      <c r="GDU91" s="201"/>
      <c r="GDV91" s="201"/>
      <c r="GDW91" s="201"/>
      <c r="GDX91" s="201"/>
      <c r="GDY91" s="201"/>
      <c r="GDZ91" s="201"/>
      <c r="GEA91" s="201"/>
      <c r="GEB91" s="201"/>
      <c r="GEC91" s="201"/>
      <c r="GED91" s="201"/>
      <c r="GEE91" s="201"/>
      <c r="GEF91" s="201"/>
      <c r="GEG91" s="201"/>
      <c r="GEH91" s="201"/>
      <c r="GEI91" s="201"/>
      <c r="GEJ91" s="201"/>
      <c r="GEK91" s="201"/>
      <c r="GEL91" s="201"/>
      <c r="GEM91" s="201"/>
      <c r="GEN91" s="201"/>
      <c r="GEO91" s="201"/>
      <c r="GEP91" s="201"/>
      <c r="GEQ91" s="201"/>
      <c r="GER91" s="201"/>
      <c r="GES91" s="201"/>
      <c r="GET91" s="201"/>
      <c r="GEU91" s="201"/>
      <c r="GEV91" s="201"/>
      <c r="GEW91" s="201"/>
      <c r="GEX91" s="201"/>
      <c r="GEY91" s="201"/>
      <c r="GEZ91" s="201"/>
      <c r="GFA91" s="201"/>
      <c r="GFB91" s="201"/>
      <c r="GFC91" s="201"/>
      <c r="GFD91" s="201"/>
      <c r="GFE91" s="201"/>
      <c r="GFF91" s="201"/>
      <c r="GFG91" s="201"/>
      <c r="GFH91" s="201"/>
      <c r="GFI91" s="201"/>
      <c r="GFJ91" s="201"/>
      <c r="GFK91" s="201"/>
      <c r="GFL91" s="201"/>
      <c r="GFM91" s="201"/>
      <c r="GFN91" s="201"/>
      <c r="GFO91" s="201"/>
      <c r="GFP91" s="201"/>
      <c r="GFQ91" s="201"/>
      <c r="GFR91" s="201"/>
      <c r="GFS91" s="201"/>
      <c r="GFT91" s="201"/>
      <c r="GFU91" s="201"/>
      <c r="GFV91" s="201"/>
      <c r="GFW91" s="201"/>
      <c r="GFX91" s="201"/>
      <c r="GFY91" s="201"/>
      <c r="GFZ91" s="201"/>
      <c r="GGA91" s="201"/>
      <c r="GGB91" s="201"/>
      <c r="GGC91" s="201"/>
      <c r="GGD91" s="201"/>
      <c r="GGE91" s="201"/>
      <c r="GGF91" s="201"/>
      <c r="GGG91" s="201"/>
      <c r="GGH91" s="201"/>
      <c r="GGI91" s="201"/>
      <c r="GGJ91" s="201"/>
      <c r="GGK91" s="201"/>
      <c r="GGL91" s="201"/>
      <c r="GGM91" s="201"/>
      <c r="GGN91" s="201"/>
      <c r="GGO91" s="201"/>
      <c r="GGP91" s="201"/>
      <c r="GGQ91" s="201"/>
      <c r="GGR91" s="201"/>
      <c r="GGS91" s="201"/>
      <c r="GGT91" s="201"/>
      <c r="GGU91" s="201"/>
      <c r="GGV91" s="201"/>
      <c r="GGW91" s="201"/>
      <c r="GGX91" s="201"/>
      <c r="GGY91" s="201"/>
      <c r="GGZ91" s="201"/>
      <c r="GHA91" s="201"/>
      <c r="GHB91" s="201"/>
      <c r="GHC91" s="201"/>
      <c r="GHD91" s="201"/>
      <c r="GHE91" s="201"/>
      <c r="GHF91" s="201"/>
      <c r="GHG91" s="201"/>
      <c r="GHH91" s="201"/>
      <c r="GHI91" s="201"/>
      <c r="GHJ91" s="201"/>
      <c r="GHK91" s="201"/>
      <c r="GHL91" s="201"/>
      <c r="GHM91" s="201"/>
      <c r="GHN91" s="201"/>
      <c r="GHO91" s="201"/>
      <c r="GHP91" s="201"/>
      <c r="GHQ91" s="201"/>
      <c r="GHR91" s="201"/>
      <c r="GHS91" s="201"/>
      <c r="GHT91" s="201"/>
      <c r="GHU91" s="201"/>
      <c r="GHV91" s="201"/>
      <c r="GHW91" s="201"/>
      <c r="GHX91" s="201"/>
      <c r="GHY91" s="201"/>
      <c r="GHZ91" s="201"/>
      <c r="GIA91" s="201"/>
      <c r="GIB91" s="201"/>
      <c r="GIC91" s="201"/>
      <c r="GID91" s="201"/>
      <c r="GIE91" s="201"/>
      <c r="GIF91" s="201"/>
      <c r="GIG91" s="201"/>
      <c r="GIH91" s="201"/>
      <c r="GII91" s="201"/>
      <c r="GIJ91" s="201"/>
      <c r="GIK91" s="201"/>
      <c r="GIL91" s="201"/>
      <c r="GIM91" s="201"/>
      <c r="GIN91" s="201"/>
      <c r="GIO91" s="201"/>
      <c r="GIP91" s="201"/>
      <c r="GIQ91" s="201"/>
      <c r="GIR91" s="201"/>
      <c r="GIS91" s="201"/>
      <c r="GIT91" s="201"/>
      <c r="GIU91" s="201"/>
      <c r="GIV91" s="201"/>
      <c r="GIW91" s="201"/>
      <c r="GIX91" s="201"/>
      <c r="GIY91" s="201"/>
      <c r="GIZ91" s="201"/>
      <c r="GJA91" s="201"/>
      <c r="GJB91" s="201"/>
      <c r="GJC91" s="201"/>
      <c r="GJD91" s="201"/>
      <c r="GJE91" s="201"/>
      <c r="GJF91" s="201"/>
      <c r="GJG91" s="201"/>
      <c r="GJH91" s="201"/>
      <c r="GJI91" s="201"/>
      <c r="GJJ91" s="201"/>
      <c r="GJK91" s="201"/>
      <c r="GJL91" s="201"/>
      <c r="GJM91" s="201"/>
      <c r="GJN91" s="201"/>
      <c r="GJO91" s="201"/>
      <c r="GJP91" s="201"/>
      <c r="GJQ91" s="201"/>
      <c r="GJR91" s="201"/>
      <c r="GJS91" s="201"/>
      <c r="GJT91" s="201"/>
      <c r="GJU91" s="201"/>
      <c r="GJV91" s="201"/>
      <c r="GJW91" s="201"/>
      <c r="GJX91" s="201"/>
      <c r="GJY91" s="201"/>
      <c r="GJZ91" s="201"/>
      <c r="GKA91" s="201"/>
      <c r="GKB91" s="201"/>
      <c r="GKC91" s="201"/>
      <c r="GKD91" s="201"/>
      <c r="GKE91" s="201"/>
      <c r="GKF91" s="201"/>
      <c r="GKG91" s="201"/>
      <c r="GKH91" s="201"/>
      <c r="GKI91" s="201"/>
      <c r="GKJ91" s="201"/>
      <c r="GKK91" s="201"/>
      <c r="GKL91" s="201"/>
      <c r="GKM91" s="201"/>
      <c r="GKN91" s="201"/>
      <c r="GKO91" s="201"/>
      <c r="GKP91" s="201"/>
      <c r="GKQ91" s="201"/>
      <c r="GKR91" s="201"/>
      <c r="GKS91" s="201"/>
      <c r="GKT91" s="201"/>
      <c r="GKU91" s="201"/>
      <c r="GKV91" s="201"/>
      <c r="GKW91" s="201"/>
      <c r="GKX91" s="201"/>
      <c r="GKY91" s="201"/>
      <c r="GKZ91" s="201"/>
      <c r="GLA91" s="201"/>
      <c r="GLB91" s="201"/>
      <c r="GLC91" s="201"/>
      <c r="GLD91" s="201"/>
      <c r="GLE91" s="201"/>
      <c r="GLF91" s="201"/>
      <c r="GLG91" s="201"/>
      <c r="GLH91" s="201"/>
      <c r="GLI91" s="201"/>
      <c r="GLJ91" s="201"/>
      <c r="GLK91" s="201"/>
      <c r="GLL91" s="201"/>
      <c r="GLM91" s="201"/>
      <c r="GLN91" s="201"/>
      <c r="GLO91" s="201"/>
      <c r="GLP91" s="201"/>
      <c r="GLQ91" s="201"/>
      <c r="GLR91" s="201"/>
      <c r="GLS91" s="201"/>
      <c r="GLT91" s="201"/>
      <c r="GLU91" s="201"/>
      <c r="GLV91" s="201"/>
      <c r="GLW91" s="201"/>
      <c r="GLX91" s="201"/>
      <c r="GLY91" s="201"/>
      <c r="GLZ91" s="201"/>
      <c r="GMA91" s="201"/>
      <c r="GMB91" s="201"/>
      <c r="GMC91" s="201"/>
      <c r="GMD91" s="201"/>
      <c r="GME91" s="201"/>
      <c r="GMF91" s="201"/>
      <c r="GMG91" s="201"/>
      <c r="GMH91" s="201"/>
      <c r="GMI91" s="201"/>
      <c r="GMJ91" s="201"/>
      <c r="GMK91" s="201"/>
      <c r="GML91" s="201"/>
      <c r="GMM91" s="201"/>
      <c r="GMN91" s="201"/>
      <c r="GMO91" s="201"/>
      <c r="GMP91" s="201"/>
      <c r="GMQ91" s="201"/>
      <c r="GMR91" s="201"/>
      <c r="GMS91" s="201"/>
      <c r="GMT91" s="201"/>
      <c r="GMU91" s="201"/>
      <c r="GMV91" s="201"/>
      <c r="GMW91" s="201"/>
      <c r="GMX91" s="201"/>
      <c r="GMY91" s="201"/>
      <c r="GMZ91" s="201"/>
      <c r="GNA91" s="201"/>
      <c r="GNB91" s="201"/>
      <c r="GNC91" s="201"/>
      <c r="GND91" s="201"/>
      <c r="GNE91" s="201"/>
      <c r="GNF91" s="201"/>
      <c r="GNG91" s="201"/>
      <c r="GNH91" s="201"/>
      <c r="GNI91" s="201"/>
      <c r="GNJ91" s="201"/>
      <c r="GNK91" s="201"/>
      <c r="GNL91" s="201"/>
      <c r="GNM91" s="201"/>
      <c r="GNN91" s="201"/>
      <c r="GNO91" s="201"/>
      <c r="GNP91" s="201"/>
      <c r="GNQ91" s="201"/>
      <c r="GNR91" s="201"/>
      <c r="GNS91" s="201"/>
      <c r="GNT91" s="201"/>
      <c r="GNU91" s="201"/>
      <c r="GNV91" s="201"/>
      <c r="GNW91" s="201"/>
      <c r="GNX91" s="201"/>
      <c r="GNY91" s="201"/>
      <c r="GNZ91" s="201"/>
      <c r="GOA91" s="201"/>
      <c r="GOB91" s="201"/>
      <c r="GOC91" s="201"/>
      <c r="GOD91" s="201"/>
      <c r="GOE91" s="201"/>
      <c r="GOF91" s="201"/>
      <c r="GOG91" s="201"/>
      <c r="GOH91" s="201"/>
      <c r="GOI91" s="201"/>
      <c r="GOJ91" s="201"/>
      <c r="GOK91" s="201"/>
      <c r="GOL91" s="201"/>
      <c r="GOM91" s="201"/>
      <c r="GON91" s="201"/>
      <c r="GOO91" s="201"/>
      <c r="GOP91" s="201"/>
      <c r="GOQ91" s="201"/>
      <c r="GOR91" s="201"/>
      <c r="GOS91" s="201"/>
      <c r="GOT91" s="201"/>
      <c r="GOU91" s="201"/>
      <c r="GOV91" s="201"/>
      <c r="GOW91" s="201"/>
      <c r="GOX91" s="201"/>
      <c r="GOY91" s="201"/>
      <c r="GOZ91" s="201"/>
      <c r="GPA91" s="201"/>
      <c r="GPB91" s="201"/>
      <c r="GPC91" s="201"/>
      <c r="GPD91" s="201"/>
      <c r="GPE91" s="201"/>
      <c r="GPF91" s="201"/>
      <c r="GPG91" s="201"/>
      <c r="GPH91" s="201"/>
      <c r="GPI91" s="201"/>
      <c r="GPJ91" s="201"/>
      <c r="GPK91" s="201"/>
      <c r="GPL91" s="201"/>
      <c r="GPM91" s="201"/>
      <c r="GPN91" s="201"/>
      <c r="GPO91" s="201"/>
      <c r="GPP91" s="201"/>
      <c r="GPQ91" s="201"/>
      <c r="GPR91" s="201"/>
      <c r="GPS91" s="201"/>
      <c r="GPT91" s="201"/>
      <c r="GPU91" s="201"/>
      <c r="GPV91" s="201"/>
      <c r="GPW91" s="201"/>
      <c r="GPX91" s="201"/>
      <c r="GPY91" s="201"/>
      <c r="GPZ91" s="201"/>
      <c r="GQA91" s="201"/>
      <c r="GQB91" s="201"/>
      <c r="GQC91" s="201"/>
      <c r="GQD91" s="201"/>
      <c r="GQE91" s="201"/>
      <c r="GQF91" s="201"/>
      <c r="GQG91" s="201"/>
      <c r="GQH91" s="201"/>
      <c r="GQI91" s="201"/>
      <c r="GQJ91" s="201"/>
      <c r="GQK91" s="201"/>
      <c r="GQL91" s="201"/>
      <c r="GQM91" s="201"/>
      <c r="GQN91" s="201"/>
      <c r="GQO91" s="201"/>
      <c r="GQP91" s="201"/>
      <c r="GQQ91" s="201"/>
      <c r="GQR91" s="201"/>
      <c r="GQS91" s="201"/>
      <c r="GQT91" s="201"/>
      <c r="GQU91" s="201"/>
      <c r="GQV91" s="201"/>
      <c r="GQW91" s="201"/>
      <c r="GQX91" s="201"/>
      <c r="GQY91" s="201"/>
      <c r="GQZ91" s="201"/>
      <c r="GRA91" s="201"/>
      <c r="GRB91" s="201"/>
      <c r="GRC91" s="201"/>
      <c r="GRD91" s="201"/>
      <c r="GRE91" s="201"/>
      <c r="GRF91" s="201"/>
      <c r="GRG91" s="201"/>
      <c r="GRH91" s="201"/>
      <c r="GRI91" s="201"/>
      <c r="GRJ91" s="201"/>
      <c r="GRK91" s="201"/>
      <c r="GRL91" s="201"/>
      <c r="GRM91" s="201"/>
      <c r="GRN91" s="201"/>
      <c r="GRO91" s="201"/>
      <c r="GRP91" s="201"/>
      <c r="GRQ91" s="201"/>
      <c r="GRR91" s="201"/>
      <c r="GRS91" s="201"/>
      <c r="GRT91" s="201"/>
      <c r="GRU91" s="201"/>
      <c r="GRV91" s="201"/>
      <c r="GRW91" s="201"/>
      <c r="GRX91" s="201"/>
      <c r="GRY91" s="201"/>
      <c r="GRZ91" s="201"/>
      <c r="GSA91" s="201"/>
      <c r="GSB91" s="201"/>
      <c r="GSC91" s="201"/>
      <c r="GSD91" s="201"/>
      <c r="GSE91" s="201"/>
      <c r="GSF91" s="201"/>
      <c r="GSG91" s="201"/>
      <c r="GSH91" s="201"/>
      <c r="GSI91" s="201"/>
      <c r="GSJ91" s="201"/>
      <c r="GSK91" s="201"/>
      <c r="GSL91" s="201"/>
      <c r="GSM91" s="201"/>
      <c r="GSN91" s="201"/>
      <c r="GSO91" s="201"/>
      <c r="GSP91" s="201"/>
      <c r="GSQ91" s="201"/>
      <c r="GSR91" s="201"/>
      <c r="GSS91" s="201"/>
      <c r="GST91" s="201"/>
      <c r="GSU91" s="201"/>
      <c r="GSV91" s="201"/>
      <c r="GSW91" s="201"/>
      <c r="GSX91" s="201"/>
      <c r="GSY91" s="201"/>
      <c r="GSZ91" s="201"/>
      <c r="GTA91" s="201"/>
      <c r="GTB91" s="201"/>
      <c r="GTC91" s="201"/>
      <c r="GTD91" s="201"/>
      <c r="GTE91" s="201"/>
      <c r="GTF91" s="201"/>
      <c r="GTG91" s="201"/>
      <c r="GTH91" s="201"/>
      <c r="GTI91" s="201"/>
      <c r="GTJ91" s="201"/>
      <c r="GTK91" s="201"/>
      <c r="GTL91" s="201"/>
      <c r="GTM91" s="201"/>
      <c r="GTN91" s="201"/>
      <c r="GTO91" s="201"/>
      <c r="GTP91" s="201"/>
      <c r="GTQ91" s="201"/>
      <c r="GTR91" s="201"/>
      <c r="GTS91" s="201"/>
      <c r="GTT91" s="201"/>
      <c r="GTU91" s="201"/>
      <c r="GTV91" s="201"/>
      <c r="GTW91" s="201"/>
      <c r="GTX91" s="201"/>
      <c r="GTY91" s="201"/>
      <c r="GTZ91" s="201"/>
      <c r="GUA91" s="201"/>
      <c r="GUB91" s="201"/>
      <c r="GUC91" s="201"/>
      <c r="GUD91" s="201"/>
      <c r="GUE91" s="201"/>
      <c r="GUF91" s="201"/>
      <c r="GUG91" s="201"/>
      <c r="GUH91" s="201"/>
      <c r="GUI91" s="201"/>
      <c r="GUJ91" s="201"/>
      <c r="GUK91" s="201"/>
      <c r="GUL91" s="201"/>
      <c r="GUM91" s="201"/>
      <c r="GUN91" s="201"/>
      <c r="GUO91" s="201"/>
      <c r="GUP91" s="201"/>
      <c r="GUQ91" s="201"/>
      <c r="GUR91" s="201"/>
      <c r="GUS91" s="201"/>
      <c r="GUT91" s="201"/>
      <c r="GUU91" s="201"/>
      <c r="GUV91" s="201"/>
      <c r="GUW91" s="201"/>
      <c r="GUX91" s="201"/>
      <c r="GUY91" s="201"/>
      <c r="GUZ91" s="201"/>
      <c r="GVA91" s="201"/>
      <c r="GVB91" s="201"/>
      <c r="GVC91" s="201"/>
      <c r="GVD91" s="201"/>
      <c r="GVE91" s="201"/>
      <c r="GVF91" s="201"/>
      <c r="GVG91" s="201"/>
      <c r="GVH91" s="201"/>
      <c r="GVI91" s="201"/>
      <c r="GVJ91" s="201"/>
      <c r="GVK91" s="201"/>
      <c r="GVL91" s="201"/>
      <c r="GVM91" s="201"/>
      <c r="GVN91" s="201"/>
      <c r="GVO91" s="201"/>
      <c r="GVP91" s="201"/>
      <c r="GVQ91" s="201"/>
      <c r="GVR91" s="201"/>
      <c r="GVS91" s="201"/>
      <c r="GVT91" s="201"/>
      <c r="GVU91" s="201"/>
      <c r="GVV91" s="201"/>
      <c r="GVW91" s="201"/>
      <c r="GVX91" s="201"/>
      <c r="GVY91" s="201"/>
      <c r="GVZ91" s="201"/>
      <c r="GWA91" s="201"/>
      <c r="GWB91" s="201"/>
      <c r="GWC91" s="201"/>
      <c r="GWD91" s="201"/>
      <c r="GWE91" s="201"/>
      <c r="GWF91" s="201"/>
      <c r="GWG91" s="201"/>
      <c r="GWH91" s="201"/>
      <c r="GWI91" s="201"/>
      <c r="GWJ91" s="201"/>
      <c r="GWK91" s="201"/>
      <c r="GWL91" s="201"/>
      <c r="GWM91" s="201"/>
      <c r="GWN91" s="201"/>
      <c r="GWO91" s="201"/>
      <c r="GWP91" s="201"/>
      <c r="GWQ91" s="201"/>
      <c r="GWR91" s="201"/>
      <c r="GWS91" s="201"/>
      <c r="GWT91" s="201"/>
      <c r="GWU91" s="201"/>
      <c r="GWV91" s="201"/>
      <c r="GWW91" s="201"/>
      <c r="GWX91" s="201"/>
      <c r="GWY91" s="201"/>
      <c r="GWZ91" s="201"/>
      <c r="GXA91" s="201"/>
      <c r="GXB91" s="201"/>
      <c r="GXC91" s="201"/>
      <c r="GXD91" s="201"/>
      <c r="GXE91" s="201"/>
      <c r="GXF91" s="201"/>
      <c r="GXG91" s="201"/>
      <c r="GXH91" s="201"/>
      <c r="GXI91" s="201"/>
      <c r="GXJ91" s="201"/>
      <c r="GXK91" s="201"/>
      <c r="GXL91" s="201"/>
      <c r="GXM91" s="201"/>
      <c r="GXN91" s="201"/>
      <c r="GXO91" s="201"/>
      <c r="GXP91" s="201"/>
      <c r="GXQ91" s="201"/>
      <c r="GXR91" s="201"/>
      <c r="GXS91" s="201"/>
      <c r="GXT91" s="201"/>
      <c r="GXU91" s="201"/>
      <c r="GXV91" s="201"/>
      <c r="GXW91" s="201"/>
      <c r="GXX91" s="201"/>
      <c r="GXY91" s="201"/>
      <c r="GXZ91" s="201"/>
      <c r="GYA91" s="201"/>
      <c r="GYB91" s="201"/>
      <c r="GYC91" s="201"/>
      <c r="GYD91" s="201"/>
      <c r="GYE91" s="201"/>
      <c r="GYF91" s="201"/>
      <c r="GYG91" s="201"/>
      <c r="GYH91" s="201"/>
      <c r="GYI91" s="201"/>
      <c r="GYJ91" s="201"/>
      <c r="GYK91" s="201"/>
      <c r="GYL91" s="201"/>
      <c r="GYM91" s="201"/>
      <c r="GYN91" s="201"/>
      <c r="GYO91" s="201"/>
      <c r="GYP91" s="201"/>
      <c r="GYQ91" s="201"/>
      <c r="GYR91" s="201"/>
      <c r="GYS91" s="201"/>
      <c r="GYT91" s="201"/>
      <c r="GYU91" s="201"/>
      <c r="GYV91" s="201"/>
      <c r="GYW91" s="201"/>
      <c r="GYX91" s="201"/>
      <c r="GYY91" s="201"/>
      <c r="GYZ91" s="201"/>
      <c r="GZA91" s="201"/>
      <c r="GZB91" s="201"/>
      <c r="GZC91" s="201"/>
      <c r="GZD91" s="201"/>
      <c r="GZE91" s="201"/>
      <c r="GZF91" s="201"/>
      <c r="GZG91" s="201"/>
      <c r="GZH91" s="201"/>
      <c r="GZI91" s="201"/>
      <c r="GZJ91" s="201"/>
      <c r="GZK91" s="201"/>
      <c r="GZL91" s="201"/>
      <c r="GZM91" s="201"/>
      <c r="GZN91" s="201"/>
      <c r="GZO91" s="201"/>
      <c r="GZP91" s="201"/>
      <c r="GZQ91" s="201"/>
      <c r="GZR91" s="201"/>
      <c r="GZS91" s="201"/>
      <c r="GZT91" s="201"/>
      <c r="GZU91" s="201"/>
      <c r="GZV91" s="201"/>
      <c r="GZW91" s="201"/>
      <c r="GZX91" s="201"/>
      <c r="GZY91" s="201"/>
      <c r="GZZ91" s="201"/>
      <c r="HAA91" s="201"/>
      <c r="HAB91" s="201"/>
      <c r="HAC91" s="201"/>
      <c r="HAD91" s="201"/>
      <c r="HAE91" s="201"/>
      <c r="HAF91" s="201"/>
      <c r="HAG91" s="201"/>
      <c r="HAH91" s="201"/>
      <c r="HAI91" s="201"/>
      <c r="HAJ91" s="201"/>
      <c r="HAK91" s="201"/>
      <c r="HAL91" s="201"/>
      <c r="HAM91" s="201"/>
      <c r="HAN91" s="201"/>
      <c r="HAO91" s="201"/>
      <c r="HAP91" s="201"/>
      <c r="HAQ91" s="201"/>
      <c r="HAR91" s="201"/>
      <c r="HAS91" s="201"/>
      <c r="HAT91" s="201"/>
      <c r="HAU91" s="201"/>
      <c r="HAV91" s="201"/>
      <c r="HAW91" s="201"/>
      <c r="HAX91" s="201"/>
      <c r="HAY91" s="201"/>
      <c r="HAZ91" s="201"/>
      <c r="HBA91" s="201"/>
      <c r="HBB91" s="201"/>
      <c r="HBC91" s="201"/>
      <c r="HBD91" s="201"/>
      <c r="HBE91" s="201"/>
      <c r="HBF91" s="201"/>
      <c r="HBG91" s="201"/>
      <c r="HBH91" s="201"/>
      <c r="HBI91" s="201"/>
      <c r="HBJ91" s="201"/>
      <c r="HBK91" s="201"/>
      <c r="HBL91" s="201"/>
      <c r="HBM91" s="201"/>
      <c r="HBN91" s="201"/>
      <c r="HBO91" s="201"/>
      <c r="HBP91" s="201"/>
      <c r="HBQ91" s="201"/>
      <c r="HBR91" s="201"/>
      <c r="HBS91" s="201"/>
      <c r="HBT91" s="201"/>
      <c r="HBU91" s="201"/>
      <c r="HBV91" s="201"/>
      <c r="HBW91" s="201"/>
      <c r="HBX91" s="201"/>
      <c r="HBY91" s="201"/>
      <c r="HBZ91" s="201"/>
      <c r="HCA91" s="201"/>
      <c r="HCB91" s="201"/>
      <c r="HCC91" s="201"/>
      <c r="HCD91" s="201"/>
      <c r="HCE91" s="201"/>
      <c r="HCF91" s="201"/>
      <c r="HCG91" s="201"/>
      <c r="HCH91" s="201"/>
      <c r="HCI91" s="201"/>
      <c r="HCJ91" s="201"/>
      <c r="HCK91" s="201"/>
      <c r="HCL91" s="201"/>
      <c r="HCM91" s="201"/>
      <c r="HCN91" s="201"/>
      <c r="HCO91" s="201"/>
      <c r="HCP91" s="201"/>
      <c r="HCQ91" s="201"/>
      <c r="HCR91" s="201"/>
      <c r="HCS91" s="201"/>
      <c r="HCT91" s="201"/>
      <c r="HCU91" s="201"/>
      <c r="HCV91" s="201"/>
      <c r="HCW91" s="201"/>
      <c r="HCX91" s="201"/>
      <c r="HCY91" s="201"/>
      <c r="HCZ91" s="201"/>
      <c r="HDA91" s="201"/>
      <c r="HDB91" s="201"/>
      <c r="HDC91" s="201"/>
      <c r="HDD91" s="201"/>
      <c r="HDE91" s="201"/>
      <c r="HDF91" s="201"/>
      <c r="HDG91" s="201"/>
      <c r="HDH91" s="201"/>
      <c r="HDI91" s="201"/>
      <c r="HDJ91" s="201"/>
      <c r="HDK91" s="201"/>
      <c r="HDL91" s="201"/>
      <c r="HDM91" s="201"/>
      <c r="HDN91" s="201"/>
      <c r="HDO91" s="201"/>
      <c r="HDP91" s="201"/>
      <c r="HDQ91" s="201"/>
      <c r="HDR91" s="201"/>
      <c r="HDS91" s="201"/>
      <c r="HDT91" s="201"/>
      <c r="HDU91" s="201"/>
      <c r="HDV91" s="201"/>
      <c r="HDW91" s="201"/>
      <c r="HDX91" s="201"/>
      <c r="HDY91" s="201"/>
      <c r="HDZ91" s="201"/>
      <c r="HEA91" s="201"/>
      <c r="HEB91" s="201"/>
      <c r="HEC91" s="201"/>
      <c r="HED91" s="201"/>
      <c r="HEE91" s="201"/>
      <c r="HEF91" s="201"/>
      <c r="HEG91" s="201"/>
      <c r="HEH91" s="201"/>
      <c r="HEI91" s="201"/>
      <c r="HEJ91" s="201"/>
      <c r="HEK91" s="201"/>
      <c r="HEL91" s="201"/>
      <c r="HEM91" s="201"/>
      <c r="HEN91" s="201"/>
      <c r="HEO91" s="201"/>
      <c r="HEP91" s="201"/>
      <c r="HEQ91" s="201"/>
      <c r="HER91" s="201"/>
      <c r="HES91" s="201"/>
      <c r="HET91" s="201"/>
      <c r="HEU91" s="201"/>
      <c r="HEV91" s="201"/>
      <c r="HEW91" s="201"/>
      <c r="HEX91" s="201"/>
      <c r="HEY91" s="201"/>
      <c r="HEZ91" s="201"/>
      <c r="HFA91" s="201"/>
      <c r="HFB91" s="201"/>
      <c r="HFC91" s="201"/>
      <c r="HFD91" s="201"/>
      <c r="HFE91" s="201"/>
      <c r="HFF91" s="201"/>
      <c r="HFG91" s="201"/>
      <c r="HFH91" s="201"/>
      <c r="HFI91" s="201"/>
      <c r="HFJ91" s="201"/>
      <c r="HFK91" s="201"/>
      <c r="HFL91" s="201"/>
      <c r="HFM91" s="201"/>
      <c r="HFN91" s="201"/>
      <c r="HFO91" s="201"/>
      <c r="HFP91" s="201"/>
      <c r="HFQ91" s="201"/>
      <c r="HFR91" s="201"/>
      <c r="HFS91" s="201"/>
      <c r="HFT91" s="201"/>
      <c r="HFU91" s="201"/>
      <c r="HFV91" s="201"/>
      <c r="HFW91" s="201"/>
      <c r="HFX91" s="201"/>
      <c r="HFY91" s="201"/>
      <c r="HFZ91" s="201"/>
      <c r="HGA91" s="201"/>
      <c r="HGB91" s="201"/>
      <c r="HGC91" s="201"/>
      <c r="HGD91" s="201"/>
      <c r="HGE91" s="201"/>
      <c r="HGF91" s="201"/>
      <c r="HGG91" s="201"/>
      <c r="HGH91" s="201"/>
      <c r="HGI91" s="201"/>
      <c r="HGJ91" s="201"/>
      <c r="HGK91" s="201"/>
      <c r="HGL91" s="201"/>
      <c r="HGM91" s="201"/>
      <c r="HGN91" s="201"/>
      <c r="HGO91" s="201"/>
      <c r="HGP91" s="201"/>
      <c r="HGQ91" s="201"/>
      <c r="HGR91" s="201"/>
      <c r="HGS91" s="201"/>
      <c r="HGT91" s="201"/>
      <c r="HGU91" s="201"/>
      <c r="HGV91" s="201"/>
      <c r="HGW91" s="201"/>
      <c r="HGX91" s="201"/>
      <c r="HGY91" s="201"/>
      <c r="HGZ91" s="201"/>
      <c r="HHA91" s="201"/>
      <c r="HHB91" s="201"/>
      <c r="HHC91" s="201"/>
      <c r="HHD91" s="201"/>
      <c r="HHE91" s="201"/>
      <c r="HHF91" s="201"/>
      <c r="HHG91" s="201"/>
      <c r="HHH91" s="201"/>
      <c r="HHI91" s="201"/>
      <c r="HHJ91" s="201"/>
      <c r="HHK91" s="201"/>
      <c r="HHL91" s="201"/>
      <c r="HHM91" s="201"/>
      <c r="HHN91" s="201"/>
      <c r="HHO91" s="201"/>
      <c r="HHP91" s="201"/>
      <c r="HHQ91" s="201"/>
      <c r="HHR91" s="201"/>
      <c r="HHS91" s="201"/>
      <c r="HHT91" s="201"/>
      <c r="HHU91" s="201"/>
      <c r="HHV91" s="201"/>
      <c r="HHW91" s="201"/>
      <c r="HHX91" s="201"/>
      <c r="HHY91" s="201"/>
      <c r="HHZ91" s="201"/>
      <c r="HIA91" s="201"/>
      <c r="HIB91" s="201"/>
      <c r="HIC91" s="201"/>
      <c r="HID91" s="201"/>
      <c r="HIE91" s="201"/>
      <c r="HIF91" s="201"/>
      <c r="HIG91" s="201"/>
      <c r="HIH91" s="201"/>
      <c r="HII91" s="201"/>
      <c r="HIJ91" s="201"/>
      <c r="HIK91" s="201"/>
      <c r="HIL91" s="201"/>
      <c r="HIM91" s="201"/>
      <c r="HIN91" s="201"/>
      <c r="HIO91" s="201"/>
      <c r="HIP91" s="201"/>
      <c r="HIQ91" s="201"/>
      <c r="HIR91" s="201"/>
      <c r="HIS91" s="201"/>
      <c r="HIT91" s="201"/>
      <c r="HIU91" s="201"/>
      <c r="HIV91" s="201"/>
      <c r="HIW91" s="201"/>
      <c r="HIX91" s="201"/>
      <c r="HIY91" s="201"/>
      <c r="HIZ91" s="201"/>
      <c r="HJA91" s="201"/>
      <c r="HJB91" s="201"/>
      <c r="HJC91" s="201"/>
      <c r="HJD91" s="201"/>
      <c r="HJE91" s="201"/>
      <c r="HJF91" s="201"/>
      <c r="HJG91" s="201"/>
      <c r="HJH91" s="201"/>
      <c r="HJI91" s="201"/>
      <c r="HJJ91" s="201"/>
      <c r="HJK91" s="201"/>
      <c r="HJL91" s="201"/>
      <c r="HJM91" s="201"/>
      <c r="HJN91" s="201"/>
      <c r="HJO91" s="201"/>
      <c r="HJP91" s="201"/>
      <c r="HJQ91" s="201"/>
      <c r="HJR91" s="201"/>
      <c r="HJS91" s="201"/>
      <c r="HJT91" s="201"/>
      <c r="HJU91" s="201"/>
      <c r="HJV91" s="201"/>
      <c r="HJW91" s="201"/>
      <c r="HJX91" s="201"/>
      <c r="HJY91" s="201"/>
      <c r="HJZ91" s="201"/>
      <c r="HKA91" s="201"/>
      <c r="HKB91" s="201"/>
      <c r="HKC91" s="201"/>
      <c r="HKD91" s="201"/>
      <c r="HKE91" s="201"/>
      <c r="HKF91" s="201"/>
      <c r="HKG91" s="201"/>
      <c r="HKH91" s="201"/>
      <c r="HKI91" s="201"/>
      <c r="HKJ91" s="201"/>
      <c r="HKK91" s="201"/>
      <c r="HKL91" s="201"/>
      <c r="HKM91" s="201"/>
      <c r="HKN91" s="201"/>
      <c r="HKO91" s="201"/>
      <c r="HKP91" s="201"/>
      <c r="HKQ91" s="201"/>
      <c r="HKR91" s="201"/>
      <c r="HKS91" s="201"/>
      <c r="HKT91" s="201"/>
      <c r="HKU91" s="201"/>
      <c r="HKV91" s="201"/>
      <c r="HKW91" s="201"/>
      <c r="HKX91" s="201"/>
      <c r="HKY91" s="201"/>
      <c r="HKZ91" s="201"/>
      <c r="HLA91" s="201"/>
      <c r="HLB91" s="201"/>
      <c r="HLC91" s="201"/>
      <c r="HLD91" s="201"/>
      <c r="HLE91" s="201"/>
      <c r="HLF91" s="201"/>
      <c r="HLG91" s="201"/>
      <c r="HLH91" s="201"/>
      <c r="HLI91" s="201"/>
      <c r="HLJ91" s="201"/>
      <c r="HLK91" s="201"/>
      <c r="HLL91" s="201"/>
      <c r="HLM91" s="201"/>
      <c r="HLN91" s="201"/>
      <c r="HLO91" s="201"/>
      <c r="HLP91" s="201"/>
      <c r="HLQ91" s="201"/>
      <c r="HLR91" s="201"/>
      <c r="HLS91" s="201"/>
      <c r="HLT91" s="201"/>
      <c r="HLU91" s="201"/>
      <c r="HLV91" s="201"/>
      <c r="HLW91" s="201"/>
      <c r="HLX91" s="201"/>
      <c r="HLY91" s="201"/>
      <c r="HLZ91" s="201"/>
      <c r="HMA91" s="201"/>
      <c r="HMB91" s="201"/>
      <c r="HMC91" s="201"/>
      <c r="HMD91" s="201"/>
      <c r="HME91" s="201"/>
      <c r="HMF91" s="201"/>
      <c r="HMG91" s="201"/>
      <c r="HMH91" s="201"/>
      <c r="HMI91" s="201"/>
      <c r="HMJ91" s="201"/>
      <c r="HMK91" s="201"/>
      <c r="HML91" s="201"/>
      <c r="HMM91" s="201"/>
      <c r="HMN91" s="201"/>
      <c r="HMO91" s="201"/>
      <c r="HMP91" s="201"/>
      <c r="HMQ91" s="201"/>
      <c r="HMR91" s="201"/>
      <c r="HMS91" s="201"/>
      <c r="HMT91" s="201"/>
      <c r="HMU91" s="201"/>
      <c r="HMV91" s="201"/>
      <c r="HMW91" s="201"/>
      <c r="HMX91" s="201"/>
      <c r="HMY91" s="201"/>
      <c r="HMZ91" s="201"/>
      <c r="HNA91" s="201"/>
      <c r="HNB91" s="201"/>
      <c r="HNC91" s="201"/>
      <c r="HND91" s="201"/>
      <c r="HNE91" s="201"/>
      <c r="HNF91" s="201"/>
      <c r="HNG91" s="201"/>
      <c r="HNH91" s="201"/>
      <c r="HNI91" s="201"/>
      <c r="HNJ91" s="201"/>
      <c r="HNK91" s="201"/>
      <c r="HNL91" s="201"/>
      <c r="HNM91" s="201"/>
      <c r="HNN91" s="201"/>
      <c r="HNO91" s="201"/>
      <c r="HNP91" s="201"/>
      <c r="HNQ91" s="201"/>
      <c r="HNR91" s="201"/>
      <c r="HNS91" s="201"/>
      <c r="HNT91" s="201"/>
      <c r="HNU91" s="201"/>
      <c r="HNV91" s="201"/>
      <c r="HNW91" s="201"/>
      <c r="HNX91" s="201"/>
      <c r="HNY91" s="201"/>
      <c r="HNZ91" s="201"/>
      <c r="HOA91" s="201"/>
      <c r="HOB91" s="201"/>
      <c r="HOC91" s="201"/>
      <c r="HOD91" s="201"/>
      <c r="HOE91" s="201"/>
      <c r="HOF91" s="201"/>
      <c r="HOG91" s="201"/>
      <c r="HOH91" s="201"/>
      <c r="HOI91" s="201"/>
      <c r="HOJ91" s="201"/>
      <c r="HOK91" s="201"/>
      <c r="HOL91" s="201"/>
      <c r="HOM91" s="201"/>
      <c r="HON91" s="201"/>
      <c r="HOO91" s="201"/>
      <c r="HOP91" s="201"/>
      <c r="HOQ91" s="201"/>
      <c r="HOR91" s="201"/>
      <c r="HOS91" s="201"/>
      <c r="HOT91" s="201"/>
      <c r="HOU91" s="201"/>
      <c r="HOV91" s="201"/>
      <c r="HOW91" s="201"/>
      <c r="HOX91" s="201"/>
      <c r="HOY91" s="201"/>
      <c r="HOZ91" s="201"/>
      <c r="HPA91" s="201"/>
      <c r="HPB91" s="201"/>
      <c r="HPC91" s="201"/>
      <c r="HPD91" s="201"/>
      <c r="HPE91" s="201"/>
      <c r="HPF91" s="201"/>
      <c r="HPG91" s="201"/>
      <c r="HPH91" s="201"/>
      <c r="HPI91" s="201"/>
      <c r="HPJ91" s="201"/>
      <c r="HPK91" s="201"/>
      <c r="HPL91" s="201"/>
      <c r="HPM91" s="201"/>
      <c r="HPN91" s="201"/>
      <c r="HPO91" s="201"/>
      <c r="HPP91" s="201"/>
      <c r="HPQ91" s="201"/>
      <c r="HPR91" s="201"/>
      <c r="HPS91" s="201"/>
      <c r="HPT91" s="201"/>
      <c r="HPU91" s="201"/>
      <c r="HPV91" s="201"/>
      <c r="HPW91" s="201"/>
      <c r="HPX91" s="201"/>
      <c r="HPY91" s="201"/>
      <c r="HPZ91" s="201"/>
      <c r="HQA91" s="201"/>
      <c r="HQB91" s="201"/>
      <c r="HQC91" s="201"/>
      <c r="HQD91" s="201"/>
      <c r="HQE91" s="201"/>
      <c r="HQF91" s="201"/>
      <c r="HQG91" s="201"/>
      <c r="HQH91" s="201"/>
      <c r="HQI91" s="201"/>
      <c r="HQJ91" s="201"/>
      <c r="HQK91" s="201"/>
      <c r="HQL91" s="201"/>
      <c r="HQM91" s="201"/>
      <c r="HQN91" s="201"/>
      <c r="HQO91" s="201"/>
      <c r="HQP91" s="201"/>
      <c r="HQQ91" s="201"/>
      <c r="HQR91" s="201"/>
      <c r="HQS91" s="201"/>
      <c r="HQT91" s="201"/>
      <c r="HQU91" s="201"/>
      <c r="HQV91" s="201"/>
      <c r="HQW91" s="201"/>
      <c r="HQX91" s="201"/>
      <c r="HQY91" s="201"/>
      <c r="HQZ91" s="201"/>
      <c r="HRA91" s="201"/>
      <c r="HRB91" s="201"/>
      <c r="HRC91" s="201"/>
      <c r="HRD91" s="201"/>
      <c r="HRE91" s="201"/>
      <c r="HRF91" s="201"/>
      <c r="HRG91" s="201"/>
      <c r="HRH91" s="201"/>
      <c r="HRI91" s="201"/>
      <c r="HRJ91" s="201"/>
      <c r="HRK91" s="201"/>
      <c r="HRL91" s="201"/>
      <c r="HRM91" s="201"/>
      <c r="HRN91" s="201"/>
      <c r="HRO91" s="201"/>
      <c r="HRP91" s="201"/>
      <c r="HRQ91" s="201"/>
      <c r="HRR91" s="201"/>
      <c r="HRS91" s="201"/>
      <c r="HRT91" s="201"/>
      <c r="HRU91" s="201"/>
      <c r="HRV91" s="201"/>
      <c r="HRW91" s="201"/>
      <c r="HRX91" s="201"/>
      <c r="HRY91" s="201"/>
      <c r="HRZ91" s="201"/>
      <c r="HSA91" s="201"/>
      <c r="HSB91" s="201"/>
      <c r="HSC91" s="201"/>
      <c r="HSD91" s="201"/>
      <c r="HSE91" s="201"/>
      <c r="HSF91" s="201"/>
      <c r="HSG91" s="201"/>
      <c r="HSH91" s="201"/>
      <c r="HSI91" s="201"/>
      <c r="HSJ91" s="201"/>
      <c r="HSK91" s="201"/>
      <c r="HSL91" s="201"/>
      <c r="HSM91" s="201"/>
      <c r="HSN91" s="201"/>
      <c r="HSO91" s="201"/>
      <c r="HSP91" s="201"/>
      <c r="HSQ91" s="201"/>
      <c r="HSR91" s="201"/>
      <c r="HSS91" s="201"/>
      <c r="HST91" s="201"/>
      <c r="HSU91" s="201"/>
      <c r="HSV91" s="201"/>
      <c r="HSW91" s="201"/>
      <c r="HSX91" s="201"/>
      <c r="HSY91" s="201"/>
      <c r="HSZ91" s="201"/>
      <c r="HTA91" s="201"/>
      <c r="HTB91" s="201"/>
      <c r="HTC91" s="201"/>
      <c r="HTD91" s="201"/>
      <c r="HTE91" s="201"/>
      <c r="HTF91" s="201"/>
      <c r="HTG91" s="201"/>
      <c r="HTH91" s="201"/>
      <c r="HTI91" s="201"/>
      <c r="HTJ91" s="201"/>
      <c r="HTK91" s="201"/>
      <c r="HTL91" s="201"/>
      <c r="HTM91" s="201"/>
      <c r="HTN91" s="201"/>
      <c r="HTO91" s="201"/>
      <c r="HTP91" s="201"/>
      <c r="HTQ91" s="201"/>
      <c r="HTR91" s="201"/>
      <c r="HTS91" s="201"/>
      <c r="HTT91" s="201"/>
      <c r="HTU91" s="201"/>
      <c r="HTV91" s="201"/>
      <c r="HTW91" s="201"/>
      <c r="HTX91" s="201"/>
      <c r="HTY91" s="201"/>
      <c r="HTZ91" s="201"/>
      <c r="HUA91" s="201"/>
      <c r="HUB91" s="201"/>
      <c r="HUC91" s="201"/>
      <c r="HUD91" s="201"/>
      <c r="HUE91" s="201"/>
      <c r="HUF91" s="201"/>
      <c r="HUG91" s="201"/>
      <c r="HUH91" s="201"/>
      <c r="HUI91" s="201"/>
      <c r="HUJ91" s="201"/>
      <c r="HUK91" s="201"/>
      <c r="HUL91" s="201"/>
      <c r="HUM91" s="201"/>
      <c r="HUN91" s="201"/>
      <c r="HUO91" s="201"/>
      <c r="HUP91" s="201"/>
      <c r="HUQ91" s="201"/>
      <c r="HUR91" s="201"/>
      <c r="HUS91" s="201"/>
      <c r="HUT91" s="201"/>
      <c r="HUU91" s="201"/>
      <c r="HUV91" s="201"/>
      <c r="HUW91" s="201"/>
      <c r="HUX91" s="201"/>
      <c r="HUY91" s="201"/>
      <c r="HUZ91" s="201"/>
      <c r="HVA91" s="201"/>
      <c r="HVB91" s="201"/>
      <c r="HVC91" s="201"/>
      <c r="HVD91" s="201"/>
      <c r="HVE91" s="201"/>
      <c r="HVF91" s="201"/>
      <c r="HVG91" s="201"/>
      <c r="HVH91" s="201"/>
      <c r="HVI91" s="201"/>
      <c r="HVJ91" s="201"/>
      <c r="HVK91" s="201"/>
      <c r="HVL91" s="201"/>
      <c r="HVM91" s="201"/>
      <c r="HVN91" s="201"/>
      <c r="HVO91" s="201"/>
      <c r="HVP91" s="201"/>
      <c r="HVQ91" s="201"/>
      <c r="HVR91" s="201"/>
      <c r="HVS91" s="201"/>
      <c r="HVT91" s="201"/>
      <c r="HVU91" s="201"/>
      <c r="HVV91" s="201"/>
      <c r="HVW91" s="201"/>
      <c r="HVX91" s="201"/>
      <c r="HVY91" s="201"/>
      <c r="HVZ91" s="201"/>
      <c r="HWA91" s="201"/>
      <c r="HWB91" s="201"/>
      <c r="HWC91" s="201"/>
      <c r="HWD91" s="201"/>
      <c r="HWE91" s="201"/>
      <c r="HWF91" s="201"/>
      <c r="HWG91" s="201"/>
      <c r="HWH91" s="201"/>
      <c r="HWI91" s="201"/>
      <c r="HWJ91" s="201"/>
      <c r="HWK91" s="201"/>
      <c r="HWL91" s="201"/>
      <c r="HWM91" s="201"/>
      <c r="HWN91" s="201"/>
      <c r="HWO91" s="201"/>
      <c r="HWP91" s="201"/>
      <c r="HWQ91" s="201"/>
      <c r="HWR91" s="201"/>
      <c r="HWS91" s="201"/>
      <c r="HWT91" s="201"/>
      <c r="HWU91" s="201"/>
      <c r="HWV91" s="201"/>
      <c r="HWW91" s="201"/>
      <c r="HWX91" s="201"/>
      <c r="HWY91" s="201"/>
      <c r="HWZ91" s="201"/>
      <c r="HXA91" s="201"/>
      <c r="HXB91" s="201"/>
      <c r="HXC91" s="201"/>
      <c r="HXD91" s="201"/>
      <c r="HXE91" s="201"/>
      <c r="HXF91" s="201"/>
      <c r="HXG91" s="201"/>
      <c r="HXH91" s="201"/>
      <c r="HXI91" s="201"/>
      <c r="HXJ91" s="201"/>
      <c r="HXK91" s="201"/>
      <c r="HXL91" s="201"/>
      <c r="HXM91" s="201"/>
      <c r="HXN91" s="201"/>
      <c r="HXO91" s="201"/>
      <c r="HXP91" s="201"/>
      <c r="HXQ91" s="201"/>
      <c r="HXR91" s="201"/>
      <c r="HXS91" s="201"/>
      <c r="HXT91" s="201"/>
      <c r="HXU91" s="201"/>
      <c r="HXV91" s="201"/>
      <c r="HXW91" s="201"/>
      <c r="HXX91" s="201"/>
      <c r="HXY91" s="201"/>
      <c r="HXZ91" s="201"/>
      <c r="HYA91" s="201"/>
      <c r="HYB91" s="201"/>
      <c r="HYC91" s="201"/>
      <c r="HYD91" s="201"/>
      <c r="HYE91" s="201"/>
      <c r="HYF91" s="201"/>
      <c r="HYG91" s="201"/>
      <c r="HYH91" s="201"/>
      <c r="HYI91" s="201"/>
      <c r="HYJ91" s="201"/>
      <c r="HYK91" s="201"/>
      <c r="HYL91" s="201"/>
      <c r="HYM91" s="201"/>
      <c r="HYN91" s="201"/>
      <c r="HYO91" s="201"/>
      <c r="HYP91" s="201"/>
      <c r="HYQ91" s="201"/>
      <c r="HYR91" s="201"/>
      <c r="HYS91" s="201"/>
      <c r="HYT91" s="201"/>
      <c r="HYU91" s="201"/>
      <c r="HYV91" s="201"/>
      <c r="HYW91" s="201"/>
      <c r="HYX91" s="201"/>
      <c r="HYY91" s="201"/>
      <c r="HYZ91" s="201"/>
      <c r="HZA91" s="201"/>
      <c r="HZB91" s="201"/>
      <c r="HZC91" s="201"/>
      <c r="HZD91" s="201"/>
      <c r="HZE91" s="201"/>
      <c r="HZF91" s="201"/>
      <c r="HZG91" s="201"/>
      <c r="HZH91" s="201"/>
      <c r="HZI91" s="201"/>
      <c r="HZJ91" s="201"/>
      <c r="HZK91" s="201"/>
      <c r="HZL91" s="201"/>
      <c r="HZM91" s="201"/>
      <c r="HZN91" s="201"/>
      <c r="HZO91" s="201"/>
      <c r="HZP91" s="201"/>
      <c r="HZQ91" s="201"/>
      <c r="HZR91" s="201"/>
      <c r="HZS91" s="201"/>
      <c r="HZT91" s="201"/>
      <c r="HZU91" s="201"/>
      <c r="HZV91" s="201"/>
      <c r="HZW91" s="201"/>
      <c r="HZX91" s="201"/>
      <c r="HZY91" s="201"/>
      <c r="HZZ91" s="201"/>
      <c r="IAA91" s="201"/>
      <c r="IAB91" s="201"/>
      <c r="IAC91" s="201"/>
      <c r="IAD91" s="201"/>
      <c r="IAE91" s="201"/>
      <c r="IAF91" s="201"/>
      <c r="IAG91" s="201"/>
      <c r="IAH91" s="201"/>
      <c r="IAI91" s="201"/>
      <c r="IAJ91" s="201"/>
      <c r="IAK91" s="201"/>
      <c r="IAL91" s="201"/>
      <c r="IAM91" s="201"/>
      <c r="IAN91" s="201"/>
      <c r="IAO91" s="201"/>
      <c r="IAP91" s="201"/>
      <c r="IAQ91" s="201"/>
      <c r="IAR91" s="201"/>
      <c r="IAS91" s="201"/>
      <c r="IAT91" s="201"/>
      <c r="IAU91" s="201"/>
      <c r="IAV91" s="201"/>
      <c r="IAW91" s="201"/>
      <c r="IAX91" s="201"/>
      <c r="IAY91" s="201"/>
      <c r="IAZ91" s="201"/>
      <c r="IBA91" s="201"/>
      <c r="IBB91" s="201"/>
      <c r="IBC91" s="201"/>
      <c r="IBD91" s="201"/>
      <c r="IBE91" s="201"/>
      <c r="IBF91" s="201"/>
      <c r="IBG91" s="201"/>
      <c r="IBH91" s="201"/>
      <c r="IBI91" s="201"/>
      <c r="IBJ91" s="201"/>
      <c r="IBK91" s="201"/>
      <c r="IBL91" s="201"/>
      <c r="IBM91" s="201"/>
      <c r="IBN91" s="201"/>
      <c r="IBO91" s="201"/>
      <c r="IBP91" s="201"/>
      <c r="IBQ91" s="201"/>
      <c r="IBR91" s="201"/>
      <c r="IBS91" s="201"/>
      <c r="IBT91" s="201"/>
      <c r="IBU91" s="201"/>
      <c r="IBV91" s="201"/>
      <c r="IBW91" s="201"/>
      <c r="IBX91" s="201"/>
      <c r="IBY91" s="201"/>
      <c r="IBZ91" s="201"/>
      <c r="ICA91" s="201"/>
      <c r="ICB91" s="201"/>
      <c r="ICC91" s="201"/>
      <c r="ICD91" s="201"/>
      <c r="ICE91" s="201"/>
      <c r="ICF91" s="201"/>
      <c r="ICG91" s="201"/>
      <c r="ICH91" s="201"/>
      <c r="ICI91" s="201"/>
      <c r="ICJ91" s="201"/>
      <c r="ICK91" s="201"/>
      <c r="ICL91" s="201"/>
      <c r="ICM91" s="201"/>
      <c r="ICN91" s="201"/>
      <c r="ICO91" s="201"/>
      <c r="ICP91" s="201"/>
      <c r="ICQ91" s="201"/>
      <c r="ICR91" s="201"/>
      <c r="ICS91" s="201"/>
      <c r="ICT91" s="201"/>
      <c r="ICU91" s="201"/>
      <c r="ICV91" s="201"/>
      <c r="ICW91" s="201"/>
      <c r="ICX91" s="201"/>
      <c r="ICY91" s="201"/>
      <c r="ICZ91" s="201"/>
      <c r="IDA91" s="201"/>
      <c r="IDB91" s="201"/>
      <c r="IDC91" s="201"/>
      <c r="IDD91" s="201"/>
      <c r="IDE91" s="201"/>
      <c r="IDF91" s="201"/>
      <c r="IDG91" s="201"/>
      <c r="IDH91" s="201"/>
      <c r="IDI91" s="201"/>
      <c r="IDJ91" s="201"/>
      <c r="IDK91" s="201"/>
      <c r="IDL91" s="201"/>
      <c r="IDM91" s="201"/>
      <c r="IDN91" s="201"/>
      <c r="IDO91" s="201"/>
      <c r="IDP91" s="201"/>
      <c r="IDQ91" s="201"/>
      <c r="IDR91" s="201"/>
      <c r="IDS91" s="201"/>
      <c r="IDT91" s="201"/>
      <c r="IDU91" s="201"/>
      <c r="IDV91" s="201"/>
      <c r="IDW91" s="201"/>
      <c r="IDX91" s="201"/>
      <c r="IDY91" s="201"/>
      <c r="IDZ91" s="201"/>
      <c r="IEA91" s="201"/>
      <c r="IEB91" s="201"/>
      <c r="IEC91" s="201"/>
      <c r="IED91" s="201"/>
      <c r="IEE91" s="201"/>
      <c r="IEF91" s="201"/>
      <c r="IEG91" s="201"/>
      <c r="IEH91" s="201"/>
      <c r="IEI91" s="201"/>
      <c r="IEJ91" s="201"/>
      <c r="IEK91" s="201"/>
      <c r="IEL91" s="201"/>
      <c r="IEM91" s="201"/>
      <c r="IEN91" s="201"/>
      <c r="IEO91" s="201"/>
      <c r="IEP91" s="201"/>
      <c r="IEQ91" s="201"/>
      <c r="IER91" s="201"/>
      <c r="IES91" s="201"/>
      <c r="IET91" s="201"/>
      <c r="IEU91" s="201"/>
      <c r="IEV91" s="201"/>
      <c r="IEW91" s="201"/>
      <c r="IEX91" s="201"/>
      <c r="IEY91" s="201"/>
      <c r="IEZ91" s="201"/>
      <c r="IFA91" s="201"/>
      <c r="IFB91" s="201"/>
      <c r="IFC91" s="201"/>
      <c r="IFD91" s="201"/>
      <c r="IFE91" s="201"/>
      <c r="IFF91" s="201"/>
      <c r="IFG91" s="201"/>
      <c r="IFH91" s="201"/>
      <c r="IFI91" s="201"/>
      <c r="IFJ91" s="201"/>
      <c r="IFK91" s="201"/>
      <c r="IFL91" s="201"/>
      <c r="IFM91" s="201"/>
      <c r="IFN91" s="201"/>
      <c r="IFO91" s="201"/>
      <c r="IFP91" s="201"/>
      <c r="IFQ91" s="201"/>
      <c r="IFR91" s="201"/>
      <c r="IFS91" s="201"/>
      <c r="IFT91" s="201"/>
      <c r="IFU91" s="201"/>
      <c r="IFV91" s="201"/>
      <c r="IFW91" s="201"/>
      <c r="IFX91" s="201"/>
      <c r="IFY91" s="201"/>
      <c r="IFZ91" s="201"/>
      <c r="IGA91" s="201"/>
      <c r="IGB91" s="201"/>
      <c r="IGC91" s="201"/>
      <c r="IGD91" s="201"/>
      <c r="IGE91" s="201"/>
      <c r="IGF91" s="201"/>
      <c r="IGG91" s="201"/>
      <c r="IGH91" s="201"/>
      <c r="IGI91" s="201"/>
      <c r="IGJ91" s="201"/>
      <c r="IGK91" s="201"/>
      <c r="IGL91" s="201"/>
      <c r="IGM91" s="201"/>
      <c r="IGN91" s="201"/>
      <c r="IGO91" s="201"/>
      <c r="IGP91" s="201"/>
      <c r="IGQ91" s="201"/>
      <c r="IGR91" s="201"/>
      <c r="IGS91" s="201"/>
      <c r="IGT91" s="201"/>
      <c r="IGU91" s="201"/>
      <c r="IGV91" s="201"/>
      <c r="IGW91" s="201"/>
      <c r="IGX91" s="201"/>
      <c r="IGY91" s="201"/>
      <c r="IGZ91" s="201"/>
      <c r="IHA91" s="201"/>
      <c r="IHB91" s="201"/>
      <c r="IHC91" s="201"/>
      <c r="IHD91" s="201"/>
      <c r="IHE91" s="201"/>
      <c r="IHF91" s="201"/>
      <c r="IHG91" s="201"/>
      <c r="IHH91" s="201"/>
      <c r="IHI91" s="201"/>
      <c r="IHJ91" s="201"/>
      <c r="IHK91" s="201"/>
      <c r="IHL91" s="201"/>
      <c r="IHM91" s="201"/>
      <c r="IHN91" s="201"/>
      <c r="IHO91" s="201"/>
      <c r="IHP91" s="201"/>
      <c r="IHQ91" s="201"/>
      <c r="IHR91" s="201"/>
      <c r="IHS91" s="201"/>
      <c r="IHT91" s="201"/>
      <c r="IHU91" s="201"/>
      <c r="IHV91" s="201"/>
      <c r="IHW91" s="201"/>
      <c r="IHX91" s="201"/>
      <c r="IHY91" s="201"/>
      <c r="IHZ91" s="201"/>
      <c r="IIA91" s="201"/>
      <c r="IIB91" s="201"/>
      <c r="IIC91" s="201"/>
      <c r="IID91" s="201"/>
      <c r="IIE91" s="201"/>
      <c r="IIF91" s="201"/>
      <c r="IIG91" s="201"/>
      <c r="IIH91" s="201"/>
      <c r="III91" s="201"/>
      <c r="IIJ91" s="201"/>
      <c r="IIK91" s="201"/>
      <c r="IIL91" s="201"/>
      <c r="IIM91" s="201"/>
      <c r="IIN91" s="201"/>
      <c r="IIO91" s="201"/>
      <c r="IIP91" s="201"/>
      <c r="IIQ91" s="201"/>
      <c r="IIR91" s="201"/>
      <c r="IIS91" s="201"/>
      <c r="IIT91" s="201"/>
      <c r="IIU91" s="201"/>
      <c r="IIV91" s="201"/>
      <c r="IIW91" s="201"/>
      <c r="IIX91" s="201"/>
      <c r="IIY91" s="201"/>
      <c r="IIZ91" s="201"/>
      <c r="IJA91" s="201"/>
      <c r="IJB91" s="201"/>
      <c r="IJC91" s="201"/>
      <c r="IJD91" s="201"/>
      <c r="IJE91" s="201"/>
      <c r="IJF91" s="201"/>
      <c r="IJG91" s="201"/>
      <c r="IJH91" s="201"/>
      <c r="IJI91" s="201"/>
      <c r="IJJ91" s="201"/>
      <c r="IJK91" s="201"/>
      <c r="IJL91" s="201"/>
      <c r="IJM91" s="201"/>
      <c r="IJN91" s="201"/>
      <c r="IJO91" s="201"/>
      <c r="IJP91" s="201"/>
      <c r="IJQ91" s="201"/>
      <c r="IJR91" s="201"/>
      <c r="IJS91" s="201"/>
      <c r="IJT91" s="201"/>
      <c r="IJU91" s="201"/>
      <c r="IJV91" s="201"/>
      <c r="IJW91" s="201"/>
      <c r="IJX91" s="201"/>
      <c r="IJY91" s="201"/>
      <c r="IJZ91" s="201"/>
      <c r="IKA91" s="201"/>
      <c r="IKB91" s="201"/>
      <c r="IKC91" s="201"/>
      <c r="IKD91" s="201"/>
      <c r="IKE91" s="201"/>
      <c r="IKF91" s="201"/>
      <c r="IKG91" s="201"/>
      <c r="IKH91" s="201"/>
      <c r="IKI91" s="201"/>
      <c r="IKJ91" s="201"/>
      <c r="IKK91" s="201"/>
      <c r="IKL91" s="201"/>
      <c r="IKM91" s="201"/>
      <c r="IKN91" s="201"/>
      <c r="IKO91" s="201"/>
      <c r="IKP91" s="201"/>
      <c r="IKQ91" s="201"/>
      <c r="IKR91" s="201"/>
      <c r="IKS91" s="201"/>
      <c r="IKT91" s="201"/>
      <c r="IKU91" s="201"/>
      <c r="IKV91" s="201"/>
      <c r="IKW91" s="201"/>
      <c r="IKX91" s="201"/>
      <c r="IKY91" s="201"/>
      <c r="IKZ91" s="201"/>
      <c r="ILA91" s="201"/>
      <c r="ILB91" s="201"/>
      <c r="ILC91" s="201"/>
      <c r="ILD91" s="201"/>
      <c r="ILE91" s="201"/>
      <c r="ILF91" s="201"/>
      <c r="ILG91" s="201"/>
      <c r="ILH91" s="201"/>
      <c r="ILI91" s="201"/>
      <c r="ILJ91" s="201"/>
      <c r="ILK91" s="201"/>
      <c r="ILL91" s="201"/>
      <c r="ILM91" s="201"/>
      <c r="ILN91" s="201"/>
      <c r="ILO91" s="201"/>
      <c r="ILP91" s="201"/>
      <c r="ILQ91" s="201"/>
      <c r="ILR91" s="201"/>
      <c r="ILS91" s="201"/>
      <c r="ILT91" s="201"/>
      <c r="ILU91" s="201"/>
      <c r="ILV91" s="201"/>
      <c r="ILW91" s="201"/>
      <c r="ILX91" s="201"/>
      <c r="ILY91" s="201"/>
      <c r="ILZ91" s="201"/>
      <c r="IMA91" s="201"/>
      <c r="IMB91" s="201"/>
      <c r="IMC91" s="201"/>
      <c r="IMD91" s="201"/>
      <c r="IME91" s="201"/>
      <c r="IMF91" s="201"/>
      <c r="IMG91" s="201"/>
      <c r="IMH91" s="201"/>
      <c r="IMI91" s="201"/>
      <c r="IMJ91" s="201"/>
      <c r="IMK91" s="201"/>
      <c r="IML91" s="201"/>
      <c r="IMM91" s="201"/>
      <c r="IMN91" s="201"/>
      <c r="IMO91" s="201"/>
      <c r="IMP91" s="201"/>
      <c r="IMQ91" s="201"/>
      <c r="IMR91" s="201"/>
      <c r="IMS91" s="201"/>
      <c r="IMT91" s="201"/>
      <c r="IMU91" s="201"/>
      <c r="IMV91" s="201"/>
      <c r="IMW91" s="201"/>
      <c r="IMX91" s="201"/>
      <c r="IMY91" s="201"/>
      <c r="IMZ91" s="201"/>
      <c r="INA91" s="201"/>
      <c r="INB91" s="201"/>
      <c r="INC91" s="201"/>
      <c r="IND91" s="201"/>
      <c r="INE91" s="201"/>
      <c r="INF91" s="201"/>
      <c r="ING91" s="201"/>
      <c r="INH91" s="201"/>
      <c r="INI91" s="201"/>
      <c r="INJ91" s="201"/>
      <c r="INK91" s="201"/>
      <c r="INL91" s="201"/>
      <c r="INM91" s="201"/>
      <c r="INN91" s="201"/>
      <c r="INO91" s="201"/>
      <c r="INP91" s="201"/>
      <c r="INQ91" s="201"/>
      <c r="INR91" s="201"/>
      <c r="INS91" s="201"/>
      <c r="INT91" s="201"/>
      <c r="INU91" s="201"/>
      <c r="INV91" s="201"/>
      <c r="INW91" s="201"/>
      <c r="INX91" s="201"/>
      <c r="INY91" s="201"/>
      <c r="INZ91" s="201"/>
      <c r="IOA91" s="201"/>
      <c r="IOB91" s="201"/>
      <c r="IOC91" s="201"/>
      <c r="IOD91" s="201"/>
      <c r="IOE91" s="201"/>
      <c r="IOF91" s="201"/>
      <c r="IOG91" s="201"/>
      <c r="IOH91" s="201"/>
      <c r="IOI91" s="201"/>
      <c r="IOJ91" s="201"/>
      <c r="IOK91" s="201"/>
      <c r="IOL91" s="201"/>
      <c r="IOM91" s="201"/>
      <c r="ION91" s="201"/>
      <c r="IOO91" s="201"/>
      <c r="IOP91" s="201"/>
      <c r="IOQ91" s="201"/>
      <c r="IOR91" s="201"/>
      <c r="IOS91" s="201"/>
      <c r="IOT91" s="201"/>
      <c r="IOU91" s="201"/>
      <c r="IOV91" s="201"/>
      <c r="IOW91" s="201"/>
      <c r="IOX91" s="201"/>
      <c r="IOY91" s="201"/>
      <c r="IOZ91" s="201"/>
      <c r="IPA91" s="201"/>
      <c r="IPB91" s="201"/>
      <c r="IPC91" s="201"/>
      <c r="IPD91" s="201"/>
      <c r="IPE91" s="201"/>
      <c r="IPF91" s="201"/>
      <c r="IPG91" s="201"/>
      <c r="IPH91" s="201"/>
      <c r="IPI91" s="201"/>
      <c r="IPJ91" s="201"/>
      <c r="IPK91" s="201"/>
      <c r="IPL91" s="201"/>
      <c r="IPM91" s="201"/>
      <c r="IPN91" s="201"/>
      <c r="IPO91" s="201"/>
      <c r="IPP91" s="201"/>
      <c r="IPQ91" s="201"/>
      <c r="IPR91" s="201"/>
      <c r="IPS91" s="201"/>
      <c r="IPT91" s="201"/>
      <c r="IPU91" s="201"/>
      <c r="IPV91" s="201"/>
      <c r="IPW91" s="201"/>
      <c r="IPX91" s="201"/>
      <c r="IPY91" s="201"/>
      <c r="IPZ91" s="201"/>
      <c r="IQA91" s="201"/>
      <c r="IQB91" s="201"/>
      <c r="IQC91" s="201"/>
      <c r="IQD91" s="201"/>
      <c r="IQE91" s="201"/>
      <c r="IQF91" s="201"/>
      <c r="IQG91" s="201"/>
      <c r="IQH91" s="201"/>
      <c r="IQI91" s="201"/>
      <c r="IQJ91" s="201"/>
      <c r="IQK91" s="201"/>
      <c r="IQL91" s="201"/>
      <c r="IQM91" s="201"/>
      <c r="IQN91" s="201"/>
      <c r="IQO91" s="201"/>
      <c r="IQP91" s="201"/>
      <c r="IQQ91" s="201"/>
      <c r="IQR91" s="201"/>
      <c r="IQS91" s="201"/>
      <c r="IQT91" s="201"/>
      <c r="IQU91" s="201"/>
      <c r="IQV91" s="201"/>
      <c r="IQW91" s="201"/>
      <c r="IQX91" s="201"/>
      <c r="IQY91" s="201"/>
      <c r="IQZ91" s="201"/>
      <c r="IRA91" s="201"/>
      <c r="IRB91" s="201"/>
      <c r="IRC91" s="201"/>
      <c r="IRD91" s="201"/>
      <c r="IRE91" s="201"/>
      <c r="IRF91" s="201"/>
      <c r="IRG91" s="201"/>
      <c r="IRH91" s="201"/>
      <c r="IRI91" s="201"/>
      <c r="IRJ91" s="201"/>
      <c r="IRK91" s="201"/>
      <c r="IRL91" s="201"/>
      <c r="IRM91" s="201"/>
      <c r="IRN91" s="201"/>
      <c r="IRO91" s="201"/>
      <c r="IRP91" s="201"/>
      <c r="IRQ91" s="201"/>
      <c r="IRR91" s="201"/>
      <c r="IRS91" s="201"/>
      <c r="IRT91" s="201"/>
      <c r="IRU91" s="201"/>
      <c r="IRV91" s="201"/>
      <c r="IRW91" s="201"/>
      <c r="IRX91" s="201"/>
      <c r="IRY91" s="201"/>
      <c r="IRZ91" s="201"/>
      <c r="ISA91" s="201"/>
      <c r="ISB91" s="201"/>
      <c r="ISC91" s="201"/>
      <c r="ISD91" s="201"/>
      <c r="ISE91" s="201"/>
      <c r="ISF91" s="201"/>
      <c r="ISG91" s="201"/>
      <c r="ISH91" s="201"/>
      <c r="ISI91" s="201"/>
      <c r="ISJ91" s="201"/>
      <c r="ISK91" s="201"/>
      <c r="ISL91" s="201"/>
      <c r="ISM91" s="201"/>
      <c r="ISN91" s="201"/>
      <c r="ISO91" s="201"/>
      <c r="ISP91" s="201"/>
      <c r="ISQ91" s="201"/>
      <c r="ISR91" s="201"/>
      <c r="ISS91" s="201"/>
      <c r="IST91" s="201"/>
      <c r="ISU91" s="201"/>
      <c r="ISV91" s="201"/>
      <c r="ISW91" s="201"/>
      <c r="ISX91" s="201"/>
      <c r="ISY91" s="201"/>
      <c r="ISZ91" s="201"/>
      <c r="ITA91" s="201"/>
      <c r="ITB91" s="201"/>
      <c r="ITC91" s="201"/>
      <c r="ITD91" s="201"/>
      <c r="ITE91" s="201"/>
      <c r="ITF91" s="201"/>
      <c r="ITG91" s="201"/>
      <c r="ITH91" s="201"/>
      <c r="ITI91" s="201"/>
      <c r="ITJ91" s="201"/>
      <c r="ITK91" s="201"/>
      <c r="ITL91" s="201"/>
      <c r="ITM91" s="201"/>
      <c r="ITN91" s="201"/>
      <c r="ITO91" s="201"/>
      <c r="ITP91" s="201"/>
      <c r="ITQ91" s="201"/>
      <c r="ITR91" s="201"/>
      <c r="ITS91" s="201"/>
      <c r="ITT91" s="201"/>
      <c r="ITU91" s="201"/>
      <c r="ITV91" s="201"/>
      <c r="ITW91" s="201"/>
      <c r="ITX91" s="201"/>
      <c r="ITY91" s="201"/>
      <c r="ITZ91" s="201"/>
      <c r="IUA91" s="201"/>
      <c r="IUB91" s="201"/>
      <c r="IUC91" s="201"/>
      <c r="IUD91" s="201"/>
      <c r="IUE91" s="201"/>
      <c r="IUF91" s="201"/>
      <c r="IUG91" s="201"/>
      <c r="IUH91" s="201"/>
      <c r="IUI91" s="201"/>
      <c r="IUJ91" s="201"/>
      <c r="IUK91" s="201"/>
      <c r="IUL91" s="201"/>
      <c r="IUM91" s="201"/>
      <c r="IUN91" s="201"/>
      <c r="IUO91" s="201"/>
      <c r="IUP91" s="201"/>
      <c r="IUQ91" s="201"/>
      <c r="IUR91" s="201"/>
      <c r="IUS91" s="201"/>
      <c r="IUT91" s="201"/>
      <c r="IUU91" s="201"/>
      <c r="IUV91" s="201"/>
      <c r="IUW91" s="201"/>
      <c r="IUX91" s="201"/>
      <c r="IUY91" s="201"/>
      <c r="IUZ91" s="201"/>
      <c r="IVA91" s="201"/>
      <c r="IVB91" s="201"/>
      <c r="IVC91" s="201"/>
      <c r="IVD91" s="201"/>
      <c r="IVE91" s="201"/>
      <c r="IVF91" s="201"/>
      <c r="IVG91" s="201"/>
      <c r="IVH91" s="201"/>
      <c r="IVI91" s="201"/>
      <c r="IVJ91" s="201"/>
      <c r="IVK91" s="201"/>
      <c r="IVL91" s="201"/>
      <c r="IVM91" s="201"/>
      <c r="IVN91" s="201"/>
      <c r="IVO91" s="201"/>
      <c r="IVP91" s="201"/>
      <c r="IVQ91" s="201"/>
      <c r="IVR91" s="201"/>
      <c r="IVS91" s="201"/>
      <c r="IVT91" s="201"/>
      <c r="IVU91" s="201"/>
      <c r="IVV91" s="201"/>
      <c r="IVW91" s="201"/>
      <c r="IVX91" s="201"/>
      <c r="IVY91" s="201"/>
      <c r="IVZ91" s="201"/>
      <c r="IWA91" s="201"/>
      <c r="IWB91" s="201"/>
      <c r="IWC91" s="201"/>
      <c r="IWD91" s="201"/>
      <c r="IWE91" s="201"/>
      <c r="IWF91" s="201"/>
      <c r="IWG91" s="201"/>
      <c r="IWH91" s="201"/>
      <c r="IWI91" s="201"/>
      <c r="IWJ91" s="201"/>
      <c r="IWK91" s="201"/>
      <c r="IWL91" s="201"/>
      <c r="IWM91" s="201"/>
      <c r="IWN91" s="201"/>
      <c r="IWO91" s="201"/>
      <c r="IWP91" s="201"/>
      <c r="IWQ91" s="201"/>
      <c r="IWR91" s="201"/>
      <c r="IWS91" s="201"/>
      <c r="IWT91" s="201"/>
      <c r="IWU91" s="201"/>
      <c r="IWV91" s="201"/>
      <c r="IWW91" s="201"/>
      <c r="IWX91" s="201"/>
      <c r="IWY91" s="201"/>
      <c r="IWZ91" s="201"/>
      <c r="IXA91" s="201"/>
      <c r="IXB91" s="201"/>
      <c r="IXC91" s="201"/>
      <c r="IXD91" s="201"/>
      <c r="IXE91" s="201"/>
      <c r="IXF91" s="201"/>
      <c r="IXG91" s="201"/>
      <c r="IXH91" s="201"/>
      <c r="IXI91" s="201"/>
      <c r="IXJ91" s="201"/>
      <c r="IXK91" s="201"/>
      <c r="IXL91" s="201"/>
      <c r="IXM91" s="201"/>
      <c r="IXN91" s="201"/>
      <c r="IXO91" s="201"/>
      <c r="IXP91" s="201"/>
      <c r="IXQ91" s="201"/>
      <c r="IXR91" s="201"/>
      <c r="IXS91" s="201"/>
      <c r="IXT91" s="201"/>
      <c r="IXU91" s="201"/>
      <c r="IXV91" s="201"/>
      <c r="IXW91" s="201"/>
      <c r="IXX91" s="201"/>
      <c r="IXY91" s="201"/>
      <c r="IXZ91" s="201"/>
      <c r="IYA91" s="201"/>
      <c r="IYB91" s="201"/>
      <c r="IYC91" s="201"/>
      <c r="IYD91" s="201"/>
      <c r="IYE91" s="201"/>
      <c r="IYF91" s="201"/>
      <c r="IYG91" s="201"/>
      <c r="IYH91" s="201"/>
      <c r="IYI91" s="201"/>
      <c r="IYJ91" s="201"/>
      <c r="IYK91" s="201"/>
      <c r="IYL91" s="201"/>
      <c r="IYM91" s="201"/>
      <c r="IYN91" s="201"/>
      <c r="IYO91" s="201"/>
      <c r="IYP91" s="201"/>
      <c r="IYQ91" s="201"/>
      <c r="IYR91" s="201"/>
      <c r="IYS91" s="201"/>
      <c r="IYT91" s="201"/>
      <c r="IYU91" s="201"/>
      <c r="IYV91" s="201"/>
      <c r="IYW91" s="201"/>
      <c r="IYX91" s="201"/>
      <c r="IYY91" s="201"/>
      <c r="IYZ91" s="201"/>
      <c r="IZA91" s="201"/>
      <c r="IZB91" s="201"/>
      <c r="IZC91" s="201"/>
      <c r="IZD91" s="201"/>
      <c r="IZE91" s="201"/>
      <c r="IZF91" s="201"/>
      <c r="IZG91" s="201"/>
      <c r="IZH91" s="201"/>
      <c r="IZI91" s="201"/>
      <c r="IZJ91" s="201"/>
      <c r="IZK91" s="201"/>
      <c r="IZL91" s="201"/>
      <c r="IZM91" s="201"/>
      <c r="IZN91" s="201"/>
      <c r="IZO91" s="201"/>
      <c r="IZP91" s="201"/>
      <c r="IZQ91" s="201"/>
      <c r="IZR91" s="201"/>
      <c r="IZS91" s="201"/>
      <c r="IZT91" s="201"/>
      <c r="IZU91" s="201"/>
      <c r="IZV91" s="201"/>
      <c r="IZW91" s="201"/>
      <c r="IZX91" s="201"/>
      <c r="IZY91" s="201"/>
      <c r="IZZ91" s="201"/>
      <c r="JAA91" s="201"/>
      <c r="JAB91" s="201"/>
      <c r="JAC91" s="201"/>
      <c r="JAD91" s="201"/>
      <c r="JAE91" s="201"/>
      <c r="JAF91" s="201"/>
      <c r="JAG91" s="201"/>
      <c r="JAH91" s="201"/>
      <c r="JAI91" s="201"/>
      <c r="JAJ91" s="201"/>
      <c r="JAK91" s="201"/>
      <c r="JAL91" s="201"/>
      <c r="JAM91" s="201"/>
      <c r="JAN91" s="201"/>
      <c r="JAO91" s="201"/>
      <c r="JAP91" s="201"/>
      <c r="JAQ91" s="201"/>
      <c r="JAR91" s="201"/>
      <c r="JAS91" s="201"/>
      <c r="JAT91" s="201"/>
      <c r="JAU91" s="201"/>
      <c r="JAV91" s="201"/>
      <c r="JAW91" s="201"/>
      <c r="JAX91" s="201"/>
      <c r="JAY91" s="201"/>
      <c r="JAZ91" s="201"/>
      <c r="JBA91" s="201"/>
      <c r="JBB91" s="201"/>
      <c r="JBC91" s="201"/>
      <c r="JBD91" s="201"/>
      <c r="JBE91" s="201"/>
      <c r="JBF91" s="201"/>
      <c r="JBG91" s="201"/>
      <c r="JBH91" s="201"/>
      <c r="JBI91" s="201"/>
      <c r="JBJ91" s="201"/>
      <c r="JBK91" s="201"/>
      <c r="JBL91" s="201"/>
      <c r="JBM91" s="201"/>
      <c r="JBN91" s="201"/>
      <c r="JBO91" s="201"/>
      <c r="JBP91" s="201"/>
      <c r="JBQ91" s="201"/>
      <c r="JBR91" s="201"/>
      <c r="JBS91" s="201"/>
      <c r="JBT91" s="201"/>
      <c r="JBU91" s="201"/>
      <c r="JBV91" s="201"/>
      <c r="JBW91" s="201"/>
      <c r="JBX91" s="201"/>
      <c r="JBY91" s="201"/>
      <c r="JBZ91" s="201"/>
      <c r="JCA91" s="201"/>
      <c r="JCB91" s="201"/>
      <c r="JCC91" s="201"/>
      <c r="JCD91" s="201"/>
      <c r="JCE91" s="201"/>
      <c r="JCF91" s="201"/>
      <c r="JCG91" s="201"/>
      <c r="JCH91" s="201"/>
      <c r="JCI91" s="201"/>
      <c r="JCJ91" s="201"/>
      <c r="JCK91" s="201"/>
      <c r="JCL91" s="201"/>
      <c r="JCM91" s="201"/>
      <c r="JCN91" s="201"/>
      <c r="JCO91" s="201"/>
      <c r="JCP91" s="201"/>
      <c r="JCQ91" s="201"/>
      <c r="JCR91" s="201"/>
      <c r="JCS91" s="201"/>
      <c r="JCT91" s="201"/>
      <c r="JCU91" s="201"/>
      <c r="JCV91" s="201"/>
      <c r="JCW91" s="201"/>
      <c r="JCX91" s="201"/>
      <c r="JCY91" s="201"/>
      <c r="JCZ91" s="201"/>
      <c r="JDA91" s="201"/>
      <c r="JDB91" s="201"/>
      <c r="JDC91" s="201"/>
      <c r="JDD91" s="201"/>
      <c r="JDE91" s="201"/>
      <c r="JDF91" s="201"/>
      <c r="JDG91" s="201"/>
      <c r="JDH91" s="201"/>
      <c r="JDI91" s="201"/>
      <c r="JDJ91" s="201"/>
      <c r="JDK91" s="201"/>
      <c r="JDL91" s="201"/>
      <c r="JDM91" s="201"/>
      <c r="JDN91" s="201"/>
      <c r="JDO91" s="201"/>
      <c r="JDP91" s="201"/>
      <c r="JDQ91" s="201"/>
      <c r="JDR91" s="201"/>
      <c r="JDS91" s="201"/>
      <c r="JDT91" s="201"/>
      <c r="JDU91" s="201"/>
      <c r="JDV91" s="201"/>
      <c r="JDW91" s="201"/>
      <c r="JDX91" s="201"/>
      <c r="JDY91" s="201"/>
      <c r="JDZ91" s="201"/>
      <c r="JEA91" s="201"/>
      <c r="JEB91" s="201"/>
      <c r="JEC91" s="201"/>
      <c r="JED91" s="201"/>
      <c r="JEE91" s="201"/>
      <c r="JEF91" s="201"/>
      <c r="JEG91" s="201"/>
      <c r="JEH91" s="201"/>
      <c r="JEI91" s="201"/>
      <c r="JEJ91" s="201"/>
      <c r="JEK91" s="201"/>
      <c r="JEL91" s="201"/>
      <c r="JEM91" s="201"/>
      <c r="JEN91" s="201"/>
      <c r="JEO91" s="201"/>
      <c r="JEP91" s="201"/>
      <c r="JEQ91" s="201"/>
      <c r="JER91" s="201"/>
      <c r="JES91" s="201"/>
      <c r="JET91" s="201"/>
      <c r="JEU91" s="201"/>
      <c r="JEV91" s="201"/>
      <c r="JEW91" s="201"/>
      <c r="JEX91" s="201"/>
      <c r="JEY91" s="201"/>
      <c r="JEZ91" s="201"/>
      <c r="JFA91" s="201"/>
      <c r="JFB91" s="201"/>
      <c r="JFC91" s="201"/>
      <c r="JFD91" s="201"/>
      <c r="JFE91" s="201"/>
      <c r="JFF91" s="201"/>
      <c r="JFG91" s="201"/>
      <c r="JFH91" s="201"/>
      <c r="JFI91" s="201"/>
      <c r="JFJ91" s="201"/>
      <c r="JFK91" s="201"/>
      <c r="JFL91" s="201"/>
      <c r="JFM91" s="201"/>
      <c r="JFN91" s="201"/>
      <c r="JFO91" s="201"/>
      <c r="JFP91" s="201"/>
      <c r="JFQ91" s="201"/>
      <c r="JFR91" s="201"/>
      <c r="JFS91" s="201"/>
      <c r="JFT91" s="201"/>
      <c r="JFU91" s="201"/>
      <c r="JFV91" s="201"/>
      <c r="JFW91" s="201"/>
      <c r="JFX91" s="201"/>
      <c r="JFY91" s="201"/>
      <c r="JFZ91" s="201"/>
      <c r="JGA91" s="201"/>
      <c r="JGB91" s="201"/>
      <c r="JGC91" s="201"/>
      <c r="JGD91" s="201"/>
      <c r="JGE91" s="201"/>
      <c r="JGF91" s="201"/>
      <c r="JGG91" s="201"/>
      <c r="JGH91" s="201"/>
      <c r="JGI91" s="201"/>
      <c r="JGJ91" s="201"/>
      <c r="JGK91" s="201"/>
      <c r="JGL91" s="201"/>
      <c r="JGM91" s="201"/>
      <c r="JGN91" s="201"/>
      <c r="JGO91" s="201"/>
      <c r="JGP91" s="201"/>
      <c r="JGQ91" s="201"/>
      <c r="JGR91" s="201"/>
      <c r="JGS91" s="201"/>
      <c r="JGT91" s="201"/>
      <c r="JGU91" s="201"/>
      <c r="JGV91" s="201"/>
      <c r="JGW91" s="201"/>
      <c r="JGX91" s="201"/>
      <c r="JGY91" s="201"/>
      <c r="JGZ91" s="201"/>
      <c r="JHA91" s="201"/>
      <c r="JHB91" s="201"/>
      <c r="JHC91" s="201"/>
      <c r="JHD91" s="201"/>
      <c r="JHE91" s="201"/>
      <c r="JHF91" s="201"/>
      <c r="JHG91" s="201"/>
      <c r="JHH91" s="201"/>
      <c r="JHI91" s="201"/>
      <c r="JHJ91" s="201"/>
      <c r="JHK91" s="201"/>
      <c r="JHL91" s="201"/>
      <c r="JHM91" s="201"/>
      <c r="JHN91" s="201"/>
      <c r="JHO91" s="201"/>
      <c r="JHP91" s="201"/>
      <c r="JHQ91" s="201"/>
      <c r="JHR91" s="201"/>
      <c r="JHS91" s="201"/>
      <c r="JHT91" s="201"/>
      <c r="JHU91" s="201"/>
      <c r="JHV91" s="201"/>
      <c r="JHW91" s="201"/>
      <c r="JHX91" s="201"/>
      <c r="JHY91" s="201"/>
      <c r="JHZ91" s="201"/>
      <c r="JIA91" s="201"/>
      <c r="JIB91" s="201"/>
      <c r="JIC91" s="201"/>
      <c r="JID91" s="201"/>
      <c r="JIE91" s="201"/>
      <c r="JIF91" s="201"/>
      <c r="JIG91" s="201"/>
      <c r="JIH91" s="201"/>
      <c r="JII91" s="201"/>
      <c r="JIJ91" s="201"/>
      <c r="JIK91" s="201"/>
      <c r="JIL91" s="201"/>
      <c r="JIM91" s="201"/>
      <c r="JIN91" s="201"/>
      <c r="JIO91" s="201"/>
      <c r="JIP91" s="201"/>
      <c r="JIQ91" s="201"/>
      <c r="JIR91" s="201"/>
      <c r="JIS91" s="201"/>
      <c r="JIT91" s="201"/>
      <c r="JIU91" s="201"/>
      <c r="JIV91" s="201"/>
      <c r="JIW91" s="201"/>
      <c r="JIX91" s="201"/>
      <c r="JIY91" s="201"/>
      <c r="JIZ91" s="201"/>
      <c r="JJA91" s="201"/>
      <c r="JJB91" s="201"/>
      <c r="JJC91" s="201"/>
      <c r="JJD91" s="201"/>
      <c r="JJE91" s="201"/>
      <c r="JJF91" s="201"/>
      <c r="JJG91" s="201"/>
      <c r="JJH91" s="201"/>
      <c r="JJI91" s="201"/>
      <c r="JJJ91" s="201"/>
      <c r="JJK91" s="201"/>
      <c r="JJL91" s="201"/>
      <c r="JJM91" s="201"/>
      <c r="JJN91" s="201"/>
      <c r="JJO91" s="201"/>
      <c r="JJP91" s="201"/>
      <c r="JJQ91" s="201"/>
      <c r="JJR91" s="201"/>
      <c r="JJS91" s="201"/>
      <c r="JJT91" s="201"/>
      <c r="JJU91" s="201"/>
      <c r="JJV91" s="201"/>
      <c r="JJW91" s="201"/>
      <c r="JJX91" s="201"/>
      <c r="JJY91" s="201"/>
      <c r="JJZ91" s="201"/>
      <c r="JKA91" s="201"/>
      <c r="JKB91" s="201"/>
      <c r="JKC91" s="201"/>
      <c r="JKD91" s="201"/>
      <c r="JKE91" s="201"/>
      <c r="JKF91" s="201"/>
      <c r="JKG91" s="201"/>
      <c r="JKH91" s="201"/>
      <c r="JKI91" s="201"/>
      <c r="JKJ91" s="201"/>
      <c r="JKK91" s="201"/>
      <c r="JKL91" s="201"/>
      <c r="JKM91" s="201"/>
      <c r="JKN91" s="201"/>
      <c r="JKO91" s="201"/>
      <c r="JKP91" s="201"/>
      <c r="JKQ91" s="201"/>
      <c r="JKR91" s="201"/>
      <c r="JKS91" s="201"/>
      <c r="JKT91" s="201"/>
      <c r="JKU91" s="201"/>
      <c r="JKV91" s="201"/>
      <c r="JKW91" s="201"/>
      <c r="JKX91" s="201"/>
      <c r="JKY91" s="201"/>
      <c r="JKZ91" s="201"/>
      <c r="JLA91" s="201"/>
      <c r="JLB91" s="201"/>
      <c r="JLC91" s="201"/>
      <c r="JLD91" s="201"/>
      <c r="JLE91" s="201"/>
      <c r="JLF91" s="201"/>
      <c r="JLG91" s="201"/>
      <c r="JLH91" s="201"/>
      <c r="JLI91" s="201"/>
      <c r="JLJ91" s="201"/>
      <c r="JLK91" s="201"/>
      <c r="JLL91" s="201"/>
      <c r="JLM91" s="201"/>
      <c r="JLN91" s="201"/>
      <c r="JLO91" s="201"/>
      <c r="JLP91" s="201"/>
      <c r="JLQ91" s="201"/>
      <c r="JLR91" s="201"/>
      <c r="JLS91" s="201"/>
      <c r="JLT91" s="201"/>
      <c r="JLU91" s="201"/>
      <c r="JLV91" s="201"/>
      <c r="JLW91" s="201"/>
      <c r="JLX91" s="201"/>
      <c r="JLY91" s="201"/>
      <c r="JLZ91" s="201"/>
      <c r="JMA91" s="201"/>
      <c r="JMB91" s="201"/>
      <c r="JMC91" s="201"/>
      <c r="JMD91" s="201"/>
      <c r="JME91" s="201"/>
      <c r="JMF91" s="201"/>
      <c r="JMG91" s="201"/>
      <c r="JMH91" s="201"/>
      <c r="JMI91" s="201"/>
      <c r="JMJ91" s="201"/>
      <c r="JMK91" s="201"/>
      <c r="JML91" s="201"/>
      <c r="JMM91" s="201"/>
      <c r="JMN91" s="201"/>
      <c r="JMO91" s="201"/>
      <c r="JMP91" s="201"/>
      <c r="JMQ91" s="201"/>
      <c r="JMR91" s="201"/>
      <c r="JMS91" s="201"/>
      <c r="JMT91" s="201"/>
      <c r="JMU91" s="201"/>
      <c r="JMV91" s="201"/>
      <c r="JMW91" s="201"/>
      <c r="JMX91" s="201"/>
      <c r="JMY91" s="201"/>
      <c r="JMZ91" s="201"/>
      <c r="JNA91" s="201"/>
      <c r="JNB91" s="201"/>
      <c r="JNC91" s="201"/>
      <c r="JND91" s="201"/>
      <c r="JNE91" s="201"/>
      <c r="JNF91" s="201"/>
      <c r="JNG91" s="201"/>
      <c r="JNH91" s="201"/>
      <c r="JNI91" s="201"/>
      <c r="JNJ91" s="201"/>
      <c r="JNK91" s="201"/>
      <c r="JNL91" s="201"/>
      <c r="JNM91" s="201"/>
      <c r="JNN91" s="201"/>
      <c r="JNO91" s="201"/>
      <c r="JNP91" s="201"/>
      <c r="JNQ91" s="201"/>
      <c r="JNR91" s="201"/>
      <c r="JNS91" s="201"/>
      <c r="JNT91" s="201"/>
      <c r="JNU91" s="201"/>
      <c r="JNV91" s="201"/>
      <c r="JNW91" s="201"/>
      <c r="JNX91" s="201"/>
      <c r="JNY91" s="201"/>
      <c r="JNZ91" s="201"/>
      <c r="JOA91" s="201"/>
      <c r="JOB91" s="201"/>
      <c r="JOC91" s="201"/>
      <c r="JOD91" s="201"/>
      <c r="JOE91" s="201"/>
      <c r="JOF91" s="201"/>
      <c r="JOG91" s="201"/>
      <c r="JOH91" s="201"/>
      <c r="JOI91" s="201"/>
      <c r="JOJ91" s="201"/>
      <c r="JOK91" s="201"/>
      <c r="JOL91" s="201"/>
      <c r="JOM91" s="201"/>
      <c r="JON91" s="201"/>
      <c r="JOO91" s="201"/>
      <c r="JOP91" s="201"/>
      <c r="JOQ91" s="201"/>
      <c r="JOR91" s="201"/>
      <c r="JOS91" s="201"/>
      <c r="JOT91" s="201"/>
      <c r="JOU91" s="201"/>
      <c r="JOV91" s="201"/>
      <c r="JOW91" s="201"/>
      <c r="JOX91" s="201"/>
      <c r="JOY91" s="201"/>
      <c r="JOZ91" s="201"/>
      <c r="JPA91" s="201"/>
      <c r="JPB91" s="201"/>
      <c r="JPC91" s="201"/>
      <c r="JPD91" s="201"/>
      <c r="JPE91" s="201"/>
      <c r="JPF91" s="201"/>
      <c r="JPG91" s="201"/>
      <c r="JPH91" s="201"/>
      <c r="JPI91" s="201"/>
      <c r="JPJ91" s="201"/>
      <c r="JPK91" s="201"/>
      <c r="JPL91" s="201"/>
      <c r="JPM91" s="201"/>
      <c r="JPN91" s="201"/>
      <c r="JPO91" s="201"/>
      <c r="JPP91" s="201"/>
      <c r="JPQ91" s="201"/>
      <c r="JPR91" s="201"/>
      <c r="JPS91" s="201"/>
      <c r="JPT91" s="201"/>
      <c r="JPU91" s="201"/>
      <c r="JPV91" s="201"/>
      <c r="JPW91" s="201"/>
      <c r="JPX91" s="201"/>
      <c r="JPY91" s="201"/>
      <c r="JPZ91" s="201"/>
      <c r="JQA91" s="201"/>
      <c r="JQB91" s="201"/>
      <c r="JQC91" s="201"/>
      <c r="JQD91" s="201"/>
      <c r="JQE91" s="201"/>
      <c r="JQF91" s="201"/>
      <c r="JQG91" s="201"/>
      <c r="JQH91" s="201"/>
      <c r="JQI91" s="201"/>
      <c r="JQJ91" s="201"/>
      <c r="JQK91" s="201"/>
      <c r="JQL91" s="201"/>
      <c r="JQM91" s="201"/>
      <c r="JQN91" s="201"/>
      <c r="JQO91" s="201"/>
      <c r="JQP91" s="201"/>
      <c r="JQQ91" s="201"/>
      <c r="JQR91" s="201"/>
      <c r="JQS91" s="201"/>
      <c r="JQT91" s="201"/>
      <c r="JQU91" s="201"/>
      <c r="JQV91" s="201"/>
      <c r="JQW91" s="201"/>
      <c r="JQX91" s="201"/>
      <c r="JQY91" s="201"/>
      <c r="JQZ91" s="201"/>
      <c r="JRA91" s="201"/>
      <c r="JRB91" s="201"/>
      <c r="JRC91" s="201"/>
      <c r="JRD91" s="201"/>
      <c r="JRE91" s="201"/>
      <c r="JRF91" s="201"/>
      <c r="JRG91" s="201"/>
      <c r="JRH91" s="201"/>
      <c r="JRI91" s="201"/>
      <c r="JRJ91" s="201"/>
      <c r="JRK91" s="201"/>
      <c r="JRL91" s="201"/>
      <c r="JRM91" s="201"/>
      <c r="JRN91" s="201"/>
      <c r="JRO91" s="201"/>
      <c r="JRP91" s="201"/>
      <c r="JRQ91" s="201"/>
      <c r="JRR91" s="201"/>
      <c r="JRS91" s="201"/>
      <c r="JRT91" s="201"/>
      <c r="JRU91" s="201"/>
      <c r="JRV91" s="201"/>
      <c r="JRW91" s="201"/>
      <c r="JRX91" s="201"/>
      <c r="JRY91" s="201"/>
      <c r="JRZ91" s="201"/>
      <c r="JSA91" s="201"/>
      <c r="JSB91" s="201"/>
      <c r="JSC91" s="201"/>
      <c r="JSD91" s="201"/>
      <c r="JSE91" s="201"/>
      <c r="JSF91" s="201"/>
      <c r="JSG91" s="201"/>
      <c r="JSH91" s="201"/>
      <c r="JSI91" s="201"/>
      <c r="JSJ91" s="201"/>
      <c r="JSK91" s="201"/>
      <c r="JSL91" s="201"/>
      <c r="JSM91" s="201"/>
      <c r="JSN91" s="201"/>
      <c r="JSO91" s="201"/>
      <c r="JSP91" s="201"/>
      <c r="JSQ91" s="201"/>
      <c r="JSR91" s="201"/>
      <c r="JSS91" s="201"/>
      <c r="JST91" s="201"/>
      <c r="JSU91" s="201"/>
      <c r="JSV91" s="201"/>
      <c r="JSW91" s="201"/>
      <c r="JSX91" s="201"/>
      <c r="JSY91" s="201"/>
      <c r="JSZ91" s="201"/>
      <c r="JTA91" s="201"/>
      <c r="JTB91" s="201"/>
      <c r="JTC91" s="201"/>
      <c r="JTD91" s="201"/>
      <c r="JTE91" s="201"/>
      <c r="JTF91" s="201"/>
      <c r="JTG91" s="201"/>
      <c r="JTH91" s="201"/>
      <c r="JTI91" s="201"/>
      <c r="JTJ91" s="201"/>
      <c r="JTK91" s="201"/>
      <c r="JTL91" s="201"/>
      <c r="JTM91" s="201"/>
      <c r="JTN91" s="201"/>
      <c r="JTO91" s="201"/>
      <c r="JTP91" s="201"/>
      <c r="JTQ91" s="201"/>
      <c r="JTR91" s="201"/>
      <c r="JTS91" s="201"/>
      <c r="JTT91" s="201"/>
      <c r="JTU91" s="201"/>
      <c r="JTV91" s="201"/>
      <c r="JTW91" s="201"/>
      <c r="JTX91" s="201"/>
      <c r="JTY91" s="201"/>
      <c r="JTZ91" s="201"/>
      <c r="JUA91" s="201"/>
      <c r="JUB91" s="201"/>
      <c r="JUC91" s="201"/>
      <c r="JUD91" s="201"/>
      <c r="JUE91" s="201"/>
      <c r="JUF91" s="201"/>
      <c r="JUG91" s="201"/>
      <c r="JUH91" s="201"/>
      <c r="JUI91" s="201"/>
      <c r="JUJ91" s="201"/>
      <c r="JUK91" s="201"/>
      <c r="JUL91" s="201"/>
      <c r="JUM91" s="201"/>
      <c r="JUN91" s="201"/>
      <c r="JUO91" s="201"/>
      <c r="JUP91" s="201"/>
      <c r="JUQ91" s="201"/>
      <c r="JUR91" s="201"/>
      <c r="JUS91" s="201"/>
      <c r="JUT91" s="201"/>
      <c r="JUU91" s="201"/>
      <c r="JUV91" s="201"/>
      <c r="JUW91" s="201"/>
      <c r="JUX91" s="201"/>
      <c r="JUY91" s="201"/>
      <c r="JUZ91" s="201"/>
      <c r="JVA91" s="201"/>
      <c r="JVB91" s="201"/>
      <c r="JVC91" s="201"/>
      <c r="JVD91" s="201"/>
      <c r="JVE91" s="201"/>
      <c r="JVF91" s="201"/>
      <c r="JVG91" s="201"/>
      <c r="JVH91" s="201"/>
      <c r="JVI91" s="201"/>
      <c r="JVJ91" s="201"/>
      <c r="JVK91" s="201"/>
      <c r="JVL91" s="201"/>
      <c r="JVM91" s="201"/>
      <c r="JVN91" s="201"/>
      <c r="JVO91" s="201"/>
      <c r="JVP91" s="201"/>
      <c r="JVQ91" s="201"/>
      <c r="JVR91" s="201"/>
      <c r="JVS91" s="201"/>
      <c r="JVT91" s="201"/>
      <c r="JVU91" s="201"/>
      <c r="JVV91" s="201"/>
      <c r="JVW91" s="201"/>
      <c r="JVX91" s="201"/>
      <c r="JVY91" s="201"/>
      <c r="JVZ91" s="201"/>
      <c r="JWA91" s="201"/>
      <c r="JWB91" s="201"/>
      <c r="JWC91" s="201"/>
      <c r="JWD91" s="201"/>
      <c r="JWE91" s="201"/>
      <c r="JWF91" s="201"/>
      <c r="JWG91" s="201"/>
      <c r="JWH91" s="201"/>
      <c r="JWI91" s="201"/>
      <c r="JWJ91" s="201"/>
      <c r="JWK91" s="201"/>
      <c r="JWL91" s="201"/>
      <c r="JWM91" s="201"/>
      <c r="JWN91" s="201"/>
      <c r="JWO91" s="201"/>
      <c r="JWP91" s="201"/>
      <c r="JWQ91" s="201"/>
      <c r="JWR91" s="201"/>
      <c r="JWS91" s="201"/>
      <c r="JWT91" s="201"/>
      <c r="JWU91" s="201"/>
      <c r="JWV91" s="201"/>
      <c r="JWW91" s="201"/>
      <c r="JWX91" s="201"/>
      <c r="JWY91" s="201"/>
      <c r="JWZ91" s="201"/>
      <c r="JXA91" s="201"/>
      <c r="JXB91" s="201"/>
      <c r="JXC91" s="201"/>
      <c r="JXD91" s="201"/>
      <c r="JXE91" s="201"/>
      <c r="JXF91" s="201"/>
      <c r="JXG91" s="201"/>
      <c r="JXH91" s="201"/>
      <c r="JXI91" s="201"/>
      <c r="JXJ91" s="201"/>
      <c r="JXK91" s="201"/>
      <c r="JXL91" s="201"/>
      <c r="JXM91" s="201"/>
      <c r="JXN91" s="201"/>
      <c r="JXO91" s="201"/>
      <c r="JXP91" s="201"/>
      <c r="JXQ91" s="201"/>
      <c r="JXR91" s="201"/>
      <c r="JXS91" s="201"/>
      <c r="JXT91" s="201"/>
      <c r="JXU91" s="201"/>
      <c r="JXV91" s="201"/>
      <c r="JXW91" s="201"/>
      <c r="JXX91" s="201"/>
      <c r="JXY91" s="201"/>
      <c r="JXZ91" s="201"/>
      <c r="JYA91" s="201"/>
      <c r="JYB91" s="201"/>
      <c r="JYC91" s="201"/>
      <c r="JYD91" s="201"/>
      <c r="JYE91" s="201"/>
      <c r="JYF91" s="201"/>
      <c r="JYG91" s="201"/>
      <c r="JYH91" s="201"/>
      <c r="JYI91" s="201"/>
      <c r="JYJ91" s="201"/>
      <c r="JYK91" s="201"/>
      <c r="JYL91" s="201"/>
      <c r="JYM91" s="201"/>
      <c r="JYN91" s="201"/>
      <c r="JYO91" s="201"/>
      <c r="JYP91" s="201"/>
      <c r="JYQ91" s="201"/>
      <c r="JYR91" s="201"/>
      <c r="JYS91" s="201"/>
      <c r="JYT91" s="201"/>
      <c r="JYU91" s="201"/>
      <c r="JYV91" s="201"/>
      <c r="JYW91" s="201"/>
      <c r="JYX91" s="201"/>
      <c r="JYY91" s="201"/>
      <c r="JYZ91" s="201"/>
      <c r="JZA91" s="201"/>
      <c r="JZB91" s="201"/>
      <c r="JZC91" s="201"/>
      <c r="JZD91" s="201"/>
      <c r="JZE91" s="201"/>
      <c r="JZF91" s="201"/>
      <c r="JZG91" s="201"/>
      <c r="JZH91" s="201"/>
      <c r="JZI91" s="201"/>
      <c r="JZJ91" s="201"/>
      <c r="JZK91" s="201"/>
      <c r="JZL91" s="201"/>
      <c r="JZM91" s="201"/>
      <c r="JZN91" s="201"/>
      <c r="JZO91" s="201"/>
      <c r="JZP91" s="201"/>
      <c r="JZQ91" s="201"/>
      <c r="JZR91" s="201"/>
      <c r="JZS91" s="201"/>
      <c r="JZT91" s="201"/>
      <c r="JZU91" s="201"/>
      <c r="JZV91" s="201"/>
      <c r="JZW91" s="201"/>
      <c r="JZX91" s="201"/>
      <c r="JZY91" s="201"/>
      <c r="JZZ91" s="201"/>
      <c r="KAA91" s="201"/>
      <c r="KAB91" s="201"/>
      <c r="KAC91" s="201"/>
      <c r="KAD91" s="201"/>
      <c r="KAE91" s="201"/>
      <c r="KAF91" s="201"/>
      <c r="KAG91" s="201"/>
      <c r="KAH91" s="201"/>
      <c r="KAI91" s="201"/>
      <c r="KAJ91" s="201"/>
      <c r="KAK91" s="201"/>
      <c r="KAL91" s="201"/>
      <c r="KAM91" s="201"/>
      <c r="KAN91" s="201"/>
      <c r="KAO91" s="201"/>
      <c r="KAP91" s="201"/>
      <c r="KAQ91" s="201"/>
      <c r="KAR91" s="201"/>
      <c r="KAS91" s="201"/>
      <c r="KAT91" s="201"/>
      <c r="KAU91" s="201"/>
      <c r="KAV91" s="201"/>
      <c r="KAW91" s="201"/>
      <c r="KAX91" s="201"/>
      <c r="KAY91" s="201"/>
      <c r="KAZ91" s="201"/>
      <c r="KBA91" s="201"/>
      <c r="KBB91" s="201"/>
      <c r="KBC91" s="201"/>
      <c r="KBD91" s="201"/>
      <c r="KBE91" s="201"/>
      <c r="KBF91" s="201"/>
      <c r="KBG91" s="201"/>
      <c r="KBH91" s="201"/>
      <c r="KBI91" s="201"/>
      <c r="KBJ91" s="201"/>
      <c r="KBK91" s="201"/>
      <c r="KBL91" s="201"/>
      <c r="KBM91" s="201"/>
      <c r="KBN91" s="201"/>
      <c r="KBO91" s="201"/>
      <c r="KBP91" s="201"/>
      <c r="KBQ91" s="201"/>
      <c r="KBR91" s="201"/>
      <c r="KBS91" s="201"/>
      <c r="KBT91" s="201"/>
      <c r="KBU91" s="201"/>
      <c r="KBV91" s="201"/>
      <c r="KBW91" s="201"/>
      <c r="KBX91" s="201"/>
      <c r="KBY91" s="201"/>
      <c r="KBZ91" s="201"/>
      <c r="KCA91" s="201"/>
      <c r="KCB91" s="201"/>
      <c r="KCC91" s="201"/>
      <c r="KCD91" s="201"/>
      <c r="KCE91" s="201"/>
      <c r="KCF91" s="201"/>
      <c r="KCG91" s="201"/>
      <c r="KCH91" s="201"/>
      <c r="KCI91" s="201"/>
      <c r="KCJ91" s="201"/>
      <c r="KCK91" s="201"/>
      <c r="KCL91" s="201"/>
      <c r="KCM91" s="201"/>
      <c r="KCN91" s="201"/>
      <c r="KCO91" s="201"/>
      <c r="KCP91" s="201"/>
      <c r="KCQ91" s="201"/>
      <c r="KCR91" s="201"/>
      <c r="KCS91" s="201"/>
      <c r="KCT91" s="201"/>
      <c r="KCU91" s="201"/>
      <c r="KCV91" s="201"/>
      <c r="KCW91" s="201"/>
      <c r="KCX91" s="201"/>
      <c r="KCY91" s="201"/>
      <c r="KCZ91" s="201"/>
      <c r="KDA91" s="201"/>
      <c r="KDB91" s="201"/>
      <c r="KDC91" s="201"/>
      <c r="KDD91" s="201"/>
      <c r="KDE91" s="201"/>
      <c r="KDF91" s="201"/>
      <c r="KDG91" s="201"/>
      <c r="KDH91" s="201"/>
      <c r="KDI91" s="201"/>
      <c r="KDJ91" s="201"/>
      <c r="KDK91" s="201"/>
      <c r="KDL91" s="201"/>
      <c r="KDM91" s="201"/>
      <c r="KDN91" s="201"/>
      <c r="KDO91" s="201"/>
      <c r="KDP91" s="201"/>
      <c r="KDQ91" s="201"/>
      <c r="KDR91" s="201"/>
      <c r="KDS91" s="201"/>
      <c r="KDT91" s="201"/>
      <c r="KDU91" s="201"/>
      <c r="KDV91" s="201"/>
      <c r="KDW91" s="201"/>
      <c r="KDX91" s="201"/>
      <c r="KDY91" s="201"/>
      <c r="KDZ91" s="201"/>
      <c r="KEA91" s="201"/>
      <c r="KEB91" s="201"/>
      <c r="KEC91" s="201"/>
      <c r="KED91" s="201"/>
      <c r="KEE91" s="201"/>
      <c r="KEF91" s="201"/>
      <c r="KEG91" s="201"/>
      <c r="KEH91" s="201"/>
      <c r="KEI91" s="201"/>
      <c r="KEJ91" s="201"/>
      <c r="KEK91" s="201"/>
      <c r="KEL91" s="201"/>
      <c r="KEM91" s="201"/>
      <c r="KEN91" s="201"/>
      <c r="KEO91" s="201"/>
      <c r="KEP91" s="201"/>
      <c r="KEQ91" s="201"/>
      <c r="KER91" s="201"/>
      <c r="KES91" s="201"/>
      <c r="KET91" s="201"/>
      <c r="KEU91" s="201"/>
      <c r="KEV91" s="201"/>
      <c r="KEW91" s="201"/>
      <c r="KEX91" s="201"/>
      <c r="KEY91" s="201"/>
      <c r="KEZ91" s="201"/>
      <c r="KFA91" s="201"/>
      <c r="KFB91" s="201"/>
      <c r="KFC91" s="201"/>
      <c r="KFD91" s="201"/>
      <c r="KFE91" s="201"/>
      <c r="KFF91" s="201"/>
      <c r="KFG91" s="201"/>
      <c r="KFH91" s="201"/>
      <c r="KFI91" s="201"/>
      <c r="KFJ91" s="201"/>
      <c r="KFK91" s="201"/>
      <c r="KFL91" s="201"/>
      <c r="KFM91" s="201"/>
      <c r="KFN91" s="201"/>
      <c r="KFO91" s="201"/>
      <c r="KFP91" s="201"/>
      <c r="KFQ91" s="201"/>
      <c r="KFR91" s="201"/>
      <c r="KFS91" s="201"/>
      <c r="KFT91" s="201"/>
      <c r="KFU91" s="201"/>
      <c r="KFV91" s="201"/>
      <c r="KFW91" s="201"/>
      <c r="KFX91" s="201"/>
      <c r="KFY91" s="201"/>
      <c r="KFZ91" s="201"/>
      <c r="KGA91" s="201"/>
      <c r="KGB91" s="201"/>
      <c r="KGC91" s="201"/>
      <c r="KGD91" s="201"/>
      <c r="KGE91" s="201"/>
      <c r="KGF91" s="201"/>
      <c r="KGG91" s="201"/>
      <c r="KGH91" s="201"/>
      <c r="KGI91" s="201"/>
      <c r="KGJ91" s="201"/>
      <c r="KGK91" s="201"/>
      <c r="KGL91" s="201"/>
      <c r="KGM91" s="201"/>
      <c r="KGN91" s="201"/>
      <c r="KGO91" s="201"/>
      <c r="KGP91" s="201"/>
      <c r="KGQ91" s="201"/>
      <c r="KGR91" s="201"/>
      <c r="KGS91" s="201"/>
      <c r="KGT91" s="201"/>
      <c r="KGU91" s="201"/>
      <c r="KGV91" s="201"/>
      <c r="KGW91" s="201"/>
      <c r="KGX91" s="201"/>
      <c r="KGY91" s="201"/>
      <c r="KGZ91" s="201"/>
      <c r="KHA91" s="201"/>
      <c r="KHB91" s="201"/>
      <c r="KHC91" s="201"/>
      <c r="KHD91" s="201"/>
      <c r="KHE91" s="201"/>
      <c r="KHF91" s="201"/>
      <c r="KHG91" s="201"/>
      <c r="KHH91" s="201"/>
      <c r="KHI91" s="201"/>
      <c r="KHJ91" s="201"/>
      <c r="KHK91" s="201"/>
      <c r="KHL91" s="201"/>
      <c r="KHM91" s="201"/>
      <c r="KHN91" s="201"/>
      <c r="KHO91" s="201"/>
      <c r="KHP91" s="201"/>
      <c r="KHQ91" s="201"/>
      <c r="KHR91" s="201"/>
      <c r="KHS91" s="201"/>
      <c r="KHT91" s="201"/>
      <c r="KHU91" s="201"/>
      <c r="KHV91" s="201"/>
      <c r="KHW91" s="201"/>
      <c r="KHX91" s="201"/>
      <c r="KHY91" s="201"/>
      <c r="KHZ91" s="201"/>
      <c r="KIA91" s="201"/>
      <c r="KIB91" s="201"/>
      <c r="KIC91" s="201"/>
      <c r="KID91" s="201"/>
      <c r="KIE91" s="201"/>
      <c r="KIF91" s="201"/>
      <c r="KIG91" s="201"/>
      <c r="KIH91" s="201"/>
      <c r="KII91" s="201"/>
      <c r="KIJ91" s="201"/>
      <c r="KIK91" s="201"/>
      <c r="KIL91" s="201"/>
      <c r="KIM91" s="201"/>
      <c r="KIN91" s="201"/>
      <c r="KIO91" s="201"/>
      <c r="KIP91" s="201"/>
      <c r="KIQ91" s="201"/>
      <c r="KIR91" s="201"/>
      <c r="KIS91" s="201"/>
      <c r="KIT91" s="201"/>
      <c r="KIU91" s="201"/>
      <c r="KIV91" s="201"/>
      <c r="KIW91" s="201"/>
      <c r="KIX91" s="201"/>
      <c r="KIY91" s="201"/>
      <c r="KIZ91" s="201"/>
      <c r="KJA91" s="201"/>
      <c r="KJB91" s="201"/>
      <c r="KJC91" s="201"/>
      <c r="KJD91" s="201"/>
      <c r="KJE91" s="201"/>
      <c r="KJF91" s="201"/>
      <c r="KJG91" s="201"/>
      <c r="KJH91" s="201"/>
      <c r="KJI91" s="201"/>
      <c r="KJJ91" s="201"/>
      <c r="KJK91" s="201"/>
      <c r="KJL91" s="201"/>
      <c r="KJM91" s="201"/>
      <c r="KJN91" s="201"/>
      <c r="KJO91" s="201"/>
      <c r="KJP91" s="201"/>
      <c r="KJQ91" s="201"/>
      <c r="KJR91" s="201"/>
      <c r="KJS91" s="201"/>
      <c r="KJT91" s="201"/>
      <c r="KJU91" s="201"/>
      <c r="KJV91" s="201"/>
      <c r="KJW91" s="201"/>
      <c r="KJX91" s="201"/>
      <c r="KJY91" s="201"/>
      <c r="KJZ91" s="201"/>
      <c r="KKA91" s="201"/>
      <c r="KKB91" s="201"/>
      <c r="KKC91" s="201"/>
      <c r="KKD91" s="201"/>
      <c r="KKE91" s="201"/>
      <c r="KKF91" s="201"/>
      <c r="KKG91" s="201"/>
      <c r="KKH91" s="201"/>
      <c r="KKI91" s="201"/>
      <c r="KKJ91" s="201"/>
      <c r="KKK91" s="201"/>
      <c r="KKL91" s="201"/>
      <c r="KKM91" s="201"/>
      <c r="KKN91" s="201"/>
      <c r="KKO91" s="201"/>
      <c r="KKP91" s="201"/>
      <c r="KKQ91" s="201"/>
      <c r="KKR91" s="201"/>
      <c r="KKS91" s="201"/>
      <c r="KKT91" s="201"/>
      <c r="KKU91" s="201"/>
      <c r="KKV91" s="201"/>
      <c r="KKW91" s="201"/>
      <c r="KKX91" s="201"/>
      <c r="KKY91" s="201"/>
      <c r="KKZ91" s="201"/>
      <c r="KLA91" s="201"/>
      <c r="KLB91" s="201"/>
      <c r="KLC91" s="201"/>
      <c r="KLD91" s="201"/>
      <c r="KLE91" s="201"/>
      <c r="KLF91" s="201"/>
      <c r="KLG91" s="201"/>
      <c r="KLH91" s="201"/>
      <c r="KLI91" s="201"/>
      <c r="KLJ91" s="201"/>
      <c r="KLK91" s="201"/>
      <c r="KLL91" s="201"/>
      <c r="KLM91" s="201"/>
      <c r="KLN91" s="201"/>
      <c r="KLO91" s="201"/>
      <c r="KLP91" s="201"/>
      <c r="KLQ91" s="201"/>
      <c r="KLR91" s="201"/>
      <c r="KLS91" s="201"/>
      <c r="KLT91" s="201"/>
      <c r="KLU91" s="201"/>
      <c r="KLV91" s="201"/>
      <c r="KLW91" s="201"/>
      <c r="KLX91" s="201"/>
      <c r="KLY91" s="201"/>
      <c r="KLZ91" s="201"/>
      <c r="KMA91" s="201"/>
      <c r="KMB91" s="201"/>
      <c r="KMC91" s="201"/>
      <c r="KMD91" s="201"/>
      <c r="KME91" s="201"/>
      <c r="KMF91" s="201"/>
      <c r="KMG91" s="201"/>
      <c r="KMH91" s="201"/>
      <c r="KMI91" s="201"/>
      <c r="KMJ91" s="201"/>
      <c r="KMK91" s="201"/>
      <c r="KML91" s="201"/>
      <c r="KMM91" s="201"/>
      <c r="KMN91" s="201"/>
      <c r="KMO91" s="201"/>
      <c r="KMP91" s="201"/>
      <c r="KMQ91" s="201"/>
      <c r="KMR91" s="201"/>
      <c r="KMS91" s="201"/>
      <c r="KMT91" s="201"/>
      <c r="KMU91" s="201"/>
      <c r="KMV91" s="201"/>
      <c r="KMW91" s="201"/>
      <c r="KMX91" s="201"/>
      <c r="KMY91" s="201"/>
      <c r="KMZ91" s="201"/>
      <c r="KNA91" s="201"/>
      <c r="KNB91" s="201"/>
      <c r="KNC91" s="201"/>
      <c r="KND91" s="201"/>
      <c r="KNE91" s="201"/>
      <c r="KNF91" s="201"/>
      <c r="KNG91" s="201"/>
      <c r="KNH91" s="201"/>
      <c r="KNI91" s="201"/>
      <c r="KNJ91" s="201"/>
      <c r="KNK91" s="201"/>
      <c r="KNL91" s="201"/>
      <c r="KNM91" s="201"/>
      <c r="KNN91" s="201"/>
      <c r="KNO91" s="201"/>
      <c r="KNP91" s="201"/>
      <c r="KNQ91" s="201"/>
      <c r="KNR91" s="201"/>
      <c r="KNS91" s="201"/>
      <c r="KNT91" s="201"/>
      <c r="KNU91" s="201"/>
      <c r="KNV91" s="201"/>
      <c r="KNW91" s="201"/>
      <c r="KNX91" s="201"/>
      <c r="KNY91" s="201"/>
      <c r="KNZ91" s="201"/>
      <c r="KOA91" s="201"/>
      <c r="KOB91" s="201"/>
      <c r="KOC91" s="201"/>
      <c r="KOD91" s="201"/>
      <c r="KOE91" s="201"/>
      <c r="KOF91" s="201"/>
      <c r="KOG91" s="201"/>
      <c r="KOH91" s="201"/>
      <c r="KOI91" s="201"/>
      <c r="KOJ91" s="201"/>
      <c r="KOK91" s="201"/>
      <c r="KOL91" s="201"/>
      <c r="KOM91" s="201"/>
      <c r="KON91" s="201"/>
      <c r="KOO91" s="201"/>
      <c r="KOP91" s="201"/>
      <c r="KOQ91" s="201"/>
      <c r="KOR91" s="201"/>
      <c r="KOS91" s="201"/>
      <c r="KOT91" s="201"/>
      <c r="KOU91" s="201"/>
      <c r="KOV91" s="201"/>
      <c r="KOW91" s="201"/>
      <c r="KOX91" s="201"/>
      <c r="KOY91" s="201"/>
      <c r="KOZ91" s="201"/>
      <c r="KPA91" s="201"/>
      <c r="KPB91" s="201"/>
      <c r="KPC91" s="201"/>
      <c r="KPD91" s="201"/>
      <c r="KPE91" s="201"/>
      <c r="KPF91" s="201"/>
      <c r="KPG91" s="201"/>
      <c r="KPH91" s="201"/>
      <c r="KPI91" s="201"/>
      <c r="KPJ91" s="201"/>
      <c r="KPK91" s="201"/>
      <c r="KPL91" s="201"/>
      <c r="KPM91" s="201"/>
      <c r="KPN91" s="201"/>
      <c r="KPO91" s="201"/>
      <c r="KPP91" s="201"/>
      <c r="KPQ91" s="201"/>
      <c r="KPR91" s="201"/>
      <c r="KPS91" s="201"/>
      <c r="KPT91" s="201"/>
      <c r="KPU91" s="201"/>
      <c r="KPV91" s="201"/>
      <c r="KPW91" s="201"/>
      <c r="KPX91" s="201"/>
      <c r="KPY91" s="201"/>
      <c r="KPZ91" s="201"/>
      <c r="KQA91" s="201"/>
      <c r="KQB91" s="201"/>
      <c r="KQC91" s="201"/>
      <c r="KQD91" s="201"/>
      <c r="KQE91" s="201"/>
      <c r="KQF91" s="201"/>
      <c r="KQG91" s="201"/>
      <c r="KQH91" s="201"/>
      <c r="KQI91" s="201"/>
      <c r="KQJ91" s="201"/>
      <c r="KQK91" s="201"/>
      <c r="KQL91" s="201"/>
      <c r="KQM91" s="201"/>
      <c r="KQN91" s="201"/>
      <c r="KQO91" s="201"/>
      <c r="KQP91" s="201"/>
      <c r="KQQ91" s="201"/>
      <c r="KQR91" s="201"/>
      <c r="KQS91" s="201"/>
      <c r="KQT91" s="201"/>
      <c r="KQU91" s="201"/>
      <c r="KQV91" s="201"/>
      <c r="KQW91" s="201"/>
      <c r="KQX91" s="201"/>
      <c r="KQY91" s="201"/>
      <c r="KQZ91" s="201"/>
      <c r="KRA91" s="201"/>
      <c r="KRB91" s="201"/>
      <c r="KRC91" s="201"/>
      <c r="KRD91" s="201"/>
      <c r="KRE91" s="201"/>
      <c r="KRF91" s="201"/>
      <c r="KRG91" s="201"/>
      <c r="KRH91" s="201"/>
      <c r="KRI91" s="201"/>
      <c r="KRJ91" s="201"/>
      <c r="KRK91" s="201"/>
      <c r="KRL91" s="201"/>
      <c r="KRM91" s="201"/>
      <c r="KRN91" s="201"/>
      <c r="KRO91" s="201"/>
      <c r="KRP91" s="201"/>
      <c r="KRQ91" s="201"/>
      <c r="KRR91" s="201"/>
      <c r="KRS91" s="201"/>
      <c r="KRT91" s="201"/>
      <c r="KRU91" s="201"/>
      <c r="KRV91" s="201"/>
      <c r="KRW91" s="201"/>
      <c r="KRX91" s="201"/>
      <c r="KRY91" s="201"/>
      <c r="KRZ91" s="201"/>
      <c r="KSA91" s="201"/>
      <c r="KSB91" s="201"/>
      <c r="KSC91" s="201"/>
      <c r="KSD91" s="201"/>
      <c r="KSE91" s="201"/>
      <c r="KSF91" s="201"/>
      <c r="KSG91" s="201"/>
      <c r="KSH91" s="201"/>
      <c r="KSI91" s="201"/>
      <c r="KSJ91" s="201"/>
      <c r="KSK91" s="201"/>
      <c r="KSL91" s="201"/>
      <c r="KSM91" s="201"/>
      <c r="KSN91" s="201"/>
      <c r="KSO91" s="201"/>
      <c r="KSP91" s="201"/>
      <c r="KSQ91" s="201"/>
      <c r="KSR91" s="201"/>
      <c r="KSS91" s="201"/>
      <c r="KST91" s="201"/>
      <c r="KSU91" s="201"/>
      <c r="KSV91" s="201"/>
      <c r="KSW91" s="201"/>
      <c r="KSX91" s="201"/>
      <c r="KSY91" s="201"/>
      <c r="KSZ91" s="201"/>
      <c r="KTA91" s="201"/>
      <c r="KTB91" s="201"/>
      <c r="KTC91" s="201"/>
      <c r="KTD91" s="201"/>
      <c r="KTE91" s="201"/>
      <c r="KTF91" s="201"/>
      <c r="KTG91" s="201"/>
      <c r="KTH91" s="201"/>
      <c r="KTI91" s="201"/>
      <c r="KTJ91" s="201"/>
      <c r="KTK91" s="201"/>
      <c r="KTL91" s="201"/>
      <c r="KTM91" s="201"/>
      <c r="KTN91" s="201"/>
      <c r="KTO91" s="201"/>
      <c r="KTP91" s="201"/>
      <c r="KTQ91" s="201"/>
      <c r="KTR91" s="201"/>
      <c r="KTS91" s="201"/>
      <c r="KTT91" s="201"/>
      <c r="KTU91" s="201"/>
      <c r="KTV91" s="201"/>
      <c r="KTW91" s="201"/>
      <c r="KTX91" s="201"/>
      <c r="KTY91" s="201"/>
      <c r="KTZ91" s="201"/>
      <c r="KUA91" s="201"/>
      <c r="KUB91" s="201"/>
      <c r="KUC91" s="201"/>
      <c r="KUD91" s="201"/>
      <c r="KUE91" s="201"/>
      <c r="KUF91" s="201"/>
      <c r="KUG91" s="201"/>
      <c r="KUH91" s="201"/>
      <c r="KUI91" s="201"/>
      <c r="KUJ91" s="201"/>
      <c r="KUK91" s="201"/>
      <c r="KUL91" s="201"/>
      <c r="KUM91" s="201"/>
      <c r="KUN91" s="201"/>
      <c r="KUO91" s="201"/>
      <c r="KUP91" s="201"/>
      <c r="KUQ91" s="201"/>
      <c r="KUR91" s="201"/>
      <c r="KUS91" s="201"/>
      <c r="KUT91" s="201"/>
      <c r="KUU91" s="201"/>
      <c r="KUV91" s="201"/>
      <c r="KUW91" s="201"/>
      <c r="KUX91" s="201"/>
      <c r="KUY91" s="201"/>
      <c r="KUZ91" s="201"/>
      <c r="KVA91" s="201"/>
      <c r="KVB91" s="201"/>
      <c r="KVC91" s="201"/>
      <c r="KVD91" s="201"/>
      <c r="KVE91" s="201"/>
      <c r="KVF91" s="201"/>
      <c r="KVG91" s="201"/>
      <c r="KVH91" s="201"/>
      <c r="KVI91" s="201"/>
      <c r="KVJ91" s="201"/>
      <c r="KVK91" s="201"/>
      <c r="KVL91" s="201"/>
      <c r="KVM91" s="201"/>
      <c r="KVN91" s="201"/>
      <c r="KVO91" s="201"/>
      <c r="KVP91" s="201"/>
      <c r="KVQ91" s="201"/>
      <c r="KVR91" s="201"/>
      <c r="KVS91" s="201"/>
      <c r="KVT91" s="201"/>
      <c r="KVU91" s="201"/>
      <c r="KVV91" s="201"/>
      <c r="KVW91" s="201"/>
      <c r="KVX91" s="201"/>
      <c r="KVY91" s="201"/>
      <c r="KVZ91" s="201"/>
      <c r="KWA91" s="201"/>
      <c r="KWB91" s="201"/>
      <c r="KWC91" s="201"/>
      <c r="KWD91" s="201"/>
      <c r="KWE91" s="201"/>
      <c r="KWF91" s="201"/>
      <c r="KWG91" s="201"/>
      <c r="KWH91" s="201"/>
      <c r="KWI91" s="201"/>
      <c r="KWJ91" s="201"/>
      <c r="KWK91" s="201"/>
      <c r="KWL91" s="201"/>
      <c r="KWM91" s="201"/>
      <c r="KWN91" s="201"/>
      <c r="KWO91" s="201"/>
      <c r="KWP91" s="201"/>
      <c r="KWQ91" s="201"/>
      <c r="KWR91" s="201"/>
      <c r="KWS91" s="201"/>
      <c r="KWT91" s="201"/>
      <c r="KWU91" s="201"/>
      <c r="KWV91" s="201"/>
      <c r="KWW91" s="201"/>
      <c r="KWX91" s="201"/>
      <c r="KWY91" s="201"/>
      <c r="KWZ91" s="201"/>
      <c r="KXA91" s="201"/>
      <c r="KXB91" s="201"/>
      <c r="KXC91" s="201"/>
      <c r="KXD91" s="201"/>
      <c r="KXE91" s="201"/>
      <c r="KXF91" s="201"/>
      <c r="KXG91" s="201"/>
      <c r="KXH91" s="201"/>
      <c r="KXI91" s="201"/>
      <c r="KXJ91" s="201"/>
      <c r="KXK91" s="201"/>
      <c r="KXL91" s="201"/>
      <c r="KXM91" s="201"/>
      <c r="KXN91" s="201"/>
      <c r="KXO91" s="201"/>
      <c r="KXP91" s="201"/>
      <c r="KXQ91" s="201"/>
      <c r="KXR91" s="201"/>
      <c r="KXS91" s="201"/>
      <c r="KXT91" s="201"/>
      <c r="KXU91" s="201"/>
      <c r="KXV91" s="201"/>
      <c r="KXW91" s="201"/>
      <c r="KXX91" s="201"/>
      <c r="KXY91" s="201"/>
      <c r="KXZ91" s="201"/>
      <c r="KYA91" s="201"/>
      <c r="KYB91" s="201"/>
      <c r="KYC91" s="201"/>
      <c r="KYD91" s="201"/>
      <c r="KYE91" s="201"/>
      <c r="KYF91" s="201"/>
      <c r="KYG91" s="201"/>
      <c r="KYH91" s="201"/>
      <c r="KYI91" s="201"/>
      <c r="KYJ91" s="201"/>
      <c r="KYK91" s="201"/>
      <c r="KYL91" s="201"/>
      <c r="KYM91" s="201"/>
      <c r="KYN91" s="201"/>
      <c r="KYO91" s="201"/>
      <c r="KYP91" s="201"/>
      <c r="KYQ91" s="201"/>
      <c r="KYR91" s="201"/>
      <c r="KYS91" s="201"/>
      <c r="KYT91" s="201"/>
      <c r="KYU91" s="201"/>
      <c r="KYV91" s="201"/>
      <c r="KYW91" s="201"/>
      <c r="KYX91" s="201"/>
      <c r="KYY91" s="201"/>
      <c r="KYZ91" s="201"/>
      <c r="KZA91" s="201"/>
      <c r="KZB91" s="201"/>
      <c r="KZC91" s="201"/>
      <c r="KZD91" s="201"/>
      <c r="KZE91" s="201"/>
      <c r="KZF91" s="201"/>
      <c r="KZG91" s="201"/>
      <c r="KZH91" s="201"/>
      <c r="KZI91" s="201"/>
      <c r="KZJ91" s="201"/>
      <c r="KZK91" s="201"/>
      <c r="KZL91" s="201"/>
      <c r="KZM91" s="201"/>
      <c r="KZN91" s="201"/>
      <c r="KZO91" s="201"/>
      <c r="KZP91" s="201"/>
      <c r="KZQ91" s="201"/>
      <c r="KZR91" s="201"/>
      <c r="KZS91" s="201"/>
      <c r="KZT91" s="201"/>
      <c r="KZU91" s="201"/>
      <c r="KZV91" s="201"/>
      <c r="KZW91" s="201"/>
      <c r="KZX91" s="201"/>
      <c r="KZY91" s="201"/>
      <c r="KZZ91" s="201"/>
      <c r="LAA91" s="201"/>
      <c r="LAB91" s="201"/>
      <c r="LAC91" s="201"/>
      <c r="LAD91" s="201"/>
      <c r="LAE91" s="201"/>
      <c r="LAF91" s="201"/>
      <c r="LAG91" s="201"/>
      <c r="LAH91" s="201"/>
      <c r="LAI91" s="201"/>
      <c r="LAJ91" s="201"/>
      <c r="LAK91" s="201"/>
      <c r="LAL91" s="201"/>
      <c r="LAM91" s="201"/>
      <c r="LAN91" s="201"/>
      <c r="LAO91" s="201"/>
      <c r="LAP91" s="201"/>
      <c r="LAQ91" s="201"/>
      <c r="LAR91" s="201"/>
      <c r="LAS91" s="201"/>
      <c r="LAT91" s="201"/>
      <c r="LAU91" s="201"/>
      <c r="LAV91" s="201"/>
      <c r="LAW91" s="201"/>
      <c r="LAX91" s="201"/>
      <c r="LAY91" s="201"/>
      <c r="LAZ91" s="201"/>
      <c r="LBA91" s="201"/>
      <c r="LBB91" s="201"/>
      <c r="LBC91" s="201"/>
      <c r="LBD91" s="201"/>
      <c r="LBE91" s="201"/>
      <c r="LBF91" s="201"/>
      <c r="LBG91" s="201"/>
      <c r="LBH91" s="201"/>
      <c r="LBI91" s="201"/>
      <c r="LBJ91" s="201"/>
      <c r="LBK91" s="201"/>
      <c r="LBL91" s="201"/>
      <c r="LBM91" s="201"/>
      <c r="LBN91" s="201"/>
      <c r="LBO91" s="201"/>
      <c r="LBP91" s="201"/>
      <c r="LBQ91" s="201"/>
      <c r="LBR91" s="201"/>
      <c r="LBS91" s="201"/>
      <c r="LBT91" s="201"/>
      <c r="LBU91" s="201"/>
      <c r="LBV91" s="201"/>
      <c r="LBW91" s="201"/>
      <c r="LBX91" s="201"/>
      <c r="LBY91" s="201"/>
      <c r="LBZ91" s="201"/>
      <c r="LCA91" s="201"/>
      <c r="LCB91" s="201"/>
      <c r="LCC91" s="201"/>
      <c r="LCD91" s="201"/>
      <c r="LCE91" s="201"/>
      <c r="LCF91" s="201"/>
      <c r="LCG91" s="201"/>
      <c r="LCH91" s="201"/>
      <c r="LCI91" s="201"/>
      <c r="LCJ91" s="201"/>
      <c r="LCK91" s="201"/>
      <c r="LCL91" s="201"/>
      <c r="LCM91" s="201"/>
      <c r="LCN91" s="201"/>
      <c r="LCO91" s="201"/>
      <c r="LCP91" s="201"/>
      <c r="LCQ91" s="201"/>
      <c r="LCR91" s="201"/>
      <c r="LCS91" s="201"/>
      <c r="LCT91" s="201"/>
      <c r="LCU91" s="201"/>
      <c r="LCV91" s="201"/>
      <c r="LCW91" s="201"/>
      <c r="LCX91" s="201"/>
      <c r="LCY91" s="201"/>
      <c r="LCZ91" s="201"/>
      <c r="LDA91" s="201"/>
      <c r="LDB91" s="201"/>
      <c r="LDC91" s="201"/>
      <c r="LDD91" s="201"/>
      <c r="LDE91" s="201"/>
      <c r="LDF91" s="201"/>
      <c r="LDG91" s="201"/>
      <c r="LDH91" s="201"/>
      <c r="LDI91" s="201"/>
      <c r="LDJ91" s="201"/>
      <c r="LDK91" s="201"/>
      <c r="LDL91" s="201"/>
      <c r="LDM91" s="201"/>
      <c r="LDN91" s="201"/>
      <c r="LDO91" s="201"/>
      <c r="LDP91" s="201"/>
      <c r="LDQ91" s="201"/>
      <c r="LDR91" s="201"/>
      <c r="LDS91" s="201"/>
      <c r="LDT91" s="201"/>
      <c r="LDU91" s="201"/>
      <c r="LDV91" s="201"/>
      <c r="LDW91" s="201"/>
      <c r="LDX91" s="201"/>
      <c r="LDY91" s="201"/>
      <c r="LDZ91" s="201"/>
      <c r="LEA91" s="201"/>
      <c r="LEB91" s="201"/>
      <c r="LEC91" s="201"/>
      <c r="LED91" s="201"/>
      <c r="LEE91" s="201"/>
      <c r="LEF91" s="201"/>
      <c r="LEG91" s="201"/>
      <c r="LEH91" s="201"/>
      <c r="LEI91" s="201"/>
      <c r="LEJ91" s="201"/>
      <c r="LEK91" s="201"/>
      <c r="LEL91" s="201"/>
      <c r="LEM91" s="201"/>
      <c r="LEN91" s="201"/>
      <c r="LEO91" s="201"/>
      <c r="LEP91" s="201"/>
      <c r="LEQ91" s="201"/>
      <c r="LER91" s="201"/>
      <c r="LES91" s="201"/>
      <c r="LET91" s="201"/>
      <c r="LEU91" s="201"/>
      <c r="LEV91" s="201"/>
      <c r="LEW91" s="201"/>
      <c r="LEX91" s="201"/>
      <c r="LEY91" s="201"/>
      <c r="LEZ91" s="201"/>
      <c r="LFA91" s="201"/>
      <c r="LFB91" s="201"/>
      <c r="LFC91" s="201"/>
      <c r="LFD91" s="201"/>
      <c r="LFE91" s="201"/>
      <c r="LFF91" s="201"/>
      <c r="LFG91" s="201"/>
      <c r="LFH91" s="201"/>
      <c r="LFI91" s="201"/>
      <c r="LFJ91" s="201"/>
      <c r="LFK91" s="201"/>
      <c r="LFL91" s="201"/>
      <c r="LFM91" s="201"/>
      <c r="LFN91" s="201"/>
      <c r="LFO91" s="201"/>
      <c r="LFP91" s="201"/>
      <c r="LFQ91" s="201"/>
      <c r="LFR91" s="201"/>
      <c r="LFS91" s="201"/>
      <c r="LFT91" s="201"/>
      <c r="LFU91" s="201"/>
      <c r="LFV91" s="201"/>
      <c r="LFW91" s="201"/>
      <c r="LFX91" s="201"/>
      <c r="LFY91" s="201"/>
      <c r="LFZ91" s="201"/>
      <c r="LGA91" s="201"/>
      <c r="LGB91" s="201"/>
      <c r="LGC91" s="201"/>
      <c r="LGD91" s="201"/>
      <c r="LGE91" s="201"/>
      <c r="LGF91" s="201"/>
      <c r="LGG91" s="201"/>
      <c r="LGH91" s="201"/>
      <c r="LGI91" s="201"/>
      <c r="LGJ91" s="201"/>
      <c r="LGK91" s="201"/>
      <c r="LGL91" s="201"/>
      <c r="LGM91" s="201"/>
      <c r="LGN91" s="201"/>
      <c r="LGO91" s="201"/>
      <c r="LGP91" s="201"/>
      <c r="LGQ91" s="201"/>
      <c r="LGR91" s="201"/>
      <c r="LGS91" s="201"/>
      <c r="LGT91" s="201"/>
      <c r="LGU91" s="201"/>
      <c r="LGV91" s="201"/>
      <c r="LGW91" s="201"/>
      <c r="LGX91" s="201"/>
      <c r="LGY91" s="201"/>
      <c r="LGZ91" s="201"/>
      <c r="LHA91" s="201"/>
      <c r="LHB91" s="201"/>
      <c r="LHC91" s="201"/>
      <c r="LHD91" s="201"/>
      <c r="LHE91" s="201"/>
      <c r="LHF91" s="201"/>
      <c r="LHG91" s="201"/>
      <c r="LHH91" s="201"/>
      <c r="LHI91" s="201"/>
      <c r="LHJ91" s="201"/>
      <c r="LHK91" s="201"/>
      <c r="LHL91" s="201"/>
      <c r="LHM91" s="201"/>
      <c r="LHN91" s="201"/>
      <c r="LHO91" s="201"/>
      <c r="LHP91" s="201"/>
      <c r="LHQ91" s="201"/>
      <c r="LHR91" s="201"/>
      <c r="LHS91" s="201"/>
      <c r="LHT91" s="201"/>
      <c r="LHU91" s="201"/>
      <c r="LHV91" s="201"/>
      <c r="LHW91" s="201"/>
      <c r="LHX91" s="201"/>
      <c r="LHY91" s="201"/>
      <c r="LHZ91" s="201"/>
      <c r="LIA91" s="201"/>
      <c r="LIB91" s="201"/>
      <c r="LIC91" s="201"/>
      <c r="LID91" s="201"/>
      <c r="LIE91" s="201"/>
      <c r="LIF91" s="201"/>
      <c r="LIG91" s="201"/>
      <c r="LIH91" s="201"/>
      <c r="LII91" s="201"/>
      <c r="LIJ91" s="201"/>
      <c r="LIK91" s="201"/>
      <c r="LIL91" s="201"/>
      <c r="LIM91" s="201"/>
      <c r="LIN91" s="201"/>
      <c r="LIO91" s="201"/>
      <c r="LIP91" s="201"/>
      <c r="LIQ91" s="201"/>
      <c r="LIR91" s="201"/>
      <c r="LIS91" s="201"/>
      <c r="LIT91" s="201"/>
      <c r="LIU91" s="201"/>
      <c r="LIV91" s="201"/>
      <c r="LIW91" s="201"/>
      <c r="LIX91" s="201"/>
      <c r="LIY91" s="201"/>
      <c r="LIZ91" s="201"/>
      <c r="LJA91" s="201"/>
      <c r="LJB91" s="201"/>
      <c r="LJC91" s="201"/>
      <c r="LJD91" s="201"/>
      <c r="LJE91" s="201"/>
      <c r="LJF91" s="201"/>
      <c r="LJG91" s="201"/>
      <c r="LJH91" s="201"/>
      <c r="LJI91" s="201"/>
      <c r="LJJ91" s="201"/>
      <c r="LJK91" s="201"/>
      <c r="LJL91" s="201"/>
      <c r="LJM91" s="201"/>
      <c r="LJN91" s="201"/>
      <c r="LJO91" s="201"/>
      <c r="LJP91" s="201"/>
      <c r="LJQ91" s="201"/>
      <c r="LJR91" s="201"/>
      <c r="LJS91" s="201"/>
      <c r="LJT91" s="201"/>
      <c r="LJU91" s="201"/>
      <c r="LJV91" s="201"/>
      <c r="LJW91" s="201"/>
      <c r="LJX91" s="201"/>
      <c r="LJY91" s="201"/>
      <c r="LJZ91" s="201"/>
      <c r="LKA91" s="201"/>
      <c r="LKB91" s="201"/>
      <c r="LKC91" s="201"/>
      <c r="LKD91" s="201"/>
      <c r="LKE91" s="201"/>
      <c r="LKF91" s="201"/>
      <c r="LKG91" s="201"/>
      <c r="LKH91" s="201"/>
      <c r="LKI91" s="201"/>
      <c r="LKJ91" s="201"/>
      <c r="LKK91" s="201"/>
      <c r="LKL91" s="201"/>
      <c r="LKM91" s="201"/>
      <c r="LKN91" s="201"/>
      <c r="LKO91" s="201"/>
      <c r="LKP91" s="201"/>
      <c r="LKQ91" s="201"/>
      <c r="LKR91" s="201"/>
      <c r="LKS91" s="201"/>
      <c r="LKT91" s="201"/>
      <c r="LKU91" s="201"/>
      <c r="LKV91" s="201"/>
      <c r="LKW91" s="201"/>
      <c r="LKX91" s="201"/>
      <c r="LKY91" s="201"/>
      <c r="LKZ91" s="201"/>
      <c r="LLA91" s="201"/>
      <c r="LLB91" s="201"/>
      <c r="LLC91" s="201"/>
      <c r="LLD91" s="201"/>
      <c r="LLE91" s="201"/>
      <c r="LLF91" s="201"/>
      <c r="LLG91" s="201"/>
      <c r="LLH91" s="201"/>
      <c r="LLI91" s="201"/>
      <c r="LLJ91" s="201"/>
      <c r="LLK91" s="201"/>
      <c r="LLL91" s="201"/>
      <c r="LLM91" s="201"/>
      <c r="LLN91" s="201"/>
      <c r="LLO91" s="201"/>
      <c r="LLP91" s="201"/>
      <c r="LLQ91" s="201"/>
      <c r="LLR91" s="201"/>
      <c r="LLS91" s="201"/>
      <c r="LLT91" s="201"/>
      <c r="LLU91" s="201"/>
      <c r="LLV91" s="201"/>
      <c r="LLW91" s="201"/>
      <c r="LLX91" s="201"/>
      <c r="LLY91" s="201"/>
      <c r="LLZ91" s="201"/>
      <c r="LMA91" s="201"/>
      <c r="LMB91" s="201"/>
      <c r="LMC91" s="201"/>
      <c r="LMD91" s="201"/>
      <c r="LME91" s="201"/>
      <c r="LMF91" s="201"/>
      <c r="LMG91" s="201"/>
      <c r="LMH91" s="201"/>
      <c r="LMI91" s="201"/>
      <c r="LMJ91" s="201"/>
      <c r="LMK91" s="201"/>
      <c r="LML91" s="201"/>
      <c r="LMM91" s="201"/>
      <c r="LMN91" s="201"/>
      <c r="LMO91" s="201"/>
      <c r="LMP91" s="201"/>
      <c r="LMQ91" s="201"/>
      <c r="LMR91" s="201"/>
      <c r="LMS91" s="201"/>
      <c r="LMT91" s="201"/>
      <c r="LMU91" s="201"/>
      <c r="LMV91" s="201"/>
      <c r="LMW91" s="201"/>
      <c r="LMX91" s="201"/>
      <c r="LMY91" s="201"/>
      <c r="LMZ91" s="201"/>
      <c r="LNA91" s="201"/>
      <c r="LNB91" s="201"/>
      <c r="LNC91" s="201"/>
      <c r="LND91" s="201"/>
      <c r="LNE91" s="201"/>
      <c r="LNF91" s="201"/>
      <c r="LNG91" s="201"/>
      <c r="LNH91" s="201"/>
      <c r="LNI91" s="201"/>
      <c r="LNJ91" s="201"/>
      <c r="LNK91" s="201"/>
      <c r="LNL91" s="201"/>
      <c r="LNM91" s="201"/>
      <c r="LNN91" s="201"/>
      <c r="LNO91" s="201"/>
      <c r="LNP91" s="201"/>
      <c r="LNQ91" s="201"/>
      <c r="LNR91" s="201"/>
      <c r="LNS91" s="201"/>
      <c r="LNT91" s="201"/>
      <c r="LNU91" s="201"/>
      <c r="LNV91" s="201"/>
      <c r="LNW91" s="201"/>
      <c r="LNX91" s="201"/>
      <c r="LNY91" s="201"/>
      <c r="LNZ91" s="201"/>
      <c r="LOA91" s="201"/>
      <c r="LOB91" s="201"/>
      <c r="LOC91" s="201"/>
      <c r="LOD91" s="201"/>
      <c r="LOE91" s="201"/>
      <c r="LOF91" s="201"/>
      <c r="LOG91" s="201"/>
      <c r="LOH91" s="201"/>
      <c r="LOI91" s="201"/>
      <c r="LOJ91" s="201"/>
      <c r="LOK91" s="201"/>
      <c r="LOL91" s="201"/>
      <c r="LOM91" s="201"/>
      <c r="LON91" s="201"/>
      <c r="LOO91" s="201"/>
      <c r="LOP91" s="201"/>
      <c r="LOQ91" s="201"/>
      <c r="LOR91" s="201"/>
      <c r="LOS91" s="201"/>
      <c r="LOT91" s="201"/>
      <c r="LOU91" s="201"/>
      <c r="LOV91" s="201"/>
      <c r="LOW91" s="201"/>
      <c r="LOX91" s="201"/>
      <c r="LOY91" s="201"/>
      <c r="LOZ91" s="201"/>
      <c r="LPA91" s="201"/>
      <c r="LPB91" s="201"/>
      <c r="LPC91" s="201"/>
      <c r="LPD91" s="201"/>
      <c r="LPE91" s="201"/>
      <c r="LPF91" s="201"/>
      <c r="LPG91" s="201"/>
      <c r="LPH91" s="201"/>
      <c r="LPI91" s="201"/>
      <c r="LPJ91" s="201"/>
      <c r="LPK91" s="201"/>
      <c r="LPL91" s="201"/>
      <c r="LPM91" s="201"/>
      <c r="LPN91" s="201"/>
      <c r="LPO91" s="201"/>
      <c r="LPP91" s="201"/>
      <c r="LPQ91" s="201"/>
      <c r="LPR91" s="201"/>
      <c r="LPS91" s="201"/>
      <c r="LPT91" s="201"/>
      <c r="LPU91" s="201"/>
      <c r="LPV91" s="201"/>
      <c r="LPW91" s="201"/>
      <c r="LPX91" s="201"/>
      <c r="LPY91" s="201"/>
      <c r="LPZ91" s="201"/>
      <c r="LQA91" s="201"/>
      <c r="LQB91" s="201"/>
      <c r="LQC91" s="201"/>
      <c r="LQD91" s="201"/>
      <c r="LQE91" s="201"/>
      <c r="LQF91" s="201"/>
      <c r="LQG91" s="201"/>
      <c r="LQH91" s="201"/>
      <c r="LQI91" s="201"/>
      <c r="LQJ91" s="201"/>
      <c r="LQK91" s="201"/>
      <c r="LQL91" s="201"/>
      <c r="LQM91" s="201"/>
      <c r="LQN91" s="201"/>
      <c r="LQO91" s="201"/>
      <c r="LQP91" s="201"/>
      <c r="LQQ91" s="201"/>
      <c r="LQR91" s="201"/>
      <c r="LQS91" s="201"/>
      <c r="LQT91" s="201"/>
      <c r="LQU91" s="201"/>
      <c r="LQV91" s="201"/>
      <c r="LQW91" s="201"/>
      <c r="LQX91" s="201"/>
      <c r="LQY91" s="201"/>
      <c r="LQZ91" s="201"/>
      <c r="LRA91" s="201"/>
      <c r="LRB91" s="201"/>
      <c r="LRC91" s="201"/>
      <c r="LRD91" s="201"/>
      <c r="LRE91" s="201"/>
      <c r="LRF91" s="201"/>
      <c r="LRG91" s="201"/>
      <c r="LRH91" s="201"/>
      <c r="LRI91" s="201"/>
      <c r="LRJ91" s="201"/>
      <c r="LRK91" s="201"/>
      <c r="LRL91" s="201"/>
      <c r="LRM91" s="201"/>
      <c r="LRN91" s="201"/>
      <c r="LRO91" s="201"/>
      <c r="LRP91" s="201"/>
      <c r="LRQ91" s="201"/>
      <c r="LRR91" s="201"/>
      <c r="LRS91" s="201"/>
      <c r="LRT91" s="201"/>
      <c r="LRU91" s="201"/>
      <c r="LRV91" s="201"/>
      <c r="LRW91" s="201"/>
      <c r="LRX91" s="201"/>
      <c r="LRY91" s="201"/>
      <c r="LRZ91" s="201"/>
      <c r="LSA91" s="201"/>
      <c r="LSB91" s="201"/>
      <c r="LSC91" s="201"/>
      <c r="LSD91" s="201"/>
      <c r="LSE91" s="201"/>
      <c r="LSF91" s="201"/>
      <c r="LSG91" s="201"/>
      <c r="LSH91" s="201"/>
      <c r="LSI91" s="201"/>
      <c r="LSJ91" s="201"/>
      <c r="LSK91" s="201"/>
      <c r="LSL91" s="201"/>
      <c r="LSM91" s="201"/>
      <c r="LSN91" s="201"/>
      <c r="LSO91" s="201"/>
      <c r="LSP91" s="201"/>
      <c r="LSQ91" s="201"/>
      <c r="LSR91" s="201"/>
      <c r="LSS91" s="201"/>
      <c r="LST91" s="201"/>
      <c r="LSU91" s="201"/>
      <c r="LSV91" s="201"/>
      <c r="LSW91" s="201"/>
      <c r="LSX91" s="201"/>
      <c r="LSY91" s="201"/>
      <c r="LSZ91" s="201"/>
      <c r="LTA91" s="201"/>
      <c r="LTB91" s="201"/>
      <c r="LTC91" s="201"/>
      <c r="LTD91" s="201"/>
      <c r="LTE91" s="201"/>
      <c r="LTF91" s="201"/>
      <c r="LTG91" s="201"/>
      <c r="LTH91" s="201"/>
      <c r="LTI91" s="201"/>
      <c r="LTJ91" s="201"/>
      <c r="LTK91" s="201"/>
      <c r="LTL91" s="201"/>
      <c r="LTM91" s="201"/>
      <c r="LTN91" s="201"/>
      <c r="LTO91" s="201"/>
      <c r="LTP91" s="201"/>
      <c r="LTQ91" s="201"/>
      <c r="LTR91" s="201"/>
      <c r="LTS91" s="201"/>
      <c r="LTT91" s="201"/>
      <c r="LTU91" s="201"/>
      <c r="LTV91" s="201"/>
      <c r="LTW91" s="201"/>
      <c r="LTX91" s="201"/>
      <c r="LTY91" s="201"/>
      <c r="LTZ91" s="201"/>
      <c r="LUA91" s="201"/>
      <c r="LUB91" s="201"/>
      <c r="LUC91" s="201"/>
      <c r="LUD91" s="201"/>
      <c r="LUE91" s="201"/>
      <c r="LUF91" s="201"/>
      <c r="LUG91" s="201"/>
      <c r="LUH91" s="201"/>
      <c r="LUI91" s="201"/>
      <c r="LUJ91" s="201"/>
      <c r="LUK91" s="201"/>
      <c r="LUL91" s="201"/>
      <c r="LUM91" s="201"/>
      <c r="LUN91" s="201"/>
      <c r="LUO91" s="201"/>
      <c r="LUP91" s="201"/>
      <c r="LUQ91" s="201"/>
      <c r="LUR91" s="201"/>
      <c r="LUS91" s="201"/>
      <c r="LUT91" s="201"/>
      <c r="LUU91" s="201"/>
      <c r="LUV91" s="201"/>
      <c r="LUW91" s="201"/>
      <c r="LUX91" s="201"/>
      <c r="LUY91" s="201"/>
      <c r="LUZ91" s="201"/>
      <c r="LVA91" s="201"/>
      <c r="LVB91" s="201"/>
      <c r="LVC91" s="201"/>
      <c r="LVD91" s="201"/>
      <c r="LVE91" s="201"/>
      <c r="LVF91" s="201"/>
      <c r="LVG91" s="201"/>
      <c r="LVH91" s="201"/>
      <c r="LVI91" s="201"/>
      <c r="LVJ91" s="201"/>
      <c r="LVK91" s="201"/>
      <c r="LVL91" s="201"/>
      <c r="LVM91" s="201"/>
      <c r="LVN91" s="201"/>
      <c r="LVO91" s="201"/>
      <c r="LVP91" s="201"/>
      <c r="LVQ91" s="201"/>
      <c r="LVR91" s="201"/>
      <c r="LVS91" s="201"/>
      <c r="LVT91" s="201"/>
      <c r="LVU91" s="201"/>
      <c r="LVV91" s="201"/>
      <c r="LVW91" s="201"/>
      <c r="LVX91" s="201"/>
      <c r="LVY91" s="201"/>
      <c r="LVZ91" s="201"/>
      <c r="LWA91" s="201"/>
      <c r="LWB91" s="201"/>
      <c r="LWC91" s="201"/>
      <c r="LWD91" s="201"/>
      <c r="LWE91" s="201"/>
      <c r="LWF91" s="201"/>
      <c r="LWG91" s="201"/>
      <c r="LWH91" s="201"/>
      <c r="LWI91" s="201"/>
      <c r="LWJ91" s="201"/>
      <c r="LWK91" s="201"/>
      <c r="LWL91" s="201"/>
      <c r="LWM91" s="201"/>
      <c r="LWN91" s="201"/>
      <c r="LWO91" s="201"/>
      <c r="LWP91" s="201"/>
      <c r="LWQ91" s="201"/>
      <c r="LWR91" s="201"/>
      <c r="LWS91" s="201"/>
      <c r="LWT91" s="201"/>
      <c r="LWU91" s="201"/>
      <c r="LWV91" s="201"/>
      <c r="LWW91" s="201"/>
      <c r="LWX91" s="201"/>
      <c r="LWY91" s="201"/>
      <c r="LWZ91" s="201"/>
      <c r="LXA91" s="201"/>
      <c r="LXB91" s="201"/>
      <c r="LXC91" s="201"/>
      <c r="LXD91" s="201"/>
      <c r="LXE91" s="201"/>
      <c r="LXF91" s="201"/>
      <c r="LXG91" s="201"/>
      <c r="LXH91" s="201"/>
      <c r="LXI91" s="201"/>
      <c r="LXJ91" s="201"/>
      <c r="LXK91" s="201"/>
      <c r="LXL91" s="201"/>
      <c r="LXM91" s="201"/>
      <c r="LXN91" s="201"/>
      <c r="LXO91" s="201"/>
      <c r="LXP91" s="201"/>
      <c r="LXQ91" s="201"/>
      <c r="LXR91" s="201"/>
      <c r="LXS91" s="201"/>
      <c r="LXT91" s="201"/>
      <c r="LXU91" s="201"/>
      <c r="LXV91" s="201"/>
      <c r="LXW91" s="201"/>
      <c r="LXX91" s="201"/>
      <c r="LXY91" s="201"/>
      <c r="LXZ91" s="201"/>
      <c r="LYA91" s="201"/>
      <c r="LYB91" s="201"/>
      <c r="LYC91" s="201"/>
      <c r="LYD91" s="201"/>
      <c r="LYE91" s="201"/>
      <c r="LYF91" s="201"/>
      <c r="LYG91" s="201"/>
      <c r="LYH91" s="201"/>
      <c r="LYI91" s="201"/>
      <c r="LYJ91" s="201"/>
      <c r="LYK91" s="201"/>
      <c r="LYL91" s="201"/>
      <c r="LYM91" s="201"/>
      <c r="LYN91" s="201"/>
      <c r="LYO91" s="201"/>
      <c r="LYP91" s="201"/>
      <c r="LYQ91" s="201"/>
      <c r="LYR91" s="201"/>
      <c r="LYS91" s="201"/>
      <c r="LYT91" s="201"/>
      <c r="LYU91" s="201"/>
      <c r="LYV91" s="201"/>
      <c r="LYW91" s="201"/>
      <c r="LYX91" s="201"/>
      <c r="LYY91" s="201"/>
      <c r="LYZ91" s="201"/>
      <c r="LZA91" s="201"/>
      <c r="LZB91" s="201"/>
      <c r="LZC91" s="201"/>
      <c r="LZD91" s="201"/>
      <c r="LZE91" s="201"/>
      <c r="LZF91" s="201"/>
      <c r="LZG91" s="201"/>
      <c r="LZH91" s="201"/>
      <c r="LZI91" s="201"/>
      <c r="LZJ91" s="201"/>
      <c r="LZK91" s="201"/>
      <c r="LZL91" s="201"/>
      <c r="LZM91" s="201"/>
      <c r="LZN91" s="201"/>
      <c r="LZO91" s="201"/>
      <c r="LZP91" s="201"/>
      <c r="LZQ91" s="201"/>
      <c r="LZR91" s="201"/>
      <c r="LZS91" s="201"/>
      <c r="LZT91" s="201"/>
      <c r="LZU91" s="201"/>
      <c r="LZV91" s="201"/>
      <c r="LZW91" s="201"/>
      <c r="LZX91" s="201"/>
      <c r="LZY91" s="201"/>
      <c r="LZZ91" s="201"/>
      <c r="MAA91" s="201"/>
      <c r="MAB91" s="201"/>
      <c r="MAC91" s="201"/>
      <c r="MAD91" s="201"/>
      <c r="MAE91" s="201"/>
      <c r="MAF91" s="201"/>
      <c r="MAG91" s="201"/>
      <c r="MAH91" s="201"/>
      <c r="MAI91" s="201"/>
      <c r="MAJ91" s="201"/>
      <c r="MAK91" s="201"/>
      <c r="MAL91" s="201"/>
      <c r="MAM91" s="201"/>
      <c r="MAN91" s="201"/>
      <c r="MAO91" s="201"/>
      <c r="MAP91" s="201"/>
      <c r="MAQ91" s="201"/>
      <c r="MAR91" s="201"/>
      <c r="MAS91" s="201"/>
      <c r="MAT91" s="201"/>
      <c r="MAU91" s="201"/>
      <c r="MAV91" s="201"/>
      <c r="MAW91" s="201"/>
      <c r="MAX91" s="201"/>
      <c r="MAY91" s="201"/>
      <c r="MAZ91" s="201"/>
      <c r="MBA91" s="201"/>
      <c r="MBB91" s="201"/>
      <c r="MBC91" s="201"/>
      <c r="MBD91" s="201"/>
      <c r="MBE91" s="201"/>
      <c r="MBF91" s="201"/>
      <c r="MBG91" s="201"/>
      <c r="MBH91" s="201"/>
      <c r="MBI91" s="201"/>
      <c r="MBJ91" s="201"/>
      <c r="MBK91" s="201"/>
      <c r="MBL91" s="201"/>
      <c r="MBM91" s="201"/>
      <c r="MBN91" s="201"/>
      <c r="MBO91" s="201"/>
      <c r="MBP91" s="201"/>
      <c r="MBQ91" s="201"/>
      <c r="MBR91" s="201"/>
      <c r="MBS91" s="201"/>
      <c r="MBT91" s="201"/>
      <c r="MBU91" s="201"/>
      <c r="MBV91" s="201"/>
      <c r="MBW91" s="201"/>
      <c r="MBX91" s="201"/>
      <c r="MBY91" s="201"/>
      <c r="MBZ91" s="201"/>
      <c r="MCA91" s="201"/>
      <c r="MCB91" s="201"/>
      <c r="MCC91" s="201"/>
      <c r="MCD91" s="201"/>
      <c r="MCE91" s="201"/>
      <c r="MCF91" s="201"/>
      <c r="MCG91" s="201"/>
      <c r="MCH91" s="201"/>
      <c r="MCI91" s="201"/>
      <c r="MCJ91" s="201"/>
      <c r="MCK91" s="201"/>
      <c r="MCL91" s="201"/>
      <c r="MCM91" s="201"/>
      <c r="MCN91" s="201"/>
      <c r="MCO91" s="201"/>
      <c r="MCP91" s="201"/>
      <c r="MCQ91" s="201"/>
      <c r="MCR91" s="201"/>
      <c r="MCS91" s="201"/>
      <c r="MCT91" s="201"/>
      <c r="MCU91" s="201"/>
      <c r="MCV91" s="201"/>
      <c r="MCW91" s="201"/>
      <c r="MCX91" s="201"/>
      <c r="MCY91" s="201"/>
      <c r="MCZ91" s="201"/>
      <c r="MDA91" s="201"/>
      <c r="MDB91" s="201"/>
      <c r="MDC91" s="201"/>
      <c r="MDD91" s="201"/>
      <c r="MDE91" s="201"/>
      <c r="MDF91" s="201"/>
      <c r="MDG91" s="201"/>
      <c r="MDH91" s="201"/>
      <c r="MDI91" s="201"/>
      <c r="MDJ91" s="201"/>
      <c r="MDK91" s="201"/>
      <c r="MDL91" s="201"/>
      <c r="MDM91" s="201"/>
      <c r="MDN91" s="201"/>
      <c r="MDO91" s="201"/>
      <c r="MDP91" s="201"/>
      <c r="MDQ91" s="201"/>
      <c r="MDR91" s="201"/>
      <c r="MDS91" s="201"/>
      <c r="MDT91" s="201"/>
      <c r="MDU91" s="201"/>
      <c r="MDV91" s="201"/>
      <c r="MDW91" s="201"/>
      <c r="MDX91" s="201"/>
      <c r="MDY91" s="201"/>
      <c r="MDZ91" s="201"/>
      <c r="MEA91" s="201"/>
      <c r="MEB91" s="201"/>
      <c r="MEC91" s="201"/>
      <c r="MED91" s="201"/>
      <c r="MEE91" s="201"/>
      <c r="MEF91" s="201"/>
      <c r="MEG91" s="201"/>
      <c r="MEH91" s="201"/>
      <c r="MEI91" s="201"/>
      <c r="MEJ91" s="201"/>
      <c r="MEK91" s="201"/>
      <c r="MEL91" s="201"/>
      <c r="MEM91" s="201"/>
      <c r="MEN91" s="201"/>
      <c r="MEO91" s="201"/>
      <c r="MEP91" s="201"/>
      <c r="MEQ91" s="201"/>
      <c r="MER91" s="201"/>
      <c r="MES91" s="201"/>
      <c r="MET91" s="201"/>
      <c r="MEU91" s="201"/>
      <c r="MEV91" s="201"/>
      <c r="MEW91" s="201"/>
      <c r="MEX91" s="201"/>
      <c r="MEY91" s="201"/>
      <c r="MEZ91" s="201"/>
      <c r="MFA91" s="201"/>
      <c r="MFB91" s="201"/>
      <c r="MFC91" s="201"/>
      <c r="MFD91" s="201"/>
      <c r="MFE91" s="201"/>
      <c r="MFF91" s="201"/>
      <c r="MFG91" s="201"/>
      <c r="MFH91" s="201"/>
      <c r="MFI91" s="201"/>
      <c r="MFJ91" s="201"/>
      <c r="MFK91" s="201"/>
      <c r="MFL91" s="201"/>
      <c r="MFM91" s="201"/>
      <c r="MFN91" s="201"/>
      <c r="MFO91" s="201"/>
      <c r="MFP91" s="201"/>
      <c r="MFQ91" s="201"/>
      <c r="MFR91" s="201"/>
      <c r="MFS91" s="201"/>
      <c r="MFT91" s="201"/>
      <c r="MFU91" s="201"/>
      <c r="MFV91" s="201"/>
      <c r="MFW91" s="201"/>
      <c r="MFX91" s="201"/>
      <c r="MFY91" s="201"/>
      <c r="MFZ91" s="201"/>
      <c r="MGA91" s="201"/>
      <c r="MGB91" s="201"/>
      <c r="MGC91" s="201"/>
      <c r="MGD91" s="201"/>
      <c r="MGE91" s="201"/>
      <c r="MGF91" s="201"/>
      <c r="MGG91" s="201"/>
      <c r="MGH91" s="201"/>
      <c r="MGI91" s="201"/>
      <c r="MGJ91" s="201"/>
      <c r="MGK91" s="201"/>
      <c r="MGL91" s="201"/>
      <c r="MGM91" s="201"/>
      <c r="MGN91" s="201"/>
      <c r="MGO91" s="201"/>
      <c r="MGP91" s="201"/>
      <c r="MGQ91" s="201"/>
      <c r="MGR91" s="201"/>
      <c r="MGS91" s="201"/>
      <c r="MGT91" s="201"/>
      <c r="MGU91" s="201"/>
      <c r="MGV91" s="201"/>
      <c r="MGW91" s="201"/>
      <c r="MGX91" s="201"/>
      <c r="MGY91" s="201"/>
      <c r="MGZ91" s="201"/>
      <c r="MHA91" s="201"/>
      <c r="MHB91" s="201"/>
      <c r="MHC91" s="201"/>
      <c r="MHD91" s="201"/>
      <c r="MHE91" s="201"/>
      <c r="MHF91" s="201"/>
      <c r="MHG91" s="201"/>
      <c r="MHH91" s="201"/>
      <c r="MHI91" s="201"/>
      <c r="MHJ91" s="201"/>
      <c r="MHK91" s="201"/>
      <c r="MHL91" s="201"/>
      <c r="MHM91" s="201"/>
      <c r="MHN91" s="201"/>
      <c r="MHO91" s="201"/>
      <c r="MHP91" s="201"/>
      <c r="MHQ91" s="201"/>
      <c r="MHR91" s="201"/>
      <c r="MHS91" s="201"/>
      <c r="MHT91" s="201"/>
      <c r="MHU91" s="201"/>
      <c r="MHV91" s="201"/>
      <c r="MHW91" s="201"/>
      <c r="MHX91" s="201"/>
      <c r="MHY91" s="201"/>
      <c r="MHZ91" s="201"/>
      <c r="MIA91" s="201"/>
      <c r="MIB91" s="201"/>
      <c r="MIC91" s="201"/>
      <c r="MID91" s="201"/>
      <c r="MIE91" s="201"/>
      <c r="MIF91" s="201"/>
      <c r="MIG91" s="201"/>
      <c r="MIH91" s="201"/>
      <c r="MII91" s="201"/>
      <c r="MIJ91" s="201"/>
      <c r="MIK91" s="201"/>
      <c r="MIL91" s="201"/>
      <c r="MIM91" s="201"/>
      <c r="MIN91" s="201"/>
      <c r="MIO91" s="201"/>
      <c r="MIP91" s="201"/>
      <c r="MIQ91" s="201"/>
      <c r="MIR91" s="201"/>
      <c r="MIS91" s="201"/>
      <c r="MIT91" s="201"/>
      <c r="MIU91" s="201"/>
      <c r="MIV91" s="201"/>
      <c r="MIW91" s="201"/>
      <c r="MIX91" s="201"/>
      <c r="MIY91" s="201"/>
      <c r="MIZ91" s="201"/>
      <c r="MJA91" s="201"/>
      <c r="MJB91" s="201"/>
      <c r="MJC91" s="201"/>
      <c r="MJD91" s="201"/>
      <c r="MJE91" s="201"/>
      <c r="MJF91" s="201"/>
      <c r="MJG91" s="201"/>
      <c r="MJH91" s="201"/>
      <c r="MJI91" s="201"/>
      <c r="MJJ91" s="201"/>
      <c r="MJK91" s="201"/>
      <c r="MJL91" s="201"/>
      <c r="MJM91" s="201"/>
      <c r="MJN91" s="201"/>
      <c r="MJO91" s="201"/>
      <c r="MJP91" s="201"/>
      <c r="MJQ91" s="201"/>
      <c r="MJR91" s="201"/>
      <c r="MJS91" s="201"/>
      <c r="MJT91" s="201"/>
      <c r="MJU91" s="201"/>
      <c r="MJV91" s="201"/>
      <c r="MJW91" s="201"/>
      <c r="MJX91" s="201"/>
      <c r="MJY91" s="201"/>
      <c r="MJZ91" s="201"/>
      <c r="MKA91" s="201"/>
      <c r="MKB91" s="201"/>
      <c r="MKC91" s="201"/>
      <c r="MKD91" s="201"/>
      <c r="MKE91" s="201"/>
      <c r="MKF91" s="201"/>
      <c r="MKG91" s="201"/>
      <c r="MKH91" s="201"/>
      <c r="MKI91" s="201"/>
      <c r="MKJ91" s="201"/>
      <c r="MKK91" s="201"/>
      <c r="MKL91" s="201"/>
      <c r="MKM91" s="201"/>
      <c r="MKN91" s="201"/>
      <c r="MKO91" s="201"/>
      <c r="MKP91" s="201"/>
      <c r="MKQ91" s="201"/>
      <c r="MKR91" s="201"/>
      <c r="MKS91" s="201"/>
      <c r="MKT91" s="201"/>
      <c r="MKU91" s="201"/>
      <c r="MKV91" s="201"/>
      <c r="MKW91" s="201"/>
      <c r="MKX91" s="201"/>
      <c r="MKY91" s="201"/>
      <c r="MKZ91" s="201"/>
      <c r="MLA91" s="201"/>
      <c r="MLB91" s="201"/>
      <c r="MLC91" s="201"/>
      <c r="MLD91" s="201"/>
      <c r="MLE91" s="201"/>
      <c r="MLF91" s="201"/>
      <c r="MLG91" s="201"/>
      <c r="MLH91" s="201"/>
      <c r="MLI91" s="201"/>
      <c r="MLJ91" s="201"/>
      <c r="MLK91" s="201"/>
      <c r="MLL91" s="201"/>
      <c r="MLM91" s="201"/>
      <c r="MLN91" s="201"/>
      <c r="MLO91" s="201"/>
      <c r="MLP91" s="201"/>
      <c r="MLQ91" s="201"/>
      <c r="MLR91" s="201"/>
      <c r="MLS91" s="201"/>
      <c r="MLT91" s="201"/>
      <c r="MLU91" s="201"/>
      <c r="MLV91" s="201"/>
      <c r="MLW91" s="201"/>
      <c r="MLX91" s="201"/>
      <c r="MLY91" s="201"/>
      <c r="MLZ91" s="201"/>
      <c r="MMA91" s="201"/>
      <c r="MMB91" s="201"/>
      <c r="MMC91" s="201"/>
      <c r="MMD91" s="201"/>
      <c r="MME91" s="201"/>
      <c r="MMF91" s="201"/>
      <c r="MMG91" s="201"/>
      <c r="MMH91" s="201"/>
      <c r="MMI91" s="201"/>
      <c r="MMJ91" s="201"/>
      <c r="MMK91" s="201"/>
      <c r="MML91" s="201"/>
      <c r="MMM91" s="201"/>
      <c r="MMN91" s="201"/>
      <c r="MMO91" s="201"/>
      <c r="MMP91" s="201"/>
      <c r="MMQ91" s="201"/>
      <c r="MMR91" s="201"/>
      <c r="MMS91" s="201"/>
      <c r="MMT91" s="201"/>
      <c r="MMU91" s="201"/>
      <c r="MMV91" s="201"/>
      <c r="MMW91" s="201"/>
      <c r="MMX91" s="201"/>
      <c r="MMY91" s="201"/>
      <c r="MMZ91" s="201"/>
      <c r="MNA91" s="201"/>
      <c r="MNB91" s="201"/>
      <c r="MNC91" s="201"/>
      <c r="MND91" s="201"/>
      <c r="MNE91" s="201"/>
      <c r="MNF91" s="201"/>
      <c r="MNG91" s="201"/>
      <c r="MNH91" s="201"/>
      <c r="MNI91" s="201"/>
      <c r="MNJ91" s="201"/>
      <c r="MNK91" s="201"/>
      <c r="MNL91" s="201"/>
      <c r="MNM91" s="201"/>
      <c r="MNN91" s="201"/>
      <c r="MNO91" s="201"/>
      <c r="MNP91" s="201"/>
      <c r="MNQ91" s="201"/>
      <c r="MNR91" s="201"/>
      <c r="MNS91" s="201"/>
      <c r="MNT91" s="201"/>
      <c r="MNU91" s="201"/>
      <c r="MNV91" s="201"/>
      <c r="MNW91" s="201"/>
      <c r="MNX91" s="201"/>
      <c r="MNY91" s="201"/>
      <c r="MNZ91" s="201"/>
      <c r="MOA91" s="201"/>
      <c r="MOB91" s="201"/>
      <c r="MOC91" s="201"/>
      <c r="MOD91" s="201"/>
      <c r="MOE91" s="201"/>
      <c r="MOF91" s="201"/>
      <c r="MOG91" s="201"/>
      <c r="MOH91" s="201"/>
      <c r="MOI91" s="201"/>
      <c r="MOJ91" s="201"/>
      <c r="MOK91" s="201"/>
      <c r="MOL91" s="201"/>
      <c r="MOM91" s="201"/>
      <c r="MON91" s="201"/>
      <c r="MOO91" s="201"/>
      <c r="MOP91" s="201"/>
      <c r="MOQ91" s="201"/>
      <c r="MOR91" s="201"/>
      <c r="MOS91" s="201"/>
      <c r="MOT91" s="201"/>
      <c r="MOU91" s="201"/>
      <c r="MOV91" s="201"/>
      <c r="MOW91" s="201"/>
      <c r="MOX91" s="201"/>
      <c r="MOY91" s="201"/>
      <c r="MOZ91" s="201"/>
      <c r="MPA91" s="201"/>
      <c r="MPB91" s="201"/>
      <c r="MPC91" s="201"/>
      <c r="MPD91" s="201"/>
      <c r="MPE91" s="201"/>
      <c r="MPF91" s="201"/>
      <c r="MPG91" s="201"/>
      <c r="MPH91" s="201"/>
      <c r="MPI91" s="201"/>
      <c r="MPJ91" s="201"/>
      <c r="MPK91" s="201"/>
      <c r="MPL91" s="201"/>
      <c r="MPM91" s="201"/>
      <c r="MPN91" s="201"/>
      <c r="MPO91" s="201"/>
      <c r="MPP91" s="201"/>
      <c r="MPQ91" s="201"/>
      <c r="MPR91" s="201"/>
      <c r="MPS91" s="201"/>
      <c r="MPT91" s="201"/>
      <c r="MPU91" s="201"/>
      <c r="MPV91" s="201"/>
      <c r="MPW91" s="201"/>
      <c r="MPX91" s="201"/>
      <c r="MPY91" s="201"/>
      <c r="MPZ91" s="201"/>
      <c r="MQA91" s="201"/>
      <c r="MQB91" s="201"/>
      <c r="MQC91" s="201"/>
      <c r="MQD91" s="201"/>
      <c r="MQE91" s="201"/>
      <c r="MQF91" s="201"/>
      <c r="MQG91" s="201"/>
      <c r="MQH91" s="201"/>
      <c r="MQI91" s="201"/>
      <c r="MQJ91" s="201"/>
      <c r="MQK91" s="201"/>
      <c r="MQL91" s="201"/>
      <c r="MQM91" s="201"/>
      <c r="MQN91" s="201"/>
      <c r="MQO91" s="201"/>
      <c r="MQP91" s="201"/>
      <c r="MQQ91" s="201"/>
      <c r="MQR91" s="201"/>
      <c r="MQS91" s="201"/>
      <c r="MQT91" s="201"/>
      <c r="MQU91" s="201"/>
      <c r="MQV91" s="201"/>
      <c r="MQW91" s="201"/>
      <c r="MQX91" s="201"/>
      <c r="MQY91" s="201"/>
      <c r="MQZ91" s="201"/>
      <c r="MRA91" s="201"/>
      <c r="MRB91" s="201"/>
      <c r="MRC91" s="201"/>
      <c r="MRD91" s="201"/>
      <c r="MRE91" s="201"/>
      <c r="MRF91" s="201"/>
      <c r="MRG91" s="201"/>
      <c r="MRH91" s="201"/>
      <c r="MRI91" s="201"/>
      <c r="MRJ91" s="201"/>
      <c r="MRK91" s="201"/>
      <c r="MRL91" s="201"/>
      <c r="MRM91" s="201"/>
      <c r="MRN91" s="201"/>
      <c r="MRO91" s="201"/>
      <c r="MRP91" s="201"/>
      <c r="MRQ91" s="201"/>
      <c r="MRR91" s="201"/>
      <c r="MRS91" s="201"/>
      <c r="MRT91" s="201"/>
      <c r="MRU91" s="201"/>
      <c r="MRV91" s="201"/>
      <c r="MRW91" s="201"/>
      <c r="MRX91" s="201"/>
      <c r="MRY91" s="201"/>
      <c r="MRZ91" s="201"/>
      <c r="MSA91" s="201"/>
      <c r="MSB91" s="201"/>
      <c r="MSC91" s="201"/>
      <c r="MSD91" s="201"/>
      <c r="MSE91" s="201"/>
      <c r="MSF91" s="201"/>
      <c r="MSG91" s="201"/>
      <c r="MSH91" s="201"/>
      <c r="MSI91" s="201"/>
      <c r="MSJ91" s="201"/>
      <c r="MSK91" s="201"/>
      <c r="MSL91" s="201"/>
      <c r="MSM91" s="201"/>
      <c r="MSN91" s="201"/>
      <c r="MSO91" s="201"/>
      <c r="MSP91" s="201"/>
      <c r="MSQ91" s="201"/>
      <c r="MSR91" s="201"/>
      <c r="MSS91" s="201"/>
      <c r="MST91" s="201"/>
      <c r="MSU91" s="201"/>
      <c r="MSV91" s="201"/>
      <c r="MSW91" s="201"/>
      <c r="MSX91" s="201"/>
      <c r="MSY91" s="201"/>
      <c r="MSZ91" s="201"/>
      <c r="MTA91" s="201"/>
      <c r="MTB91" s="201"/>
      <c r="MTC91" s="201"/>
      <c r="MTD91" s="201"/>
      <c r="MTE91" s="201"/>
      <c r="MTF91" s="201"/>
      <c r="MTG91" s="201"/>
      <c r="MTH91" s="201"/>
      <c r="MTI91" s="201"/>
      <c r="MTJ91" s="201"/>
      <c r="MTK91" s="201"/>
      <c r="MTL91" s="201"/>
      <c r="MTM91" s="201"/>
      <c r="MTN91" s="201"/>
      <c r="MTO91" s="201"/>
      <c r="MTP91" s="201"/>
      <c r="MTQ91" s="201"/>
      <c r="MTR91" s="201"/>
      <c r="MTS91" s="201"/>
      <c r="MTT91" s="201"/>
      <c r="MTU91" s="201"/>
      <c r="MTV91" s="201"/>
      <c r="MTW91" s="201"/>
      <c r="MTX91" s="201"/>
      <c r="MTY91" s="201"/>
      <c r="MTZ91" s="201"/>
      <c r="MUA91" s="201"/>
      <c r="MUB91" s="201"/>
      <c r="MUC91" s="201"/>
      <c r="MUD91" s="201"/>
      <c r="MUE91" s="201"/>
      <c r="MUF91" s="201"/>
      <c r="MUG91" s="201"/>
      <c r="MUH91" s="201"/>
      <c r="MUI91" s="201"/>
      <c r="MUJ91" s="201"/>
      <c r="MUK91" s="201"/>
      <c r="MUL91" s="201"/>
      <c r="MUM91" s="201"/>
      <c r="MUN91" s="201"/>
      <c r="MUO91" s="201"/>
      <c r="MUP91" s="201"/>
      <c r="MUQ91" s="201"/>
      <c r="MUR91" s="201"/>
      <c r="MUS91" s="201"/>
      <c r="MUT91" s="201"/>
      <c r="MUU91" s="201"/>
      <c r="MUV91" s="201"/>
      <c r="MUW91" s="201"/>
      <c r="MUX91" s="201"/>
      <c r="MUY91" s="201"/>
      <c r="MUZ91" s="201"/>
      <c r="MVA91" s="201"/>
      <c r="MVB91" s="201"/>
      <c r="MVC91" s="201"/>
      <c r="MVD91" s="201"/>
      <c r="MVE91" s="201"/>
      <c r="MVF91" s="201"/>
      <c r="MVG91" s="201"/>
      <c r="MVH91" s="201"/>
      <c r="MVI91" s="201"/>
      <c r="MVJ91" s="201"/>
      <c r="MVK91" s="201"/>
      <c r="MVL91" s="201"/>
      <c r="MVM91" s="201"/>
      <c r="MVN91" s="201"/>
      <c r="MVO91" s="201"/>
      <c r="MVP91" s="201"/>
      <c r="MVQ91" s="201"/>
      <c r="MVR91" s="201"/>
      <c r="MVS91" s="201"/>
      <c r="MVT91" s="201"/>
      <c r="MVU91" s="201"/>
      <c r="MVV91" s="201"/>
      <c r="MVW91" s="201"/>
      <c r="MVX91" s="201"/>
      <c r="MVY91" s="201"/>
      <c r="MVZ91" s="201"/>
      <c r="MWA91" s="201"/>
      <c r="MWB91" s="201"/>
      <c r="MWC91" s="201"/>
      <c r="MWD91" s="201"/>
      <c r="MWE91" s="201"/>
      <c r="MWF91" s="201"/>
      <c r="MWG91" s="201"/>
      <c r="MWH91" s="201"/>
      <c r="MWI91" s="201"/>
      <c r="MWJ91" s="201"/>
      <c r="MWK91" s="201"/>
      <c r="MWL91" s="201"/>
      <c r="MWM91" s="201"/>
      <c r="MWN91" s="201"/>
      <c r="MWO91" s="201"/>
      <c r="MWP91" s="201"/>
      <c r="MWQ91" s="201"/>
      <c r="MWR91" s="201"/>
      <c r="MWS91" s="201"/>
      <c r="MWT91" s="201"/>
      <c r="MWU91" s="201"/>
      <c r="MWV91" s="201"/>
      <c r="MWW91" s="201"/>
      <c r="MWX91" s="201"/>
      <c r="MWY91" s="201"/>
      <c r="MWZ91" s="201"/>
      <c r="MXA91" s="201"/>
      <c r="MXB91" s="201"/>
      <c r="MXC91" s="201"/>
      <c r="MXD91" s="201"/>
      <c r="MXE91" s="201"/>
      <c r="MXF91" s="201"/>
      <c r="MXG91" s="201"/>
      <c r="MXH91" s="201"/>
      <c r="MXI91" s="201"/>
      <c r="MXJ91" s="201"/>
      <c r="MXK91" s="201"/>
      <c r="MXL91" s="201"/>
      <c r="MXM91" s="201"/>
      <c r="MXN91" s="201"/>
      <c r="MXO91" s="201"/>
      <c r="MXP91" s="201"/>
      <c r="MXQ91" s="201"/>
      <c r="MXR91" s="201"/>
      <c r="MXS91" s="201"/>
      <c r="MXT91" s="201"/>
      <c r="MXU91" s="201"/>
      <c r="MXV91" s="201"/>
      <c r="MXW91" s="201"/>
      <c r="MXX91" s="201"/>
      <c r="MXY91" s="201"/>
      <c r="MXZ91" s="201"/>
      <c r="MYA91" s="201"/>
      <c r="MYB91" s="201"/>
      <c r="MYC91" s="201"/>
      <c r="MYD91" s="201"/>
      <c r="MYE91" s="201"/>
      <c r="MYF91" s="201"/>
      <c r="MYG91" s="201"/>
      <c r="MYH91" s="201"/>
      <c r="MYI91" s="201"/>
      <c r="MYJ91" s="201"/>
      <c r="MYK91" s="201"/>
      <c r="MYL91" s="201"/>
      <c r="MYM91" s="201"/>
      <c r="MYN91" s="201"/>
      <c r="MYO91" s="201"/>
      <c r="MYP91" s="201"/>
      <c r="MYQ91" s="201"/>
      <c r="MYR91" s="201"/>
      <c r="MYS91" s="201"/>
      <c r="MYT91" s="201"/>
      <c r="MYU91" s="201"/>
      <c r="MYV91" s="201"/>
      <c r="MYW91" s="201"/>
      <c r="MYX91" s="201"/>
      <c r="MYY91" s="201"/>
      <c r="MYZ91" s="201"/>
      <c r="MZA91" s="201"/>
      <c r="MZB91" s="201"/>
      <c r="MZC91" s="201"/>
      <c r="MZD91" s="201"/>
      <c r="MZE91" s="201"/>
      <c r="MZF91" s="201"/>
      <c r="MZG91" s="201"/>
      <c r="MZH91" s="201"/>
      <c r="MZI91" s="201"/>
      <c r="MZJ91" s="201"/>
      <c r="MZK91" s="201"/>
      <c r="MZL91" s="201"/>
      <c r="MZM91" s="201"/>
      <c r="MZN91" s="201"/>
      <c r="MZO91" s="201"/>
      <c r="MZP91" s="201"/>
      <c r="MZQ91" s="201"/>
      <c r="MZR91" s="201"/>
      <c r="MZS91" s="201"/>
      <c r="MZT91" s="201"/>
      <c r="MZU91" s="201"/>
      <c r="MZV91" s="201"/>
      <c r="MZW91" s="201"/>
      <c r="MZX91" s="201"/>
      <c r="MZY91" s="201"/>
      <c r="MZZ91" s="201"/>
      <c r="NAA91" s="201"/>
      <c r="NAB91" s="201"/>
      <c r="NAC91" s="201"/>
      <c r="NAD91" s="201"/>
      <c r="NAE91" s="201"/>
      <c r="NAF91" s="201"/>
      <c r="NAG91" s="201"/>
      <c r="NAH91" s="201"/>
      <c r="NAI91" s="201"/>
      <c r="NAJ91" s="201"/>
      <c r="NAK91" s="201"/>
      <c r="NAL91" s="201"/>
      <c r="NAM91" s="201"/>
      <c r="NAN91" s="201"/>
      <c r="NAO91" s="201"/>
      <c r="NAP91" s="201"/>
      <c r="NAQ91" s="201"/>
      <c r="NAR91" s="201"/>
      <c r="NAS91" s="201"/>
      <c r="NAT91" s="201"/>
      <c r="NAU91" s="201"/>
      <c r="NAV91" s="201"/>
      <c r="NAW91" s="201"/>
      <c r="NAX91" s="201"/>
      <c r="NAY91" s="201"/>
      <c r="NAZ91" s="201"/>
      <c r="NBA91" s="201"/>
      <c r="NBB91" s="201"/>
      <c r="NBC91" s="201"/>
      <c r="NBD91" s="201"/>
      <c r="NBE91" s="201"/>
      <c r="NBF91" s="201"/>
      <c r="NBG91" s="201"/>
      <c r="NBH91" s="201"/>
      <c r="NBI91" s="201"/>
      <c r="NBJ91" s="201"/>
      <c r="NBK91" s="201"/>
      <c r="NBL91" s="201"/>
      <c r="NBM91" s="201"/>
      <c r="NBN91" s="201"/>
      <c r="NBO91" s="201"/>
      <c r="NBP91" s="201"/>
      <c r="NBQ91" s="201"/>
      <c r="NBR91" s="201"/>
      <c r="NBS91" s="201"/>
      <c r="NBT91" s="201"/>
      <c r="NBU91" s="201"/>
      <c r="NBV91" s="201"/>
      <c r="NBW91" s="201"/>
      <c r="NBX91" s="201"/>
      <c r="NBY91" s="201"/>
      <c r="NBZ91" s="201"/>
      <c r="NCA91" s="201"/>
      <c r="NCB91" s="201"/>
      <c r="NCC91" s="201"/>
      <c r="NCD91" s="201"/>
      <c r="NCE91" s="201"/>
      <c r="NCF91" s="201"/>
      <c r="NCG91" s="201"/>
      <c r="NCH91" s="201"/>
      <c r="NCI91" s="201"/>
      <c r="NCJ91" s="201"/>
      <c r="NCK91" s="201"/>
      <c r="NCL91" s="201"/>
      <c r="NCM91" s="201"/>
      <c r="NCN91" s="201"/>
      <c r="NCO91" s="201"/>
      <c r="NCP91" s="201"/>
      <c r="NCQ91" s="201"/>
      <c r="NCR91" s="201"/>
      <c r="NCS91" s="201"/>
      <c r="NCT91" s="201"/>
      <c r="NCU91" s="201"/>
      <c r="NCV91" s="201"/>
      <c r="NCW91" s="201"/>
      <c r="NCX91" s="201"/>
      <c r="NCY91" s="201"/>
      <c r="NCZ91" s="201"/>
      <c r="NDA91" s="201"/>
      <c r="NDB91" s="201"/>
      <c r="NDC91" s="201"/>
      <c r="NDD91" s="201"/>
      <c r="NDE91" s="201"/>
      <c r="NDF91" s="201"/>
      <c r="NDG91" s="201"/>
      <c r="NDH91" s="201"/>
      <c r="NDI91" s="201"/>
      <c r="NDJ91" s="201"/>
      <c r="NDK91" s="201"/>
      <c r="NDL91" s="201"/>
      <c r="NDM91" s="201"/>
      <c r="NDN91" s="201"/>
      <c r="NDO91" s="201"/>
      <c r="NDP91" s="201"/>
      <c r="NDQ91" s="201"/>
      <c r="NDR91" s="201"/>
      <c r="NDS91" s="201"/>
      <c r="NDT91" s="201"/>
      <c r="NDU91" s="201"/>
      <c r="NDV91" s="201"/>
      <c r="NDW91" s="201"/>
      <c r="NDX91" s="201"/>
      <c r="NDY91" s="201"/>
      <c r="NDZ91" s="201"/>
      <c r="NEA91" s="201"/>
      <c r="NEB91" s="201"/>
      <c r="NEC91" s="201"/>
      <c r="NED91" s="201"/>
      <c r="NEE91" s="201"/>
      <c r="NEF91" s="201"/>
      <c r="NEG91" s="201"/>
      <c r="NEH91" s="201"/>
      <c r="NEI91" s="201"/>
      <c r="NEJ91" s="201"/>
      <c r="NEK91" s="201"/>
      <c r="NEL91" s="201"/>
      <c r="NEM91" s="201"/>
      <c r="NEN91" s="201"/>
      <c r="NEO91" s="201"/>
      <c r="NEP91" s="201"/>
      <c r="NEQ91" s="201"/>
      <c r="NER91" s="201"/>
      <c r="NES91" s="201"/>
      <c r="NET91" s="201"/>
      <c r="NEU91" s="201"/>
      <c r="NEV91" s="201"/>
      <c r="NEW91" s="201"/>
      <c r="NEX91" s="201"/>
      <c r="NEY91" s="201"/>
      <c r="NEZ91" s="201"/>
      <c r="NFA91" s="201"/>
      <c r="NFB91" s="201"/>
      <c r="NFC91" s="201"/>
      <c r="NFD91" s="201"/>
      <c r="NFE91" s="201"/>
      <c r="NFF91" s="201"/>
      <c r="NFG91" s="201"/>
      <c r="NFH91" s="201"/>
      <c r="NFI91" s="201"/>
      <c r="NFJ91" s="201"/>
      <c r="NFK91" s="201"/>
      <c r="NFL91" s="201"/>
      <c r="NFM91" s="201"/>
      <c r="NFN91" s="201"/>
      <c r="NFO91" s="201"/>
      <c r="NFP91" s="201"/>
      <c r="NFQ91" s="201"/>
      <c r="NFR91" s="201"/>
      <c r="NFS91" s="201"/>
      <c r="NFT91" s="201"/>
      <c r="NFU91" s="201"/>
      <c r="NFV91" s="201"/>
      <c r="NFW91" s="201"/>
      <c r="NFX91" s="201"/>
      <c r="NFY91" s="201"/>
      <c r="NFZ91" s="201"/>
      <c r="NGA91" s="201"/>
      <c r="NGB91" s="201"/>
      <c r="NGC91" s="201"/>
      <c r="NGD91" s="201"/>
      <c r="NGE91" s="201"/>
      <c r="NGF91" s="201"/>
      <c r="NGG91" s="201"/>
      <c r="NGH91" s="201"/>
      <c r="NGI91" s="201"/>
      <c r="NGJ91" s="201"/>
      <c r="NGK91" s="201"/>
      <c r="NGL91" s="201"/>
      <c r="NGM91" s="201"/>
      <c r="NGN91" s="201"/>
      <c r="NGO91" s="201"/>
      <c r="NGP91" s="201"/>
      <c r="NGQ91" s="201"/>
      <c r="NGR91" s="201"/>
      <c r="NGS91" s="201"/>
      <c r="NGT91" s="201"/>
      <c r="NGU91" s="201"/>
      <c r="NGV91" s="201"/>
      <c r="NGW91" s="201"/>
      <c r="NGX91" s="201"/>
      <c r="NGY91" s="201"/>
      <c r="NGZ91" s="201"/>
      <c r="NHA91" s="201"/>
      <c r="NHB91" s="201"/>
      <c r="NHC91" s="201"/>
      <c r="NHD91" s="201"/>
      <c r="NHE91" s="201"/>
      <c r="NHF91" s="201"/>
      <c r="NHG91" s="201"/>
      <c r="NHH91" s="201"/>
      <c r="NHI91" s="201"/>
      <c r="NHJ91" s="201"/>
      <c r="NHK91" s="201"/>
      <c r="NHL91" s="201"/>
      <c r="NHM91" s="201"/>
      <c r="NHN91" s="201"/>
      <c r="NHO91" s="201"/>
      <c r="NHP91" s="201"/>
      <c r="NHQ91" s="201"/>
      <c r="NHR91" s="201"/>
      <c r="NHS91" s="201"/>
      <c r="NHT91" s="201"/>
      <c r="NHU91" s="201"/>
      <c r="NHV91" s="201"/>
      <c r="NHW91" s="201"/>
      <c r="NHX91" s="201"/>
      <c r="NHY91" s="201"/>
      <c r="NHZ91" s="201"/>
      <c r="NIA91" s="201"/>
      <c r="NIB91" s="201"/>
      <c r="NIC91" s="201"/>
      <c r="NID91" s="201"/>
      <c r="NIE91" s="201"/>
      <c r="NIF91" s="201"/>
      <c r="NIG91" s="201"/>
      <c r="NIH91" s="201"/>
      <c r="NII91" s="201"/>
      <c r="NIJ91" s="201"/>
      <c r="NIK91" s="201"/>
      <c r="NIL91" s="201"/>
      <c r="NIM91" s="201"/>
      <c r="NIN91" s="201"/>
      <c r="NIO91" s="201"/>
      <c r="NIP91" s="201"/>
      <c r="NIQ91" s="201"/>
      <c r="NIR91" s="201"/>
      <c r="NIS91" s="201"/>
      <c r="NIT91" s="201"/>
      <c r="NIU91" s="201"/>
      <c r="NIV91" s="201"/>
      <c r="NIW91" s="201"/>
      <c r="NIX91" s="201"/>
      <c r="NIY91" s="201"/>
      <c r="NIZ91" s="201"/>
      <c r="NJA91" s="201"/>
      <c r="NJB91" s="201"/>
      <c r="NJC91" s="201"/>
      <c r="NJD91" s="201"/>
      <c r="NJE91" s="201"/>
      <c r="NJF91" s="201"/>
      <c r="NJG91" s="201"/>
      <c r="NJH91" s="201"/>
      <c r="NJI91" s="201"/>
      <c r="NJJ91" s="201"/>
      <c r="NJK91" s="201"/>
      <c r="NJL91" s="201"/>
      <c r="NJM91" s="201"/>
      <c r="NJN91" s="201"/>
      <c r="NJO91" s="201"/>
      <c r="NJP91" s="201"/>
      <c r="NJQ91" s="201"/>
      <c r="NJR91" s="201"/>
      <c r="NJS91" s="201"/>
      <c r="NJT91" s="201"/>
      <c r="NJU91" s="201"/>
      <c r="NJV91" s="201"/>
      <c r="NJW91" s="201"/>
      <c r="NJX91" s="201"/>
      <c r="NJY91" s="201"/>
      <c r="NJZ91" s="201"/>
      <c r="NKA91" s="201"/>
      <c r="NKB91" s="201"/>
      <c r="NKC91" s="201"/>
      <c r="NKD91" s="201"/>
      <c r="NKE91" s="201"/>
      <c r="NKF91" s="201"/>
      <c r="NKG91" s="201"/>
      <c r="NKH91" s="201"/>
      <c r="NKI91" s="201"/>
      <c r="NKJ91" s="201"/>
      <c r="NKK91" s="201"/>
      <c r="NKL91" s="201"/>
      <c r="NKM91" s="201"/>
      <c r="NKN91" s="201"/>
      <c r="NKO91" s="201"/>
      <c r="NKP91" s="201"/>
      <c r="NKQ91" s="201"/>
      <c r="NKR91" s="201"/>
      <c r="NKS91" s="201"/>
      <c r="NKT91" s="201"/>
      <c r="NKU91" s="201"/>
      <c r="NKV91" s="201"/>
      <c r="NKW91" s="201"/>
      <c r="NKX91" s="201"/>
      <c r="NKY91" s="201"/>
      <c r="NKZ91" s="201"/>
      <c r="NLA91" s="201"/>
      <c r="NLB91" s="201"/>
      <c r="NLC91" s="201"/>
      <c r="NLD91" s="201"/>
      <c r="NLE91" s="201"/>
      <c r="NLF91" s="201"/>
      <c r="NLG91" s="201"/>
      <c r="NLH91" s="201"/>
      <c r="NLI91" s="201"/>
      <c r="NLJ91" s="201"/>
      <c r="NLK91" s="201"/>
      <c r="NLL91" s="201"/>
      <c r="NLM91" s="201"/>
      <c r="NLN91" s="201"/>
      <c r="NLO91" s="201"/>
      <c r="NLP91" s="201"/>
      <c r="NLQ91" s="201"/>
      <c r="NLR91" s="201"/>
      <c r="NLS91" s="201"/>
      <c r="NLT91" s="201"/>
      <c r="NLU91" s="201"/>
      <c r="NLV91" s="201"/>
      <c r="NLW91" s="201"/>
      <c r="NLX91" s="201"/>
      <c r="NLY91" s="201"/>
      <c r="NLZ91" s="201"/>
      <c r="NMA91" s="201"/>
      <c r="NMB91" s="201"/>
      <c r="NMC91" s="201"/>
      <c r="NMD91" s="201"/>
      <c r="NME91" s="201"/>
      <c r="NMF91" s="201"/>
      <c r="NMG91" s="201"/>
      <c r="NMH91" s="201"/>
      <c r="NMI91" s="201"/>
      <c r="NMJ91" s="201"/>
      <c r="NMK91" s="201"/>
      <c r="NML91" s="201"/>
      <c r="NMM91" s="201"/>
      <c r="NMN91" s="201"/>
      <c r="NMO91" s="201"/>
      <c r="NMP91" s="201"/>
      <c r="NMQ91" s="201"/>
      <c r="NMR91" s="201"/>
      <c r="NMS91" s="201"/>
      <c r="NMT91" s="201"/>
      <c r="NMU91" s="201"/>
      <c r="NMV91" s="201"/>
      <c r="NMW91" s="201"/>
      <c r="NMX91" s="201"/>
      <c r="NMY91" s="201"/>
      <c r="NMZ91" s="201"/>
      <c r="NNA91" s="201"/>
      <c r="NNB91" s="201"/>
      <c r="NNC91" s="201"/>
      <c r="NND91" s="201"/>
      <c r="NNE91" s="201"/>
      <c r="NNF91" s="201"/>
      <c r="NNG91" s="201"/>
      <c r="NNH91" s="201"/>
      <c r="NNI91" s="201"/>
      <c r="NNJ91" s="201"/>
      <c r="NNK91" s="201"/>
      <c r="NNL91" s="201"/>
      <c r="NNM91" s="201"/>
      <c r="NNN91" s="201"/>
      <c r="NNO91" s="201"/>
      <c r="NNP91" s="201"/>
      <c r="NNQ91" s="201"/>
      <c r="NNR91" s="201"/>
      <c r="NNS91" s="201"/>
      <c r="NNT91" s="201"/>
      <c r="NNU91" s="201"/>
      <c r="NNV91" s="201"/>
      <c r="NNW91" s="201"/>
      <c r="NNX91" s="201"/>
      <c r="NNY91" s="201"/>
      <c r="NNZ91" s="201"/>
      <c r="NOA91" s="201"/>
      <c r="NOB91" s="201"/>
      <c r="NOC91" s="201"/>
      <c r="NOD91" s="201"/>
      <c r="NOE91" s="201"/>
      <c r="NOF91" s="201"/>
      <c r="NOG91" s="201"/>
      <c r="NOH91" s="201"/>
      <c r="NOI91" s="201"/>
      <c r="NOJ91" s="201"/>
      <c r="NOK91" s="201"/>
      <c r="NOL91" s="201"/>
      <c r="NOM91" s="201"/>
      <c r="NON91" s="201"/>
      <c r="NOO91" s="201"/>
      <c r="NOP91" s="201"/>
      <c r="NOQ91" s="201"/>
      <c r="NOR91" s="201"/>
      <c r="NOS91" s="201"/>
      <c r="NOT91" s="201"/>
      <c r="NOU91" s="201"/>
      <c r="NOV91" s="201"/>
      <c r="NOW91" s="201"/>
      <c r="NOX91" s="201"/>
      <c r="NOY91" s="201"/>
      <c r="NOZ91" s="201"/>
      <c r="NPA91" s="201"/>
      <c r="NPB91" s="201"/>
      <c r="NPC91" s="201"/>
      <c r="NPD91" s="201"/>
      <c r="NPE91" s="201"/>
      <c r="NPF91" s="201"/>
      <c r="NPG91" s="201"/>
      <c r="NPH91" s="201"/>
      <c r="NPI91" s="201"/>
      <c r="NPJ91" s="201"/>
      <c r="NPK91" s="201"/>
      <c r="NPL91" s="201"/>
      <c r="NPM91" s="201"/>
      <c r="NPN91" s="201"/>
      <c r="NPO91" s="201"/>
      <c r="NPP91" s="201"/>
      <c r="NPQ91" s="201"/>
      <c r="NPR91" s="201"/>
      <c r="NPS91" s="201"/>
      <c r="NPT91" s="201"/>
      <c r="NPU91" s="201"/>
      <c r="NPV91" s="201"/>
      <c r="NPW91" s="201"/>
      <c r="NPX91" s="201"/>
      <c r="NPY91" s="201"/>
      <c r="NPZ91" s="201"/>
      <c r="NQA91" s="201"/>
      <c r="NQB91" s="201"/>
      <c r="NQC91" s="201"/>
      <c r="NQD91" s="201"/>
      <c r="NQE91" s="201"/>
      <c r="NQF91" s="201"/>
      <c r="NQG91" s="201"/>
      <c r="NQH91" s="201"/>
      <c r="NQI91" s="201"/>
      <c r="NQJ91" s="201"/>
      <c r="NQK91" s="201"/>
      <c r="NQL91" s="201"/>
      <c r="NQM91" s="201"/>
      <c r="NQN91" s="201"/>
      <c r="NQO91" s="201"/>
      <c r="NQP91" s="201"/>
      <c r="NQQ91" s="201"/>
      <c r="NQR91" s="201"/>
      <c r="NQS91" s="201"/>
      <c r="NQT91" s="201"/>
      <c r="NQU91" s="201"/>
      <c r="NQV91" s="201"/>
      <c r="NQW91" s="201"/>
      <c r="NQX91" s="201"/>
      <c r="NQY91" s="201"/>
      <c r="NQZ91" s="201"/>
      <c r="NRA91" s="201"/>
      <c r="NRB91" s="201"/>
      <c r="NRC91" s="201"/>
      <c r="NRD91" s="201"/>
      <c r="NRE91" s="201"/>
      <c r="NRF91" s="201"/>
      <c r="NRG91" s="201"/>
      <c r="NRH91" s="201"/>
      <c r="NRI91" s="201"/>
      <c r="NRJ91" s="201"/>
      <c r="NRK91" s="201"/>
      <c r="NRL91" s="201"/>
      <c r="NRM91" s="201"/>
      <c r="NRN91" s="201"/>
      <c r="NRO91" s="201"/>
      <c r="NRP91" s="201"/>
      <c r="NRQ91" s="201"/>
      <c r="NRR91" s="201"/>
      <c r="NRS91" s="201"/>
      <c r="NRT91" s="201"/>
      <c r="NRU91" s="201"/>
      <c r="NRV91" s="201"/>
      <c r="NRW91" s="201"/>
      <c r="NRX91" s="201"/>
      <c r="NRY91" s="201"/>
      <c r="NRZ91" s="201"/>
      <c r="NSA91" s="201"/>
      <c r="NSB91" s="201"/>
      <c r="NSC91" s="201"/>
      <c r="NSD91" s="201"/>
      <c r="NSE91" s="201"/>
      <c r="NSF91" s="201"/>
      <c r="NSG91" s="201"/>
      <c r="NSH91" s="201"/>
      <c r="NSI91" s="201"/>
      <c r="NSJ91" s="201"/>
      <c r="NSK91" s="201"/>
      <c r="NSL91" s="201"/>
      <c r="NSM91" s="201"/>
      <c r="NSN91" s="201"/>
      <c r="NSO91" s="201"/>
      <c r="NSP91" s="201"/>
      <c r="NSQ91" s="201"/>
      <c r="NSR91" s="201"/>
      <c r="NSS91" s="201"/>
      <c r="NST91" s="201"/>
      <c r="NSU91" s="201"/>
      <c r="NSV91" s="201"/>
      <c r="NSW91" s="201"/>
      <c r="NSX91" s="201"/>
      <c r="NSY91" s="201"/>
      <c r="NSZ91" s="201"/>
      <c r="NTA91" s="201"/>
      <c r="NTB91" s="201"/>
      <c r="NTC91" s="201"/>
      <c r="NTD91" s="201"/>
      <c r="NTE91" s="201"/>
      <c r="NTF91" s="201"/>
      <c r="NTG91" s="201"/>
      <c r="NTH91" s="201"/>
      <c r="NTI91" s="201"/>
      <c r="NTJ91" s="201"/>
      <c r="NTK91" s="201"/>
      <c r="NTL91" s="201"/>
      <c r="NTM91" s="201"/>
      <c r="NTN91" s="201"/>
      <c r="NTO91" s="201"/>
      <c r="NTP91" s="201"/>
      <c r="NTQ91" s="201"/>
      <c r="NTR91" s="201"/>
      <c r="NTS91" s="201"/>
      <c r="NTT91" s="201"/>
      <c r="NTU91" s="201"/>
      <c r="NTV91" s="201"/>
      <c r="NTW91" s="201"/>
      <c r="NTX91" s="201"/>
      <c r="NTY91" s="201"/>
      <c r="NTZ91" s="201"/>
      <c r="NUA91" s="201"/>
      <c r="NUB91" s="201"/>
      <c r="NUC91" s="201"/>
      <c r="NUD91" s="201"/>
      <c r="NUE91" s="201"/>
      <c r="NUF91" s="201"/>
      <c r="NUG91" s="201"/>
      <c r="NUH91" s="201"/>
      <c r="NUI91" s="201"/>
      <c r="NUJ91" s="201"/>
      <c r="NUK91" s="201"/>
      <c r="NUL91" s="201"/>
      <c r="NUM91" s="201"/>
      <c r="NUN91" s="201"/>
      <c r="NUO91" s="201"/>
      <c r="NUP91" s="201"/>
      <c r="NUQ91" s="201"/>
      <c r="NUR91" s="201"/>
      <c r="NUS91" s="201"/>
      <c r="NUT91" s="201"/>
      <c r="NUU91" s="201"/>
      <c r="NUV91" s="201"/>
      <c r="NUW91" s="201"/>
      <c r="NUX91" s="201"/>
      <c r="NUY91" s="201"/>
      <c r="NUZ91" s="201"/>
      <c r="NVA91" s="201"/>
      <c r="NVB91" s="201"/>
      <c r="NVC91" s="201"/>
      <c r="NVD91" s="201"/>
      <c r="NVE91" s="201"/>
      <c r="NVF91" s="201"/>
      <c r="NVG91" s="201"/>
      <c r="NVH91" s="201"/>
      <c r="NVI91" s="201"/>
      <c r="NVJ91" s="201"/>
      <c r="NVK91" s="201"/>
      <c r="NVL91" s="201"/>
      <c r="NVM91" s="201"/>
      <c r="NVN91" s="201"/>
      <c r="NVO91" s="201"/>
      <c r="NVP91" s="201"/>
      <c r="NVQ91" s="201"/>
      <c r="NVR91" s="201"/>
      <c r="NVS91" s="201"/>
      <c r="NVT91" s="201"/>
      <c r="NVU91" s="201"/>
      <c r="NVV91" s="201"/>
      <c r="NVW91" s="201"/>
      <c r="NVX91" s="201"/>
      <c r="NVY91" s="201"/>
      <c r="NVZ91" s="201"/>
      <c r="NWA91" s="201"/>
      <c r="NWB91" s="201"/>
      <c r="NWC91" s="201"/>
      <c r="NWD91" s="201"/>
      <c r="NWE91" s="201"/>
      <c r="NWF91" s="201"/>
      <c r="NWG91" s="201"/>
      <c r="NWH91" s="201"/>
      <c r="NWI91" s="201"/>
      <c r="NWJ91" s="201"/>
      <c r="NWK91" s="201"/>
      <c r="NWL91" s="201"/>
      <c r="NWM91" s="201"/>
      <c r="NWN91" s="201"/>
      <c r="NWO91" s="201"/>
      <c r="NWP91" s="201"/>
      <c r="NWQ91" s="201"/>
      <c r="NWR91" s="201"/>
      <c r="NWS91" s="201"/>
      <c r="NWT91" s="201"/>
      <c r="NWU91" s="201"/>
      <c r="NWV91" s="201"/>
      <c r="NWW91" s="201"/>
      <c r="NWX91" s="201"/>
      <c r="NWY91" s="201"/>
      <c r="NWZ91" s="201"/>
      <c r="NXA91" s="201"/>
      <c r="NXB91" s="201"/>
      <c r="NXC91" s="201"/>
      <c r="NXD91" s="201"/>
      <c r="NXE91" s="201"/>
      <c r="NXF91" s="201"/>
      <c r="NXG91" s="201"/>
      <c r="NXH91" s="201"/>
      <c r="NXI91" s="201"/>
      <c r="NXJ91" s="201"/>
      <c r="NXK91" s="201"/>
      <c r="NXL91" s="201"/>
      <c r="NXM91" s="201"/>
      <c r="NXN91" s="201"/>
      <c r="NXO91" s="201"/>
      <c r="NXP91" s="201"/>
      <c r="NXQ91" s="201"/>
      <c r="NXR91" s="201"/>
      <c r="NXS91" s="201"/>
      <c r="NXT91" s="201"/>
      <c r="NXU91" s="201"/>
      <c r="NXV91" s="201"/>
      <c r="NXW91" s="201"/>
      <c r="NXX91" s="201"/>
      <c r="NXY91" s="201"/>
      <c r="NXZ91" s="201"/>
      <c r="NYA91" s="201"/>
      <c r="NYB91" s="201"/>
      <c r="NYC91" s="201"/>
      <c r="NYD91" s="201"/>
      <c r="NYE91" s="201"/>
      <c r="NYF91" s="201"/>
      <c r="NYG91" s="201"/>
      <c r="NYH91" s="201"/>
      <c r="NYI91" s="201"/>
      <c r="NYJ91" s="201"/>
      <c r="NYK91" s="201"/>
      <c r="NYL91" s="201"/>
      <c r="NYM91" s="201"/>
      <c r="NYN91" s="201"/>
      <c r="NYO91" s="201"/>
      <c r="NYP91" s="201"/>
      <c r="NYQ91" s="201"/>
      <c r="NYR91" s="201"/>
      <c r="NYS91" s="201"/>
      <c r="NYT91" s="201"/>
      <c r="NYU91" s="201"/>
      <c r="NYV91" s="201"/>
      <c r="NYW91" s="201"/>
      <c r="NYX91" s="201"/>
      <c r="NYY91" s="201"/>
      <c r="NYZ91" s="201"/>
      <c r="NZA91" s="201"/>
      <c r="NZB91" s="201"/>
      <c r="NZC91" s="201"/>
      <c r="NZD91" s="201"/>
      <c r="NZE91" s="201"/>
      <c r="NZF91" s="201"/>
      <c r="NZG91" s="201"/>
      <c r="NZH91" s="201"/>
      <c r="NZI91" s="201"/>
      <c r="NZJ91" s="201"/>
      <c r="NZK91" s="201"/>
      <c r="NZL91" s="201"/>
      <c r="NZM91" s="201"/>
      <c r="NZN91" s="201"/>
      <c r="NZO91" s="201"/>
      <c r="NZP91" s="201"/>
      <c r="NZQ91" s="201"/>
      <c r="NZR91" s="201"/>
      <c r="NZS91" s="201"/>
      <c r="NZT91" s="201"/>
      <c r="NZU91" s="201"/>
      <c r="NZV91" s="201"/>
      <c r="NZW91" s="201"/>
      <c r="NZX91" s="201"/>
      <c r="NZY91" s="201"/>
      <c r="NZZ91" s="201"/>
      <c r="OAA91" s="201"/>
      <c r="OAB91" s="201"/>
      <c r="OAC91" s="201"/>
      <c r="OAD91" s="201"/>
      <c r="OAE91" s="201"/>
      <c r="OAF91" s="201"/>
      <c r="OAG91" s="201"/>
      <c r="OAH91" s="201"/>
      <c r="OAI91" s="201"/>
      <c r="OAJ91" s="201"/>
      <c r="OAK91" s="201"/>
      <c r="OAL91" s="201"/>
      <c r="OAM91" s="201"/>
      <c r="OAN91" s="201"/>
      <c r="OAO91" s="201"/>
      <c r="OAP91" s="201"/>
      <c r="OAQ91" s="201"/>
      <c r="OAR91" s="201"/>
      <c r="OAS91" s="201"/>
      <c r="OAT91" s="201"/>
      <c r="OAU91" s="201"/>
      <c r="OAV91" s="201"/>
      <c r="OAW91" s="201"/>
      <c r="OAX91" s="201"/>
      <c r="OAY91" s="201"/>
      <c r="OAZ91" s="201"/>
      <c r="OBA91" s="201"/>
      <c r="OBB91" s="201"/>
      <c r="OBC91" s="201"/>
      <c r="OBD91" s="201"/>
      <c r="OBE91" s="201"/>
      <c r="OBF91" s="201"/>
      <c r="OBG91" s="201"/>
      <c r="OBH91" s="201"/>
      <c r="OBI91" s="201"/>
      <c r="OBJ91" s="201"/>
      <c r="OBK91" s="201"/>
      <c r="OBL91" s="201"/>
      <c r="OBM91" s="201"/>
      <c r="OBN91" s="201"/>
      <c r="OBO91" s="201"/>
      <c r="OBP91" s="201"/>
      <c r="OBQ91" s="201"/>
      <c r="OBR91" s="201"/>
      <c r="OBS91" s="201"/>
      <c r="OBT91" s="201"/>
      <c r="OBU91" s="201"/>
      <c r="OBV91" s="201"/>
      <c r="OBW91" s="201"/>
      <c r="OBX91" s="201"/>
      <c r="OBY91" s="201"/>
      <c r="OBZ91" s="201"/>
      <c r="OCA91" s="201"/>
      <c r="OCB91" s="201"/>
      <c r="OCC91" s="201"/>
      <c r="OCD91" s="201"/>
      <c r="OCE91" s="201"/>
      <c r="OCF91" s="201"/>
      <c r="OCG91" s="201"/>
      <c r="OCH91" s="201"/>
      <c r="OCI91" s="201"/>
      <c r="OCJ91" s="201"/>
      <c r="OCK91" s="201"/>
      <c r="OCL91" s="201"/>
      <c r="OCM91" s="201"/>
      <c r="OCN91" s="201"/>
      <c r="OCO91" s="201"/>
      <c r="OCP91" s="201"/>
      <c r="OCQ91" s="201"/>
      <c r="OCR91" s="201"/>
      <c r="OCS91" s="201"/>
      <c r="OCT91" s="201"/>
      <c r="OCU91" s="201"/>
      <c r="OCV91" s="201"/>
      <c r="OCW91" s="201"/>
      <c r="OCX91" s="201"/>
      <c r="OCY91" s="201"/>
      <c r="OCZ91" s="201"/>
      <c r="ODA91" s="201"/>
      <c r="ODB91" s="201"/>
      <c r="ODC91" s="201"/>
      <c r="ODD91" s="201"/>
      <c r="ODE91" s="201"/>
      <c r="ODF91" s="201"/>
      <c r="ODG91" s="201"/>
      <c r="ODH91" s="201"/>
      <c r="ODI91" s="201"/>
      <c r="ODJ91" s="201"/>
      <c r="ODK91" s="201"/>
      <c r="ODL91" s="201"/>
      <c r="ODM91" s="201"/>
      <c r="ODN91" s="201"/>
      <c r="ODO91" s="201"/>
      <c r="ODP91" s="201"/>
      <c r="ODQ91" s="201"/>
      <c r="ODR91" s="201"/>
      <c r="ODS91" s="201"/>
      <c r="ODT91" s="201"/>
      <c r="ODU91" s="201"/>
      <c r="ODV91" s="201"/>
      <c r="ODW91" s="201"/>
      <c r="ODX91" s="201"/>
      <c r="ODY91" s="201"/>
      <c r="ODZ91" s="201"/>
      <c r="OEA91" s="201"/>
      <c r="OEB91" s="201"/>
      <c r="OEC91" s="201"/>
      <c r="OED91" s="201"/>
      <c r="OEE91" s="201"/>
      <c r="OEF91" s="201"/>
      <c r="OEG91" s="201"/>
      <c r="OEH91" s="201"/>
      <c r="OEI91" s="201"/>
      <c r="OEJ91" s="201"/>
      <c r="OEK91" s="201"/>
      <c r="OEL91" s="201"/>
      <c r="OEM91" s="201"/>
      <c r="OEN91" s="201"/>
      <c r="OEO91" s="201"/>
      <c r="OEP91" s="201"/>
      <c r="OEQ91" s="201"/>
      <c r="OER91" s="201"/>
      <c r="OES91" s="201"/>
      <c r="OET91" s="201"/>
      <c r="OEU91" s="201"/>
      <c r="OEV91" s="201"/>
      <c r="OEW91" s="201"/>
      <c r="OEX91" s="201"/>
      <c r="OEY91" s="201"/>
      <c r="OEZ91" s="201"/>
      <c r="OFA91" s="201"/>
      <c r="OFB91" s="201"/>
      <c r="OFC91" s="201"/>
      <c r="OFD91" s="201"/>
      <c r="OFE91" s="201"/>
      <c r="OFF91" s="201"/>
      <c r="OFG91" s="201"/>
      <c r="OFH91" s="201"/>
      <c r="OFI91" s="201"/>
      <c r="OFJ91" s="201"/>
      <c r="OFK91" s="201"/>
      <c r="OFL91" s="201"/>
      <c r="OFM91" s="201"/>
      <c r="OFN91" s="201"/>
      <c r="OFO91" s="201"/>
      <c r="OFP91" s="201"/>
      <c r="OFQ91" s="201"/>
      <c r="OFR91" s="201"/>
      <c r="OFS91" s="201"/>
      <c r="OFT91" s="201"/>
      <c r="OFU91" s="201"/>
      <c r="OFV91" s="201"/>
      <c r="OFW91" s="201"/>
      <c r="OFX91" s="201"/>
      <c r="OFY91" s="201"/>
      <c r="OFZ91" s="201"/>
      <c r="OGA91" s="201"/>
      <c r="OGB91" s="201"/>
      <c r="OGC91" s="201"/>
      <c r="OGD91" s="201"/>
      <c r="OGE91" s="201"/>
      <c r="OGF91" s="201"/>
      <c r="OGG91" s="201"/>
      <c r="OGH91" s="201"/>
      <c r="OGI91" s="201"/>
      <c r="OGJ91" s="201"/>
      <c r="OGK91" s="201"/>
      <c r="OGL91" s="201"/>
      <c r="OGM91" s="201"/>
      <c r="OGN91" s="201"/>
      <c r="OGO91" s="201"/>
      <c r="OGP91" s="201"/>
      <c r="OGQ91" s="201"/>
      <c r="OGR91" s="201"/>
      <c r="OGS91" s="201"/>
      <c r="OGT91" s="201"/>
      <c r="OGU91" s="201"/>
      <c r="OGV91" s="201"/>
      <c r="OGW91" s="201"/>
      <c r="OGX91" s="201"/>
      <c r="OGY91" s="201"/>
      <c r="OGZ91" s="201"/>
      <c r="OHA91" s="201"/>
      <c r="OHB91" s="201"/>
      <c r="OHC91" s="201"/>
      <c r="OHD91" s="201"/>
      <c r="OHE91" s="201"/>
      <c r="OHF91" s="201"/>
      <c r="OHG91" s="201"/>
      <c r="OHH91" s="201"/>
      <c r="OHI91" s="201"/>
      <c r="OHJ91" s="201"/>
      <c r="OHK91" s="201"/>
      <c r="OHL91" s="201"/>
      <c r="OHM91" s="201"/>
      <c r="OHN91" s="201"/>
      <c r="OHO91" s="201"/>
      <c r="OHP91" s="201"/>
      <c r="OHQ91" s="201"/>
      <c r="OHR91" s="201"/>
      <c r="OHS91" s="201"/>
      <c r="OHT91" s="201"/>
      <c r="OHU91" s="201"/>
      <c r="OHV91" s="201"/>
      <c r="OHW91" s="201"/>
      <c r="OHX91" s="201"/>
      <c r="OHY91" s="201"/>
      <c r="OHZ91" s="201"/>
      <c r="OIA91" s="201"/>
      <c r="OIB91" s="201"/>
      <c r="OIC91" s="201"/>
      <c r="OID91" s="201"/>
      <c r="OIE91" s="201"/>
      <c r="OIF91" s="201"/>
      <c r="OIG91" s="201"/>
      <c r="OIH91" s="201"/>
      <c r="OII91" s="201"/>
      <c r="OIJ91" s="201"/>
      <c r="OIK91" s="201"/>
      <c r="OIL91" s="201"/>
      <c r="OIM91" s="201"/>
      <c r="OIN91" s="201"/>
      <c r="OIO91" s="201"/>
      <c r="OIP91" s="201"/>
      <c r="OIQ91" s="201"/>
      <c r="OIR91" s="201"/>
      <c r="OIS91" s="201"/>
      <c r="OIT91" s="201"/>
      <c r="OIU91" s="201"/>
      <c r="OIV91" s="201"/>
      <c r="OIW91" s="201"/>
      <c r="OIX91" s="201"/>
      <c r="OIY91" s="201"/>
      <c r="OIZ91" s="201"/>
      <c r="OJA91" s="201"/>
      <c r="OJB91" s="201"/>
      <c r="OJC91" s="201"/>
      <c r="OJD91" s="201"/>
      <c r="OJE91" s="201"/>
      <c r="OJF91" s="201"/>
      <c r="OJG91" s="201"/>
      <c r="OJH91" s="201"/>
      <c r="OJI91" s="201"/>
      <c r="OJJ91" s="201"/>
      <c r="OJK91" s="201"/>
      <c r="OJL91" s="201"/>
      <c r="OJM91" s="201"/>
      <c r="OJN91" s="201"/>
      <c r="OJO91" s="201"/>
      <c r="OJP91" s="201"/>
      <c r="OJQ91" s="201"/>
      <c r="OJR91" s="201"/>
      <c r="OJS91" s="201"/>
      <c r="OJT91" s="201"/>
      <c r="OJU91" s="201"/>
      <c r="OJV91" s="201"/>
      <c r="OJW91" s="201"/>
      <c r="OJX91" s="201"/>
      <c r="OJY91" s="201"/>
      <c r="OJZ91" s="201"/>
      <c r="OKA91" s="201"/>
      <c r="OKB91" s="201"/>
      <c r="OKC91" s="201"/>
      <c r="OKD91" s="201"/>
      <c r="OKE91" s="201"/>
      <c r="OKF91" s="201"/>
      <c r="OKG91" s="201"/>
      <c r="OKH91" s="201"/>
      <c r="OKI91" s="201"/>
      <c r="OKJ91" s="201"/>
      <c r="OKK91" s="201"/>
      <c r="OKL91" s="201"/>
      <c r="OKM91" s="201"/>
      <c r="OKN91" s="201"/>
      <c r="OKO91" s="201"/>
      <c r="OKP91" s="201"/>
      <c r="OKQ91" s="201"/>
      <c r="OKR91" s="201"/>
      <c r="OKS91" s="201"/>
      <c r="OKT91" s="201"/>
      <c r="OKU91" s="201"/>
      <c r="OKV91" s="201"/>
      <c r="OKW91" s="201"/>
      <c r="OKX91" s="201"/>
      <c r="OKY91" s="201"/>
      <c r="OKZ91" s="201"/>
      <c r="OLA91" s="201"/>
      <c r="OLB91" s="201"/>
      <c r="OLC91" s="201"/>
      <c r="OLD91" s="201"/>
      <c r="OLE91" s="201"/>
      <c r="OLF91" s="201"/>
      <c r="OLG91" s="201"/>
      <c r="OLH91" s="201"/>
      <c r="OLI91" s="201"/>
      <c r="OLJ91" s="201"/>
      <c r="OLK91" s="201"/>
      <c r="OLL91" s="201"/>
      <c r="OLM91" s="201"/>
      <c r="OLN91" s="201"/>
      <c r="OLO91" s="201"/>
      <c r="OLP91" s="201"/>
      <c r="OLQ91" s="201"/>
      <c r="OLR91" s="201"/>
      <c r="OLS91" s="201"/>
      <c r="OLT91" s="201"/>
      <c r="OLU91" s="201"/>
      <c r="OLV91" s="201"/>
      <c r="OLW91" s="201"/>
      <c r="OLX91" s="201"/>
      <c r="OLY91" s="201"/>
      <c r="OLZ91" s="201"/>
      <c r="OMA91" s="201"/>
      <c r="OMB91" s="201"/>
      <c r="OMC91" s="201"/>
      <c r="OMD91" s="201"/>
      <c r="OME91" s="201"/>
      <c r="OMF91" s="201"/>
      <c r="OMG91" s="201"/>
      <c r="OMH91" s="201"/>
      <c r="OMI91" s="201"/>
      <c r="OMJ91" s="201"/>
      <c r="OMK91" s="201"/>
      <c r="OML91" s="201"/>
      <c r="OMM91" s="201"/>
      <c r="OMN91" s="201"/>
      <c r="OMO91" s="201"/>
      <c r="OMP91" s="201"/>
      <c r="OMQ91" s="201"/>
      <c r="OMR91" s="201"/>
      <c r="OMS91" s="201"/>
      <c r="OMT91" s="201"/>
      <c r="OMU91" s="201"/>
      <c r="OMV91" s="201"/>
      <c r="OMW91" s="201"/>
      <c r="OMX91" s="201"/>
      <c r="OMY91" s="201"/>
      <c r="OMZ91" s="201"/>
      <c r="ONA91" s="201"/>
      <c r="ONB91" s="201"/>
      <c r="ONC91" s="201"/>
      <c r="OND91" s="201"/>
      <c r="ONE91" s="201"/>
      <c r="ONF91" s="201"/>
      <c r="ONG91" s="201"/>
      <c r="ONH91" s="201"/>
      <c r="ONI91" s="201"/>
      <c r="ONJ91" s="201"/>
      <c r="ONK91" s="201"/>
      <c r="ONL91" s="201"/>
      <c r="ONM91" s="201"/>
      <c r="ONN91" s="201"/>
      <c r="ONO91" s="201"/>
      <c r="ONP91" s="201"/>
      <c r="ONQ91" s="201"/>
      <c r="ONR91" s="201"/>
      <c r="ONS91" s="201"/>
      <c r="ONT91" s="201"/>
      <c r="ONU91" s="201"/>
      <c r="ONV91" s="201"/>
      <c r="ONW91" s="201"/>
      <c r="ONX91" s="201"/>
      <c r="ONY91" s="201"/>
      <c r="ONZ91" s="201"/>
      <c r="OOA91" s="201"/>
      <c r="OOB91" s="201"/>
      <c r="OOC91" s="201"/>
      <c r="OOD91" s="201"/>
      <c r="OOE91" s="201"/>
      <c r="OOF91" s="201"/>
      <c r="OOG91" s="201"/>
      <c r="OOH91" s="201"/>
      <c r="OOI91" s="201"/>
      <c r="OOJ91" s="201"/>
      <c r="OOK91" s="201"/>
      <c r="OOL91" s="201"/>
      <c r="OOM91" s="201"/>
      <c r="OON91" s="201"/>
      <c r="OOO91" s="201"/>
      <c r="OOP91" s="201"/>
      <c r="OOQ91" s="201"/>
      <c r="OOR91" s="201"/>
      <c r="OOS91" s="201"/>
      <c r="OOT91" s="201"/>
      <c r="OOU91" s="201"/>
      <c r="OOV91" s="201"/>
      <c r="OOW91" s="201"/>
      <c r="OOX91" s="201"/>
      <c r="OOY91" s="201"/>
      <c r="OOZ91" s="201"/>
      <c r="OPA91" s="201"/>
      <c r="OPB91" s="201"/>
      <c r="OPC91" s="201"/>
      <c r="OPD91" s="201"/>
      <c r="OPE91" s="201"/>
      <c r="OPF91" s="201"/>
      <c r="OPG91" s="201"/>
      <c r="OPH91" s="201"/>
      <c r="OPI91" s="201"/>
      <c r="OPJ91" s="201"/>
      <c r="OPK91" s="201"/>
      <c r="OPL91" s="201"/>
      <c r="OPM91" s="201"/>
      <c r="OPN91" s="201"/>
      <c r="OPO91" s="201"/>
      <c r="OPP91" s="201"/>
      <c r="OPQ91" s="201"/>
      <c r="OPR91" s="201"/>
      <c r="OPS91" s="201"/>
      <c r="OPT91" s="201"/>
      <c r="OPU91" s="201"/>
      <c r="OPV91" s="201"/>
      <c r="OPW91" s="201"/>
      <c r="OPX91" s="201"/>
      <c r="OPY91" s="201"/>
      <c r="OPZ91" s="201"/>
      <c r="OQA91" s="201"/>
      <c r="OQB91" s="201"/>
      <c r="OQC91" s="201"/>
      <c r="OQD91" s="201"/>
      <c r="OQE91" s="201"/>
      <c r="OQF91" s="201"/>
      <c r="OQG91" s="201"/>
      <c r="OQH91" s="201"/>
      <c r="OQI91" s="201"/>
      <c r="OQJ91" s="201"/>
      <c r="OQK91" s="201"/>
      <c r="OQL91" s="201"/>
      <c r="OQM91" s="201"/>
      <c r="OQN91" s="201"/>
      <c r="OQO91" s="201"/>
      <c r="OQP91" s="201"/>
      <c r="OQQ91" s="201"/>
      <c r="OQR91" s="201"/>
      <c r="OQS91" s="201"/>
      <c r="OQT91" s="201"/>
      <c r="OQU91" s="201"/>
      <c r="OQV91" s="201"/>
      <c r="OQW91" s="201"/>
      <c r="OQX91" s="201"/>
      <c r="OQY91" s="201"/>
      <c r="OQZ91" s="201"/>
      <c r="ORA91" s="201"/>
      <c r="ORB91" s="201"/>
      <c r="ORC91" s="201"/>
      <c r="ORD91" s="201"/>
      <c r="ORE91" s="201"/>
      <c r="ORF91" s="201"/>
      <c r="ORG91" s="201"/>
      <c r="ORH91" s="201"/>
      <c r="ORI91" s="201"/>
      <c r="ORJ91" s="201"/>
      <c r="ORK91" s="201"/>
      <c r="ORL91" s="201"/>
      <c r="ORM91" s="201"/>
      <c r="ORN91" s="201"/>
      <c r="ORO91" s="201"/>
      <c r="ORP91" s="201"/>
      <c r="ORQ91" s="201"/>
      <c r="ORR91" s="201"/>
      <c r="ORS91" s="201"/>
      <c r="ORT91" s="201"/>
      <c r="ORU91" s="201"/>
      <c r="ORV91" s="201"/>
      <c r="ORW91" s="201"/>
      <c r="ORX91" s="201"/>
      <c r="ORY91" s="201"/>
      <c r="ORZ91" s="201"/>
      <c r="OSA91" s="201"/>
      <c r="OSB91" s="201"/>
      <c r="OSC91" s="201"/>
      <c r="OSD91" s="201"/>
      <c r="OSE91" s="201"/>
      <c r="OSF91" s="201"/>
      <c r="OSG91" s="201"/>
      <c r="OSH91" s="201"/>
      <c r="OSI91" s="201"/>
      <c r="OSJ91" s="201"/>
      <c r="OSK91" s="201"/>
      <c r="OSL91" s="201"/>
      <c r="OSM91" s="201"/>
      <c r="OSN91" s="201"/>
      <c r="OSO91" s="201"/>
      <c r="OSP91" s="201"/>
      <c r="OSQ91" s="201"/>
      <c r="OSR91" s="201"/>
      <c r="OSS91" s="201"/>
      <c r="OST91" s="201"/>
      <c r="OSU91" s="201"/>
      <c r="OSV91" s="201"/>
      <c r="OSW91" s="201"/>
      <c r="OSX91" s="201"/>
      <c r="OSY91" s="201"/>
      <c r="OSZ91" s="201"/>
      <c r="OTA91" s="201"/>
      <c r="OTB91" s="201"/>
      <c r="OTC91" s="201"/>
      <c r="OTD91" s="201"/>
      <c r="OTE91" s="201"/>
      <c r="OTF91" s="201"/>
      <c r="OTG91" s="201"/>
      <c r="OTH91" s="201"/>
      <c r="OTI91" s="201"/>
      <c r="OTJ91" s="201"/>
      <c r="OTK91" s="201"/>
      <c r="OTL91" s="201"/>
      <c r="OTM91" s="201"/>
      <c r="OTN91" s="201"/>
      <c r="OTO91" s="201"/>
      <c r="OTP91" s="201"/>
      <c r="OTQ91" s="201"/>
      <c r="OTR91" s="201"/>
      <c r="OTS91" s="201"/>
      <c r="OTT91" s="201"/>
      <c r="OTU91" s="201"/>
      <c r="OTV91" s="201"/>
      <c r="OTW91" s="201"/>
      <c r="OTX91" s="201"/>
      <c r="OTY91" s="201"/>
      <c r="OTZ91" s="201"/>
      <c r="OUA91" s="201"/>
      <c r="OUB91" s="201"/>
      <c r="OUC91" s="201"/>
      <c r="OUD91" s="201"/>
      <c r="OUE91" s="201"/>
      <c r="OUF91" s="201"/>
      <c r="OUG91" s="201"/>
      <c r="OUH91" s="201"/>
      <c r="OUI91" s="201"/>
      <c r="OUJ91" s="201"/>
      <c r="OUK91" s="201"/>
      <c r="OUL91" s="201"/>
      <c r="OUM91" s="201"/>
      <c r="OUN91" s="201"/>
      <c r="OUO91" s="201"/>
      <c r="OUP91" s="201"/>
      <c r="OUQ91" s="201"/>
      <c r="OUR91" s="201"/>
      <c r="OUS91" s="201"/>
      <c r="OUT91" s="201"/>
      <c r="OUU91" s="201"/>
      <c r="OUV91" s="201"/>
      <c r="OUW91" s="201"/>
      <c r="OUX91" s="201"/>
      <c r="OUY91" s="201"/>
      <c r="OUZ91" s="201"/>
      <c r="OVA91" s="201"/>
      <c r="OVB91" s="201"/>
      <c r="OVC91" s="201"/>
      <c r="OVD91" s="201"/>
      <c r="OVE91" s="201"/>
      <c r="OVF91" s="201"/>
      <c r="OVG91" s="201"/>
      <c r="OVH91" s="201"/>
      <c r="OVI91" s="201"/>
      <c r="OVJ91" s="201"/>
      <c r="OVK91" s="201"/>
      <c r="OVL91" s="201"/>
      <c r="OVM91" s="201"/>
      <c r="OVN91" s="201"/>
      <c r="OVO91" s="201"/>
      <c r="OVP91" s="201"/>
      <c r="OVQ91" s="201"/>
      <c r="OVR91" s="201"/>
      <c r="OVS91" s="201"/>
      <c r="OVT91" s="201"/>
      <c r="OVU91" s="201"/>
      <c r="OVV91" s="201"/>
      <c r="OVW91" s="201"/>
      <c r="OVX91" s="201"/>
      <c r="OVY91" s="201"/>
      <c r="OVZ91" s="201"/>
      <c r="OWA91" s="201"/>
      <c r="OWB91" s="201"/>
      <c r="OWC91" s="201"/>
      <c r="OWD91" s="201"/>
      <c r="OWE91" s="201"/>
      <c r="OWF91" s="201"/>
      <c r="OWG91" s="201"/>
      <c r="OWH91" s="201"/>
      <c r="OWI91" s="201"/>
      <c r="OWJ91" s="201"/>
      <c r="OWK91" s="201"/>
      <c r="OWL91" s="201"/>
      <c r="OWM91" s="201"/>
      <c r="OWN91" s="201"/>
      <c r="OWO91" s="201"/>
      <c r="OWP91" s="201"/>
      <c r="OWQ91" s="201"/>
      <c r="OWR91" s="201"/>
      <c r="OWS91" s="201"/>
      <c r="OWT91" s="201"/>
      <c r="OWU91" s="201"/>
      <c r="OWV91" s="201"/>
      <c r="OWW91" s="201"/>
      <c r="OWX91" s="201"/>
      <c r="OWY91" s="201"/>
      <c r="OWZ91" s="201"/>
      <c r="OXA91" s="201"/>
      <c r="OXB91" s="201"/>
      <c r="OXC91" s="201"/>
      <c r="OXD91" s="201"/>
      <c r="OXE91" s="201"/>
      <c r="OXF91" s="201"/>
      <c r="OXG91" s="201"/>
      <c r="OXH91" s="201"/>
      <c r="OXI91" s="201"/>
      <c r="OXJ91" s="201"/>
      <c r="OXK91" s="201"/>
      <c r="OXL91" s="201"/>
      <c r="OXM91" s="201"/>
      <c r="OXN91" s="201"/>
      <c r="OXO91" s="201"/>
      <c r="OXP91" s="201"/>
      <c r="OXQ91" s="201"/>
      <c r="OXR91" s="201"/>
      <c r="OXS91" s="201"/>
      <c r="OXT91" s="201"/>
      <c r="OXU91" s="201"/>
      <c r="OXV91" s="201"/>
      <c r="OXW91" s="201"/>
      <c r="OXX91" s="201"/>
      <c r="OXY91" s="201"/>
      <c r="OXZ91" s="201"/>
      <c r="OYA91" s="201"/>
      <c r="OYB91" s="201"/>
      <c r="OYC91" s="201"/>
      <c r="OYD91" s="201"/>
      <c r="OYE91" s="201"/>
      <c r="OYF91" s="201"/>
      <c r="OYG91" s="201"/>
      <c r="OYH91" s="201"/>
      <c r="OYI91" s="201"/>
      <c r="OYJ91" s="201"/>
      <c r="OYK91" s="201"/>
      <c r="OYL91" s="201"/>
      <c r="OYM91" s="201"/>
      <c r="OYN91" s="201"/>
      <c r="OYO91" s="201"/>
      <c r="OYP91" s="201"/>
      <c r="OYQ91" s="201"/>
      <c r="OYR91" s="201"/>
      <c r="OYS91" s="201"/>
      <c r="OYT91" s="201"/>
      <c r="OYU91" s="201"/>
      <c r="OYV91" s="201"/>
      <c r="OYW91" s="201"/>
      <c r="OYX91" s="201"/>
      <c r="OYY91" s="201"/>
      <c r="OYZ91" s="201"/>
      <c r="OZA91" s="201"/>
      <c r="OZB91" s="201"/>
      <c r="OZC91" s="201"/>
      <c r="OZD91" s="201"/>
      <c r="OZE91" s="201"/>
      <c r="OZF91" s="201"/>
      <c r="OZG91" s="201"/>
      <c r="OZH91" s="201"/>
      <c r="OZI91" s="201"/>
      <c r="OZJ91" s="201"/>
      <c r="OZK91" s="201"/>
      <c r="OZL91" s="201"/>
      <c r="OZM91" s="201"/>
      <c r="OZN91" s="201"/>
      <c r="OZO91" s="201"/>
      <c r="OZP91" s="201"/>
      <c r="OZQ91" s="201"/>
      <c r="OZR91" s="201"/>
      <c r="OZS91" s="201"/>
      <c r="OZT91" s="201"/>
      <c r="OZU91" s="201"/>
      <c r="OZV91" s="201"/>
      <c r="OZW91" s="201"/>
      <c r="OZX91" s="201"/>
      <c r="OZY91" s="201"/>
      <c r="OZZ91" s="201"/>
      <c r="PAA91" s="201"/>
      <c r="PAB91" s="201"/>
      <c r="PAC91" s="201"/>
      <c r="PAD91" s="201"/>
      <c r="PAE91" s="201"/>
      <c r="PAF91" s="201"/>
      <c r="PAG91" s="201"/>
      <c r="PAH91" s="201"/>
      <c r="PAI91" s="201"/>
      <c r="PAJ91" s="201"/>
      <c r="PAK91" s="201"/>
      <c r="PAL91" s="201"/>
      <c r="PAM91" s="201"/>
      <c r="PAN91" s="201"/>
      <c r="PAO91" s="201"/>
      <c r="PAP91" s="201"/>
      <c r="PAQ91" s="201"/>
      <c r="PAR91" s="201"/>
      <c r="PAS91" s="201"/>
      <c r="PAT91" s="201"/>
      <c r="PAU91" s="201"/>
      <c r="PAV91" s="201"/>
      <c r="PAW91" s="201"/>
      <c r="PAX91" s="201"/>
      <c r="PAY91" s="201"/>
      <c r="PAZ91" s="201"/>
      <c r="PBA91" s="201"/>
      <c r="PBB91" s="201"/>
      <c r="PBC91" s="201"/>
      <c r="PBD91" s="201"/>
      <c r="PBE91" s="201"/>
      <c r="PBF91" s="201"/>
      <c r="PBG91" s="201"/>
      <c r="PBH91" s="201"/>
      <c r="PBI91" s="201"/>
      <c r="PBJ91" s="201"/>
      <c r="PBK91" s="201"/>
      <c r="PBL91" s="201"/>
      <c r="PBM91" s="201"/>
      <c r="PBN91" s="201"/>
      <c r="PBO91" s="201"/>
      <c r="PBP91" s="201"/>
      <c r="PBQ91" s="201"/>
      <c r="PBR91" s="201"/>
      <c r="PBS91" s="201"/>
      <c r="PBT91" s="201"/>
      <c r="PBU91" s="201"/>
      <c r="PBV91" s="201"/>
      <c r="PBW91" s="201"/>
      <c r="PBX91" s="201"/>
      <c r="PBY91" s="201"/>
      <c r="PBZ91" s="201"/>
      <c r="PCA91" s="201"/>
      <c r="PCB91" s="201"/>
      <c r="PCC91" s="201"/>
      <c r="PCD91" s="201"/>
      <c r="PCE91" s="201"/>
      <c r="PCF91" s="201"/>
      <c r="PCG91" s="201"/>
      <c r="PCH91" s="201"/>
      <c r="PCI91" s="201"/>
      <c r="PCJ91" s="201"/>
      <c r="PCK91" s="201"/>
      <c r="PCL91" s="201"/>
      <c r="PCM91" s="201"/>
      <c r="PCN91" s="201"/>
      <c r="PCO91" s="201"/>
      <c r="PCP91" s="201"/>
      <c r="PCQ91" s="201"/>
      <c r="PCR91" s="201"/>
      <c r="PCS91" s="201"/>
      <c r="PCT91" s="201"/>
      <c r="PCU91" s="201"/>
      <c r="PCV91" s="201"/>
      <c r="PCW91" s="201"/>
      <c r="PCX91" s="201"/>
      <c r="PCY91" s="201"/>
      <c r="PCZ91" s="201"/>
      <c r="PDA91" s="201"/>
      <c r="PDB91" s="201"/>
      <c r="PDC91" s="201"/>
      <c r="PDD91" s="201"/>
      <c r="PDE91" s="201"/>
      <c r="PDF91" s="201"/>
      <c r="PDG91" s="201"/>
      <c r="PDH91" s="201"/>
      <c r="PDI91" s="201"/>
      <c r="PDJ91" s="201"/>
      <c r="PDK91" s="201"/>
      <c r="PDL91" s="201"/>
      <c r="PDM91" s="201"/>
      <c r="PDN91" s="201"/>
      <c r="PDO91" s="201"/>
      <c r="PDP91" s="201"/>
      <c r="PDQ91" s="201"/>
      <c r="PDR91" s="201"/>
      <c r="PDS91" s="201"/>
      <c r="PDT91" s="201"/>
      <c r="PDU91" s="201"/>
      <c r="PDV91" s="201"/>
      <c r="PDW91" s="201"/>
      <c r="PDX91" s="201"/>
      <c r="PDY91" s="201"/>
      <c r="PDZ91" s="201"/>
      <c r="PEA91" s="201"/>
      <c r="PEB91" s="201"/>
      <c r="PEC91" s="201"/>
      <c r="PED91" s="201"/>
      <c r="PEE91" s="201"/>
      <c r="PEF91" s="201"/>
      <c r="PEG91" s="201"/>
      <c r="PEH91" s="201"/>
      <c r="PEI91" s="201"/>
      <c r="PEJ91" s="201"/>
      <c r="PEK91" s="201"/>
      <c r="PEL91" s="201"/>
      <c r="PEM91" s="201"/>
      <c r="PEN91" s="201"/>
      <c r="PEO91" s="201"/>
      <c r="PEP91" s="201"/>
      <c r="PEQ91" s="201"/>
      <c r="PER91" s="201"/>
      <c r="PES91" s="201"/>
      <c r="PET91" s="201"/>
      <c r="PEU91" s="201"/>
      <c r="PEV91" s="201"/>
      <c r="PEW91" s="201"/>
      <c r="PEX91" s="201"/>
      <c r="PEY91" s="201"/>
      <c r="PEZ91" s="201"/>
      <c r="PFA91" s="201"/>
      <c r="PFB91" s="201"/>
      <c r="PFC91" s="201"/>
      <c r="PFD91" s="201"/>
      <c r="PFE91" s="201"/>
      <c r="PFF91" s="201"/>
      <c r="PFG91" s="201"/>
      <c r="PFH91" s="201"/>
      <c r="PFI91" s="201"/>
      <c r="PFJ91" s="201"/>
      <c r="PFK91" s="201"/>
      <c r="PFL91" s="201"/>
      <c r="PFM91" s="201"/>
      <c r="PFN91" s="201"/>
      <c r="PFO91" s="201"/>
      <c r="PFP91" s="201"/>
      <c r="PFQ91" s="201"/>
      <c r="PFR91" s="201"/>
      <c r="PFS91" s="201"/>
      <c r="PFT91" s="201"/>
      <c r="PFU91" s="201"/>
      <c r="PFV91" s="201"/>
      <c r="PFW91" s="201"/>
      <c r="PFX91" s="201"/>
      <c r="PFY91" s="201"/>
      <c r="PFZ91" s="201"/>
      <c r="PGA91" s="201"/>
      <c r="PGB91" s="201"/>
      <c r="PGC91" s="201"/>
      <c r="PGD91" s="201"/>
      <c r="PGE91" s="201"/>
      <c r="PGF91" s="201"/>
      <c r="PGG91" s="201"/>
      <c r="PGH91" s="201"/>
      <c r="PGI91" s="201"/>
      <c r="PGJ91" s="201"/>
      <c r="PGK91" s="201"/>
      <c r="PGL91" s="201"/>
      <c r="PGM91" s="201"/>
      <c r="PGN91" s="201"/>
      <c r="PGO91" s="201"/>
      <c r="PGP91" s="201"/>
      <c r="PGQ91" s="201"/>
      <c r="PGR91" s="201"/>
      <c r="PGS91" s="201"/>
      <c r="PGT91" s="201"/>
      <c r="PGU91" s="201"/>
      <c r="PGV91" s="201"/>
      <c r="PGW91" s="201"/>
      <c r="PGX91" s="201"/>
      <c r="PGY91" s="201"/>
      <c r="PGZ91" s="201"/>
      <c r="PHA91" s="201"/>
      <c r="PHB91" s="201"/>
      <c r="PHC91" s="201"/>
      <c r="PHD91" s="201"/>
      <c r="PHE91" s="201"/>
      <c r="PHF91" s="201"/>
      <c r="PHG91" s="201"/>
      <c r="PHH91" s="201"/>
      <c r="PHI91" s="201"/>
      <c r="PHJ91" s="201"/>
      <c r="PHK91" s="201"/>
      <c r="PHL91" s="201"/>
      <c r="PHM91" s="201"/>
      <c r="PHN91" s="201"/>
      <c r="PHO91" s="201"/>
      <c r="PHP91" s="201"/>
      <c r="PHQ91" s="201"/>
      <c r="PHR91" s="201"/>
      <c r="PHS91" s="201"/>
      <c r="PHT91" s="201"/>
      <c r="PHU91" s="201"/>
      <c r="PHV91" s="201"/>
      <c r="PHW91" s="201"/>
      <c r="PHX91" s="201"/>
      <c r="PHY91" s="201"/>
      <c r="PHZ91" s="201"/>
      <c r="PIA91" s="201"/>
      <c r="PIB91" s="201"/>
      <c r="PIC91" s="201"/>
      <c r="PID91" s="201"/>
      <c r="PIE91" s="201"/>
      <c r="PIF91" s="201"/>
      <c r="PIG91" s="201"/>
      <c r="PIH91" s="201"/>
      <c r="PII91" s="201"/>
      <c r="PIJ91" s="201"/>
      <c r="PIK91" s="201"/>
      <c r="PIL91" s="201"/>
      <c r="PIM91" s="201"/>
      <c r="PIN91" s="201"/>
      <c r="PIO91" s="201"/>
      <c r="PIP91" s="201"/>
      <c r="PIQ91" s="201"/>
      <c r="PIR91" s="201"/>
      <c r="PIS91" s="201"/>
      <c r="PIT91" s="201"/>
      <c r="PIU91" s="201"/>
      <c r="PIV91" s="201"/>
      <c r="PIW91" s="201"/>
      <c r="PIX91" s="201"/>
      <c r="PIY91" s="201"/>
      <c r="PIZ91" s="201"/>
      <c r="PJA91" s="201"/>
      <c r="PJB91" s="201"/>
      <c r="PJC91" s="201"/>
      <c r="PJD91" s="201"/>
      <c r="PJE91" s="201"/>
      <c r="PJF91" s="201"/>
      <c r="PJG91" s="201"/>
      <c r="PJH91" s="201"/>
      <c r="PJI91" s="201"/>
      <c r="PJJ91" s="201"/>
      <c r="PJK91" s="201"/>
      <c r="PJL91" s="201"/>
      <c r="PJM91" s="201"/>
      <c r="PJN91" s="201"/>
      <c r="PJO91" s="201"/>
      <c r="PJP91" s="201"/>
      <c r="PJQ91" s="201"/>
      <c r="PJR91" s="201"/>
      <c r="PJS91" s="201"/>
      <c r="PJT91" s="201"/>
      <c r="PJU91" s="201"/>
      <c r="PJV91" s="201"/>
      <c r="PJW91" s="201"/>
      <c r="PJX91" s="201"/>
      <c r="PJY91" s="201"/>
      <c r="PJZ91" s="201"/>
      <c r="PKA91" s="201"/>
      <c r="PKB91" s="201"/>
      <c r="PKC91" s="201"/>
      <c r="PKD91" s="201"/>
      <c r="PKE91" s="201"/>
      <c r="PKF91" s="201"/>
      <c r="PKG91" s="201"/>
      <c r="PKH91" s="201"/>
      <c r="PKI91" s="201"/>
      <c r="PKJ91" s="201"/>
      <c r="PKK91" s="201"/>
      <c r="PKL91" s="201"/>
      <c r="PKM91" s="201"/>
      <c r="PKN91" s="201"/>
      <c r="PKO91" s="201"/>
      <c r="PKP91" s="201"/>
      <c r="PKQ91" s="201"/>
      <c r="PKR91" s="201"/>
      <c r="PKS91" s="201"/>
      <c r="PKT91" s="201"/>
      <c r="PKU91" s="201"/>
      <c r="PKV91" s="201"/>
      <c r="PKW91" s="201"/>
      <c r="PKX91" s="201"/>
      <c r="PKY91" s="201"/>
      <c r="PKZ91" s="201"/>
      <c r="PLA91" s="201"/>
      <c r="PLB91" s="201"/>
      <c r="PLC91" s="201"/>
      <c r="PLD91" s="201"/>
      <c r="PLE91" s="201"/>
      <c r="PLF91" s="201"/>
      <c r="PLG91" s="201"/>
      <c r="PLH91" s="201"/>
      <c r="PLI91" s="201"/>
      <c r="PLJ91" s="201"/>
      <c r="PLK91" s="201"/>
      <c r="PLL91" s="201"/>
      <c r="PLM91" s="201"/>
      <c r="PLN91" s="201"/>
      <c r="PLO91" s="201"/>
      <c r="PLP91" s="201"/>
      <c r="PLQ91" s="201"/>
      <c r="PLR91" s="201"/>
      <c r="PLS91" s="201"/>
      <c r="PLT91" s="201"/>
      <c r="PLU91" s="201"/>
      <c r="PLV91" s="201"/>
      <c r="PLW91" s="201"/>
      <c r="PLX91" s="201"/>
      <c r="PLY91" s="201"/>
      <c r="PLZ91" s="201"/>
      <c r="PMA91" s="201"/>
      <c r="PMB91" s="201"/>
      <c r="PMC91" s="201"/>
      <c r="PMD91" s="201"/>
      <c r="PME91" s="201"/>
      <c r="PMF91" s="201"/>
      <c r="PMG91" s="201"/>
      <c r="PMH91" s="201"/>
      <c r="PMI91" s="201"/>
      <c r="PMJ91" s="201"/>
      <c r="PMK91" s="201"/>
      <c r="PML91" s="201"/>
      <c r="PMM91" s="201"/>
      <c r="PMN91" s="201"/>
      <c r="PMO91" s="201"/>
      <c r="PMP91" s="201"/>
      <c r="PMQ91" s="201"/>
      <c r="PMR91" s="201"/>
      <c r="PMS91" s="201"/>
      <c r="PMT91" s="201"/>
      <c r="PMU91" s="201"/>
      <c r="PMV91" s="201"/>
      <c r="PMW91" s="201"/>
      <c r="PMX91" s="201"/>
      <c r="PMY91" s="201"/>
      <c r="PMZ91" s="201"/>
      <c r="PNA91" s="201"/>
      <c r="PNB91" s="201"/>
      <c r="PNC91" s="201"/>
      <c r="PND91" s="201"/>
      <c r="PNE91" s="201"/>
      <c r="PNF91" s="201"/>
      <c r="PNG91" s="201"/>
      <c r="PNH91" s="201"/>
      <c r="PNI91" s="201"/>
      <c r="PNJ91" s="201"/>
      <c r="PNK91" s="201"/>
      <c r="PNL91" s="201"/>
      <c r="PNM91" s="201"/>
      <c r="PNN91" s="201"/>
      <c r="PNO91" s="201"/>
      <c r="PNP91" s="201"/>
      <c r="PNQ91" s="201"/>
      <c r="PNR91" s="201"/>
      <c r="PNS91" s="201"/>
      <c r="PNT91" s="201"/>
      <c r="PNU91" s="201"/>
      <c r="PNV91" s="201"/>
      <c r="PNW91" s="201"/>
      <c r="PNX91" s="201"/>
      <c r="PNY91" s="201"/>
      <c r="PNZ91" s="201"/>
      <c r="POA91" s="201"/>
      <c r="POB91" s="201"/>
      <c r="POC91" s="201"/>
      <c r="POD91" s="201"/>
      <c r="POE91" s="201"/>
      <c r="POF91" s="201"/>
      <c r="POG91" s="201"/>
      <c r="POH91" s="201"/>
      <c r="POI91" s="201"/>
      <c r="POJ91" s="201"/>
      <c r="POK91" s="201"/>
      <c r="POL91" s="201"/>
      <c r="POM91" s="201"/>
      <c r="PON91" s="201"/>
      <c r="POO91" s="201"/>
      <c r="POP91" s="201"/>
      <c r="POQ91" s="201"/>
      <c r="POR91" s="201"/>
      <c r="POS91" s="201"/>
      <c r="POT91" s="201"/>
      <c r="POU91" s="201"/>
      <c r="POV91" s="201"/>
      <c r="POW91" s="201"/>
      <c r="POX91" s="201"/>
      <c r="POY91" s="201"/>
      <c r="POZ91" s="201"/>
      <c r="PPA91" s="201"/>
      <c r="PPB91" s="201"/>
      <c r="PPC91" s="201"/>
      <c r="PPD91" s="201"/>
      <c r="PPE91" s="201"/>
      <c r="PPF91" s="201"/>
      <c r="PPG91" s="201"/>
      <c r="PPH91" s="201"/>
      <c r="PPI91" s="201"/>
      <c r="PPJ91" s="201"/>
      <c r="PPK91" s="201"/>
      <c r="PPL91" s="201"/>
      <c r="PPM91" s="201"/>
      <c r="PPN91" s="201"/>
      <c r="PPO91" s="201"/>
      <c r="PPP91" s="201"/>
      <c r="PPQ91" s="201"/>
      <c r="PPR91" s="201"/>
      <c r="PPS91" s="201"/>
      <c r="PPT91" s="201"/>
      <c r="PPU91" s="201"/>
      <c r="PPV91" s="201"/>
      <c r="PPW91" s="201"/>
      <c r="PPX91" s="201"/>
      <c r="PPY91" s="201"/>
      <c r="PPZ91" s="201"/>
      <c r="PQA91" s="201"/>
      <c r="PQB91" s="201"/>
      <c r="PQC91" s="201"/>
      <c r="PQD91" s="201"/>
      <c r="PQE91" s="201"/>
      <c r="PQF91" s="201"/>
      <c r="PQG91" s="201"/>
      <c r="PQH91" s="201"/>
      <c r="PQI91" s="201"/>
      <c r="PQJ91" s="201"/>
      <c r="PQK91" s="201"/>
      <c r="PQL91" s="201"/>
      <c r="PQM91" s="201"/>
      <c r="PQN91" s="201"/>
      <c r="PQO91" s="201"/>
      <c r="PQP91" s="201"/>
      <c r="PQQ91" s="201"/>
      <c r="PQR91" s="201"/>
      <c r="PQS91" s="201"/>
      <c r="PQT91" s="201"/>
      <c r="PQU91" s="201"/>
      <c r="PQV91" s="201"/>
      <c r="PQW91" s="201"/>
      <c r="PQX91" s="201"/>
      <c r="PQY91" s="201"/>
      <c r="PQZ91" s="201"/>
      <c r="PRA91" s="201"/>
      <c r="PRB91" s="201"/>
      <c r="PRC91" s="201"/>
      <c r="PRD91" s="201"/>
      <c r="PRE91" s="201"/>
      <c r="PRF91" s="201"/>
      <c r="PRG91" s="201"/>
      <c r="PRH91" s="201"/>
      <c r="PRI91" s="201"/>
      <c r="PRJ91" s="201"/>
      <c r="PRK91" s="201"/>
      <c r="PRL91" s="201"/>
      <c r="PRM91" s="201"/>
      <c r="PRN91" s="201"/>
      <c r="PRO91" s="201"/>
      <c r="PRP91" s="201"/>
      <c r="PRQ91" s="201"/>
      <c r="PRR91" s="201"/>
      <c r="PRS91" s="201"/>
      <c r="PRT91" s="201"/>
      <c r="PRU91" s="201"/>
      <c r="PRV91" s="201"/>
      <c r="PRW91" s="201"/>
      <c r="PRX91" s="201"/>
      <c r="PRY91" s="201"/>
      <c r="PRZ91" s="201"/>
      <c r="PSA91" s="201"/>
      <c r="PSB91" s="201"/>
      <c r="PSC91" s="201"/>
      <c r="PSD91" s="201"/>
      <c r="PSE91" s="201"/>
      <c r="PSF91" s="201"/>
      <c r="PSG91" s="201"/>
      <c r="PSH91" s="201"/>
      <c r="PSI91" s="201"/>
      <c r="PSJ91" s="201"/>
      <c r="PSK91" s="201"/>
      <c r="PSL91" s="201"/>
      <c r="PSM91" s="201"/>
      <c r="PSN91" s="201"/>
      <c r="PSO91" s="201"/>
      <c r="PSP91" s="201"/>
      <c r="PSQ91" s="201"/>
      <c r="PSR91" s="201"/>
      <c r="PSS91" s="201"/>
      <c r="PST91" s="201"/>
      <c r="PSU91" s="201"/>
      <c r="PSV91" s="201"/>
      <c r="PSW91" s="201"/>
      <c r="PSX91" s="201"/>
      <c r="PSY91" s="201"/>
      <c r="PSZ91" s="201"/>
      <c r="PTA91" s="201"/>
      <c r="PTB91" s="201"/>
      <c r="PTC91" s="201"/>
      <c r="PTD91" s="201"/>
      <c r="PTE91" s="201"/>
      <c r="PTF91" s="201"/>
      <c r="PTG91" s="201"/>
      <c r="PTH91" s="201"/>
      <c r="PTI91" s="201"/>
      <c r="PTJ91" s="201"/>
      <c r="PTK91" s="201"/>
      <c r="PTL91" s="201"/>
      <c r="PTM91" s="201"/>
      <c r="PTN91" s="201"/>
      <c r="PTO91" s="201"/>
      <c r="PTP91" s="201"/>
      <c r="PTQ91" s="201"/>
      <c r="PTR91" s="201"/>
      <c r="PTS91" s="201"/>
      <c r="PTT91" s="201"/>
      <c r="PTU91" s="201"/>
      <c r="PTV91" s="201"/>
      <c r="PTW91" s="201"/>
      <c r="PTX91" s="201"/>
      <c r="PTY91" s="201"/>
      <c r="PTZ91" s="201"/>
      <c r="PUA91" s="201"/>
      <c r="PUB91" s="201"/>
      <c r="PUC91" s="201"/>
      <c r="PUD91" s="201"/>
      <c r="PUE91" s="201"/>
      <c r="PUF91" s="201"/>
      <c r="PUG91" s="201"/>
      <c r="PUH91" s="201"/>
      <c r="PUI91" s="201"/>
      <c r="PUJ91" s="201"/>
      <c r="PUK91" s="201"/>
      <c r="PUL91" s="201"/>
      <c r="PUM91" s="201"/>
      <c r="PUN91" s="201"/>
      <c r="PUO91" s="201"/>
      <c r="PUP91" s="201"/>
      <c r="PUQ91" s="201"/>
      <c r="PUR91" s="201"/>
      <c r="PUS91" s="201"/>
      <c r="PUT91" s="201"/>
      <c r="PUU91" s="201"/>
      <c r="PUV91" s="201"/>
      <c r="PUW91" s="201"/>
      <c r="PUX91" s="201"/>
      <c r="PUY91" s="201"/>
      <c r="PUZ91" s="201"/>
      <c r="PVA91" s="201"/>
      <c r="PVB91" s="201"/>
      <c r="PVC91" s="201"/>
      <c r="PVD91" s="201"/>
      <c r="PVE91" s="201"/>
      <c r="PVF91" s="201"/>
      <c r="PVG91" s="201"/>
      <c r="PVH91" s="201"/>
      <c r="PVI91" s="201"/>
      <c r="PVJ91" s="201"/>
      <c r="PVK91" s="201"/>
      <c r="PVL91" s="201"/>
      <c r="PVM91" s="201"/>
      <c r="PVN91" s="201"/>
      <c r="PVO91" s="201"/>
      <c r="PVP91" s="201"/>
      <c r="PVQ91" s="201"/>
      <c r="PVR91" s="201"/>
      <c r="PVS91" s="201"/>
      <c r="PVT91" s="201"/>
      <c r="PVU91" s="201"/>
      <c r="PVV91" s="201"/>
      <c r="PVW91" s="201"/>
      <c r="PVX91" s="201"/>
      <c r="PVY91" s="201"/>
      <c r="PVZ91" s="201"/>
      <c r="PWA91" s="201"/>
      <c r="PWB91" s="201"/>
      <c r="PWC91" s="201"/>
      <c r="PWD91" s="201"/>
      <c r="PWE91" s="201"/>
      <c r="PWF91" s="201"/>
      <c r="PWG91" s="201"/>
      <c r="PWH91" s="201"/>
      <c r="PWI91" s="201"/>
      <c r="PWJ91" s="201"/>
      <c r="PWK91" s="201"/>
      <c r="PWL91" s="201"/>
      <c r="PWM91" s="201"/>
      <c r="PWN91" s="201"/>
      <c r="PWO91" s="201"/>
      <c r="PWP91" s="201"/>
      <c r="PWQ91" s="201"/>
      <c r="PWR91" s="201"/>
      <c r="PWS91" s="201"/>
      <c r="PWT91" s="201"/>
      <c r="PWU91" s="201"/>
      <c r="PWV91" s="201"/>
      <c r="PWW91" s="201"/>
      <c r="PWX91" s="201"/>
      <c r="PWY91" s="201"/>
      <c r="PWZ91" s="201"/>
      <c r="PXA91" s="201"/>
      <c r="PXB91" s="201"/>
      <c r="PXC91" s="201"/>
      <c r="PXD91" s="201"/>
      <c r="PXE91" s="201"/>
      <c r="PXF91" s="201"/>
      <c r="PXG91" s="201"/>
      <c r="PXH91" s="201"/>
      <c r="PXI91" s="201"/>
      <c r="PXJ91" s="201"/>
      <c r="PXK91" s="201"/>
      <c r="PXL91" s="201"/>
      <c r="PXM91" s="201"/>
      <c r="PXN91" s="201"/>
      <c r="PXO91" s="201"/>
      <c r="PXP91" s="201"/>
      <c r="PXQ91" s="201"/>
      <c r="PXR91" s="201"/>
      <c r="PXS91" s="201"/>
      <c r="PXT91" s="201"/>
      <c r="PXU91" s="201"/>
      <c r="PXV91" s="201"/>
      <c r="PXW91" s="201"/>
      <c r="PXX91" s="201"/>
      <c r="PXY91" s="201"/>
      <c r="PXZ91" s="201"/>
      <c r="PYA91" s="201"/>
      <c r="PYB91" s="201"/>
      <c r="PYC91" s="201"/>
      <c r="PYD91" s="201"/>
      <c r="PYE91" s="201"/>
      <c r="PYF91" s="201"/>
      <c r="PYG91" s="201"/>
      <c r="PYH91" s="201"/>
      <c r="PYI91" s="201"/>
      <c r="PYJ91" s="201"/>
      <c r="PYK91" s="201"/>
      <c r="PYL91" s="201"/>
      <c r="PYM91" s="201"/>
      <c r="PYN91" s="201"/>
      <c r="PYO91" s="201"/>
      <c r="PYP91" s="201"/>
      <c r="PYQ91" s="201"/>
      <c r="PYR91" s="201"/>
      <c r="PYS91" s="201"/>
      <c r="PYT91" s="201"/>
      <c r="PYU91" s="201"/>
      <c r="PYV91" s="201"/>
      <c r="PYW91" s="201"/>
      <c r="PYX91" s="201"/>
      <c r="PYY91" s="201"/>
      <c r="PYZ91" s="201"/>
      <c r="PZA91" s="201"/>
      <c r="PZB91" s="201"/>
      <c r="PZC91" s="201"/>
      <c r="PZD91" s="201"/>
      <c r="PZE91" s="201"/>
      <c r="PZF91" s="201"/>
      <c r="PZG91" s="201"/>
      <c r="PZH91" s="201"/>
      <c r="PZI91" s="201"/>
      <c r="PZJ91" s="201"/>
      <c r="PZK91" s="201"/>
      <c r="PZL91" s="201"/>
      <c r="PZM91" s="201"/>
      <c r="PZN91" s="201"/>
      <c r="PZO91" s="201"/>
      <c r="PZP91" s="201"/>
      <c r="PZQ91" s="201"/>
      <c r="PZR91" s="201"/>
      <c r="PZS91" s="201"/>
      <c r="PZT91" s="201"/>
      <c r="PZU91" s="201"/>
      <c r="PZV91" s="201"/>
      <c r="PZW91" s="201"/>
      <c r="PZX91" s="201"/>
      <c r="PZY91" s="201"/>
      <c r="PZZ91" s="201"/>
      <c r="QAA91" s="201"/>
      <c r="QAB91" s="201"/>
      <c r="QAC91" s="201"/>
      <c r="QAD91" s="201"/>
      <c r="QAE91" s="201"/>
      <c r="QAF91" s="201"/>
      <c r="QAG91" s="201"/>
      <c r="QAH91" s="201"/>
      <c r="QAI91" s="201"/>
      <c r="QAJ91" s="201"/>
      <c r="QAK91" s="201"/>
      <c r="QAL91" s="201"/>
      <c r="QAM91" s="201"/>
      <c r="QAN91" s="201"/>
      <c r="QAO91" s="201"/>
      <c r="QAP91" s="201"/>
      <c r="QAQ91" s="201"/>
      <c r="QAR91" s="201"/>
      <c r="QAS91" s="201"/>
      <c r="QAT91" s="201"/>
      <c r="QAU91" s="201"/>
      <c r="QAV91" s="201"/>
      <c r="QAW91" s="201"/>
      <c r="QAX91" s="201"/>
      <c r="QAY91" s="201"/>
      <c r="QAZ91" s="201"/>
      <c r="QBA91" s="201"/>
      <c r="QBB91" s="201"/>
      <c r="QBC91" s="201"/>
      <c r="QBD91" s="201"/>
      <c r="QBE91" s="201"/>
      <c r="QBF91" s="201"/>
      <c r="QBG91" s="201"/>
      <c r="QBH91" s="201"/>
      <c r="QBI91" s="201"/>
      <c r="QBJ91" s="201"/>
      <c r="QBK91" s="201"/>
      <c r="QBL91" s="201"/>
      <c r="QBM91" s="201"/>
      <c r="QBN91" s="201"/>
      <c r="QBO91" s="201"/>
      <c r="QBP91" s="201"/>
      <c r="QBQ91" s="201"/>
      <c r="QBR91" s="201"/>
      <c r="QBS91" s="201"/>
      <c r="QBT91" s="201"/>
      <c r="QBU91" s="201"/>
      <c r="QBV91" s="201"/>
      <c r="QBW91" s="201"/>
      <c r="QBX91" s="201"/>
      <c r="QBY91" s="201"/>
      <c r="QBZ91" s="201"/>
      <c r="QCA91" s="201"/>
      <c r="QCB91" s="201"/>
      <c r="QCC91" s="201"/>
      <c r="QCD91" s="201"/>
      <c r="QCE91" s="201"/>
      <c r="QCF91" s="201"/>
      <c r="QCG91" s="201"/>
      <c r="QCH91" s="201"/>
      <c r="QCI91" s="201"/>
      <c r="QCJ91" s="201"/>
      <c r="QCK91" s="201"/>
      <c r="QCL91" s="201"/>
      <c r="QCM91" s="201"/>
      <c r="QCN91" s="201"/>
      <c r="QCO91" s="201"/>
      <c r="QCP91" s="201"/>
      <c r="QCQ91" s="201"/>
      <c r="QCR91" s="201"/>
      <c r="QCS91" s="201"/>
      <c r="QCT91" s="201"/>
      <c r="QCU91" s="201"/>
      <c r="QCV91" s="201"/>
      <c r="QCW91" s="201"/>
      <c r="QCX91" s="201"/>
      <c r="QCY91" s="201"/>
      <c r="QCZ91" s="201"/>
      <c r="QDA91" s="201"/>
      <c r="QDB91" s="201"/>
      <c r="QDC91" s="201"/>
      <c r="QDD91" s="201"/>
      <c r="QDE91" s="201"/>
      <c r="QDF91" s="201"/>
      <c r="QDG91" s="201"/>
      <c r="QDH91" s="201"/>
      <c r="QDI91" s="201"/>
      <c r="QDJ91" s="201"/>
      <c r="QDK91" s="201"/>
      <c r="QDL91" s="201"/>
      <c r="QDM91" s="201"/>
      <c r="QDN91" s="201"/>
      <c r="QDO91" s="201"/>
      <c r="QDP91" s="201"/>
      <c r="QDQ91" s="201"/>
      <c r="QDR91" s="201"/>
      <c r="QDS91" s="201"/>
      <c r="QDT91" s="201"/>
      <c r="QDU91" s="201"/>
      <c r="QDV91" s="201"/>
      <c r="QDW91" s="201"/>
      <c r="QDX91" s="201"/>
      <c r="QDY91" s="201"/>
      <c r="QDZ91" s="201"/>
      <c r="QEA91" s="201"/>
      <c r="QEB91" s="201"/>
      <c r="QEC91" s="201"/>
      <c r="QED91" s="201"/>
      <c r="QEE91" s="201"/>
      <c r="QEF91" s="201"/>
      <c r="QEG91" s="201"/>
      <c r="QEH91" s="201"/>
      <c r="QEI91" s="201"/>
      <c r="QEJ91" s="201"/>
      <c r="QEK91" s="201"/>
      <c r="QEL91" s="201"/>
      <c r="QEM91" s="201"/>
      <c r="QEN91" s="201"/>
      <c r="QEO91" s="201"/>
      <c r="QEP91" s="201"/>
      <c r="QEQ91" s="201"/>
      <c r="QER91" s="201"/>
      <c r="QES91" s="201"/>
      <c r="QET91" s="201"/>
      <c r="QEU91" s="201"/>
      <c r="QEV91" s="201"/>
      <c r="QEW91" s="201"/>
      <c r="QEX91" s="201"/>
      <c r="QEY91" s="201"/>
      <c r="QEZ91" s="201"/>
      <c r="QFA91" s="201"/>
      <c r="QFB91" s="201"/>
      <c r="QFC91" s="201"/>
      <c r="QFD91" s="201"/>
      <c r="QFE91" s="201"/>
      <c r="QFF91" s="201"/>
      <c r="QFG91" s="201"/>
      <c r="QFH91" s="201"/>
      <c r="QFI91" s="201"/>
      <c r="QFJ91" s="201"/>
      <c r="QFK91" s="201"/>
      <c r="QFL91" s="201"/>
      <c r="QFM91" s="201"/>
      <c r="QFN91" s="201"/>
      <c r="QFO91" s="201"/>
      <c r="QFP91" s="201"/>
      <c r="QFQ91" s="201"/>
      <c r="QFR91" s="201"/>
      <c r="QFS91" s="201"/>
      <c r="QFT91" s="201"/>
      <c r="QFU91" s="201"/>
      <c r="QFV91" s="201"/>
      <c r="QFW91" s="201"/>
      <c r="QFX91" s="201"/>
      <c r="QFY91" s="201"/>
      <c r="QFZ91" s="201"/>
      <c r="QGA91" s="201"/>
      <c r="QGB91" s="201"/>
      <c r="QGC91" s="201"/>
      <c r="QGD91" s="201"/>
      <c r="QGE91" s="201"/>
      <c r="QGF91" s="201"/>
      <c r="QGG91" s="201"/>
      <c r="QGH91" s="201"/>
      <c r="QGI91" s="201"/>
      <c r="QGJ91" s="201"/>
      <c r="QGK91" s="201"/>
      <c r="QGL91" s="201"/>
      <c r="QGM91" s="201"/>
      <c r="QGN91" s="201"/>
      <c r="QGO91" s="201"/>
      <c r="QGP91" s="201"/>
      <c r="QGQ91" s="201"/>
      <c r="QGR91" s="201"/>
      <c r="QGS91" s="201"/>
      <c r="QGT91" s="201"/>
      <c r="QGU91" s="201"/>
      <c r="QGV91" s="201"/>
      <c r="QGW91" s="201"/>
      <c r="QGX91" s="201"/>
      <c r="QGY91" s="201"/>
      <c r="QGZ91" s="201"/>
      <c r="QHA91" s="201"/>
      <c r="QHB91" s="201"/>
      <c r="QHC91" s="201"/>
      <c r="QHD91" s="201"/>
      <c r="QHE91" s="201"/>
      <c r="QHF91" s="201"/>
      <c r="QHG91" s="201"/>
      <c r="QHH91" s="201"/>
      <c r="QHI91" s="201"/>
      <c r="QHJ91" s="201"/>
      <c r="QHK91" s="201"/>
      <c r="QHL91" s="201"/>
      <c r="QHM91" s="201"/>
      <c r="QHN91" s="201"/>
      <c r="QHO91" s="201"/>
      <c r="QHP91" s="201"/>
      <c r="QHQ91" s="201"/>
      <c r="QHR91" s="201"/>
      <c r="QHS91" s="201"/>
      <c r="QHT91" s="201"/>
      <c r="QHU91" s="201"/>
      <c r="QHV91" s="201"/>
      <c r="QHW91" s="201"/>
      <c r="QHX91" s="201"/>
      <c r="QHY91" s="201"/>
      <c r="QHZ91" s="201"/>
      <c r="QIA91" s="201"/>
      <c r="QIB91" s="201"/>
      <c r="QIC91" s="201"/>
      <c r="QID91" s="201"/>
      <c r="QIE91" s="201"/>
      <c r="QIF91" s="201"/>
      <c r="QIG91" s="201"/>
      <c r="QIH91" s="201"/>
      <c r="QII91" s="201"/>
      <c r="QIJ91" s="201"/>
      <c r="QIK91" s="201"/>
      <c r="QIL91" s="201"/>
      <c r="QIM91" s="201"/>
      <c r="QIN91" s="201"/>
      <c r="QIO91" s="201"/>
      <c r="QIP91" s="201"/>
      <c r="QIQ91" s="201"/>
      <c r="QIR91" s="201"/>
      <c r="QIS91" s="201"/>
      <c r="QIT91" s="201"/>
      <c r="QIU91" s="201"/>
      <c r="QIV91" s="201"/>
      <c r="QIW91" s="201"/>
      <c r="QIX91" s="201"/>
      <c r="QIY91" s="201"/>
      <c r="QIZ91" s="201"/>
      <c r="QJA91" s="201"/>
      <c r="QJB91" s="201"/>
      <c r="QJC91" s="201"/>
      <c r="QJD91" s="201"/>
      <c r="QJE91" s="201"/>
      <c r="QJF91" s="201"/>
      <c r="QJG91" s="201"/>
      <c r="QJH91" s="201"/>
      <c r="QJI91" s="201"/>
      <c r="QJJ91" s="201"/>
      <c r="QJK91" s="201"/>
      <c r="QJL91" s="201"/>
      <c r="QJM91" s="201"/>
      <c r="QJN91" s="201"/>
      <c r="QJO91" s="201"/>
      <c r="QJP91" s="201"/>
      <c r="QJQ91" s="201"/>
      <c r="QJR91" s="201"/>
      <c r="QJS91" s="201"/>
      <c r="QJT91" s="201"/>
      <c r="QJU91" s="201"/>
      <c r="QJV91" s="201"/>
      <c r="QJW91" s="201"/>
      <c r="QJX91" s="201"/>
      <c r="QJY91" s="201"/>
      <c r="QJZ91" s="201"/>
      <c r="QKA91" s="201"/>
      <c r="QKB91" s="201"/>
      <c r="QKC91" s="201"/>
      <c r="QKD91" s="201"/>
      <c r="QKE91" s="201"/>
      <c r="QKF91" s="201"/>
      <c r="QKG91" s="201"/>
      <c r="QKH91" s="201"/>
      <c r="QKI91" s="201"/>
      <c r="QKJ91" s="201"/>
      <c r="QKK91" s="201"/>
      <c r="QKL91" s="201"/>
      <c r="QKM91" s="201"/>
      <c r="QKN91" s="201"/>
      <c r="QKO91" s="201"/>
      <c r="QKP91" s="201"/>
      <c r="QKQ91" s="201"/>
      <c r="QKR91" s="201"/>
      <c r="QKS91" s="201"/>
      <c r="QKT91" s="201"/>
      <c r="QKU91" s="201"/>
      <c r="QKV91" s="201"/>
      <c r="QKW91" s="201"/>
      <c r="QKX91" s="201"/>
      <c r="QKY91" s="201"/>
      <c r="QKZ91" s="201"/>
      <c r="QLA91" s="201"/>
      <c r="QLB91" s="201"/>
      <c r="QLC91" s="201"/>
      <c r="QLD91" s="201"/>
      <c r="QLE91" s="201"/>
      <c r="QLF91" s="201"/>
      <c r="QLG91" s="201"/>
      <c r="QLH91" s="201"/>
      <c r="QLI91" s="201"/>
      <c r="QLJ91" s="201"/>
      <c r="QLK91" s="201"/>
      <c r="QLL91" s="201"/>
      <c r="QLM91" s="201"/>
      <c r="QLN91" s="201"/>
      <c r="QLO91" s="201"/>
      <c r="QLP91" s="201"/>
      <c r="QLQ91" s="201"/>
      <c r="QLR91" s="201"/>
      <c r="QLS91" s="201"/>
      <c r="QLT91" s="201"/>
      <c r="QLU91" s="201"/>
      <c r="QLV91" s="201"/>
      <c r="QLW91" s="201"/>
      <c r="QLX91" s="201"/>
      <c r="QLY91" s="201"/>
      <c r="QLZ91" s="201"/>
      <c r="QMA91" s="201"/>
      <c r="QMB91" s="201"/>
      <c r="QMC91" s="201"/>
      <c r="QMD91" s="201"/>
      <c r="QME91" s="201"/>
      <c r="QMF91" s="201"/>
      <c r="QMG91" s="201"/>
      <c r="QMH91" s="201"/>
      <c r="QMI91" s="201"/>
      <c r="QMJ91" s="201"/>
      <c r="QMK91" s="201"/>
      <c r="QML91" s="201"/>
      <c r="QMM91" s="201"/>
      <c r="QMN91" s="201"/>
      <c r="QMO91" s="201"/>
      <c r="QMP91" s="201"/>
      <c r="QMQ91" s="201"/>
      <c r="QMR91" s="201"/>
      <c r="QMS91" s="201"/>
      <c r="QMT91" s="201"/>
      <c r="QMU91" s="201"/>
      <c r="QMV91" s="201"/>
      <c r="QMW91" s="201"/>
      <c r="QMX91" s="201"/>
      <c r="QMY91" s="201"/>
      <c r="QMZ91" s="201"/>
      <c r="QNA91" s="201"/>
      <c r="QNB91" s="201"/>
      <c r="QNC91" s="201"/>
      <c r="QND91" s="201"/>
      <c r="QNE91" s="201"/>
      <c r="QNF91" s="201"/>
      <c r="QNG91" s="201"/>
      <c r="QNH91" s="201"/>
      <c r="QNI91" s="201"/>
      <c r="QNJ91" s="201"/>
      <c r="QNK91" s="201"/>
      <c r="QNL91" s="201"/>
      <c r="QNM91" s="201"/>
      <c r="QNN91" s="201"/>
      <c r="QNO91" s="201"/>
      <c r="QNP91" s="201"/>
      <c r="QNQ91" s="201"/>
      <c r="QNR91" s="201"/>
      <c r="QNS91" s="201"/>
      <c r="QNT91" s="201"/>
      <c r="QNU91" s="201"/>
      <c r="QNV91" s="201"/>
      <c r="QNW91" s="201"/>
      <c r="QNX91" s="201"/>
      <c r="QNY91" s="201"/>
      <c r="QNZ91" s="201"/>
      <c r="QOA91" s="201"/>
      <c r="QOB91" s="201"/>
      <c r="QOC91" s="201"/>
      <c r="QOD91" s="201"/>
      <c r="QOE91" s="201"/>
      <c r="QOF91" s="201"/>
      <c r="QOG91" s="201"/>
      <c r="QOH91" s="201"/>
      <c r="QOI91" s="201"/>
      <c r="QOJ91" s="201"/>
      <c r="QOK91" s="201"/>
      <c r="QOL91" s="201"/>
      <c r="QOM91" s="201"/>
      <c r="QON91" s="201"/>
      <c r="QOO91" s="201"/>
      <c r="QOP91" s="201"/>
      <c r="QOQ91" s="201"/>
      <c r="QOR91" s="201"/>
      <c r="QOS91" s="201"/>
      <c r="QOT91" s="201"/>
      <c r="QOU91" s="201"/>
      <c r="QOV91" s="201"/>
      <c r="QOW91" s="201"/>
      <c r="QOX91" s="201"/>
      <c r="QOY91" s="201"/>
      <c r="QOZ91" s="201"/>
      <c r="QPA91" s="201"/>
      <c r="QPB91" s="201"/>
      <c r="QPC91" s="201"/>
      <c r="QPD91" s="201"/>
      <c r="QPE91" s="201"/>
      <c r="QPF91" s="201"/>
      <c r="QPG91" s="201"/>
      <c r="QPH91" s="201"/>
      <c r="QPI91" s="201"/>
      <c r="QPJ91" s="201"/>
      <c r="QPK91" s="201"/>
      <c r="QPL91" s="201"/>
      <c r="QPM91" s="201"/>
      <c r="QPN91" s="201"/>
      <c r="QPO91" s="201"/>
      <c r="QPP91" s="201"/>
      <c r="QPQ91" s="201"/>
      <c r="QPR91" s="201"/>
      <c r="QPS91" s="201"/>
      <c r="QPT91" s="201"/>
      <c r="QPU91" s="201"/>
      <c r="QPV91" s="201"/>
      <c r="QPW91" s="201"/>
      <c r="QPX91" s="201"/>
      <c r="QPY91" s="201"/>
      <c r="QPZ91" s="201"/>
      <c r="QQA91" s="201"/>
      <c r="QQB91" s="201"/>
      <c r="QQC91" s="201"/>
      <c r="QQD91" s="201"/>
      <c r="QQE91" s="201"/>
      <c r="QQF91" s="201"/>
      <c r="QQG91" s="201"/>
      <c r="QQH91" s="201"/>
      <c r="QQI91" s="201"/>
      <c r="QQJ91" s="201"/>
      <c r="QQK91" s="201"/>
      <c r="QQL91" s="201"/>
      <c r="QQM91" s="201"/>
      <c r="QQN91" s="201"/>
      <c r="QQO91" s="201"/>
      <c r="QQP91" s="201"/>
      <c r="QQQ91" s="201"/>
      <c r="QQR91" s="201"/>
      <c r="QQS91" s="201"/>
      <c r="QQT91" s="201"/>
      <c r="QQU91" s="201"/>
      <c r="QQV91" s="201"/>
      <c r="QQW91" s="201"/>
      <c r="QQX91" s="201"/>
      <c r="QQY91" s="201"/>
      <c r="QQZ91" s="201"/>
      <c r="QRA91" s="201"/>
      <c r="QRB91" s="201"/>
      <c r="QRC91" s="201"/>
      <c r="QRD91" s="201"/>
      <c r="QRE91" s="201"/>
      <c r="QRF91" s="201"/>
      <c r="QRG91" s="201"/>
      <c r="QRH91" s="201"/>
      <c r="QRI91" s="201"/>
      <c r="QRJ91" s="201"/>
      <c r="QRK91" s="201"/>
      <c r="QRL91" s="201"/>
      <c r="QRM91" s="201"/>
      <c r="QRN91" s="201"/>
      <c r="QRO91" s="201"/>
      <c r="QRP91" s="201"/>
      <c r="QRQ91" s="201"/>
      <c r="QRR91" s="201"/>
      <c r="QRS91" s="201"/>
      <c r="QRT91" s="201"/>
      <c r="QRU91" s="201"/>
      <c r="QRV91" s="201"/>
      <c r="QRW91" s="201"/>
      <c r="QRX91" s="201"/>
      <c r="QRY91" s="201"/>
      <c r="QRZ91" s="201"/>
      <c r="QSA91" s="201"/>
      <c r="QSB91" s="201"/>
      <c r="QSC91" s="201"/>
      <c r="QSD91" s="201"/>
      <c r="QSE91" s="201"/>
      <c r="QSF91" s="201"/>
      <c r="QSG91" s="201"/>
      <c r="QSH91" s="201"/>
      <c r="QSI91" s="201"/>
      <c r="QSJ91" s="201"/>
      <c r="QSK91" s="201"/>
      <c r="QSL91" s="201"/>
      <c r="QSM91" s="201"/>
      <c r="QSN91" s="201"/>
      <c r="QSO91" s="201"/>
      <c r="QSP91" s="201"/>
      <c r="QSQ91" s="201"/>
      <c r="QSR91" s="201"/>
      <c r="QSS91" s="201"/>
      <c r="QST91" s="201"/>
      <c r="QSU91" s="201"/>
      <c r="QSV91" s="201"/>
      <c r="QSW91" s="201"/>
      <c r="QSX91" s="201"/>
      <c r="QSY91" s="201"/>
      <c r="QSZ91" s="201"/>
      <c r="QTA91" s="201"/>
      <c r="QTB91" s="201"/>
      <c r="QTC91" s="201"/>
      <c r="QTD91" s="201"/>
      <c r="QTE91" s="201"/>
      <c r="QTF91" s="201"/>
      <c r="QTG91" s="201"/>
      <c r="QTH91" s="201"/>
      <c r="QTI91" s="201"/>
      <c r="QTJ91" s="201"/>
      <c r="QTK91" s="201"/>
      <c r="QTL91" s="201"/>
      <c r="QTM91" s="201"/>
      <c r="QTN91" s="201"/>
      <c r="QTO91" s="201"/>
      <c r="QTP91" s="201"/>
      <c r="QTQ91" s="201"/>
      <c r="QTR91" s="201"/>
      <c r="QTS91" s="201"/>
      <c r="QTT91" s="201"/>
      <c r="QTU91" s="201"/>
      <c r="QTV91" s="201"/>
      <c r="QTW91" s="201"/>
      <c r="QTX91" s="201"/>
      <c r="QTY91" s="201"/>
      <c r="QTZ91" s="201"/>
      <c r="QUA91" s="201"/>
      <c r="QUB91" s="201"/>
      <c r="QUC91" s="201"/>
      <c r="QUD91" s="201"/>
      <c r="QUE91" s="201"/>
      <c r="QUF91" s="201"/>
      <c r="QUG91" s="201"/>
      <c r="QUH91" s="201"/>
      <c r="QUI91" s="201"/>
      <c r="QUJ91" s="201"/>
      <c r="QUK91" s="201"/>
      <c r="QUL91" s="201"/>
      <c r="QUM91" s="201"/>
      <c r="QUN91" s="201"/>
      <c r="QUO91" s="201"/>
      <c r="QUP91" s="201"/>
      <c r="QUQ91" s="201"/>
      <c r="QUR91" s="201"/>
      <c r="QUS91" s="201"/>
      <c r="QUT91" s="201"/>
      <c r="QUU91" s="201"/>
      <c r="QUV91" s="201"/>
      <c r="QUW91" s="201"/>
      <c r="QUX91" s="201"/>
      <c r="QUY91" s="201"/>
      <c r="QUZ91" s="201"/>
      <c r="QVA91" s="201"/>
      <c r="QVB91" s="201"/>
      <c r="QVC91" s="201"/>
      <c r="QVD91" s="201"/>
      <c r="QVE91" s="201"/>
      <c r="QVF91" s="201"/>
      <c r="QVG91" s="201"/>
      <c r="QVH91" s="201"/>
      <c r="QVI91" s="201"/>
      <c r="QVJ91" s="201"/>
      <c r="QVK91" s="201"/>
      <c r="QVL91" s="201"/>
      <c r="QVM91" s="201"/>
      <c r="QVN91" s="201"/>
      <c r="QVO91" s="201"/>
      <c r="QVP91" s="201"/>
      <c r="QVQ91" s="201"/>
      <c r="QVR91" s="201"/>
      <c r="QVS91" s="201"/>
      <c r="QVT91" s="201"/>
      <c r="QVU91" s="201"/>
      <c r="QVV91" s="201"/>
      <c r="QVW91" s="201"/>
      <c r="QVX91" s="201"/>
      <c r="QVY91" s="201"/>
      <c r="QVZ91" s="201"/>
      <c r="QWA91" s="201"/>
      <c r="QWB91" s="201"/>
      <c r="QWC91" s="201"/>
      <c r="QWD91" s="201"/>
      <c r="QWE91" s="201"/>
      <c r="QWF91" s="201"/>
      <c r="QWG91" s="201"/>
      <c r="QWH91" s="201"/>
      <c r="QWI91" s="201"/>
      <c r="QWJ91" s="201"/>
      <c r="QWK91" s="201"/>
      <c r="QWL91" s="201"/>
      <c r="QWM91" s="201"/>
      <c r="QWN91" s="201"/>
      <c r="QWO91" s="201"/>
      <c r="QWP91" s="201"/>
      <c r="QWQ91" s="201"/>
      <c r="QWR91" s="201"/>
      <c r="QWS91" s="201"/>
      <c r="QWT91" s="201"/>
      <c r="QWU91" s="201"/>
      <c r="QWV91" s="201"/>
      <c r="QWW91" s="201"/>
      <c r="QWX91" s="201"/>
      <c r="QWY91" s="201"/>
      <c r="QWZ91" s="201"/>
      <c r="QXA91" s="201"/>
      <c r="QXB91" s="201"/>
      <c r="QXC91" s="201"/>
      <c r="QXD91" s="201"/>
      <c r="QXE91" s="201"/>
      <c r="QXF91" s="201"/>
      <c r="QXG91" s="201"/>
      <c r="QXH91" s="201"/>
      <c r="QXI91" s="201"/>
      <c r="QXJ91" s="201"/>
      <c r="QXK91" s="201"/>
      <c r="QXL91" s="201"/>
      <c r="QXM91" s="201"/>
      <c r="QXN91" s="201"/>
      <c r="QXO91" s="201"/>
      <c r="QXP91" s="201"/>
      <c r="QXQ91" s="201"/>
      <c r="QXR91" s="201"/>
      <c r="QXS91" s="201"/>
      <c r="QXT91" s="201"/>
      <c r="QXU91" s="201"/>
      <c r="QXV91" s="201"/>
      <c r="QXW91" s="201"/>
      <c r="QXX91" s="201"/>
      <c r="QXY91" s="201"/>
      <c r="QXZ91" s="201"/>
      <c r="QYA91" s="201"/>
      <c r="QYB91" s="201"/>
      <c r="QYC91" s="201"/>
      <c r="QYD91" s="201"/>
      <c r="QYE91" s="201"/>
      <c r="QYF91" s="201"/>
      <c r="QYG91" s="201"/>
      <c r="QYH91" s="201"/>
      <c r="QYI91" s="201"/>
      <c r="QYJ91" s="201"/>
      <c r="QYK91" s="201"/>
      <c r="QYL91" s="201"/>
      <c r="QYM91" s="201"/>
      <c r="QYN91" s="201"/>
      <c r="QYO91" s="201"/>
      <c r="QYP91" s="201"/>
      <c r="QYQ91" s="201"/>
      <c r="QYR91" s="201"/>
      <c r="QYS91" s="201"/>
      <c r="QYT91" s="201"/>
      <c r="QYU91" s="201"/>
      <c r="QYV91" s="201"/>
      <c r="QYW91" s="201"/>
      <c r="QYX91" s="201"/>
      <c r="QYY91" s="201"/>
      <c r="QYZ91" s="201"/>
      <c r="QZA91" s="201"/>
      <c r="QZB91" s="201"/>
      <c r="QZC91" s="201"/>
      <c r="QZD91" s="201"/>
      <c r="QZE91" s="201"/>
      <c r="QZF91" s="201"/>
      <c r="QZG91" s="201"/>
      <c r="QZH91" s="201"/>
      <c r="QZI91" s="201"/>
      <c r="QZJ91" s="201"/>
      <c r="QZK91" s="201"/>
      <c r="QZL91" s="201"/>
      <c r="QZM91" s="201"/>
      <c r="QZN91" s="201"/>
      <c r="QZO91" s="201"/>
      <c r="QZP91" s="201"/>
      <c r="QZQ91" s="201"/>
      <c r="QZR91" s="201"/>
      <c r="QZS91" s="201"/>
      <c r="QZT91" s="201"/>
      <c r="QZU91" s="201"/>
      <c r="QZV91" s="201"/>
      <c r="QZW91" s="201"/>
      <c r="QZX91" s="201"/>
      <c r="QZY91" s="201"/>
      <c r="QZZ91" s="201"/>
      <c r="RAA91" s="201"/>
      <c r="RAB91" s="201"/>
      <c r="RAC91" s="201"/>
      <c r="RAD91" s="201"/>
      <c r="RAE91" s="201"/>
      <c r="RAF91" s="201"/>
      <c r="RAG91" s="201"/>
      <c r="RAH91" s="201"/>
      <c r="RAI91" s="201"/>
      <c r="RAJ91" s="201"/>
      <c r="RAK91" s="201"/>
      <c r="RAL91" s="201"/>
      <c r="RAM91" s="201"/>
      <c r="RAN91" s="201"/>
      <c r="RAO91" s="201"/>
      <c r="RAP91" s="201"/>
      <c r="RAQ91" s="201"/>
      <c r="RAR91" s="201"/>
      <c r="RAS91" s="201"/>
      <c r="RAT91" s="201"/>
      <c r="RAU91" s="201"/>
      <c r="RAV91" s="201"/>
      <c r="RAW91" s="201"/>
      <c r="RAX91" s="201"/>
      <c r="RAY91" s="201"/>
      <c r="RAZ91" s="201"/>
      <c r="RBA91" s="201"/>
      <c r="RBB91" s="201"/>
      <c r="RBC91" s="201"/>
      <c r="RBD91" s="201"/>
      <c r="RBE91" s="201"/>
      <c r="RBF91" s="201"/>
      <c r="RBG91" s="201"/>
      <c r="RBH91" s="201"/>
      <c r="RBI91" s="201"/>
      <c r="RBJ91" s="201"/>
      <c r="RBK91" s="201"/>
      <c r="RBL91" s="201"/>
      <c r="RBM91" s="201"/>
      <c r="RBN91" s="201"/>
      <c r="RBO91" s="201"/>
      <c r="RBP91" s="201"/>
      <c r="RBQ91" s="201"/>
      <c r="RBR91" s="201"/>
      <c r="RBS91" s="201"/>
      <c r="RBT91" s="201"/>
      <c r="RBU91" s="201"/>
      <c r="RBV91" s="201"/>
      <c r="RBW91" s="201"/>
      <c r="RBX91" s="201"/>
      <c r="RBY91" s="201"/>
      <c r="RBZ91" s="201"/>
      <c r="RCA91" s="201"/>
      <c r="RCB91" s="201"/>
      <c r="RCC91" s="201"/>
      <c r="RCD91" s="201"/>
      <c r="RCE91" s="201"/>
      <c r="RCF91" s="201"/>
      <c r="RCG91" s="201"/>
      <c r="RCH91" s="201"/>
      <c r="RCI91" s="201"/>
      <c r="RCJ91" s="201"/>
      <c r="RCK91" s="201"/>
      <c r="RCL91" s="201"/>
      <c r="RCM91" s="201"/>
      <c r="RCN91" s="201"/>
      <c r="RCO91" s="201"/>
      <c r="RCP91" s="201"/>
      <c r="RCQ91" s="201"/>
      <c r="RCR91" s="201"/>
      <c r="RCS91" s="201"/>
      <c r="RCT91" s="201"/>
      <c r="RCU91" s="201"/>
      <c r="RCV91" s="201"/>
      <c r="RCW91" s="201"/>
      <c r="RCX91" s="201"/>
      <c r="RCY91" s="201"/>
      <c r="RCZ91" s="201"/>
      <c r="RDA91" s="201"/>
      <c r="RDB91" s="201"/>
      <c r="RDC91" s="201"/>
      <c r="RDD91" s="201"/>
      <c r="RDE91" s="201"/>
      <c r="RDF91" s="201"/>
      <c r="RDG91" s="201"/>
      <c r="RDH91" s="201"/>
      <c r="RDI91" s="201"/>
      <c r="RDJ91" s="201"/>
      <c r="RDK91" s="201"/>
      <c r="RDL91" s="201"/>
      <c r="RDM91" s="201"/>
      <c r="RDN91" s="201"/>
      <c r="RDO91" s="201"/>
      <c r="RDP91" s="201"/>
      <c r="RDQ91" s="201"/>
      <c r="RDR91" s="201"/>
      <c r="RDS91" s="201"/>
      <c r="RDT91" s="201"/>
      <c r="RDU91" s="201"/>
      <c r="RDV91" s="201"/>
      <c r="RDW91" s="201"/>
      <c r="RDX91" s="201"/>
      <c r="RDY91" s="201"/>
      <c r="RDZ91" s="201"/>
      <c r="REA91" s="201"/>
      <c r="REB91" s="201"/>
      <c r="REC91" s="201"/>
      <c r="RED91" s="201"/>
      <c r="REE91" s="201"/>
      <c r="REF91" s="201"/>
      <c r="REG91" s="201"/>
      <c r="REH91" s="201"/>
      <c r="REI91" s="201"/>
      <c r="REJ91" s="201"/>
      <c r="REK91" s="201"/>
      <c r="REL91" s="201"/>
      <c r="REM91" s="201"/>
      <c r="REN91" s="201"/>
      <c r="REO91" s="201"/>
      <c r="REP91" s="201"/>
      <c r="REQ91" s="201"/>
      <c r="RER91" s="201"/>
      <c r="RES91" s="201"/>
      <c r="RET91" s="201"/>
      <c r="REU91" s="201"/>
      <c r="REV91" s="201"/>
      <c r="REW91" s="201"/>
      <c r="REX91" s="201"/>
      <c r="REY91" s="201"/>
      <c r="REZ91" s="201"/>
      <c r="RFA91" s="201"/>
      <c r="RFB91" s="201"/>
      <c r="RFC91" s="201"/>
      <c r="RFD91" s="201"/>
      <c r="RFE91" s="201"/>
      <c r="RFF91" s="201"/>
      <c r="RFG91" s="201"/>
      <c r="RFH91" s="201"/>
      <c r="RFI91" s="201"/>
      <c r="RFJ91" s="201"/>
      <c r="RFK91" s="201"/>
      <c r="RFL91" s="201"/>
      <c r="RFM91" s="201"/>
      <c r="RFN91" s="201"/>
      <c r="RFO91" s="201"/>
      <c r="RFP91" s="201"/>
      <c r="RFQ91" s="201"/>
      <c r="RFR91" s="201"/>
      <c r="RFS91" s="201"/>
      <c r="RFT91" s="201"/>
      <c r="RFU91" s="201"/>
      <c r="RFV91" s="201"/>
      <c r="RFW91" s="201"/>
      <c r="RFX91" s="201"/>
      <c r="RFY91" s="201"/>
      <c r="RFZ91" s="201"/>
      <c r="RGA91" s="201"/>
      <c r="RGB91" s="201"/>
      <c r="RGC91" s="201"/>
      <c r="RGD91" s="201"/>
      <c r="RGE91" s="201"/>
      <c r="RGF91" s="201"/>
      <c r="RGG91" s="201"/>
      <c r="RGH91" s="201"/>
      <c r="RGI91" s="201"/>
      <c r="RGJ91" s="201"/>
      <c r="RGK91" s="201"/>
      <c r="RGL91" s="201"/>
      <c r="RGM91" s="201"/>
      <c r="RGN91" s="201"/>
      <c r="RGO91" s="201"/>
      <c r="RGP91" s="201"/>
      <c r="RGQ91" s="201"/>
      <c r="RGR91" s="201"/>
      <c r="RGS91" s="201"/>
      <c r="RGT91" s="201"/>
      <c r="RGU91" s="201"/>
      <c r="RGV91" s="201"/>
      <c r="RGW91" s="201"/>
      <c r="RGX91" s="201"/>
      <c r="RGY91" s="201"/>
      <c r="RGZ91" s="201"/>
      <c r="RHA91" s="201"/>
      <c r="RHB91" s="201"/>
      <c r="RHC91" s="201"/>
      <c r="RHD91" s="201"/>
      <c r="RHE91" s="201"/>
      <c r="RHF91" s="201"/>
      <c r="RHG91" s="201"/>
      <c r="RHH91" s="201"/>
      <c r="RHI91" s="201"/>
      <c r="RHJ91" s="201"/>
      <c r="RHK91" s="201"/>
      <c r="RHL91" s="201"/>
      <c r="RHM91" s="201"/>
      <c r="RHN91" s="201"/>
      <c r="RHO91" s="201"/>
      <c r="RHP91" s="201"/>
      <c r="RHQ91" s="201"/>
      <c r="RHR91" s="201"/>
      <c r="RHS91" s="201"/>
      <c r="RHT91" s="201"/>
      <c r="RHU91" s="201"/>
      <c r="RHV91" s="201"/>
      <c r="RHW91" s="201"/>
      <c r="RHX91" s="201"/>
      <c r="RHY91" s="201"/>
      <c r="RHZ91" s="201"/>
      <c r="RIA91" s="201"/>
      <c r="RIB91" s="201"/>
      <c r="RIC91" s="201"/>
      <c r="RID91" s="201"/>
      <c r="RIE91" s="201"/>
      <c r="RIF91" s="201"/>
      <c r="RIG91" s="201"/>
      <c r="RIH91" s="201"/>
      <c r="RII91" s="201"/>
      <c r="RIJ91" s="201"/>
      <c r="RIK91" s="201"/>
      <c r="RIL91" s="201"/>
      <c r="RIM91" s="201"/>
      <c r="RIN91" s="201"/>
      <c r="RIO91" s="201"/>
      <c r="RIP91" s="201"/>
      <c r="RIQ91" s="201"/>
      <c r="RIR91" s="201"/>
      <c r="RIS91" s="201"/>
      <c r="RIT91" s="201"/>
      <c r="RIU91" s="201"/>
      <c r="RIV91" s="201"/>
      <c r="RIW91" s="201"/>
      <c r="RIX91" s="201"/>
      <c r="RIY91" s="201"/>
      <c r="RIZ91" s="201"/>
      <c r="RJA91" s="201"/>
      <c r="RJB91" s="201"/>
      <c r="RJC91" s="201"/>
      <c r="RJD91" s="201"/>
      <c r="RJE91" s="201"/>
      <c r="RJF91" s="201"/>
      <c r="RJG91" s="201"/>
      <c r="RJH91" s="201"/>
      <c r="RJI91" s="201"/>
      <c r="RJJ91" s="201"/>
      <c r="RJK91" s="201"/>
      <c r="RJL91" s="201"/>
      <c r="RJM91" s="201"/>
      <c r="RJN91" s="201"/>
      <c r="RJO91" s="201"/>
      <c r="RJP91" s="201"/>
      <c r="RJQ91" s="201"/>
      <c r="RJR91" s="201"/>
      <c r="RJS91" s="201"/>
      <c r="RJT91" s="201"/>
      <c r="RJU91" s="201"/>
      <c r="RJV91" s="201"/>
      <c r="RJW91" s="201"/>
      <c r="RJX91" s="201"/>
      <c r="RJY91" s="201"/>
      <c r="RJZ91" s="201"/>
      <c r="RKA91" s="201"/>
      <c r="RKB91" s="201"/>
      <c r="RKC91" s="201"/>
      <c r="RKD91" s="201"/>
      <c r="RKE91" s="201"/>
      <c r="RKF91" s="201"/>
      <c r="RKG91" s="201"/>
      <c r="RKH91" s="201"/>
      <c r="RKI91" s="201"/>
      <c r="RKJ91" s="201"/>
      <c r="RKK91" s="201"/>
      <c r="RKL91" s="201"/>
      <c r="RKM91" s="201"/>
      <c r="RKN91" s="201"/>
      <c r="RKO91" s="201"/>
      <c r="RKP91" s="201"/>
      <c r="RKQ91" s="201"/>
      <c r="RKR91" s="201"/>
      <c r="RKS91" s="201"/>
      <c r="RKT91" s="201"/>
      <c r="RKU91" s="201"/>
      <c r="RKV91" s="201"/>
      <c r="RKW91" s="201"/>
      <c r="RKX91" s="201"/>
      <c r="RKY91" s="201"/>
      <c r="RKZ91" s="201"/>
      <c r="RLA91" s="201"/>
      <c r="RLB91" s="201"/>
      <c r="RLC91" s="201"/>
      <c r="RLD91" s="201"/>
      <c r="RLE91" s="201"/>
      <c r="RLF91" s="201"/>
      <c r="RLG91" s="201"/>
      <c r="RLH91" s="201"/>
      <c r="RLI91" s="201"/>
      <c r="RLJ91" s="201"/>
      <c r="RLK91" s="201"/>
      <c r="RLL91" s="201"/>
      <c r="RLM91" s="201"/>
      <c r="RLN91" s="201"/>
      <c r="RLO91" s="201"/>
      <c r="RLP91" s="201"/>
      <c r="RLQ91" s="201"/>
      <c r="RLR91" s="201"/>
      <c r="RLS91" s="201"/>
      <c r="RLT91" s="201"/>
      <c r="RLU91" s="201"/>
      <c r="RLV91" s="201"/>
      <c r="RLW91" s="201"/>
      <c r="RLX91" s="201"/>
      <c r="RLY91" s="201"/>
      <c r="RLZ91" s="201"/>
      <c r="RMA91" s="201"/>
      <c r="RMB91" s="201"/>
      <c r="RMC91" s="201"/>
      <c r="RMD91" s="201"/>
      <c r="RME91" s="201"/>
      <c r="RMF91" s="201"/>
      <c r="RMG91" s="201"/>
      <c r="RMH91" s="201"/>
      <c r="RMI91" s="201"/>
      <c r="RMJ91" s="201"/>
      <c r="RMK91" s="201"/>
      <c r="RML91" s="201"/>
      <c r="RMM91" s="201"/>
      <c r="RMN91" s="201"/>
      <c r="RMO91" s="201"/>
      <c r="RMP91" s="201"/>
      <c r="RMQ91" s="201"/>
      <c r="RMR91" s="201"/>
      <c r="RMS91" s="201"/>
      <c r="RMT91" s="201"/>
      <c r="RMU91" s="201"/>
      <c r="RMV91" s="201"/>
      <c r="RMW91" s="201"/>
      <c r="RMX91" s="201"/>
      <c r="RMY91" s="201"/>
      <c r="RMZ91" s="201"/>
      <c r="RNA91" s="201"/>
      <c r="RNB91" s="201"/>
      <c r="RNC91" s="201"/>
      <c r="RND91" s="201"/>
      <c r="RNE91" s="201"/>
      <c r="RNF91" s="201"/>
      <c r="RNG91" s="201"/>
      <c r="RNH91" s="201"/>
      <c r="RNI91" s="201"/>
      <c r="RNJ91" s="201"/>
      <c r="RNK91" s="201"/>
      <c r="RNL91" s="201"/>
      <c r="RNM91" s="201"/>
      <c r="RNN91" s="201"/>
      <c r="RNO91" s="201"/>
      <c r="RNP91" s="201"/>
      <c r="RNQ91" s="201"/>
      <c r="RNR91" s="201"/>
      <c r="RNS91" s="201"/>
      <c r="RNT91" s="201"/>
      <c r="RNU91" s="201"/>
      <c r="RNV91" s="201"/>
      <c r="RNW91" s="201"/>
      <c r="RNX91" s="201"/>
      <c r="RNY91" s="201"/>
      <c r="RNZ91" s="201"/>
      <c r="ROA91" s="201"/>
      <c r="ROB91" s="201"/>
      <c r="ROC91" s="201"/>
      <c r="ROD91" s="201"/>
      <c r="ROE91" s="201"/>
      <c r="ROF91" s="201"/>
      <c r="ROG91" s="201"/>
      <c r="ROH91" s="201"/>
      <c r="ROI91" s="201"/>
      <c r="ROJ91" s="201"/>
      <c r="ROK91" s="201"/>
      <c r="ROL91" s="201"/>
      <c r="ROM91" s="201"/>
      <c r="RON91" s="201"/>
      <c r="ROO91" s="201"/>
      <c r="ROP91" s="201"/>
      <c r="ROQ91" s="201"/>
      <c r="ROR91" s="201"/>
      <c r="ROS91" s="201"/>
      <c r="ROT91" s="201"/>
      <c r="ROU91" s="201"/>
      <c r="ROV91" s="201"/>
      <c r="ROW91" s="201"/>
      <c r="ROX91" s="201"/>
      <c r="ROY91" s="201"/>
      <c r="ROZ91" s="201"/>
      <c r="RPA91" s="201"/>
      <c r="RPB91" s="201"/>
      <c r="RPC91" s="201"/>
      <c r="RPD91" s="201"/>
      <c r="RPE91" s="201"/>
      <c r="RPF91" s="201"/>
      <c r="RPG91" s="201"/>
      <c r="RPH91" s="201"/>
      <c r="RPI91" s="201"/>
      <c r="RPJ91" s="201"/>
      <c r="RPK91" s="201"/>
      <c r="RPL91" s="201"/>
      <c r="RPM91" s="201"/>
      <c r="RPN91" s="201"/>
      <c r="RPO91" s="201"/>
      <c r="RPP91" s="201"/>
      <c r="RPQ91" s="201"/>
      <c r="RPR91" s="201"/>
      <c r="RPS91" s="201"/>
      <c r="RPT91" s="201"/>
      <c r="RPU91" s="201"/>
      <c r="RPV91" s="201"/>
      <c r="RPW91" s="201"/>
      <c r="RPX91" s="201"/>
      <c r="RPY91" s="201"/>
      <c r="RPZ91" s="201"/>
      <c r="RQA91" s="201"/>
      <c r="RQB91" s="201"/>
      <c r="RQC91" s="201"/>
      <c r="RQD91" s="201"/>
      <c r="RQE91" s="201"/>
      <c r="RQF91" s="201"/>
      <c r="RQG91" s="201"/>
      <c r="RQH91" s="201"/>
      <c r="RQI91" s="201"/>
      <c r="RQJ91" s="201"/>
      <c r="RQK91" s="201"/>
      <c r="RQL91" s="201"/>
      <c r="RQM91" s="201"/>
      <c r="RQN91" s="201"/>
      <c r="RQO91" s="201"/>
      <c r="RQP91" s="201"/>
      <c r="RQQ91" s="201"/>
      <c r="RQR91" s="201"/>
      <c r="RQS91" s="201"/>
      <c r="RQT91" s="201"/>
      <c r="RQU91" s="201"/>
      <c r="RQV91" s="201"/>
      <c r="RQW91" s="201"/>
      <c r="RQX91" s="201"/>
      <c r="RQY91" s="201"/>
      <c r="RQZ91" s="201"/>
      <c r="RRA91" s="201"/>
      <c r="RRB91" s="201"/>
      <c r="RRC91" s="201"/>
      <c r="RRD91" s="201"/>
      <c r="RRE91" s="201"/>
      <c r="RRF91" s="201"/>
      <c r="RRG91" s="201"/>
      <c r="RRH91" s="201"/>
      <c r="RRI91" s="201"/>
      <c r="RRJ91" s="201"/>
      <c r="RRK91" s="201"/>
      <c r="RRL91" s="201"/>
      <c r="RRM91" s="201"/>
      <c r="RRN91" s="201"/>
      <c r="RRO91" s="201"/>
      <c r="RRP91" s="201"/>
      <c r="RRQ91" s="201"/>
      <c r="RRR91" s="201"/>
      <c r="RRS91" s="201"/>
      <c r="RRT91" s="201"/>
      <c r="RRU91" s="201"/>
      <c r="RRV91" s="201"/>
      <c r="RRW91" s="201"/>
      <c r="RRX91" s="201"/>
      <c r="RRY91" s="201"/>
      <c r="RRZ91" s="201"/>
      <c r="RSA91" s="201"/>
      <c r="RSB91" s="201"/>
      <c r="RSC91" s="201"/>
      <c r="RSD91" s="201"/>
      <c r="RSE91" s="201"/>
      <c r="RSF91" s="201"/>
      <c r="RSG91" s="201"/>
      <c r="RSH91" s="201"/>
      <c r="RSI91" s="201"/>
      <c r="RSJ91" s="201"/>
      <c r="RSK91" s="201"/>
      <c r="RSL91" s="201"/>
      <c r="RSM91" s="201"/>
      <c r="RSN91" s="201"/>
      <c r="RSO91" s="201"/>
      <c r="RSP91" s="201"/>
      <c r="RSQ91" s="201"/>
      <c r="RSR91" s="201"/>
      <c r="RSS91" s="201"/>
      <c r="RST91" s="201"/>
      <c r="RSU91" s="201"/>
      <c r="RSV91" s="201"/>
      <c r="RSW91" s="201"/>
      <c r="RSX91" s="201"/>
      <c r="RSY91" s="201"/>
      <c r="RSZ91" s="201"/>
      <c r="RTA91" s="201"/>
      <c r="RTB91" s="201"/>
      <c r="RTC91" s="201"/>
      <c r="RTD91" s="201"/>
      <c r="RTE91" s="201"/>
      <c r="RTF91" s="201"/>
      <c r="RTG91" s="201"/>
      <c r="RTH91" s="201"/>
      <c r="RTI91" s="201"/>
      <c r="RTJ91" s="201"/>
      <c r="RTK91" s="201"/>
      <c r="RTL91" s="201"/>
      <c r="RTM91" s="201"/>
      <c r="RTN91" s="201"/>
      <c r="RTO91" s="201"/>
      <c r="RTP91" s="201"/>
      <c r="RTQ91" s="201"/>
      <c r="RTR91" s="201"/>
      <c r="RTS91" s="201"/>
      <c r="RTT91" s="201"/>
      <c r="RTU91" s="201"/>
      <c r="RTV91" s="201"/>
      <c r="RTW91" s="201"/>
      <c r="RTX91" s="201"/>
      <c r="RTY91" s="201"/>
      <c r="RTZ91" s="201"/>
      <c r="RUA91" s="201"/>
      <c r="RUB91" s="201"/>
      <c r="RUC91" s="201"/>
      <c r="RUD91" s="201"/>
      <c r="RUE91" s="201"/>
      <c r="RUF91" s="201"/>
      <c r="RUG91" s="201"/>
      <c r="RUH91" s="201"/>
      <c r="RUI91" s="201"/>
      <c r="RUJ91" s="201"/>
      <c r="RUK91" s="201"/>
      <c r="RUL91" s="201"/>
      <c r="RUM91" s="201"/>
      <c r="RUN91" s="201"/>
      <c r="RUO91" s="201"/>
      <c r="RUP91" s="201"/>
      <c r="RUQ91" s="201"/>
      <c r="RUR91" s="201"/>
      <c r="RUS91" s="201"/>
      <c r="RUT91" s="201"/>
      <c r="RUU91" s="201"/>
      <c r="RUV91" s="201"/>
      <c r="RUW91" s="201"/>
      <c r="RUX91" s="201"/>
      <c r="RUY91" s="201"/>
      <c r="RUZ91" s="201"/>
      <c r="RVA91" s="201"/>
      <c r="RVB91" s="201"/>
      <c r="RVC91" s="201"/>
      <c r="RVD91" s="201"/>
      <c r="RVE91" s="201"/>
      <c r="RVF91" s="201"/>
      <c r="RVG91" s="201"/>
      <c r="RVH91" s="201"/>
      <c r="RVI91" s="201"/>
      <c r="RVJ91" s="201"/>
      <c r="RVK91" s="201"/>
      <c r="RVL91" s="201"/>
      <c r="RVM91" s="201"/>
      <c r="RVN91" s="201"/>
      <c r="RVO91" s="201"/>
      <c r="RVP91" s="201"/>
      <c r="RVQ91" s="201"/>
      <c r="RVR91" s="201"/>
      <c r="RVS91" s="201"/>
      <c r="RVT91" s="201"/>
      <c r="RVU91" s="201"/>
      <c r="RVV91" s="201"/>
      <c r="RVW91" s="201"/>
      <c r="RVX91" s="201"/>
      <c r="RVY91" s="201"/>
      <c r="RVZ91" s="201"/>
      <c r="RWA91" s="201"/>
      <c r="RWB91" s="201"/>
      <c r="RWC91" s="201"/>
      <c r="RWD91" s="201"/>
      <c r="RWE91" s="201"/>
      <c r="RWF91" s="201"/>
      <c r="RWG91" s="201"/>
      <c r="RWH91" s="201"/>
      <c r="RWI91" s="201"/>
      <c r="RWJ91" s="201"/>
      <c r="RWK91" s="201"/>
      <c r="RWL91" s="201"/>
      <c r="RWM91" s="201"/>
      <c r="RWN91" s="201"/>
      <c r="RWO91" s="201"/>
      <c r="RWP91" s="201"/>
      <c r="RWQ91" s="201"/>
      <c r="RWR91" s="201"/>
      <c r="RWS91" s="201"/>
      <c r="RWT91" s="201"/>
      <c r="RWU91" s="201"/>
      <c r="RWV91" s="201"/>
      <c r="RWW91" s="201"/>
      <c r="RWX91" s="201"/>
      <c r="RWY91" s="201"/>
      <c r="RWZ91" s="201"/>
      <c r="RXA91" s="201"/>
      <c r="RXB91" s="201"/>
      <c r="RXC91" s="201"/>
      <c r="RXD91" s="201"/>
      <c r="RXE91" s="201"/>
      <c r="RXF91" s="201"/>
      <c r="RXG91" s="201"/>
      <c r="RXH91" s="201"/>
      <c r="RXI91" s="201"/>
      <c r="RXJ91" s="201"/>
      <c r="RXK91" s="201"/>
      <c r="RXL91" s="201"/>
      <c r="RXM91" s="201"/>
      <c r="RXN91" s="201"/>
      <c r="RXO91" s="201"/>
      <c r="RXP91" s="201"/>
      <c r="RXQ91" s="201"/>
      <c r="RXR91" s="201"/>
      <c r="RXS91" s="201"/>
      <c r="RXT91" s="201"/>
      <c r="RXU91" s="201"/>
      <c r="RXV91" s="201"/>
      <c r="RXW91" s="201"/>
      <c r="RXX91" s="201"/>
      <c r="RXY91" s="201"/>
      <c r="RXZ91" s="201"/>
      <c r="RYA91" s="201"/>
      <c r="RYB91" s="201"/>
      <c r="RYC91" s="201"/>
      <c r="RYD91" s="201"/>
      <c r="RYE91" s="201"/>
      <c r="RYF91" s="201"/>
      <c r="RYG91" s="201"/>
      <c r="RYH91" s="201"/>
      <c r="RYI91" s="201"/>
      <c r="RYJ91" s="201"/>
      <c r="RYK91" s="201"/>
      <c r="RYL91" s="201"/>
      <c r="RYM91" s="201"/>
      <c r="RYN91" s="201"/>
      <c r="RYO91" s="201"/>
      <c r="RYP91" s="201"/>
      <c r="RYQ91" s="201"/>
      <c r="RYR91" s="201"/>
      <c r="RYS91" s="201"/>
      <c r="RYT91" s="201"/>
      <c r="RYU91" s="201"/>
      <c r="RYV91" s="201"/>
      <c r="RYW91" s="201"/>
      <c r="RYX91" s="201"/>
      <c r="RYY91" s="201"/>
      <c r="RYZ91" s="201"/>
      <c r="RZA91" s="201"/>
      <c r="RZB91" s="201"/>
      <c r="RZC91" s="201"/>
      <c r="RZD91" s="201"/>
      <c r="RZE91" s="201"/>
      <c r="RZF91" s="201"/>
      <c r="RZG91" s="201"/>
      <c r="RZH91" s="201"/>
      <c r="RZI91" s="201"/>
      <c r="RZJ91" s="201"/>
      <c r="RZK91" s="201"/>
      <c r="RZL91" s="201"/>
      <c r="RZM91" s="201"/>
      <c r="RZN91" s="201"/>
      <c r="RZO91" s="201"/>
      <c r="RZP91" s="201"/>
      <c r="RZQ91" s="201"/>
      <c r="RZR91" s="201"/>
      <c r="RZS91" s="201"/>
      <c r="RZT91" s="201"/>
      <c r="RZU91" s="201"/>
      <c r="RZV91" s="201"/>
      <c r="RZW91" s="201"/>
      <c r="RZX91" s="201"/>
      <c r="RZY91" s="201"/>
      <c r="RZZ91" s="201"/>
      <c r="SAA91" s="201"/>
      <c r="SAB91" s="201"/>
      <c r="SAC91" s="201"/>
      <c r="SAD91" s="201"/>
      <c r="SAE91" s="201"/>
      <c r="SAF91" s="201"/>
      <c r="SAG91" s="201"/>
      <c r="SAH91" s="201"/>
      <c r="SAI91" s="201"/>
      <c r="SAJ91" s="201"/>
      <c r="SAK91" s="201"/>
      <c r="SAL91" s="201"/>
      <c r="SAM91" s="201"/>
      <c r="SAN91" s="201"/>
      <c r="SAO91" s="201"/>
      <c r="SAP91" s="201"/>
      <c r="SAQ91" s="201"/>
      <c r="SAR91" s="201"/>
      <c r="SAS91" s="201"/>
      <c r="SAT91" s="201"/>
      <c r="SAU91" s="201"/>
      <c r="SAV91" s="201"/>
      <c r="SAW91" s="201"/>
      <c r="SAX91" s="201"/>
      <c r="SAY91" s="201"/>
      <c r="SAZ91" s="201"/>
      <c r="SBA91" s="201"/>
      <c r="SBB91" s="201"/>
      <c r="SBC91" s="201"/>
      <c r="SBD91" s="201"/>
      <c r="SBE91" s="201"/>
      <c r="SBF91" s="201"/>
      <c r="SBG91" s="201"/>
      <c r="SBH91" s="201"/>
      <c r="SBI91" s="201"/>
      <c r="SBJ91" s="201"/>
      <c r="SBK91" s="201"/>
      <c r="SBL91" s="201"/>
      <c r="SBM91" s="201"/>
      <c r="SBN91" s="201"/>
      <c r="SBO91" s="201"/>
      <c r="SBP91" s="201"/>
      <c r="SBQ91" s="201"/>
      <c r="SBR91" s="201"/>
      <c r="SBS91" s="201"/>
      <c r="SBT91" s="201"/>
      <c r="SBU91" s="201"/>
      <c r="SBV91" s="201"/>
      <c r="SBW91" s="201"/>
      <c r="SBX91" s="201"/>
      <c r="SBY91" s="201"/>
      <c r="SBZ91" s="201"/>
      <c r="SCA91" s="201"/>
      <c r="SCB91" s="201"/>
      <c r="SCC91" s="201"/>
      <c r="SCD91" s="201"/>
      <c r="SCE91" s="201"/>
      <c r="SCF91" s="201"/>
      <c r="SCG91" s="201"/>
      <c r="SCH91" s="201"/>
      <c r="SCI91" s="201"/>
      <c r="SCJ91" s="201"/>
      <c r="SCK91" s="201"/>
      <c r="SCL91" s="201"/>
      <c r="SCM91" s="201"/>
      <c r="SCN91" s="201"/>
      <c r="SCO91" s="201"/>
      <c r="SCP91" s="201"/>
      <c r="SCQ91" s="201"/>
      <c r="SCR91" s="201"/>
      <c r="SCS91" s="201"/>
      <c r="SCT91" s="201"/>
      <c r="SCU91" s="201"/>
      <c r="SCV91" s="201"/>
      <c r="SCW91" s="201"/>
      <c r="SCX91" s="201"/>
      <c r="SCY91" s="201"/>
      <c r="SCZ91" s="201"/>
      <c r="SDA91" s="201"/>
      <c r="SDB91" s="201"/>
      <c r="SDC91" s="201"/>
      <c r="SDD91" s="201"/>
      <c r="SDE91" s="201"/>
      <c r="SDF91" s="201"/>
      <c r="SDG91" s="201"/>
      <c r="SDH91" s="201"/>
      <c r="SDI91" s="201"/>
      <c r="SDJ91" s="201"/>
      <c r="SDK91" s="201"/>
      <c r="SDL91" s="201"/>
      <c r="SDM91" s="201"/>
      <c r="SDN91" s="201"/>
      <c r="SDO91" s="201"/>
      <c r="SDP91" s="201"/>
      <c r="SDQ91" s="201"/>
      <c r="SDR91" s="201"/>
      <c r="SDS91" s="201"/>
      <c r="SDT91" s="201"/>
      <c r="SDU91" s="201"/>
      <c r="SDV91" s="201"/>
      <c r="SDW91" s="201"/>
      <c r="SDX91" s="201"/>
      <c r="SDY91" s="201"/>
      <c r="SDZ91" s="201"/>
      <c r="SEA91" s="201"/>
      <c r="SEB91" s="201"/>
      <c r="SEC91" s="201"/>
      <c r="SED91" s="201"/>
      <c r="SEE91" s="201"/>
      <c r="SEF91" s="201"/>
      <c r="SEG91" s="201"/>
      <c r="SEH91" s="201"/>
      <c r="SEI91" s="201"/>
      <c r="SEJ91" s="201"/>
      <c r="SEK91" s="201"/>
      <c r="SEL91" s="201"/>
      <c r="SEM91" s="201"/>
      <c r="SEN91" s="201"/>
      <c r="SEO91" s="201"/>
      <c r="SEP91" s="201"/>
      <c r="SEQ91" s="201"/>
      <c r="SER91" s="201"/>
      <c r="SES91" s="201"/>
      <c r="SET91" s="201"/>
      <c r="SEU91" s="201"/>
      <c r="SEV91" s="201"/>
      <c r="SEW91" s="201"/>
      <c r="SEX91" s="201"/>
      <c r="SEY91" s="201"/>
      <c r="SEZ91" s="201"/>
      <c r="SFA91" s="201"/>
      <c r="SFB91" s="201"/>
      <c r="SFC91" s="201"/>
      <c r="SFD91" s="201"/>
      <c r="SFE91" s="201"/>
      <c r="SFF91" s="201"/>
      <c r="SFG91" s="201"/>
      <c r="SFH91" s="201"/>
      <c r="SFI91" s="201"/>
      <c r="SFJ91" s="201"/>
      <c r="SFK91" s="201"/>
      <c r="SFL91" s="201"/>
      <c r="SFM91" s="201"/>
      <c r="SFN91" s="201"/>
      <c r="SFO91" s="201"/>
      <c r="SFP91" s="201"/>
      <c r="SFQ91" s="201"/>
      <c r="SFR91" s="201"/>
      <c r="SFS91" s="201"/>
      <c r="SFT91" s="201"/>
      <c r="SFU91" s="201"/>
      <c r="SFV91" s="201"/>
      <c r="SFW91" s="201"/>
      <c r="SFX91" s="201"/>
      <c r="SFY91" s="201"/>
      <c r="SFZ91" s="201"/>
      <c r="SGA91" s="201"/>
      <c r="SGB91" s="201"/>
      <c r="SGC91" s="201"/>
      <c r="SGD91" s="201"/>
      <c r="SGE91" s="201"/>
      <c r="SGF91" s="201"/>
      <c r="SGG91" s="201"/>
      <c r="SGH91" s="201"/>
      <c r="SGI91" s="201"/>
      <c r="SGJ91" s="201"/>
      <c r="SGK91" s="201"/>
      <c r="SGL91" s="201"/>
      <c r="SGM91" s="201"/>
      <c r="SGN91" s="201"/>
      <c r="SGO91" s="201"/>
      <c r="SGP91" s="201"/>
      <c r="SGQ91" s="201"/>
      <c r="SGR91" s="201"/>
      <c r="SGS91" s="201"/>
      <c r="SGT91" s="201"/>
      <c r="SGU91" s="201"/>
      <c r="SGV91" s="201"/>
      <c r="SGW91" s="201"/>
      <c r="SGX91" s="201"/>
      <c r="SGY91" s="201"/>
      <c r="SGZ91" s="201"/>
      <c r="SHA91" s="201"/>
      <c r="SHB91" s="201"/>
      <c r="SHC91" s="201"/>
      <c r="SHD91" s="201"/>
      <c r="SHE91" s="201"/>
      <c r="SHF91" s="201"/>
      <c r="SHG91" s="201"/>
      <c r="SHH91" s="201"/>
      <c r="SHI91" s="201"/>
      <c r="SHJ91" s="201"/>
      <c r="SHK91" s="201"/>
      <c r="SHL91" s="201"/>
      <c r="SHM91" s="201"/>
      <c r="SHN91" s="201"/>
      <c r="SHO91" s="201"/>
      <c r="SHP91" s="201"/>
      <c r="SHQ91" s="201"/>
      <c r="SHR91" s="201"/>
      <c r="SHS91" s="201"/>
      <c r="SHT91" s="201"/>
      <c r="SHU91" s="201"/>
      <c r="SHV91" s="201"/>
      <c r="SHW91" s="201"/>
      <c r="SHX91" s="201"/>
      <c r="SHY91" s="201"/>
      <c r="SHZ91" s="201"/>
      <c r="SIA91" s="201"/>
      <c r="SIB91" s="201"/>
      <c r="SIC91" s="201"/>
      <c r="SID91" s="201"/>
      <c r="SIE91" s="201"/>
      <c r="SIF91" s="201"/>
      <c r="SIG91" s="201"/>
      <c r="SIH91" s="201"/>
      <c r="SII91" s="201"/>
      <c r="SIJ91" s="201"/>
      <c r="SIK91" s="201"/>
      <c r="SIL91" s="201"/>
      <c r="SIM91" s="201"/>
      <c r="SIN91" s="201"/>
      <c r="SIO91" s="201"/>
      <c r="SIP91" s="201"/>
      <c r="SIQ91" s="201"/>
      <c r="SIR91" s="201"/>
      <c r="SIS91" s="201"/>
      <c r="SIT91" s="201"/>
      <c r="SIU91" s="201"/>
      <c r="SIV91" s="201"/>
      <c r="SIW91" s="201"/>
      <c r="SIX91" s="201"/>
      <c r="SIY91" s="201"/>
      <c r="SIZ91" s="201"/>
      <c r="SJA91" s="201"/>
      <c r="SJB91" s="201"/>
      <c r="SJC91" s="201"/>
      <c r="SJD91" s="201"/>
      <c r="SJE91" s="201"/>
      <c r="SJF91" s="201"/>
      <c r="SJG91" s="201"/>
      <c r="SJH91" s="201"/>
      <c r="SJI91" s="201"/>
      <c r="SJJ91" s="201"/>
      <c r="SJK91" s="201"/>
      <c r="SJL91" s="201"/>
      <c r="SJM91" s="201"/>
      <c r="SJN91" s="201"/>
      <c r="SJO91" s="201"/>
      <c r="SJP91" s="201"/>
      <c r="SJQ91" s="201"/>
      <c r="SJR91" s="201"/>
      <c r="SJS91" s="201"/>
      <c r="SJT91" s="201"/>
      <c r="SJU91" s="201"/>
      <c r="SJV91" s="201"/>
      <c r="SJW91" s="201"/>
      <c r="SJX91" s="201"/>
      <c r="SJY91" s="201"/>
      <c r="SJZ91" s="201"/>
      <c r="SKA91" s="201"/>
      <c r="SKB91" s="201"/>
      <c r="SKC91" s="201"/>
      <c r="SKD91" s="201"/>
      <c r="SKE91" s="201"/>
      <c r="SKF91" s="201"/>
      <c r="SKG91" s="201"/>
      <c r="SKH91" s="201"/>
      <c r="SKI91" s="201"/>
      <c r="SKJ91" s="201"/>
      <c r="SKK91" s="201"/>
      <c r="SKL91" s="201"/>
      <c r="SKM91" s="201"/>
      <c r="SKN91" s="201"/>
      <c r="SKO91" s="201"/>
      <c r="SKP91" s="201"/>
      <c r="SKQ91" s="201"/>
      <c r="SKR91" s="201"/>
      <c r="SKS91" s="201"/>
      <c r="SKT91" s="201"/>
      <c r="SKU91" s="201"/>
      <c r="SKV91" s="201"/>
      <c r="SKW91" s="201"/>
      <c r="SKX91" s="201"/>
      <c r="SKY91" s="201"/>
      <c r="SKZ91" s="201"/>
      <c r="SLA91" s="201"/>
      <c r="SLB91" s="201"/>
      <c r="SLC91" s="201"/>
      <c r="SLD91" s="201"/>
      <c r="SLE91" s="201"/>
      <c r="SLF91" s="201"/>
      <c r="SLG91" s="201"/>
      <c r="SLH91" s="201"/>
      <c r="SLI91" s="201"/>
      <c r="SLJ91" s="201"/>
      <c r="SLK91" s="201"/>
      <c r="SLL91" s="201"/>
      <c r="SLM91" s="201"/>
      <c r="SLN91" s="201"/>
      <c r="SLO91" s="201"/>
      <c r="SLP91" s="201"/>
      <c r="SLQ91" s="201"/>
      <c r="SLR91" s="201"/>
      <c r="SLS91" s="201"/>
      <c r="SLT91" s="201"/>
      <c r="SLU91" s="201"/>
      <c r="SLV91" s="201"/>
      <c r="SLW91" s="201"/>
      <c r="SLX91" s="201"/>
      <c r="SLY91" s="201"/>
      <c r="SLZ91" s="201"/>
      <c r="SMA91" s="201"/>
      <c r="SMB91" s="201"/>
      <c r="SMC91" s="201"/>
      <c r="SMD91" s="201"/>
      <c r="SME91" s="201"/>
      <c r="SMF91" s="201"/>
      <c r="SMG91" s="201"/>
      <c r="SMH91" s="201"/>
      <c r="SMI91" s="201"/>
      <c r="SMJ91" s="201"/>
      <c r="SMK91" s="201"/>
      <c r="SML91" s="201"/>
      <c r="SMM91" s="201"/>
      <c r="SMN91" s="201"/>
      <c r="SMO91" s="201"/>
      <c r="SMP91" s="201"/>
      <c r="SMQ91" s="201"/>
      <c r="SMR91" s="201"/>
      <c r="SMS91" s="201"/>
      <c r="SMT91" s="201"/>
      <c r="SMU91" s="201"/>
      <c r="SMV91" s="201"/>
      <c r="SMW91" s="201"/>
      <c r="SMX91" s="201"/>
      <c r="SMY91" s="201"/>
      <c r="SMZ91" s="201"/>
      <c r="SNA91" s="201"/>
      <c r="SNB91" s="201"/>
      <c r="SNC91" s="201"/>
      <c r="SND91" s="201"/>
      <c r="SNE91" s="201"/>
      <c r="SNF91" s="201"/>
      <c r="SNG91" s="201"/>
      <c r="SNH91" s="201"/>
      <c r="SNI91" s="201"/>
      <c r="SNJ91" s="201"/>
      <c r="SNK91" s="201"/>
      <c r="SNL91" s="201"/>
      <c r="SNM91" s="201"/>
      <c r="SNN91" s="201"/>
      <c r="SNO91" s="201"/>
      <c r="SNP91" s="201"/>
      <c r="SNQ91" s="201"/>
      <c r="SNR91" s="201"/>
      <c r="SNS91" s="201"/>
      <c r="SNT91" s="201"/>
      <c r="SNU91" s="201"/>
      <c r="SNV91" s="201"/>
      <c r="SNW91" s="201"/>
      <c r="SNX91" s="201"/>
      <c r="SNY91" s="201"/>
      <c r="SNZ91" s="201"/>
      <c r="SOA91" s="201"/>
      <c r="SOB91" s="201"/>
      <c r="SOC91" s="201"/>
      <c r="SOD91" s="201"/>
      <c r="SOE91" s="201"/>
      <c r="SOF91" s="201"/>
      <c r="SOG91" s="201"/>
      <c r="SOH91" s="201"/>
      <c r="SOI91" s="201"/>
      <c r="SOJ91" s="201"/>
      <c r="SOK91" s="201"/>
      <c r="SOL91" s="201"/>
      <c r="SOM91" s="201"/>
      <c r="SON91" s="201"/>
      <c r="SOO91" s="201"/>
      <c r="SOP91" s="201"/>
      <c r="SOQ91" s="201"/>
      <c r="SOR91" s="201"/>
      <c r="SOS91" s="201"/>
      <c r="SOT91" s="201"/>
      <c r="SOU91" s="201"/>
      <c r="SOV91" s="201"/>
      <c r="SOW91" s="201"/>
      <c r="SOX91" s="201"/>
      <c r="SOY91" s="201"/>
      <c r="SOZ91" s="201"/>
      <c r="SPA91" s="201"/>
      <c r="SPB91" s="201"/>
      <c r="SPC91" s="201"/>
      <c r="SPD91" s="201"/>
      <c r="SPE91" s="201"/>
      <c r="SPF91" s="201"/>
      <c r="SPG91" s="201"/>
      <c r="SPH91" s="201"/>
      <c r="SPI91" s="201"/>
      <c r="SPJ91" s="201"/>
      <c r="SPK91" s="201"/>
      <c r="SPL91" s="201"/>
      <c r="SPM91" s="201"/>
      <c r="SPN91" s="201"/>
      <c r="SPO91" s="201"/>
      <c r="SPP91" s="201"/>
      <c r="SPQ91" s="201"/>
      <c r="SPR91" s="201"/>
      <c r="SPS91" s="201"/>
      <c r="SPT91" s="201"/>
      <c r="SPU91" s="201"/>
      <c r="SPV91" s="201"/>
      <c r="SPW91" s="201"/>
      <c r="SPX91" s="201"/>
      <c r="SPY91" s="201"/>
      <c r="SPZ91" s="201"/>
      <c r="SQA91" s="201"/>
      <c r="SQB91" s="201"/>
      <c r="SQC91" s="201"/>
      <c r="SQD91" s="201"/>
      <c r="SQE91" s="201"/>
      <c r="SQF91" s="201"/>
      <c r="SQG91" s="201"/>
      <c r="SQH91" s="201"/>
      <c r="SQI91" s="201"/>
      <c r="SQJ91" s="201"/>
      <c r="SQK91" s="201"/>
      <c r="SQL91" s="201"/>
      <c r="SQM91" s="201"/>
      <c r="SQN91" s="201"/>
      <c r="SQO91" s="201"/>
      <c r="SQP91" s="201"/>
      <c r="SQQ91" s="201"/>
      <c r="SQR91" s="201"/>
      <c r="SQS91" s="201"/>
      <c r="SQT91" s="201"/>
      <c r="SQU91" s="201"/>
      <c r="SQV91" s="201"/>
      <c r="SQW91" s="201"/>
      <c r="SQX91" s="201"/>
      <c r="SQY91" s="201"/>
      <c r="SQZ91" s="201"/>
      <c r="SRA91" s="201"/>
      <c r="SRB91" s="201"/>
      <c r="SRC91" s="201"/>
      <c r="SRD91" s="201"/>
      <c r="SRE91" s="201"/>
      <c r="SRF91" s="201"/>
      <c r="SRG91" s="201"/>
      <c r="SRH91" s="201"/>
      <c r="SRI91" s="201"/>
      <c r="SRJ91" s="201"/>
      <c r="SRK91" s="201"/>
      <c r="SRL91" s="201"/>
      <c r="SRM91" s="201"/>
      <c r="SRN91" s="201"/>
      <c r="SRO91" s="201"/>
      <c r="SRP91" s="201"/>
      <c r="SRQ91" s="201"/>
      <c r="SRR91" s="201"/>
      <c r="SRS91" s="201"/>
      <c r="SRT91" s="201"/>
      <c r="SRU91" s="201"/>
      <c r="SRV91" s="201"/>
      <c r="SRW91" s="201"/>
      <c r="SRX91" s="201"/>
      <c r="SRY91" s="201"/>
      <c r="SRZ91" s="201"/>
      <c r="SSA91" s="201"/>
      <c r="SSB91" s="201"/>
      <c r="SSC91" s="201"/>
      <c r="SSD91" s="201"/>
      <c r="SSE91" s="201"/>
      <c r="SSF91" s="201"/>
      <c r="SSG91" s="201"/>
      <c r="SSH91" s="201"/>
      <c r="SSI91" s="201"/>
      <c r="SSJ91" s="201"/>
      <c r="SSK91" s="201"/>
      <c r="SSL91" s="201"/>
      <c r="SSM91" s="201"/>
      <c r="SSN91" s="201"/>
      <c r="SSO91" s="201"/>
      <c r="SSP91" s="201"/>
      <c r="SSQ91" s="201"/>
      <c r="SSR91" s="201"/>
      <c r="SSS91" s="201"/>
      <c r="SST91" s="201"/>
      <c r="SSU91" s="201"/>
      <c r="SSV91" s="201"/>
      <c r="SSW91" s="201"/>
      <c r="SSX91" s="201"/>
      <c r="SSY91" s="201"/>
      <c r="SSZ91" s="201"/>
      <c r="STA91" s="201"/>
      <c r="STB91" s="201"/>
      <c r="STC91" s="201"/>
      <c r="STD91" s="201"/>
      <c r="STE91" s="201"/>
      <c r="STF91" s="201"/>
      <c r="STG91" s="201"/>
      <c r="STH91" s="201"/>
      <c r="STI91" s="201"/>
      <c r="STJ91" s="201"/>
      <c r="STK91" s="201"/>
      <c r="STL91" s="201"/>
      <c r="STM91" s="201"/>
      <c r="STN91" s="201"/>
      <c r="STO91" s="201"/>
      <c r="STP91" s="201"/>
      <c r="STQ91" s="201"/>
      <c r="STR91" s="201"/>
      <c r="STS91" s="201"/>
      <c r="STT91" s="201"/>
      <c r="STU91" s="201"/>
      <c r="STV91" s="201"/>
      <c r="STW91" s="201"/>
      <c r="STX91" s="201"/>
      <c r="STY91" s="201"/>
      <c r="STZ91" s="201"/>
      <c r="SUA91" s="201"/>
      <c r="SUB91" s="201"/>
      <c r="SUC91" s="201"/>
      <c r="SUD91" s="201"/>
      <c r="SUE91" s="201"/>
      <c r="SUF91" s="201"/>
      <c r="SUG91" s="201"/>
      <c r="SUH91" s="201"/>
      <c r="SUI91" s="201"/>
      <c r="SUJ91" s="201"/>
      <c r="SUK91" s="201"/>
      <c r="SUL91" s="201"/>
      <c r="SUM91" s="201"/>
      <c r="SUN91" s="201"/>
      <c r="SUO91" s="201"/>
      <c r="SUP91" s="201"/>
      <c r="SUQ91" s="201"/>
      <c r="SUR91" s="201"/>
      <c r="SUS91" s="201"/>
      <c r="SUT91" s="201"/>
      <c r="SUU91" s="201"/>
      <c r="SUV91" s="201"/>
      <c r="SUW91" s="201"/>
      <c r="SUX91" s="201"/>
      <c r="SUY91" s="201"/>
      <c r="SUZ91" s="201"/>
      <c r="SVA91" s="201"/>
      <c r="SVB91" s="201"/>
      <c r="SVC91" s="201"/>
      <c r="SVD91" s="201"/>
      <c r="SVE91" s="201"/>
      <c r="SVF91" s="201"/>
      <c r="SVG91" s="201"/>
      <c r="SVH91" s="201"/>
      <c r="SVI91" s="201"/>
      <c r="SVJ91" s="201"/>
      <c r="SVK91" s="201"/>
      <c r="SVL91" s="201"/>
      <c r="SVM91" s="201"/>
      <c r="SVN91" s="201"/>
      <c r="SVO91" s="201"/>
      <c r="SVP91" s="201"/>
      <c r="SVQ91" s="201"/>
      <c r="SVR91" s="201"/>
      <c r="SVS91" s="201"/>
      <c r="SVT91" s="201"/>
      <c r="SVU91" s="201"/>
      <c r="SVV91" s="201"/>
      <c r="SVW91" s="201"/>
      <c r="SVX91" s="201"/>
      <c r="SVY91" s="201"/>
      <c r="SVZ91" s="201"/>
      <c r="SWA91" s="201"/>
      <c r="SWB91" s="201"/>
      <c r="SWC91" s="201"/>
      <c r="SWD91" s="201"/>
      <c r="SWE91" s="201"/>
      <c r="SWF91" s="201"/>
      <c r="SWG91" s="201"/>
      <c r="SWH91" s="201"/>
      <c r="SWI91" s="201"/>
      <c r="SWJ91" s="201"/>
      <c r="SWK91" s="201"/>
      <c r="SWL91" s="201"/>
      <c r="SWM91" s="201"/>
      <c r="SWN91" s="201"/>
      <c r="SWO91" s="201"/>
      <c r="SWP91" s="201"/>
      <c r="SWQ91" s="201"/>
      <c r="SWR91" s="201"/>
      <c r="SWS91" s="201"/>
      <c r="SWT91" s="201"/>
      <c r="SWU91" s="201"/>
      <c r="SWV91" s="201"/>
      <c r="SWW91" s="201"/>
      <c r="SWX91" s="201"/>
      <c r="SWY91" s="201"/>
      <c r="SWZ91" s="201"/>
      <c r="SXA91" s="201"/>
      <c r="SXB91" s="201"/>
      <c r="SXC91" s="201"/>
      <c r="SXD91" s="201"/>
      <c r="SXE91" s="201"/>
      <c r="SXF91" s="201"/>
      <c r="SXG91" s="201"/>
      <c r="SXH91" s="201"/>
      <c r="SXI91" s="201"/>
      <c r="SXJ91" s="201"/>
      <c r="SXK91" s="201"/>
      <c r="SXL91" s="201"/>
      <c r="SXM91" s="201"/>
      <c r="SXN91" s="201"/>
      <c r="SXO91" s="201"/>
      <c r="SXP91" s="201"/>
      <c r="SXQ91" s="201"/>
      <c r="SXR91" s="201"/>
      <c r="SXS91" s="201"/>
      <c r="SXT91" s="201"/>
      <c r="SXU91" s="201"/>
      <c r="SXV91" s="201"/>
      <c r="SXW91" s="201"/>
      <c r="SXX91" s="201"/>
      <c r="SXY91" s="201"/>
      <c r="SXZ91" s="201"/>
      <c r="SYA91" s="201"/>
      <c r="SYB91" s="201"/>
      <c r="SYC91" s="201"/>
      <c r="SYD91" s="201"/>
      <c r="SYE91" s="201"/>
      <c r="SYF91" s="201"/>
      <c r="SYG91" s="201"/>
      <c r="SYH91" s="201"/>
      <c r="SYI91" s="201"/>
      <c r="SYJ91" s="201"/>
      <c r="SYK91" s="201"/>
      <c r="SYL91" s="201"/>
      <c r="SYM91" s="201"/>
      <c r="SYN91" s="201"/>
      <c r="SYO91" s="201"/>
      <c r="SYP91" s="201"/>
      <c r="SYQ91" s="201"/>
      <c r="SYR91" s="201"/>
      <c r="SYS91" s="201"/>
      <c r="SYT91" s="201"/>
      <c r="SYU91" s="201"/>
      <c r="SYV91" s="201"/>
      <c r="SYW91" s="201"/>
      <c r="SYX91" s="201"/>
      <c r="SYY91" s="201"/>
      <c r="SYZ91" s="201"/>
      <c r="SZA91" s="201"/>
      <c r="SZB91" s="201"/>
      <c r="SZC91" s="201"/>
      <c r="SZD91" s="201"/>
      <c r="SZE91" s="201"/>
      <c r="SZF91" s="201"/>
      <c r="SZG91" s="201"/>
      <c r="SZH91" s="201"/>
      <c r="SZI91" s="201"/>
      <c r="SZJ91" s="201"/>
      <c r="SZK91" s="201"/>
      <c r="SZL91" s="201"/>
      <c r="SZM91" s="201"/>
      <c r="SZN91" s="201"/>
      <c r="SZO91" s="201"/>
      <c r="SZP91" s="201"/>
      <c r="SZQ91" s="201"/>
      <c r="SZR91" s="201"/>
      <c r="SZS91" s="201"/>
      <c r="SZT91" s="201"/>
      <c r="SZU91" s="201"/>
      <c r="SZV91" s="201"/>
      <c r="SZW91" s="201"/>
      <c r="SZX91" s="201"/>
      <c r="SZY91" s="201"/>
      <c r="SZZ91" s="201"/>
      <c r="TAA91" s="201"/>
      <c r="TAB91" s="201"/>
      <c r="TAC91" s="201"/>
      <c r="TAD91" s="201"/>
      <c r="TAE91" s="201"/>
      <c r="TAF91" s="201"/>
      <c r="TAG91" s="201"/>
      <c r="TAH91" s="201"/>
      <c r="TAI91" s="201"/>
      <c r="TAJ91" s="201"/>
      <c r="TAK91" s="201"/>
      <c r="TAL91" s="201"/>
      <c r="TAM91" s="201"/>
      <c r="TAN91" s="201"/>
      <c r="TAO91" s="201"/>
      <c r="TAP91" s="201"/>
      <c r="TAQ91" s="201"/>
      <c r="TAR91" s="201"/>
      <c r="TAS91" s="201"/>
      <c r="TAT91" s="201"/>
      <c r="TAU91" s="201"/>
      <c r="TAV91" s="201"/>
      <c r="TAW91" s="201"/>
      <c r="TAX91" s="201"/>
      <c r="TAY91" s="201"/>
      <c r="TAZ91" s="201"/>
      <c r="TBA91" s="201"/>
      <c r="TBB91" s="201"/>
      <c r="TBC91" s="201"/>
      <c r="TBD91" s="201"/>
      <c r="TBE91" s="201"/>
      <c r="TBF91" s="201"/>
      <c r="TBG91" s="201"/>
      <c r="TBH91" s="201"/>
      <c r="TBI91" s="201"/>
      <c r="TBJ91" s="201"/>
      <c r="TBK91" s="201"/>
      <c r="TBL91" s="201"/>
      <c r="TBM91" s="201"/>
      <c r="TBN91" s="201"/>
      <c r="TBO91" s="201"/>
      <c r="TBP91" s="201"/>
      <c r="TBQ91" s="201"/>
      <c r="TBR91" s="201"/>
      <c r="TBS91" s="201"/>
      <c r="TBT91" s="201"/>
      <c r="TBU91" s="201"/>
      <c r="TBV91" s="201"/>
      <c r="TBW91" s="201"/>
      <c r="TBX91" s="201"/>
      <c r="TBY91" s="201"/>
      <c r="TBZ91" s="201"/>
      <c r="TCA91" s="201"/>
      <c r="TCB91" s="201"/>
      <c r="TCC91" s="201"/>
      <c r="TCD91" s="201"/>
      <c r="TCE91" s="201"/>
      <c r="TCF91" s="201"/>
      <c r="TCG91" s="201"/>
      <c r="TCH91" s="201"/>
      <c r="TCI91" s="201"/>
      <c r="TCJ91" s="201"/>
      <c r="TCK91" s="201"/>
      <c r="TCL91" s="201"/>
      <c r="TCM91" s="201"/>
      <c r="TCN91" s="201"/>
      <c r="TCO91" s="201"/>
      <c r="TCP91" s="201"/>
      <c r="TCQ91" s="201"/>
      <c r="TCR91" s="201"/>
      <c r="TCS91" s="201"/>
      <c r="TCT91" s="201"/>
      <c r="TCU91" s="201"/>
      <c r="TCV91" s="201"/>
      <c r="TCW91" s="201"/>
      <c r="TCX91" s="201"/>
      <c r="TCY91" s="201"/>
      <c r="TCZ91" s="201"/>
      <c r="TDA91" s="201"/>
      <c r="TDB91" s="201"/>
      <c r="TDC91" s="201"/>
      <c r="TDD91" s="201"/>
      <c r="TDE91" s="201"/>
      <c r="TDF91" s="201"/>
      <c r="TDG91" s="201"/>
      <c r="TDH91" s="201"/>
      <c r="TDI91" s="201"/>
      <c r="TDJ91" s="201"/>
      <c r="TDK91" s="201"/>
      <c r="TDL91" s="201"/>
      <c r="TDM91" s="201"/>
      <c r="TDN91" s="201"/>
      <c r="TDO91" s="201"/>
      <c r="TDP91" s="201"/>
      <c r="TDQ91" s="201"/>
      <c r="TDR91" s="201"/>
      <c r="TDS91" s="201"/>
      <c r="TDT91" s="201"/>
      <c r="TDU91" s="201"/>
      <c r="TDV91" s="201"/>
      <c r="TDW91" s="201"/>
      <c r="TDX91" s="201"/>
      <c r="TDY91" s="201"/>
      <c r="TDZ91" s="201"/>
      <c r="TEA91" s="201"/>
      <c r="TEB91" s="201"/>
      <c r="TEC91" s="201"/>
      <c r="TED91" s="201"/>
      <c r="TEE91" s="201"/>
      <c r="TEF91" s="201"/>
      <c r="TEG91" s="201"/>
      <c r="TEH91" s="201"/>
      <c r="TEI91" s="201"/>
      <c r="TEJ91" s="201"/>
      <c r="TEK91" s="201"/>
      <c r="TEL91" s="201"/>
      <c r="TEM91" s="201"/>
      <c r="TEN91" s="201"/>
      <c r="TEO91" s="201"/>
      <c r="TEP91" s="201"/>
      <c r="TEQ91" s="201"/>
      <c r="TER91" s="201"/>
      <c r="TES91" s="201"/>
      <c r="TET91" s="201"/>
      <c r="TEU91" s="201"/>
      <c r="TEV91" s="201"/>
      <c r="TEW91" s="201"/>
      <c r="TEX91" s="201"/>
      <c r="TEY91" s="201"/>
      <c r="TEZ91" s="201"/>
      <c r="TFA91" s="201"/>
      <c r="TFB91" s="201"/>
      <c r="TFC91" s="201"/>
      <c r="TFD91" s="201"/>
      <c r="TFE91" s="201"/>
      <c r="TFF91" s="201"/>
      <c r="TFG91" s="201"/>
      <c r="TFH91" s="201"/>
      <c r="TFI91" s="201"/>
      <c r="TFJ91" s="201"/>
      <c r="TFK91" s="201"/>
      <c r="TFL91" s="201"/>
      <c r="TFM91" s="201"/>
      <c r="TFN91" s="201"/>
      <c r="TFO91" s="201"/>
      <c r="TFP91" s="201"/>
      <c r="TFQ91" s="201"/>
      <c r="TFR91" s="201"/>
      <c r="TFS91" s="201"/>
      <c r="TFT91" s="201"/>
      <c r="TFU91" s="201"/>
      <c r="TFV91" s="201"/>
      <c r="TFW91" s="201"/>
      <c r="TFX91" s="201"/>
      <c r="TFY91" s="201"/>
      <c r="TFZ91" s="201"/>
      <c r="TGA91" s="201"/>
      <c r="TGB91" s="201"/>
      <c r="TGC91" s="201"/>
      <c r="TGD91" s="201"/>
      <c r="TGE91" s="201"/>
      <c r="TGF91" s="201"/>
      <c r="TGG91" s="201"/>
      <c r="TGH91" s="201"/>
      <c r="TGI91" s="201"/>
      <c r="TGJ91" s="201"/>
      <c r="TGK91" s="201"/>
      <c r="TGL91" s="201"/>
      <c r="TGM91" s="201"/>
      <c r="TGN91" s="201"/>
      <c r="TGO91" s="201"/>
      <c r="TGP91" s="201"/>
      <c r="TGQ91" s="201"/>
      <c r="TGR91" s="201"/>
      <c r="TGS91" s="201"/>
      <c r="TGT91" s="201"/>
      <c r="TGU91" s="201"/>
      <c r="TGV91" s="201"/>
      <c r="TGW91" s="201"/>
      <c r="TGX91" s="201"/>
      <c r="TGY91" s="201"/>
      <c r="TGZ91" s="201"/>
      <c r="THA91" s="201"/>
      <c r="THB91" s="201"/>
      <c r="THC91" s="201"/>
      <c r="THD91" s="201"/>
      <c r="THE91" s="201"/>
      <c r="THF91" s="201"/>
      <c r="THG91" s="201"/>
      <c r="THH91" s="201"/>
      <c r="THI91" s="201"/>
      <c r="THJ91" s="201"/>
      <c r="THK91" s="201"/>
      <c r="THL91" s="201"/>
      <c r="THM91" s="201"/>
      <c r="THN91" s="201"/>
      <c r="THO91" s="201"/>
      <c r="THP91" s="201"/>
      <c r="THQ91" s="201"/>
      <c r="THR91" s="201"/>
      <c r="THS91" s="201"/>
      <c r="THT91" s="201"/>
      <c r="THU91" s="201"/>
      <c r="THV91" s="201"/>
      <c r="THW91" s="201"/>
      <c r="THX91" s="201"/>
      <c r="THY91" s="201"/>
      <c r="THZ91" s="201"/>
      <c r="TIA91" s="201"/>
      <c r="TIB91" s="201"/>
      <c r="TIC91" s="201"/>
      <c r="TID91" s="201"/>
      <c r="TIE91" s="201"/>
      <c r="TIF91" s="201"/>
      <c r="TIG91" s="201"/>
      <c r="TIH91" s="201"/>
      <c r="TII91" s="201"/>
      <c r="TIJ91" s="201"/>
      <c r="TIK91" s="201"/>
      <c r="TIL91" s="201"/>
      <c r="TIM91" s="201"/>
      <c r="TIN91" s="201"/>
      <c r="TIO91" s="201"/>
      <c r="TIP91" s="201"/>
      <c r="TIQ91" s="201"/>
      <c r="TIR91" s="201"/>
      <c r="TIS91" s="201"/>
      <c r="TIT91" s="201"/>
      <c r="TIU91" s="201"/>
      <c r="TIV91" s="201"/>
      <c r="TIW91" s="201"/>
      <c r="TIX91" s="201"/>
      <c r="TIY91" s="201"/>
      <c r="TIZ91" s="201"/>
      <c r="TJA91" s="201"/>
      <c r="TJB91" s="201"/>
      <c r="TJC91" s="201"/>
      <c r="TJD91" s="201"/>
      <c r="TJE91" s="201"/>
      <c r="TJF91" s="201"/>
      <c r="TJG91" s="201"/>
      <c r="TJH91" s="201"/>
      <c r="TJI91" s="201"/>
      <c r="TJJ91" s="201"/>
      <c r="TJK91" s="201"/>
      <c r="TJL91" s="201"/>
      <c r="TJM91" s="201"/>
      <c r="TJN91" s="201"/>
      <c r="TJO91" s="201"/>
      <c r="TJP91" s="201"/>
      <c r="TJQ91" s="201"/>
      <c r="TJR91" s="201"/>
      <c r="TJS91" s="201"/>
      <c r="TJT91" s="201"/>
      <c r="TJU91" s="201"/>
      <c r="TJV91" s="201"/>
      <c r="TJW91" s="201"/>
      <c r="TJX91" s="201"/>
      <c r="TJY91" s="201"/>
      <c r="TJZ91" s="201"/>
      <c r="TKA91" s="201"/>
      <c r="TKB91" s="201"/>
      <c r="TKC91" s="201"/>
      <c r="TKD91" s="201"/>
      <c r="TKE91" s="201"/>
      <c r="TKF91" s="201"/>
      <c r="TKG91" s="201"/>
      <c r="TKH91" s="201"/>
      <c r="TKI91" s="201"/>
      <c r="TKJ91" s="201"/>
      <c r="TKK91" s="201"/>
      <c r="TKL91" s="201"/>
      <c r="TKM91" s="201"/>
      <c r="TKN91" s="201"/>
      <c r="TKO91" s="201"/>
      <c r="TKP91" s="201"/>
      <c r="TKQ91" s="201"/>
      <c r="TKR91" s="201"/>
      <c r="TKS91" s="201"/>
      <c r="TKT91" s="201"/>
      <c r="TKU91" s="201"/>
      <c r="TKV91" s="201"/>
      <c r="TKW91" s="201"/>
      <c r="TKX91" s="201"/>
      <c r="TKY91" s="201"/>
      <c r="TKZ91" s="201"/>
      <c r="TLA91" s="201"/>
      <c r="TLB91" s="201"/>
      <c r="TLC91" s="201"/>
      <c r="TLD91" s="201"/>
      <c r="TLE91" s="201"/>
      <c r="TLF91" s="201"/>
      <c r="TLG91" s="201"/>
      <c r="TLH91" s="201"/>
      <c r="TLI91" s="201"/>
      <c r="TLJ91" s="201"/>
      <c r="TLK91" s="201"/>
      <c r="TLL91" s="201"/>
      <c r="TLM91" s="201"/>
      <c r="TLN91" s="201"/>
      <c r="TLO91" s="201"/>
      <c r="TLP91" s="201"/>
      <c r="TLQ91" s="201"/>
      <c r="TLR91" s="201"/>
      <c r="TLS91" s="201"/>
      <c r="TLT91" s="201"/>
      <c r="TLU91" s="201"/>
      <c r="TLV91" s="201"/>
      <c r="TLW91" s="201"/>
      <c r="TLX91" s="201"/>
      <c r="TLY91" s="201"/>
      <c r="TLZ91" s="201"/>
      <c r="TMA91" s="201"/>
      <c r="TMB91" s="201"/>
      <c r="TMC91" s="201"/>
      <c r="TMD91" s="201"/>
      <c r="TME91" s="201"/>
      <c r="TMF91" s="201"/>
      <c r="TMG91" s="201"/>
      <c r="TMH91" s="201"/>
      <c r="TMI91" s="201"/>
      <c r="TMJ91" s="201"/>
      <c r="TMK91" s="201"/>
      <c r="TML91" s="201"/>
      <c r="TMM91" s="201"/>
      <c r="TMN91" s="201"/>
      <c r="TMO91" s="201"/>
      <c r="TMP91" s="201"/>
      <c r="TMQ91" s="201"/>
      <c r="TMR91" s="201"/>
      <c r="TMS91" s="201"/>
      <c r="TMT91" s="201"/>
      <c r="TMU91" s="201"/>
      <c r="TMV91" s="201"/>
      <c r="TMW91" s="201"/>
      <c r="TMX91" s="201"/>
      <c r="TMY91" s="201"/>
      <c r="TMZ91" s="201"/>
      <c r="TNA91" s="201"/>
      <c r="TNB91" s="201"/>
      <c r="TNC91" s="201"/>
      <c r="TND91" s="201"/>
      <c r="TNE91" s="201"/>
      <c r="TNF91" s="201"/>
      <c r="TNG91" s="201"/>
      <c r="TNH91" s="201"/>
      <c r="TNI91" s="201"/>
      <c r="TNJ91" s="201"/>
      <c r="TNK91" s="201"/>
      <c r="TNL91" s="201"/>
      <c r="TNM91" s="201"/>
      <c r="TNN91" s="201"/>
      <c r="TNO91" s="201"/>
      <c r="TNP91" s="201"/>
      <c r="TNQ91" s="201"/>
      <c r="TNR91" s="201"/>
      <c r="TNS91" s="201"/>
      <c r="TNT91" s="201"/>
      <c r="TNU91" s="201"/>
      <c r="TNV91" s="201"/>
      <c r="TNW91" s="201"/>
      <c r="TNX91" s="201"/>
      <c r="TNY91" s="201"/>
      <c r="TNZ91" s="201"/>
      <c r="TOA91" s="201"/>
      <c r="TOB91" s="201"/>
      <c r="TOC91" s="201"/>
      <c r="TOD91" s="201"/>
      <c r="TOE91" s="201"/>
      <c r="TOF91" s="201"/>
      <c r="TOG91" s="201"/>
      <c r="TOH91" s="201"/>
      <c r="TOI91" s="201"/>
      <c r="TOJ91" s="201"/>
      <c r="TOK91" s="201"/>
      <c r="TOL91" s="201"/>
      <c r="TOM91" s="201"/>
      <c r="TON91" s="201"/>
      <c r="TOO91" s="201"/>
      <c r="TOP91" s="201"/>
      <c r="TOQ91" s="201"/>
      <c r="TOR91" s="201"/>
      <c r="TOS91" s="201"/>
      <c r="TOT91" s="201"/>
      <c r="TOU91" s="201"/>
      <c r="TOV91" s="201"/>
      <c r="TOW91" s="201"/>
      <c r="TOX91" s="201"/>
      <c r="TOY91" s="201"/>
      <c r="TOZ91" s="201"/>
      <c r="TPA91" s="201"/>
      <c r="TPB91" s="201"/>
      <c r="TPC91" s="201"/>
      <c r="TPD91" s="201"/>
      <c r="TPE91" s="201"/>
      <c r="TPF91" s="201"/>
      <c r="TPG91" s="201"/>
      <c r="TPH91" s="201"/>
      <c r="TPI91" s="201"/>
      <c r="TPJ91" s="201"/>
      <c r="TPK91" s="201"/>
      <c r="TPL91" s="201"/>
      <c r="TPM91" s="201"/>
      <c r="TPN91" s="201"/>
      <c r="TPO91" s="201"/>
      <c r="TPP91" s="201"/>
      <c r="TPQ91" s="201"/>
      <c r="TPR91" s="201"/>
      <c r="TPS91" s="201"/>
      <c r="TPT91" s="201"/>
      <c r="TPU91" s="201"/>
      <c r="TPV91" s="201"/>
      <c r="TPW91" s="201"/>
      <c r="TPX91" s="201"/>
      <c r="TPY91" s="201"/>
      <c r="TPZ91" s="201"/>
      <c r="TQA91" s="201"/>
      <c r="TQB91" s="201"/>
      <c r="TQC91" s="201"/>
      <c r="TQD91" s="201"/>
      <c r="TQE91" s="201"/>
      <c r="TQF91" s="201"/>
      <c r="TQG91" s="201"/>
      <c r="TQH91" s="201"/>
      <c r="TQI91" s="201"/>
      <c r="TQJ91" s="201"/>
      <c r="TQK91" s="201"/>
      <c r="TQL91" s="201"/>
      <c r="TQM91" s="201"/>
      <c r="TQN91" s="201"/>
      <c r="TQO91" s="201"/>
      <c r="TQP91" s="201"/>
      <c r="TQQ91" s="201"/>
      <c r="TQR91" s="201"/>
      <c r="TQS91" s="201"/>
      <c r="TQT91" s="201"/>
      <c r="TQU91" s="201"/>
      <c r="TQV91" s="201"/>
      <c r="TQW91" s="201"/>
      <c r="TQX91" s="201"/>
      <c r="TQY91" s="201"/>
      <c r="TQZ91" s="201"/>
      <c r="TRA91" s="201"/>
      <c r="TRB91" s="201"/>
      <c r="TRC91" s="201"/>
      <c r="TRD91" s="201"/>
      <c r="TRE91" s="201"/>
      <c r="TRF91" s="201"/>
      <c r="TRG91" s="201"/>
      <c r="TRH91" s="201"/>
      <c r="TRI91" s="201"/>
      <c r="TRJ91" s="201"/>
      <c r="TRK91" s="201"/>
      <c r="TRL91" s="201"/>
      <c r="TRM91" s="201"/>
      <c r="TRN91" s="201"/>
      <c r="TRO91" s="201"/>
      <c r="TRP91" s="201"/>
      <c r="TRQ91" s="201"/>
      <c r="TRR91" s="201"/>
      <c r="TRS91" s="201"/>
      <c r="TRT91" s="201"/>
      <c r="TRU91" s="201"/>
      <c r="TRV91" s="201"/>
      <c r="TRW91" s="201"/>
      <c r="TRX91" s="201"/>
      <c r="TRY91" s="201"/>
      <c r="TRZ91" s="201"/>
      <c r="TSA91" s="201"/>
      <c r="TSB91" s="201"/>
      <c r="TSC91" s="201"/>
      <c r="TSD91" s="201"/>
      <c r="TSE91" s="201"/>
      <c r="TSF91" s="201"/>
      <c r="TSG91" s="201"/>
      <c r="TSH91" s="201"/>
      <c r="TSI91" s="201"/>
      <c r="TSJ91" s="201"/>
      <c r="TSK91" s="201"/>
      <c r="TSL91" s="201"/>
      <c r="TSM91" s="201"/>
      <c r="TSN91" s="201"/>
      <c r="TSO91" s="201"/>
      <c r="TSP91" s="201"/>
      <c r="TSQ91" s="201"/>
      <c r="TSR91" s="201"/>
      <c r="TSS91" s="201"/>
      <c r="TST91" s="201"/>
      <c r="TSU91" s="201"/>
      <c r="TSV91" s="201"/>
      <c r="TSW91" s="201"/>
      <c r="TSX91" s="201"/>
      <c r="TSY91" s="201"/>
      <c r="TSZ91" s="201"/>
      <c r="TTA91" s="201"/>
      <c r="TTB91" s="201"/>
      <c r="TTC91" s="201"/>
      <c r="TTD91" s="201"/>
      <c r="TTE91" s="201"/>
      <c r="TTF91" s="201"/>
      <c r="TTG91" s="201"/>
      <c r="TTH91" s="201"/>
      <c r="TTI91" s="201"/>
      <c r="TTJ91" s="201"/>
      <c r="TTK91" s="201"/>
      <c r="TTL91" s="201"/>
      <c r="TTM91" s="201"/>
      <c r="TTN91" s="201"/>
      <c r="TTO91" s="201"/>
      <c r="TTP91" s="201"/>
      <c r="TTQ91" s="201"/>
      <c r="TTR91" s="201"/>
      <c r="TTS91" s="201"/>
      <c r="TTT91" s="201"/>
      <c r="TTU91" s="201"/>
      <c r="TTV91" s="201"/>
      <c r="TTW91" s="201"/>
      <c r="TTX91" s="201"/>
      <c r="TTY91" s="201"/>
      <c r="TTZ91" s="201"/>
      <c r="TUA91" s="201"/>
      <c r="TUB91" s="201"/>
      <c r="TUC91" s="201"/>
      <c r="TUD91" s="201"/>
      <c r="TUE91" s="201"/>
      <c r="TUF91" s="201"/>
      <c r="TUG91" s="201"/>
      <c r="TUH91" s="201"/>
      <c r="TUI91" s="201"/>
      <c r="TUJ91" s="201"/>
      <c r="TUK91" s="201"/>
      <c r="TUL91" s="201"/>
      <c r="TUM91" s="201"/>
      <c r="TUN91" s="201"/>
      <c r="TUO91" s="201"/>
      <c r="TUP91" s="201"/>
      <c r="TUQ91" s="201"/>
      <c r="TUR91" s="201"/>
      <c r="TUS91" s="201"/>
      <c r="TUT91" s="201"/>
      <c r="TUU91" s="201"/>
      <c r="TUV91" s="201"/>
      <c r="TUW91" s="201"/>
      <c r="TUX91" s="201"/>
      <c r="TUY91" s="201"/>
      <c r="TUZ91" s="201"/>
      <c r="TVA91" s="201"/>
      <c r="TVB91" s="201"/>
      <c r="TVC91" s="201"/>
      <c r="TVD91" s="201"/>
      <c r="TVE91" s="201"/>
      <c r="TVF91" s="201"/>
      <c r="TVG91" s="201"/>
      <c r="TVH91" s="201"/>
      <c r="TVI91" s="201"/>
      <c r="TVJ91" s="201"/>
      <c r="TVK91" s="201"/>
      <c r="TVL91" s="201"/>
      <c r="TVM91" s="201"/>
      <c r="TVN91" s="201"/>
      <c r="TVO91" s="201"/>
      <c r="TVP91" s="201"/>
      <c r="TVQ91" s="201"/>
      <c r="TVR91" s="201"/>
      <c r="TVS91" s="201"/>
      <c r="TVT91" s="201"/>
      <c r="TVU91" s="201"/>
      <c r="TVV91" s="201"/>
      <c r="TVW91" s="201"/>
      <c r="TVX91" s="201"/>
      <c r="TVY91" s="201"/>
      <c r="TVZ91" s="201"/>
      <c r="TWA91" s="201"/>
      <c r="TWB91" s="201"/>
      <c r="TWC91" s="201"/>
      <c r="TWD91" s="201"/>
      <c r="TWE91" s="201"/>
      <c r="TWF91" s="201"/>
      <c r="TWG91" s="201"/>
      <c r="TWH91" s="201"/>
      <c r="TWI91" s="201"/>
      <c r="TWJ91" s="201"/>
      <c r="TWK91" s="201"/>
      <c r="TWL91" s="201"/>
      <c r="TWM91" s="201"/>
      <c r="TWN91" s="201"/>
      <c r="TWO91" s="201"/>
      <c r="TWP91" s="201"/>
      <c r="TWQ91" s="201"/>
      <c r="TWR91" s="201"/>
      <c r="TWS91" s="201"/>
      <c r="TWT91" s="201"/>
      <c r="TWU91" s="201"/>
      <c r="TWV91" s="201"/>
      <c r="TWW91" s="201"/>
      <c r="TWX91" s="201"/>
      <c r="TWY91" s="201"/>
      <c r="TWZ91" s="201"/>
      <c r="TXA91" s="201"/>
      <c r="TXB91" s="201"/>
      <c r="TXC91" s="201"/>
      <c r="TXD91" s="201"/>
      <c r="TXE91" s="201"/>
      <c r="TXF91" s="201"/>
      <c r="TXG91" s="201"/>
      <c r="TXH91" s="201"/>
      <c r="TXI91" s="201"/>
      <c r="TXJ91" s="201"/>
      <c r="TXK91" s="201"/>
      <c r="TXL91" s="201"/>
      <c r="TXM91" s="201"/>
      <c r="TXN91" s="201"/>
      <c r="TXO91" s="201"/>
      <c r="TXP91" s="201"/>
      <c r="TXQ91" s="201"/>
      <c r="TXR91" s="201"/>
      <c r="TXS91" s="201"/>
      <c r="TXT91" s="201"/>
      <c r="TXU91" s="201"/>
      <c r="TXV91" s="201"/>
      <c r="TXW91" s="201"/>
      <c r="TXX91" s="201"/>
      <c r="TXY91" s="201"/>
      <c r="TXZ91" s="201"/>
      <c r="TYA91" s="201"/>
      <c r="TYB91" s="201"/>
      <c r="TYC91" s="201"/>
      <c r="TYD91" s="201"/>
      <c r="TYE91" s="201"/>
      <c r="TYF91" s="201"/>
      <c r="TYG91" s="201"/>
      <c r="TYH91" s="201"/>
      <c r="TYI91" s="201"/>
      <c r="TYJ91" s="201"/>
      <c r="TYK91" s="201"/>
      <c r="TYL91" s="201"/>
      <c r="TYM91" s="201"/>
      <c r="TYN91" s="201"/>
      <c r="TYO91" s="201"/>
      <c r="TYP91" s="201"/>
      <c r="TYQ91" s="201"/>
      <c r="TYR91" s="201"/>
      <c r="TYS91" s="201"/>
      <c r="TYT91" s="201"/>
      <c r="TYU91" s="201"/>
      <c r="TYV91" s="201"/>
      <c r="TYW91" s="201"/>
      <c r="TYX91" s="201"/>
      <c r="TYY91" s="201"/>
      <c r="TYZ91" s="201"/>
      <c r="TZA91" s="201"/>
      <c r="TZB91" s="201"/>
      <c r="TZC91" s="201"/>
      <c r="TZD91" s="201"/>
      <c r="TZE91" s="201"/>
      <c r="TZF91" s="201"/>
      <c r="TZG91" s="201"/>
      <c r="TZH91" s="201"/>
      <c r="TZI91" s="201"/>
      <c r="TZJ91" s="201"/>
      <c r="TZK91" s="201"/>
      <c r="TZL91" s="201"/>
      <c r="TZM91" s="201"/>
      <c r="TZN91" s="201"/>
      <c r="TZO91" s="201"/>
      <c r="TZP91" s="201"/>
      <c r="TZQ91" s="201"/>
      <c r="TZR91" s="201"/>
      <c r="TZS91" s="201"/>
      <c r="TZT91" s="201"/>
      <c r="TZU91" s="201"/>
      <c r="TZV91" s="201"/>
      <c r="TZW91" s="201"/>
      <c r="TZX91" s="201"/>
      <c r="TZY91" s="201"/>
      <c r="TZZ91" s="201"/>
      <c r="UAA91" s="201"/>
      <c r="UAB91" s="201"/>
      <c r="UAC91" s="201"/>
      <c r="UAD91" s="201"/>
      <c r="UAE91" s="201"/>
      <c r="UAF91" s="201"/>
      <c r="UAG91" s="201"/>
      <c r="UAH91" s="201"/>
      <c r="UAI91" s="201"/>
      <c r="UAJ91" s="201"/>
      <c r="UAK91" s="201"/>
      <c r="UAL91" s="201"/>
      <c r="UAM91" s="201"/>
      <c r="UAN91" s="201"/>
      <c r="UAO91" s="201"/>
      <c r="UAP91" s="201"/>
      <c r="UAQ91" s="201"/>
      <c r="UAR91" s="201"/>
      <c r="UAS91" s="201"/>
      <c r="UAT91" s="201"/>
      <c r="UAU91" s="201"/>
      <c r="UAV91" s="201"/>
      <c r="UAW91" s="201"/>
      <c r="UAX91" s="201"/>
      <c r="UAY91" s="201"/>
      <c r="UAZ91" s="201"/>
      <c r="UBA91" s="201"/>
      <c r="UBB91" s="201"/>
      <c r="UBC91" s="201"/>
      <c r="UBD91" s="201"/>
      <c r="UBE91" s="201"/>
      <c r="UBF91" s="201"/>
      <c r="UBG91" s="201"/>
      <c r="UBH91" s="201"/>
      <c r="UBI91" s="201"/>
      <c r="UBJ91" s="201"/>
      <c r="UBK91" s="201"/>
      <c r="UBL91" s="201"/>
      <c r="UBM91" s="201"/>
      <c r="UBN91" s="201"/>
      <c r="UBO91" s="201"/>
      <c r="UBP91" s="201"/>
      <c r="UBQ91" s="201"/>
      <c r="UBR91" s="201"/>
      <c r="UBS91" s="201"/>
      <c r="UBT91" s="201"/>
      <c r="UBU91" s="201"/>
      <c r="UBV91" s="201"/>
      <c r="UBW91" s="201"/>
      <c r="UBX91" s="201"/>
      <c r="UBY91" s="201"/>
      <c r="UBZ91" s="201"/>
      <c r="UCA91" s="201"/>
      <c r="UCB91" s="201"/>
      <c r="UCC91" s="201"/>
      <c r="UCD91" s="201"/>
      <c r="UCE91" s="201"/>
      <c r="UCF91" s="201"/>
      <c r="UCG91" s="201"/>
      <c r="UCH91" s="201"/>
      <c r="UCI91" s="201"/>
      <c r="UCJ91" s="201"/>
      <c r="UCK91" s="201"/>
      <c r="UCL91" s="201"/>
      <c r="UCM91" s="201"/>
      <c r="UCN91" s="201"/>
      <c r="UCO91" s="201"/>
      <c r="UCP91" s="201"/>
      <c r="UCQ91" s="201"/>
      <c r="UCR91" s="201"/>
      <c r="UCS91" s="201"/>
      <c r="UCT91" s="201"/>
      <c r="UCU91" s="201"/>
      <c r="UCV91" s="201"/>
      <c r="UCW91" s="201"/>
      <c r="UCX91" s="201"/>
      <c r="UCY91" s="201"/>
      <c r="UCZ91" s="201"/>
      <c r="UDA91" s="201"/>
      <c r="UDB91" s="201"/>
      <c r="UDC91" s="201"/>
      <c r="UDD91" s="201"/>
      <c r="UDE91" s="201"/>
      <c r="UDF91" s="201"/>
      <c r="UDG91" s="201"/>
      <c r="UDH91" s="201"/>
      <c r="UDI91" s="201"/>
      <c r="UDJ91" s="201"/>
      <c r="UDK91" s="201"/>
      <c r="UDL91" s="201"/>
      <c r="UDM91" s="201"/>
      <c r="UDN91" s="201"/>
      <c r="UDO91" s="201"/>
      <c r="UDP91" s="201"/>
      <c r="UDQ91" s="201"/>
      <c r="UDR91" s="201"/>
      <c r="UDS91" s="201"/>
      <c r="UDT91" s="201"/>
      <c r="UDU91" s="201"/>
      <c r="UDV91" s="201"/>
      <c r="UDW91" s="201"/>
      <c r="UDX91" s="201"/>
      <c r="UDY91" s="201"/>
      <c r="UDZ91" s="201"/>
      <c r="UEA91" s="201"/>
      <c r="UEB91" s="201"/>
      <c r="UEC91" s="201"/>
      <c r="UED91" s="201"/>
      <c r="UEE91" s="201"/>
      <c r="UEF91" s="201"/>
      <c r="UEG91" s="201"/>
      <c r="UEH91" s="201"/>
      <c r="UEI91" s="201"/>
      <c r="UEJ91" s="201"/>
      <c r="UEK91" s="201"/>
      <c r="UEL91" s="201"/>
      <c r="UEM91" s="201"/>
      <c r="UEN91" s="201"/>
      <c r="UEO91" s="201"/>
      <c r="UEP91" s="201"/>
      <c r="UEQ91" s="201"/>
      <c r="UER91" s="201"/>
      <c r="UES91" s="201"/>
      <c r="UET91" s="201"/>
      <c r="UEU91" s="201"/>
      <c r="UEV91" s="201"/>
      <c r="UEW91" s="201"/>
      <c r="UEX91" s="201"/>
      <c r="UEY91" s="201"/>
      <c r="UEZ91" s="201"/>
      <c r="UFA91" s="201"/>
      <c r="UFB91" s="201"/>
      <c r="UFC91" s="201"/>
      <c r="UFD91" s="201"/>
      <c r="UFE91" s="201"/>
      <c r="UFF91" s="201"/>
      <c r="UFG91" s="201"/>
      <c r="UFH91" s="201"/>
      <c r="UFI91" s="201"/>
      <c r="UFJ91" s="201"/>
      <c r="UFK91" s="201"/>
      <c r="UFL91" s="201"/>
      <c r="UFM91" s="201"/>
      <c r="UFN91" s="201"/>
      <c r="UFO91" s="201"/>
      <c r="UFP91" s="201"/>
      <c r="UFQ91" s="201"/>
      <c r="UFR91" s="201"/>
      <c r="UFS91" s="201"/>
      <c r="UFT91" s="201"/>
      <c r="UFU91" s="201"/>
      <c r="UFV91" s="201"/>
      <c r="UFW91" s="201"/>
      <c r="UFX91" s="201"/>
      <c r="UFY91" s="201"/>
      <c r="UFZ91" s="201"/>
      <c r="UGA91" s="201"/>
      <c r="UGB91" s="201"/>
      <c r="UGC91" s="201"/>
      <c r="UGD91" s="201"/>
      <c r="UGE91" s="201"/>
      <c r="UGF91" s="201"/>
      <c r="UGG91" s="201"/>
      <c r="UGH91" s="201"/>
      <c r="UGI91" s="201"/>
      <c r="UGJ91" s="201"/>
      <c r="UGK91" s="201"/>
      <c r="UGL91" s="201"/>
      <c r="UGM91" s="201"/>
      <c r="UGN91" s="201"/>
      <c r="UGO91" s="201"/>
      <c r="UGP91" s="201"/>
      <c r="UGQ91" s="201"/>
      <c r="UGR91" s="201"/>
      <c r="UGS91" s="201"/>
      <c r="UGT91" s="201"/>
      <c r="UGU91" s="201"/>
      <c r="UGV91" s="201"/>
      <c r="UGW91" s="201"/>
      <c r="UGX91" s="201"/>
      <c r="UGY91" s="201"/>
      <c r="UGZ91" s="201"/>
      <c r="UHA91" s="201"/>
      <c r="UHB91" s="201"/>
      <c r="UHC91" s="201"/>
      <c r="UHD91" s="201"/>
      <c r="UHE91" s="201"/>
      <c r="UHF91" s="201"/>
      <c r="UHG91" s="201"/>
      <c r="UHH91" s="201"/>
      <c r="UHI91" s="201"/>
      <c r="UHJ91" s="201"/>
      <c r="UHK91" s="201"/>
      <c r="UHL91" s="201"/>
      <c r="UHM91" s="201"/>
      <c r="UHN91" s="201"/>
      <c r="UHO91" s="201"/>
      <c r="UHP91" s="201"/>
      <c r="UHQ91" s="201"/>
      <c r="UHR91" s="201"/>
      <c r="UHS91" s="201"/>
      <c r="UHT91" s="201"/>
      <c r="UHU91" s="201"/>
      <c r="UHV91" s="201"/>
      <c r="UHW91" s="201"/>
      <c r="UHX91" s="201"/>
      <c r="UHY91" s="201"/>
      <c r="UHZ91" s="201"/>
      <c r="UIA91" s="201"/>
      <c r="UIB91" s="201"/>
      <c r="UIC91" s="201"/>
      <c r="UID91" s="201"/>
      <c r="UIE91" s="201"/>
      <c r="UIF91" s="201"/>
      <c r="UIG91" s="201"/>
      <c r="UIH91" s="201"/>
      <c r="UII91" s="201"/>
      <c r="UIJ91" s="201"/>
      <c r="UIK91" s="201"/>
      <c r="UIL91" s="201"/>
      <c r="UIM91" s="201"/>
      <c r="UIN91" s="201"/>
      <c r="UIO91" s="201"/>
      <c r="UIP91" s="201"/>
      <c r="UIQ91" s="201"/>
      <c r="UIR91" s="201"/>
      <c r="UIS91" s="201"/>
      <c r="UIT91" s="201"/>
      <c r="UIU91" s="201"/>
      <c r="UIV91" s="201"/>
      <c r="UIW91" s="201"/>
      <c r="UIX91" s="201"/>
      <c r="UIY91" s="201"/>
      <c r="UIZ91" s="201"/>
      <c r="UJA91" s="201"/>
      <c r="UJB91" s="201"/>
      <c r="UJC91" s="201"/>
      <c r="UJD91" s="201"/>
      <c r="UJE91" s="201"/>
      <c r="UJF91" s="201"/>
      <c r="UJG91" s="201"/>
      <c r="UJH91" s="201"/>
      <c r="UJI91" s="201"/>
      <c r="UJJ91" s="201"/>
      <c r="UJK91" s="201"/>
      <c r="UJL91" s="201"/>
      <c r="UJM91" s="201"/>
      <c r="UJN91" s="201"/>
      <c r="UJO91" s="201"/>
      <c r="UJP91" s="201"/>
      <c r="UJQ91" s="201"/>
      <c r="UJR91" s="201"/>
      <c r="UJS91" s="201"/>
      <c r="UJT91" s="201"/>
      <c r="UJU91" s="201"/>
      <c r="UJV91" s="201"/>
      <c r="UJW91" s="201"/>
      <c r="UJX91" s="201"/>
      <c r="UJY91" s="201"/>
      <c r="UJZ91" s="201"/>
      <c r="UKA91" s="201"/>
      <c r="UKB91" s="201"/>
      <c r="UKC91" s="201"/>
      <c r="UKD91" s="201"/>
      <c r="UKE91" s="201"/>
      <c r="UKF91" s="201"/>
      <c r="UKG91" s="201"/>
      <c r="UKH91" s="201"/>
      <c r="UKI91" s="201"/>
      <c r="UKJ91" s="201"/>
      <c r="UKK91" s="201"/>
      <c r="UKL91" s="201"/>
      <c r="UKM91" s="201"/>
      <c r="UKN91" s="201"/>
      <c r="UKO91" s="201"/>
      <c r="UKP91" s="201"/>
      <c r="UKQ91" s="201"/>
      <c r="UKR91" s="201"/>
      <c r="UKS91" s="201"/>
      <c r="UKT91" s="201"/>
      <c r="UKU91" s="201"/>
      <c r="UKV91" s="201"/>
      <c r="UKW91" s="201"/>
      <c r="UKX91" s="201"/>
      <c r="UKY91" s="201"/>
      <c r="UKZ91" s="201"/>
      <c r="ULA91" s="201"/>
      <c r="ULB91" s="201"/>
      <c r="ULC91" s="201"/>
      <c r="ULD91" s="201"/>
      <c r="ULE91" s="201"/>
      <c r="ULF91" s="201"/>
      <c r="ULG91" s="201"/>
      <c r="ULH91" s="201"/>
      <c r="ULI91" s="201"/>
      <c r="ULJ91" s="201"/>
      <c r="ULK91" s="201"/>
      <c r="ULL91" s="201"/>
      <c r="ULM91" s="201"/>
      <c r="ULN91" s="201"/>
      <c r="ULO91" s="201"/>
      <c r="ULP91" s="201"/>
      <c r="ULQ91" s="201"/>
      <c r="ULR91" s="201"/>
      <c r="ULS91" s="201"/>
      <c r="ULT91" s="201"/>
      <c r="ULU91" s="201"/>
      <c r="ULV91" s="201"/>
      <c r="ULW91" s="201"/>
      <c r="ULX91" s="201"/>
      <c r="ULY91" s="201"/>
      <c r="ULZ91" s="201"/>
      <c r="UMA91" s="201"/>
      <c r="UMB91" s="201"/>
      <c r="UMC91" s="201"/>
      <c r="UMD91" s="201"/>
      <c r="UME91" s="201"/>
      <c r="UMF91" s="201"/>
      <c r="UMG91" s="201"/>
      <c r="UMH91" s="201"/>
      <c r="UMI91" s="201"/>
      <c r="UMJ91" s="201"/>
      <c r="UMK91" s="201"/>
      <c r="UML91" s="201"/>
      <c r="UMM91" s="201"/>
      <c r="UMN91" s="201"/>
      <c r="UMO91" s="201"/>
      <c r="UMP91" s="201"/>
      <c r="UMQ91" s="201"/>
      <c r="UMR91" s="201"/>
      <c r="UMS91" s="201"/>
      <c r="UMT91" s="201"/>
      <c r="UMU91" s="201"/>
      <c r="UMV91" s="201"/>
      <c r="UMW91" s="201"/>
      <c r="UMX91" s="201"/>
      <c r="UMY91" s="201"/>
      <c r="UMZ91" s="201"/>
      <c r="UNA91" s="201"/>
      <c r="UNB91" s="201"/>
      <c r="UNC91" s="201"/>
      <c r="UND91" s="201"/>
      <c r="UNE91" s="201"/>
      <c r="UNF91" s="201"/>
      <c r="UNG91" s="201"/>
      <c r="UNH91" s="201"/>
      <c r="UNI91" s="201"/>
      <c r="UNJ91" s="201"/>
      <c r="UNK91" s="201"/>
      <c r="UNL91" s="201"/>
      <c r="UNM91" s="201"/>
      <c r="UNN91" s="201"/>
      <c r="UNO91" s="201"/>
      <c r="UNP91" s="201"/>
      <c r="UNQ91" s="201"/>
      <c r="UNR91" s="201"/>
      <c r="UNS91" s="201"/>
      <c r="UNT91" s="201"/>
      <c r="UNU91" s="201"/>
      <c r="UNV91" s="201"/>
      <c r="UNW91" s="201"/>
      <c r="UNX91" s="201"/>
      <c r="UNY91" s="201"/>
      <c r="UNZ91" s="201"/>
      <c r="UOA91" s="201"/>
      <c r="UOB91" s="201"/>
      <c r="UOC91" s="201"/>
      <c r="UOD91" s="201"/>
      <c r="UOE91" s="201"/>
      <c r="UOF91" s="201"/>
      <c r="UOG91" s="201"/>
      <c r="UOH91" s="201"/>
      <c r="UOI91" s="201"/>
      <c r="UOJ91" s="201"/>
      <c r="UOK91" s="201"/>
      <c r="UOL91" s="201"/>
      <c r="UOM91" s="201"/>
      <c r="UON91" s="201"/>
      <c r="UOO91" s="201"/>
      <c r="UOP91" s="201"/>
      <c r="UOQ91" s="201"/>
      <c r="UOR91" s="201"/>
      <c r="UOS91" s="201"/>
      <c r="UOT91" s="201"/>
      <c r="UOU91" s="201"/>
      <c r="UOV91" s="201"/>
      <c r="UOW91" s="201"/>
      <c r="UOX91" s="201"/>
      <c r="UOY91" s="201"/>
      <c r="UOZ91" s="201"/>
      <c r="UPA91" s="201"/>
      <c r="UPB91" s="201"/>
      <c r="UPC91" s="201"/>
      <c r="UPD91" s="201"/>
      <c r="UPE91" s="201"/>
      <c r="UPF91" s="201"/>
      <c r="UPG91" s="201"/>
      <c r="UPH91" s="201"/>
      <c r="UPI91" s="201"/>
      <c r="UPJ91" s="201"/>
      <c r="UPK91" s="201"/>
      <c r="UPL91" s="201"/>
      <c r="UPM91" s="201"/>
      <c r="UPN91" s="201"/>
      <c r="UPO91" s="201"/>
      <c r="UPP91" s="201"/>
      <c r="UPQ91" s="201"/>
      <c r="UPR91" s="201"/>
      <c r="UPS91" s="201"/>
      <c r="UPT91" s="201"/>
      <c r="UPU91" s="201"/>
      <c r="UPV91" s="201"/>
      <c r="UPW91" s="201"/>
      <c r="UPX91" s="201"/>
      <c r="UPY91" s="201"/>
      <c r="UPZ91" s="201"/>
      <c r="UQA91" s="201"/>
      <c r="UQB91" s="201"/>
      <c r="UQC91" s="201"/>
      <c r="UQD91" s="201"/>
      <c r="UQE91" s="201"/>
      <c r="UQF91" s="201"/>
      <c r="UQG91" s="201"/>
      <c r="UQH91" s="201"/>
      <c r="UQI91" s="201"/>
      <c r="UQJ91" s="201"/>
      <c r="UQK91" s="201"/>
      <c r="UQL91" s="201"/>
      <c r="UQM91" s="201"/>
      <c r="UQN91" s="201"/>
      <c r="UQO91" s="201"/>
      <c r="UQP91" s="201"/>
      <c r="UQQ91" s="201"/>
      <c r="UQR91" s="201"/>
      <c r="UQS91" s="201"/>
      <c r="UQT91" s="201"/>
      <c r="UQU91" s="201"/>
      <c r="UQV91" s="201"/>
      <c r="UQW91" s="201"/>
      <c r="UQX91" s="201"/>
      <c r="UQY91" s="201"/>
      <c r="UQZ91" s="201"/>
      <c r="URA91" s="201"/>
      <c r="URB91" s="201"/>
      <c r="URC91" s="201"/>
      <c r="URD91" s="201"/>
      <c r="URE91" s="201"/>
      <c r="URF91" s="201"/>
      <c r="URG91" s="201"/>
      <c r="URH91" s="201"/>
      <c r="URI91" s="201"/>
      <c r="URJ91" s="201"/>
      <c r="URK91" s="201"/>
      <c r="URL91" s="201"/>
      <c r="URM91" s="201"/>
      <c r="URN91" s="201"/>
      <c r="URO91" s="201"/>
      <c r="URP91" s="201"/>
      <c r="URQ91" s="201"/>
      <c r="URR91" s="201"/>
      <c r="URS91" s="201"/>
      <c r="URT91" s="201"/>
      <c r="URU91" s="201"/>
      <c r="URV91" s="201"/>
      <c r="URW91" s="201"/>
      <c r="URX91" s="201"/>
      <c r="URY91" s="201"/>
      <c r="URZ91" s="201"/>
      <c r="USA91" s="201"/>
      <c r="USB91" s="201"/>
      <c r="USC91" s="201"/>
      <c r="USD91" s="201"/>
      <c r="USE91" s="201"/>
      <c r="USF91" s="201"/>
      <c r="USG91" s="201"/>
      <c r="USH91" s="201"/>
      <c r="USI91" s="201"/>
      <c r="USJ91" s="201"/>
      <c r="USK91" s="201"/>
      <c r="USL91" s="201"/>
      <c r="USM91" s="201"/>
      <c r="USN91" s="201"/>
      <c r="USO91" s="201"/>
      <c r="USP91" s="201"/>
      <c r="USQ91" s="201"/>
      <c r="USR91" s="201"/>
      <c r="USS91" s="201"/>
      <c r="UST91" s="201"/>
      <c r="USU91" s="201"/>
      <c r="USV91" s="201"/>
      <c r="USW91" s="201"/>
      <c r="USX91" s="201"/>
      <c r="USY91" s="201"/>
      <c r="USZ91" s="201"/>
      <c r="UTA91" s="201"/>
      <c r="UTB91" s="201"/>
      <c r="UTC91" s="201"/>
      <c r="UTD91" s="201"/>
      <c r="UTE91" s="201"/>
      <c r="UTF91" s="201"/>
      <c r="UTG91" s="201"/>
      <c r="UTH91" s="201"/>
      <c r="UTI91" s="201"/>
      <c r="UTJ91" s="201"/>
      <c r="UTK91" s="201"/>
      <c r="UTL91" s="201"/>
      <c r="UTM91" s="201"/>
      <c r="UTN91" s="201"/>
      <c r="UTO91" s="201"/>
      <c r="UTP91" s="201"/>
      <c r="UTQ91" s="201"/>
      <c r="UTR91" s="201"/>
      <c r="UTS91" s="201"/>
      <c r="UTT91" s="201"/>
      <c r="UTU91" s="201"/>
      <c r="UTV91" s="201"/>
      <c r="UTW91" s="201"/>
      <c r="UTX91" s="201"/>
      <c r="UTY91" s="201"/>
      <c r="UTZ91" s="201"/>
      <c r="UUA91" s="201"/>
      <c r="UUB91" s="201"/>
      <c r="UUC91" s="201"/>
      <c r="UUD91" s="201"/>
      <c r="UUE91" s="201"/>
      <c r="UUF91" s="201"/>
      <c r="UUG91" s="201"/>
      <c r="UUH91" s="201"/>
      <c r="UUI91" s="201"/>
      <c r="UUJ91" s="201"/>
      <c r="UUK91" s="201"/>
      <c r="UUL91" s="201"/>
      <c r="UUM91" s="201"/>
      <c r="UUN91" s="201"/>
      <c r="UUO91" s="201"/>
      <c r="UUP91" s="201"/>
      <c r="UUQ91" s="201"/>
      <c r="UUR91" s="201"/>
      <c r="UUS91" s="201"/>
      <c r="UUT91" s="201"/>
      <c r="UUU91" s="201"/>
      <c r="UUV91" s="201"/>
      <c r="UUW91" s="201"/>
      <c r="UUX91" s="201"/>
      <c r="UUY91" s="201"/>
      <c r="UUZ91" s="201"/>
      <c r="UVA91" s="201"/>
      <c r="UVB91" s="201"/>
      <c r="UVC91" s="201"/>
      <c r="UVD91" s="201"/>
      <c r="UVE91" s="201"/>
      <c r="UVF91" s="201"/>
      <c r="UVG91" s="201"/>
      <c r="UVH91" s="201"/>
      <c r="UVI91" s="201"/>
      <c r="UVJ91" s="201"/>
      <c r="UVK91" s="201"/>
      <c r="UVL91" s="201"/>
      <c r="UVM91" s="201"/>
      <c r="UVN91" s="201"/>
      <c r="UVO91" s="201"/>
      <c r="UVP91" s="201"/>
      <c r="UVQ91" s="201"/>
      <c r="UVR91" s="201"/>
      <c r="UVS91" s="201"/>
      <c r="UVT91" s="201"/>
      <c r="UVU91" s="201"/>
      <c r="UVV91" s="201"/>
      <c r="UVW91" s="201"/>
      <c r="UVX91" s="201"/>
      <c r="UVY91" s="201"/>
      <c r="UVZ91" s="201"/>
      <c r="UWA91" s="201"/>
      <c r="UWB91" s="201"/>
      <c r="UWC91" s="201"/>
      <c r="UWD91" s="201"/>
      <c r="UWE91" s="201"/>
      <c r="UWF91" s="201"/>
      <c r="UWG91" s="201"/>
      <c r="UWH91" s="201"/>
      <c r="UWI91" s="201"/>
      <c r="UWJ91" s="201"/>
      <c r="UWK91" s="201"/>
      <c r="UWL91" s="201"/>
      <c r="UWM91" s="201"/>
      <c r="UWN91" s="201"/>
      <c r="UWO91" s="201"/>
      <c r="UWP91" s="201"/>
      <c r="UWQ91" s="201"/>
      <c r="UWR91" s="201"/>
      <c r="UWS91" s="201"/>
      <c r="UWT91" s="201"/>
      <c r="UWU91" s="201"/>
      <c r="UWV91" s="201"/>
      <c r="UWW91" s="201"/>
      <c r="UWX91" s="201"/>
      <c r="UWY91" s="201"/>
      <c r="UWZ91" s="201"/>
      <c r="UXA91" s="201"/>
      <c r="UXB91" s="201"/>
      <c r="UXC91" s="201"/>
      <c r="UXD91" s="201"/>
      <c r="UXE91" s="201"/>
      <c r="UXF91" s="201"/>
      <c r="UXG91" s="201"/>
      <c r="UXH91" s="201"/>
      <c r="UXI91" s="201"/>
      <c r="UXJ91" s="201"/>
      <c r="UXK91" s="201"/>
      <c r="UXL91" s="201"/>
      <c r="UXM91" s="201"/>
      <c r="UXN91" s="201"/>
      <c r="UXO91" s="201"/>
      <c r="UXP91" s="201"/>
      <c r="UXQ91" s="201"/>
      <c r="UXR91" s="201"/>
      <c r="UXS91" s="201"/>
      <c r="UXT91" s="201"/>
      <c r="UXU91" s="201"/>
      <c r="UXV91" s="201"/>
      <c r="UXW91" s="201"/>
      <c r="UXX91" s="201"/>
      <c r="UXY91" s="201"/>
      <c r="UXZ91" s="201"/>
      <c r="UYA91" s="201"/>
      <c r="UYB91" s="201"/>
      <c r="UYC91" s="201"/>
      <c r="UYD91" s="201"/>
      <c r="UYE91" s="201"/>
      <c r="UYF91" s="201"/>
      <c r="UYG91" s="201"/>
      <c r="UYH91" s="201"/>
      <c r="UYI91" s="201"/>
      <c r="UYJ91" s="201"/>
      <c r="UYK91" s="201"/>
      <c r="UYL91" s="201"/>
      <c r="UYM91" s="201"/>
      <c r="UYN91" s="201"/>
      <c r="UYO91" s="201"/>
      <c r="UYP91" s="201"/>
      <c r="UYQ91" s="201"/>
      <c r="UYR91" s="201"/>
      <c r="UYS91" s="201"/>
      <c r="UYT91" s="201"/>
      <c r="UYU91" s="201"/>
      <c r="UYV91" s="201"/>
      <c r="UYW91" s="201"/>
      <c r="UYX91" s="201"/>
      <c r="UYY91" s="201"/>
      <c r="UYZ91" s="201"/>
      <c r="UZA91" s="201"/>
      <c r="UZB91" s="201"/>
      <c r="UZC91" s="201"/>
      <c r="UZD91" s="201"/>
      <c r="UZE91" s="201"/>
      <c r="UZF91" s="201"/>
      <c r="UZG91" s="201"/>
      <c r="UZH91" s="201"/>
      <c r="UZI91" s="201"/>
      <c r="UZJ91" s="201"/>
      <c r="UZK91" s="201"/>
      <c r="UZL91" s="201"/>
      <c r="UZM91" s="201"/>
      <c r="UZN91" s="201"/>
      <c r="UZO91" s="201"/>
      <c r="UZP91" s="201"/>
      <c r="UZQ91" s="201"/>
      <c r="UZR91" s="201"/>
      <c r="UZS91" s="201"/>
      <c r="UZT91" s="201"/>
      <c r="UZU91" s="201"/>
      <c r="UZV91" s="201"/>
      <c r="UZW91" s="201"/>
      <c r="UZX91" s="201"/>
      <c r="UZY91" s="201"/>
      <c r="UZZ91" s="201"/>
      <c r="VAA91" s="201"/>
      <c r="VAB91" s="201"/>
      <c r="VAC91" s="201"/>
      <c r="VAD91" s="201"/>
      <c r="VAE91" s="201"/>
      <c r="VAF91" s="201"/>
      <c r="VAG91" s="201"/>
      <c r="VAH91" s="201"/>
      <c r="VAI91" s="201"/>
      <c r="VAJ91" s="201"/>
      <c r="VAK91" s="201"/>
      <c r="VAL91" s="201"/>
      <c r="VAM91" s="201"/>
      <c r="VAN91" s="201"/>
      <c r="VAO91" s="201"/>
      <c r="VAP91" s="201"/>
      <c r="VAQ91" s="201"/>
      <c r="VAR91" s="201"/>
      <c r="VAS91" s="201"/>
      <c r="VAT91" s="201"/>
      <c r="VAU91" s="201"/>
      <c r="VAV91" s="201"/>
      <c r="VAW91" s="201"/>
      <c r="VAX91" s="201"/>
      <c r="VAY91" s="201"/>
      <c r="VAZ91" s="201"/>
      <c r="VBA91" s="201"/>
      <c r="VBB91" s="201"/>
      <c r="VBC91" s="201"/>
      <c r="VBD91" s="201"/>
      <c r="VBE91" s="201"/>
      <c r="VBF91" s="201"/>
      <c r="VBG91" s="201"/>
      <c r="VBH91" s="201"/>
      <c r="VBI91" s="201"/>
      <c r="VBJ91" s="201"/>
      <c r="VBK91" s="201"/>
      <c r="VBL91" s="201"/>
      <c r="VBM91" s="201"/>
      <c r="VBN91" s="201"/>
      <c r="VBO91" s="201"/>
      <c r="VBP91" s="201"/>
      <c r="VBQ91" s="201"/>
      <c r="VBR91" s="201"/>
      <c r="VBS91" s="201"/>
      <c r="VBT91" s="201"/>
      <c r="VBU91" s="201"/>
      <c r="VBV91" s="201"/>
      <c r="VBW91" s="201"/>
      <c r="VBX91" s="201"/>
      <c r="VBY91" s="201"/>
      <c r="VBZ91" s="201"/>
      <c r="VCA91" s="201"/>
      <c r="VCB91" s="201"/>
      <c r="VCC91" s="201"/>
      <c r="VCD91" s="201"/>
      <c r="VCE91" s="201"/>
      <c r="VCF91" s="201"/>
      <c r="VCG91" s="201"/>
      <c r="VCH91" s="201"/>
      <c r="VCI91" s="201"/>
      <c r="VCJ91" s="201"/>
      <c r="VCK91" s="201"/>
      <c r="VCL91" s="201"/>
      <c r="VCM91" s="201"/>
      <c r="VCN91" s="201"/>
      <c r="VCO91" s="201"/>
      <c r="VCP91" s="201"/>
      <c r="VCQ91" s="201"/>
      <c r="VCR91" s="201"/>
      <c r="VCS91" s="201"/>
      <c r="VCT91" s="201"/>
      <c r="VCU91" s="201"/>
      <c r="VCV91" s="201"/>
      <c r="VCW91" s="201"/>
      <c r="VCX91" s="201"/>
      <c r="VCY91" s="201"/>
      <c r="VCZ91" s="201"/>
      <c r="VDA91" s="201"/>
      <c r="VDB91" s="201"/>
      <c r="VDC91" s="201"/>
      <c r="VDD91" s="201"/>
      <c r="VDE91" s="201"/>
      <c r="VDF91" s="201"/>
      <c r="VDG91" s="201"/>
      <c r="VDH91" s="201"/>
      <c r="VDI91" s="201"/>
      <c r="VDJ91" s="201"/>
      <c r="VDK91" s="201"/>
      <c r="VDL91" s="201"/>
      <c r="VDM91" s="201"/>
      <c r="VDN91" s="201"/>
      <c r="VDO91" s="201"/>
      <c r="VDP91" s="201"/>
      <c r="VDQ91" s="201"/>
      <c r="VDR91" s="201"/>
      <c r="VDS91" s="201"/>
      <c r="VDT91" s="201"/>
      <c r="VDU91" s="201"/>
      <c r="VDV91" s="201"/>
      <c r="VDW91" s="201"/>
      <c r="VDX91" s="201"/>
      <c r="VDY91" s="201"/>
      <c r="VDZ91" s="201"/>
      <c r="VEA91" s="201"/>
      <c r="VEB91" s="201"/>
      <c r="VEC91" s="201"/>
      <c r="VED91" s="201"/>
      <c r="VEE91" s="201"/>
      <c r="VEF91" s="201"/>
      <c r="VEG91" s="201"/>
      <c r="VEH91" s="201"/>
      <c r="VEI91" s="201"/>
      <c r="VEJ91" s="201"/>
      <c r="VEK91" s="201"/>
      <c r="VEL91" s="201"/>
      <c r="VEM91" s="201"/>
      <c r="VEN91" s="201"/>
      <c r="VEO91" s="201"/>
      <c r="VEP91" s="201"/>
      <c r="VEQ91" s="201"/>
      <c r="VER91" s="201"/>
      <c r="VES91" s="201"/>
      <c r="VET91" s="201"/>
      <c r="VEU91" s="201"/>
      <c r="VEV91" s="201"/>
      <c r="VEW91" s="201"/>
      <c r="VEX91" s="201"/>
      <c r="VEY91" s="201"/>
      <c r="VEZ91" s="201"/>
      <c r="VFA91" s="201"/>
      <c r="VFB91" s="201"/>
      <c r="VFC91" s="201"/>
      <c r="VFD91" s="201"/>
      <c r="VFE91" s="201"/>
      <c r="VFF91" s="201"/>
      <c r="VFG91" s="201"/>
      <c r="VFH91" s="201"/>
      <c r="VFI91" s="201"/>
      <c r="VFJ91" s="201"/>
      <c r="VFK91" s="201"/>
      <c r="VFL91" s="201"/>
      <c r="VFM91" s="201"/>
      <c r="VFN91" s="201"/>
      <c r="VFO91" s="201"/>
      <c r="VFP91" s="201"/>
      <c r="VFQ91" s="201"/>
      <c r="VFR91" s="201"/>
      <c r="VFS91" s="201"/>
      <c r="VFT91" s="201"/>
      <c r="VFU91" s="201"/>
      <c r="VFV91" s="201"/>
      <c r="VFW91" s="201"/>
      <c r="VFX91" s="201"/>
      <c r="VFY91" s="201"/>
      <c r="VFZ91" s="201"/>
      <c r="VGA91" s="201"/>
      <c r="VGB91" s="201"/>
      <c r="VGC91" s="201"/>
      <c r="VGD91" s="201"/>
      <c r="VGE91" s="201"/>
      <c r="VGF91" s="201"/>
      <c r="VGG91" s="201"/>
      <c r="VGH91" s="201"/>
      <c r="VGI91" s="201"/>
      <c r="VGJ91" s="201"/>
      <c r="VGK91" s="201"/>
      <c r="VGL91" s="201"/>
      <c r="VGM91" s="201"/>
      <c r="VGN91" s="201"/>
      <c r="VGO91" s="201"/>
      <c r="VGP91" s="201"/>
      <c r="VGQ91" s="201"/>
      <c r="VGR91" s="201"/>
      <c r="VGS91" s="201"/>
      <c r="VGT91" s="201"/>
      <c r="VGU91" s="201"/>
      <c r="VGV91" s="201"/>
      <c r="VGW91" s="201"/>
      <c r="VGX91" s="201"/>
      <c r="VGY91" s="201"/>
      <c r="VGZ91" s="201"/>
      <c r="VHA91" s="201"/>
      <c r="VHB91" s="201"/>
      <c r="VHC91" s="201"/>
      <c r="VHD91" s="201"/>
      <c r="VHE91" s="201"/>
      <c r="VHF91" s="201"/>
      <c r="VHG91" s="201"/>
      <c r="VHH91" s="201"/>
      <c r="VHI91" s="201"/>
      <c r="VHJ91" s="201"/>
      <c r="VHK91" s="201"/>
      <c r="VHL91" s="201"/>
      <c r="VHM91" s="201"/>
      <c r="VHN91" s="201"/>
      <c r="VHO91" s="201"/>
      <c r="VHP91" s="201"/>
      <c r="VHQ91" s="201"/>
      <c r="VHR91" s="201"/>
      <c r="VHS91" s="201"/>
      <c r="VHT91" s="201"/>
      <c r="VHU91" s="201"/>
      <c r="VHV91" s="201"/>
      <c r="VHW91" s="201"/>
      <c r="VHX91" s="201"/>
      <c r="VHY91" s="201"/>
      <c r="VHZ91" s="201"/>
      <c r="VIA91" s="201"/>
      <c r="VIB91" s="201"/>
      <c r="VIC91" s="201"/>
      <c r="VID91" s="201"/>
      <c r="VIE91" s="201"/>
      <c r="VIF91" s="201"/>
      <c r="VIG91" s="201"/>
      <c r="VIH91" s="201"/>
      <c r="VII91" s="201"/>
      <c r="VIJ91" s="201"/>
      <c r="VIK91" s="201"/>
      <c r="VIL91" s="201"/>
      <c r="VIM91" s="201"/>
      <c r="VIN91" s="201"/>
      <c r="VIO91" s="201"/>
      <c r="VIP91" s="201"/>
      <c r="VIQ91" s="201"/>
      <c r="VIR91" s="201"/>
      <c r="VIS91" s="201"/>
      <c r="VIT91" s="201"/>
      <c r="VIU91" s="201"/>
      <c r="VIV91" s="201"/>
      <c r="VIW91" s="201"/>
      <c r="VIX91" s="201"/>
      <c r="VIY91" s="201"/>
      <c r="VIZ91" s="201"/>
      <c r="VJA91" s="201"/>
      <c r="VJB91" s="201"/>
      <c r="VJC91" s="201"/>
      <c r="VJD91" s="201"/>
      <c r="VJE91" s="201"/>
      <c r="VJF91" s="201"/>
      <c r="VJG91" s="201"/>
      <c r="VJH91" s="201"/>
      <c r="VJI91" s="201"/>
      <c r="VJJ91" s="201"/>
      <c r="VJK91" s="201"/>
      <c r="VJL91" s="201"/>
      <c r="VJM91" s="201"/>
      <c r="VJN91" s="201"/>
      <c r="VJO91" s="201"/>
      <c r="VJP91" s="201"/>
      <c r="VJQ91" s="201"/>
      <c r="VJR91" s="201"/>
      <c r="VJS91" s="201"/>
      <c r="VJT91" s="201"/>
      <c r="VJU91" s="201"/>
      <c r="VJV91" s="201"/>
      <c r="VJW91" s="201"/>
      <c r="VJX91" s="201"/>
      <c r="VJY91" s="201"/>
      <c r="VJZ91" s="201"/>
      <c r="VKA91" s="201"/>
      <c r="VKB91" s="201"/>
      <c r="VKC91" s="201"/>
      <c r="VKD91" s="201"/>
      <c r="VKE91" s="201"/>
      <c r="VKF91" s="201"/>
      <c r="VKG91" s="201"/>
      <c r="VKH91" s="201"/>
      <c r="VKI91" s="201"/>
      <c r="VKJ91" s="201"/>
      <c r="VKK91" s="201"/>
      <c r="VKL91" s="201"/>
      <c r="VKM91" s="201"/>
      <c r="VKN91" s="201"/>
      <c r="VKO91" s="201"/>
      <c r="VKP91" s="201"/>
      <c r="VKQ91" s="201"/>
      <c r="VKR91" s="201"/>
      <c r="VKS91" s="201"/>
      <c r="VKT91" s="201"/>
      <c r="VKU91" s="201"/>
      <c r="VKV91" s="201"/>
      <c r="VKW91" s="201"/>
      <c r="VKX91" s="201"/>
      <c r="VKY91" s="201"/>
      <c r="VKZ91" s="201"/>
      <c r="VLA91" s="201"/>
      <c r="VLB91" s="201"/>
      <c r="VLC91" s="201"/>
      <c r="VLD91" s="201"/>
      <c r="VLE91" s="201"/>
      <c r="VLF91" s="201"/>
      <c r="VLG91" s="201"/>
      <c r="VLH91" s="201"/>
      <c r="VLI91" s="201"/>
      <c r="VLJ91" s="201"/>
      <c r="VLK91" s="201"/>
      <c r="VLL91" s="201"/>
      <c r="VLM91" s="201"/>
      <c r="VLN91" s="201"/>
      <c r="VLO91" s="201"/>
      <c r="VLP91" s="201"/>
      <c r="VLQ91" s="201"/>
      <c r="VLR91" s="201"/>
      <c r="VLS91" s="201"/>
      <c r="VLT91" s="201"/>
      <c r="VLU91" s="201"/>
      <c r="VLV91" s="201"/>
      <c r="VLW91" s="201"/>
      <c r="VLX91" s="201"/>
      <c r="VLY91" s="201"/>
      <c r="VLZ91" s="201"/>
      <c r="VMA91" s="201"/>
      <c r="VMB91" s="201"/>
      <c r="VMC91" s="201"/>
      <c r="VMD91" s="201"/>
      <c r="VME91" s="201"/>
      <c r="VMF91" s="201"/>
      <c r="VMG91" s="201"/>
      <c r="VMH91" s="201"/>
      <c r="VMI91" s="201"/>
      <c r="VMJ91" s="201"/>
      <c r="VMK91" s="201"/>
      <c r="VML91" s="201"/>
      <c r="VMM91" s="201"/>
      <c r="VMN91" s="201"/>
      <c r="VMO91" s="201"/>
      <c r="VMP91" s="201"/>
      <c r="VMQ91" s="201"/>
      <c r="VMR91" s="201"/>
      <c r="VMS91" s="201"/>
      <c r="VMT91" s="201"/>
      <c r="VMU91" s="201"/>
      <c r="VMV91" s="201"/>
      <c r="VMW91" s="201"/>
      <c r="VMX91" s="201"/>
      <c r="VMY91" s="201"/>
      <c r="VMZ91" s="201"/>
      <c r="VNA91" s="201"/>
      <c r="VNB91" s="201"/>
      <c r="VNC91" s="201"/>
      <c r="VND91" s="201"/>
      <c r="VNE91" s="201"/>
      <c r="VNF91" s="201"/>
      <c r="VNG91" s="201"/>
      <c r="VNH91" s="201"/>
      <c r="VNI91" s="201"/>
      <c r="VNJ91" s="201"/>
      <c r="VNK91" s="201"/>
      <c r="VNL91" s="201"/>
      <c r="VNM91" s="201"/>
      <c r="VNN91" s="201"/>
      <c r="VNO91" s="201"/>
      <c r="VNP91" s="201"/>
      <c r="VNQ91" s="201"/>
      <c r="VNR91" s="201"/>
      <c r="VNS91" s="201"/>
      <c r="VNT91" s="201"/>
      <c r="VNU91" s="201"/>
      <c r="VNV91" s="201"/>
      <c r="VNW91" s="201"/>
      <c r="VNX91" s="201"/>
      <c r="VNY91" s="201"/>
      <c r="VNZ91" s="201"/>
      <c r="VOA91" s="201"/>
      <c r="VOB91" s="201"/>
      <c r="VOC91" s="201"/>
      <c r="VOD91" s="201"/>
      <c r="VOE91" s="201"/>
      <c r="VOF91" s="201"/>
      <c r="VOG91" s="201"/>
      <c r="VOH91" s="201"/>
      <c r="VOI91" s="201"/>
      <c r="VOJ91" s="201"/>
      <c r="VOK91" s="201"/>
      <c r="VOL91" s="201"/>
      <c r="VOM91" s="201"/>
      <c r="VON91" s="201"/>
      <c r="VOO91" s="201"/>
      <c r="VOP91" s="201"/>
      <c r="VOQ91" s="201"/>
      <c r="VOR91" s="201"/>
      <c r="VOS91" s="201"/>
      <c r="VOT91" s="201"/>
      <c r="VOU91" s="201"/>
      <c r="VOV91" s="201"/>
      <c r="VOW91" s="201"/>
      <c r="VOX91" s="201"/>
      <c r="VOY91" s="201"/>
      <c r="VOZ91" s="201"/>
      <c r="VPA91" s="201"/>
      <c r="VPB91" s="201"/>
      <c r="VPC91" s="201"/>
      <c r="VPD91" s="201"/>
      <c r="VPE91" s="201"/>
      <c r="VPF91" s="201"/>
      <c r="VPG91" s="201"/>
      <c r="VPH91" s="201"/>
      <c r="VPI91" s="201"/>
      <c r="VPJ91" s="201"/>
      <c r="VPK91" s="201"/>
      <c r="VPL91" s="201"/>
      <c r="VPM91" s="201"/>
      <c r="VPN91" s="201"/>
      <c r="VPO91" s="201"/>
      <c r="VPP91" s="201"/>
      <c r="VPQ91" s="201"/>
      <c r="VPR91" s="201"/>
      <c r="VPS91" s="201"/>
      <c r="VPT91" s="201"/>
      <c r="VPU91" s="201"/>
      <c r="VPV91" s="201"/>
      <c r="VPW91" s="201"/>
      <c r="VPX91" s="201"/>
      <c r="VPY91" s="201"/>
      <c r="VPZ91" s="201"/>
      <c r="VQA91" s="201"/>
      <c r="VQB91" s="201"/>
      <c r="VQC91" s="201"/>
      <c r="VQD91" s="201"/>
      <c r="VQE91" s="201"/>
      <c r="VQF91" s="201"/>
      <c r="VQG91" s="201"/>
      <c r="VQH91" s="201"/>
      <c r="VQI91" s="201"/>
      <c r="VQJ91" s="201"/>
      <c r="VQK91" s="201"/>
      <c r="VQL91" s="201"/>
      <c r="VQM91" s="201"/>
      <c r="VQN91" s="201"/>
      <c r="VQO91" s="201"/>
      <c r="VQP91" s="201"/>
      <c r="VQQ91" s="201"/>
      <c r="VQR91" s="201"/>
      <c r="VQS91" s="201"/>
      <c r="VQT91" s="201"/>
      <c r="VQU91" s="201"/>
      <c r="VQV91" s="201"/>
      <c r="VQW91" s="201"/>
      <c r="VQX91" s="201"/>
      <c r="VQY91" s="201"/>
      <c r="VQZ91" s="201"/>
      <c r="VRA91" s="201"/>
      <c r="VRB91" s="201"/>
      <c r="VRC91" s="201"/>
      <c r="VRD91" s="201"/>
      <c r="VRE91" s="201"/>
      <c r="VRF91" s="201"/>
      <c r="VRG91" s="201"/>
      <c r="VRH91" s="201"/>
      <c r="VRI91" s="201"/>
      <c r="VRJ91" s="201"/>
      <c r="VRK91" s="201"/>
      <c r="VRL91" s="201"/>
      <c r="VRM91" s="201"/>
      <c r="VRN91" s="201"/>
      <c r="VRO91" s="201"/>
      <c r="VRP91" s="201"/>
      <c r="VRQ91" s="201"/>
      <c r="VRR91" s="201"/>
      <c r="VRS91" s="201"/>
      <c r="VRT91" s="201"/>
      <c r="VRU91" s="201"/>
      <c r="VRV91" s="201"/>
      <c r="VRW91" s="201"/>
      <c r="VRX91" s="201"/>
      <c r="VRY91" s="201"/>
      <c r="VRZ91" s="201"/>
      <c r="VSA91" s="201"/>
      <c r="VSB91" s="201"/>
      <c r="VSC91" s="201"/>
      <c r="VSD91" s="201"/>
      <c r="VSE91" s="201"/>
      <c r="VSF91" s="201"/>
      <c r="VSG91" s="201"/>
      <c r="VSH91" s="201"/>
      <c r="VSI91" s="201"/>
      <c r="VSJ91" s="201"/>
      <c r="VSK91" s="201"/>
      <c r="VSL91" s="201"/>
      <c r="VSM91" s="201"/>
      <c r="VSN91" s="201"/>
      <c r="VSO91" s="201"/>
      <c r="VSP91" s="201"/>
      <c r="VSQ91" s="201"/>
      <c r="VSR91" s="201"/>
      <c r="VSS91" s="201"/>
      <c r="VST91" s="201"/>
      <c r="VSU91" s="201"/>
      <c r="VSV91" s="201"/>
      <c r="VSW91" s="201"/>
      <c r="VSX91" s="201"/>
      <c r="VSY91" s="201"/>
      <c r="VSZ91" s="201"/>
      <c r="VTA91" s="201"/>
      <c r="VTB91" s="201"/>
      <c r="VTC91" s="201"/>
      <c r="VTD91" s="201"/>
      <c r="VTE91" s="201"/>
      <c r="VTF91" s="201"/>
      <c r="VTG91" s="201"/>
      <c r="VTH91" s="201"/>
      <c r="VTI91" s="201"/>
      <c r="VTJ91" s="201"/>
      <c r="VTK91" s="201"/>
      <c r="VTL91" s="201"/>
      <c r="VTM91" s="201"/>
      <c r="VTN91" s="201"/>
      <c r="VTO91" s="201"/>
      <c r="VTP91" s="201"/>
      <c r="VTQ91" s="201"/>
      <c r="VTR91" s="201"/>
      <c r="VTS91" s="201"/>
      <c r="VTT91" s="201"/>
      <c r="VTU91" s="201"/>
      <c r="VTV91" s="201"/>
      <c r="VTW91" s="201"/>
      <c r="VTX91" s="201"/>
      <c r="VTY91" s="201"/>
      <c r="VTZ91" s="201"/>
      <c r="VUA91" s="201"/>
      <c r="VUB91" s="201"/>
      <c r="VUC91" s="201"/>
      <c r="VUD91" s="201"/>
      <c r="VUE91" s="201"/>
      <c r="VUF91" s="201"/>
      <c r="VUG91" s="201"/>
      <c r="VUH91" s="201"/>
      <c r="VUI91" s="201"/>
      <c r="VUJ91" s="201"/>
      <c r="VUK91" s="201"/>
      <c r="VUL91" s="201"/>
      <c r="VUM91" s="201"/>
      <c r="VUN91" s="201"/>
      <c r="VUO91" s="201"/>
      <c r="VUP91" s="201"/>
      <c r="VUQ91" s="201"/>
      <c r="VUR91" s="201"/>
      <c r="VUS91" s="201"/>
      <c r="VUT91" s="201"/>
      <c r="VUU91" s="201"/>
      <c r="VUV91" s="201"/>
      <c r="VUW91" s="201"/>
      <c r="VUX91" s="201"/>
      <c r="VUY91" s="201"/>
      <c r="VUZ91" s="201"/>
      <c r="VVA91" s="201"/>
      <c r="VVB91" s="201"/>
      <c r="VVC91" s="201"/>
      <c r="VVD91" s="201"/>
      <c r="VVE91" s="201"/>
      <c r="VVF91" s="201"/>
      <c r="VVG91" s="201"/>
      <c r="VVH91" s="201"/>
      <c r="VVI91" s="201"/>
      <c r="VVJ91" s="201"/>
      <c r="VVK91" s="201"/>
      <c r="VVL91" s="201"/>
      <c r="VVM91" s="201"/>
      <c r="VVN91" s="201"/>
      <c r="VVO91" s="201"/>
      <c r="VVP91" s="201"/>
      <c r="VVQ91" s="201"/>
      <c r="VVR91" s="201"/>
      <c r="VVS91" s="201"/>
      <c r="VVT91" s="201"/>
      <c r="VVU91" s="201"/>
      <c r="VVV91" s="201"/>
      <c r="VVW91" s="201"/>
      <c r="VVX91" s="201"/>
      <c r="VVY91" s="201"/>
      <c r="VVZ91" s="201"/>
      <c r="VWA91" s="201"/>
      <c r="VWB91" s="201"/>
      <c r="VWC91" s="201"/>
      <c r="VWD91" s="201"/>
      <c r="VWE91" s="201"/>
      <c r="VWF91" s="201"/>
      <c r="VWG91" s="201"/>
      <c r="VWH91" s="201"/>
      <c r="VWI91" s="201"/>
      <c r="VWJ91" s="201"/>
      <c r="VWK91" s="201"/>
      <c r="VWL91" s="201"/>
      <c r="VWM91" s="201"/>
      <c r="VWN91" s="201"/>
      <c r="VWO91" s="201"/>
      <c r="VWP91" s="201"/>
      <c r="VWQ91" s="201"/>
      <c r="VWR91" s="201"/>
      <c r="VWS91" s="201"/>
      <c r="VWT91" s="201"/>
      <c r="VWU91" s="201"/>
      <c r="VWV91" s="201"/>
      <c r="VWW91" s="201"/>
      <c r="VWX91" s="201"/>
      <c r="VWY91" s="201"/>
      <c r="VWZ91" s="201"/>
      <c r="VXA91" s="201"/>
      <c r="VXB91" s="201"/>
      <c r="VXC91" s="201"/>
      <c r="VXD91" s="201"/>
      <c r="VXE91" s="201"/>
      <c r="VXF91" s="201"/>
      <c r="VXG91" s="201"/>
      <c r="VXH91" s="201"/>
      <c r="VXI91" s="201"/>
      <c r="VXJ91" s="201"/>
      <c r="VXK91" s="201"/>
      <c r="VXL91" s="201"/>
      <c r="VXM91" s="201"/>
      <c r="VXN91" s="201"/>
      <c r="VXO91" s="201"/>
      <c r="VXP91" s="201"/>
      <c r="VXQ91" s="201"/>
      <c r="VXR91" s="201"/>
      <c r="VXS91" s="201"/>
      <c r="VXT91" s="201"/>
      <c r="VXU91" s="201"/>
      <c r="VXV91" s="201"/>
      <c r="VXW91" s="201"/>
      <c r="VXX91" s="201"/>
      <c r="VXY91" s="201"/>
      <c r="VXZ91" s="201"/>
      <c r="VYA91" s="201"/>
      <c r="VYB91" s="201"/>
      <c r="VYC91" s="201"/>
      <c r="VYD91" s="201"/>
      <c r="VYE91" s="201"/>
      <c r="VYF91" s="201"/>
      <c r="VYG91" s="201"/>
      <c r="VYH91" s="201"/>
      <c r="VYI91" s="201"/>
      <c r="VYJ91" s="201"/>
      <c r="VYK91" s="201"/>
      <c r="VYL91" s="201"/>
      <c r="VYM91" s="201"/>
      <c r="VYN91" s="201"/>
      <c r="VYO91" s="201"/>
      <c r="VYP91" s="201"/>
      <c r="VYQ91" s="201"/>
      <c r="VYR91" s="201"/>
      <c r="VYS91" s="201"/>
      <c r="VYT91" s="201"/>
      <c r="VYU91" s="201"/>
      <c r="VYV91" s="201"/>
      <c r="VYW91" s="201"/>
      <c r="VYX91" s="201"/>
      <c r="VYY91" s="201"/>
      <c r="VYZ91" s="201"/>
      <c r="VZA91" s="201"/>
      <c r="VZB91" s="201"/>
      <c r="VZC91" s="201"/>
      <c r="VZD91" s="201"/>
      <c r="VZE91" s="201"/>
      <c r="VZF91" s="201"/>
      <c r="VZG91" s="201"/>
      <c r="VZH91" s="201"/>
      <c r="VZI91" s="201"/>
      <c r="VZJ91" s="201"/>
      <c r="VZK91" s="201"/>
      <c r="VZL91" s="201"/>
      <c r="VZM91" s="201"/>
      <c r="VZN91" s="201"/>
      <c r="VZO91" s="201"/>
      <c r="VZP91" s="201"/>
      <c r="VZQ91" s="201"/>
      <c r="VZR91" s="201"/>
      <c r="VZS91" s="201"/>
      <c r="VZT91" s="201"/>
      <c r="VZU91" s="201"/>
      <c r="VZV91" s="201"/>
      <c r="VZW91" s="201"/>
      <c r="VZX91" s="201"/>
      <c r="VZY91" s="201"/>
      <c r="VZZ91" s="201"/>
      <c r="WAA91" s="201"/>
      <c r="WAB91" s="201"/>
      <c r="WAC91" s="201"/>
      <c r="WAD91" s="201"/>
      <c r="WAE91" s="201"/>
      <c r="WAF91" s="201"/>
      <c r="WAG91" s="201"/>
      <c r="WAH91" s="201"/>
      <c r="WAI91" s="201"/>
      <c r="WAJ91" s="201"/>
      <c r="WAK91" s="201"/>
      <c r="WAL91" s="201"/>
      <c r="WAM91" s="201"/>
      <c r="WAN91" s="201"/>
      <c r="WAO91" s="201"/>
      <c r="WAP91" s="201"/>
      <c r="WAQ91" s="201"/>
      <c r="WAR91" s="201"/>
      <c r="WAS91" s="201"/>
      <c r="WAT91" s="201"/>
      <c r="WAU91" s="201"/>
      <c r="WAV91" s="201"/>
      <c r="WAW91" s="201"/>
      <c r="WAX91" s="201"/>
      <c r="WAY91" s="201"/>
      <c r="WAZ91" s="201"/>
      <c r="WBA91" s="201"/>
      <c r="WBB91" s="201"/>
      <c r="WBC91" s="201"/>
      <c r="WBD91" s="201"/>
      <c r="WBE91" s="201"/>
      <c r="WBF91" s="201"/>
      <c r="WBG91" s="201"/>
      <c r="WBH91" s="201"/>
      <c r="WBI91" s="201"/>
      <c r="WBJ91" s="201"/>
      <c r="WBK91" s="201"/>
      <c r="WBL91" s="201"/>
      <c r="WBM91" s="201"/>
      <c r="WBN91" s="201"/>
      <c r="WBO91" s="201"/>
      <c r="WBP91" s="201"/>
      <c r="WBQ91" s="201"/>
      <c r="WBR91" s="201"/>
      <c r="WBS91" s="201"/>
      <c r="WBT91" s="201"/>
      <c r="WBU91" s="201"/>
      <c r="WBV91" s="201"/>
      <c r="WBW91" s="201"/>
      <c r="WBX91" s="201"/>
      <c r="WBY91" s="201"/>
      <c r="WBZ91" s="201"/>
      <c r="WCA91" s="201"/>
      <c r="WCB91" s="201"/>
      <c r="WCC91" s="201"/>
      <c r="WCD91" s="201"/>
      <c r="WCE91" s="201"/>
      <c r="WCF91" s="201"/>
      <c r="WCG91" s="201"/>
      <c r="WCH91" s="201"/>
      <c r="WCI91" s="201"/>
      <c r="WCJ91" s="201"/>
      <c r="WCK91" s="201"/>
      <c r="WCL91" s="201"/>
      <c r="WCM91" s="201"/>
      <c r="WCN91" s="201"/>
      <c r="WCO91" s="201"/>
      <c r="WCP91" s="201"/>
      <c r="WCQ91" s="201"/>
      <c r="WCR91" s="201"/>
      <c r="WCS91" s="201"/>
      <c r="WCT91" s="201"/>
      <c r="WCU91" s="201"/>
      <c r="WCV91" s="201"/>
      <c r="WCW91" s="201"/>
      <c r="WCX91" s="201"/>
      <c r="WCY91" s="201"/>
      <c r="WCZ91" s="201"/>
      <c r="WDA91" s="201"/>
      <c r="WDB91" s="201"/>
      <c r="WDC91" s="201"/>
      <c r="WDD91" s="201"/>
      <c r="WDE91" s="201"/>
      <c r="WDF91" s="201"/>
      <c r="WDG91" s="201"/>
      <c r="WDH91" s="201"/>
      <c r="WDI91" s="201"/>
      <c r="WDJ91" s="201"/>
      <c r="WDK91" s="201"/>
      <c r="WDL91" s="201"/>
      <c r="WDM91" s="201"/>
      <c r="WDN91" s="201"/>
      <c r="WDO91" s="201"/>
      <c r="WDP91" s="201"/>
      <c r="WDQ91" s="201"/>
      <c r="WDR91" s="201"/>
      <c r="WDS91" s="201"/>
      <c r="WDT91" s="201"/>
      <c r="WDU91" s="201"/>
      <c r="WDV91" s="201"/>
      <c r="WDW91" s="201"/>
      <c r="WDX91" s="201"/>
      <c r="WDY91" s="201"/>
      <c r="WDZ91" s="201"/>
      <c r="WEA91" s="201"/>
      <c r="WEB91" s="201"/>
      <c r="WEC91" s="201"/>
      <c r="WED91" s="201"/>
      <c r="WEE91" s="201"/>
      <c r="WEF91" s="201"/>
      <c r="WEG91" s="201"/>
      <c r="WEH91" s="201"/>
      <c r="WEI91" s="201"/>
      <c r="WEJ91" s="201"/>
      <c r="WEK91" s="201"/>
      <c r="WEL91" s="201"/>
      <c r="WEM91" s="201"/>
      <c r="WEN91" s="201"/>
      <c r="WEO91" s="201"/>
      <c r="WEP91" s="201"/>
      <c r="WEQ91" s="201"/>
      <c r="WER91" s="201"/>
      <c r="WES91" s="201"/>
      <c r="WET91" s="201"/>
      <c r="WEU91" s="201"/>
      <c r="WEV91" s="201"/>
      <c r="WEW91" s="201"/>
      <c r="WEX91" s="201"/>
      <c r="WEY91" s="201"/>
      <c r="WEZ91" s="201"/>
      <c r="WFA91" s="201"/>
      <c r="WFB91" s="201"/>
      <c r="WFC91" s="201"/>
      <c r="WFD91" s="201"/>
      <c r="WFE91" s="201"/>
      <c r="WFF91" s="201"/>
      <c r="WFG91" s="201"/>
      <c r="WFH91" s="201"/>
      <c r="WFI91" s="201"/>
      <c r="WFJ91" s="201"/>
      <c r="WFK91" s="201"/>
      <c r="WFL91" s="201"/>
      <c r="WFM91" s="201"/>
      <c r="WFN91" s="201"/>
      <c r="WFO91" s="201"/>
      <c r="WFP91" s="201"/>
      <c r="WFQ91" s="201"/>
      <c r="WFR91" s="201"/>
      <c r="WFS91" s="201"/>
      <c r="WFT91" s="201"/>
      <c r="WFU91" s="201"/>
      <c r="WFV91" s="201"/>
      <c r="WFW91" s="201"/>
      <c r="WFX91" s="201"/>
      <c r="WFY91" s="201"/>
      <c r="WFZ91" s="201"/>
      <c r="WGA91" s="201"/>
      <c r="WGB91" s="201"/>
      <c r="WGC91" s="201"/>
      <c r="WGD91" s="201"/>
      <c r="WGE91" s="201"/>
      <c r="WGF91" s="201"/>
      <c r="WGG91" s="201"/>
      <c r="WGH91" s="201"/>
      <c r="WGI91" s="201"/>
      <c r="WGJ91" s="201"/>
      <c r="WGK91" s="201"/>
      <c r="WGL91" s="201"/>
      <c r="WGM91" s="201"/>
      <c r="WGN91" s="201"/>
      <c r="WGO91" s="201"/>
      <c r="WGP91" s="201"/>
      <c r="WGQ91" s="201"/>
      <c r="WGR91" s="201"/>
      <c r="WGS91" s="201"/>
      <c r="WGT91" s="201"/>
      <c r="WGU91" s="201"/>
      <c r="WGV91" s="201"/>
      <c r="WGW91" s="201"/>
      <c r="WGX91" s="201"/>
      <c r="WGY91" s="201"/>
      <c r="WGZ91" s="201"/>
      <c r="WHA91" s="201"/>
      <c r="WHB91" s="201"/>
      <c r="WHC91" s="201"/>
      <c r="WHD91" s="201"/>
      <c r="WHE91" s="201"/>
      <c r="WHF91" s="201"/>
      <c r="WHG91" s="201"/>
      <c r="WHH91" s="201"/>
      <c r="WHI91" s="201"/>
      <c r="WHJ91" s="201"/>
      <c r="WHK91" s="201"/>
      <c r="WHL91" s="201"/>
      <c r="WHM91" s="201"/>
      <c r="WHN91" s="201"/>
      <c r="WHO91" s="201"/>
      <c r="WHP91" s="201"/>
      <c r="WHQ91" s="201"/>
      <c r="WHR91" s="201"/>
      <c r="WHS91" s="201"/>
      <c r="WHT91" s="201"/>
      <c r="WHU91" s="201"/>
      <c r="WHV91" s="201"/>
      <c r="WHW91" s="201"/>
      <c r="WHX91" s="201"/>
      <c r="WHY91" s="201"/>
      <c r="WHZ91" s="201"/>
      <c r="WIA91" s="201"/>
      <c r="WIB91" s="201"/>
      <c r="WIC91" s="201"/>
      <c r="WID91" s="201"/>
      <c r="WIE91" s="201"/>
      <c r="WIF91" s="201"/>
      <c r="WIG91" s="201"/>
      <c r="WIH91" s="201"/>
      <c r="WII91" s="201"/>
      <c r="WIJ91" s="201"/>
      <c r="WIK91" s="201"/>
      <c r="WIL91" s="201"/>
      <c r="WIM91" s="201"/>
      <c r="WIN91" s="201"/>
      <c r="WIO91" s="201"/>
      <c r="WIP91" s="201"/>
      <c r="WIQ91" s="201"/>
      <c r="WIR91" s="201"/>
      <c r="WIS91" s="201"/>
      <c r="WIT91" s="201"/>
      <c r="WIU91" s="201"/>
      <c r="WIV91" s="201"/>
      <c r="WIW91" s="201"/>
      <c r="WIX91" s="201"/>
      <c r="WIY91" s="201"/>
      <c r="WIZ91" s="201"/>
      <c r="WJA91" s="201"/>
      <c r="WJB91" s="201"/>
      <c r="WJC91" s="201"/>
      <c r="WJD91" s="201"/>
      <c r="WJE91" s="201"/>
      <c r="WJF91" s="201"/>
      <c r="WJG91" s="201"/>
      <c r="WJH91" s="201"/>
      <c r="WJI91" s="201"/>
      <c r="WJJ91" s="201"/>
      <c r="WJK91" s="201"/>
      <c r="WJL91" s="201"/>
      <c r="WJM91" s="201"/>
      <c r="WJN91" s="201"/>
      <c r="WJO91" s="201"/>
      <c r="WJP91" s="201"/>
      <c r="WJQ91" s="201"/>
      <c r="WJR91" s="201"/>
      <c r="WJS91" s="201"/>
      <c r="WJT91" s="201"/>
      <c r="WJU91" s="201"/>
      <c r="WJV91" s="201"/>
      <c r="WJW91" s="201"/>
      <c r="WJX91" s="201"/>
      <c r="WJY91" s="201"/>
      <c r="WJZ91" s="201"/>
      <c r="WKA91" s="201"/>
      <c r="WKB91" s="201"/>
      <c r="WKC91" s="201"/>
      <c r="WKD91" s="201"/>
      <c r="WKE91" s="201"/>
      <c r="WKF91" s="201"/>
      <c r="WKG91" s="201"/>
      <c r="WKH91" s="201"/>
      <c r="WKI91" s="201"/>
      <c r="WKJ91" s="201"/>
      <c r="WKK91" s="201"/>
      <c r="WKL91" s="201"/>
      <c r="WKM91" s="201"/>
      <c r="WKN91" s="201"/>
      <c r="WKO91" s="201"/>
      <c r="WKP91" s="201"/>
      <c r="WKQ91" s="201"/>
      <c r="WKR91" s="201"/>
      <c r="WKS91" s="201"/>
      <c r="WKT91" s="201"/>
      <c r="WKU91" s="201"/>
      <c r="WKV91" s="201"/>
      <c r="WKW91" s="201"/>
      <c r="WKX91" s="201"/>
      <c r="WKY91" s="201"/>
      <c r="WKZ91" s="201"/>
      <c r="WLA91" s="201"/>
      <c r="WLB91" s="201"/>
      <c r="WLC91" s="201"/>
      <c r="WLD91" s="201"/>
      <c r="WLE91" s="201"/>
      <c r="WLF91" s="201"/>
      <c r="WLG91" s="201"/>
      <c r="WLH91" s="201"/>
      <c r="WLI91" s="201"/>
      <c r="WLJ91" s="201"/>
      <c r="WLK91" s="201"/>
      <c r="WLL91" s="201"/>
      <c r="WLM91" s="201"/>
      <c r="WLN91" s="201"/>
      <c r="WLO91" s="201"/>
      <c r="WLP91" s="201"/>
      <c r="WLQ91" s="201"/>
      <c r="WLR91" s="201"/>
      <c r="WLS91" s="201"/>
      <c r="WLT91" s="201"/>
      <c r="WLU91" s="201"/>
      <c r="WLV91" s="201"/>
      <c r="WLW91" s="201"/>
      <c r="WLX91" s="201"/>
      <c r="WLY91" s="201"/>
      <c r="WLZ91" s="201"/>
      <c r="WMA91" s="201"/>
      <c r="WMB91" s="201"/>
      <c r="WMC91" s="201"/>
      <c r="WMD91" s="201"/>
      <c r="WME91" s="201"/>
      <c r="WMF91" s="201"/>
      <c r="WMG91" s="201"/>
      <c r="WMH91" s="201"/>
      <c r="WMI91" s="201"/>
      <c r="WMJ91" s="201"/>
      <c r="WMK91" s="201"/>
      <c r="WML91" s="201"/>
      <c r="WMM91" s="201"/>
      <c r="WMN91" s="201"/>
      <c r="WMO91" s="201"/>
      <c r="WMP91" s="201"/>
      <c r="WMQ91" s="201"/>
      <c r="WMR91" s="201"/>
      <c r="WMS91" s="201"/>
      <c r="WMT91" s="201"/>
      <c r="WMU91" s="201"/>
      <c r="WMV91" s="201"/>
      <c r="WMW91" s="201"/>
      <c r="WMX91" s="201"/>
      <c r="WMY91" s="201"/>
      <c r="WMZ91" s="201"/>
      <c r="WNA91" s="201"/>
      <c r="WNB91" s="201"/>
      <c r="WNC91" s="201"/>
      <c r="WND91" s="201"/>
      <c r="WNE91" s="201"/>
      <c r="WNF91" s="201"/>
      <c r="WNG91" s="201"/>
      <c r="WNH91" s="201"/>
      <c r="WNI91" s="201"/>
      <c r="WNJ91" s="201"/>
      <c r="WNK91" s="201"/>
      <c r="WNL91" s="201"/>
      <c r="WNM91" s="201"/>
      <c r="WNN91" s="201"/>
      <c r="WNO91" s="201"/>
      <c r="WNP91" s="201"/>
      <c r="WNQ91" s="201"/>
      <c r="WNR91" s="201"/>
      <c r="WNS91" s="201"/>
      <c r="WNT91" s="201"/>
      <c r="WNU91" s="201"/>
      <c r="WNV91" s="201"/>
      <c r="WNW91" s="201"/>
      <c r="WNX91" s="201"/>
      <c r="WNY91" s="201"/>
      <c r="WNZ91" s="201"/>
      <c r="WOA91" s="201"/>
      <c r="WOB91" s="201"/>
      <c r="WOC91" s="201"/>
      <c r="WOD91" s="201"/>
      <c r="WOE91" s="201"/>
      <c r="WOF91" s="201"/>
      <c r="WOG91" s="201"/>
      <c r="WOH91" s="201"/>
      <c r="WOI91" s="201"/>
      <c r="WOJ91" s="201"/>
      <c r="WOK91" s="201"/>
      <c r="WOL91" s="201"/>
      <c r="WOM91" s="201"/>
      <c r="WON91" s="201"/>
      <c r="WOO91" s="201"/>
      <c r="WOP91" s="201"/>
      <c r="WOQ91" s="201"/>
      <c r="WOR91" s="201"/>
      <c r="WOS91" s="201"/>
      <c r="WOT91" s="201"/>
      <c r="WOU91" s="201"/>
      <c r="WOV91" s="201"/>
      <c r="WOW91" s="201"/>
      <c r="WOX91" s="201"/>
      <c r="WOY91" s="201"/>
      <c r="WOZ91" s="201"/>
      <c r="WPA91" s="201"/>
      <c r="WPB91" s="201"/>
      <c r="WPC91" s="201"/>
      <c r="WPD91" s="201"/>
      <c r="WPE91" s="201"/>
      <c r="WPF91" s="201"/>
      <c r="WPG91" s="201"/>
      <c r="WPH91" s="201"/>
      <c r="WPI91" s="201"/>
      <c r="WPJ91" s="201"/>
      <c r="WPK91" s="201"/>
      <c r="WPL91" s="201"/>
      <c r="WPM91" s="201"/>
      <c r="WPN91" s="201"/>
      <c r="WPO91" s="201"/>
      <c r="WPP91" s="201"/>
      <c r="WPQ91" s="201"/>
      <c r="WPR91" s="201"/>
      <c r="WPS91" s="201"/>
      <c r="WPT91" s="201"/>
      <c r="WPU91" s="201"/>
      <c r="WPV91" s="201"/>
      <c r="WPW91" s="201"/>
      <c r="WPX91" s="201"/>
      <c r="WPY91" s="201"/>
      <c r="WPZ91" s="201"/>
      <c r="WQA91" s="201"/>
      <c r="WQB91" s="201"/>
      <c r="WQC91" s="201"/>
      <c r="WQD91" s="201"/>
      <c r="WQE91" s="201"/>
      <c r="WQF91" s="201"/>
      <c r="WQG91" s="201"/>
      <c r="WQH91" s="201"/>
      <c r="WQI91" s="201"/>
      <c r="WQJ91" s="201"/>
      <c r="WQK91" s="201"/>
      <c r="WQL91" s="201"/>
      <c r="WQM91" s="201"/>
      <c r="WQN91" s="201"/>
      <c r="WQO91" s="201"/>
      <c r="WQP91" s="201"/>
      <c r="WQQ91" s="201"/>
      <c r="WQR91" s="201"/>
      <c r="WQS91" s="201"/>
      <c r="WQT91" s="201"/>
      <c r="WQU91" s="201"/>
      <c r="WQV91" s="201"/>
      <c r="WQW91" s="201"/>
      <c r="WQX91" s="201"/>
      <c r="WQY91" s="201"/>
      <c r="WQZ91" s="201"/>
      <c r="WRA91" s="201"/>
      <c r="WRB91" s="201"/>
      <c r="WRC91" s="201"/>
      <c r="WRD91" s="201"/>
      <c r="WRE91" s="201"/>
      <c r="WRF91" s="201"/>
      <c r="WRG91" s="201"/>
      <c r="WRH91" s="201"/>
      <c r="WRI91" s="201"/>
      <c r="WRJ91" s="201"/>
      <c r="WRK91" s="201"/>
      <c r="WRL91" s="201"/>
      <c r="WRM91" s="201"/>
      <c r="WRN91" s="201"/>
      <c r="WRO91" s="201"/>
      <c r="WRP91" s="201"/>
      <c r="WRQ91" s="201"/>
      <c r="WRR91" s="201"/>
      <c r="WRS91" s="201"/>
      <c r="WRT91" s="201"/>
      <c r="WRU91" s="201"/>
      <c r="WRV91" s="201"/>
      <c r="WRW91" s="201"/>
      <c r="WRX91" s="201"/>
      <c r="WRY91" s="201"/>
      <c r="WRZ91" s="201"/>
      <c r="WSA91" s="201"/>
      <c r="WSB91" s="201"/>
      <c r="WSC91" s="201"/>
      <c r="WSD91" s="201"/>
      <c r="WSE91" s="201"/>
      <c r="WSF91" s="201"/>
      <c r="WSG91" s="201"/>
      <c r="WSH91" s="201"/>
      <c r="WSI91" s="201"/>
      <c r="WSJ91" s="201"/>
      <c r="WSK91" s="201"/>
      <c r="WSL91" s="201"/>
      <c r="WSM91" s="201"/>
      <c r="WSN91" s="201"/>
      <c r="WSO91" s="201"/>
      <c r="WSP91" s="201"/>
      <c r="WSQ91" s="201"/>
      <c r="WSR91" s="201"/>
      <c r="WSS91" s="201"/>
      <c r="WST91" s="201"/>
      <c r="WSU91" s="201"/>
      <c r="WSV91" s="201"/>
      <c r="WSW91" s="201"/>
      <c r="WSX91" s="201"/>
      <c r="WSY91" s="201"/>
      <c r="WSZ91" s="201"/>
      <c r="WTA91" s="201"/>
      <c r="WTB91" s="201"/>
      <c r="WTC91" s="201"/>
      <c r="WTD91" s="201"/>
      <c r="WTE91" s="201"/>
      <c r="WTF91" s="201"/>
      <c r="WTG91" s="201"/>
      <c r="WTH91" s="201"/>
      <c r="WTI91" s="201"/>
      <c r="WTJ91" s="201"/>
      <c r="WTK91" s="201"/>
      <c r="WTL91" s="201"/>
      <c r="WTM91" s="201"/>
      <c r="WTN91" s="201"/>
      <c r="WTO91" s="201"/>
      <c r="WTP91" s="201"/>
      <c r="WTQ91" s="201"/>
      <c r="WTR91" s="201"/>
      <c r="WTS91" s="201"/>
      <c r="WTT91" s="201"/>
      <c r="WTU91" s="201"/>
      <c r="WTV91" s="201"/>
      <c r="WTW91" s="201"/>
      <c r="WTX91" s="201"/>
      <c r="WTY91" s="201"/>
      <c r="WTZ91" s="201"/>
      <c r="WUA91" s="201"/>
      <c r="WUB91" s="201"/>
      <c r="WUC91" s="201"/>
      <c r="WUD91" s="201"/>
      <c r="WUE91" s="201"/>
      <c r="WUF91" s="201"/>
      <c r="WUG91" s="201"/>
      <c r="WUH91" s="201"/>
      <c r="WUI91" s="201"/>
      <c r="WUJ91" s="201"/>
      <c r="WUK91" s="201"/>
      <c r="WUL91" s="201"/>
      <c r="WUM91" s="201"/>
      <c r="WUN91" s="201"/>
      <c r="WUO91" s="201"/>
      <c r="WUP91" s="201"/>
      <c r="WUQ91" s="201"/>
      <c r="WUR91" s="201"/>
      <c r="WUS91" s="201"/>
      <c r="WUT91" s="201"/>
      <c r="WUU91" s="201"/>
      <c r="WUV91" s="201"/>
      <c r="WUW91" s="201"/>
      <c r="WUX91" s="201"/>
      <c r="WUY91" s="201"/>
      <c r="WUZ91" s="201"/>
      <c r="WVA91" s="201"/>
      <c r="WVB91" s="201"/>
      <c r="WVC91" s="201"/>
      <c r="WVD91" s="201"/>
      <c r="WVE91" s="201"/>
      <c r="WVF91" s="201"/>
      <c r="WVG91" s="201"/>
      <c r="WVH91" s="201"/>
      <c r="WVI91" s="201"/>
      <c r="WVJ91" s="201"/>
      <c r="WVK91" s="201"/>
      <c r="WVL91" s="201"/>
      <c r="WVM91" s="201"/>
      <c r="WVN91" s="201"/>
      <c r="WVO91" s="201"/>
      <c r="WVP91" s="201"/>
      <c r="WVQ91" s="201"/>
      <c r="WVR91" s="201"/>
      <c r="WVS91" s="201"/>
      <c r="WVT91" s="201"/>
      <c r="WVU91" s="201"/>
      <c r="WVV91" s="201"/>
      <c r="WVW91" s="201"/>
      <c r="WVX91" s="201"/>
      <c r="WVY91" s="201"/>
      <c r="WVZ91" s="201"/>
      <c r="WWA91" s="201"/>
      <c r="WWB91" s="201"/>
      <c r="WWC91" s="201"/>
      <c r="WWD91" s="201"/>
      <c r="WWE91" s="201"/>
      <c r="WWF91" s="201"/>
      <c r="WWG91" s="201"/>
      <c r="WWH91" s="201"/>
      <c r="WWI91" s="201"/>
      <c r="WWJ91" s="201"/>
      <c r="WWK91" s="201"/>
      <c r="WWL91" s="201"/>
      <c r="WWM91" s="201"/>
      <c r="WWN91" s="201"/>
      <c r="WWO91" s="201"/>
      <c r="WWP91" s="201"/>
      <c r="WWQ91" s="201"/>
      <c r="WWR91" s="201"/>
      <c r="WWS91" s="201"/>
      <c r="WWT91" s="201"/>
      <c r="WWU91" s="201"/>
      <c r="WWV91" s="201"/>
      <c r="WWW91" s="201"/>
      <c r="WWX91" s="201"/>
      <c r="WWY91" s="201"/>
      <c r="WWZ91" s="201"/>
      <c r="WXA91" s="201"/>
      <c r="WXB91" s="201"/>
      <c r="WXC91" s="201"/>
      <c r="WXD91" s="201"/>
      <c r="WXE91" s="201"/>
      <c r="WXF91" s="201"/>
      <c r="WXG91" s="201"/>
      <c r="WXH91" s="201"/>
      <c r="WXI91" s="201"/>
      <c r="WXJ91" s="201"/>
      <c r="WXK91" s="201"/>
      <c r="WXL91" s="201"/>
      <c r="WXM91" s="201"/>
      <c r="WXN91" s="201"/>
      <c r="WXO91" s="201"/>
      <c r="WXP91" s="201"/>
      <c r="WXQ91" s="201"/>
      <c r="WXR91" s="201"/>
      <c r="WXS91" s="201"/>
      <c r="WXT91" s="201"/>
      <c r="WXU91" s="201"/>
      <c r="WXV91" s="201"/>
      <c r="WXW91" s="201"/>
      <c r="WXX91" s="201"/>
      <c r="WXY91" s="201"/>
      <c r="WXZ91" s="201"/>
      <c r="WYA91" s="201"/>
      <c r="WYB91" s="201"/>
      <c r="WYC91" s="201"/>
      <c r="WYD91" s="201"/>
      <c r="WYE91" s="201"/>
      <c r="WYF91" s="201"/>
      <c r="WYG91" s="201"/>
      <c r="WYH91" s="201"/>
      <c r="WYI91" s="201"/>
      <c r="WYJ91" s="201"/>
      <c r="WYK91" s="201"/>
      <c r="WYL91" s="201"/>
      <c r="WYM91" s="201"/>
      <c r="WYN91" s="201"/>
      <c r="WYO91" s="201"/>
      <c r="WYP91" s="201"/>
      <c r="WYQ91" s="201"/>
      <c r="WYR91" s="201"/>
      <c r="WYS91" s="201"/>
      <c r="WYT91" s="201"/>
      <c r="WYU91" s="201"/>
      <c r="WYV91" s="201"/>
      <c r="WYW91" s="201"/>
      <c r="WYX91" s="201"/>
      <c r="WYY91" s="201"/>
      <c r="WYZ91" s="201"/>
      <c r="WZA91" s="201"/>
      <c r="WZB91" s="201"/>
      <c r="WZC91" s="201"/>
      <c r="WZD91" s="201"/>
      <c r="WZE91" s="201"/>
      <c r="WZF91" s="201"/>
      <c r="WZG91" s="201"/>
      <c r="WZH91" s="201"/>
      <c r="WZI91" s="201"/>
      <c r="WZJ91" s="201"/>
      <c r="WZK91" s="201"/>
      <c r="WZL91" s="201"/>
      <c r="WZM91" s="201"/>
      <c r="WZN91" s="201"/>
      <c r="WZO91" s="201"/>
      <c r="WZP91" s="201"/>
      <c r="WZQ91" s="201"/>
      <c r="WZR91" s="201"/>
      <c r="WZS91" s="201"/>
      <c r="WZT91" s="201"/>
      <c r="WZU91" s="201"/>
      <c r="WZV91" s="201"/>
      <c r="WZW91" s="201"/>
      <c r="WZX91" s="201"/>
      <c r="WZY91" s="201"/>
      <c r="WZZ91" s="201"/>
      <c r="XAA91" s="201"/>
      <c r="XAB91" s="201"/>
      <c r="XAC91" s="201"/>
      <c r="XAD91" s="201"/>
      <c r="XAE91" s="201"/>
      <c r="XAF91" s="201"/>
      <c r="XAG91" s="201"/>
      <c r="XAH91" s="201"/>
      <c r="XAI91" s="201"/>
      <c r="XAJ91" s="201"/>
      <c r="XAK91" s="201"/>
      <c r="XAL91" s="201"/>
      <c r="XAM91" s="201"/>
      <c r="XAN91" s="201"/>
      <c r="XAO91" s="201"/>
      <c r="XAP91" s="201"/>
      <c r="XAQ91" s="201"/>
      <c r="XAR91" s="201"/>
      <c r="XAS91" s="201"/>
      <c r="XAT91" s="201"/>
      <c r="XAU91" s="201"/>
      <c r="XAV91" s="201"/>
      <c r="XAW91" s="201"/>
      <c r="XAX91" s="201"/>
      <c r="XAY91" s="201"/>
      <c r="XAZ91" s="201"/>
      <c r="XBA91" s="201"/>
      <c r="XBB91" s="201"/>
      <c r="XBC91" s="201"/>
      <c r="XBD91" s="201"/>
      <c r="XBE91" s="201"/>
      <c r="XBF91" s="201"/>
      <c r="XBG91" s="201"/>
      <c r="XBH91" s="201"/>
      <c r="XBI91" s="201"/>
      <c r="XBJ91" s="201"/>
      <c r="XBK91" s="201"/>
      <c r="XBL91" s="201"/>
      <c r="XBM91" s="201"/>
      <c r="XBN91" s="201"/>
      <c r="XBO91" s="201"/>
      <c r="XBP91" s="201"/>
      <c r="XBQ91" s="201"/>
      <c r="XBR91" s="201"/>
      <c r="XBS91" s="201"/>
      <c r="XBT91" s="201"/>
      <c r="XBU91" s="201"/>
      <c r="XBV91" s="201"/>
      <c r="XBW91" s="201"/>
      <c r="XBX91" s="201"/>
      <c r="XBY91" s="201"/>
      <c r="XBZ91" s="201"/>
      <c r="XCA91" s="201"/>
      <c r="XCB91" s="201"/>
      <c r="XCC91" s="201"/>
      <c r="XCD91" s="201"/>
      <c r="XCE91" s="201"/>
      <c r="XCF91" s="201"/>
      <c r="XCG91" s="201"/>
      <c r="XCH91" s="201"/>
      <c r="XCI91" s="201"/>
      <c r="XCJ91" s="201"/>
      <c r="XCK91" s="201"/>
      <c r="XCL91" s="201"/>
      <c r="XCM91" s="201"/>
      <c r="XCN91" s="201"/>
      <c r="XCO91" s="201"/>
      <c r="XCP91" s="201"/>
      <c r="XCQ91" s="201"/>
      <c r="XCR91" s="201"/>
      <c r="XCS91" s="201"/>
      <c r="XCT91" s="201"/>
      <c r="XCU91" s="201"/>
      <c r="XCV91" s="201"/>
      <c r="XCW91" s="201"/>
      <c r="XCX91" s="201"/>
      <c r="XCY91" s="201"/>
      <c r="XCZ91" s="201"/>
      <c r="XDA91" s="201"/>
      <c r="XDB91" s="201"/>
      <c r="XDC91" s="201"/>
      <c r="XDD91" s="201"/>
      <c r="XDE91" s="201"/>
      <c r="XDF91" s="201"/>
      <c r="XDG91" s="201"/>
      <c r="XDH91" s="201"/>
      <c r="XDI91" s="201"/>
      <c r="XDJ91" s="201"/>
      <c r="XDK91" s="201"/>
      <c r="XDL91" s="201"/>
      <c r="XDM91" s="201"/>
      <c r="XDN91" s="201"/>
      <c r="XDO91" s="201"/>
      <c r="XDP91" s="201"/>
      <c r="XDQ91" s="201"/>
      <c r="XDR91" s="201"/>
      <c r="XDS91" s="201"/>
      <c r="XDT91" s="201"/>
      <c r="XDU91" s="201"/>
      <c r="XDV91" s="201"/>
      <c r="XDW91" s="201"/>
      <c r="XDX91" s="201"/>
      <c r="XDY91" s="201"/>
      <c r="XDZ91" s="201"/>
      <c r="XEA91" s="201"/>
      <c r="XEB91" s="201"/>
      <c r="XEC91" s="201"/>
      <c r="XED91" s="201"/>
      <c r="XEE91" s="201"/>
      <c r="XEF91" s="201"/>
      <c r="XEG91" s="201"/>
      <c r="XEH91" s="201"/>
      <c r="XEI91" s="201"/>
      <c r="XEJ91" s="201"/>
      <c r="XEK91" s="201"/>
      <c r="XEL91" s="201"/>
      <c r="XEM91" s="201"/>
      <c r="XEN91" s="201"/>
      <c r="XEO91" s="201"/>
      <c r="XEP91" s="201"/>
      <c r="XEQ91" s="201"/>
      <c r="XER91" s="201"/>
      <c r="XES91" s="201"/>
      <c r="XET91" s="201"/>
      <c r="XEU91" s="201"/>
      <c r="XEV91" s="201"/>
      <c r="XEW91" s="201"/>
      <c r="XEX91" s="201"/>
      <c r="XEY91" s="201"/>
      <c r="XEZ91" s="201"/>
      <c r="XFA91" s="201"/>
      <c r="XFB91" s="201"/>
      <c r="XFC91" s="201"/>
      <c r="XFD91" s="201"/>
    </row>
    <row r="92" spans="1:16384" s="78" customFormat="1" ht="12.5">
      <c r="A92" s="244"/>
      <c r="B92" s="111"/>
      <c r="C92" s="111"/>
      <c r="D92" s="116"/>
      <c r="E92" s="224" t="s">
        <v>175</v>
      </c>
      <c r="F92" s="201">
        <f>SUM(J92:O92)</f>
        <v>0</v>
      </c>
      <c r="G92" s="224" t="s">
        <v>72</v>
      </c>
      <c r="H92" s="201"/>
      <c r="J92" s="201">
        <f>SUM(J89:J91)</f>
        <v>0</v>
      </c>
      <c r="K92" s="201">
        <f t="shared" ref="K92:O92" si="23">SUM(K89:K91)</f>
        <v>0</v>
      </c>
      <c r="L92" s="201">
        <f t="shared" si="23"/>
        <v>0</v>
      </c>
      <c r="M92" s="201">
        <f t="shared" si="23"/>
        <v>0</v>
      </c>
      <c r="N92" s="201">
        <f t="shared" si="23"/>
        <v>0</v>
      </c>
      <c r="O92" s="201">
        <f t="shared" si="23"/>
        <v>0</v>
      </c>
    </row>
    <row r="93" spans="1:16384" s="78" customFormat="1" ht="12.5">
      <c r="A93" s="244"/>
      <c r="B93" s="111"/>
      <c r="C93" s="111"/>
      <c r="D93" s="116"/>
      <c r="E93" s="224"/>
      <c r="F93" s="201"/>
      <c r="G93" s="224"/>
      <c r="H93" s="201"/>
      <c r="J93" s="201"/>
      <c r="K93" s="201"/>
      <c r="L93" s="201"/>
      <c r="M93" s="201"/>
      <c r="N93" s="201"/>
      <c r="O93" s="201"/>
    </row>
    <row r="94" spans="1:16384" s="78" customFormat="1" ht="12.5">
      <c r="A94" s="244"/>
      <c r="B94" s="111"/>
      <c r="C94" s="111"/>
      <c r="D94" s="116"/>
      <c r="E94" s="224" t="str">
        <f t="shared" ref="E94:O94" si="24" xml:space="preserve"> E$92</f>
        <v>Total water resources share</v>
      </c>
      <c r="F94" s="224">
        <f t="shared" si="24"/>
        <v>0</v>
      </c>
      <c r="G94" s="224" t="str">
        <f t="shared" si="24"/>
        <v>£m (real)</v>
      </c>
      <c r="H94" s="201">
        <f t="shared" si="24"/>
        <v>0</v>
      </c>
      <c r="I94" s="224">
        <f t="shared" si="24"/>
        <v>0</v>
      </c>
      <c r="J94" s="201">
        <f t="shared" si="24"/>
        <v>0</v>
      </c>
      <c r="K94" s="201">
        <f t="shared" si="24"/>
        <v>0</v>
      </c>
      <c r="L94" s="224">
        <f t="shared" si="24"/>
        <v>0</v>
      </c>
      <c r="M94" s="224">
        <f t="shared" si="24"/>
        <v>0</v>
      </c>
      <c r="N94" s="224">
        <f t="shared" si="24"/>
        <v>0</v>
      </c>
      <c r="O94" s="224">
        <f t="shared" si="24"/>
        <v>0</v>
      </c>
    </row>
    <row r="95" spans="1:16384" s="78" customFormat="1" ht="12.5">
      <c r="A95" s="244"/>
      <c r="B95" s="111"/>
      <c r="C95" s="111"/>
      <c r="D95" s="116"/>
      <c r="E95" s="224" t="s">
        <v>176</v>
      </c>
      <c r="F95" s="201">
        <f>SUM(J92:O92)</f>
        <v>0</v>
      </c>
      <c r="G95" s="224" t="s">
        <v>72</v>
      </c>
      <c r="H95" s="201"/>
      <c r="J95" s="201"/>
      <c r="K95" s="201"/>
      <c r="L95" s="201"/>
      <c r="M95" s="201"/>
      <c r="N95" s="201"/>
      <c r="O95" s="201"/>
    </row>
    <row r="96" spans="1:16384" s="78" customFormat="1">
      <c r="A96" s="84"/>
      <c r="B96" s="94"/>
      <c r="C96" s="94"/>
      <c r="D96" s="90"/>
      <c r="E96" s="224"/>
      <c r="G96" s="224"/>
      <c r="H96" s="201"/>
      <c r="J96" s="201"/>
      <c r="K96" s="201"/>
      <c r="L96" s="201"/>
      <c r="M96" s="201"/>
      <c r="N96" s="201"/>
      <c r="O96" s="201"/>
      <c r="P96" s="201"/>
      <c r="Q96" s="201"/>
      <c r="R96" s="201"/>
      <c r="S96" s="201"/>
      <c r="T96" s="201"/>
      <c r="U96" s="201"/>
      <c r="V96" s="201"/>
      <c r="W96" s="201"/>
      <c r="X96" s="201"/>
      <c r="Y96" s="201"/>
      <c r="Z96" s="201"/>
      <c r="AA96" s="201"/>
      <c r="AB96" s="201"/>
      <c r="AC96" s="201"/>
      <c r="AD96" s="201"/>
      <c r="AE96" s="201"/>
      <c r="AF96" s="201"/>
      <c r="AG96" s="201"/>
      <c r="AH96" s="201"/>
      <c r="AI96" s="201"/>
      <c r="AJ96" s="201"/>
      <c r="AK96" s="201"/>
      <c r="AL96" s="201"/>
      <c r="AM96" s="201"/>
      <c r="AN96" s="201"/>
      <c r="AO96" s="201"/>
      <c r="AP96" s="201"/>
      <c r="AQ96" s="201"/>
      <c r="AR96" s="201"/>
      <c r="AS96" s="201"/>
      <c r="AT96" s="201"/>
      <c r="AU96" s="201"/>
      <c r="AV96" s="201"/>
      <c r="AW96" s="201"/>
      <c r="AX96" s="201"/>
      <c r="AY96" s="201"/>
      <c r="AZ96" s="201"/>
      <c r="BA96" s="201"/>
      <c r="BB96" s="201"/>
      <c r="BC96" s="201"/>
      <c r="BD96" s="201"/>
      <c r="BE96" s="201"/>
      <c r="BF96" s="201"/>
      <c r="BG96" s="201"/>
      <c r="BH96" s="201"/>
      <c r="BI96" s="201"/>
      <c r="BJ96" s="201"/>
      <c r="BK96" s="201"/>
      <c r="BL96" s="201"/>
      <c r="BM96" s="201"/>
      <c r="BN96" s="201"/>
      <c r="BO96" s="201"/>
      <c r="BP96" s="201"/>
      <c r="BQ96" s="201"/>
      <c r="BR96" s="201"/>
      <c r="BS96" s="201"/>
      <c r="BT96" s="201"/>
      <c r="BU96" s="201"/>
      <c r="BV96" s="201"/>
      <c r="BW96" s="201"/>
      <c r="BX96" s="201"/>
      <c r="BY96" s="201"/>
      <c r="BZ96" s="201"/>
      <c r="CA96" s="201"/>
      <c r="CB96" s="201"/>
      <c r="CC96" s="201"/>
      <c r="CD96" s="201"/>
      <c r="CE96" s="201"/>
      <c r="CF96" s="201"/>
      <c r="CG96" s="201"/>
      <c r="CH96" s="201"/>
      <c r="CI96" s="201"/>
      <c r="CJ96" s="201"/>
      <c r="CK96" s="201"/>
      <c r="CL96" s="201"/>
      <c r="CM96" s="201"/>
      <c r="CN96" s="201"/>
      <c r="CO96" s="201"/>
      <c r="CP96" s="201"/>
      <c r="CQ96" s="201"/>
      <c r="CR96" s="201"/>
      <c r="CS96" s="201"/>
      <c r="CT96" s="201"/>
      <c r="CU96" s="201"/>
      <c r="CV96" s="201"/>
      <c r="CW96" s="201"/>
      <c r="CX96" s="201"/>
      <c r="CY96" s="201"/>
      <c r="CZ96" s="201"/>
      <c r="DA96" s="201"/>
      <c r="DB96" s="201"/>
      <c r="DC96" s="201"/>
      <c r="DD96" s="201"/>
      <c r="DE96" s="201"/>
      <c r="DF96" s="201"/>
      <c r="DG96" s="201"/>
      <c r="DH96" s="201"/>
      <c r="DI96" s="201"/>
      <c r="DJ96" s="201"/>
      <c r="DK96" s="201"/>
      <c r="DL96" s="201"/>
      <c r="DM96" s="201"/>
      <c r="DN96" s="201"/>
      <c r="DO96" s="201"/>
      <c r="DP96" s="201"/>
      <c r="DQ96" s="201"/>
      <c r="DR96" s="201"/>
      <c r="DS96" s="201"/>
      <c r="DT96" s="201"/>
      <c r="DU96" s="201"/>
      <c r="DV96" s="201"/>
      <c r="DW96" s="201"/>
      <c r="DX96" s="201"/>
      <c r="DY96" s="201"/>
      <c r="DZ96" s="201"/>
      <c r="EA96" s="201"/>
      <c r="EB96" s="201"/>
      <c r="EC96" s="201"/>
      <c r="ED96" s="201"/>
      <c r="EE96" s="201"/>
      <c r="EF96" s="201"/>
      <c r="EG96" s="201"/>
      <c r="EH96" s="201"/>
      <c r="EI96" s="201"/>
      <c r="EJ96" s="201"/>
      <c r="EK96" s="201"/>
      <c r="EL96" s="201"/>
      <c r="EM96" s="201"/>
      <c r="EN96" s="201"/>
      <c r="EO96" s="201"/>
      <c r="EP96" s="201"/>
      <c r="EQ96" s="201"/>
      <c r="ER96" s="201"/>
      <c r="ES96" s="201"/>
      <c r="ET96" s="201"/>
      <c r="EU96" s="201"/>
      <c r="EV96" s="201"/>
      <c r="EW96" s="201"/>
      <c r="EX96" s="201"/>
      <c r="EY96" s="201"/>
      <c r="EZ96" s="201"/>
      <c r="FA96" s="201"/>
      <c r="FB96" s="201"/>
      <c r="FC96" s="201"/>
      <c r="FD96" s="201"/>
      <c r="FE96" s="201"/>
      <c r="FF96" s="201"/>
      <c r="FG96" s="201"/>
      <c r="FH96" s="201"/>
      <c r="FI96" s="201"/>
      <c r="FJ96" s="201"/>
      <c r="FK96" s="201"/>
      <c r="FL96" s="201"/>
      <c r="FM96" s="201"/>
      <c r="FN96" s="201"/>
      <c r="FO96" s="201"/>
      <c r="FP96" s="201"/>
      <c r="FQ96" s="201"/>
      <c r="FR96" s="201"/>
      <c r="FS96" s="201"/>
      <c r="FT96" s="201"/>
      <c r="FU96" s="201"/>
      <c r="FV96" s="201"/>
      <c r="FW96" s="201"/>
      <c r="FX96" s="201"/>
      <c r="FY96" s="201"/>
      <c r="FZ96" s="201"/>
      <c r="GA96" s="201"/>
      <c r="GB96" s="201"/>
      <c r="GC96" s="201"/>
      <c r="GD96" s="201"/>
      <c r="GE96" s="201"/>
      <c r="GF96" s="201"/>
      <c r="GG96" s="201"/>
      <c r="GH96" s="201"/>
      <c r="GI96" s="201"/>
      <c r="GJ96" s="201"/>
      <c r="GK96" s="201"/>
      <c r="GL96" s="201"/>
      <c r="GM96" s="201"/>
      <c r="GN96" s="201"/>
      <c r="GO96" s="201"/>
      <c r="GP96" s="201"/>
      <c r="GQ96" s="201"/>
      <c r="GR96" s="201"/>
      <c r="GS96" s="201"/>
      <c r="GT96" s="201"/>
      <c r="GU96" s="201"/>
      <c r="GV96" s="201"/>
      <c r="GW96" s="201"/>
      <c r="GX96" s="201"/>
      <c r="GY96" s="201"/>
      <c r="GZ96" s="201"/>
      <c r="HA96" s="201"/>
      <c r="HB96" s="201"/>
      <c r="HC96" s="201"/>
      <c r="HD96" s="201"/>
      <c r="HE96" s="201"/>
      <c r="HF96" s="201"/>
      <c r="HG96" s="201"/>
      <c r="HH96" s="201"/>
      <c r="HI96" s="201"/>
      <c r="HJ96" s="201"/>
      <c r="HK96" s="201"/>
      <c r="HL96" s="201"/>
      <c r="HM96" s="201"/>
      <c r="HN96" s="201"/>
      <c r="HO96" s="201"/>
      <c r="HP96" s="201"/>
      <c r="HQ96" s="201"/>
      <c r="HR96" s="201"/>
      <c r="HS96" s="201"/>
      <c r="HT96" s="201"/>
      <c r="HU96" s="201"/>
      <c r="HV96" s="201"/>
      <c r="HW96" s="201"/>
      <c r="HX96" s="201"/>
      <c r="HY96" s="201"/>
      <c r="HZ96" s="201"/>
      <c r="IA96" s="201"/>
      <c r="IB96" s="201"/>
      <c r="IC96" s="201"/>
      <c r="ID96" s="201"/>
      <c r="IE96" s="201"/>
      <c r="IF96" s="201"/>
      <c r="IG96" s="201"/>
      <c r="IH96" s="201"/>
      <c r="II96" s="201"/>
      <c r="IJ96" s="201"/>
      <c r="IK96" s="201"/>
      <c r="IL96" s="201"/>
      <c r="IM96" s="201"/>
      <c r="IN96" s="201"/>
      <c r="IO96" s="201"/>
      <c r="IP96" s="201"/>
      <c r="IQ96" s="201"/>
      <c r="IR96" s="201"/>
      <c r="IS96" s="201"/>
      <c r="IT96" s="201"/>
      <c r="IU96" s="201"/>
      <c r="IV96" s="201"/>
      <c r="IW96" s="201"/>
      <c r="IX96" s="201"/>
      <c r="IY96" s="201"/>
      <c r="IZ96" s="201"/>
      <c r="JA96" s="201"/>
      <c r="JB96" s="201"/>
      <c r="JC96" s="201"/>
      <c r="JD96" s="201"/>
      <c r="JE96" s="201"/>
      <c r="JF96" s="201"/>
      <c r="JG96" s="201"/>
      <c r="JH96" s="201"/>
      <c r="JI96" s="201"/>
      <c r="JJ96" s="201"/>
      <c r="JK96" s="201"/>
      <c r="JL96" s="201"/>
      <c r="JM96" s="201"/>
      <c r="JN96" s="201"/>
      <c r="JO96" s="201"/>
      <c r="JP96" s="201"/>
      <c r="JQ96" s="201"/>
      <c r="JR96" s="201"/>
      <c r="JS96" s="201"/>
      <c r="JT96" s="201"/>
      <c r="JU96" s="201"/>
      <c r="JV96" s="201"/>
      <c r="JW96" s="201"/>
      <c r="JX96" s="201"/>
      <c r="JY96" s="201"/>
      <c r="JZ96" s="201"/>
      <c r="KA96" s="201"/>
      <c r="KB96" s="201"/>
      <c r="KC96" s="201"/>
      <c r="KD96" s="201"/>
      <c r="KE96" s="201"/>
      <c r="KF96" s="201"/>
      <c r="KG96" s="201"/>
      <c r="KH96" s="201"/>
      <c r="KI96" s="201"/>
      <c r="KJ96" s="201"/>
      <c r="KK96" s="201"/>
      <c r="KL96" s="201"/>
      <c r="KM96" s="201"/>
      <c r="KN96" s="201"/>
      <c r="KO96" s="201"/>
      <c r="KP96" s="201"/>
      <c r="KQ96" s="201"/>
      <c r="KR96" s="201"/>
      <c r="KS96" s="201"/>
      <c r="KT96" s="201"/>
      <c r="KU96" s="201"/>
      <c r="KV96" s="201"/>
      <c r="KW96" s="201"/>
      <c r="KX96" s="201"/>
      <c r="KY96" s="201"/>
      <c r="KZ96" s="201"/>
      <c r="LA96" s="201"/>
      <c r="LB96" s="201"/>
      <c r="LC96" s="201"/>
      <c r="LD96" s="201"/>
      <c r="LE96" s="201"/>
      <c r="LF96" s="201"/>
      <c r="LG96" s="201"/>
      <c r="LH96" s="201"/>
      <c r="LI96" s="201"/>
      <c r="LJ96" s="201"/>
      <c r="LK96" s="201"/>
      <c r="LL96" s="201"/>
      <c r="LM96" s="201"/>
      <c r="LN96" s="201"/>
      <c r="LO96" s="201"/>
      <c r="LP96" s="201"/>
      <c r="LQ96" s="201"/>
      <c r="LR96" s="201"/>
      <c r="LS96" s="201"/>
      <c r="LT96" s="201"/>
      <c r="LU96" s="201"/>
      <c r="LV96" s="201"/>
      <c r="LW96" s="201"/>
      <c r="LX96" s="201"/>
      <c r="LY96" s="201"/>
      <c r="LZ96" s="201"/>
      <c r="MA96" s="201"/>
      <c r="MB96" s="201"/>
      <c r="MC96" s="201"/>
      <c r="MD96" s="201"/>
      <c r="ME96" s="201"/>
      <c r="MF96" s="201"/>
      <c r="MG96" s="201"/>
      <c r="MH96" s="201"/>
      <c r="MI96" s="201"/>
      <c r="MJ96" s="201"/>
      <c r="MK96" s="201"/>
      <c r="ML96" s="201"/>
      <c r="MM96" s="201"/>
      <c r="MN96" s="201"/>
      <c r="MO96" s="201"/>
      <c r="MP96" s="201"/>
      <c r="MQ96" s="201"/>
      <c r="MR96" s="201"/>
      <c r="MS96" s="201"/>
      <c r="MT96" s="201"/>
      <c r="MU96" s="201"/>
      <c r="MV96" s="201"/>
      <c r="MW96" s="201"/>
      <c r="MX96" s="201"/>
      <c r="MY96" s="201"/>
      <c r="MZ96" s="201"/>
      <c r="NA96" s="201"/>
      <c r="NB96" s="201"/>
      <c r="NC96" s="201"/>
      <c r="ND96" s="201"/>
      <c r="NE96" s="201"/>
      <c r="NF96" s="201"/>
      <c r="NG96" s="201"/>
      <c r="NH96" s="201"/>
      <c r="NI96" s="201"/>
      <c r="NJ96" s="201"/>
      <c r="NK96" s="201"/>
      <c r="NL96" s="201"/>
      <c r="NM96" s="201"/>
      <c r="NN96" s="201"/>
      <c r="NO96" s="201"/>
      <c r="NP96" s="201"/>
      <c r="NQ96" s="201"/>
      <c r="NR96" s="201"/>
      <c r="NS96" s="201"/>
      <c r="NT96" s="201"/>
      <c r="NU96" s="201"/>
      <c r="NV96" s="201"/>
      <c r="NW96" s="201"/>
      <c r="NX96" s="201"/>
      <c r="NY96" s="201"/>
      <c r="NZ96" s="201"/>
      <c r="OA96" s="201"/>
      <c r="OB96" s="201"/>
      <c r="OC96" s="201"/>
      <c r="OD96" s="201"/>
      <c r="OE96" s="201"/>
      <c r="OF96" s="201"/>
      <c r="OG96" s="201"/>
      <c r="OH96" s="201"/>
      <c r="OI96" s="201"/>
      <c r="OJ96" s="201"/>
      <c r="OK96" s="201"/>
      <c r="OL96" s="201"/>
      <c r="OM96" s="201"/>
      <c r="ON96" s="201"/>
      <c r="OO96" s="201"/>
      <c r="OP96" s="201"/>
      <c r="OQ96" s="201"/>
      <c r="OR96" s="201"/>
      <c r="OS96" s="201"/>
      <c r="OT96" s="201"/>
      <c r="OU96" s="201"/>
      <c r="OV96" s="201"/>
      <c r="OW96" s="201"/>
      <c r="OX96" s="201"/>
      <c r="OY96" s="201"/>
      <c r="OZ96" s="201"/>
      <c r="PA96" s="201"/>
      <c r="PB96" s="201"/>
      <c r="PC96" s="201"/>
      <c r="PD96" s="201"/>
      <c r="PE96" s="201"/>
      <c r="PF96" s="201"/>
      <c r="PG96" s="201"/>
      <c r="PH96" s="201"/>
      <c r="PI96" s="201"/>
      <c r="PJ96" s="201"/>
      <c r="PK96" s="201"/>
      <c r="PL96" s="201"/>
      <c r="PM96" s="201"/>
      <c r="PN96" s="201"/>
      <c r="PO96" s="201"/>
      <c r="PP96" s="201"/>
      <c r="PQ96" s="201"/>
      <c r="PR96" s="201"/>
      <c r="PS96" s="201"/>
      <c r="PT96" s="201"/>
      <c r="PU96" s="201"/>
      <c r="PV96" s="201"/>
      <c r="PW96" s="201"/>
      <c r="PX96" s="201"/>
      <c r="PY96" s="201"/>
      <c r="PZ96" s="201"/>
      <c r="QA96" s="201"/>
      <c r="QB96" s="201"/>
      <c r="QC96" s="201"/>
      <c r="QD96" s="201"/>
      <c r="QE96" s="201"/>
      <c r="QF96" s="201"/>
      <c r="QG96" s="201"/>
      <c r="QH96" s="201"/>
      <c r="QI96" s="201"/>
      <c r="QJ96" s="201"/>
      <c r="QK96" s="201"/>
      <c r="QL96" s="201"/>
      <c r="QM96" s="201"/>
      <c r="QN96" s="201"/>
      <c r="QO96" s="201"/>
      <c r="QP96" s="201"/>
      <c r="QQ96" s="201"/>
      <c r="QR96" s="201"/>
      <c r="QS96" s="201"/>
      <c r="QT96" s="201"/>
      <c r="QU96" s="201"/>
      <c r="QV96" s="201"/>
      <c r="QW96" s="201"/>
      <c r="QX96" s="201"/>
      <c r="QY96" s="201"/>
      <c r="QZ96" s="201"/>
      <c r="RA96" s="201"/>
      <c r="RB96" s="201"/>
      <c r="RC96" s="201"/>
      <c r="RD96" s="201"/>
      <c r="RE96" s="201"/>
      <c r="RF96" s="201"/>
      <c r="RG96" s="201"/>
      <c r="RH96" s="201"/>
      <c r="RI96" s="201"/>
      <c r="RJ96" s="201"/>
      <c r="RK96" s="201"/>
      <c r="RL96" s="201"/>
      <c r="RM96" s="201"/>
      <c r="RN96" s="201"/>
      <c r="RO96" s="201"/>
      <c r="RP96" s="201"/>
      <c r="RQ96" s="201"/>
      <c r="RR96" s="201"/>
      <c r="RS96" s="201"/>
      <c r="RT96" s="201"/>
      <c r="RU96" s="201"/>
      <c r="RV96" s="201"/>
      <c r="RW96" s="201"/>
      <c r="RX96" s="201"/>
      <c r="RY96" s="201"/>
      <c r="RZ96" s="201"/>
      <c r="SA96" s="201"/>
      <c r="SB96" s="201"/>
      <c r="SC96" s="201"/>
      <c r="SD96" s="201"/>
      <c r="SE96" s="201"/>
      <c r="SF96" s="201"/>
      <c r="SG96" s="201"/>
      <c r="SH96" s="201"/>
      <c r="SI96" s="201"/>
      <c r="SJ96" s="201"/>
      <c r="SK96" s="201"/>
      <c r="SL96" s="201"/>
      <c r="SM96" s="201"/>
      <c r="SN96" s="201"/>
      <c r="SO96" s="201"/>
      <c r="SP96" s="201"/>
      <c r="SQ96" s="201"/>
      <c r="SR96" s="201"/>
      <c r="SS96" s="201"/>
      <c r="ST96" s="201"/>
      <c r="SU96" s="201"/>
      <c r="SV96" s="201"/>
      <c r="SW96" s="201"/>
      <c r="SX96" s="201"/>
      <c r="SY96" s="201"/>
      <c r="SZ96" s="201"/>
      <c r="TA96" s="201"/>
      <c r="TB96" s="201"/>
      <c r="TC96" s="201"/>
      <c r="TD96" s="201"/>
      <c r="TE96" s="201"/>
      <c r="TF96" s="201"/>
      <c r="TG96" s="201"/>
      <c r="TH96" s="201"/>
      <c r="TI96" s="201"/>
      <c r="TJ96" s="201"/>
      <c r="TK96" s="201"/>
      <c r="TL96" s="201"/>
      <c r="TM96" s="201"/>
      <c r="TN96" s="201"/>
      <c r="TO96" s="201"/>
      <c r="TP96" s="201"/>
      <c r="TQ96" s="201"/>
      <c r="TR96" s="201"/>
      <c r="TS96" s="201"/>
      <c r="TT96" s="201"/>
      <c r="TU96" s="201"/>
      <c r="TV96" s="201"/>
      <c r="TW96" s="201"/>
      <c r="TX96" s="201"/>
      <c r="TY96" s="201"/>
      <c r="TZ96" s="201"/>
      <c r="UA96" s="201"/>
      <c r="UB96" s="201"/>
      <c r="UC96" s="201"/>
      <c r="UD96" s="201"/>
      <c r="UE96" s="201"/>
      <c r="UF96" s="201"/>
      <c r="UG96" s="201"/>
      <c r="UH96" s="201"/>
      <c r="UI96" s="201"/>
      <c r="UJ96" s="201"/>
      <c r="UK96" s="201"/>
      <c r="UL96" s="201"/>
      <c r="UM96" s="201"/>
      <c r="UN96" s="201"/>
      <c r="UO96" s="201"/>
      <c r="UP96" s="201"/>
      <c r="UQ96" s="201"/>
      <c r="UR96" s="201"/>
      <c r="US96" s="201"/>
      <c r="UT96" s="201"/>
      <c r="UU96" s="201"/>
      <c r="UV96" s="201"/>
      <c r="UW96" s="201"/>
      <c r="UX96" s="201"/>
      <c r="UY96" s="201"/>
      <c r="UZ96" s="201"/>
      <c r="VA96" s="201"/>
      <c r="VB96" s="201"/>
      <c r="VC96" s="201"/>
      <c r="VD96" s="201"/>
      <c r="VE96" s="201"/>
      <c r="VF96" s="201"/>
      <c r="VG96" s="201"/>
      <c r="VH96" s="201"/>
      <c r="VI96" s="201"/>
      <c r="VJ96" s="201"/>
      <c r="VK96" s="201"/>
      <c r="VL96" s="201"/>
      <c r="VM96" s="201"/>
      <c r="VN96" s="201"/>
      <c r="VO96" s="201"/>
      <c r="VP96" s="201"/>
      <c r="VQ96" s="201"/>
      <c r="VR96" s="201"/>
      <c r="VS96" s="201"/>
      <c r="VT96" s="201"/>
      <c r="VU96" s="201"/>
      <c r="VV96" s="201"/>
      <c r="VW96" s="201"/>
      <c r="VX96" s="201"/>
      <c r="VY96" s="201"/>
      <c r="VZ96" s="201"/>
      <c r="WA96" s="201"/>
      <c r="WB96" s="201"/>
      <c r="WC96" s="201"/>
      <c r="WD96" s="201"/>
      <c r="WE96" s="201"/>
      <c r="WF96" s="201"/>
      <c r="WG96" s="201"/>
      <c r="WH96" s="201"/>
      <c r="WI96" s="201"/>
      <c r="WJ96" s="201"/>
      <c r="WK96" s="201"/>
      <c r="WL96" s="201"/>
      <c r="WM96" s="201"/>
      <c r="WN96" s="201"/>
      <c r="WO96" s="201"/>
      <c r="WP96" s="201"/>
      <c r="WQ96" s="201"/>
      <c r="WR96" s="201"/>
      <c r="WS96" s="201"/>
      <c r="WT96" s="201"/>
      <c r="WU96" s="201"/>
      <c r="WV96" s="201"/>
      <c r="WW96" s="201"/>
      <c r="WX96" s="201"/>
      <c r="WY96" s="201"/>
      <c r="WZ96" s="201"/>
      <c r="XA96" s="201"/>
      <c r="XB96" s="201"/>
      <c r="XC96" s="201"/>
      <c r="XD96" s="201"/>
      <c r="XE96" s="201"/>
      <c r="XF96" s="201"/>
      <c r="XG96" s="201"/>
      <c r="XH96" s="201"/>
      <c r="XI96" s="201"/>
      <c r="XJ96" s="201"/>
      <c r="XK96" s="201"/>
      <c r="XL96" s="201"/>
      <c r="XM96" s="201"/>
      <c r="XN96" s="201"/>
      <c r="XO96" s="201"/>
      <c r="XP96" s="201"/>
      <c r="XQ96" s="201"/>
      <c r="XR96" s="201"/>
      <c r="XS96" s="201"/>
      <c r="XT96" s="201"/>
      <c r="XU96" s="201"/>
      <c r="XV96" s="201"/>
      <c r="XW96" s="201"/>
      <c r="XX96" s="201"/>
      <c r="XY96" s="201"/>
      <c r="XZ96" s="201"/>
      <c r="YA96" s="201"/>
      <c r="YB96" s="201"/>
      <c r="YC96" s="201"/>
      <c r="YD96" s="201"/>
      <c r="YE96" s="201"/>
      <c r="YF96" s="201"/>
      <c r="YG96" s="201"/>
      <c r="YH96" s="201"/>
      <c r="YI96" s="201"/>
      <c r="YJ96" s="201"/>
      <c r="YK96" s="201"/>
      <c r="YL96" s="201"/>
      <c r="YM96" s="201"/>
      <c r="YN96" s="201"/>
      <c r="YO96" s="201"/>
      <c r="YP96" s="201"/>
      <c r="YQ96" s="201"/>
      <c r="YR96" s="201"/>
      <c r="YS96" s="201"/>
      <c r="YT96" s="201"/>
      <c r="YU96" s="201"/>
      <c r="YV96" s="201"/>
      <c r="YW96" s="201"/>
      <c r="YX96" s="201"/>
      <c r="YY96" s="201"/>
      <c r="YZ96" s="201"/>
      <c r="ZA96" s="201"/>
      <c r="ZB96" s="201"/>
      <c r="ZC96" s="201"/>
      <c r="ZD96" s="201"/>
      <c r="ZE96" s="201"/>
      <c r="ZF96" s="201"/>
      <c r="ZG96" s="201"/>
      <c r="ZH96" s="201"/>
      <c r="ZI96" s="201"/>
      <c r="ZJ96" s="201"/>
      <c r="ZK96" s="201"/>
      <c r="ZL96" s="201"/>
      <c r="ZM96" s="201"/>
      <c r="ZN96" s="201"/>
      <c r="ZO96" s="201"/>
      <c r="ZP96" s="201"/>
      <c r="ZQ96" s="201"/>
      <c r="ZR96" s="201"/>
      <c r="ZS96" s="201"/>
      <c r="ZT96" s="201"/>
      <c r="ZU96" s="201"/>
      <c r="ZV96" s="201"/>
      <c r="ZW96" s="201"/>
      <c r="ZX96" s="201"/>
      <c r="ZY96" s="201"/>
      <c r="ZZ96" s="201"/>
      <c r="AAA96" s="201"/>
      <c r="AAB96" s="201"/>
      <c r="AAC96" s="201"/>
      <c r="AAD96" s="201"/>
      <c r="AAE96" s="201"/>
      <c r="AAF96" s="201"/>
      <c r="AAG96" s="201"/>
      <c r="AAH96" s="201"/>
      <c r="AAI96" s="201"/>
      <c r="AAJ96" s="201"/>
      <c r="AAK96" s="201"/>
      <c r="AAL96" s="201"/>
      <c r="AAM96" s="201"/>
      <c r="AAN96" s="201"/>
      <c r="AAO96" s="201"/>
      <c r="AAP96" s="201"/>
      <c r="AAQ96" s="201"/>
      <c r="AAR96" s="201"/>
      <c r="AAS96" s="201"/>
      <c r="AAT96" s="201"/>
      <c r="AAU96" s="201"/>
      <c r="AAV96" s="201"/>
      <c r="AAW96" s="201"/>
      <c r="AAX96" s="201"/>
      <c r="AAY96" s="201"/>
      <c r="AAZ96" s="201"/>
      <c r="ABA96" s="201"/>
      <c r="ABB96" s="201"/>
      <c r="ABC96" s="201"/>
      <c r="ABD96" s="201"/>
      <c r="ABE96" s="201"/>
      <c r="ABF96" s="201"/>
      <c r="ABG96" s="201"/>
      <c r="ABH96" s="201"/>
      <c r="ABI96" s="201"/>
      <c r="ABJ96" s="201"/>
      <c r="ABK96" s="201"/>
      <c r="ABL96" s="201"/>
      <c r="ABM96" s="201"/>
      <c r="ABN96" s="201"/>
      <c r="ABO96" s="201"/>
      <c r="ABP96" s="201"/>
      <c r="ABQ96" s="201"/>
      <c r="ABR96" s="201"/>
      <c r="ABS96" s="201"/>
      <c r="ABT96" s="201"/>
      <c r="ABU96" s="201"/>
      <c r="ABV96" s="201"/>
      <c r="ABW96" s="201"/>
      <c r="ABX96" s="201"/>
      <c r="ABY96" s="201"/>
      <c r="ABZ96" s="201"/>
      <c r="ACA96" s="201"/>
      <c r="ACB96" s="201"/>
      <c r="ACC96" s="201"/>
      <c r="ACD96" s="201"/>
      <c r="ACE96" s="201"/>
      <c r="ACF96" s="201"/>
      <c r="ACG96" s="201"/>
      <c r="ACH96" s="201"/>
      <c r="ACI96" s="201"/>
      <c r="ACJ96" s="201"/>
      <c r="ACK96" s="201"/>
      <c r="ACL96" s="201"/>
      <c r="ACM96" s="201"/>
      <c r="ACN96" s="201"/>
      <c r="ACO96" s="201"/>
      <c r="ACP96" s="201"/>
      <c r="ACQ96" s="201"/>
      <c r="ACR96" s="201"/>
      <c r="ACS96" s="201"/>
      <c r="ACT96" s="201"/>
      <c r="ACU96" s="201"/>
      <c r="ACV96" s="201"/>
      <c r="ACW96" s="201"/>
      <c r="ACX96" s="201"/>
      <c r="ACY96" s="201"/>
      <c r="ACZ96" s="201"/>
      <c r="ADA96" s="201"/>
      <c r="ADB96" s="201"/>
      <c r="ADC96" s="201"/>
      <c r="ADD96" s="201"/>
      <c r="ADE96" s="201"/>
      <c r="ADF96" s="201"/>
      <c r="ADG96" s="201"/>
      <c r="ADH96" s="201"/>
      <c r="ADI96" s="201"/>
      <c r="ADJ96" s="201"/>
      <c r="ADK96" s="201"/>
      <c r="ADL96" s="201"/>
      <c r="ADM96" s="201"/>
      <c r="ADN96" s="201"/>
      <c r="ADO96" s="201"/>
      <c r="ADP96" s="201"/>
      <c r="ADQ96" s="201"/>
      <c r="ADR96" s="201"/>
      <c r="ADS96" s="201"/>
      <c r="ADT96" s="201"/>
      <c r="ADU96" s="201"/>
      <c r="ADV96" s="201"/>
      <c r="ADW96" s="201"/>
      <c r="ADX96" s="201"/>
      <c r="ADY96" s="201"/>
      <c r="ADZ96" s="201"/>
      <c r="AEA96" s="201"/>
      <c r="AEB96" s="201"/>
      <c r="AEC96" s="201"/>
      <c r="AED96" s="201"/>
      <c r="AEE96" s="201"/>
      <c r="AEF96" s="201"/>
      <c r="AEG96" s="201"/>
      <c r="AEH96" s="201"/>
      <c r="AEI96" s="201"/>
      <c r="AEJ96" s="201"/>
      <c r="AEK96" s="201"/>
      <c r="AEL96" s="201"/>
      <c r="AEM96" s="201"/>
      <c r="AEN96" s="201"/>
      <c r="AEO96" s="201"/>
      <c r="AEP96" s="201"/>
      <c r="AEQ96" s="201"/>
      <c r="AER96" s="201"/>
      <c r="AES96" s="201"/>
      <c r="AET96" s="201"/>
      <c r="AEU96" s="201"/>
      <c r="AEV96" s="201"/>
      <c r="AEW96" s="201"/>
      <c r="AEX96" s="201"/>
      <c r="AEY96" s="201"/>
      <c r="AEZ96" s="201"/>
      <c r="AFA96" s="201"/>
      <c r="AFB96" s="201"/>
      <c r="AFC96" s="201"/>
      <c r="AFD96" s="201"/>
      <c r="AFE96" s="201"/>
      <c r="AFF96" s="201"/>
      <c r="AFG96" s="201"/>
      <c r="AFH96" s="201"/>
      <c r="AFI96" s="201"/>
      <c r="AFJ96" s="201"/>
      <c r="AFK96" s="201"/>
      <c r="AFL96" s="201"/>
      <c r="AFM96" s="201"/>
      <c r="AFN96" s="201"/>
      <c r="AFO96" s="201"/>
      <c r="AFP96" s="201"/>
      <c r="AFQ96" s="201"/>
      <c r="AFR96" s="201"/>
      <c r="AFS96" s="201"/>
      <c r="AFT96" s="201"/>
      <c r="AFU96" s="201"/>
      <c r="AFV96" s="201"/>
      <c r="AFW96" s="201"/>
      <c r="AFX96" s="201"/>
      <c r="AFY96" s="201"/>
      <c r="AFZ96" s="201"/>
      <c r="AGA96" s="201"/>
      <c r="AGB96" s="201"/>
      <c r="AGC96" s="201"/>
      <c r="AGD96" s="201"/>
      <c r="AGE96" s="201"/>
      <c r="AGF96" s="201"/>
      <c r="AGG96" s="201"/>
      <c r="AGH96" s="201"/>
      <c r="AGI96" s="201"/>
      <c r="AGJ96" s="201"/>
      <c r="AGK96" s="201"/>
      <c r="AGL96" s="201"/>
      <c r="AGM96" s="201"/>
      <c r="AGN96" s="201"/>
      <c r="AGO96" s="201"/>
      <c r="AGP96" s="201"/>
      <c r="AGQ96" s="201"/>
      <c r="AGR96" s="201"/>
      <c r="AGS96" s="201"/>
      <c r="AGT96" s="201"/>
      <c r="AGU96" s="201"/>
      <c r="AGV96" s="201"/>
      <c r="AGW96" s="201"/>
      <c r="AGX96" s="201"/>
      <c r="AGY96" s="201"/>
      <c r="AGZ96" s="201"/>
      <c r="AHA96" s="201"/>
      <c r="AHB96" s="201"/>
      <c r="AHC96" s="201"/>
      <c r="AHD96" s="201"/>
      <c r="AHE96" s="201"/>
      <c r="AHF96" s="201"/>
      <c r="AHG96" s="201"/>
      <c r="AHH96" s="201"/>
      <c r="AHI96" s="201"/>
      <c r="AHJ96" s="201"/>
      <c r="AHK96" s="201"/>
      <c r="AHL96" s="201"/>
      <c r="AHM96" s="201"/>
      <c r="AHN96" s="201"/>
      <c r="AHO96" s="201"/>
      <c r="AHP96" s="201"/>
      <c r="AHQ96" s="201"/>
      <c r="AHR96" s="201"/>
      <c r="AHS96" s="201"/>
      <c r="AHT96" s="201"/>
      <c r="AHU96" s="201"/>
      <c r="AHV96" s="201"/>
      <c r="AHW96" s="201"/>
      <c r="AHX96" s="201"/>
      <c r="AHY96" s="201"/>
      <c r="AHZ96" s="201"/>
      <c r="AIA96" s="201"/>
      <c r="AIB96" s="201"/>
      <c r="AIC96" s="201"/>
      <c r="AID96" s="201"/>
      <c r="AIE96" s="201"/>
      <c r="AIF96" s="201"/>
      <c r="AIG96" s="201"/>
      <c r="AIH96" s="201"/>
      <c r="AII96" s="201"/>
      <c r="AIJ96" s="201"/>
      <c r="AIK96" s="201"/>
      <c r="AIL96" s="201"/>
      <c r="AIM96" s="201"/>
      <c r="AIN96" s="201"/>
      <c r="AIO96" s="201"/>
      <c r="AIP96" s="201"/>
      <c r="AIQ96" s="201"/>
      <c r="AIR96" s="201"/>
      <c r="AIS96" s="201"/>
      <c r="AIT96" s="201"/>
      <c r="AIU96" s="201"/>
      <c r="AIV96" s="201"/>
      <c r="AIW96" s="201"/>
      <c r="AIX96" s="201"/>
      <c r="AIY96" s="201"/>
      <c r="AIZ96" s="201"/>
      <c r="AJA96" s="201"/>
      <c r="AJB96" s="201"/>
      <c r="AJC96" s="201"/>
      <c r="AJD96" s="201"/>
      <c r="AJE96" s="201"/>
      <c r="AJF96" s="201"/>
      <c r="AJG96" s="201"/>
      <c r="AJH96" s="201"/>
      <c r="AJI96" s="201"/>
      <c r="AJJ96" s="201"/>
      <c r="AJK96" s="201"/>
      <c r="AJL96" s="201"/>
      <c r="AJM96" s="201"/>
      <c r="AJN96" s="201"/>
      <c r="AJO96" s="201"/>
      <c r="AJP96" s="201"/>
      <c r="AJQ96" s="201"/>
      <c r="AJR96" s="201"/>
      <c r="AJS96" s="201"/>
      <c r="AJT96" s="201"/>
      <c r="AJU96" s="201"/>
      <c r="AJV96" s="201"/>
      <c r="AJW96" s="201"/>
      <c r="AJX96" s="201"/>
      <c r="AJY96" s="201"/>
      <c r="AJZ96" s="201"/>
      <c r="AKA96" s="201"/>
      <c r="AKB96" s="201"/>
      <c r="AKC96" s="201"/>
      <c r="AKD96" s="201"/>
      <c r="AKE96" s="201"/>
      <c r="AKF96" s="201"/>
      <c r="AKG96" s="201"/>
      <c r="AKH96" s="201"/>
      <c r="AKI96" s="201"/>
      <c r="AKJ96" s="201"/>
      <c r="AKK96" s="201"/>
      <c r="AKL96" s="201"/>
      <c r="AKM96" s="201"/>
      <c r="AKN96" s="201"/>
      <c r="AKO96" s="201"/>
      <c r="AKP96" s="201"/>
      <c r="AKQ96" s="201"/>
      <c r="AKR96" s="201"/>
      <c r="AKS96" s="201"/>
      <c r="AKT96" s="201"/>
      <c r="AKU96" s="201"/>
      <c r="AKV96" s="201"/>
      <c r="AKW96" s="201"/>
      <c r="AKX96" s="201"/>
      <c r="AKY96" s="201"/>
      <c r="AKZ96" s="201"/>
      <c r="ALA96" s="201"/>
      <c r="ALB96" s="201"/>
      <c r="ALC96" s="201"/>
      <c r="ALD96" s="201"/>
      <c r="ALE96" s="201"/>
      <c r="ALF96" s="201"/>
      <c r="ALG96" s="201"/>
      <c r="ALH96" s="201"/>
      <c r="ALI96" s="201"/>
      <c r="ALJ96" s="201"/>
      <c r="ALK96" s="201"/>
      <c r="ALL96" s="201"/>
      <c r="ALM96" s="201"/>
      <c r="ALN96" s="201"/>
      <c r="ALO96" s="201"/>
      <c r="ALP96" s="201"/>
      <c r="ALQ96" s="201"/>
      <c r="ALR96" s="201"/>
      <c r="ALS96" s="201"/>
      <c r="ALT96" s="201"/>
      <c r="ALU96" s="201"/>
      <c r="ALV96" s="201"/>
      <c r="ALW96" s="201"/>
      <c r="ALX96" s="201"/>
      <c r="ALY96" s="201"/>
      <c r="ALZ96" s="201"/>
      <c r="AMA96" s="201"/>
      <c r="AMB96" s="201"/>
      <c r="AMC96" s="201"/>
      <c r="AMD96" s="201"/>
      <c r="AME96" s="201"/>
      <c r="AMF96" s="201"/>
      <c r="AMG96" s="201"/>
      <c r="AMH96" s="201"/>
      <c r="AMI96" s="201"/>
      <c r="AMJ96" s="201"/>
      <c r="AMK96" s="201"/>
      <c r="AML96" s="201"/>
      <c r="AMM96" s="201"/>
      <c r="AMN96" s="201"/>
      <c r="AMO96" s="201"/>
      <c r="AMP96" s="201"/>
      <c r="AMQ96" s="201"/>
      <c r="AMR96" s="201"/>
      <c r="AMS96" s="201"/>
      <c r="AMT96" s="201"/>
      <c r="AMU96" s="201"/>
      <c r="AMV96" s="201"/>
      <c r="AMW96" s="201"/>
      <c r="AMX96" s="201"/>
      <c r="AMY96" s="201"/>
      <c r="AMZ96" s="201"/>
      <c r="ANA96" s="201"/>
      <c r="ANB96" s="201"/>
      <c r="ANC96" s="201"/>
      <c r="AND96" s="201"/>
      <c r="ANE96" s="201"/>
      <c r="ANF96" s="201"/>
      <c r="ANG96" s="201"/>
      <c r="ANH96" s="201"/>
      <c r="ANI96" s="201"/>
      <c r="ANJ96" s="201"/>
      <c r="ANK96" s="201"/>
      <c r="ANL96" s="201"/>
      <c r="ANM96" s="201"/>
      <c r="ANN96" s="201"/>
      <c r="ANO96" s="201"/>
      <c r="ANP96" s="201"/>
      <c r="ANQ96" s="201"/>
      <c r="ANR96" s="201"/>
      <c r="ANS96" s="201"/>
      <c r="ANT96" s="201"/>
      <c r="ANU96" s="201"/>
      <c r="ANV96" s="201"/>
      <c r="ANW96" s="201"/>
      <c r="ANX96" s="201"/>
      <c r="ANY96" s="201"/>
      <c r="ANZ96" s="201"/>
      <c r="AOA96" s="201"/>
      <c r="AOB96" s="201"/>
      <c r="AOC96" s="201"/>
      <c r="AOD96" s="201"/>
      <c r="AOE96" s="201"/>
      <c r="AOF96" s="201"/>
      <c r="AOG96" s="201"/>
      <c r="AOH96" s="201"/>
      <c r="AOI96" s="201"/>
      <c r="AOJ96" s="201"/>
      <c r="AOK96" s="201"/>
      <c r="AOL96" s="201"/>
      <c r="AOM96" s="201"/>
      <c r="AON96" s="201"/>
      <c r="AOO96" s="201"/>
      <c r="AOP96" s="201"/>
      <c r="AOQ96" s="201"/>
      <c r="AOR96" s="201"/>
      <c r="AOS96" s="201"/>
      <c r="AOT96" s="201"/>
      <c r="AOU96" s="201"/>
      <c r="AOV96" s="201"/>
      <c r="AOW96" s="201"/>
      <c r="AOX96" s="201"/>
      <c r="AOY96" s="201"/>
      <c r="AOZ96" s="201"/>
      <c r="APA96" s="201"/>
      <c r="APB96" s="201"/>
      <c r="APC96" s="201"/>
      <c r="APD96" s="201"/>
      <c r="APE96" s="201"/>
      <c r="APF96" s="201"/>
      <c r="APG96" s="201"/>
      <c r="APH96" s="201"/>
      <c r="API96" s="201"/>
      <c r="APJ96" s="201"/>
      <c r="APK96" s="201"/>
      <c r="APL96" s="201"/>
      <c r="APM96" s="201"/>
      <c r="APN96" s="201"/>
      <c r="APO96" s="201"/>
      <c r="APP96" s="201"/>
      <c r="APQ96" s="201"/>
      <c r="APR96" s="201"/>
      <c r="APS96" s="201"/>
      <c r="APT96" s="201"/>
      <c r="APU96" s="201"/>
      <c r="APV96" s="201"/>
      <c r="APW96" s="201"/>
      <c r="APX96" s="201"/>
      <c r="APY96" s="201"/>
      <c r="APZ96" s="201"/>
      <c r="AQA96" s="201"/>
      <c r="AQB96" s="201"/>
      <c r="AQC96" s="201"/>
      <c r="AQD96" s="201"/>
      <c r="AQE96" s="201"/>
      <c r="AQF96" s="201"/>
      <c r="AQG96" s="201"/>
      <c r="AQH96" s="201"/>
      <c r="AQI96" s="201"/>
      <c r="AQJ96" s="201"/>
      <c r="AQK96" s="201"/>
      <c r="AQL96" s="201"/>
      <c r="AQM96" s="201"/>
      <c r="AQN96" s="201"/>
      <c r="AQO96" s="201"/>
      <c r="AQP96" s="201"/>
      <c r="AQQ96" s="201"/>
      <c r="AQR96" s="201"/>
      <c r="AQS96" s="201"/>
      <c r="AQT96" s="201"/>
      <c r="AQU96" s="201"/>
      <c r="AQV96" s="201"/>
      <c r="AQW96" s="201"/>
      <c r="AQX96" s="201"/>
      <c r="AQY96" s="201"/>
      <c r="AQZ96" s="201"/>
      <c r="ARA96" s="201"/>
      <c r="ARB96" s="201"/>
      <c r="ARC96" s="201"/>
      <c r="ARD96" s="201"/>
      <c r="ARE96" s="201"/>
      <c r="ARF96" s="201"/>
      <c r="ARG96" s="201"/>
      <c r="ARH96" s="201"/>
      <c r="ARI96" s="201"/>
      <c r="ARJ96" s="201"/>
      <c r="ARK96" s="201"/>
      <c r="ARL96" s="201"/>
      <c r="ARM96" s="201"/>
      <c r="ARN96" s="201"/>
      <c r="ARO96" s="201"/>
      <c r="ARP96" s="201"/>
      <c r="ARQ96" s="201"/>
      <c r="ARR96" s="201"/>
      <c r="ARS96" s="201"/>
      <c r="ART96" s="201"/>
      <c r="ARU96" s="201"/>
      <c r="ARV96" s="201"/>
      <c r="ARW96" s="201"/>
      <c r="ARX96" s="201"/>
      <c r="ARY96" s="201"/>
      <c r="ARZ96" s="201"/>
      <c r="ASA96" s="201"/>
      <c r="ASB96" s="201"/>
      <c r="ASC96" s="201"/>
      <c r="ASD96" s="201"/>
      <c r="ASE96" s="201"/>
      <c r="ASF96" s="201"/>
      <c r="ASG96" s="201"/>
      <c r="ASH96" s="201"/>
      <c r="ASI96" s="201"/>
      <c r="ASJ96" s="201"/>
      <c r="ASK96" s="201"/>
      <c r="ASL96" s="201"/>
      <c r="ASM96" s="201"/>
      <c r="ASN96" s="201"/>
      <c r="ASO96" s="201"/>
      <c r="ASP96" s="201"/>
      <c r="ASQ96" s="201"/>
      <c r="ASR96" s="201"/>
      <c r="ASS96" s="201"/>
      <c r="AST96" s="201"/>
      <c r="ASU96" s="201"/>
      <c r="ASV96" s="201"/>
      <c r="ASW96" s="201"/>
      <c r="ASX96" s="201"/>
      <c r="ASY96" s="201"/>
      <c r="ASZ96" s="201"/>
      <c r="ATA96" s="201"/>
      <c r="ATB96" s="201"/>
      <c r="ATC96" s="201"/>
      <c r="ATD96" s="201"/>
      <c r="ATE96" s="201"/>
      <c r="ATF96" s="201"/>
      <c r="ATG96" s="201"/>
      <c r="ATH96" s="201"/>
      <c r="ATI96" s="201"/>
      <c r="ATJ96" s="201"/>
      <c r="ATK96" s="201"/>
      <c r="ATL96" s="201"/>
      <c r="ATM96" s="201"/>
      <c r="ATN96" s="201"/>
      <c r="ATO96" s="201"/>
      <c r="ATP96" s="201"/>
      <c r="ATQ96" s="201"/>
      <c r="ATR96" s="201"/>
      <c r="ATS96" s="201"/>
      <c r="ATT96" s="201"/>
      <c r="ATU96" s="201"/>
      <c r="ATV96" s="201"/>
      <c r="ATW96" s="201"/>
      <c r="ATX96" s="201"/>
      <c r="ATY96" s="201"/>
      <c r="ATZ96" s="201"/>
      <c r="AUA96" s="201"/>
      <c r="AUB96" s="201"/>
      <c r="AUC96" s="201"/>
      <c r="AUD96" s="201"/>
      <c r="AUE96" s="201"/>
      <c r="AUF96" s="201"/>
      <c r="AUG96" s="201"/>
      <c r="AUH96" s="201"/>
      <c r="AUI96" s="201"/>
      <c r="AUJ96" s="201"/>
      <c r="AUK96" s="201"/>
      <c r="AUL96" s="201"/>
      <c r="AUM96" s="201"/>
      <c r="AUN96" s="201"/>
      <c r="AUO96" s="201"/>
      <c r="AUP96" s="201"/>
      <c r="AUQ96" s="201"/>
      <c r="AUR96" s="201"/>
      <c r="AUS96" s="201"/>
      <c r="AUT96" s="201"/>
      <c r="AUU96" s="201"/>
      <c r="AUV96" s="201"/>
      <c r="AUW96" s="201"/>
      <c r="AUX96" s="201"/>
      <c r="AUY96" s="201"/>
      <c r="AUZ96" s="201"/>
      <c r="AVA96" s="201"/>
      <c r="AVB96" s="201"/>
      <c r="AVC96" s="201"/>
      <c r="AVD96" s="201"/>
      <c r="AVE96" s="201"/>
      <c r="AVF96" s="201"/>
      <c r="AVG96" s="201"/>
      <c r="AVH96" s="201"/>
      <c r="AVI96" s="201"/>
      <c r="AVJ96" s="201"/>
      <c r="AVK96" s="201"/>
      <c r="AVL96" s="201"/>
      <c r="AVM96" s="201"/>
      <c r="AVN96" s="201"/>
      <c r="AVO96" s="201"/>
      <c r="AVP96" s="201"/>
      <c r="AVQ96" s="201"/>
      <c r="AVR96" s="201"/>
      <c r="AVS96" s="201"/>
      <c r="AVT96" s="201"/>
      <c r="AVU96" s="201"/>
      <c r="AVV96" s="201"/>
      <c r="AVW96" s="201"/>
      <c r="AVX96" s="201"/>
      <c r="AVY96" s="201"/>
      <c r="AVZ96" s="201"/>
      <c r="AWA96" s="201"/>
      <c r="AWB96" s="201"/>
      <c r="AWC96" s="201"/>
      <c r="AWD96" s="201"/>
      <c r="AWE96" s="201"/>
      <c r="AWF96" s="201"/>
      <c r="AWG96" s="201"/>
      <c r="AWH96" s="201"/>
      <c r="AWI96" s="201"/>
      <c r="AWJ96" s="201"/>
      <c r="AWK96" s="201"/>
      <c r="AWL96" s="201"/>
      <c r="AWM96" s="201"/>
      <c r="AWN96" s="201"/>
      <c r="AWO96" s="201"/>
      <c r="AWP96" s="201"/>
      <c r="AWQ96" s="201"/>
      <c r="AWR96" s="201"/>
      <c r="AWS96" s="201"/>
      <c r="AWT96" s="201"/>
      <c r="AWU96" s="201"/>
      <c r="AWV96" s="201"/>
      <c r="AWW96" s="201"/>
      <c r="AWX96" s="201"/>
      <c r="AWY96" s="201"/>
      <c r="AWZ96" s="201"/>
      <c r="AXA96" s="201"/>
      <c r="AXB96" s="201"/>
      <c r="AXC96" s="201"/>
      <c r="AXD96" s="201"/>
      <c r="AXE96" s="201"/>
      <c r="AXF96" s="201"/>
      <c r="AXG96" s="201"/>
      <c r="AXH96" s="201"/>
      <c r="AXI96" s="201"/>
      <c r="AXJ96" s="201"/>
      <c r="AXK96" s="201"/>
      <c r="AXL96" s="201"/>
      <c r="AXM96" s="201"/>
      <c r="AXN96" s="201"/>
      <c r="AXO96" s="201"/>
      <c r="AXP96" s="201"/>
      <c r="AXQ96" s="201"/>
      <c r="AXR96" s="201"/>
      <c r="AXS96" s="201"/>
      <c r="AXT96" s="201"/>
      <c r="AXU96" s="201"/>
      <c r="AXV96" s="201"/>
      <c r="AXW96" s="201"/>
      <c r="AXX96" s="201"/>
      <c r="AXY96" s="201"/>
      <c r="AXZ96" s="201"/>
      <c r="AYA96" s="201"/>
      <c r="AYB96" s="201"/>
      <c r="AYC96" s="201"/>
      <c r="AYD96" s="201"/>
      <c r="AYE96" s="201"/>
      <c r="AYF96" s="201"/>
      <c r="AYG96" s="201"/>
      <c r="AYH96" s="201"/>
      <c r="AYI96" s="201"/>
      <c r="AYJ96" s="201"/>
      <c r="AYK96" s="201"/>
      <c r="AYL96" s="201"/>
      <c r="AYM96" s="201"/>
      <c r="AYN96" s="201"/>
      <c r="AYO96" s="201"/>
      <c r="AYP96" s="201"/>
      <c r="AYQ96" s="201"/>
      <c r="AYR96" s="201"/>
      <c r="AYS96" s="201"/>
      <c r="AYT96" s="201"/>
      <c r="AYU96" s="201"/>
      <c r="AYV96" s="201"/>
      <c r="AYW96" s="201"/>
      <c r="AYX96" s="201"/>
      <c r="AYY96" s="201"/>
      <c r="AYZ96" s="201"/>
      <c r="AZA96" s="201"/>
      <c r="AZB96" s="201"/>
      <c r="AZC96" s="201"/>
      <c r="AZD96" s="201"/>
      <c r="AZE96" s="201"/>
      <c r="AZF96" s="201"/>
      <c r="AZG96" s="201"/>
      <c r="AZH96" s="201"/>
      <c r="AZI96" s="201"/>
      <c r="AZJ96" s="201"/>
      <c r="AZK96" s="201"/>
      <c r="AZL96" s="201"/>
      <c r="AZM96" s="201"/>
      <c r="AZN96" s="201"/>
      <c r="AZO96" s="201"/>
      <c r="AZP96" s="201"/>
      <c r="AZQ96" s="201"/>
      <c r="AZR96" s="201"/>
      <c r="AZS96" s="201"/>
      <c r="AZT96" s="201"/>
      <c r="AZU96" s="201"/>
      <c r="AZV96" s="201"/>
      <c r="AZW96" s="201"/>
      <c r="AZX96" s="201"/>
      <c r="AZY96" s="201"/>
      <c r="AZZ96" s="201"/>
      <c r="BAA96" s="201"/>
      <c r="BAB96" s="201"/>
      <c r="BAC96" s="201"/>
      <c r="BAD96" s="201"/>
      <c r="BAE96" s="201"/>
      <c r="BAF96" s="201"/>
      <c r="BAG96" s="201"/>
      <c r="BAH96" s="201"/>
      <c r="BAI96" s="201"/>
      <c r="BAJ96" s="201"/>
      <c r="BAK96" s="201"/>
      <c r="BAL96" s="201"/>
      <c r="BAM96" s="201"/>
      <c r="BAN96" s="201"/>
      <c r="BAO96" s="201"/>
      <c r="BAP96" s="201"/>
      <c r="BAQ96" s="201"/>
      <c r="BAR96" s="201"/>
      <c r="BAS96" s="201"/>
      <c r="BAT96" s="201"/>
      <c r="BAU96" s="201"/>
      <c r="BAV96" s="201"/>
      <c r="BAW96" s="201"/>
      <c r="BAX96" s="201"/>
      <c r="BAY96" s="201"/>
      <c r="BAZ96" s="201"/>
      <c r="BBA96" s="201"/>
      <c r="BBB96" s="201"/>
      <c r="BBC96" s="201"/>
      <c r="BBD96" s="201"/>
      <c r="BBE96" s="201"/>
      <c r="BBF96" s="201"/>
      <c r="BBG96" s="201"/>
      <c r="BBH96" s="201"/>
      <c r="BBI96" s="201"/>
      <c r="BBJ96" s="201"/>
      <c r="BBK96" s="201"/>
      <c r="BBL96" s="201"/>
      <c r="BBM96" s="201"/>
      <c r="BBN96" s="201"/>
      <c r="BBO96" s="201"/>
      <c r="BBP96" s="201"/>
      <c r="BBQ96" s="201"/>
      <c r="BBR96" s="201"/>
      <c r="BBS96" s="201"/>
      <c r="BBT96" s="201"/>
      <c r="BBU96" s="201"/>
      <c r="BBV96" s="201"/>
      <c r="BBW96" s="201"/>
      <c r="BBX96" s="201"/>
      <c r="BBY96" s="201"/>
      <c r="BBZ96" s="201"/>
      <c r="BCA96" s="201"/>
      <c r="BCB96" s="201"/>
      <c r="BCC96" s="201"/>
      <c r="BCD96" s="201"/>
      <c r="BCE96" s="201"/>
      <c r="BCF96" s="201"/>
      <c r="BCG96" s="201"/>
      <c r="BCH96" s="201"/>
      <c r="BCI96" s="201"/>
      <c r="BCJ96" s="201"/>
      <c r="BCK96" s="201"/>
      <c r="BCL96" s="201"/>
      <c r="BCM96" s="201"/>
      <c r="BCN96" s="201"/>
      <c r="BCO96" s="201"/>
      <c r="BCP96" s="201"/>
      <c r="BCQ96" s="201"/>
      <c r="BCR96" s="201"/>
      <c r="BCS96" s="201"/>
      <c r="BCT96" s="201"/>
      <c r="BCU96" s="201"/>
      <c r="BCV96" s="201"/>
      <c r="BCW96" s="201"/>
      <c r="BCX96" s="201"/>
      <c r="BCY96" s="201"/>
      <c r="BCZ96" s="201"/>
      <c r="BDA96" s="201"/>
      <c r="BDB96" s="201"/>
      <c r="BDC96" s="201"/>
      <c r="BDD96" s="201"/>
      <c r="BDE96" s="201"/>
      <c r="BDF96" s="201"/>
      <c r="BDG96" s="201"/>
      <c r="BDH96" s="201"/>
      <c r="BDI96" s="201"/>
      <c r="BDJ96" s="201"/>
      <c r="BDK96" s="201"/>
      <c r="BDL96" s="201"/>
      <c r="BDM96" s="201"/>
      <c r="BDN96" s="201"/>
      <c r="BDO96" s="201"/>
      <c r="BDP96" s="201"/>
      <c r="BDQ96" s="201"/>
      <c r="BDR96" s="201"/>
      <c r="BDS96" s="201"/>
      <c r="BDT96" s="201"/>
      <c r="BDU96" s="201"/>
      <c r="BDV96" s="201"/>
      <c r="BDW96" s="201"/>
      <c r="BDX96" s="201"/>
      <c r="BDY96" s="201"/>
      <c r="BDZ96" s="201"/>
      <c r="BEA96" s="201"/>
      <c r="BEB96" s="201"/>
      <c r="BEC96" s="201"/>
      <c r="BED96" s="201"/>
      <c r="BEE96" s="201"/>
      <c r="BEF96" s="201"/>
      <c r="BEG96" s="201"/>
      <c r="BEH96" s="201"/>
      <c r="BEI96" s="201"/>
      <c r="BEJ96" s="201"/>
      <c r="BEK96" s="201"/>
      <c r="BEL96" s="201"/>
      <c r="BEM96" s="201"/>
      <c r="BEN96" s="201"/>
      <c r="BEO96" s="201"/>
      <c r="BEP96" s="201"/>
      <c r="BEQ96" s="201"/>
      <c r="BER96" s="201"/>
      <c r="BES96" s="201"/>
      <c r="BET96" s="201"/>
      <c r="BEU96" s="201"/>
      <c r="BEV96" s="201"/>
      <c r="BEW96" s="201"/>
      <c r="BEX96" s="201"/>
      <c r="BEY96" s="201"/>
      <c r="BEZ96" s="201"/>
      <c r="BFA96" s="201"/>
      <c r="BFB96" s="201"/>
      <c r="BFC96" s="201"/>
      <c r="BFD96" s="201"/>
      <c r="BFE96" s="201"/>
      <c r="BFF96" s="201"/>
      <c r="BFG96" s="201"/>
      <c r="BFH96" s="201"/>
      <c r="BFI96" s="201"/>
      <c r="BFJ96" s="201"/>
      <c r="BFK96" s="201"/>
      <c r="BFL96" s="201"/>
      <c r="BFM96" s="201"/>
      <c r="BFN96" s="201"/>
      <c r="BFO96" s="201"/>
      <c r="BFP96" s="201"/>
      <c r="BFQ96" s="201"/>
      <c r="BFR96" s="201"/>
      <c r="BFS96" s="201"/>
      <c r="BFT96" s="201"/>
      <c r="BFU96" s="201"/>
      <c r="BFV96" s="201"/>
      <c r="BFW96" s="201"/>
      <c r="BFX96" s="201"/>
      <c r="BFY96" s="201"/>
      <c r="BFZ96" s="201"/>
      <c r="BGA96" s="201"/>
      <c r="BGB96" s="201"/>
      <c r="BGC96" s="201"/>
      <c r="BGD96" s="201"/>
      <c r="BGE96" s="201"/>
      <c r="BGF96" s="201"/>
      <c r="BGG96" s="201"/>
      <c r="BGH96" s="201"/>
      <c r="BGI96" s="201"/>
      <c r="BGJ96" s="201"/>
      <c r="BGK96" s="201"/>
      <c r="BGL96" s="201"/>
      <c r="BGM96" s="201"/>
      <c r="BGN96" s="201"/>
      <c r="BGO96" s="201"/>
      <c r="BGP96" s="201"/>
      <c r="BGQ96" s="201"/>
      <c r="BGR96" s="201"/>
      <c r="BGS96" s="201"/>
      <c r="BGT96" s="201"/>
      <c r="BGU96" s="201"/>
      <c r="BGV96" s="201"/>
      <c r="BGW96" s="201"/>
      <c r="BGX96" s="201"/>
      <c r="BGY96" s="201"/>
      <c r="BGZ96" s="201"/>
      <c r="BHA96" s="201"/>
      <c r="BHB96" s="201"/>
      <c r="BHC96" s="201"/>
      <c r="BHD96" s="201"/>
      <c r="BHE96" s="201"/>
      <c r="BHF96" s="201"/>
      <c r="BHG96" s="201"/>
      <c r="BHH96" s="201"/>
      <c r="BHI96" s="201"/>
      <c r="BHJ96" s="201"/>
      <c r="BHK96" s="201"/>
      <c r="BHL96" s="201"/>
      <c r="BHM96" s="201"/>
      <c r="BHN96" s="201"/>
      <c r="BHO96" s="201"/>
      <c r="BHP96" s="201"/>
      <c r="BHQ96" s="201"/>
      <c r="BHR96" s="201"/>
      <c r="BHS96" s="201"/>
      <c r="BHT96" s="201"/>
      <c r="BHU96" s="201"/>
      <c r="BHV96" s="201"/>
      <c r="BHW96" s="201"/>
      <c r="BHX96" s="201"/>
      <c r="BHY96" s="201"/>
      <c r="BHZ96" s="201"/>
      <c r="BIA96" s="201"/>
      <c r="BIB96" s="201"/>
      <c r="BIC96" s="201"/>
      <c r="BID96" s="201"/>
      <c r="BIE96" s="201"/>
      <c r="BIF96" s="201"/>
      <c r="BIG96" s="201"/>
      <c r="BIH96" s="201"/>
      <c r="BII96" s="201"/>
      <c r="BIJ96" s="201"/>
      <c r="BIK96" s="201"/>
      <c r="BIL96" s="201"/>
      <c r="BIM96" s="201"/>
      <c r="BIN96" s="201"/>
      <c r="BIO96" s="201"/>
      <c r="BIP96" s="201"/>
      <c r="BIQ96" s="201"/>
      <c r="BIR96" s="201"/>
      <c r="BIS96" s="201"/>
      <c r="BIT96" s="201"/>
      <c r="BIU96" s="201"/>
      <c r="BIV96" s="201"/>
      <c r="BIW96" s="201"/>
      <c r="BIX96" s="201"/>
      <c r="BIY96" s="201"/>
      <c r="BIZ96" s="201"/>
      <c r="BJA96" s="201"/>
      <c r="BJB96" s="201"/>
      <c r="BJC96" s="201"/>
      <c r="BJD96" s="201"/>
      <c r="BJE96" s="201"/>
      <c r="BJF96" s="201"/>
      <c r="BJG96" s="201"/>
      <c r="BJH96" s="201"/>
      <c r="BJI96" s="201"/>
      <c r="BJJ96" s="201"/>
      <c r="BJK96" s="201"/>
      <c r="BJL96" s="201"/>
      <c r="BJM96" s="201"/>
      <c r="BJN96" s="201"/>
      <c r="BJO96" s="201"/>
      <c r="BJP96" s="201"/>
      <c r="BJQ96" s="201"/>
      <c r="BJR96" s="201"/>
      <c r="BJS96" s="201"/>
      <c r="BJT96" s="201"/>
      <c r="BJU96" s="201"/>
      <c r="BJV96" s="201"/>
      <c r="BJW96" s="201"/>
      <c r="BJX96" s="201"/>
      <c r="BJY96" s="201"/>
      <c r="BJZ96" s="201"/>
      <c r="BKA96" s="201"/>
      <c r="BKB96" s="201"/>
      <c r="BKC96" s="201"/>
      <c r="BKD96" s="201"/>
      <c r="BKE96" s="201"/>
      <c r="BKF96" s="201"/>
      <c r="BKG96" s="201"/>
      <c r="BKH96" s="201"/>
      <c r="BKI96" s="201"/>
      <c r="BKJ96" s="201"/>
      <c r="BKK96" s="201"/>
      <c r="BKL96" s="201"/>
      <c r="BKM96" s="201"/>
      <c r="BKN96" s="201"/>
      <c r="BKO96" s="201"/>
      <c r="BKP96" s="201"/>
      <c r="BKQ96" s="201"/>
      <c r="BKR96" s="201"/>
      <c r="BKS96" s="201"/>
      <c r="BKT96" s="201"/>
      <c r="BKU96" s="201"/>
      <c r="BKV96" s="201"/>
      <c r="BKW96" s="201"/>
      <c r="BKX96" s="201"/>
      <c r="BKY96" s="201"/>
      <c r="BKZ96" s="201"/>
      <c r="BLA96" s="201"/>
      <c r="BLB96" s="201"/>
      <c r="BLC96" s="201"/>
      <c r="BLD96" s="201"/>
      <c r="BLE96" s="201"/>
      <c r="BLF96" s="201"/>
      <c r="BLG96" s="201"/>
      <c r="BLH96" s="201"/>
      <c r="BLI96" s="201"/>
      <c r="BLJ96" s="201"/>
      <c r="BLK96" s="201"/>
      <c r="BLL96" s="201"/>
      <c r="BLM96" s="201"/>
      <c r="BLN96" s="201"/>
      <c r="BLO96" s="201"/>
      <c r="BLP96" s="201"/>
      <c r="BLQ96" s="201"/>
      <c r="BLR96" s="201"/>
      <c r="BLS96" s="201"/>
      <c r="BLT96" s="201"/>
      <c r="BLU96" s="201"/>
      <c r="BLV96" s="201"/>
      <c r="BLW96" s="201"/>
      <c r="BLX96" s="201"/>
      <c r="BLY96" s="201"/>
      <c r="BLZ96" s="201"/>
      <c r="BMA96" s="201"/>
      <c r="BMB96" s="201"/>
      <c r="BMC96" s="201"/>
      <c r="BMD96" s="201"/>
      <c r="BME96" s="201"/>
      <c r="BMF96" s="201"/>
      <c r="BMG96" s="201"/>
      <c r="BMH96" s="201"/>
      <c r="BMI96" s="201"/>
      <c r="BMJ96" s="201"/>
      <c r="BMK96" s="201"/>
      <c r="BML96" s="201"/>
      <c r="BMM96" s="201"/>
      <c r="BMN96" s="201"/>
      <c r="BMO96" s="201"/>
      <c r="BMP96" s="201"/>
      <c r="BMQ96" s="201"/>
      <c r="BMR96" s="201"/>
      <c r="BMS96" s="201"/>
      <c r="BMT96" s="201"/>
      <c r="BMU96" s="201"/>
      <c r="BMV96" s="201"/>
      <c r="BMW96" s="201"/>
      <c r="BMX96" s="201"/>
      <c r="BMY96" s="201"/>
      <c r="BMZ96" s="201"/>
      <c r="BNA96" s="201"/>
      <c r="BNB96" s="201"/>
      <c r="BNC96" s="201"/>
      <c r="BND96" s="201"/>
      <c r="BNE96" s="201"/>
      <c r="BNF96" s="201"/>
      <c r="BNG96" s="201"/>
      <c r="BNH96" s="201"/>
      <c r="BNI96" s="201"/>
      <c r="BNJ96" s="201"/>
      <c r="BNK96" s="201"/>
      <c r="BNL96" s="201"/>
      <c r="BNM96" s="201"/>
      <c r="BNN96" s="201"/>
      <c r="BNO96" s="201"/>
      <c r="BNP96" s="201"/>
      <c r="BNQ96" s="201"/>
      <c r="BNR96" s="201"/>
      <c r="BNS96" s="201"/>
      <c r="BNT96" s="201"/>
      <c r="BNU96" s="201"/>
      <c r="BNV96" s="201"/>
      <c r="BNW96" s="201"/>
      <c r="BNX96" s="201"/>
      <c r="BNY96" s="201"/>
      <c r="BNZ96" s="201"/>
      <c r="BOA96" s="201"/>
      <c r="BOB96" s="201"/>
      <c r="BOC96" s="201"/>
      <c r="BOD96" s="201"/>
      <c r="BOE96" s="201"/>
      <c r="BOF96" s="201"/>
      <c r="BOG96" s="201"/>
      <c r="BOH96" s="201"/>
      <c r="BOI96" s="201"/>
      <c r="BOJ96" s="201"/>
      <c r="BOK96" s="201"/>
      <c r="BOL96" s="201"/>
      <c r="BOM96" s="201"/>
      <c r="BON96" s="201"/>
      <c r="BOO96" s="201"/>
      <c r="BOP96" s="201"/>
      <c r="BOQ96" s="201"/>
      <c r="BOR96" s="201"/>
      <c r="BOS96" s="201"/>
      <c r="BOT96" s="201"/>
      <c r="BOU96" s="201"/>
      <c r="BOV96" s="201"/>
      <c r="BOW96" s="201"/>
      <c r="BOX96" s="201"/>
      <c r="BOY96" s="201"/>
      <c r="BOZ96" s="201"/>
      <c r="BPA96" s="201"/>
      <c r="BPB96" s="201"/>
      <c r="BPC96" s="201"/>
      <c r="BPD96" s="201"/>
      <c r="BPE96" s="201"/>
      <c r="BPF96" s="201"/>
      <c r="BPG96" s="201"/>
      <c r="BPH96" s="201"/>
      <c r="BPI96" s="201"/>
      <c r="BPJ96" s="201"/>
      <c r="BPK96" s="201"/>
      <c r="BPL96" s="201"/>
      <c r="BPM96" s="201"/>
      <c r="BPN96" s="201"/>
      <c r="BPO96" s="201"/>
      <c r="BPP96" s="201"/>
      <c r="BPQ96" s="201"/>
      <c r="BPR96" s="201"/>
      <c r="BPS96" s="201"/>
      <c r="BPT96" s="201"/>
      <c r="BPU96" s="201"/>
      <c r="BPV96" s="201"/>
      <c r="BPW96" s="201"/>
      <c r="BPX96" s="201"/>
      <c r="BPY96" s="201"/>
      <c r="BPZ96" s="201"/>
      <c r="BQA96" s="201"/>
      <c r="BQB96" s="201"/>
      <c r="BQC96" s="201"/>
      <c r="BQD96" s="201"/>
      <c r="BQE96" s="201"/>
      <c r="BQF96" s="201"/>
      <c r="BQG96" s="201"/>
      <c r="BQH96" s="201"/>
      <c r="BQI96" s="201"/>
      <c r="BQJ96" s="201"/>
      <c r="BQK96" s="201"/>
      <c r="BQL96" s="201"/>
      <c r="BQM96" s="201"/>
      <c r="BQN96" s="201"/>
      <c r="BQO96" s="201"/>
      <c r="BQP96" s="201"/>
      <c r="BQQ96" s="201"/>
      <c r="BQR96" s="201"/>
      <c r="BQS96" s="201"/>
      <c r="BQT96" s="201"/>
      <c r="BQU96" s="201"/>
      <c r="BQV96" s="201"/>
      <c r="BQW96" s="201"/>
      <c r="BQX96" s="201"/>
      <c r="BQY96" s="201"/>
      <c r="BQZ96" s="201"/>
      <c r="BRA96" s="201"/>
      <c r="BRB96" s="201"/>
      <c r="BRC96" s="201"/>
      <c r="BRD96" s="201"/>
      <c r="BRE96" s="201"/>
      <c r="BRF96" s="201"/>
      <c r="BRG96" s="201"/>
      <c r="BRH96" s="201"/>
      <c r="BRI96" s="201"/>
      <c r="BRJ96" s="201"/>
      <c r="BRK96" s="201"/>
      <c r="BRL96" s="201"/>
      <c r="BRM96" s="201"/>
      <c r="BRN96" s="201"/>
      <c r="BRO96" s="201"/>
      <c r="BRP96" s="201"/>
      <c r="BRQ96" s="201"/>
      <c r="BRR96" s="201"/>
      <c r="BRS96" s="201"/>
      <c r="BRT96" s="201"/>
      <c r="BRU96" s="201"/>
      <c r="BRV96" s="201"/>
      <c r="BRW96" s="201"/>
      <c r="BRX96" s="201"/>
      <c r="BRY96" s="201"/>
      <c r="BRZ96" s="201"/>
      <c r="BSA96" s="201"/>
      <c r="BSB96" s="201"/>
      <c r="BSC96" s="201"/>
      <c r="BSD96" s="201"/>
      <c r="BSE96" s="201"/>
      <c r="BSF96" s="201"/>
      <c r="BSG96" s="201"/>
      <c r="BSH96" s="201"/>
      <c r="BSI96" s="201"/>
      <c r="BSJ96" s="201"/>
      <c r="BSK96" s="201"/>
      <c r="BSL96" s="201"/>
      <c r="BSM96" s="201"/>
      <c r="BSN96" s="201"/>
      <c r="BSO96" s="201"/>
      <c r="BSP96" s="201"/>
      <c r="BSQ96" s="201"/>
      <c r="BSR96" s="201"/>
      <c r="BSS96" s="201"/>
      <c r="BST96" s="201"/>
      <c r="BSU96" s="201"/>
      <c r="BSV96" s="201"/>
      <c r="BSW96" s="201"/>
      <c r="BSX96" s="201"/>
      <c r="BSY96" s="201"/>
      <c r="BSZ96" s="201"/>
      <c r="BTA96" s="201"/>
      <c r="BTB96" s="201"/>
      <c r="BTC96" s="201"/>
      <c r="BTD96" s="201"/>
      <c r="BTE96" s="201"/>
      <c r="BTF96" s="201"/>
      <c r="BTG96" s="201"/>
      <c r="BTH96" s="201"/>
      <c r="BTI96" s="201"/>
      <c r="BTJ96" s="201"/>
      <c r="BTK96" s="201"/>
      <c r="BTL96" s="201"/>
      <c r="BTM96" s="201"/>
      <c r="BTN96" s="201"/>
      <c r="BTO96" s="201"/>
      <c r="BTP96" s="201"/>
      <c r="BTQ96" s="201"/>
      <c r="BTR96" s="201"/>
      <c r="BTS96" s="201"/>
      <c r="BTT96" s="201"/>
      <c r="BTU96" s="201"/>
      <c r="BTV96" s="201"/>
      <c r="BTW96" s="201"/>
      <c r="BTX96" s="201"/>
      <c r="BTY96" s="201"/>
      <c r="BTZ96" s="201"/>
      <c r="BUA96" s="201"/>
      <c r="BUB96" s="201"/>
      <c r="BUC96" s="201"/>
      <c r="BUD96" s="201"/>
      <c r="BUE96" s="201"/>
      <c r="BUF96" s="201"/>
      <c r="BUG96" s="201"/>
      <c r="BUH96" s="201"/>
      <c r="BUI96" s="201"/>
      <c r="BUJ96" s="201"/>
      <c r="BUK96" s="201"/>
      <c r="BUL96" s="201"/>
      <c r="BUM96" s="201"/>
      <c r="BUN96" s="201"/>
      <c r="BUO96" s="201"/>
      <c r="BUP96" s="201"/>
      <c r="BUQ96" s="201"/>
      <c r="BUR96" s="201"/>
      <c r="BUS96" s="201"/>
      <c r="BUT96" s="201"/>
      <c r="BUU96" s="201"/>
      <c r="BUV96" s="201"/>
      <c r="BUW96" s="201"/>
      <c r="BUX96" s="201"/>
      <c r="BUY96" s="201"/>
      <c r="BUZ96" s="201"/>
      <c r="BVA96" s="201"/>
      <c r="BVB96" s="201"/>
      <c r="BVC96" s="201"/>
      <c r="BVD96" s="201"/>
      <c r="BVE96" s="201"/>
      <c r="BVF96" s="201"/>
      <c r="BVG96" s="201"/>
      <c r="BVH96" s="201"/>
      <c r="BVI96" s="201"/>
      <c r="BVJ96" s="201"/>
      <c r="BVK96" s="201"/>
      <c r="BVL96" s="201"/>
      <c r="BVM96" s="201"/>
      <c r="BVN96" s="201"/>
      <c r="BVO96" s="201"/>
      <c r="BVP96" s="201"/>
      <c r="BVQ96" s="201"/>
      <c r="BVR96" s="201"/>
      <c r="BVS96" s="201"/>
      <c r="BVT96" s="201"/>
      <c r="BVU96" s="201"/>
      <c r="BVV96" s="201"/>
      <c r="BVW96" s="201"/>
      <c r="BVX96" s="201"/>
      <c r="BVY96" s="201"/>
      <c r="BVZ96" s="201"/>
      <c r="BWA96" s="201"/>
      <c r="BWB96" s="201"/>
      <c r="BWC96" s="201"/>
      <c r="BWD96" s="201"/>
      <c r="BWE96" s="201"/>
      <c r="BWF96" s="201"/>
      <c r="BWG96" s="201"/>
      <c r="BWH96" s="201"/>
      <c r="BWI96" s="201"/>
      <c r="BWJ96" s="201"/>
      <c r="BWK96" s="201"/>
      <c r="BWL96" s="201"/>
      <c r="BWM96" s="201"/>
      <c r="BWN96" s="201"/>
      <c r="BWO96" s="201"/>
      <c r="BWP96" s="201"/>
      <c r="BWQ96" s="201"/>
      <c r="BWR96" s="201"/>
      <c r="BWS96" s="201"/>
      <c r="BWT96" s="201"/>
      <c r="BWU96" s="201"/>
      <c r="BWV96" s="201"/>
      <c r="BWW96" s="201"/>
      <c r="BWX96" s="201"/>
      <c r="BWY96" s="201"/>
      <c r="BWZ96" s="201"/>
      <c r="BXA96" s="201"/>
      <c r="BXB96" s="201"/>
      <c r="BXC96" s="201"/>
      <c r="BXD96" s="201"/>
      <c r="BXE96" s="201"/>
      <c r="BXF96" s="201"/>
      <c r="BXG96" s="201"/>
      <c r="BXH96" s="201"/>
      <c r="BXI96" s="201"/>
      <c r="BXJ96" s="201"/>
      <c r="BXK96" s="201"/>
      <c r="BXL96" s="201"/>
      <c r="BXM96" s="201"/>
      <c r="BXN96" s="201"/>
      <c r="BXO96" s="201"/>
      <c r="BXP96" s="201"/>
      <c r="BXQ96" s="201"/>
      <c r="BXR96" s="201"/>
      <c r="BXS96" s="201"/>
      <c r="BXT96" s="201"/>
      <c r="BXU96" s="201"/>
      <c r="BXV96" s="201"/>
      <c r="BXW96" s="201"/>
      <c r="BXX96" s="201"/>
      <c r="BXY96" s="201"/>
      <c r="BXZ96" s="201"/>
      <c r="BYA96" s="201"/>
      <c r="BYB96" s="201"/>
      <c r="BYC96" s="201"/>
      <c r="BYD96" s="201"/>
      <c r="BYE96" s="201"/>
      <c r="BYF96" s="201"/>
      <c r="BYG96" s="201"/>
      <c r="BYH96" s="201"/>
      <c r="BYI96" s="201"/>
      <c r="BYJ96" s="201"/>
      <c r="BYK96" s="201"/>
      <c r="BYL96" s="201"/>
      <c r="BYM96" s="201"/>
      <c r="BYN96" s="201"/>
      <c r="BYO96" s="201"/>
      <c r="BYP96" s="201"/>
      <c r="BYQ96" s="201"/>
      <c r="BYR96" s="201"/>
      <c r="BYS96" s="201"/>
      <c r="BYT96" s="201"/>
      <c r="BYU96" s="201"/>
      <c r="BYV96" s="201"/>
      <c r="BYW96" s="201"/>
      <c r="BYX96" s="201"/>
      <c r="BYY96" s="201"/>
      <c r="BYZ96" s="201"/>
      <c r="BZA96" s="201"/>
      <c r="BZB96" s="201"/>
      <c r="BZC96" s="201"/>
      <c r="BZD96" s="201"/>
      <c r="BZE96" s="201"/>
      <c r="BZF96" s="201"/>
      <c r="BZG96" s="201"/>
      <c r="BZH96" s="201"/>
      <c r="BZI96" s="201"/>
      <c r="BZJ96" s="201"/>
      <c r="BZK96" s="201"/>
      <c r="BZL96" s="201"/>
      <c r="BZM96" s="201"/>
      <c r="BZN96" s="201"/>
      <c r="BZO96" s="201"/>
      <c r="BZP96" s="201"/>
      <c r="BZQ96" s="201"/>
      <c r="BZR96" s="201"/>
      <c r="BZS96" s="201"/>
      <c r="BZT96" s="201"/>
      <c r="BZU96" s="201"/>
      <c r="BZV96" s="201"/>
      <c r="BZW96" s="201"/>
      <c r="BZX96" s="201"/>
      <c r="BZY96" s="201"/>
      <c r="BZZ96" s="201"/>
      <c r="CAA96" s="201"/>
      <c r="CAB96" s="201"/>
      <c r="CAC96" s="201"/>
      <c r="CAD96" s="201"/>
      <c r="CAE96" s="201"/>
      <c r="CAF96" s="201"/>
      <c r="CAG96" s="201"/>
      <c r="CAH96" s="201"/>
      <c r="CAI96" s="201"/>
      <c r="CAJ96" s="201"/>
      <c r="CAK96" s="201"/>
      <c r="CAL96" s="201"/>
      <c r="CAM96" s="201"/>
      <c r="CAN96" s="201"/>
      <c r="CAO96" s="201"/>
      <c r="CAP96" s="201"/>
      <c r="CAQ96" s="201"/>
      <c r="CAR96" s="201"/>
      <c r="CAS96" s="201"/>
      <c r="CAT96" s="201"/>
      <c r="CAU96" s="201"/>
      <c r="CAV96" s="201"/>
      <c r="CAW96" s="201"/>
      <c r="CAX96" s="201"/>
      <c r="CAY96" s="201"/>
      <c r="CAZ96" s="201"/>
      <c r="CBA96" s="201"/>
      <c r="CBB96" s="201"/>
      <c r="CBC96" s="201"/>
      <c r="CBD96" s="201"/>
      <c r="CBE96" s="201"/>
      <c r="CBF96" s="201"/>
      <c r="CBG96" s="201"/>
      <c r="CBH96" s="201"/>
      <c r="CBI96" s="201"/>
      <c r="CBJ96" s="201"/>
      <c r="CBK96" s="201"/>
      <c r="CBL96" s="201"/>
      <c r="CBM96" s="201"/>
      <c r="CBN96" s="201"/>
      <c r="CBO96" s="201"/>
      <c r="CBP96" s="201"/>
      <c r="CBQ96" s="201"/>
      <c r="CBR96" s="201"/>
      <c r="CBS96" s="201"/>
      <c r="CBT96" s="201"/>
      <c r="CBU96" s="201"/>
      <c r="CBV96" s="201"/>
      <c r="CBW96" s="201"/>
      <c r="CBX96" s="201"/>
      <c r="CBY96" s="201"/>
      <c r="CBZ96" s="201"/>
      <c r="CCA96" s="201"/>
      <c r="CCB96" s="201"/>
      <c r="CCC96" s="201"/>
      <c r="CCD96" s="201"/>
      <c r="CCE96" s="201"/>
      <c r="CCF96" s="201"/>
      <c r="CCG96" s="201"/>
      <c r="CCH96" s="201"/>
      <c r="CCI96" s="201"/>
      <c r="CCJ96" s="201"/>
      <c r="CCK96" s="201"/>
      <c r="CCL96" s="201"/>
      <c r="CCM96" s="201"/>
      <c r="CCN96" s="201"/>
      <c r="CCO96" s="201"/>
      <c r="CCP96" s="201"/>
      <c r="CCQ96" s="201"/>
      <c r="CCR96" s="201"/>
      <c r="CCS96" s="201"/>
      <c r="CCT96" s="201"/>
      <c r="CCU96" s="201"/>
      <c r="CCV96" s="201"/>
      <c r="CCW96" s="201"/>
      <c r="CCX96" s="201"/>
      <c r="CCY96" s="201"/>
      <c r="CCZ96" s="201"/>
      <c r="CDA96" s="201"/>
      <c r="CDB96" s="201"/>
      <c r="CDC96" s="201"/>
      <c r="CDD96" s="201"/>
      <c r="CDE96" s="201"/>
      <c r="CDF96" s="201"/>
      <c r="CDG96" s="201"/>
      <c r="CDH96" s="201"/>
      <c r="CDI96" s="201"/>
      <c r="CDJ96" s="201"/>
      <c r="CDK96" s="201"/>
      <c r="CDL96" s="201"/>
      <c r="CDM96" s="201"/>
      <c r="CDN96" s="201"/>
      <c r="CDO96" s="201"/>
      <c r="CDP96" s="201"/>
      <c r="CDQ96" s="201"/>
      <c r="CDR96" s="201"/>
      <c r="CDS96" s="201"/>
      <c r="CDT96" s="201"/>
      <c r="CDU96" s="201"/>
      <c r="CDV96" s="201"/>
      <c r="CDW96" s="201"/>
      <c r="CDX96" s="201"/>
      <c r="CDY96" s="201"/>
      <c r="CDZ96" s="201"/>
      <c r="CEA96" s="201"/>
      <c r="CEB96" s="201"/>
      <c r="CEC96" s="201"/>
      <c r="CED96" s="201"/>
      <c r="CEE96" s="201"/>
      <c r="CEF96" s="201"/>
      <c r="CEG96" s="201"/>
      <c r="CEH96" s="201"/>
      <c r="CEI96" s="201"/>
      <c r="CEJ96" s="201"/>
      <c r="CEK96" s="201"/>
      <c r="CEL96" s="201"/>
      <c r="CEM96" s="201"/>
      <c r="CEN96" s="201"/>
      <c r="CEO96" s="201"/>
      <c r="CEP96" s="201"/>
      <c r="CEQ96" s="201"/>
      <c r="CER96" s="201"/>
      <c r="CES96" s="201"/>
      <c r="CET96" s="201"/>
      <c r="CEU96" s="201"/>
      <c r="CEV96" s="201"/>
      <c r="CEW96" s="201"/>
      <c r="CEX96" s="201"/>
      <c r="CEY96" s="201"/>
      <c r="CEZ96" s="201"/>
      <c r="CFA96" s="201"/>
      <c r="CFB96" s="201"/>
      <c r="CFC96" s="201"/>
      <c r="CFD96" s="201"/>
      <c r="CFE96" s="201"/>
      <c r="CFF96" s="201"/>
      <c r="CFG96" s="201"/>
      <c r="CFH96" s="201"/>
      <c r="CFI96" s="201"/>
      <c r="CFJ96" s="201"/>
      <c r="CFK96" s="201"/>
      <c r="CFL96" s="201"/>
      <c r="CFM96" s="201"/>
      <c r="CFN96" s="201"/>
      <c r="CFO96" s="201"/>
      <c r="CFP96" s="201"/>
      <c r="CFQ96" s="201"/>
      <c r="CFR96" s="201"/>
      <c r="CFS96" s="201"/>
      <c r="CFT96" s="201"/>
      <c r="CFU96" s="201"/>
      <c r="CFV96" s="201"/>
      <c r="CFW96" s="201"/>
      <c r="CFX96" s="201"/>
      <c r="CFY96" s="201"/>
      <c r="CFZ96" s="201"/>
      <c r="CGA96" s="201"/>
      <c r="CGB96" s="201"/>
      <c r="CGC96" s="201"/>
      <c r="CGD96" s="201"/>
      <c r="CGE96" s="201"/>
      <c r="CGF96" s="201"/>
      <c r="CGG96" s="201"/>
      <c r="CGH96" s="201"/>
      <c r="CGI96" s="201"/>
      <c r="CGJ96" s="201"/>
      <c r="CGK96" s="201"/>
      <c r="CGL96" s="201"/>
      <c r="CGM96" s="201"/>
      <c r="CGN96" s="201"/>
      <c r="CGO96" s="201"/>
      <c r="CGP96" s="201"/>
      <c r="CGQ96" s="201"/>
      <c r="CGR96" s="201"/>
      <c r="CGS96" s="201"/>
      <c r="CGT96" s="201"/>
      <c r="CGU96" s="201"/>
      <c r="CGV96" s="201"/>
      <c r="CGW96" s="201"/>
      <c r="CGX96" s="201"/>
      <c r="CGY96" s="201"/>
      <c r="CGZ96" s="201"/>
      <c r="CHA96" s="201"/>
      <c r="CHB96" s="201"/>
      <c r="CHC96" s="201"/>
      <c r="CHD96" s="201"/>
      <c r="CHE96" s="201"/>
      <c r="CHF96" s="201"/>
      <c r="CHG96" s="201"/>
      <c r="CHH96" s="201"/>
      <c r="CHI96" s="201"/>
      <c r="CHJ96" s="201"/>
      <c r="CHK96" s="201"/>
      <c r="CHL96" s="201"/>
      <c r="CHM96" s="201"/>
      <c r="CHN96" s="201"/>
      <c r="CHO96" s="201"/>
      <c r="CHP96" s="201"/>
      <c r="CHQ96" s="201"/>
      <c r="CHR96" s="201"/>
      <c r="CHS96" s="201"/>
      <c r="CHT96" s="201"/>
      <c r="CHU96" s="201"/>
      <c r="CHV96" s="201"/>
      <c r="CHW96" s="201"/>
      <c r="CHX96" s="201"/>
      <c r="CHY96" s="201"/>
      <c r="CHZ96" s="201"/>
      <c r="CIA96" s="201"/>
      <c r="CIB96" s="201"/>
      <c r="CIC96" s="201"/>
      <c r="CID96" s="201"/>
      <c r="CIE96" s="201"/>
      <c r="CIF96" s="201"/>
      <c r="CIG96" s="201"/>
      <c r="CIH96" s="201"/>
      <c r="CII96" s="201"/>
      <c r="CIJ96" s="201"/>
      <c r="CIK96" s="201"/>
      <c r="CIL96" s="201"/>
      <c r="CIM96" s="201"/>
      <c r="CIN96" s="201"/>
      <c r="CIO96" s="201"/>
      <c r="CIP96" s="201"/>
      <c r="CIQ96" s="201"/>
      <c r="CIR96" s="201"/>
      <c r="CIS96" s="201"/>
      <c r="CIT96" s="201"/>
      <c r="CIU96" s="201"/>
      <c r="CIV96" s="201"/>
      <c r="CIW96" s="201"/>
      <c r="CIX96" s="201"/>
      <c r="CIY96" s="201"/>
      <c r="CIZ96" s="201"/>
      <c r="CJA96" s="201"/>
      <c r="CJB96" s="201"/>
      <c r="CJC96" s="201"/>
      <c r="CJD96" s="201"/>
      <c r="CJE96" s="201"/>
      <c r="CJF96" s="201"/>
      <c r="CJG96" s="201"/>
      <c r="CJH96" s="201"/>
      <c r="CJI96" s="201"/>
      <c r="CJJ96" s="201"/>
      <c r="CJK96" s="201"/>
      <c r="CJL96" s="201"/>
      <c r="CJM96" s="201"/>
      <c r="CJN96" s="201"/>
      <c r="CJO96" s="201"/>
      <c r="CJP96" s="201"/>
      <c r="CJQ96" s="201"/>
      <c r="CJR96" s="201"/>
      <c r="CJS96" s="201"/>
      <c r="CJT96" s="201"/>
      <c r="CJU96" s="201"/>
      <c r="CJV96" s="201"/>
      <c r="CJW96" s="201"/>
      <c r="CJX96" s="201"/>
      <c r="CJY96" s="201"/>
      <c r="CJZ96" s="201"/>
      <c r="CKA96" s="201"/>
      <c r="CKB96" s="201"/>
      <c r="CKC96" s="201"/>
      <c r="CKD96" s="201"/>
      <c r="CKE96" s="201"/>
      <c r="CKF96" s="201"/>
      <c r="CKG96" s="201"/>
      <c r="CKH96" s="201"/>
      <c r="CKI96" s="201"/>
      <c r="CKJ96" s="201"/>
      <c r="CKK96" s="201"/>
      <c r="CKL96" s="201"/>
      <c r="CKM96" s="201"/>
      <c r="CKN96" s="201"/>
      <c r="CKO96" s="201"/>
      <c r="CKP96" s="201"/>
      <c r="CKQ96" s="201"/>
      <c r="CKR96" s="201"/>
      <c r="CKS96" s="201"/>
      <c r="CKT96" s="201"/>
      <c r="CKU96" s="201"/>
      <c r="CKV96" s="201"/>
      <c r="CKW96" s="201"/>
      <c r="CKX96" s="201"/>
      <c r="CKY96" s="201"/>
      <c r="CKZ96" s="201"/>
      <c r="CLA96" s="201"/>
      <c r="CLB96" s="201"/>
      <c r="CLC96" s="201"/>
      <c r="CLD96" s="201"/>
      <c r="CLE96" s="201"/>
      <c r="CLF96" s="201"/>
      <c r="CLG96" s="201"/>
      <c r="CLH96" s="201"/>
      <c r="CLI96" s="201"/>
      <c r="CLJ96" s="201"/>
      <c r="CLK96" s="201"/>
      <c r="CLL96" s="201"/>
      <c r="CLM96" s="201"/>
      <c r="CLN96" s="201"/>
      <c r="CLO96" s="201"/>
      <c r="CLP96" s="201"/>
      <c r="CLQ96" s="201"/>
      <c r="CLR96" s="201"/>
      <c r="CLS96" s="201"/>
      <c r="CLT96" s="201"/>
      <c r="CLU96" s="201"/>
      <c r="CLV96" s="201"/>
      <c r="CLW96" s="201"/>
      <c r="CLX96" s="201"/>
      <c r="CLY96" s="201"/>
      <c r="CLZ96" s="201"/>
      <c r="CMA96" s="201"/>
      <c r="CMB96" s="201"/>
      <c r="CMC96" s="201"/>
      <c r="CMD96" s="201"/>
      <c r="CME96" s="201"/>
      <c r="CMF96" s="201"/>
      <c r="CMG96" s="201"/>
      <c r="CMH96" s="201"/>
      <c r="CMI96" s="201"/>
      <c r="CMJ96" s="201"/>
      <c r="CMK96" s="201"/>
      <c r="CML96" s="201"/>
      <c r="CMM96" s="201"/>
      <c r="CMN96" s="201"/>
      <c r="CMO96" s="201"/>
      <c r="CMP96" s="201"/>
      <c r="CMQ96" s="201"/>
      <c r="CMR96" s="201"/>
      <c r="CMS96" s="201"/>
      <c r="CMT96" s="201"/>
      <c r="CMU96" s="201"/>
      <c r="CMV96" s="201"/>
      <c r="CMW96" s="201"/>
      <c r="CMX96" s="201"/>
      <c r="CMY96" s="201"/>
      <c r="CMZ96" s="201"/>
      <c r="CNA96" s="201"/>
      <c r="CNB96" s="201"/>
      <c r="CNC96" s="201"/>
      <c r="CND96" s="201"/>
      <c r="CNE96" s="201"/>
      <c r="CNF96" s="201"/>
      <c r="CNG96" s="201"/>
      <c r="CNH96" s="201"/>
      <c r="CNI96" s="201"/>
      <c r="CNJ96" s="201"/>
      <c r="CNK96" s="201"/>
      <c r="CNL96" s="201"/>
      <c r="CNM96" s="201"/>
      <c r="CNN96" s="201"/>
      <c r="CNO96" s="201"/>
      <c r="CNP96" s="201"/>
      <c r="CNQ96" s="201"/>
      <c r="CNR96" s="201"/>
      <c r="CNS96" s="201"/>
      <c r="CNT96" s="201"/>
      <c r="CNU96" s="201"/>
      <c r="CNV96" s="201"/>
      <c r="CNW96" s="201"/>
      <c r="CNX96" s="201"/>
      <c r="CNY96" s="201"/>
      <c r="CNZ96" s="201"/>
      <c r="COA96" s="201"/>
      <c r="COB96" s="201"/>
      <c r="COC96" s="201"/>
      <c r="COD96" s="201"/>
      <c r="COE96" s="201"/>
      <c r="COF96" s="201"/>
      <c r="COG96" s="201"/>
      <c r="COH96" s="201"/>
      <c r="COI96" s="201"/>
      <c r="COJ96" s="201"/>
      <c r="COK96" s="201"/>
      <c r="COL96" s="201"/>
      <c r="COM96" s="201"/>
      <c r="CON96" s="201"/>
      <c r="COO96" s="201"/>
      <c r="COP96" s="201"/>
      <c r="COQ96" s="201"/>
      <c r="COR96" s="201"/>
      <c r="COS96" s="201"/>
      <c r="COT96" s="201"/>
      <c r="COU96" s="201"/>
      <c r="COV96" s="201"/>
      <c r="COW96" s="201"/>
      <c r="COX96" s="201"/>
      <c r="COY96" s="201"/>
      <c r="COZ96" s="201"/>
      <c r="CPA96" s="201"/>
      <c r="CPB96" s="201"/>
      <c r="CPC96" s="201"/>
      <c r="CPD96" s="201"/>
      <c r="CPE96" s="201"/>
      <c r="CPF96" s="201"/>
      <c r="CPG96" s="201"/>
      <c r="CPH96" s="201"/>
      <c r="CPI96" s="201"/>
      <c r="CPJ96" s="201"/>
      <c r="CPK96" s="201"/>
      <c r="CPL96" s="201"/>
      <c r="CPM96" s="201"/>
      <c r="CPN96" s="201"/>
      <c r="CPO96" s="201"/>
      <c r="CPP96" s="201"/>
      <c r="CPQ96" s="201"/>
      <c r="CPR96" s="201"/>
      <c r="CPS96" s="201"/>
      <c r="CPT96" s="201"/>
      <c r="CPU96" s="201"/>
      <c r="CPV96" s="201"/>
      <c r="CPW96" s="201"/>
      <c r="CPX96" s="201"/>
      <c r="CPY96" s="201"/>
      <c r="CPZ96" s="201"/>
      <c r="CQA96" s="201"/>
      <c r="CQB96" s="201"/>
      <c r="CQC96" s="201"/>
      <c r="CQD96" s="201"/>
      <c r="CQE96" s="201"/>
      <c r="CQF96" s="201"/>
      <c r="CQG96" s="201"/>
      <c r="CQH96" s="201"/>
      <c r="CQI96" s="201"/>
      <c r="CQJ96" s="201"/>
      <c r="CQK96" s="201"/>
      <c r="CQL96" s="201"/>
      <c r="CQM96" s="201"/>
      <c r="CQN96" s="201"/>
      <c r="CQO96" s="201"/>
      <c r="CQP96" s="201"/>
      <c r="CQQ96" s="201"/>
      <c r="CQR96" s="201"/>
      <c r="CQS96" s="201"/>
      <c r="CQT96" s="201"/>
      <c r="CQU96" s="201"/>
      <c r="CQV96" s="201"/>
      <c r="CQW96" s="201"/>
      <c r="CQX96" s="201"/>
      <c r="CQY96" s="201"/>
      <c r="CQZ96" s="201"/>
      <c r="CRA96" s="201"/>
      <c r="CRB96" s="201"/>
      <c r="CRC96" s="201"/>
      <c r="CRD96" s="201"/>
      <c r="CRE96" s="201"/>
      <c r="CRF96" s="201"/>
      <c r="CRG96" s="201"/>
      <c r="CRH96" s="201"/>
      <c r="CRI96" s="201"/>
      <c r="CRJ96" s="201"/>
      <c r="CRK96" s="201"/>
      <c r="CRL96" s="201"/>
      <c r="CRM96" s="201"/>
      <c r="CRN96" s="201"/>
      <c r="CRO96" s="201"/>
      <c r="CRP96" s="201"/>
      <c r="CRQ96" s="201"/>
      <c r="CRR96" s="201"/>
      <c r="CRS96" s="201"/>
      <c r="CRT96" s="201"/>
      <c r="CRU96" s="201"/>
      <c r="CRV96" s="201"/>
      <c r="CRW96" s="201"/>
      <c r="CRX96" s="201"/>
      <c r="CRY96" s="201"/>
      <c r="CRZ96" s="201"/>
      <c r="CSA96" s="201"/>
      <c r="CSB96" s="201"/>
      <c r="CSC96" s="201"/>
      <c r="CSD96" s="201"/>
      <c r="CSE96" s="201"/>
      <c r="CSF96" s="201"/>
      <c r="CSG96" s="201"/>
      <c r="CSH96" s="201"/>
      <c r="CSI96" s="201"/>
      <c r="CSJ96" s="201"/>
      <c r="CSK96" s="201"/>
      <c r="CSL96" s="201"/>
      <c r="CSM96" s="201"/>
      <c r="CSN96" s="201"/>
      <c r="CSO96" s="201"/>
      <c r="CSP96" s="201"/>
      <c r="CSQ96" s="201"/>
      <c r="CSR96" s="201"/>
      <c r="CSS96" s="201"/>
      <c r="CST96" s="201"/>
      <c r="CSU96" s="201"/>
      <c r="CSV96" s="201"/>
      <c r="CSW96" s="201"/>
      <c r="CSX96" s="201"/>
      <c r="CSY96" s="201"/>
      <c r="CSZ96" s="201"/>
      <c r="CTA96" s="201"/>
      <c r="CTB96" s="201"/>
      <c r="CTC96" s="201"/>
      <c r="CTD96" s="201"/>
      <c r="CTE96" s="201"/>
      <c r="CTF96" s="201"/>
      <c r="CTG96" s="201"/>
      <c r="CTH96" s="201"/>
      <c r="CTI96" s="201"/>
      <c r="CTJ96" s="201"/>
      <c r="CTK96" s="201"/>
      <c r="CTL96" s="201"/>
      <c r="CTM96" s="201"/>
      <c r="CTN96" s="201"/>
      <c r="CTO96" s="201"/>
      <c r="CTP96" s="201"/>
      <c r="CTQ96" s="201"/>
      <c r="CTR96" s="201"/>
      <c r="CTS96" s="201"/>
      <c r="CTT96" s="201"/>
      <c r="CTU96" s="201"/>
      <c r="CTV96" s="201"/>
      <c r="CTW96" s="201"/>
      <c r="CTX96" s="201"/>
      <c r="CTY96" s="201"/>
      <c r="CTZ96" s="201"/>
      <c r="CUA96" s="201"/>
      <c r="CUB96" s="201"/>
      <c r="CUC96" s="201"/>
      <c r="CUD96" s="201"/>
      <c r="CUE96" s="201"/>
      <c r="CUF96" s="201"/>
      <c r="CUG96" s="201"/>
      <c r="CUH96" s="201"/>
      <c r="CUI96" s="201"/>
      <c r="CUJ96" s="201"/>
      <c r="CUK96" s="201"/>
      <c r="CUL96" s="201"/>
      <c r="CUM96" s="201"/>
      <c r="CUN96" s="201"/>
      <c r="CUO96" s="201"/>
      <c r="CUP96" s="201"/>
      <c r="CUQ96" s="201"/>
      <c r="CUR96" s="201"/>
      <c r="CUS96" s="201"/>
      <c r="CUT96" s="201"/>
      <c r="CUU96" s="201"/>
      <c r="CUV96" s="201"/>
      <c r="CUW96" s="201"/>
      <c r="CUX96" s="201"/>
      <c r="CUY96" s="201"/>
      <c r="CUZ96" s="201"/>
      <c r="CVA96" s="201"/>
      <c r="CVB96" s="201"/>
      <c r="CVC96" s="201"/>
      <c r="CVD96" s="201"/>
      <c r="CVE96" s="201"/>
      <c r="CVF96" s="201"/>
      <c r="CVG96" s="201"/>
      <c r="CVH96" s="201"/>
      <c r="CVI96" s="201"/>
      <c r="CVJ96" s="201"/>
      <c r="CVK96" s="201"/>
      <c r="CVL96" s="201"/>
      <c r="CVM96" s="201"/>
      <c r="CVN96" s="201"/>
      <c r="CVO96" s="201"/>
      <c r="CVP96" s="201"/>
      <c r="CVQ96" s="201"/>
      <c r="CVR96" s="201"/>
      <c r="CVS96" s="201"/>
      <c r="CVT96" s="201"/>
      <c r="CVU96" s="201"/>
      <c r="CVV96" s="201"/>
      <c r="CVW96" s="201"/>
      <c r="CVX96" s="201"/>
      <c r="CVY96" s="201"/>
      <c r="CVZ96" s="201"/>
      <c r="CWA96" s="201"/>
      <c r="CWB96" s="201"/>
      <c r="CWC96" s="201"/>
      <c r="CWD96" s="201"/>
      <c r="CWE96" s="201"/>
      <c r="CWF96" s="201"/>
      <c r="CWG96" s="201"/>
      <c r="CWH96" s="201"/>
      <c r="CWI96" s="201"/>
      <c r="CWJ96" s="201"/>
      <c r="CWK96" s="201"/>
      <c r="CWL96" s="201"/>
      <c r="CWM96" s="201"/>
      <c r="CWN96" s="201"/>
      <c r="CWO96" s="201"/>
      <c r="CWP96" s="201"/>
      <c r="CWQ96" s="201"/>
      <c r="CWR96" s="201"/>
      <c r="CWS96" s="201"/>
      <c r="CWT96" s="201"/>
      <c r="CWU96" s="201"/>
      <c r="CWV96" s="201"/>
      <c r="CWW96" s="201"/>
      <c r="CWX96" s="201"/>
      <c r="CWY96" s="201"/>
      <c r="CWZ96" s="201"/>
      <c r="CXA96" s="201"/>
      <c r="CXB96" s="201"/>
      <c r="CXC96" s="201"/>
      <c r="CXD96" s="201"/>
      <c r="CXE96" s="201"/>
      <c r="CXF96" s="201"/>
      <c r="CXG96" s="201"/>
      <c r="CXH96" s="201"/>
      <c r="CXI96" s="201"/>
      <c r="CXJ96" s="201"/>
      <c r="CXK96" s="201"/>
      <c r="CXL96" s="201"/>
      <c r="CXM96" s="201"/>
      <c r="CXN96" s="201"/>
      <c r="CXO96" s="201"/>
      <c r="CXP96" s="201"/>
      <c r="CXQ96" s="201"/>
      <c r="CXR96" s="201"/>
      <c r="CXS96" s="201"/>
      <c r="CXT96" s="201"/>
      <c r="CXU96" s="201"/>
      <c r="CXV96" s="201"/>
      <c r="CXW96" s="201"/>
      <c r="CXX96" s="201"/>
      <c r="CXY96" s="201"/>
      <c r="CXZ96" s="201"/>
      <c r="CYA96" s="201"/>
      <c r="CYB96" s="201"/>
      <c r="CYC96" s="201"/>
      <c r="CYD96" s="201"/>
      <c r="CYE96" s="201"/>
      <c r="CYF96" s="201"/>
      <c r="CYG96" s="201"/>
      <c r="CYH96" s="201"/>
      <c r="CYI96" s="201"/>
      <c r="CYJ96" s="201"/>
      <c r="CYK96" s="201"/>
      <c r="CYL96" s="201"/>
      <c r="CYM96" s="201"/>
      <c r="CYN96" s="201"/>
      <c r="CYO96" s="201"/>
      <c r="CYP96" s="201"/>
      <c r="CYQ96" s="201"/>
      <c r="CYR96" s="201"/>
      <c r="CYS96" s="201"/>
      <c r="CYT96" s="201"/>
      <c r="CYU96" s="201"/>
      <c r="CYV96" s="201"/>
      <c r="CYW96" s="201"/>
      <c r="CYX96" s="201"/>
      <c r="CYY96" s="201"/>
      <c r="CYZ96" s="201"/>
      <c r="CZA96" s="201"/>
      <c r="CZB96" s="201"/>
      <c r="CZC96" s="201"/>
      <c r="CZD96" s="201"/>
      <c r="CZE96" s="201"/>
      <c r="CZF96" s="201"/>
      <c r="CZG96" s="201"/>
      <c r="CZH96" s="201"/>
      <c r="CZI96" s="201"/>
      <c r="CZJ96" s="201"/>
      <c r="CZK96" s="201"/>
      <c r="CZL96" s="201"/>
      <c r="CZM96" s="201"/>
      <c r="CZN96" s="201"/>
      <c r="CZO96" s="201"/>
      <c r="CZP96" s="201"/>
      <c r="CZQ96" s="201"/>
      <c r="CZR96" s="201"/>
      <c r="CZS96" s="201"/>
      <c r="CZT96" s="201"/>
      <c r="CZU96" s="201"/>
      <c r="CZV96" s="201"/>
      <c r="CZW96" s="201"/>
      <c r="CZX96" s="201"/>
      <c r="CZY96" s="201"/>
      <c r="CZZ96" s="201"/>
      <c r="DAA96" s="201"/>
      <c r="DAB96" s="201"/>
      <c r="DAC96" s="201"/>
      <c r="DAD96" s="201"/>
      <c r="DAE96" s="201"/>
      <c r="DAF96" s="201"/>
      <c r="DAG96" s="201"/>
      <c r="DAH96" s="201"/>
      <c r="DAI96" s="201"/>
      <c r="DAJ96" s="201"/>
      <c r="DAK96" s="201"/>
      <c r="DAL96" s="201"/>
      <c r="DAM96" s="201"/>
      <c r="DAN96" s="201"/>
      <c r="DAO96" s="201"/>
      <c r="DAP96" s="201"/>
      <c r="DAQ96" s="201"/>
      <c r="DAR96" s="201"/>
      <c r="DAS96" s="201"/>
      <c r="DAT96" s="201"/>
      <c r="DAU96" s="201"/>
      <c r="DAV96" s="201"/>
      <c r="DAW96" s="201"/>
      <c r="DAX96" s="201"/>
      <c r="DAY96" s="201"/>
      <c r="DAZ96" s="201"/>
      <c r="DBA96" s="201"/>
      <c r="DBB96" s="201"/>
      <c r="DBC96" s="201"/>
      <c r="DBD96" s="201"/>
      <c r="DBE96" s="201"/>
      <c r="DBF96" s="201"/>
      <c r="DBG96" s="201"/>
      <c r="DBH96" s="201"/>
      <c r="DBI96" s="201"/>
      <c r="DBJ96" s="201"/>
      <c r="DBK96" s="201"/>
      <c r="DBL96" s="201"/>
      <c r="DBM96" s="201"/>
      <c r="DBN96" s="201"/>
      <c r="DBO96" s="201"/>
      <c r="DBP96" s="201"/>
      <c r="DBQ96" s="201"/>
      <c r="DBR96" s="201"/>
      <c r="DBS96" s="201"/>
      <c r="DBT96" s="201"/>
      <c r="DBU96" s="201"/>
      <c r="DBV96" s="201"/>
      <c r="DBW96" s="201"/>
      <c r="DBX96" s="201"/>
      <c r="DBY96" s="201"/>
      <c r="DBZ96" s="201"/>
      <c r="DCA96" s="201"/>
      <c r="DCB96" s="201"/>
      <c r="DCC96" s="201"/>
      <c r="DCD96" s="201"/>
      <c r="DCE96" s="201"/>
      <c r="DCF96" s="201"/>
      <c r="DCG96" s="201"/>
      <c r="DCH96" s="201"/>
      <c r="DCI96" s="201"/>
      <c r="DCJ96" s="201"/>
      <c r="DCK96" s="201"/>
      <c r="DCL96" s="201"/>
      <c r="DCM96" s="201"/>
      <c r="DCN96" s="201"/>
      <c r="DCO96" s="201"/>
      <c r="DCP96" s="201"/>
      <c r="DCQ96" s="201"/>
      <c r="DCR96" s="201"/>
      <c r="DCS96" s="201"/>
      <c r="DCT96" s="201"/>
      <c r="DCU96" s="201"/>
      <c r="DCV96" s="201"/>
      <c r="DCW96" s="201"/>
      <c r="DCX96" s="201"/>
      <c r="DCY96" s="201"/>
      <c r="DCZ96" s="201"/>
      <c r="DDA96" s="201"/>
      <c r="DDB96" s="201"/>
      <c r="DDC96" s="201"/>
      <c r="DDD96" s="201"/>
      <c r="DDE96" s="201"/>
      <c r="DDF96" s="201"/>
      <c r="DDG96" s="201"/>
      <c r="DDH96" s="201"/>
      <c r="DDI96" s="201"/>
      <c r="DDJ96" s="201"/>
      <c r="DDK96" s="201"/>
      <c r="DDL96" s="201"/>
      <c r="DDM96" s="201"/>
      <c r="DDN96" s="201"/>
      <c r="DDO96" s="201"/>
      <c r="DDP96" s="201"/>
      <c r="DDQ96" s="201"/>
      <c r="DDR96" s="201"/>
      <c r="DDS96" s="201"/>
      <c r="DDT96" s="201"/>
      <c r="DDU96" s="201"/>
      <c r="DDV96" s="201"/>
      <c r="DDW96" s="201"/>
      <c r="DDX96" s="201"/>
      <c r="DDY96" s="201"/>
      <c r="DDZ96" s="201"/>
      <c r="DEA96" s="201"/>
      <c r="DEB96" s="201"/>
      <c r="DEC96" s="201"/>
      <c r="DED96" s="201"/>
      <c r="DEE96" s="201"/>
      <c r="DEF96" s="201"/>
      <c r="DEG96" s="201"/>
      <c r="DEH96" s="201"/>
      <c r="DEI96" s="201"/>
      <c r="DEJ96" s="201"/>
      <c r="DEK96" s="201"/>
      <c r="DEL96" s="201"/>
      <c r="DEM96" s="201"/>
      <c r="DEN96" s="201"/>
      <c r="DEO96" s="201"/>
      <c r="DEP96" s="201"/>
      <c r="DEQ96" s="201"/>
      <c r="DER96" s="201"/>
      <c r="DES96" s="201"/>
      <c r="DET96" s="201"/>
      <c r="DEU96" s="201"/>
      <c r="DEV96" s="201"/>
      <c r="DEW96" s="201"/>
      <c r="DEX96" s="201"/>
      <c r="DEY96" s="201"/>
      <c r="DEZ96" s="201"/>
      <c r="DFA96" s="201"/>
      <c r="DFB96" s="201"/>
      <c r="DFC96" s="201"/>
      <c r="DFD96" s="201"/>
      <c r="DFE96" s="201"/>
      <c r="DFF96" s="201"/>
      <c r="DFG96" s="201"/>
      <c r="DFH96" s="201"/>
      <c r="DFI96" s="201"/>
      <c r="DFJ96" s="201"/>
      <c r="DFK96" s="201"/>
      <c r="DFL96" s="201"/>
      <c r="DFM96" s="201"/>
      <c r="DFN96" s="201"/>
      <c r="DFO96" s="201"/>
      <c r="DFP96" s="201"/>
      <c r="DFQ96" s="201"/>
      <c r="DFR96" s="201"/>
      <c r="DFS96" s="201"/>
      <c r="DFT96" s="201"/>
      <c r="DFU96" s="201"/>
      <c r="DFV96" s="201"/>
      <c r="DFW96" s="201"/>
      <c r="DFX96" s="201"/>
      <c r="DFY96" s="201"/>
      <c r="DFZ96" s="201"/>
      <c r="DGA96" s="201"/>
      <c r="DGB96" s="201"/>
      <c r="DGC96" s="201"/>
      <c r="DGD96" s="201"/>
      <c r="DGE96" s="201"/>
      <c r="DGF96" s="201"/>
      <c r="DGG96" s="201"/>
      <c r="DGH96" s="201"/>
      <c r="DGI96" s="201"/>
      <c r="DGJ96" s="201"/>
      <c r="DGK96" s="201"/>
      <c r="DGL96" s="201"/>
      <c r="DGM96" s="201"/>
      <c r="DGN96" s="201"/>
      <c r="DGO96" s="201"/>
      <c r="DGP96" s="201"/>
      <c r="DGQ96" s="201"/>
      <c r="DGR96" s="201"/>
      <c r="DGS96" s="201"/>
      <c r="DGT96" s="201"/>
      <c r="DGU96" s="201"/>
      <c r="DGV96" s="201"/>
      <c r="DGW96" s="201"/>
      <c r="DGX96" s="201"/>
      <c r="DGY96" s="201"/>
      <c r="DGZ96" s="201"/>
      <c r="DHA96" s="201"/>
      <c r="DHB96" s="201"/>
      <c r="DHC96" s="201"/>
      <c r="DHD96" s="201"/>
      <c r="DHE96" s="201"/>
      <c r="DHF96" s="201"/>
      <c r="DHG96" s="201"/>
      <c r="DHH96" s="201"/>
      <c r="DHI96" s="201"/>
      <c r="DHJ96" s="201"/>
      <c r="DHK96" s="201"/>
      <c r="DHL96" s="201"/>
      <c r="DHM96" s="201"/>
      <c r="DHN96" s="201"/>
      <c r="DHO96" s="201"/>
      <c r="DHP96" s="201"/>
      <c r="DHQ96" s="201"/>
      <c r="DHR96" s="201"/>
      <c r="DHS96" s="201"/>
      <c r="DHT96" s="201"/>
      <c r="DHU96" s="201"/>
      <c r="DHV96" s="201"/>
      <c r="DHW96" s="201"/>
      <c r="DHX96" s="201"/>
      <c r="DHY96" s="201"/>
      <c r="DHZ96" s="201"/>
      <c r="DIA96" s="201"/>
      <c r="DIB96" s="201"/>
      <c r="DIC96" s="201"/>
      <c r="DID96" s="201"/>
      <c r="DIE96" s="201"/>
      <c r="DIF96" s="201"/>
      <c r="DIG96" s="201"/>
      <c r="DIH96" s="201"/>
      <c r="DII96" s="201"/>
      <c r="DIJ96" s="201"/>
      <c r="DIK96" s="201"/>
      <c r="DIL96" s="201"/>
      <c r="DIM96" s="201"/>
      <c r="DIN96" s="201"/>
      <c r="DIO96" s="201"/>
      <c r="DIP96" s="201"/>
      <c r="DIQ96" s="201"/>
      <c r="DIR96" s="201"/>
      <c r="DIS96" s="201"/>
      <c r="DIT96" s="201"/>
      <c r="DIU96" s="201"/>
      <c r="DIV96" s="201"/>
      <c r="DIW96" s="201"/>
      <c r="DIX96" s="201"/>
      <c r="DIY96" s="201"/>
      <c r="DIZ96" s="201"/>
      <c r="DJA96" s="201"/>
      <c r="DJB96" s="201"/>
      <c r="DJC96" s="201"/>
      <c r="DJD96" s="201"/>
      <c r="DJE96" s="201"/>
      <c r="DJF96" s="201"/>
      <c r="DJG96" s="201"/>
      <c r="DJH96" s="201"/>
      <c r="DJI96" s="201"/>
      <c r="DJJ96" s="201"/>
      <c r="DJK96" s="201"/>
      <c r="DJL96" s="201"/>
      <c r="DJM96" s="201"/>
      <c r="DJN96" s="201"/>
      <c r="DJO96" s="201"/>
      <c r="DJP96" s="201"/>
      <c r="DJQ96" s="201"/>
      <c r="DJR96" s="201"/>
      <c r="DJS96" s="201"/>
      <c r="DJT96" s="201"/>
      <c r="DJU96" s="201"/>
      <c r="DJV96" s="201"/>
      <c r="DJW96" s="201"/>
      <c r="DJX96" s="201"/>
      <c r="DJY96" s="201"/>
      <c r="DJZ96" s="201"/>
      <c r="DKA96" s="201"/>
      <c r="DKB96" s="201"/>
      <c r="DKC96" s="201"/>
      <c r="DKD96" s="201"/>
      <c r="DKE96" s="201"/>
      <c r="DKF96" s="201"/>
      <c r="DKG96" s="201"/>
      <c r="DKH96" s="201"/>
      <c r="DKI96" s="201"/>
      <c r="DKJ96" s="201"/>
      <c r="DKK96" s="201"/>
      <c r="DKL96" s="201"/>
      <c r="DKM96" s="201"/>
      <c r="DKN96" s="201"/>
      <c r="DKO96" s="201"/>
      <c r="DKP96" s="201"/>
      <c r="DKQ96" s="201"/>
      <c r="DKR96" s="201"/>
      <c r="DKS96" s="201"/>
      <c r="DKT96" s="201"/>
      <c r="DKU96" s="201"/>
      <c r="DKV96" s="201"/>
      <c r="DKW96" s="201"/>
      <c r="DKX96" s="201"/>
      <c r="DKY96" s="201"/>
      <c r="DKZ96" s="201"/>
      <c r="DLA96" s="201"/>
      <c r="DLB96" s="201"/>
      <c r="DLC96" s="201"/>
      <c r="DLD96" s="201"/>
      <c r="DLE96" s="201"/>
      <c r="DLF96" s="201"/>
      <c r="DLG96" s="201"/>
      <c r="DLH96" s="201"/>
      <c r="DLI96" s="201"/>
      <c r="DLJ96" s="201"/>
      <c r="DLK96" s="201"/>
      <c r="DLL96" s="201"/>
      <c r="DLM96" s="201"/>
      <c r="DLN96" s="201"/>
      <c r="DLO96" s="201"/>
      <c r="DLP96" s="201"/>
      <c r="DLQ96" s="201"/>
      <c r="DLR96" s="201"/>
      <c r="DLS96" s="201"/>
      <c r="DLT96" s="201"/>
      <c r="DLU96" s="201"/>
      <c r="DLV96" s="201"/>
      <c r="DLW96" s="201"/>
      <c r="DLX96" s="201"/>
      <c r="DLY96" s="201"/>
      <c r="DLZ96" s="201"/>
      <c r="DMA96" s="201"/>
      <c r="DMB96" s="201"/>
      <c r="DMC96" s="201"/>
      <c r="DMD96" s="201"/>
      <c r="DME96" s="201"/>
      <c r="DMF96" s="201"/>
      <c r="DMG96" s="201"/>
      <c r="DMH96" s="201"/>
      <c r="DMI96" s="201"/>
      <c r="DMJ96" s="201"/>
      <c r="DMK96" s="201"/>
      <c r="DML96" s="201"/>
      <c r="DMM96" s="201"/>
      <c r="DMN96" s="201"/>
      <c r="DMO96" s="201"/>
      <c r="DMP96" s="201"/>
      <c r="DMQ96" s="201"/>
      <c r="DMR96" s="201"/>
      <c r="DMS96" s="201"/>
      <c r="DMT96" s="201"/>
      <c r="DMU96" s="201"/>
      <c r="DMV96" s="201"/>
      <c r="DMW96" s="201"/>
      <c r="DMX96" s="201"/>
      <c r="DMY96" s="201"/>
      <c r="DMZ96" s="201"/>
      <c r="DNA96" s="201"/>
      <c r="DNB96" s="201"/>
      <c r="DNC96" s="201"/>
      <c r="DND96" s="201"/>
      <c r="DNE96" s="201"/>
      <c r="DNF96" s="201"/>
      <c r="DNG96" s="201"/>
      <c r="DNH96" s="201"/>
      <c r="DNI96" s="201"/>
      <c r="DNJ96" s="201"/>
      <c r="DNK96" s="201"/>
      <c r="DNL96" s="201"/>
      <c r="DNM96" s="201"/>
      <c r="DNN96" s="201"/>
      <c r="DNO96" s="201"/>
      <c r="DNP96" s="201"/>
      <c r="DNQ96" s="201"/>
      <c r="DNR96" s="201"/>
      <c r="DNS96" s="201"/>
      <c r="DNT96" s="201"/>
      <c r="DNU96" s="201"/>
      <c r="DNV96" s="201"/>
      <c r="DNW96" s="201"/>
      <c r="DNX96" s="201"/>
      <c r="DNY96" s="201"/>
      <c r="DNZ96" s="201"/>
      <c r="DOA96" s="201"/>
      <c r="DOB96" s="201"/>
      <c r="DOC96" s="201"/>
      <c r="DOD96" s="201"/>
      <c r="DOE96" s="201"/>
      <c r="DOF96" s="201"/>
      <c r="DOG96" s="201"/>
      <c r="DOH96" s="201"/>
      <c r="DOI96" s="201"/>
      <c r="DOJ96" s="201"/>
      <c r="DOK96" s="201"/>
      <c r="DOL96" s="201"/>
      <c r="DOM96" s="201"/>
      <c r="DON96" s="201"/>
      <c r="DOO96" s="201"/>
      <c r="DOP96" s="201"/>
      <c r="DOQ96" s="201"/>
      <c r="DOR96" s="201"/>
      <c r="DOS96" s="201"/>
      <c r="DOT96" s="201"/>
      <c r="DOU96" s="201"/>
      <c r="DOV96" s="201"/>
      <c r="DOW96" s="201"/>
      <c r="DOX96" s="201"/>
      <c r="DOY96" s="201"/>
      <c r="DOZ96" s="201"/>
      <c r="DPA96" s="201"/>
      <c r="DPB96" s="201"/>
      <c r="DPC96" s="201"/>
      <c r="DPD96" s="201"/>
      <c r="DPE96" s="201"/>
      <c r="DPF96" s="201"/>
      <c r="DPG96" s="201"/>
      <c r="DPH96" s="201"/>
      <c r="DPI96" s="201"/>
      <c r="DPJ96" s="201"/>
      <c r="DPK96" s="201"/>
      <c r="DPL96" s="201"/>
      <c r="DPM96" s="201"/>
      <c r="DPN96" s="201"/>
      <c r="DPO96" s="201"/>
      <c r="DPP96" s="201"/>
      <c r="DPQ96" s="201"/>
      <c r="DPR96" s="201"/>
      <c r="DPS96" s="201"/>
      <c r="DPT96" s="201"/>
      <c r="DPU96" s="201"/>
      <c r="DPV96" s="201"/>
      <c r="DPW96" s="201"/>
      <c r="DPX96" s="201"/>
      <c r="DPY96" s="201"/>
      <c r="DPZ96" s="201"/>
      <c r="DQA96" s="201"/>
      <c r="DQB96" s="201"/>
      <c r="DQC96" s="201"/>
      <c r="DQD96" s="201"/>
      <c r="DQE96" s="201"/>
      <c r="DQF96" s="201"/>
      <c r="DQG96" s="201"/>
      <c r="DQH96" s="201"/>
      <c r="DQI96" s="201"/>
      <c r="DQJ96" s="201"/>
      <c r="DQK96" s="201"/>
      <c r="DQL96" s="201"/>
      <c r="DQM96" s="201"/>
      <c r="DQN96" s="201"/>
      <c r="DQO96" s="201"/>
      <c r="DQP96" s="201"/>
      <c r="DQQ96" s="201"/>
      <c r="DQR96" s="201"/>
      <c r="DQS96" s="201"/>
      <c r="DQT96" s="201"/>
      <c r="DQU96" s="201"/>
      <c r="DQV96" s="201"/>
      <c r="DQW96" s="201"/>
      <c r="DQX96" s="201"/>
      <c r="DQY96" s="201"/>
      <c r="DQZ96" s="201"/>
      <c r="DRA96" s="201"/>
      <c r="DRB96" s="201"/>
      <c r="DRC96" s="201"/>
      <c r="DRD96" s="201"/>
      <c r="DRE96" s="201"/>
      <c r="DRF96" s="201"/>
      <c r="DRG96" s="201"/>
      <c r="DRH96" s="201"/>
      <c r="DRI96" s="201"/>
      <c r="DRJ96" s="201"/>
      <c r="DRK96" s="201"/>
      <c r="DRL96" s="201"/>
      <c r="DRM96" s="201"/>
      <c r="DRN96" s="201"/>
      <c r="DRO96" s="201"/>
      <c r="DRP96" s="201"/>
      <c r="DRQ96" s="201"/>
      <c r="DRR96" s="201"/>
      <c r="DRS96" s="201"/>
      <c r="DRT96" s="201"/>
      <c r="DRU96" s="201"/>
      <c r="DRV96" s="201"/>
      <c r="DRW96" s="201"/>
      <c r="DRX96" s="201"/>
      <c r="DRY96" s="201"/>
      <c r="DRZ96" s="201"/>
      <c r="DSA96" s="201"/>
      <c r="DSB96" s="201"/>
      <c r="DSC96" s="201"/>
      <c r="DSD96" s="201"/>
      <c r="DSE96" s="201"/>
      <c r="DSF96" s="201"/>
      <c r="DSG96" s="201"/>
      <c r="DSH96" s="201"/>
      <c r="DSI96" s="201"/>
      <c r="DSJ96" s="201"/>
      <c r="DSK96" s="201"/>
      <c r="DSL96" s="201"/>
      <c r="DSM96" s="201"/>
      <c r="DSN96" s="201"/>
      <c r="DSO96" s="201"/>
      <c r="DSP96" s="201"/>
      <c r="DSQ96" s="201"/>
      <c r="DSR96" s="201"/>
      <c r="DSS96" s="201"/>
      <c r="DST96" s="201"/>
      <c r="DSU96" s="201"/>
      <c r="DSV96" s="201"/>
      <c r="DSW96" s="201"/>
      <c r="DSX96" s="201"/>
      <c r="DSY96" s="201"/>
      <c r="DSZ96" s="201"/>
      <c r="DTA96" s="201"/>
      <c r="DTB96" s="201"/>
      <c r="DTC96" s="201"/>
      <c r="DTD96" s="201"/>
      <c r="DTE96" s="201"/>
      <c r="DTF96" s="201"/>
      <c r="DTG96" s="201"/>
      <c r="DTH96" s="201"/>
      <c r="DTI96" s="201"/>
      <c r="DTJ96" s="201"/>
      <c r="DTK96" s="201"/>
      <c r="DTL96" s="201"/>
      <c r="DTM96" s="201"/>
      <c r="DTN96" s="201"/>
      <c r="DTO96" s="201"/>
      <c r="DTP96" s="201"/>
      <c r="DTQ96" s="201"/>
      <c r="DTR96" s="201"/>
      <c r="DTS96" s="201"/>
      <c r="DTT96" s="201"/>
      <c r="DTU96" s="201"/>
      <c r="DTV96" s="201"/>
      <c r="DTW96" s="201"/>
      <c r="DTX96" s="201"/>
      <c r="DTY96" s="201"/>
      <c r="DTZ96" s="201"/>
      <c r="DUA96" s="201"/>
      <c r="DUB96" s="201"/>
      <c r="DUC96" s="201"/>
      <c r="DUD96" s="201"/>
      <c r="DUE96" s="201"/>
      <c r="DUF96" s="201"/>
      <c r="DUG96" s="201"/>
      <c r="DUH96" s="201"/>
      <c r="DUI96" s="201"/>
      <c r="DUJ96" s="201"/>
      <c r="DUK96" s="201"/>
      <c r="DUL96" s="201"/>
      <c r="DUM96" s="201"/>
      <c r="DUN96" s="201"/>
      <c r="DUO96" s="201"/>
      <c r="DUP96" s="201"/>
      <c r="DUQ96" s="201"/>
      <c r="DUR96" s="201"/>
      <c r="DUS96" s="201"/>
      <c r="DUT96" s="201"/>
      <c r="DUU96" s="201"/>
      <c r="DUV96" s="201"/>
      <c r="DUW96" s="201"/>
      <c r="DUX96" s="201"/>
      <c r="DUY96" s="201"/>
      <c r="DUZ96" s="201"/>
      <c r="DVA96" s="201"/>
      <c r="DVB96" s="201"/>
      <c r="DVC96" s="201"/>
      <c r="DVD96" s="201"/>
      <c r="DVE96" s="201"/>
      <c r="DVF96" s="201"/>
      <c r="DVG96" s="201"/>
      <c r="DVH96" s="201"/>
      <c r="DVI96" s="201"/>
      <c r="DVJ96" s="201"/>
      <c r="DVK96" s="201"/>
      <c r="DVL96" s="201"/>
      <c r="DVM96" s="201"/>
      <c r="DVN96" s="201"/>
      <c r="DVO96" s="201"/>
      <c r="DVP96" s="201"/>
      <c r="DVQ96" s="201"/>
      <c r="DVR96" s="201"/>
      <c r="DVS96" s="201"/>
      <c r="DVT96" s="201"/>
      <c r="DVU96" s="201"/>
      <c r="DVV96" s="201"/>
      <c r="DVW96" s="201"/>
      <c r="DVX96" s="201"/>
      <c r="DVY96" s="201"/>
      <c r="DVZ96" s="201"/>
      <c r="DWA96" s="201"/>
      <c r="DWB96" s="201"/>
      <c r="DWC96" s="201"/>
      <c r="DWD96" s="201"/>
      <c r="DWE96" s="201"/>
      <c r="DWF96" s="201"/>
      <c r="DWG96" s="201"/>
      <c r="DWH96" s="201"/>
      <c r="DWI96" s="201"/>
      <c r="DWJ96" s="201"/>
      <c r="DWK96" s="201"/>
      <c r="DWL96" s="201"/>
      <c r="DWM96" s="201"/>
      <c r="DWN96" s="201"/>
      <c r="DWO96" s="201"/>
      <c r="DWP96" s="201"/>
      <c r="DWQ96" s="201"/>
      <c r="DWR96" s="201"/>
      <c r="DWS96" s="201"/>
      <c r="DWT96" s="201"/>
      <c r="DWU96" s="201"/>
      <c r="DWV96" s="201"/>
      <c r="DWW96" s="201"/>
      <c r="DWX96" s="201"/>
      <c r="DWY96" s="201"/>
      <c r="DWZ96" s="201"/>
      <c r="DXA96" s="201"/>
      <c r="DXB96" s="201"/>
      <c r="DXC96" s="201"/>
      <c r="DXD96" s="201"/>
      <c r="DXE96" s="201"/>
      <c r="DXF96" s="201"/>
      <c r="DXG96" s="201"/>
      <c r="DXH96" s="201"/>
      <c r="DXI96" s="201"/>
      <c r="DXJ96" s="201"/>
      <c r="DXK96" s="201"/>
      <c r="DXL96" s="201"/>
      <c r="DXM96" s="201"/>
      <c r="DXN96" s="201"/>
      <c r="DXO96" s="201"/>
      <c r="DXP96" s="201"/>
      <c r="DXQ96" s="201"/>
      <c r="DXR96" s="201"/>
      <c r="DXS96" s="201"/>
      <c r="DXT96" s="201"/>
      <c r="DXU96" s="201"/>
      <c r="DXV96" s="201"/>
      <c r="DXW96" s="201"/>
      <c r="DXX96" s="201"/>
      <c r="DXY96" s="201"/>
      <c r="DXZ96" s="201"/>
      <c r="DYA96" s="201"/>
      <c r="DYB96" s="201"/>
      <c r="DYC96" s="201"/>
      <c r="DYD96" s="201"/>
      <c r="DYE96" s="201"/>
      <c r="DYF96" s="201"/>
      <c r="DYG96" s="201"/>
      <c r="DYH96" s="201"/>
      <c r="DYI96" s="201"/>
      <c r="DYJ96" s="201"/>
      <c r="DYK96" s="201"/>
      <c r="DYL96" s="201"/>
      <c r="DYM96" s="201"/>
      <c r="DYN96" s="201"/>
      <c r="DYO96" s="201"/>
      <c r="DYP96" s="201"/>
      <c r="DYQ96" s="201"/>
      <c r="DYR96" s="201"/>
      <c r="DYS96" s="201"/>
      <c r="DYT96" s="201"/>
      <c r="DYU96" s="201"/>
      <c r="DYV96" s="201"/>
      <c r="DYW96" s="201"/>
      <c r="DYX96" s="201"/>
      <c r="DYY96" s="201"/>
      <c r="DYZ96" s="201"/>
      <c r="DZA96" s="201"/>
      <c r="DZB96" s="201"/>
      <c r="DZC96" s="201"/>
      <c r="DZD96" s="201"/>
      <c r="DZE96" s="201"/>
      <c r="DZF96" s="201"/>
      <c r="DZG96" s="201"/>
      <c r="DZH96" s="201"/>
      <c r="DZI96" s="201"/>
      <c r="DZJ96" s="201"/>
      <c r="DZK96" s="201"/>
      <c r="DZL96" s="201"/>
      <c r="DZM96" s="201"/>
      <c r="DZN96" s="201"/>
      <c r="DZO96" s="201"/>
      <c r="DZP96" s="201"/>
      <c r="DZQ96" s="201"/>
      <c r="DZR96" s="201"/>
      <c r="DZS96" s="201"/>
      <c r="DZT96" s="201"/>
      <c r="DZU96" s="201"/>
      <c r="DZV96" s="201"/>
      <c r="DZW96" s="201"/>
      <c r="DZX96" s="201"/>
      <c r="DZY96" s="201"/>
      <c r="DZZ96" s="201"/>
      <c r="EAA96" s="201"/>
      <c r="EAB96" s="201"/>
      <c r="EAC96" s="201"/>
      <c r="EAD96" s="201"/>
      <c r="EAE96" s="201"/>
      <c r="EAF96" s="201"/>
      <c r="EAG96" s="201"/>
      <c r="EAH96" s="201"/>
      <c r="EAI96" s="201"/>
      <c r="EAJ96" s="201"/>
      <c r="EAK96" s="201"/>
      <c r="EAL96" s="201"/>
      <c r="EAM96" s="201"/>
      <c r="EAN96" s="201"/>
      <c r="EAO96" s="201"/>
      <c r="EAP96" s="201"/>
      <c r="EAQ96" s="201"/>
      <c r="EAR96" s="201"/>
      <c r="EAS96" s="201"/>
      <c r="EAT96" s="201"/>
      <c r="EAU96" s="201"/>
      <c r="EAV96" s="201"/>
      <c r="EAW96" s="201"/>
      <c r="EAX96" s="201"/>
      <c r="EAY96" s="201"/>
      <c r="EAZ96" s="201"/>
      <c r="EBA96" s="201"/>
      <c r="EBB96" s="201"/>
      <c r="EBC96" s="201"/>
      <c r="EBD96" s="201"/>
      <c r="EBE96" s="201"/>
      <c r="EBF96" s="201"/>
      <c r="EBG96" s="201"/>
      <c r="EBH96" s="201"/>
      <c r="EBI96" s="201"/>
      <c r="EBJ96" s="201"/>
      <c r="EBK96" s="201"/>
      <c r="EBL96" s="201"/>
      <c r="EBM96" s="201"/>
      <c r="EBN96" s="201"/>
      <c r="EBO96" s="201"/>
      <c r="EBP96" s="201"/>
      <c r="EBQ96" s="201"/>
      <c r="EBR96" s="201"/>
      <c r="EBS96" s="201"/>
      <c r="EBT96" s="201"/>
      <c r="EBU96" s="201"/>
      <c r="EBV96" s="201"/>
      <c r="EBW96" s="201"/>
      <c r="EBX96" s="201"/>
      <c r="EBY96" s="201"/>
      <c r="EBZ96" s="201"/>
      <c r="ECA96" s="201"/>
      <c r="ECB96" s="201"/>
      <c r="ECC96" s="201"/>
      <c r="ECD96" s="201"/>
      <c r="ECE96" s="201"/>
      <c r="ECF96" s="201"/>
      <c r="ECG96" s="201"/>
      <c r="ECH96" s="201"/>
      <c r="ECI96" s="201"/>
      <c r="ECJ96" s="201"/>
      <c r="ECK96" s="201"/>
      <c r="ECL96" s="201"/>
      <c r="ECM96" s="201"/>
      <c r="ECN96" s="201"/>
      <c r="ECO96" s="201"/>
      <c r="ECP96" s="201"/>
      <c r="ECQ96" s="201"/>
      <c r="ECR96" s="201"/>
      <c r="ECS96" s="201"/>
      <c r="ECT96" s="201"/>
      <c r="ECU96" s="201"/>
      <c r="ECV96" s="201"/>
      <c r="ECW96" s="201"/>
      <c r="ECX96" s="201"/>
      <c r="ECY96" s="201"/>
      <c r="ECZ96" s="201"/>
      <c r="EDA96" s="201"/>
      <c r="EDB96" s="201"/>
      <c r="EDC96" s="201"/>
      <c r="EDD96" s="201"/>
      <c r="EDE96" s="201"/>
      <c r="EDF96" s="201"/>
      <c r="EDG96" s="201"/>
      <c r="EDH96" s="201"/>
      <c r="EDI96" s="201"/>
      <c r="EDJ96" s="201"/>
      <c r="EDK96" s="201"/>
      <c r="EDL96" s="201"/>
      <c r="EDM96" s="201"/>
      <c r="EDN96" s="201"/>
      <c r="EDO96" s="201"/>
      <c r="EDP96" s="201"/>
      <c r="EDQ96" s="201"/>
      <c r="EDR96" s="201"/>
      <c r="EDS96" s="201"/>
      <c r="EDT96" s="201"/>
      <c r="EDU96" s="201"/>
      <c r="EDV96" s="201"/>
      <c r="EDW96" s="201"/>
      <c r="EDX96" s="201"/>
      <c r="EDY96" s="201"/>
      <c r="EDZ96" s="201"/>
      <c r="EEA96" s="201"/>
      <c r="EEB96" s="201"/>
      <c r="EEC96" s="201"/>
      <c r="EED96" s="201"/>
      <c r="EEE96" s="201"/>
      <c r="EEF96" s="201"/>
      <c r="EEG96" s="201"/>
      <c r="EEH96" s="201"/>
      <c r="EEI96" s="201"/>
      <c r="EEJ96" s="201"/>
      <c r="EEK96" s="201"/>
      <c r="EEL96" s="201"/>
      <c r="EEM96" s="201"/>
      <c r="EEN96" s="201"/>
      <c r="EEO96" s="201"/>
      <c r="EEP96" s="201"/>
      <c r="EEQ96" s="201"/>
      <c r="EER96" s="201"/>
      <c r="EES96" s="201"/>
      <c r="EET96" s="201"/>
      <c r="EEU96" s="201"/>
      <c r="EEV96" s="201"/>
      <c r="EEW96" s="201"/>
      <c r="EEX96" s="201"/>
      <c r="EEY96" s="201"/>
      <c r="EEZ96" s="201"/>
      <c r="EFA96" s="201"/>
      <c r="EFB96" s="201"/>
      <c r="EFC96" s="201"/>
      <c r="EFD96" s="201"/>
      <c r="EFE96" s="201"/>
      <c r="EFF96" s="201"/>
      <c r="EFG96" s="201"/>
      <c r="EFH96" s="201"/>
      <c r="EFI96" s="201"/>
      <c r="EFJ96" s="201"/>
      <c r="EFK96" s="201"/>
      <c r="EFL96" s="201"/>
      <c r="EFM96" s="201"/>
      <c r="EFN96" s="201"/>
      <c r="EFO96" s="201"/>
      <c r="EFP96" s="201"/>
      <c r="EFQ96" s="201"/>
      <c r="EFR96" s="201"/>
      <c r="EFS96" s="201"/>
      <c r="EFT96" s="201"/>
      <c r="EFU96" s="201"/>
      <c r="EFV96" s="201"/>
      <c r="EFW96" s="201"/>
      <c r="EFX96" s="201"/>
      <c r="EFY96" s="201"/>
      <c r="EFZ96" s="201"/>
      <c r="EGA96" s="201"/>
      <c r="EGB96" s="201"/>
      <c r="EGC96" s="201"/>
      <c r="EGD96" s="201"/>
      <c r="EGE96" s="201"/>
      <c r="EGF96" s="201"/>
      <c r="EGG96" s="201"/>
      <c r="EGH96" s="201"/>
      <c r="EGI96" s="201"/>
      <c r="EGJ96" s="201"/>
      <c r="EGK96" s="201"/>
      <c r="EGL96" s="201"/>
      <c r="EGM96" s="201"/>
      <c r="EGN96" s="201"/>
      <c r="EGO96" s="201"/>
      <c r="EGP96" s="201"/>
      <c r="EGQ96" s="201"/>
      <c r="EGR96" s="201"/>
      <c r="EGS96" s="201"/>
      <c r="EGT96" s="201"/>
      <c r="EGU96" s="201"/>
      <c r="EGV96" s="201"/>
      <c r="EGW96" s="201"/>
      <c r="EGX96" s="201"/>
      <c r="EGY96" s="201"/>
      <c r="EGZ96" s="201"/>
      <c r="EHA96" s="201"/>
      <c r="EHB96" s="201"/>
      <c r="EHC96" s="201"/>
      <c r="EHD96" s="201"/>
      <c r="EHE96" s="201"/>
      <c r="EHF96" s="201"/>
      <c r="EHG96" s="201"/>
      <c r="EHH96" s="201"/>
      <c r="EHI96" s="201"/>
      <c r="EHJ96" s="201"/>
      <c r="EHK96" s="201"/>
      <c r="EHL96" s="201"/>
      <c r="EHM96" s="201"/>
      <c r="EHN96" s="201"/>
      <c r="EHO96" s="201"/>
      <c r="EHP96" s="201"/>
      <c r="EHQ96" s="201"/>
      <c r="EHR96" s="201"/>
      <c r="EHS96" s="201"/>
      <c r="EHT96" s="201"/>
      <c r="EHU96" s="201"/>
      <c r="EHV96" s="201"/>
      <c r="EHW96" s="201"/>
      <c r="EHX96" s="201"/>
      <c r="EHY96" s="201"/>
      <c r="EHZ96" s="201"/>
      <c r="EIA96" s="201"/>
      <c r="EIB96" s="201"/>
      <c r="EIC96" s="201"/>
      <c r="EID96" s="201"/>
      <c r="EIE96" s="201"/>
      <c r="EIF96" s="201"/>
      <c r="EIG96" s="201"/>
      <c r="EIH96" s="201"/>
      <c r="EII96" s="201"/>
      <c r="EIJ96" s="201"/>
      <c r="EIK96" s="201"/>
      <c r="EIL96" s="201"/>
      <c r="EIM96" s="201"/>
      <c r="EIN96" s="201"/>
      <c r="EIO96" s="201"/>
      <c r="EIP96" s="201"/>
      <c r="EIQ96" s="201"/>
      <c r="EIR96" s="201"/>
      <c r="EIS96" s="201"/>
      <c r="EIT96" s="201"/>
      <c r="EIU96" s="201"/>
      <c r="EIV96" s="201"/>
      <c r="EIW96" s="201"/>
      <c r="EIX96" s="201"/>
      <c r="EIY96" s="201"/>
      <c r="EIZ96" s="201"/>
      <c r="EJA96" s="201"/>
      <c r="EJB96" s="201"/>
      <c r="EJC96" s="201"/>
      <c r="EJD96" s="201"/>
      <c r="EJE96" s="201"/>
      <c r="EJF96" s="201"/>
      <c r="EJG96" s="201"/>
      <c r="EJH96" s="201"/>
      <c r="EJI96" s="201"/>
      <c r="EJJ96" s="201"/>
      <c r="EJK96" s="201"/>
      <c r="EJL96" s="201"/>
      <c r="EJM96" s="201"/>
      <c r="EJN96" s="201"/>
      <c r="EJO96" s="201"/>
      <c r="EJP96" s="201"/>
      <c r="EJQ96" s="201"/>
      <c r="EJR96" s="201"/>
      <c r="EJS96" s="201"/>
      <c r="EJT96" s="201"/>
      <c r="EJU96" s="201"/>
      <c r="EJV96" s="201"/>
      <c r="EJW96" s="201"/>
      <c r="EJX96" s="201"/>
      <c r="EJY96" s="201"/>
      <c r="EJZ96" s="201"/>
      <c r="EKA96" s="201"/>
      <c r="EKB96" s="201"/>
      <c r="EKC96" s="201"/>
      <c r="EKD96" s="201"/>
      <c r="EKE96" s="201"/>
      <c r="EKF96" s="201"/>
      <c r="EKG96" s="201"/>
      <c r="EKH96" s="201"/>
      <c r="EKI96" s="201"/>
      <c r="EKJ96" s="201"/>
      <c r="EKK96" s="201"/>
      <c r="EKL96" s="201"/>
      <c r="EKM96" s="201"/>
      <c r="EKN96" s="201"/>
      <c r="EKO96" s="201"/>
      <c r="EKP96" s="201"/>
      <c r="EKQ96" s="201"/>
      <c r="EKR96" s="201"/>
      <c r="EKS96" s="201"/>
      <c r="EKT96" s="201"/>
      <c r="EKU96" s="201"/>
      <c r="EKV96" s="201"/>
      <c r="EKW96" s="201"/>
      <c r="EKX96" s="201"/>
      <c r="EKY96" s="201"/>
      <c r="EKZ96" s="201"/>
      <c r="ELA96" s="201"/>
      <c r="ELB96" s="201"/>
      <c r="ELC96" s="201"/>
      <c r="ELD96" s="201"/>
      <c r="ELE96" s="201"/>
      <c r="ELF96" s="201"/>
      <c r="ELG96" s="201"/>
      <c r="ELH96" s="201"/>
      <c r="ELI96" s="201"/>
      <c r="ELJ96" s="201"/>
      <c r="ELK96" s="201"/>
      <c r="ELL96" s="201"/>
      <c r="ELM96" s="201"/>
      <c r="ELN96" s="201"/>
      <c r="ELO96" s="201"/>
      <c r="ELP96" s="201"/>
      <c r="ELQ96" s="201"/>
      <c r="ELR96" s="201"/>
      <c r="ELS96" s="201"/>
      <c r="ELT96" s="201"/>
      <c r="ELU96" s="201"/>
      <c r="ELV96" s="201"/>
      <c r="ELW96" s="201"/>
      <c r="ELX96" s="201"/>
      <c r="ELY96" s="201"/>
      <c r="ELZ96" s="201"/>
      <c r="EMA96" s="201"/>
      <c r="EMB96" s="201"/>
      <c r="EMC96" s="201"/>
      <c r="EMD96" s="201"/>
      <c r="EME96" s="201"/>
      <c r="EMF96" s="201"/>
      <c r="EMG96" s="201"/>
      <c r="EMH96" s="201"/>
      <c r="EMI96" s="201"/>
      <c r="EMJ96" s="201"/>
      <c r="EMK96" s="201"/>
      <c r="EML96" s="201"/>
      <c r="EMM96" s="201"/>
      <c r="EMN96" s="201"/>
      <c r="EMO96" s="201"/>
      <c r="EMP96" s="201"/>
      <c r="EMQ96" s="201"/>
      <c r="EMR96" s="201"/>
      <c r="EMS96" s="201"/>
      <c r="EMT96" s="201"/>
      <c r="EMU96" s="201"/>
      <c r="EMV96" s="201"/>
      <c r="EMW96" s="201"/>
      <c r="EMX96" s="201"/>
      <c r="EMY96" s="201"/>
      <c r="EMZ96" s="201"/>
      <c r="ENA96" s="201"/>
      <c r="ENB96" s="201"/>
      <c r="ENC96" s="201"/>
      <c r="END96" s="201"/>
      <c r="ENE96" s="201"/>
      <c r="ENF96" s="201"/>
      <c r="ENG96" s="201"/>
      <c r="ENH96" s="201"/>
      <c r="ENI96" s="201"/>
      <c r="ENJ96" s="201"/>
      <c r="ENK96" s="201"/>
      <c r="ENL96" s="201"/>
      <c r="ENM96" s="201"/>
      <c r="ENN96" s="201"/>
      <c r="ENO96" s="201"/>
      <c r="ENP96" s="201"/>
      <c r="ENQ96" s="201"/>
      <c r="ENR96" s="201"/>
      <c r="ENS96" s="201"/>
      <c r="ENT96" s="201"/>
      <c r="ENU96" s="201"/>
      <c r="ENV96" s="201"/>
      <c r="ENW96" s="201"/>
      <c r="ENX96" s="201"/>
      <c r="ENY96" s="201"/>
      <c r="ENZ96" s="201"/>
      <c r="EOA96" s="201"/>
      <c r="EOB96" s="201"/>
      <c r="EOC96" s="201"/>
      <c r="EOD96" s="201"/>
      <c r="EOE96" s="201"/>
      <c r="EOF96" s="201"/>
      <c r="EOG96" s="201"/>
      <c r="EOH96" s="201"/>
      <c r="EOI96" s="201"/>
      <c r="EOJ96" s="201"/>
      <c r="EOK96" s="201"/>
      <c r="EOL96" s="201"/>
      <c r="EOM96" s="201"/>
      <c r="EON96" s="201"/>
      <c r="EOO96" s="201"/>
      <c r="EOP96" s="201"/>
      <c r="EOQ96" s="201"/>
      <c r="EOR96" s="201"/>
      <c r="EOS96" s="201"/>
      <c r="EOT96" s="201"/>
      <c r="EOU96" s="201"/>
      <c r="EOV96" s="201"/>
      <c r="EOW96" s="201"/>
      <c r="EOX96" s="201"/>
      <c r="EOY96" s="201"/>
      <c r="EOZ96" s="201"/>
      <c r="EPA96" s="201"/>
      <c r="EPB96" s="201"/>
      <c r="EPC96" s="201"/>
      <c r="EPD96" s="201"/>
      <c r="EPE96" s="201"/>
      <c r="EPF96" s="201"/>
      <c r="EPG96" s="201"/>
      <c r="EPH96" s="201"/>
      <c r="EPI96" s="201"/>
      <c r="EPJ96" s="201"/>
      <c r="EPK96" s="201"/>
      <c r="EPL96" s="201"/>
      <c r="EPM96" s="201"/>
      <c r="EPN96" s="201"/>
      <c r="EPO96" s="201"/>
      <c r="EPP96" s="201"/>
      <c r="EPQ96" s="201"/>
      <c r="EPR96" s="201"/>
      <c r="EPS96" s="201"/>
      <c r="EPT96" s="201"/>
      <c r="EPU96" s="201"/>
      <c r="EPV96" s="201"/>
      <c r="EPW96" s="201"/>
      <c r="EPX96" s="201"/>
      <c r="EPY96" s="201"/>
      <c r="EPZ96" s="201"/>
      <c r="EQA96" s="201"/>
      <c r="EQB96" s="201"/>
      <c r="EQC96" s="201"/>
      <c r="EQD96" s="201"/>
      <c r="EQE96" s="201"/>
      <c r="EQF96" s="201"/>
      <c r="EQG96" s="201"/>
      <c r="EQH96" s="201"/>
      <c r="EQI96" s="201"/>
      <c r="EQJ96" s="201"/>
      <c r="EQK96" s="201"/>
      <c r="EQL96" s="201"/>
      <c r="EQM96" s="201"/>
      <c r="EQN96" s="201"/>
      <c r="EQO96" s="201"/>
      <c r="EQP96" s="201"/>
      <c r="EQQ96" s="201"/>
      <c r="EQR96" s="201"/>
      <c r="EQS96" s="201"/>
      <c r="EQT96" s="201"/>
      <c r="EQU96" s="201"/>
      <c r="EQV96" s="201"/>
      <c r="EQW96" s="201"/>
      <c r="EQX96" s="201"/>
      <c r="EQY96" s="201"/>
      <c r="EQZ96" s="201"/>
      <c r="ERA96" s="201"/>
      <c r="ERB96" s="201"/>
      <c r="ERC96" s="201"/>
      <c r="ERD96" s="201"/>
      <c r="ERE96" s="201"/>
      <c r="ERF96" s="201"/>
      <c r="ERG96" s="201"/>
      <c r="ERH96" s="201"/>
      <c r="ERI96" s="201"/>
      <c r="ERJ96" s="201"/>
      <c r="ERK96" s="201"/>
      <c r="ERL96" s="201"/>
      <c r="ERM96" s="201"/>
      <c r="ERN96" s="201"/>
      <c r="ERO96" s="201"/>
      <c r="ERP96" s="201"/>
      <c r="ERQ96" s="201"/>
      <c r="ERR96" s="201"/>
      <c r="ERS96" s="201"/>
      <c r="ERT96" s="201"/>
      <c r="ERU96" s="201"/>
      <c r="ERV96" s="201"/>
      <c r="ERW96" s="201"/>
      <c r="ERX96" s="201"/>
      <c r="ERY96" s="201"/>
      <c r="ERZ96" s="201"/>
      <c r="ESA96" s="201"/>
      <c r="ESB96" s="201"/>
      <c r="ESC96" s="201"/>
      <c r="ESD96" s="201"/>
      <c r="ESE96" s="201"/>
      <c r="ESF96" s="201"/>
      <c r="ESG96" s="201"/>
      <c r="ESH96" s="201"/>
      <c r="ESI96" s="201"/>
      <c r="ESJ96" s="201"/>
      <c r="ESK96" s="201"/>
      <c r="ESL96" s="201"/>
      <c r="ESM96" s="201"/>
      <c r="ESN96" s="201"/>
      <c r="ESO96" s="201"/>
      <c r="ESP96" s="201"/>
      <c r="ESQ96" s="201"/>
      <c r="ESR96" s="201"/>
      <c r="ESS96" s="201"/>
      <c r="EST96" s="201"/>
      <c r="ESU96" s="201"/>
      <c r="ESV96" s="201"/>
      <c r="ESW96" s="201"/>
      <c r="ESX96" s="201"/>
      <c r="ESY96" s="201"/>
      <c r="ESZ96" s="201"/>
      <c r="ETA96" s="201"/>
      <c r="ETB96" s="201"/>
      <c r="ETC96" s="201"/>
      <c r="ETD96" s="201"/>
      <c r="ETE96" s="201"/>
      <c r="ETF96" s="201"/>
      <c r="ETG96" s="201"/>
      <c r="ETH96" s="201"/>
      <c r="ETI96" s="201"/>
      <c r="ETJ96" s="201"/>
      <c r="ETK96" s="201"/>
      <c r="ETL96" s="201"/>
      <c r="ETM96" s="201"/>
      <c r="ETN96" s="201"/>
      <c r="ETO96" s="201"/>
      <c r="ETP96" s="201"/>
      <c r="ETQ96" s="201"/>
      <c r="ETR96" s="201"/>
      <c r="ETS96" s="201"/>
      <c r="ETT96" s="201"/>
      <c r="ETU96" s="201"/>
      <c r="ETV96" s="201"/>
      <c r="ETW96" s="201"/>
      <c r="ETX96" s="201"/>
      <c r="ETY96" s="201"/>
      <c r="ETZ96" s="201"/>
      <c r="EUA96" s="201"/>
      <c r="EUB96" s="201"/>
      <c r="EUC96" s="201"/>
      <c r="EUD96" s="201"/>
      <c r="EUE96" s="201"/>
      <c r="EUF96" s="201"/>
      <c r="EUG96" s="201"/>
      <c r="EUH96" s="201"/>
      <c r="EUI96" s="201"/>
      <c r="EUJ96" s="201"/>
      <c r="EUK96" s="201"/>
      <c r="EUL96" s="201"/>
      <c r="EUM96" s="201"/>
      <c r="EUN96" s="201"/>
      <c r="EUO96" s="201"/>
      <c r="EUP96" s="201"/>
      <c r="EUQ96" s="201"/>
      <c r="EUR96" s="201"/>
      <c r="EUS96" s="201"/>
      <c r="EUT96" s="201"/>
      <c r="EUU96" s="201"/>
      <c r="EUV96" s="201"/>
      <c r="EUW96" s="201"/>
      <c r="EUX96" s="201"/>
      <c r="EUY96" s="201"/>
      <c r="EUZ96" s="201"/>
      <c r="EVA96" s="201"/>
      <c r="EVB96" s="201"/>
      <c r="EVC96" s="201"/>
      <c r="EVD96" s="201"/>
      <c r="EVE96" s="201"/>
      <c r="EVF96" s="201"/>
      <c r="EVG96" s="201"/>
      <c r="EVH96" s="201"/>
      <c r="EVI96" s="201"/>
      <c r="EVJ96" s="201"/>
      <c r="EVK96" s="201"/>
      <c r="EVL96" s="201"/>
      <c r="EVM96" s="201"/>
      <c r="EVN96" s="201"/>
      <c r="EVO96" s="201"/>
      <c r="EVP96" s="201"/>
      <c r="EVQ96" s="201"/>
      <c r="EVR96" s="201"/>
      <c r="EVS96" s="201"/>
      <c r="EVT96" s="201"/>
      <c r="EVU96" s="201"/>
      <c r="EVV96" s="201"/>
      <c r="EVW96" s="201"/>
      <c r="EVX96" s="201"/>
      <c r="EVY96" s="201"/>
      <c r="EVZ96" s="201"/>
      <c r="EWA96" s="201"/>
      <c r="EWB96" s="201"/>
      <c r="EWC96" s="201"/>
      <c r="EWD96" s="201"/>
      <c r="EWE96" s="201"/>
      <c r="EWF96" s="201"/>
      <c r="EWG96" s="201"/>
      <c r="EWH96" s="201"/>
      <c r="EWI96" s="201"/>
      <c r="EWJ96" s="201"/>
      <c r="EWK96" s="201"/>
      <c r="EWL96" s="201"/>
      <c r="EWM96" s="201"/>
      <c r="EWN96" s="201"/>
      <c r="EWO96" s="201"/>
      <c r="EWP96" s="201"/>
      <c r="EWQ96" s="201"/>
      <c r="EWR96" s="201"/>
      <c r="EWS96" s="201"/>
      <c r="EWT96" s="201"/>
      <c r="EWU96" s="201"/>
      <c r="EWV96" s="201"/>
      <c r="EWW96" s="201"/>
      <c r="EWX96" s="201"/>
      <c r="EWY96" s="201"/>
      <c r="EWZ96" s="201"/>
      <c r="EXA96" s="201"/>
      <c r="EXB96" s="201"/>
      <c r="EXC96" s="201"/>
      <c r="EXD96" s="201"/>
      <c r="EXE96" s="201"/>
      <c r="EXF96" s="201"/>
      <c r="EXG96" s="201"/>
      <c r="EXH96" s="201"/>
      <c r="EXI96" s="201"/>
      <c r="EXJ96" s="201"/>
      <c r="EXK96" s="201"/>
      <c r="EXL96" s="201"/>
      <c r="EXM96" s="201"/>
      <c r="EXN96" s="201"/>
      <c r="EXO96" s="201"/>
      <c r="EXP96" s="201"/>
      <c r="EXQ96" s="201"/>
      <c r="EXR96" s="201"/>
      <c r="EXS96" s="201"/>
      <c r="EXT96" s="201"/>
      <c r="EXU96" s="201"/>
      <c r="EXV96" s="201"/>
      <c r="EXW96" s="201"/>
      <c r="EXX96" s="201"/>
      <c r="EXY96" s="201"/>
      <c r="EXZ96" s="201"/>
      <c r="EYA96" s="201"/>
      <c r="EYB96" s="201"/>
      <c r="EYC96" s="201"/>
      <c r="EYD96" s="201"/>
      <c r="EYE96" s="201"/>
      <c r="EYF96" s="201"/>
      <c r="EYG96" s="201"/>
      <c r="EYH96" s="201"/>
      <c r="EYI96" s="201"/>
      <c r="EYJ96" s="201"/>
      <c r="EYK96" s="201"/>
      <c r="EYL96" s="201"/>
      <c r="EYM96" s="201"/>
      <c r="EYN96" s="201"/>
      <c r="EYO96" s="201"/>
      <c r="EYP96" s="201"/>
      <c r="EYQ96" s="201"/>
      <c r="EYR96" s="201"/>
      <c r="EYS96" s="201"/>
      <c r="EYT96" s="201"/>
      <c r="EYU96" s="201"/>
      <c r="EYV96" s="201"/>
      <c r="EYW96" s="201"/>
      <c r="EYX96" s="201"/>
      <c r="EYY96" s="201"/>
      <c r="EYZ96" s="201"/>
      <c r="EZA96" s="201"/>
      <c r="EZB96" s="201"/>
      <c r="EZC96" s="201"/>
      <c r="EZD96" s="201"/>
      <c r="EZE96" s="201"/>
      <c r="EZF96" s="201"/>
      <c r="EZG96" s="201"/>
      <c r="EZH96" s="201"/>
      <c r="EZI96" s="201"/>
      <c r="EZJ96" s="201"/>
      <c r="EZK96" s="201"/>
      <c r="EZL96" s="201"/>
      <c r="EZM96" s="201"/>
      <c r="EZN96" s="201"/>
      <c r="EZO96" s="201"/>
      <c r="EZP96" s="201"/>
      <c r="EZQ96" s="201"/>
      <c r="EZR96" s="201"/>
      <c r="EZS96" s="201"/>
      <c r="EZT96" s="201"/>
      <c r="EZU96" s="201"/>
      <c r="EZV96" s="201"/>
      <c r="EZW96" s="201"/>
      <c r="EZX96" s="201"/>
      <c r="EZY96" s="201"/>
      <c r="EZZ96" s="201"/>
      <c r="FAA96" s="201"/>
      <c r="FAB96" s="201"/>
      <c r="FAC96" s="201"/>
      <c r="FAD96" s="201"/>
      <c r="FAE96" s="201"/>
      <c r="FAF96" s="201"/>
      <c r="FAG96" s="201"/>
      <c r="FAH96" s="201"/>
      <c r="FAI96" s="201"/>
      <c r="FAJ96" s="201"/>
      <c r="FAK96" s="201"/>
      <c r="FAL96" s="201"/>
      <c r="FAM96" s="201"/>
      <c r="FAN96" s="201"/>
      <c r="FAO96" s="201"/>
      <c r="FAP96" s="201"/>
      <c r="FAQ96" s="201"/>
      <c r="FAR96" s="201"/>
      <c r="FAS96" s="201"/>
      <c r="FAT96" s="201"/>
      <c r="FAU96" s="201"/>
      <c r="FAV96" s="201"/>
      <c r="FAW96" s="201"/>
      <c r="FAX96" s="201"/>
      <c r="FAY96" s="201"/>
      <c r="FAZ96" s="201"/>
      <c r="FBA96" s="201"/>
      <c r="FBB96" s="201"/>
      <c r="FBC96" s="201"/>
      <c r="FBD96" s="201"/>
      <c r="FBE96" s="201"/>
      <c r="FBF96" s="201"/>
      <c r="FBG96" s="201"/>
      <c r="FBH96" s="201"/>
      <c r="FBI96" s="201"/>
      <c r="FBJ96" s="201"/>
      <c r="FBK96" s="201"/>
      <c r="FBL96" s="201"/>
      <c r="FBM96" s="201"/>
      <c r="FBN96" s="201"/>
      <c r="FBO96" s="201"/>
      <c r="FBP96" s="201"/>
      <c r="FBQ96" s="201"/>
      <c r="FBR96" s="201"/>
      <c r="FBS96" s="201"/>
      <c r="FBT96" s="201"/>
      <c r="FBU96" s="201"/>
      <c r="FBV96" s="201"/>
      <c r="FBW96" s="201"/>
      <c r="FBX96" s="201"/>
      <c r="FBY96" s="201"/>
      <c r="FBZ96" s="201"/>
      <c r="FCA96" s="201"/>
      <c r="FCB96" s="201"/>
      <c r="FCC96" s="201"/>
      <c r="FCD96" s="201"/>
      <c r="FCE96" s="201"/>
      <c r="FCF96" s="201"/>
      <c r="FCG96" s="201"/>
      <c r="FCH96" s="201"/>
      <c r="FCI96" s="201"/>
      <c r="FCJ96" s="201"/>
      <c r="FCK96" s="201"/>
      <c r="FCL96" s="201"/>
      <c r="FCM96" s="201"/>
      <c r="FCN96" s="201"/>
      <c r="FCO96" s="201"/>
      <c r="FCP96" s="201"/>
      <c r="FCQ96" s="201"/>
      <c r="FCR96" s="201"/>
      <c r="FCS96" s="201"/>
      <c r="FCT96" s="201"/>
      <c r="FCU96" s="201"/>
      <c r="FCV96" s="201"/>
      <c r="FCW96" s="201"/>
      <c r="FCX96" s="201"/>
      <c r="FCY96" s="201"/>
      <c r="FCZ96" s="201"/>
      <c r="FDA96" s="201"/>
      <c r="FDB96" s="201"/>
      <c r="FDC96" s="201"/>
      <c r="FDD96" s="201"/>
      <c r="FDE96" s="201"/>
      <c r="FDF96" s="201"/>
      <c r="FDG96" s="201"/>
      <c r="FDH96" s="201"/>
      <c r="FDI96" s="201"/>
      <c r="FDJ96" s="201"/>
      <c r="FDK96" s="201"/>
      <c r="FDL96" s="201"/>
      <c r="FDM96" s="201"/>
      <c r="FDN96" s="201"/>
      <c r="FDO96" s="201"/>
      <c r="FDP96" s="201"/>
      <c r="FDQ96" s="201"/>
      <c r="FDR96" s="201"/>
      <c r="FDS96" s="201"/>
      <c r="FDT96" s="201"/>
      <c r="FDU96" s="201"/>
      <c r="FDV96" s="201"/>
      <c r="FDW96" s="201"/>
      <c r="FDX96" s="201"/>
      <c r="FDY96" s="201"/>
      <c r="FDZ96" s="201"/>
      <c r="FEA96" s="201"/>
      <c r="FEB96" s="201"/>
      <c r="FEC96" s="201"/>
      <c r="FED96" s="201"/>
      <c r="FEE96" s="201"/>
      <c r="FEF96" s="201"/>
      <c r="FEG96" s="201"/>
      <c r="FEH96" s="201"/>
      <c r="FEI96" s="201"/>
      <c r="FEJ96" s="201"/>
      <c r="FEK96" s="201"/>
      <c r="FEL96" s="201"/>
      <c r="FEM96" s="201"/>
      <c r="FEN96" s="201"/>
      <c r="FEO96" s="201"/>
      <c r="FEP96" s="201"/>
      <c r="FEQ96" s="201"/>
      <c r="FER96" s="201"/>
      <c r="FES96" s="201"/>
      <c r="FET96" s="201"/>
      <c r="FEU96" s="201"/>
      <c r="FEV96" s="201"/>
      <c r="FEW96" s="201"/>
      <c r="FEX96" s="201"/>
      <c r="FEY96" s="201"/>
      <c r="FEZ96" s="201"/>
      <c r="FFA96" s="201"/>
      <c r="FFB96" s="201"/>
      <c r="FFC96" s="201"/>
      <c r="FFD96" s="201"/>
      <c r="FFE96" s="201"/>
      <c r="FFF96" s="201"/>
      <c r="FFG96" s="201"/>
      <c r="FFH96" s="201"/>
      <c r="FFI96" s="201"/>
      <c r="FFJ96" s="201"/>
      <c r="FFK96" s="201"/>
      <c r="FFL96" s="201"/>
      <c r="FFM96" s="201"/>
      <c r="FFN96" s="201"/>
      <c r="FFO96" s="201"/>
      <c r="FFP96" s="201"/>
      <c r="FFQ96" s="201"/>
      <c r="FFR96" s="201"/>
      <c r="FFS96" s="201"/>
      <c r="FFT96" s="201"/>
      <c r="FFU96" s="201"/>
      <c r="FFV96" s="201"/>
      <c r="FFW96" s="201"/>
      <c r="FFX96" s="201"/>
      <c r="FFY96" s="201"/>
      <c r="FFZ96" s="201"/>
      <c r="FGA96" s="201"/>
      <c r="FGB96" s="201"/>
      <c r="FGC96" s="201"/>
      <c r="FGD96" s="201"/>
      <c r="FGE96" s="201"/>
      <c r="FGF96" s="201"/>
      <c r="FGG96" s="201"/>
      <c r="FGH96" s="201"/>
      <c r="FGI96" s="201"/>
      <c r="FGJ96" s="201"/>
      <c r="FGK96" s="201"/>
      <c r="FGL96" s="201"/>
      <c r="FGM96" s="201"/>
      <c r="FGN96" s="201"/>
      <c r="FGO96" s="201"/>
      <c r="FGP96" s="201"/>
      <c r="FGQ96" s="201"/>
      <c r="FGR96" s="201"/>
      <c r="FGS96" s="201"/>
      <c r="FGT96" s="201"/>
      <c r="FGU96" s="201"/>
      <c r="FGV96" s="201"/>
      <c r="FGW96" s="201"/>
      <c r="FGX96" s="201"/>
      <c r="FGY96" s="201"/>
      <c r="FGZ96" s="201"/>
      <c r="FHA96" s="201"/>
      <c r="FHB96" s="201"/>
      <c r="FHC96" s="201"/>
      <c r="FHD96" s="201"/>
      <c r="FHE96" s="201"/>
      <c r="FHF96" s="201"/>
      <c r="FHG96" s="201"/>
      <c r="FHH96" s="201"/>
      <c r="FHI96" s="201"/>
      <c r="FHJ96" s="201"/>
      <c r="FHK96" s="201"/>
      <c r="FHL96" s="201"/>
      <c r="FHM96" s="201"/>
      <c r="FHN96" s="201"/>
      <c r="FHO96" s="201"/>
      <c r="FHP96" s="201"/>
      <c r="FHQ96" s="201"/>
      <c r="FHR96" s="201"/>
      <c r="FHS96" s="201"/>
      <c r="FHT96" s="201"/>
      <c r="FHU96" s="201"/>
      <c r="FHV96" s="201"/>
      <c r="FHW96" s="201"/>
      <c r="FHX96" s="201"/>
      <c r="FHY96" s="201"/>
      <c r="FHZ96" s="201"/>
      <c r="FIA96" s="201"/>
      <c r="FIB96" s="201"/>
      <c r="FIC96" s="201"/>
      <c r="FID96" s="201"/>
      <c r="FIE96" s="201"/>
      <c r="FIF96" s="201"/>
      <c r="FIG96" s="201"/>
      <c r="FIH96" s="201"/>
      <c r="FII96" s="201"/>
      <c r="FIJ96" s="201"/>
      <c r="FIK96" s="201"/>
      <c r="FIL96" s="201"/>
      <c r="FIM96" s="201"/>
      <c r="FIN96" s="201"/>
      <c r="FIO96" s="201"/>
      <c r="FIP96" s="201"/>
      <c r="FIQ96" s="201"/>
      <c r="FIR96" s="201"/>
      <c r="FIS96" s="201"/>
      <c r="FIT96" s="201"/>
      <c r="FIU96" s="201"/>
      <c r="FIV96" s="201"/>
      <c r="FIW96" s="201"/>
      <c r="FIX96" s="201"/>
      <c r="FIY96" s="201"/>
      <c r="FIZ96" s="201"/>
      <c r="FJA96" s="201"/>
      <c r="FJB96" s="201"/>
      <c r="FJC96" s="201"/>
      <c r="FJD96" s="201"/>
      <c r="FJE96" s="201"/>
      <c r="FJF96" s="201"/>
      <c r="FJG96" s="201"/>
      <c r="FJH96" s="201"/>
      <c r="FJI96" s="201"/>
      <c r="FJJ96" s="201"/>
      <c r="FJK96" s="201"/>
      <c r="FJL96" s="201"/>
      <c r="FJM96" s="201"/>
      <c r="FJN96" s="201"/>
      <c r="FJO96" s="201"/>
      <c r="FJP96" s="201"/>
      <c r="FJQ96" s="201"/>
      <c r="FJR96" s="201"/>
      <c r="FJS96" s="201"/>
      <c r="FJT96" s="201"/>
      <c r="FJU96" s="201"/>
      <c r="FJV96" s="201"/>
      <c r="FJW96" s="201"/>
      <c r="FJX96" s="201"/>
      <c r="FJY96" s="201"/>
      <c r="FJZ96" s="201"/>
      <c r="FKA96" s="201"/>
      <c r="FKB96" s="201"/>
      <c r="FKC96" s="201"/>
      <c r="FKD96" s="201"/>
      <c r="FKE96" s="201"/>
      <c r="FKF96" s="201"/>
      <c r="FKG96" s="201"/>
      <c r="FKH96" s="201"/>
      <c r="FKI96" s="201"/>
      <c r="FKJ96" s="201"/>
      <c r="FKK96" s="201"/>
      <c r="FKL96" s="201"/>
      <c r="FKM96" s="201"/>
      <c r="FKN96" s="201"/>
      <c r="FKO96" s="201"/>
      <c r="FKP96" s="201"/>
      <c r="FKQ96" s="201"/>
      <c r="FKR96" s="201"/>
      <c r="FKS96" s="201"/>
      <c r="FKT96" s="201"/>
      <c r="FKU96" s="201"/>
      <c r="FKV96" s="201"/>
      <c r="FKW96" s="201"/>
      <c r="FKX96" s="201"/>
      <c r="FKY96" s="201"/>
      <c r="FKZ96" s="201"/>
      <c r="FLA96" s="201"/>
      <c r="FLB96" s="201"/>
      <c r="FLC96" s="201"/>
      <c r="FLD96" s="201"/>
      <c r="FLE96" s="201"/>
      <c r="FLF96" s="201"/>
      <c r="FLG96" s="201"/>
      <c r="FLH96" s="201"/>
      <c r="FLI96" s="201"/>
      <c r="FLJ96" s="201"/>
      <c r="FLK96" s="201"/>
      <c r="FLL96" s="201"/>
      <c r="FLM96" s="201"/>
      <c r="FLN96" s="201"/>
      <c r="FLO96" s="201"/>
      <c r="FLP96" s="201"/>
      <c r="FLQ96" s="201"/>
      <c r="FLR96" s="201"/>
      <c r="FLS96" s="201"/>
      <c r="FLT96" s="201"/>
      <c r="FLU96" s="201"/>
      <c r="FLV96" s="201"/>
      <c r="FLW96" s="201"/>
      <c r="FLX96" s="201"/>
      <c r="FLY96" s="201"/>
      <c r="FLZ96" s="201"/>
      <c r="FMA96" s="201"/>
      <c r="FMB96" s="201"/>
      <c r="FMC96" s="201"/>
      <c r="FMD96" s="201"/>
      <c r="FME96" s="201"/>
      <c r="FMF96" s="201"/>
      <c r="FMG96" s="201"/>
      <c r="FMH96" s="201"/>
      <c r="FMI96" s="201"/>
      <c r="FMJ96" s="201"/>
      <c r="FMK96" s="201"/>
      <c r="FML96" s="201"/>
      <c r="FMM96" s="201"/>
      <c r="FMN96" s="201"/>
      <c r="FMO96" s="201"/>
      <c r="FMP96" s="201"/>
      <c r="FMQ96" s="201"/>
      <c r="FMR96" s="201"/>
      <c r="FMS96" s="201"/>
      <c r="FMT96" s="201"/>
      <c r="FMU96" s="201"/>
      <c r="FMV96" s="201"/>
      <c r="FMW96" s="201"/>
      <c r="FMX96" s="201"/>
      <c r="FMY96" s="201"/>
      <c r="FMZ96" s="201"/>
      <c r="FNA96" s="201"/>
      <c r="FNB96" s="201"/>
      <c r="FNC96" s="201"/>
      <c r="FND96" s="201"/>
      <c r="FNE96" s="201"/>
      <c r="FNF96" s="201"/>
      <c r="FNG96" s="201"/>
      <c r="FNH96" s="201"/>
      <c r="FNI96" s="201"/>
      <c r="FNJ96" s="201"/>
      <c r="FNK96" s="201"/>
      <c r="FNL96" s="201"/>
      <c r="FNM96" s="201"/>
      <c r="FNN96" s="201"/>
      <c r="FNO96" s="201"/>
      <c r="FNP96" s="201"/>
      <c r="FNQ96" s="201"/>
      <c r="FNR96" s="201"/>
      <c r="FNS96" s="201"/>
      <c r="FNT96" s="201"/>
      <c r="FNU96" s="201"/>
      <c r="FNV96" s="201"/>
      <c r="FNW96" s="201"/>
      <c r="FNX96" s="201"/>
      <c r="FNY96" s="201"/>
      <c r="FNZ96" s="201"/>
      <c r="FOA96" s="201"/>
      <c r="FOB96" s="201"/>
      <c r="FOC96" s="201"/>
      <c r="FOD96" s="201"/>
      <c r="FOE96" s="201"/>
      <c r="FOF96" s="201"/>
      <c r="FOG96" s="201"/>
      <c r="FOH96" s="201"/>
      <c r="FOI96" s="201"/>
      <c r="FOJ96" s="201"/>
      <c r="FOK96" s="201"/>
      <c r="FOL96" s="201"/>
      <c r="FOM96" s="201"/>
      <c r="FON96" s="201"/>
      <c r="FOO96" s="201"/>
      <c r="FOP96" s="201"/>
      <c r="FOQ96" s="201"/>
      <c r="FOR96" s="201"/>
      <c r="FOS96" s="201"/>
      <c r="FOT96" s="201"/>
      <c r="FOU96" s="201"/>
      <c r="FOV96" s="201"/>
      <c r="FOW96" s="201"/>
      <c r="FOX96" s="201"/>
      <c r="FOY96" s="201"/>
      <c r="FOZ96" s="201"/>
      <c r="FPA96" s="201"/>
      <c r="FPB96" s="201"/>
      <c r="FPC96" s="201"/>
      <c r="FPD96" s="201"/>
      <c r="FPE96" s="201"/>
      <c r="FPF96" s="201"/>
      <c r="FPG96" s="201"/>
      <c r="FPH96" s="201"/>
      <c r="FPI96" s="201"/>
      <c r="FPJ96" s="201"/>
      <c r="FPK96" s="201"/>
      <c r="FPL96" s="201"/>
      <c r="FPM96" s="201"/>
      <c r="FPN96" s="201"/>
      <c r="FPO96" s="201"/>
      <c r="FPP96" s="201"/>
      <c r="FPQ96" s="201"/>
      <c r="FPR96" s="201"/>
      <c r="FPS96" s="201"/>
      <c r="FPT96" s="201"/>
      <c r="FPU96" s="201"/>
      <c r="FPV96" s="201"/>
      <c r="FPW96" s="201"/>
      <c r="FPX96" s="201"/>
      <c r="FPY96" s="201"/>
      <c r="FPZ96" s="201"/>
      <c r="FQA96" s="201"/>
      <c r="FQB96" s="201"/>
      <c r="FQC96" s="201"/>
      <c r="FQD96" s="201"/>
      <c r="FQE96" s="201"/>
      <c r="FQF96" s="201"/>
      <c r="FQG96" s="201"/>
      <c r="FQH96" s="201"/>
      <c r="FQI96" s="201"/>
      <c r="FQJ96" s="201"/>
      <c r="FQK96" s="201"/>
      <c r="FQL96" s="201"/>
      <c r="FQM96" s="201"/>
      <c r="FQN96" s="201"/>
      <c r="FQO96" s="201"/>
      <c r="FQP96" s="201"/>
      <c r="FQQ96" s="201"/>
      <c r="FQR96" s="201"/>
      <c r="FQS96" s="201"/>
      <c r="FQT96" s="201"/>
      <c r="FQU96" s="201"/>
      <c r="FQV96" s="201"/>
      <c r="FQW96" s="201"/>
      <c r="FQX96" s="201"/>
      <c r="FQY96" s="201"/>
      <c r="FQZ96" s="201"/>
      <c r="FRA96" s="201"/>
      <c r="FRB96" s="201"/>
      <c r="FRC96" s="201"/>
      <c r="FRD96" s="201"/>
      <c r="FRE96" s="201"/>
      <c r="FRF96" s="201"/>
      <c r="FRG96" s="201"/>
      <c r="FRH96" s="201"/>
      <c r="FRI96" s="201"/>
      <c r="FRJ96" s="201"/>
      <c r="FRK96" s="201"/>
      <c r="FRL96" s="201"/>
      <c r="FRM96" s="201"/>
      <c r="FRN96" s="201"/>
      <c r="FRO96" s="201"/>
      <c r="FRP96" s="201"/>
      <c r="FRQ96" s="201"/>
      <c r="FRR96" s="201"/>
      <c r="FRS96" s="201"/>
      <c r="FRT96" s="201"/>
      <c r="FRU96" s="201"/>
      <c r="FRV96" s="201"/>
      <c r="FRW96" s="201"/>
      <c r="FRX96" s="201"/>
      <c r="FRY96" s="201"/>
      <c r="FRZ96" s="201"/>
      <c r="FSA96" s="201"/>
      <c r="FSB96" s="201"/>
      <c r="FSC96" s="201"/>
      <c r="FSD96" s="201"/>
      <c r="FSE96" s="201"/>
      <c r="FSF96" s="201"/>
      <c r="FSG96" s="201"/>
      <c r="FSH96" s="201"/>
      <c r="FSI96" s="201"/>
      <c r="FSJ96" s="201"/>
      <c r="FSK96" s="201"/>
      <c r="FSL96" s="201"/>
      <c r="FSM96" s="201"/>
      <c r="FSN96" s="201"/>
      <c r="FSO96" s="201"/>
      <c r="FSP96" s="201"/>
      <c r="FSQ96" s="201"/>
      <c r="FSR96" s="201"/>
      <c r="FSS96" s="201"/>
      <c r="FST96" s="201"/>
      <c r="FSU96" s="201"/>
      <c r="FSV96" s="201"/>
      <c r="FSW96" s="201"/>
      <c r="FSX96" s="201"/>
      <c r="FSY96" s="201"/>
      <c r="FSZ96" s="201"/>
      <c r="FTA96" s="201"/>
      <c r="FTB96" s="201"/>
      <c r="FTC96" s="201"/>
      <c r="FTD96" s="201"/>
      <c r="FTE96" s="201"/>
      <c r="FTF96" s="201"/>
      <c r="FTG96" s="201"/>
      <c r="FTH96" s="201"/>
      <c r="FTI96" s="201"/>
      <c r="FTJ96" s="201"/>
      <c r="FTK96" s="201"/>
      <c r="FTL96" s="201"/>
      <c r="FTM96" s="201"/>
      <c r="FTN96" s="201"/>
      <c r="FTO96" s="201"/>
      <c r="FTP96" s="201"/>
      <c r="FTQ96" s="201"/>
      <c r="FTR96" s="201"/>
      <c r="FTS96" s="201"/>
      <c r="FTT96" s="201"/>
      <c r="FTU96" s="201"/>
      <c r="FTV96" s="201"/>
      <c r="FTW96" s="201"/>
      <c r="FTX96" s="201"/>
      <c r="FTY96" s="201"/>
      <c r="FTZ96" s="201"/>
      <c r="FUA96" s="201"/>
      <c r="FUB96" s="201"/>
      <c r="FUC96" s="201"/>
      <c r="FUD96" s="201"/>
      <c r="FUE96" s="201"/>
      <c r="FUF96" s="201"/>
      <c r="FUG96" s="201"/>
      <c r="FUH96" s="201"/>
      <c r="FUI96" s="201"/>
      <c r="FUJ96" s="201"/>
      <c r="FUK96" s="201"/>
      <c r="FUL96" s="201"/>
      <c r="FUM96" s="201"/>
      <c r="FUN96" s="201"/>
      <c r="FUO96" s="201"/>
      <c r="FUP96" s="201"/>
      <c r="FUQ96" s="201"/>
      <c r="FUR96" s="201"/>
      <c r="FUS96" s="201"/>
      <c r="FUT96" s="201"/>
      <c r="FUU96" s="201"/>
      <c r="FUV96" s="201"/>
      <c r="FUW96" s="201"/>
      <c r="FUX96" s="201"/>
      <c r="FUY96" s="201"/>
      <c r="FUZ96" s="201"/>
      <c r="FVA96" s="201"/>
      <c r="FVB96" s="201"/>
      <c r="FVC96" s="201"/>
      <c r="FVD96" s="201"/>
      <c r="FVE96" s="201"/>
      <c r="FVF96" s="201"/>
      <c r="FVG96" s="201"/>
      <c r="FVH96" s="201"/>
      <c r="FVI96" s="201"/>
      <c r="FVJ96" s="201"/>
      <c r="FVK96" s="201"/>
      <c r="FVL96" s="201"/>
      <c r="FVM96" s="201"/>
      <c r="FVN96" s="201"/>
      <c r="FVO96" s="201"/>
      <c r="FVP96" s="201"/>
      <c r="FVQ96" s="201"/>
      <c r="FVR96" s="201"/>
      <c r="FVS96" s="201"/>
      <c r="FVT96" s="201"/>
      <c r="FVU96" s="201"/>
      <c r="FVV96" s="201"/>
      <c r="FVW96" s="201"/>
      <c r="FVX96" s="201"/>
      <c r="FVY96" s="201"/>
      <c r="FVZ96" s="201"/>
      <c r="FWA96" s="201"/>
      <c r="FWB96" s="201"/>
      <c r="FWC96" s="201"/>
      <c r="FWD96" s="201"/>
      <c r="FWE96" s="201"/>
      <c r="FWF96" s="201"/>
      <c r="FWG96" s="201"/>
      <c r="FWH96" s="201"/>
      <c r="FWI96" s="201"/>
      <c r="FWJ96" s="201"/>
      <c r="FWK96" s="201"/>
      <c r="FWL96" s="201"/>
      <c r="FWM96" s="201"/>
      <c r="FWN96" s="201"/>
      <c r="FWO96" s="201"/>
      <c r="FWP96" s="201"/>
      <c r="FWQ96" s="201"/>
      <c r="FWR96" s="201"/>
      <c r="FWS96" s="201"/>
      <c r="FWT96" s="201"/>
      <c r="FWU96" s="201"/>
      <c r="FWV96" s="201"/>
      <c r="FWW96" s="201"/>
      <c r="FWX96" s="201"/>
      <c r="FWY96" s="201"/>
      <c r="FWZ96" s="201"/>
      <c r="FXA96" s="201"/>
      <c r="FXB96" s="201"/>
      <c r="FXC96" s="201"/>
      <c r="FXD96" s="201"/>
      <c r="FXE96" s="201"/>
      <c r="FXF96" s="201"/>
      <c r="FXG96" s="201"/>
      <c r="FXH96" s="201"/>
      <c r="FXI96" s="201"/>
      <c r="FXJ96" s="201"/>
      <c r="FXK96" s="201"/>
      <c r="FXL96" s="201"/>
      <c r="FXM96" s="201"/>
      <c r="FXN96" s="201"/>
      <c r="FXO96" s="201"/>
      <c r="FXP96" s="201"/>
      <c r="FXQ96" s="201"/>
      <c r="FXR96" s="201"/>
      <c r="FXS96" s="201"/>
      <c r="FXT96" s="201"/>
      <c r="FXU96" s="201"/>
      <c r="FXV96" s="201"/>
      <c r="FXW96" s="201"/>
      <c r="FXX96" s="201"/>
      <c r="FXY96" s="201"/>
      <c r="FXZ96" s="201"/>
      <c r="FYA96" s="201"/>
      <c r="FYB96" s="201"/>
      <c r="FYC96" s="201"/>
      <c r="FYD96" s="201"/>
      <c r="FYE96" s="201"/>
      <c r="FYF96" s="201"/>
      <c r="FYG96" s="201"/>
      <c r="FYH96" s="201"/>
      <c r="FYI96" s="201"/>
      <c r="FYJ96" s="201"/>
      <c r="FYK96" s="201"/>
      <c r="FYL96" s="201"/>
      <c r="FYM96" s="201"/>
      <c r="FYN96" s="201"/>
      <c r="FYO96" s="201"/>
      <c r="FYP96" s="201"/>
      <c r="FYQ96" s="201"/>
      <c r="FYR96" s="201"/>
      <c r="FYS96" s="201"/>
      <c r="FYT96" s="201"/>
      <c r="FYU96" s="201"/>
      <c r="FYV96" s="201"/>
      <c r="FYW96" s="201"/>
      <c r="FYX96" s="201"/>
      <c r="FYY96" s="201"/>
      <c r="FYZ96" s="201"/>
      <c r="FZA96" s="201"/>
      <c r="FZB96" s="201"/>
      <c r="FZC96" s="201"/>
      <c r="FZD96" s="201"/>
      <c r="FZE96" s="201"/>
      <c r="FZF96" s="201"/>
      <c r="FZG96" s="201"/>
      <c r="FZH96" s="201"/>
      <c r="FZI96" s="201"/>
      <c r="FZJ96" s="201"/>
      <c r="FZK96" s="201"/>
      <c r="FZL96" s="201"/>
      <c r="FZM96" s="201"/>
      <c r="FZN96" s="201"/>
      <c r="FZO96" s="201"/>
      <c r="FZP96" s="201"/>
      <c r="FZQ96" s="201"/>
      <c r="FZR96" s="201"/>
      <c r="FZS96" s="201"/>
      <c r="FZT96" s="201"/>
      <c r="FZU96" s="201"/>
      <c r="FZV96" s="201"/>
      <c r="FZW96" s="201"/>
      <c r="FZX96" s="201"/>
      <c r="FZY96" s="201"/>
      <c r="FZZ96" s="201"/>
      <c r="GAA96" s="201"/>
      <c r="GAB96" s="201"/>
      <c r="GAC96" s="201"/>
      <c r="GAD96" s="201"/>
      <c r="GAE96" s="201"/>
      <c r="GAF96" s="201"/>
      <c r="GAG96" s="201"/>
      <c r="GAH96" s="201"/>
      <c r="GAI96" s="201"/>
      <c r="GAJ96" s="201"/>
      <c r="GAK96" s="201"/>
      <c r="GAL96" s="201"/>
      <c r="GAM96" s="201"/>
      <c r="GAN96" s="201"/>
      <c r="GAO96" s="201"/>
      <c r="GAP96" s="201"/>
      <c r="GAQ96" s="201"/>
      <c r="GAR96" s="201"/>
      <c r="GAS96" s="201"/>
      <c r="GAT96" s="201"/>
      <c r="GAU96" s="201"/>
      <c r="GAV96" s="201"/>
      <c r="GAW96" s="201"/>
      <c r="GAX96" s="201"/>
      <c r="GAY96" s="201"/>
      <c r="GAZ96" s="201"/>
      <c r="GBA96" s="201"/>
      <c r="GBB96" s="201"/>
      <c r="GBC96" s="201"/>
      <c r="GBD96" s="201"/>
      <c r="GBE96" s="201"/>
      <c r="GBF96" s="201"/>
      <c r="GBG96" s="201"/>
      <c r="GBH96" s="201"/>
      <c r="GBI96" s="201"/>
      <c r="GBJ96" s="201"/>
      <c r="GBK96" s="201"/>
      <c r="GBL96" s="201"/>
      <c r="GBM96" s="201"/>
      <c r="GBN96" s="201"/>
      <c r="GBO96" s="201"/>
      <c r="GBP96" s="201"/>
      <c r="GBQ96" s="201"/>
      <c r="GBR96" s="201"/>
      <c r="GBS96" s="201"/>
      <c r="GBT96" s="201"/>
      <c r="GBU96" s="201"/>
      <c r="GBV96" s="201"/>
      <c r="GBW96" s="201"/>
      <c r="GBX96" s="201"/>
      <c r="GBY96" s="201"/>
      <c r="GBZ96" s="201"/>
      <c r="GCA96" s="201"/>
      <c r="GCB96" s="201"/>
      <c r="GCC96" s="201"/>
      <c r="GCD96" s="201"/>
      <c r="GCE96" s="201"/>
      <c r="GCF96" s="201"/>
      <c r="GCG96" s="201"/>
      <c r="GCH96" s="201"/>
      <c r="GCI96" s="201"/>
      <c r="GCJ96" s="201"/>
      <c r="GCK96" s="201"/>
      <c r="GCL96" s="201"/>
      <c r="GCM96" s="201"/>
      <c r="GCN96" s="201"/>
      <c r="GCO96" s="201"/>
      <c r="GCP96" s="201"/>
      <c r="GCQ96" s="201"/>
      <c r="GCR96" s="201"/>
      <c r="GCS96" s="201"/>
      <c r="GCT96" s="201"/>
      <c r="GCU96" s="201"/>
      <c r="GCV96" s="201"/>
      <c r="GCW96" s="201"/>
      <c r="GCX96" s="201"/>
      <c r="GCY96" s="201"/>
      <c r="GCZ96" s="201"/>
      <c r="GDA96" s="201"/>
      <c r="GDB96" s="201"/>
      <c r="GDC96" s="201"/>
      <c r="GDD96" s="201"/>
      <c r="GDE96" s="201"/>
      <c r="GDF96" s="201"/>
      <c r="GDG96" s="201"/>
      <c r="GDH96" s="201"/>
      <c r="GDI96" s="201"/>
      <c r="GDJ96" s="201"/>
      <c r="GDK96" s="201"/>
      <c r="GDL96" s="201"/>
      <c r="GDM96" s="201"/>
      <c r="GDN96" s="201"/>
      <c r="GDO96" s="201"/>
      <c r="GDP96" s="201"/>
      <c r="GDQ96" s="201"/>
      <c r="GDR96" s="201"/>
      <c r="GDS96" s="201"/>
      <c r="GDT96" s="201"/>
      <c r="GDU96" s="201"/>
      <c r="GDV96" s="201"/>
      <c r="GDW96" s="201"/>
      <c r="GDX96" s="201"/>
      <c r="GDY96" s="201"/>
      <c r="GDZ96" s="201"/>
      <c r="GEA96" s="201"/>
      <c r="GEB96" s="201"/>
      <c r="GEC96" s="201"/>
      <c r="GED96" s="201"/>
      <c r="GEE96" s="201"/>
      <c r="GEF96" s="201"/>
      <c r="GEG96" s="201"/>
      <c r="GEH96" s="201"/>
      <c r="GEI96" s="201"/>
      <c r="GEJ96" s="201"/>
      <c r="GEK96" s="201"/>
      <c r="GEL96" s="201"/>
      <c r="GEM96" s="201"/>
      <c r="GEN96" s="201"/>
      <c r="GEO96" s="201"/>
      <c r="GEP96" s="201"/>
      <c r="GEQ96" s="201"/>
      <c r="GER96" s="201"/>
      <c r="GES96" s="201"/>
      <c r="GET96" s="201"/>
      <c r="GEU96" s="201"/>
      <c r="GEV96" s="201"/>
      <c r="GEW96" s="201"/>
      <c r="GEX96" s="201"/>
      <c r="GEY96" s="201"/>
      <c r="GEZ96" s="201"/>
      <c r="GFA96" s="201"/>
      <c r="GFB96" s="201"/>
      <c r="GFC96" s="201"/>
      <c r="GFD96" s="201"/>
      <c r="GFE96" s="201"/>
      <c r="GFF96" s="201"/>
      <c r="GFG96" s="201"/>
      <c r="GFH96" s="201"/>
      <c r="GFI96" s="201"/>
      <c r="GFJ96" s="201"/>
      <c r="GFK96" s="201"/>
      <c r="GFL96" s="201"/>
      <c r="GFM96" s="201"/>
      <c r="GFN96" s="201"/>
      <c r="GFO96" s="201"/>
      <c r="GFP96" s="201"/>
      <c r="GFQ96" s="201"/>
      <c r="GFR96" s="201"/>
      <c r="GFS96" s="201"/>
      <c r="GFT96" s="201"/>
      <c r="GFU96" s="201"/>
      <c r="GFV96" s="201"/>
      <c r="GFW96" s="201"/>
      <c r="GFX96" s="201"/>
      <c r="GFY96" s="201"/>
      <c r="GFZ96" s="201"/>
      <c r="GGA96" s="201"/>
      <c r="GGB96" s="201"/>
      <c r="GGC96" s="201"/>
      <c r="GGD96" s="201"/>
      <c r="GGE96" s="201"/>
      <c r="GGF96" s="201"/>
      <c r="GGG96" s="201"/>
      <c r="GGH96" s="201"/>
      <c r="GGI96" s="201"/>
      <c r="GGJ96" s="201"/>
      <c r="GGK96" s="201"/>
      <c r="GGL96" s="201"/>
      <c r="GGM96" s="201"/>
      <c r="GGN96" s="201"/>
      <c r="GGO96" s="201"/>
      <c r="GGP96" s="201"/>
      <c r="GGQ96" s="201"/>
      <c r="GGR96" s="201"/>
      <c r="GGS96" s="201"/>
      <c r="GGT96" s="201"/>
      <c r="GGU96" s="201"/>
      <c r="GGV96" s="201"/>
      <c r="GGW96" s="201"/>
      <c r="GGX96" s="201"/>
      <c r="GGY96" s="201"/>
      <c r="GGZ96" s="201"/>
      <c r="GHA96" s="201"/>
      <c r="GHB96" s="201"/>
      <c r="GHC96" s="201"/>
      <c r="GHD96" s="201"/>
      <c r="GHE96" s="201"/>
      <c r="GHF96" s="201"/>
      <c r="GHG96" s="201"/>
      <c r="GHH96" s="201"/>
      <c r="GHI96" s="201"/>
      <c r="GHJ96" s="201"/>
      <c r="GHK96" s="201"/>
      <c r="GHL96" s="201"/>
      <c r="GHM96" s="201"/>
      <c r="GHN96" s="201"/>
      <c r="GHO96" s="201"/>
      <c r="GHP96" s="201"/>
      <c r="GHQ96" s="201"/>
      <c r="GHR96" s="201"/>
      <c r="GHS96" s="201"/>
      <c r="GHT96" s="201"/>
      <c r="GHU96" s="201"/>
      <c r="GHV96" s="201"/>
      <c r="GHW96" s="201"/>
      <c r="GHX96" s="201"/>
      <c r="GHY96" s="201"/>
      <c r="GHZ96" s="201"/>
      <c r="GIA96" s="201"/>
      <c r="GIB96" s="201"/>
      <c r="GIC96" s="201"/>
      <c r="GID96" s="201"/>
      <c r="GIE96" s="201"/>
      <c r="GIF96" s="201"/>
      <c r="GIG96" s="201"/>
      <c r="GIH96" s="201"/>
      <c r="GII96" s="201"/>
      <c r="GIJ96" s="201"/>
      <c r="GIK96" s="201"/>
      <c r="GIL96" s="201"/>
      <c r="GIM96" s="201"/>
      <c r="GIN96" s="201"/>
      <c r="GIO96" s="201"/>
      <c r="GIP96" s="201"/>
      <c r="GIQ96" s="201"/>
      <c r="GIR96" s="201"/>
      <c r="GIS96" s="201"/>
      <c r="GIT96" s="201"/>
      <c r="GIU96" s="201"/>
      <c r="GIV96" s="201"/>
      <c r="GIW96" s="201"/>
      <c r="GIX96" s="201"/>
      <c r="GIY96" s="201"/>
      <c r="GIZ96" s="201"/>
      <c r="GJA96" s="201"/>
      <c r="GJB96" s="201"/>
      <c r="GJC96" s="201"/>
      <c r="GJD96" s="201"/>
      <c r="GJE96" s="201"/>
      <c r="GJF96" s="201"/>
      <c r="GJG96" s="201"/>
      <c r="GJH96" s="201"/>
      <c r="GJI96" s="201"/>
      <c r="GJJ96" s="201"/>
      <c r="GJK96" s="201"/>
      <c r="GJL96" s="201"/>
      <c r="GJM96" s="201"/>
      <c r="GJN96" s="201"/>
      <c r="GJO96" s="201"/>
      <c r="GJP96" s="201"/>
      <c r="GJQ96" s="201"/>
      <c r="GJR96" s="201"/>
      <c r="GJS96" s="201"/>
      <c r="GJT96" s="201"/>
      <c r="GJU96" s="201"/>
      <c r="GJV96" s="201"/>
      <c r="GJW96" s="201"/>
      <c r="GJX96" s="201"/>
      <c r="GJY96" s="201"/>
      <c r="GJZ96" s="201"/>
      <c r="GKA96" s="201"/>
      <c r="GKB96" s="201"/>
      <c r="GKC96" s="201"/>
      <c r="GKD96" s="201"/>
      <c r="GKE96" s="201"/>
      <c r="GKF96" s="201"/>
      <c r="GKG96" s="201"/>
      <c r="GKH96" s="201"/>
      <c r="GKI96" s="201"/>
      <c r="GKJ96" s="201"/>
      <c r="GKK96" s="201"/>
      <c r="GKL96" s="201"/>
      <c r="GKM96" s="201"/>
      <c r="GKN96" s="201"/>
      <c r="GKO96" s="201"/>
      <c r="GKP96" s="201"/>
      <c r="GKQ96" s="201"/>
      <c r="GKR96" s="201"/>
      <c r="GKS96" s="201"/>
      <c r="GKT96" s="201"/>
      <c r="GKU96" s="201"/>
      <c r="GKV96" s="201"/>
      <c r="GKW96" s="201"/>
      <c r="GKX96" s="201"/>
      <c r="GKY96" s="201"/>
      <c r="GKZ96" s="201"/>
      <c r="GLA96" s="201"/>
      <c r="GLB96" s="201"/>
      <c r="GLC96" s="201"/>
      <c r="GLD96" s="201"/>
      <c r="GLE96" s="201"/>
      <c r="GLF96" s="201"/>
      <c r="GLG96" s="201"/>
      <c r="GLH96" s="201"/>
      <c r="GLI96" s="201"/>
      <c r="GLJ96" s="201"/>
      <c r="GLK96" s="201"/>
      <c r="GLL96" s="201"/>
      <c r="GLM96" s="201"/>
      <c r="GLN96" s="201"/>
      <c r="GLO96" s="201"/>
      <c r="GLP96" s="201"/>
      <c r="GLQ96" s="201"/>
      <c r="GLR96" s="201"/>
      <c r="GLS96" s="201"/>
      <c r="GLT96" s="201"/>
      <c r="GLU96" s="201"/>
      <c r="GLV96" s="201"/>
      <c r="GLW96" s="201"/>
      <c r="GLX96" s="201"/>
      <c r="GLY96" s="201"/>
      <c r="GLZ96" s="201"/>
      <c r="GMA96" s="201"/>
      <c r="GMB96" s="201"/>
      <c r="GMC96" s="201"/>
      <c r="GMD96" s="201"/>
      <c r="GME96" s="201"/>
      <c r="GMF96" s="201"/>
      <c r="GMG96" s="201"/>
      <c r="GMH96" s="201"/>
      <c r="GMI96" s="201"/>
      <c r="GMJ96" s="201"/>
      <c r="GMK96" s="201"/>
      <c r="GML96" s="201"/>
      <c r="GMM96" s="201"/>
      <c r="GMN96" s="201"/>
      <c r="GMO96" s="201"/>
      <c r="GMP96" s="201"/>
      <c r="GMQ96" s="201"/>
      <c r="GMR96" s="201"/>
      <c r="GMS96" s="201"/>
      <c r="GMT96" s="201"/>
      <c r="GMU96" s="201"/>
      <c r="GMV96" s="201"/>
      <c r="GMW96" s="201"/>
      <c r="GMX96" s="201"/>
      <c r="GMY96" s="201"/>
      <c r="GMZ96" s="201"/>
      <c r="GNA96" s="201"/>
      <c r="GNB96" s="201"/>
      <c r="GNC96" s="201"/>
      <c r="GND96" s="201"/>
      <c r="GNE96" s="201"/>
      <c r="GNF96" s="201"/>
      <c r="GNG96" s="201"/>
      <c r="GNH96" s="201"/>
      <c r="GNI96" s="201"/>
      <c r="GNJ96" s="201"/>
      <c r="GNK96" s="201"/>
      <c r="GNL96" s="201"/>
      <c r="GNM96" s="201"/>
      <c r="GNN96" s="201"/>
      <c r="GNO96" s="201"/>
      <c r="GNP96" s="201"/>
      <c r="GNQ96" s="201"/>
      <c r="GNR96" s="201"/>
      <c r="GNS96" s="201"/>
      <c r="GNT96" s="201"/>
      <c r="GNU96" s="201"/>
      <c r="GNV96" s="201"/>
      <c r="GNW96" s="201"/>
      <c r="GNX96" s="201"/>
      <c r="GNY96" s="201"/>
      <c r="GNZ96" s="201"/>
      <c r="GOA96" s="201"/>
      <c r="GOB96" s="201"/>
      <c r="GOC96" s="201"/>
      <c r="GOD96" s="201"/>
      <c r="GOE96" s="201"/>
      <c r="GOF96" s="201"/>
      <c r="GOG96" s="201"/>
      <c r="GOH96" s="201"/>
      <c r="GOI96" s="201"/>
      <c r="GOJ96" s="201"/>
      <c r="GOK96" s="201"/>
      <c r="GOL96" s="201"/>
      <c r="GOM96" s="201"/>
      <c r="GON96" s="201"/>
      <c r="GOO96" s="201"/>
      <c r="GOP96" s="201"/>
      <c r="GOQ96" s="201"/>
      <c r="GOR96" s="201"/>
      <c r="GOS96" s="201"/>
      <c r="GOT96" s="201"/>
      <c r="GOU96" s="201"/>
      <c r="GOV96" s="201"/>
      <c r="GOW96" s="201"/>
      <c r="GOX96" s="201"/>
      <c r="GOY96" s="201"/>
      <c r="GOZ96" s="201"/>
      <c r="GPA96" s="201"/>
      <c r="GPB96" s="201"/>
      <c r="GPC96" s="201"/>
      <c r="GPD96" s="201"/>
      <c r="GPE96" s="201"/>
      <c r="GPF96" s="201"/>
      <c r="GPG96" s="201"/>
      <c r="GPH96" s="201"/>
      <c r="GPI96" s="201"/>
      <c r="GPJ96" s="201"/>
      <c r="GPK96" s="201"/>
      <c r="GPL96" s="201"/>
      <c r="GPM96" s="201"/>
      <c r="GPN96" s="201"/>
      <c r="GPO96" s="201"/>
      <c r="GPP96" s="201"/>
      <c r="GPQ96" s="201"/>
      <c r="GPR96" s="201"/>
      <c r="GPS96" s="201"/>
      <c r="GPT96" s="201"/>
      <c r="GPU96" s="201"/>
      <c r="GPV96" s="201"/>
      <c r="GPW96" s="201"/>
      <c r="GPX96" s="201"/>
      <c r="GPY96" s="201"/>
      <c r="GPZ96" s="201"/>
      <c r="GQA96" s="201"/>
      <c r="GQB96" s="201"/>
      <c r="GQC96" s="201"/>
      <c r="GQD96" s="201"/>
      <c r="GQE96" s="201"/>
      <c r="GQF96" s="201"/>
      <c r="GQG96" s="201"/>
      <c r="GQH96" s="201"/>
      <c r="GQI96" s="201"/>
      <c r="GQJ96" s="201"/>
      <c r="GQK96" s="201"/>
      <c r="GQL96" s="201"/>
      <c r="GQM96" s="201"/>
      <c r="GQN96" s="201"/>
      <c r="GQO96" s="201"/>
      <c r="GQP96" s="201"/>
      <c r="GQQ96" s="201"/>
      <c r="GQR96" s="201"/>
      <c r="GQS96" s="201"/>
      <c r="GQT96" s="201"/>
      <c r="GQU96" s="201"/>
      <c r="GQV96" s="201"/>
      <c r="GQW96" s="201"/>
      <c r="GQX96" s="201"/>
      <c r="GQY96" s="201"/>
      <c r="GQZ96" s="201"/>
      <c r="GRA96" s="201"/>
      <c r="GRB96" s="201"/>
      <c r="GRC96" s="201"/>
      <c r="GRD96" s="201"/>
      <c r="GRE96" s="201"/>
      <c r="GRF96" s="201"/>
      <c r="GRG96" s="201"/>
      <c r="GRH96" s="201"/>
      <c r="GRI96" s="201"/>
      <c r="GRJ96" s="201"/>
      <c r="GRK96" s="201"/>
      <c r="GRL96" s="201"/>
      <c r="GRM96" s="201"/>
      <c r="GRN96" s="201"/>
      <c r="GRO96" s="201"/>
      <c r="GRP96" s="201"/>
      <c r="GRQ96" s="201"/>
      <c r="GRR96" s="201"/>
      <c r="GRS96" s="201"/>
      <c r="GRT96" s="201"/>
      <c r="GRU96" s="201"/>
      <c r="GRV96" s="201"/>
      <c r="GRW96" s="201"/>
      <c r="GRX96" s="201"/>
      <c r="GRY96" s="201"/>
      <c r="GRZ96" s="201"/>
      <c r="GSA96" s="201"/>
      <c r="GSB96" s="201"/>
      <c r="GSC96" s="201"/>
      <c r="GSD96" s="201"/>
      <c r="GSE96" s="201"/>
      <c r="GSF96" s="201"/>
      <c r="GSG96" s="201"/>
      <c r="GSH96" s="201"/>
      <c r="GSI96" s="201"/>
      <c r="GSJ96" s="201"/>
      <c r="GSK96" s="201"/>
      <c r="GSL96" s="201"/>
      <c r="GSM96" s="201"/>
      <c r="GSN96" s="201"/>
      <c r="GSO96" s="201"/>
      <c r="GSP96" s="201"/>
      <c r="GSQ96" s="201"/>
      <c r="GSR96" s="201"/>
      <c r="GSS96" s="201"/>
      <c r="GST96" s="201"/>
      <c r="GSU96" s="201"/>
      <c r="GSV96" s="201"/>
      <c r="GSW96" s="201"/>
      <c r="GSX96" s="201"/>
      <c r="GSY96" s="201"/>
      <c r="GSZ96" s="201"/>
      <c r="GTA96" s="201"/>
      <c r="GTB96" s="201"/>
      <c r="GTC96" s="201"/>
      <c r="GTD96" s="201"/>
      <c r="GTE96" s="201"/>
      <c r="GTF96" s="201"/>
      <c r="GTG96" s="201"/>
      <c r="GTH96" s="201"/>
      <c r="GTI96" s="201"/>
      <c r="GTJ96" s="201"/>
      <c r="GTK96" s="201"/>
      <c r="GTL96" s="201"/>
      <c r="GTM96" s="201"/>
      <c r="GTN96" s="201"/>
      <c r="GTO96" s="201"/>
      <c r="GTP96" s="201"/>
      <c r="GTQ96" s="201"/>
      <c r="GTR96" s="201"/>
      <c r="GTS96" s="201"/>
      <c r="GTT96" s="201"/>
      <c r="GTU96" s="201"/>
      <c r="GTV96" s="201"/>
      <c r="GTW96" s="201"/>
      <c r="GTX96" s="201"/>
      <c r="GTY96" s="201"/>
      <c r="GTZ96" s="201"/>
      <c r="GUA96" s="201"/>
      <c r="GUB96" s="201"/>
      <c r="GUC96" s="201"/>
      <c r="GUD96" s="201"/>
      <c r="GUE96" s="201"/>
      <c r="GUF96" s="201"/>
      <c r="GUG96" s="201"/>
      <c r="GUH96" s="201"/>
      <c r="GUI96" s="201"/>
      <c r="GUJ96" s="201"/>
      <c r="GUK96" s="201"/>
      <c r="GUL96" s="201"/>
      <c r="GUM96" s="201"/>
      <c r="GUN96" s="201"/>
      <c r="GUO96" s="201"/>
      <c r="GUP96" s="201"/>
      <c r="GUQ96" s="201"/>
      <c r="GUR96" s="201"/>
      <c r="GUS96" s="201"/>
      <c r="GUT96" s="201"/>
      <c r="GUU96" s="201"/>
      <c r="GUV96" s="201"/>
      <c r="GUW96" s="201"/>
      <c r="GUX96" s="201"/>
      <c r="GUY96" s="201"/>
      <c r="GUZ96" s="201"/>
      <c r="GVA96" s="201"/>
      <c r="GVB96" s="201"/>
      <c r="GVC96" s="201"/>
      <c r="GVD96" s="201"/>
      <c r="GVE96" s="201"/>
      <c r="GVF96" s="201"/>
      <c r="GVG96" s="201"/>
      <c r="GVH96" s="201"/>
      <c r="GVI96" s="201"/>
      <c r="GVJ96" s="201"/>
      <c r="GVK96" s="201"/>
      <c r="GVL96" s="201"/>
      <c r="GVM96" s="201"/>
      <c r="GVN96" s="201"/>
      <c r="GVO96" s="201"/>
      <c r="GVP96" s="201"/>
      <c r="GVQ96" s="201"/>
      <c r="GVR96" s="201"/>
      <c r="GVS96" s="201"/>
      <c r="GVT96" s="201"/>
      <c r="GVU96" s="201"/>
      <c r="GVV96" s="201"/>
      <c r="GVW96" s="201"/>
      <c r="GVX96" s="201"/>
      <c r="GVY96" s="201"/>
      <c r="GVZ96" s="201"/>
      <c r="GWA96" s="201"/>
      <c r="GWB96" s="201"/>
      <c r="GWC96" s="201"/>
      <c r="GWD96" s="201"/>
      <c r="GWE96" s="201"/>
      <c r="GWF96" s="201"/>
      <c r="GWG96" s="201"/>
      <c r="GWH96" s="201"/>
      <c r="GWI96" s="201"/>
      <c r="GWJ96" s="201"/>
      <c r="GWK96" s="201"/>
      <c r="GWL96" s="201"/>
      <c r="GWM96" s="201"/>
      <c r="GWN96" s="201"/>
      <c r="GWO96" s="201"/>
      <c r="GWP96" s="201"/>
      <c r="GWQ96" s="201"/>
      <c r="GWR96" s="201"/>
      <c r="GWS96" s="201"/>
      <c r="GWT96" s="201"/>
      <c r="GWU96" s="201"/>
      <c r="GWV96" s="201"/>
      <c r="GWW96" s="201"/>
      <c r="GWX96" s="201"/>
      <c r="GWY96" s="201"/>
      <c r="GWZ96" s="201"/>
      <c r="GXA96" s="201"/>
      <c r="GXB96" s="201"/>
      <c r="GXC96" s="201"/>
      <c r="GXD96" s="201"/>
      <c r="GXE96" s="201"/>
      <c r="GXF96" s="201"/>
      <c r="GXG96" s="201"/>
      <c r="GXH96" s="201"/>
      <c r="GXI96" s="201"/>
      <c r="GXJ96" s="201"/>
      <c r="GXK96" s="201"/>
      <c r="GXL96" s="201"/>
      <c r="GXM96" s="201"/>
      <c r="GXN96" s="201"/>
      <c r="GXO96" s="201"/>
      <c r="GXP96" s="201"/>
      <c r="GXQ96" s="201"/>
      <c r="GXR96" s="201"/>
      <c r="GXS96" s="201"/>
      <c r="GXT96" s="201"/>
      <c r="GXU96" s="201"/>
      <c r="GXV96" s="201"/>
      <c r="GXW96" s="201"/>
      <c r="GXX96" s="201"/>
      <c r="GXY96" s="201"/>
      <c r="GXZ96" s="201"/>
      <c r="GYA96" s="201"/>
      <c r="GYB96" s="201"/>
      <c r="GYC96" s="201"/>
      <c r="GYD96" s="201"/>
      <c r="GYE96" s="201"/>
      <c r="GYF96" s="201"/>
      <c r="GYG96" s="201"/>
      <c r="GYH96" s="201"/>
      <c r="GYI96" s="201"/>
      <c r="GYJ96" s="201"/>
      <c r="GYK96" s="201"/>
      <c r="GYL96" s="201"/>
      <c r="GYM96" s="201"/>
      <c r="GYN96" s="201"/>
      <c r="GYO96" s="201"/>
      <c r="GYP96" s="201"/>
      <c r="GYQ96" s="201"/>
      <c r="GYR96" s="201"/>
      <c r="GYS96" s="201"/>
      <c r="GYT96" s="201"/>
      <c r="GYU96" s="201"/>
      <c r="GYV96" s="201"/>
      <c r="GYW96" s="201"/>
      <c r="GYX96" s="201"/>
      <c r="GYY96" s="201"/>
      <c r="GYZ96" s="201"/>
      <c r="GZA96" s="201"/>
      <c r="GZB96" s="201"/>
      <c r="GZC96" s="201"/>
      <c r="GZD96" s="201"/>
      <c r="GZE96" s="201"/>
      <c r="GZF96" s="201"/>
      <c r="GZG96" s="201"/>
      <c r="GZH96" s="201"/>
      <c r="GZI96" s="201"/>
      <c r="GZJ96" s="201"/>
      <c r="GZK96" s="201"/>
      <c r="GZL96" s="201"/>
      <c r="GZM96" s="201"/>
      <c r="GZN96" s="201"/>
      <c r="GZO96" s="201"/>
      <c r="GZP96" s="201"/>
      <c r="GZQ96" s="201"/>
      <c r="GZR96" s="201"/>
      <c r="GZS96" s="201"/>
      <c r="GZT96" s="201"/>
      <c r="GZU96" s="201"/>
      <c r="GZV96" s="201"/>
      <c r="GZW96" s="201"/>
      <c r="GZX96" s="201"/>
      <c r="GZY96" s="201"/>
      <c r="GZZ96" s="201"/>
      <c r="HAA96" s="201"/>
      <c r="HAB96" s="201"/>
      <c r="HAC96" s="201"/>
      <c r="HAD96" s="201"/>
      <c r="HAE96" s="201"/>
      <c r="HAF96" s="201"/>
      <c r="HAG96" s="201"/>
      <c r="HAH96" s="201"/>
      <c r="HAI96" s="201"/>
      <c r="HAJ96" s="201"/>
      <c r="HAK96" s="201"/>
      <c r="HAL96" s="201"/>
      <c r="HAM96" s="201"/>
      <c r="HAN96" s="201"/>
      <c r="HAO96" s="201"/>
      <c r="HAP96" s="201"/>
      <c r="HAQ96" s="201"/>
      <c r="HAR96" s="201"/>
      <c r="HAS96" s="201"/>
      <c r="HAT96" s="201"/>
      <c r="HAU96" s="201"/>
      <c r="HAV96" s="201"/>
      <c r="HAW96" s="201"/>
      <c r="HAX96" s="201"/>
      <c r="HAY96" s="201"/>
      <c r="HAZ96" s="201"/>
      <c r="HBA96" s="201"/>
      <c r="HBB96" s="201"/>
      <c r="HBC96" s="201"/>
      <c r="HBD96" s="201"/>
      <c r="HBE96" s="201"/>
      <c r="HBF96" s="201"/>
      <c r="HBG96" s="201"/>
      <c r="HBH96" s="201"/>
      <c r="HBI96" s="201"/>
      <c r="HBJ96" s="201"/>
      <c r="HBK96" s="201"/>
      <c r="HBL96" s="201"/>
      <c r="HBM96" s="201"/>
      <c r="HBN96" s="201"/>
      <c r="HBO96" s="201"/>
      <c r="HBP96" s="201"/>
      <c r="HBQ96" s="201"/>
      <c r="HBR96" s="201"/>
      <c r="HBS96" s="201"/>
      <c r="HBT96" s="201"/>
      <c r="HBU96" s="201"/>
      <c r="HBV96" s="201"/>
      <c r="HBW96" s="201"/>
      <c r="HBX96" s="201"/>
      <c r="HBY96" s="201"/>
      <c r="HBZ96" s="201"/>
      <c r="HCA96" s="201"/>
      <c r="HCB96" s="201"/>
      <c r="HCC96" s="201"/>
      <c r="HCD96" s="201"/>
      <c r="HCE96" s="201"/>
      <c r="HCF96" s="201"/>
      <c r="HCG96" s="201"/>
      <c r="HCH96" s="201"/>
      <c r="HCI96" s="201"/>
      <c r="HCJ96" s="201"/>
      <c r="HCK96" s="201"/>
      <c r="HCL96" s="201"/>
      <c r="HCM96" s="201"/>
      <c r="HCN96" s="201"/>
      <c r="HCO96" s="201"/>
      <c r="HCP96" s="201"/>
      <c r="HCQ96" s="201"/>
      <c r="HCR96" s="201"/>
      <c r="HCS96" s="201"/>
      <c r="HCT96" s="201"/>
      <c r="HCU96" s="201"/>
      <c r="HCV96" s="201"/>
      <c r="HCW96" s="201"/>
      <c r="HCX96" s="201"/>
      <c r="HCY96" s="201"/>
      <c r="HCZ96" s="201"/>
      <c r="HDA96" s="201"/>
      <c r="HDB96" s="201"/>
      <c r="HDC96" s="201"/>
      <c r="HDD96" s="201"/>
      <c r="HDE96" s="201"/>
      <c r="HDF96" s="201"/>
      <c r="HDG96" s="201"/>
      <c r="HDH96" s="201"/>
      <c r="HDI96" s="201"/>
      <c r="HDJ96" s="201"/>
      <c r="HDK96" s="201"/>
      <c r="HDL96" s="201"/>
      <c r="HDM96" s="201"/>
      <c r="HDN96" s="201"/>
      <c r="HDO96" s="201"/>
      <c r="HDP96" s="201"/>
      <c r="HDQ96" s="201"/>
      <c r="HDR96" s="201"/>
      <c r="HDS96" s="201"/>
      <c r="HDT96" s="201"/>
      <c r="HDU96" s="201"/>
      <c r="HDV96" s="201"/>
      <c r="HDW96" s="201"/>
      <c r="HDX96" s="201"/>
      <c r="HDY96" s="201"/>
      <c r="HDZ96" s="201"/>
      <c r="HEA96" s="201"/>
      <c r="HEB96" s="201"/>
      <c r="HEC96" s="201"/>
      <c r="HED96" s="201"/>
      <c r="HEE96" s="201"/>
      <c r="HEF96" s="201"/>
      <c r="HEG96" s="201"/>
      <c r="HEH96" s="201"/>
      <c r="HEI96" s="201"/>
      <c r="HEJ96" s="201"/>
      <c r="HEK96" s="201"/>
      <c r="HEL96" s="201"/>
      <c r="HEM96" s="201"/>
      <c r="HEN96" s="201"/>
      <c r="HEO96" s="201"/>
      <c r="HEP96" s="201"/>
      <c r="HEQ96" s="201"/>
      <c r="HER96" s="201"/>
      <c r="HES96" s="201"/>
      <c r="HET96" s="201"/>
      <c r="HEU96" s="201"/>
      <c r="HEV96" s="201"/>
      <c r="HEW96" s="201"/>
      <c r="HEX96" s="201"/>
      <c r="HEY96" s="201"/>
      <c r="HEZ96" s="201"/>
      <c r="HFA96" s="201"/>
      <c r="HFB96" s="201"/>
      <c r="HFC96" s="201"/>
      <c r="HFD96" s="201"/>
      <c r="HFE96" s="201"/>
      <c r="HFF96" s="201"/>
      <c r="HFG96" s="201"/>
      <c r="HFH96" s="201"/>
      <c r="HFI96" s="201"/>
      <c r="HFJ96" s="201"/>
      <c r="HFK96" s="201"/>
      <c r="HFL96" s="201"/>
      <c r="HFM96" s="201"/>
      <c r="HFN96" s="201"/>
      <c r="HFO96" s="201"/>
      <c r="HFP96" s="201"/>
      <c r="HFQ96" s="201"/>
      <c r="HFR96" s="201"/>
      <c r="HFS96" s="201"/>
      <c r="HFT96" s="201"/>
      <c r="HFU96" s="201"/>
      <c r="HFV96" s="201"/>
      <c r="HFW96" s="201"/>
      <c r="HFX96" s="201"/>
      <c r="HFY96" s="201"/>
      <c r="HFZ96" s="201"/>
      <c r="HGA96" s="201"/>
      <c r="HGB96" s="201"/>
      <c r="HGC96" s="201"/>
      <c r="HGD96" s="201"/>
      <c r="HGE96" s="201"/>
      <c r="HGF96" s="201"/>
      <c r="HGG96" s="201"/>
      <c r="HGH96" s="201"/>
      <c r="HGI96" s="201"/>
      <c r="HGJ96" s="201"/>
      <c r="HGK96" s="201"/>
      <c r="HGL96" s="201"/>
      <c r="HGM96" s="201"/>
      <c r="HGN96" s="201"/>
      <c r="HGO96" s="201"/>
      <c r="HGP96" s="201"/>
      <c r="HGQ96" s="201"/>
      <c r="HGR96" s="201"/>
      <c r="HGS96" s="201"/>
      <c r="HGT96" s="201"/>
      <c r="HGU96" s="201"/>
      <c r="HGV96" s="201"/>
      <c r="HGW96" s="201"/>
      <c r="HGX96" s="201"/>
      <c r="HGY96" s="201"/>
      <c r="HGZ96" s="201"/>
      <c r="HHA96" s="201"/>
      <c r="HHB96" s="201"/>
      <c r="HHC96" s="201"/>
      <c r="HHD96" s="201"/>
      <c r="HHE96" s="201"/>
      <c r="HHF96" s="201"/>
      <c r="HHG96" s="201"/>
      <c r="HHH96" s="201"/>
      <c r="HHI96" s="201"/>
      <c r="HHJ96" s="201"/>
      <c r="HHK96" s="201"/>
      <c r="HHL96" s="201"/>
      <c r="HHM96" s="201"/>
      <c r="HHN96" s="201"/>
      <c r="HHO96" s="201"/>
      <c r="HHP96" s="201"/>
      <c r="HHQ96" s="201"/>
      <c r="HHR96" s="201"/>
      <c r="HHS96" s="201"/>
      <c r="HHT96" s="201"/>
      <c r="HHU96" s="201"/>
      <c r="HHV96" s="201"/>
      <c r="HHW96" s="201"/>
      <c r="HHX96" s="201"/>
      <c r="HHY96" s="201"/>
      <c r="HHZ96" s="201"/>
      <c r="HIA96" s="201"/>
      <c r="HIB96" s="201"/>
      <c r="HIC96" s="201"/>
      <c r="HID96" s="201"/>
      <c r="HIE96" s="201"/>
      <c r="HIF96" s="201"/>
      <c r="HIG96" s="201"/>
      <c r="HIH96" s="201"/>
      <c r="HII96" s="201"/>
      <c r="HIJ96" s="201"/>
      <c r="HIK96" s="201"/>
      <c r="HIL96" s="201"/>
      <c r="HIM96" s="201"/>
      <c r="HIN96" s="201"/>
      <c r="HIO96" s="201"/>
      <c r="HIP96" s="201"/>
      <c r="HIQ96" s="201"/>
      <c r="HIR96" s="201"/>
      <c r="HIS96" s="201"/>
      <c r="HIT96" s="201"/>
      <c r="HIU96" s="201"/>
      <c r="HIV96" s="201"/>
      <c r="HIW96" s="201"/>
      <c r="HIX96" s="201"/>
      <c r="HIY96" s="201"/>
      <c r="HIZ96" s="201"/>
      <c r="HJA96" s="201"/>
      <c r="HJB96" s="201"/>
      <c r="HJC96" s="201"/>
      <c r="HJD96" s="201"/>
      <c r="HJE96" s="201"/>
      <c r="HJF96" s="201"/>
      <c r="HJG96" s="201"/>
      <c r="HJH96" s="201"/>
      <c r="HJI96" s="201"/>
      <c r="HJJ96" s="201"/>
      <c r="HJK96" s="201"/>
      <c r="HJL96" s="201"/>
      <c r="HJM96" s="201"/>
      <c r="HJN96" s="201"/>
      <c r="HJO96" s="201"/>
      <c r="HJP96" s="201"/>
      <c r="HJQ96" s="201"/>
      <c r="HJR96" s="201"/>
      <c r="HJS96" s="201"/>
      <c r="HJT96" s="201"/>
      <c r="HJU96" s="201"/>
      <c r="HJV96" s="201"/>
      <c r="HJW96" s="201"/>
      <c r="HJX96" s="201"/>
      <c r="HJY96" s="201"/>
      <c r="HJZ96" s="201"/>
      <c r="HKA96" s="201"/>
      <c r="HKB96" s="201"/>
      <c r="HKC96" s="201"/>
      <c r="HKD96" s="201"/>
      <c r="HKE96" s="201"/>
      <c r="HKF96" s="201"/>
      <c r="HKG96" s="201"/>
      <c r="HKH96" s="201"/>
      <c r="HKI96" s="201"/>
      <c r="HKJ96" s="201"/>
      <c r="HKK96" s="201"/>
      <c r="HKL96" s="201"/>
      <c r="HKM96" s="201"/>
      <c r="HKN96" s="201"/>
      <c r="HKO96" s="201"/>
      <c r="HKP96" s="201"/>
      <c r="HKQ96" s="201"/>
      <c r="HKR96" s="201"/>
      <c r="HKS96" s="201"/>
      <c r="HKT96" s="201"/>
      <c r="HKU96" s="201"/>
      <c r="HKV96" s="201"/>
      <c r="HKW96" s="201"/>
      <c r="HKX96" s="201"/>
      <c r="HKY96" s="201"/>
      <c r="HKZ96" s="201"/>
      <c r="HLA96" s="201"/>
      <c r="HLB96" s="201"/>
      <c r="HLC96" s="201"/>
      <c r="HLD96" s="201"/>
      <c r="HLE96" s="201"/>
      <c r="HLF96" s="201"/>
      <c r="HLG96" s="201"/>
      <c r="HLH96" s="201"/>
      <c r="HLI96" s="201"/>
      <c r="HLJ96" s="201"/>
      <c r="HLK96" s="201"/>
      <c r="HLL96" s="201"/>
      <c r="HLM96" s="201"/>
      <c r="HLN96" s="201"/>
      <c r="HLO96" s="201"/>
      <c r="HLP96" s="201"/>
      <c r="HLQ96" s="201"/>
      <c r="HLR96" s="201"/>
      <c r="HLS96" s="201"/>
      <c r="HLT96" s="201"/>
      <c r="HLU96" s="201"/>
      <c r="HLV96" s="201"/>
      <c r="HLW96" s="201"/>
      <c r="HLX96" s="201"/>
      <c r="HLY96" s="201"/>
      <c r="HLZ96" s="201"/>
      <c r="HMA96" s="201"/>
      <c r="HMB96" s="201"/>
      <c r="HMC96" s="201"/>
      <c r="HMD96" s="201"/>
      <c r="HME96" s="201"/>
      <c r="HMF96" s="201"/>
      <c r="HMG96" s="201"/>
      <c r="HMH96" s="201"/>
      <c r="HMI96" s="201"/>
      <c r="HMJ96" s="201"/>
      <c r="HMK96" s="201"/>
      <c r="HML96" s="201"/>
      <c r="HMM96" s="201"/>
      <c r="HMN96" s="201"/>
      <c r="HMO96" s="201"/>
      <c r="HMP96" s="201"/>
      <c r="HMQ96" s="201"/>
      <c r="HMR96" s="201"/>
      <c r="HMS96" s="201"/>
      <c r="HMT96" s="201"/>
      <c r="HMU96" s="201"/>
      <c r="HMV96" s="201"/>
      <c r="HMW96" s="201"/>
      <c r="HMX96" s="201"/>
      <c r="HMY96" s="201"/>
      <c r="HMZ96" s="201"/>
      <c r="HNA96" s="201"/>
      <c r="HNB96" s="201"/>
      <c r="HNC96" s="201"/>
      <c r="HND96" s="201"/>
      <c r="HNE96" s="201"/>
      <c r="HNF96" s="201"/>
      <c r="HNG96" s="201"/>
      <c r="HNH96" s="201"/>
      <c r="HNI96" s="201"/>
      <c r="HNJ96" s="201"/>
      <c r="HNK96" s="201"/>
      <c r="HNL96" s="201"/>
      <c r="HNM96" s="201"/>
      <c r="HNN96" s="201"/>
      <c r="HNO96" s="201"/>
      <c r="HNP96" s="201"/>
      <c r="HNQ96" s="201"/>
      <c r="HNR96" s="201"/>
      <c r="HNS96" s="201"/>
      <c r="HNT96" s="201"/>
      <c r="HNU96" s="201"/>
      <c r="HNV96" s="201"/>
      <c r="HNW96" s="201"/>
      <c r="HNX96" s="201"/>
      <c r="HNY96" s="201"/>
      <c r="HNZ96" s="201"/>
      <c r="HOA96" s="201"/>
      <c r="HOB96" s="201"/>
      <c r="HOC96" s="201"/>
      <c r="HOD96" s="201"/>
      <c r="HOE96" s="201"/>
      <c r="HOF96" s="201"/>
      <c r="HOG96" s="201"/>
      <c r="HOH96" s="201"/>
      <c r="HOI96" s="201"/>
      <c r="HOJ96" s="201"/>
      <c r="HOK96" s="201"/>
      <c r="HOL96" s="201"/>
      <c r="HOM96" s="201"/>
      <c r="HON96" s="201"/>
      <c r="HOO96" s="201"/>
      <c r="HOP96" s="201"/>
      <c r="HOQ96" s="201"/>
      <c r="HOR96" s="201"/>
      <c r="HOS96" s="201"/>
      <c r="HOT96" s="201"/>
      <c r="HOU96" s="201"/>
      <c r="HOV96" s="201"/>
      <c r="HOW96" s="201"/>
      <c r="HOX96" s="201"/>
      <c r="HOY96" s="201"/>
      <c r="HOZ96" s="201"/>
      <c r="HPA96" s="201"/>
      <c r="HPB96" s="201"/>
      <c r="HPC96" s="201"/>
      <c r="HPD96" s="201"/>
      <c r="HPE96" s="201"/>
      <c r="HPF96" s="201"/>
      <c r="HPG96" s="201"/>
      <c r="HPH96" s="201"/>
      <c r="HPI96" s="201"/>
      <c r="HPJ96" s="201"/>
      <c r="HPK96" s="201"/>
      <c r="HPL96" s="201"/>
      <c r="HPM96" s="201"/>
      <c r="HPN96" s="201"/>
      <c r="HPO96" s="201"/>
      <c r="HPP96" s="201"/>
      <c r="HPQ96" s="201"/>
      <c r="HPR96" s="201"/>
      <c r="HPS96" s="201"/>
      <c r="HPT96" s="201"/>
      <c r="HPU96" s="201"/>
      <c r="HPV96" s="201"/>
      <c r="HPW96" s="201"/>
      <c r="HPX96" s="201"/>
      <c r="HPY96" s="201"/>
      <c r="HPZ96" s="201"/>
      <c r="HQA96" s="201"/>
      <c r="HQB96" s="201"/>
      <c r="HQC96" s="201"/>
      <c r="HQD96" s="201"/>
      <c r="HQE96" s="201"/>
      <c r="HQF96" s="201"/>
      <c r="HQG96" s="201"/>
      <c r="HQH96" s="201"/>
      <c r="HQI96" s="201"/>
      <c r="HQJ96" s="201"/>
      <c r="HQK96" s="201"/>
      <c r="HQL96" s="201"/>
      <c r="HQM96" s="201"/>
      <c r="HQN96" s="201"/>
      <c r="HQO96" s="201"/>
      <c r="HQP96" s="201"/>
      <c r="HQQ96" s="201"/>
      <c r="HQR96" s="201"/>
      <c r="HQS96" s="201"/>
      <c r="HQT96" s="201"/>
      <c r="HQU96" s="201"/>
      <c r="HQV96" s="201"/>
      <c r="HQW96" s="201"/>
      <c r="HQX96" s="201"/>
      <c r="HQY96" s="201"/>
      <c r="HQZ96" s="201"/>
      <c r="HRA96" s="201"/>
      <c r="HRB96" s="201"/>
      <c r="HRC96" s="201"/>
      <c r="HRD96" s="201"/>
      <c r="HRE96" s="201"/>
      <c r="HRF96" s="201"/>
      <c r="HRG96" s="201"/>
      <c r="HRH96" s="201"/>
      <c r="HRI96" s="201"/>
      <c r="HRJ96" s="201"/>
      <c r="HRK96" s="201"/>
      <c r="HRL96" s="201"/>
      <c r="HRM96" s="201"/>
      <c r="HRN96" s="201"/>
      <c r="HRO96" s="201"/>
      <c r="HRP96" s="201"/>
      <c r="HRQ96" s="201"/>
      <c r="HRR96" s="201"/>
      <c r="HRS96" s="201"/>
      <c r="HRT96" s="201"/>
      <c r="HRU96" s="201"/>
      <c r="HRV96" s="201"/>
      <c r="HRW96" s="201"/>
      <c r="HRX96" s="201"/>
      <c r="HRY96" s="201"/>
      <c r="HRZ96" s="201"/>
      <c r="HSA96" s="201"/>
      <c r="HSB96" s="201"/>
      <c r="HSC96" s="201"/>
      <c r="HSD96" s="201"/>
      <c r="HSE96" s="201"/>
      <c r="HSF96" s="201"/>
      <c r="HSG96" s="201"/>
      <c r="HSH96" s="201"/>
      <c r="HSI96" s="201"/>
      <c r="HSJ96" s="201"/>
      <c r="HSK96" s="201"/>
      <c r="HSL96" s="201"/>
      <c r="HSM96" s="201"/>
      <c r="HSN96" s="201"/>
      <c r="HSO96" s="201"/>
      <c r="HSP96" s="201"/>
      <c r="HSQ96" s="201"/>
      <c r="HSR96" s="201"/>
      <c r="HSS96" s="201"/>
      <c r="HST96" s="201"/>
      <c r="HSU96" s="201"/>
      <c r="HSV96" s="201"/>
      <c r="HSW96" s="201"/>
      <c r="HSX96" s="201"/>
      <c r="HSY96" s="201"/>
      <c r="HSZ96" s="201"/>
      <c r="HTA96" s="201"/>
      <c r="HTB96" s="201"/>
      <c r="HTC96" s="201"/>
      <c r="HTD96" s="201"/>
      <c r="HTE96" s="201"/>
      <c r="HTF96" s="201"/>
      <c r="HTG96" s="201"/>
      <c r="HTH96" s="201"/>
      <c r="HTI96" s="201"/>
      <c r="HTJ96" s="201"/>
      <c r="HTK96" s="201"/>
      <c r="HTL96" s="201"/>
      <c r="HTM96" s="201"/>
      <c r="HTN96" s="201"/>
      <c r="HTO96" s="201"/>
      <c r="HTP96" s="201"/>
      <c r="HTQ96" s="201"/>
      <c r="HTR96" s="201"/>
      <c r="HTS96" s="201"/>
      <c r="HTT96" s="201"/>
      <c r="HTU96" s="201"/>
      <c r="HTV96" s="201"/>
      <c r="HTW96" s="201"/>
      <c r="HTX96" s="201"/>
      <c r="HTY96" s="201"/>
      <c r="HTZ96" s="201"/>
      <c r="HUA96" s="201"/>
      <c r="HUB96" s="201"/>
      <c r="HUC96" s="201"/>
      <c r="HUD96" s="201"/>
      <c r="HUE96" s="201"/>
      <c r="HUF96" s="201"/>
      <c r="HUG96" s="201"/>
      <c r="HUH96" s="201"/>
      <c r="HUI96" s="201"/>
      <c r="HUJ96" s="201"/>
      <c r="HUK96" s="201"/>
      <c r="HUL96" s="201"/>
      <c r="HUM96" s="201"/>
      <c r="HUN96" s="201"/>
      <c r="HUO96" s="201"/>
      <c r="HUP96" s="201"/>
      <c r="HUQ96" s="201"/>
      <c r="HUR96" s="201"/>
      <c r="HUS96" s="201"/>
      <c r="HUT96" s="201"/>
      <c r="HUU96" s="201"/>
      <c r="HUV96" s="201"/>
      <c r="HUW96" s="201"/>
      <c r="HUX96" s="201"/>
      <c r="HUY96" s="201"/>
      <c r="HUZ96" s="201"/>
      <c r="HVA96" s="201"/>
      <c r="HVB96" s="201"/>
      <c r="HVC96" s="201"/>
      <c r="HVD96" s="201"/>
      <c r="HVE96" s="201"/>
      <c r="HVF96" s="201"/>
      <c r="HVG96" s="201"/>
      <c r="HVH96" s="201"/>
      <c r="HVI96" s="201"/>
      <c r="HVJ96" s="201"/>
      <c r="HVK96" s="201"/>
      <c r="HVL96" s="201"/>
      <c r="HVM96" s="201"/>
      <c r="HVN96" s="201"/>
      <c r="HVO96" s="201"/>
      <c r="HVP96" s="201"/>
      <c r="HVQ96" s="201"/>
      <c r="HVR96" s="201"/>
      <c r="HVS96" s="201"/>
      <c r="HVT96" s="201"/>
      <c r="HVU96" s="201"/>
      <c r="HVV96" s="201"/>
      <c r="HVW96" s="201"/>
      <c r="HVX96" s="201"/>
      <c r="HVY96" s="201"/>
      <c r="HVZ96" s="201"/>
      <c r="HWA96" s="201"/>
      <c r="HWB96" s="201"/>
      <c r="HWC96" s="201"/>
      <c r="HWD96" s="201"/>
      <c r="HWE96" s="201"/>
      <c r="HWF96" s="201"/>
      <c r="HWG96" s="201"/>
      <c r="HWH96" s="201"/>
      <c r="HWI96" s="201"/>
      <c r="HWJ96" s="201"/>
      <c r="HWK96" s="201"/>
      <c r="HWL96" s="201"/>
      <c r="HWM96" s="201"/>
      <c r="HWN96" s="201"/>
      <c r="HWO96" s="201"/>
      <c r="HWP96" s="201"/>
      <c r="HWQ96" s="201"/>
      <c r="HWR96" s="201"/>
      <c r="HWS96" s="201"/>
      <c r="HWT96" s="201"/>
      <c r="HWU96" s="201"/>
      <c r="HWV96" s="201"/>
      <c r="HWW96" s="201"/>
      <c r="HWX96" s="201"/>
      <c r="HWY96" s="201"/>
      <c r="HWZ96" s="201"/>
      <c r="HXA96" s="201"/>
      <c r="HXB96" s="201"/>
      <c r="HXC96" s="201"/>
      <c r="HXD96" s="201"/>
      <c r="HXE96" s="201"/>
      <c r="HXF96" s="201"/>
      <c r="HXG96" s="201"/>
      <c r="HXH96" s="201"/>
      <c r="HXI96" s="201"/>
      <c r="HXJ96" s="201"/>
      <c r="HXK96" s="201"/>
      <c r="HXL96" s="201"/>
      <c r="HXM96" s="201"/>
      <c r="HXN96" s="201"/>
      <c r="HXO96" s="201"/>
      <c r="HXP96" s="201"/>
      <c r="HXQ96" s="201"/>
      <c r="HXR96" s="201"/>
      <c r="HXS96" s="201"/>
      <c r="HXT96" s="201"/>
      <c r="HXU96" s="201"/>
      <c r="HXV96" s="201"/>
      <c r="HXW96" s="201"/>
      <c r="HXX96" s="201"/>
      <c r="HXY96" s="201"/>
      <c r="HXZ96" s="201"/>
      <c r="HYA96" s="201"/>
      <c r="HYB96" s="201"/>
      <c r="HYC96" s="201"/>
      <c r="HYD96" s="201"/>
      <c r="HYE96" s="201"/>
      <c r="HYF96" s="201"/>
      <c r="HYG96" s="201"/>
      <c r="HYH96" s="201"/>
      <c r="HYI96" s="201"/>
      <c r="HYJ96" s="201"/>
      <c r="HYK96" s="201"/>
      <c r="HYL96" s="201"/>
      <c r="HYM96" s="201"/>
      <c r="HYN96" s="201"/>
      <c r="HYO96" s="201"/>
      <c r="HYP96" s="201"/>
      <c r="HYQ96" s="201"/>
      <c r="HYR96" s="201"/>
      <c r="HYS96" s="201"/>
      <c r="HYT96" s="201"/>
      <c r="HYU96" s="201"/>
      <c r="HYV96" s="201"/>
      <c r="HYW96" s="201"/>
      <c r="HYX96" s="201"/>
      <c r="HYY96" s="201"/>
      <c r="HYZ96" s="201"/>
      <c r="HZA96" s="201"/>
      <c r="HZB96" s="201"/>
      <c r="HZC96" s="201"/>
      <c r="HZD96" s="201"/>
      <c r="HZE96" s="201"/>
      <c r="HZF96" s="201"/>
      <c r="HZG96" s="201"/>
      <c r="HZH96" s="201"/>
      <c r="HZI96" s="201"/>
      <c r="HZJ96" s="201"/>
      <c r="HZK96" s="201"/>
      <c r="HZL96" s="201"/>
      <c r="HZM96" s="201"/>
      <c r="HZN96" s="201"/>
      <c r="HZO96" s="201"/>
      <c r="HZP96" s="201"/>
      <c r="HZQ96" s="201"/>
      <c r="HZR96" s="201"/>
      <c r="HZS96" s="201"/>
      <c r="HZT96" s="201"/>
      <c r="HZU96" s="201"/>
      <c r="HZV96" s="201"/>
      <c r="HZW96" s="201"/>
      <c r="HZX96" s="201"/>
      <c r="HZY96" s="201"/>
      <c r="HZZ96" s="201"/>
      <c r="IAA96" s="201"/>
      <c r="IAB96" s="201"/>
      <c r="IAC96" s="201"/>
      <c r="IAD96" s="201"/>
      <c r="IAE96" s="201"/>
      <c r="IAF96" s="201"/>
      <c r="IAG96" s="201"/>
      <c r="IAH96" s="201"/>
      <c r="IAI96" s="201"/>
      <c r="IAJ96" s="201"/>
      <c r="IAK96" s="201"/>
      <c r="IAL96" s="201"/>
      <c r="IAM96" s="201"/>
      <c r="IAN96" s="201"/>
      <c r="IAO96" s="201"/>
      <c r="IAP96" s="201"/>
      <c r="IAQ96" s="201"/>
      <c r="IAR96" s="201"/>
      <c r="IAS96" s="201"/>
      <c r="IAT96" s="201"/>
      <c r="IAU96" s="201"/>
      <c r="IAV96" s="201"/>
      <c r="IAW96" s="201"/>
      <c r="IAX96" s="201"/>
      <c r="IAY96" s="201"/>
      <c r="IAZ96" s="201"/>
      <c r="IBA96" s="201"/>
      <c r="IBB96" s="201"/>
      <c r="IBC96" s="201"/>
      <c r="IBD96" s="201"/>
      <c r="IBE96" s="201"/>
      <c r="IBF96" s="201"/>
      <c r="IBG96" s="201"/>
      <c r="IBH96" s="201"/>
      <c r="IBI96" s="201"/>
      <c r="IBJ96" s="201"/>
      <c r="IBK96" s="201"/>
      <c r="IBL96" s="201"/>
      <c r="IBM96" s="201"/>
      <c r="IBN96" s="201"/>
      <c r="IBO96" s="201"/>
      <c r="IBP96" s="201"/>
      <c r="IBQ96" s="201"/>
      <c r="IBR96" s="201"/>
      <c r="IBS96" s="201"/>
      <c r="IBT96" s="201"/>
      <c r="IBU96" s="201"/>
      <c r="IBV96" s="201"/>
      <c r="IBW96" s="201"/>
      <c r="IBX96" s="201"/>
      <c r="IBY96" s="201"/>
      <c r="IBZ96" s="201"/>
      <c r="ICA96" s="201"/>
      <c r="ICB96" s="201"/>
      <c r="ICC96" s="201"/>
      <c r="ICD96" s="201"/>
      <c r="ICE96" s="201"/>
      <c r="ICF96" s="201"/>
      <c r="ICG96" s="201"/>
      <c r="ICH96" s="201"/>
      <c r="ICI96" s="201"/>
      <c r="ICJ96" s="201"/>
      <c r="ICK96" s="201"/>
      <c r="ICL96" s="201"/>
      <c r="ICM96" s="201"/>
      <c r="ICN96" s="201"/>
      <c r="ICO96" s="201"/>
      <c r="ICP96" s="201"/>
      <c r="ICQ96" s="201"/>
      <c r="ICR96" s="201"/>
      <c r="ICS96" s="201"/>
      <c r="ICT96" s="201"/>
      <c r="ICU96" s="201"/>
      <c r="ICV96" s="201"/>
      <c r="ICW96" s="201"/>
      <c r="ICX96" s="201"/>
      <c r="ICY96" s="201"/>
      <c r="ICZ96" s="201"/>
      <c r="IDA96" s="201"/>
      <c r="IDB96" s="201"/>
      <c r="IDC96" s="201"/>
      <c r="IDD96" s="201"/>
      <c r="IDE96" s="201"/>
      <c r="IDF96" s="201"/>
      <c r="IDG96" s="201"/>
      <c r="IDH96" s="201"/>
      <c r="IDI96" s="201"/>
      <c r="IDJ96" s="201"/>
      <c r="IDK96" s="201"/>
      <c r="IDL96" s="201"/>
      <c r="IDM96" s="201"/>
      <c r="IDN96" s="201"/>
      <c r="IDO96" s="201"/>
      <c r="IDP96" s="201"/>
      <c r="IDQ96" s="201"/>
      <c r="IDR96" s="201"/>
      <c r="IDS96" s="201"/>
      <c r="IDT96" s="201"/>
      <c r="IDU96" s="201"/>
      <c r="IDV96" s="201"/>
      <c r="IDW96" s="201"/>
      <c r="IDX96" s="201"/>
      <c r="IDY96" s="201"/>
      <c r="IDZ96" s="201"/>
      <c r="IEA96" s="201"/>
      <c r="IEB96" s="201"/>
      <c r="IEC96" s="201"/>
      <c r="IED96" s="201"/>
      <c r="IEE96" s="201"/>
      <c r="IEF96" s="201"/>
      <c r="IEG96" s="201"/>
      <c r="IEH96" s="201"/>
      <c r="IEI96" s="201"/>
      <c r="IEJ96" s="201"/>
      <c r="IEK96" s="201"/>
      <c r="IEL96" s="201"/>
      <c r="IEM96" s="201"/>
      <c r="IEN96" s="201"/>
      <c r="IEO96" s="201"/>
      <c r="IEP96" s="201"/>
      <c r="IEQ96" s="201"/>
      <c r="IER96" s="201"/>
      <c r="IES96" s="201"/>
      <c r="IET96" s="201"/>
      <c r="IEU96" s="201"/>
      <c r="IEV96" s="201"/>
      <c r="IEW96" s="201"/>
      <c r="IEX96" s="201"/>
      <c r="IEY96" s="201"/>
      <c r="IEZ96" s="201"/>
      <c r="IFA96" s="201"/>
      <c r="IFB96" s="201"/>
      <c r="IFC96" s="201"/>
      <c r="IFD96" s="201"/>
      <c r="IFE96" s="201"/>
      <c r="IFF96" s="201"/>
      <c r="IFG96" s="201"/>
      <c r="IFH96" s="201"/>
      <c r="IFI96" s="201"/>
      <c r="IFJ96" s="201"/>
      <c r="IFK96" s="201"/>
      <c r="IFL96" s="201"/>
      <c r="IFM96" s="201"/>
      <c r="IFN96" s="201"/>
      <c r="IFO96" s="201"/>
      <c r="IFP96" s="201"/>
      <c r="IFQ96" s="201"/>
      <c r="IFR96" s="201"/>
      <c r="IFS96" s="201"/>
      <c r="IFT96" s="201"/>
      <c r="IFU96" s="201"/>
      <c r="IFV96" s="201"/>
      <c r="IFW96" s="201"/>
      <c r="IFX96" s="201"/>
      <c r="IFY96" s="201"/>
      <c r="IFZ96" s="201"/>
      <c r="IGA96" s="201"/>
      <c r="IGB96" s="201"/>
      <c r="IGC96" s="201"/>
      <c r="IGD96" s="201"/>
      <c r="IGE96" s="201"/>
      <c r="IGF96" s="201"/>
      <c r="IGG96" s="201"/>
      <c r="IGH96" s="201"/>
      <c r="IGI96" s="201"/>
      <c r="IGJ96" s="201"/>
      <c r="IGK96" s="201"/>
      <c r="IGL96" s="201"/>
      <c r="IGM96" s="201"/>
      <c r="IGN96" s="201"/>
      <c r="IGO96" s="201"/>
      <c r="IGP96" s="201"/>
      <c r="IGQ96" s="201"/>
      <c r="IGR96" s="201"/>
      <c r="IGS96" s="201"/>
      <c r="IGT96" s="201"/>
      <c r="IGU96" s="201"/>
      <c r="IGV96" s="201"/>
      <c r="IGW96" s="201"/>
      <c r="IGX96" s="201"/>
      <c r="IGY96" s="201"/>
      <c r="IGZ96" s="201"/>
      <c r="IHA96" s="201"/>
      <c r="IHB96" s="201"/>
      <c r="IHC96" s="201"/>
      <c r="IHD96" s="201"/>
      <c r="IHE96" s="201"/>
      <c r="IHF96" s="201"/>
      <c r="IHG96" s="201"/>
      <c r="IHH96" s="201"/>
      <c r="IHI96" s="201"/>
      <c r="IHJ96" s="201"/>
      <c r="IHK96" s="201"/>
      <c r="IHL96" s="201"/>
      <c r="IHM96" s="201"/>
      <c r="IHN96" s="201"/>
      <c r="IHO96" s="201"/>
      <c r="IHP96" s="201"/>
      <c r="IHQ96" s="201"/>
      <c r="IHR96" s="201"/>
      <c r="IHS96" s="201"/>
      <c r="IHT96" s="201"/>
      <c r="IHU96" s="201"/>
      <c r="IHV96" s="201"/>
      <c r="IHW96" s="201"/>
      <c r="IHX96" s="201"/>
      <c r="IHY96" s="201"/>
      <c r="IHZ96" s="201"/>
      <c r="IIA96" s="201"/>
      <c r="IIB96" s="201"/>
      <c r="IIC96" s="201"/>
      <c r="IID96" s="201"/>
      <c r="IIE96" s="201"/>
      <c r="IIF96" s="201"/>
      <c r="IIG96" s="201"/>
      <c r="IIH96" s="201"/>
      <c r="III96" s="201"/>
      <c r="IIJ96" s="201"/>
      <c r="IIK96" s="201"/>
      <c r="IIL96" s="201"/>
      <c r="IIM96" s="201"/>
      <c r="IIN96" s="201"/>
      <c r="IIO96" s="201"/>
      <c r="IIP96" s="201"/>
      <c r="IIQ96" s="201"/>
      <c r="IIR96" s="201"/>
      <c r="IIS96" s="201"/>
      <c r="IIT96" s="201"/>
      <c r="IIU96" s="201"/>
      <c r="IIV96" s="201"/>
      <c r="IIW96" s="201"/>
      <c r="IIX96" s="201"/>
      <c r="IIY96" s="201"/>
      <c r="IIZ96" s="201"/>
      <c r="IJA96" s="201"/>
      <c r="IJB96" s="201"/>
      <c r="IJC96" s="201"/>
      <c r="IJD96" s="201"/>
      <c r="IJE96" s="201"/>
      <c r="IJF96" s="201"/>
      <c r="IJG96" s="201"/>
      <c r="IJH96" s="201"/>
      <c r="IJI96" s="201"/>
      <c r="IJJ96" s="201"/>
      <c r="IJK96" s="201"/>
      <c r="IJL96" s="201"/>
      <c r="IJM96" s="201"/>
      <c r="IJN96" s="201"/>
      <c r="IJO96" s="201"/>
      <c r="IJP96" s="201"/>
      <c r="IJQ96" s="201"/>
      <c r="IJR96" s="201"/>
      <c r="IJS96" s="201"/>
      <c r="IJT96" s="201"/>
      <c r="IJU96" s="201"/>
      <c r="IJV96" s="201"/>
      <c r="IJW96" s="201"/>
      <c r="IJX96" s="201"/>
      <c r="IJY96" s="201"/>
      <c r="IJZ96" s="201"/>
      <c r="IKA96" s="201"/>
      <c r="IKB96" s="201"/>
      <c r="IKC96" s="201"/>
      <c r="IKD96" s="201"/>
      <c r="IKE96" s="201"/>
      <c r="IKF96" s="201"/>
      <c r="IKG96" s="201"/>
      <c r="IKH96" s="201"/>
      <c r="IKI96" s="201"/>
      <c r="IKJ96" s="201"/>
      <c r="IKK96" s="201"/>
      <c r="IKL96" s="201"/>
      <c r="IKM96" s="201"/>
      <c r="IKN96" s="201"/>
      <c r="IKO96" s="201"/>
      <c r="IKP96" s="201"/>
      <c r="IKQ96" s="201"/>
      <c r="IKR96" s="201"/>
      <c r="IKS96" s="201"/>
      <c r="IKT96" s="201"/>
      <c r="IKU96" s="201"/>
      <c r="IKV96" s="201"/>
      <c r="IKW96" s="201"/>
      <c r="IKX96" s="201"/>
      <c r="IKY96" s="201"/>
      <c r="IKZ96" s="201"/>
      <c r="ILA96" s="201"/>
      <c r="ILB96" s="201"/>
      <c r="ILC96" s="201"/>
      <c r="ILD96" s="201"/>
      <c r="ILE96" s="201"/>
      <c r="ILF96" s="201"/>
      <c r="ILG96" s="201"/>
      <c r="ILH96" s="201"/>
      <c r="ILI96" s="201"/>
      <c r="ILJ96" s="201"/>
      <c r="ILK96" s="201"/>
      <c r="ILL96" s="201"/>
      <c r="ILM96" s="201"/>
      <c r="ILN96" s="201"/>
      <c r="ILO96" s="201"/>
      <c r="ILP96" s="201"/>
      <c r="ILQ96" s="201"/>
      <c r="ILR96" s="201"/>
      <c r="ILS96" s="201"/>
      <c r="ILT96" s="201"/>
      <c r="ILU96" s="201"/>
      <c r="ILV96" s="201"/>
      <c r="ILW96" s="201"/>
      <c r="ILX96" s="201"/>
      <c r="ILY96" s="201"/>
      <c r="ILZ96" s="201"/>
      <c r="IMA96" s="201"/>
      <c r="IMB96" s="201"/>
      <c r="IMC96" s="201"/>
      <c r="IMD96" s="201"/>
      <c r="IME96" s="201"/>
      <c r="IMF96" s="201"/>
      <c r="IMG96" s="201"/>
      <c r="IMH96" s="201"/>
      <c r="IMI96" s="201"/>
      <c r="IMJ96" s="201"/>
      <c r="IMK96" s="201"/>
      <c r="IML96" s="201"/>
      <c r="IMM96" s="201"/>
      <c r="IMN96" s="201"/>
      <c r="IMO96" s="201"/>
      <c r="IMP96" s="201"/>
      <c r="IMQ96" s="201"/>
      <c r="IMR96" s="201"/>
      <c r="IMS96" s="201"/>
      <c r="IMT96" s="201"/>
      <c r="IMU96" s="201"/>
      <c r="IMV96" s="201"/>
      <c r="IMW96" s="201"/>
      <c r="IMX96" s="201"/>
      <c r="IMY96" s="201"/>
      <c r="IMZ96" s="201"/>
      <c r="INA96" s="201"/>
      <c r="INB96" s="201"/>
      <c r="INC96" s="201"/>
      <c r="IND96" s="201"/>
      <c r="INE96" s="201"/>
      <c r="INF96" s="201"/>
      <c r="ING96" s="201"/>
      <c r="INH96" s="201"/>
      <c r="INI96" s="201"/>
      <c r="INJ96" s="201"/>
      <c r="INK96" s="201"/>
      <c r="INL96" s="201"/>
      <c r="INM96" s="201"/>
      <c r="INN96" s="201"/>
      <c r="INO96" s="201"/>
      <c r="INP96" s="201"/>
      <c r="INQ96" s="201"/>
      <c r="INR96" s="201"/>
      <c r="INS96" s="201"/>
      <c r="INT96" s="201"/>
      <c r="INU96" s="201"/>
      <c r="INV96" s="201"/>
      <c r="INW96" s="201"/>
      <c r="INX96" s="201"/>
      <c r="INY96" s="201"/>
      <c r="INZ96" s="201"/>
      <c r="IOA96" s="201"/>
      <c r="IOB96" s="201"/>
      <c r="IOC96" s="201"/>
      <c r="IOD96" s="201"/>
      <c r="IOE96" s="201"/>
      <c r="IOF96" s="201"/>
      <c r="IOG96" s="201"/>
      <c r="IOH96" s="201"/>
      <c r="IOI96" s="201"/>
      <c r="IOJ96" s="201"/>
      <c r="IOK96" s="201"/>
      <c r="IOL96" s="201"/>
      <c r="IOM96" s="201"/>
      <c r="ION96" s="201"/>
      <c r="IOO96" s="201"/>
      <c r="IOP96" s="201"/>
      <c r="IOQ96" s="201"/>
      <c r="IOR96" s="201"/>
      <c r="IOS96" s="201"/>
      <c r="IOT96" s="201"/>
      <c r="IOU96" s="201"/>
      <c r="IOV96" s="201"/>
      <c r="IOW96" s="201"/>
      <c r="IOX96" s="201"/>
      <c r="IOY96" s="201"/>
      <c r="IOZ96" s="201"/>
      <c r="IPA96" s="201"/>
      <c r="IPB96" s="201"/>
      <c r="IPC96" s="201"/>
      <c r="IPD96" s="201"/>
      <c r="IPE96" s="201"/>
      <c r="IPF96" s="201"/>
      <c r="IPG96" s="201"/>
      <c r="IPH96" s="201"/>
      <c r="IPI96" s="201"/>
      <c r="IPJ96" s="201"/>
      <c r="IPK96" s="201"/>
      <c r="IPL96" s="201"/>
      <c r="IPM96" s="201"/>
      <c r="IPN96" s="201"/>
      <c r="IPO96" s="201"/>
      <c r="IPP96" s="201"/>
      <c r="IPQ96" s="201"/>
      <c r="IPR96" s="201"/>
      <c r="IPS96" s="201"/>
      <c r="IPT96" s="201"/>
      <c r="IPU96" s="201"/>
      <c r="IPV96" s="201"/>
      <c r="IPW96" s="201"/>
      <c r="IPX96" s="201"/>
      <c r="IPY96" s="201"/>
      <c r="IPZ96" s="201"/>
      <c r="IQA96" s="201"/>
      <c r="IQB96" s="201"/>
      <c r="IQC96" s="201"/>
      <c r="IQD96" s="201"/>
      <c r="IQE96" s="201"/>
      <c r="IQF96" s="201"/>
      <c r="IQG96" s="201"/>
      <c r="IQH96" s="201"/>
      <c r="IQI96" s="201"/>
      <c r="IQJ96" s="201"/>
      <c r="IQK96" s="201"/>
      <c r="IQL96" s="201"/>
      <c r="IQM96" s="201"/>
      <c r="IQN96" s="201"/>
      <c r="IQO96" s="201"/>
      <c r="IQP96" s="201"/>
      <c r="IQQ96" s="201"/>
      <c r="IQR96" s="201"/>
      <c r="IQS96" s="201"/>
      <c r="IQT96" s="201"/>
      <c r="IQU96" s="201"/>
      <c r="IQV96" s="201"/>
      <c r="IQW96" s="201"/>
      <c r="IQX96" s="201"/>
      <c r="IQY96" s="201"/>
      <c r="IQZ96" s="201"/>
      <c r="IRA96" s="201"/>
      <c r="IRB96" s="201"/>
      <c r="IRC96" s="201"/>
      <c r="IRD96" s="201"/>
      <c r="IRE96" s="201"/>
      <c r="IRF96" s="201"/>
      <c r="IRG96" s="201"/>
      <c r="IRH96" s="201"/>
      <c r="IRI96" s="201"/>
      <c r="IRJ96" s="201"/>
      <c r="IRK96" s="201"/>
      <c r="IRL96" s="201"/>
      <c r="IRM96" s="201"/>
      <c r="IRN96" s="201"/>
      <c r="IRO96" s="201"/>
      <c r="IRP96" s="201"/>
      <c r="IRQ96" s="201"/>
      <c r="IRR96" s="201"/>
      <c r="IRS96" s="201"/>
      <c r="IRT96" s="201"/>
      <c r="IRU96" s="201"/>
      <c r="IRV96" s="201"/>
      <c r="IRW96" s="201"/>
      <c r="IRX96" s="201"/>
      <c r="IRY96" s="201"/>
      <c r="IRZ96" s="201"/>
      <c r="ISA96" s="201"/>
      <c r="ISB96" s="201"/>
      <c r="ISC96" s="201"/>
      <c r="ISD96" s="201"/>
      <c r="ISE96" s="201"/>
      <c r="ISF96" s="201"/>
      <c r="ISG96" s="201"/>
      <c r="ISH96" s="201"/>
      <c r="ISI96" s="201"/>
      <c r="ISJ96" s="201"/>
      <c r="ISK96" s="201"/>
      <c r="ISL96" s="201"/>
      <c r="ISM96" s="201"/>
      <c r="ISN96" s="201"/>
      <c r="ISO96" s="201"/>
      <c r="ISP96" s="201"/>
      <c r="ISQ96" s="201"/>
      <c r="ISR96" s="201"/>
      <c r="ISS96" s="201"/>
      <c r="IST96" s="201"/>
      <c r="ISU96" s="201"/>
      <c r="ISV96" s="201"/>
      <c r="ISW96" s="201"/>
      <c r="ISX96" s="201"/>
      <c r="ISY96" s="201"/>
      <c r="ISZ96" s="201"/>
      <c r="ITA96" s="201"/>
      <c r="ITB96" s="201"/>
      <c r="ITC96" s="201"/>
      <c r="ITD96" s="201"/>
      <c r="ITE96" s="201"/>
      <c r="ITF96" s="201"/>
      <c r="ITG96" s="201"/>
      <c r="ITH96" s="201"/>
      <c r="ITI96" s="201"/>
      <c r="ITJ96" s="201"/>
      <c r="ITK96" s="201"/>
      <c r="ITL96" s="201"/>
      <c r="ITM96" s="201"/>
      <c r="ITN96" s="201"/>
      <c r="ITO96" s="201"/>
      <c r="ITP96" s="201"/>
      <c r="ITQ96" s="201"/>
      <c r="ITR96" s="201"/>
      <c r="ITS96" s="201"/>
      <c r="ITT96" s="201"/>
      <c r="ITU96" s="201"/>
      <c r="ITV96" s="201"/>
      <c r="ITW96" s="201"/>
      <c r="ITX96" s="201"/>
      <c r="ITY96" s="201"/>
      <c r="ITZ96" s="201"/>
      <c r="IUA96" s="201"/>
      <c r="IUB96" s="201"/>
      <c r="IUC96" s="201"/>
      <c r="IUD96" s="201"/>
      <c r="IUE96" s="201"/>
      <c r="IUF96" s="201"/>
      <c r="IUG96" s="201"/>
      <c r="IUH96" s="201"/>
      <c r="IUI96" s="201"/>
      <c r="IUJ96" s="201"/>
      <c r="IUK96" s="201"/>
      <c r="IUL96" s="201"/>
      <c r="IUM96" s="201"/>
      <c r="IUN96" s="201"/>
      <c r="IUO96" s="201"/>
      <c r="IUP96" s="201"/>
      <c r="IUQ96" s="201"/>
      <c r="IUR96" s="201"/>
      <c r="IUS96" s="201"/>
      <c r="IUT96" s="201"/>
      <c r="IUU96" s="201"/>
      <c r="IUV96" s="201"/>
      <c r="IUW96" s="201"/>
      <c r="IUX96" s="201"/>
      <c r="IUY96" s="201"/>
      <c r="IUZ96" s="201"/>
      <c r="IVA96" s="201"/>
      <c r="IVB96" s="201"/>
      <c r="IVC96" s="201"/>
      <c r="IVD96" s="201"/>
      <c r="IVE96" s="201"/>
      <c r="IVF96" s="201"/>
      <c r="IVG96" s="201"/>
      <c r="IVH96" s="201"/>
      <c r="IVI96" s="201"/>
      <c r="IVJ96" s="201"/>
      <c r="IVK96" s="201"/>
      <c r="IVL96" s="201"/>
      <c r="IVM96" s="201"/>
      <c r="IVN96" s="201"/>
      <c r="IVO96" s="201"/>
      <c r="IVP96" s="201"/>
      <c r="IVQ96" s="201"/>
      <c r="IVR96" s="201"/>
      <c r="IVS96" s="201"/>
      <c r="IVT96" s="201"/>
      <c r="IVU96" s="201"/>
      <c r="IVV96" s="201"/>
      <c r="IVW96" s="201"/>
      <c r="IVX96" s="201"/>
      <c r="IVY96" s="201"/>
      <c r="IVZ96" s="201"/>
      <c r="IWA96" s="201"/>
      <c r="IWB96" s="201"/>
      <c r="IWC96" s="201"/>
      <c r="IWD96" s="201"/>
      <c r="IWE96" s="201"/>
      <c r="IWF96" s="201"/>
      <c r="IWG96" s="201"/>
      <c r="IWH96" s="201"/>
      <c r="IWI96" s="201"/>
      <c r="IWJ96" s="201"/>
      <c r="IWK96" s="201"/>
      <c r="IWL96" s="201"/>
      <c r="IWM96" s="201"/>
      <c r="IWN96" s="201"/>
      <c r="IWO96" s="201"/>
      <c r="IWP96" s="201"/>
      <c r="IWQ96" s="201"/>
      <c r="IWR96" s="201"/>
      <c r="IWS96" s="201"/>
      <c r="IWT96" s="201"/>
      <c r="IWU96" s="201"/>
      <c r="IWV96" s="201"/>
      <c r="IWW96" s="201"/>
      <c r="IWX96" s="201"/>
      <c r="IWY96" s="201"/>
      <c r="IWZ96" s="201"/>
      <c r="IXA96" s="201"/>
      <c r="IXB96" s="201"/>
      <c r="IXC96" s="201"/>
      <c r="IXD96" s="201"/>
      <c r="IXE96" s="201"/>
      <c r="IXF96" s="201"/>
      <c r="IXG96" s="201"/>
      <c r="IXH96" s="201"/>
      <c r="IXI96" s="201"/>
      <c r="IXJ96" s="201"/>
      <c r="IXK96" s="201"/>
      <c r="IXL96" s="201"/>
      <c r="IXM96" s="201"/>
      <c r="IXN96" s="201"/>
      <c r="IXO96" s="201"/>
      <c r="IXP96" s="201"/>
      <c r="IXQ96" s="201"/>
      <c r="IXR96" s="201"/>
      <c r="IXS96" s="201"/>
      <c r="IXT96" s="201"/>
      <c r="IXU96" s="201"/>
      <c r="IXV96" s="201"/>
      <c r="IXW96" s="201"/>
      <c r="IXX96" s="201"/>
      <c r="IXY96" s="201"/>
      <c r="IXZ96" s="201"/>
      <c r="IYA96" s="201"/>
      <c r="IYB96" s="201"/>
      <c r="IYC96" s="201"/>
      <c r="IYD96" s="201"/>
      <c r="IYE96" s="201"/>
      <c r="IYF96" s="201"/>
      <c r="IYG96" s="201"/>
      <c r="IYH96" s="201"/>
      <c r="IYI96" s="201"/>
      <c r="IYJ96" s="201"/>
      <c r="IYK96" s="201"/>
      <c r="IYL96" s="201"/>
      <c r="IYM96" s="201"/>
      <c r="IYN96" s="201"/>
      <c r="IYO96" s="201"/>
      <c r="IYP96" s="201"/>
      <c r="IYQ96" s="201"/>
      <c r="IYR96" s="201"/>
      <c r="IYS96" s="201"/>
      <c r="IYT96" s="201"/>
      <c r="IYU96" s="201"/>
      <c r="IYV96" s="201"/>
      <c r="IYW96" s="201"/>
      <c r="IYX96" s="201"/>
      <c r="IYY96" s="201"/>
      <c r="IYZ96" s="201"/>
      <c r="IZA96" s="201"/>
      <c r="IZB96" s="201"/>
      <c r="IZC96" s="201"/>
      <c r="IZD96" s="201"/>
      <c r="IZE96" s="201"/>
      <c r="IZF96" s="201"/>
      <c r="IZG96" s="201"/>
      <c r="IZH96" s="201"/>
      <c r="IZI96" s="201"/>
      <c r="IZJ96" s="201"/>
      <c r="IZK96" s="201"/>
      <c r="IZL96" s="201"/>
      <c r="IZM96" s="201"/>
      <c r="IZN96" s="201"/>
      <c r="IZO96" s="201"/>
      <c r="IZP96" s="201"/>
      <c r="IZQ96" s="201"/>
      <c r="IZR96" s="201"/>
      <c r="IZS96" s="201"/>
      <c r="IZT96" s="201"/>
      <c r="IZU96" s="201"/>
      <c r="IZV96" s="201"/>
      <c r="IZW96" s="201"/>
      <c r="IZX96" s="201"/>
      <c r="IZY96" s="201"/>
      <c r="IZZ96" s="201"/>
      <c r="JAA96" s="201"/>
      <c r="JAB96" s="201"/>
      <c r="JAC96" s="201"/>
      <c r="JAD96" s="201"/>
      <c r="JAE96" s="201"/>
      <c r="JAF96" s="201"/>
      <c r="JAG96" s="201"/>
      <c r="JAH96" s="201"/>
      <c r="JAI96" s="201"/>
      <c r="JAJ96" s="201"/>
      <c r="JAK96" s="201"/>
      <c r="JAL96" s="201"/>
      <c r="JAM96" s="201"/>
      <c r="JAN96" s="201"/>
      <c r="JAO96" s="201"/>
      <c r="JAP96" s="201"/>
      <c r="JAQ96" s="201"/>
      <c r="JAR96" s="201"/>
      <c r="JAS96" s="201"/>
      <c r="JAT96" s="201"/>
      <c r="JAU96" s="201"/>
      <c r="JAV96" s="201"/>
      <c r="JAW96" s="201"/>
      <c r="JAX96" s="201"/>
      <c r="JAY96" s="201"/>
      <c r="JAZ96" s="201"/>
      <c r="JBA96" s="201"/>
      <c r="JBB96" s="201"/>
      <c r="JBC96" s="201"/>
      <c r="JBD96" s="201"/>
      <c r="JBE96" s="201"/>
      <c r="JBF96" s="201"/>
      <c r="JBG96" s="201"/>
      <c r="JBH96" s="201"/>
      <c r="JBI96" s="201"/>
      <c r="JBJ96" s="201"/>
      <c r="JBK96" s="201"/>
      <c r="JBL96" s="201"/>
      <c r="JBM96" s="201"/>
      <c r="JBN96" s="201"/>
      <c r="JBO96" s="201"/>
      <c r="JBP96" s="201"/>
      <c r="JBQ96" s="201"/>
      <c r="JBR96" s="201"/>
      <c r="JBS96" s="201"/>
      <c r="JBT96" s="201"/>
      <c r="JBU96" s="201"/>
      <c r="JBV96" s="201"/>
      <c r="JBW96" s="201"/>
      <c r="JBX96" s="201"/>
      <c r="JBY96" s="201"/>
      <c r="JBZ96" s="201"/>
      <c r="JCA96" s="201"/>
      <c r="JCB96" s="201"/>
      <c r="JCC96" s="201"/>
      <c r="JCD96" s="201"/>
      <c r="JCE96" s="201"/>
      <c r="JCF96" s="201"/>
      <c r="JCG96" s="201"/>
      <c r="JCH96" s="201"/>
      <c r="JCI96" s="201"/>
      <c r="JCJ96" s="201"/>
      <c r="JCK96" s="201"/>
      <c r="JCL96" s="201"/>
      <c r="JCM96" s="201"/>
      <c r="JCN96" s="201"/>
      <c r="JCO96" s="201"/>
      <c r="JCP96" s="201"/>
      <c r="JCQ96" s="201"/>
      <c r="JCR96" s="201"/>
      <c r="JCS96" s="201"/>
      <c r="JCT96" s="201"/>
      <c r="JCU96" s="201"/>
      <c r="JCV96" s="201"/>
      <c r="JCW96" s="201"/>
      <c r="JCX96" s="201"/>
      <c r="JCY96" s="201"/>
      <c r="JCZ96" s="201"/>
      <c r="JDA96" s="201"/>
      <c r="JDB96" s="201"/>
      <c r="JDC96" s="201"/>
      <c r="JDD96" s="201"/>
      <c r="JDE96" s="201"/>
      <c r="JDF96" s="201"/>
      <c r="JDG96" s="201"/>
      <c r="JDH96" s="201"/>
      <c r="JDI96" s="201"/>
      <c r="JDJ96" s="201"/>
      <c r="JDK96" s="201"/>
      <c r="JDL96" s="201"/>
      <c r="JDM96" s="201"/>
      <c r="JDN96" s="201"/>
      <c r="JDO96" s="201"/>
      <c r="JDP96" s="201"/>
      <c r="JDQ96" s="201"/>
      <c r="JDR96" s="201"/>
      <c r="JDS96" s="201"/>
      <c r="JDT96" s="201"/>
      <c r="JDU96" s="201"/>
      <c r="JDV96" s="201"/>
      <c r="JDW96" s="201"/>
      <c r="JDX96" s="201"/>
      <c r="JDY96" s="201"/>
      <c r="JDZ96" s="201"/>
      <c r="JEA96" s="201"/>
      <c r="JEB96" s="201"/>
      <c r="JEC96" s="201"/>
      <c r="JED96" s="201"/>
      <c r="JEE96" s="201"/>
      <c r="JEF96" s="201"/>
      <c r="JEG96" s="201"/>
      <c r="JEH96" s="201"/>
      <c r="JEI96" s="201"/>
      <c r="JEJ96" s="201"/>
      <c r="JEK96" s="201"/>
      <c r="JEL96" s="201"/>
      <c r="JEM96" s="201"/>
      <c r="JEN96" s="201"/>
      <c r="JEO96" s="201"/>
      <c r="JEP96" s="201"/>
      <c r="JEQ96" s="201"/>
      <c r="JER96" s="201"/>
      <c r="JES96" s="201"/>
      <c r="JET96" s="201"/>
      <c r="JEU96" s="201"/>
      <c r="JEV96" s="201"/>
      <c r="JEW96" s="201"/>
      <c r="JEX96" s="201"/>
      <c r="JEY96" s="201"/>
      <c r="JEZ96" s="201"/>
      <c r="JFA96" s="201"/>
      <c r="JFB96" s="201"/>
      <c r="JFC96" s="201"/>
      <c r="JFD96" s="201"/>
      <c r="JFE96" s="201"/>
      <c r="JFF96" s="201"/>
      <c r="JFG96" s="201"/>
      <c r="JFH96" s="201"/>
      <c r="JFI96" s="201"/>
      <c r="JFJ96" s="201"/>
      <c r="JFK96" s="201"/>
      <c r="JFL96" s="201"/>
      <c r="JFM96" s="201"/>
      <c r="JFN96" s="201"/>
      <c r="JFO96" s="201"/>
      <c r="JFP96" s="201"/>
      <c r="JFQ96" s="201"/>
      <c r="JFR96" s="201"/>
      <c r="JFS96" s="201"/>
      <c r="JFT96" s="201"/>
      <c r="JFU96" s="201"/>
      <c r="JFV96" s="201"/>
      <c r="JFW96" s="201"/>
      <c r="JFX96" s="201"/>
      <c r="JFY96" s="201"/>
      <c r="JFZ96" s="201"/>
      <c r="JGA96" s="201"/>
      <c r="JGB96" s="201"/>
      <c r="JGC96" s="201"/>
      <c r="JGD96" s="201"/>
      <c r="JGE96" s="201"/>
      <c r="JGF96" s="201"/>
      <c r="JGG96" s="201"/>
      <c r="JGH96" s="201"/>
      <c r="JGI96" s="201"/>
      <c r="JGJ96" s="201"/>
      <c r="JGK96" s="201"/>
      <c r="JGL96" s="201"/>
      <c r="JGM96" s="201"/>
      <c r="JGN96" s="201"/>
      <c r="JGO96" s="201"/>
      <c r="JGP96" s="201"/>
      <c r="JGQ96" s="201"/>
      <c r="JGR96" s="201"/>
      <c r="JGS96" s="201"/>
      <c r="JGT96" s="201"/>
      <c r="JGU96" s="201"/>
      <c r="JGV96" s="201"/>
      <c r="JGW96" s="201"/>
      <c r="JGX96" s="201"/>
      <c r="JGY96" s="201"/>
      <c r="JGZ96" s="201"/>
      <c r="JHA96" s="201"/>
      <c r="JHB96" s="201"/>
      <c r="JHC96" s="201"/>
      <c r="JHD96" s="201"/>
      <c r="JHE96" s="201"/>
      <c r="JHF96" s="201"/>
      <c r="JHG96" s="201"/>
      <c r="JHH96" s="201"/>
      <c r="JHI96" s="201"/>
      <c r="JHJ96" s="201"/>
      <c r="JHK96" s="201"/>
      <c r="JHL96" s="201"/>
      <c r="JHM96" s="201"/>
      <c r="JHN96" s="201"/>
      <c r="JHO96" s="201"/>
      <c r="JHP96" s="201"/>
      <c r="JHQ96" s="201"/>
      <c r="JHR96" s="201"/>
      <c r="JHS96" s="201"/>
      <c r="JHT96" s="201"/>
      <c r="JHU96" s="201"/>
      <c r="JHV96" s="201"/>
      <c r="JHW96" s="201"/>
      <c r="JHX96" s="201"/>
      <c r="JHY96" s="201"/>
      <c r="JHZ96" s="201"/>
      <c r="JIA96" s="201"/>
      <c r="JIB96" s="201"/>
      <c r="JIC96" s="201"/>
      <c r="JID96" s="201"/>
      <c r="JIE96" s="201"/>
      <c r="JIF96" s="201"/>
      <c r="JIG96" s="201"/>
      <c r="JIH96" s="201"/>
      <c r="JII96" s="201"/>
      <c r="JIJ96" s="201"/>
      <c r="JIK96" s="201"/>
      <c r="JIL96" s="201"/>
      <c r="JIM96" s="201"/>
      <c r="JIN96" s="201"/>
      <c r="JIO96" s="201"/>
      <c r="JIP96" s="201"/>
      <c r="JIQ96" s="201"/>
      <c r="JIR96" s="201"/>
      <c r="JIS96" s="201"/>
      <c r="JIT96" s="201"/>
      <c r="JIU96" s="201"/>
      <c r="JIV96" s="201"/>
      <c r="JIW96" s="201"/>
      <c r="JIX96" s="201"/>
      <c r="JIY96" s="201"/>
      <c r="JIZ96" s="201"/>
      <c r="JJA96" s="201"/>
      <c r="JJB96" s="201"/>
      <c r="JJC96" s="201"/>
      <c r="JJD96" s="201"/>
      <c r="JJE96" s="201"/>
      <c r="JJF96" s="201"/>
      <c r="JJG96" s="201"/>
      <c r="JJH96" s="201"/>
      <c r="JJI96" s="201"/>
      <c r="JJJ96" s="201"/>
      <c r="JJK96" s="201"/>
      <c r="JJL96" s="201"/>
      <c r="JJM96" s="201"/>
      <c r="JJN96" s="201"/>
      <c r="JJO96" s="201"/>
      <c r="JJP96" s="201"/>
      <c r="JJQ96" s="201"/>
      <c r="JJR96" s="201"/>
      <c r="JJS96" s="201"/>
      <c r="JJT96" s="201"/>
      <c r="JJU96" s="201"/>
      <c r="JJV96" s="201"/>
      <c r="JJW96" s="201"/>
      <c r="JJX96" s="201"/>
      <c r="JJY96" s="201"/>
      <c r="JJZ96" s="201"/>
      <c r="JKA96" s="201"/>
      <c r="JKB96" s="201"/>
      <c r="JKC96" s="201"/>
      <c r="JKD96" s="201"/>
      <c r="JKE96" s="201"/>
      <c r="JKF96" s="201"/>
      <c r="JKG96" s="201"/>
      <c r="JKH96" s="201"/>
      <c r="JKI96" s="201"/>
      <c r="JKJ96" s="201"/>
      <c r="JKK96" s="201"/>
      <c r="JKL96" s="201"/>
      <c r="JKM96" s="201"/>
      <c r="JKN96" s="201"/>
      <c r="JKO96" s="201"/>
      <c r="JKP96" s="201"/>
      <c r="JKQ96" s="201"/>
      <c r="JKR96" s="201"/>
      <c r="JKS96" s="201"/>
      <c r="JKT96" s="201"/>
      <c r="JKU96" s="201"/>
      <c r="JKV96" s="201"/>
      <c r="JKW96" s="201"/>
      <c r="JKX96" s="201"/>
      <c r="JKY96" s="201"/>
      <c r="JKZ96" s="201"/>
      <c r="JLA96" s="201"/>
      <c r="JLB96" s="201"/>
      <c r="JLC96" s="201"/>
      <c r="JLD96" s="201"/>
      <c r="JLE96" s="201"/>
      <c r="JLF96" s="201"/>
      <c r="JLG96" s="201"/>
      <c r="JLH96" s="201"/>
      <c r="JLI96" s="201"/>
      <c r="JLJ96" s="201"/>
      <c r="JLK96" s="201"/>
      <c r="JLL96" s="201"/>
      <c r="JLM96" s="201"/>
      <c r="JLN96" s="201"/>
      <c r="JLO96" s="201"/>
      <c r="JLP96" s="201"/>
      <c r="JLQ96" s="201"/>
      <c r="JLR96" s="201"/>
      <c r="JLS96" s="201"/>
      <c r="JLT96" s="201"/>
      <c r="JLU96" s="201"/>
      <c r="JLV96" s="201"/>
      <c r="JLW96" s="201"/>
      <c r="JLX96" s="201"/>
      <c r="JLY96" s="201"/>
      <c r="JLZ96" s="201"/>
      <c r="JMA96" s="201"/>
      <c r="JMB96" s="201"/>
      <c r="JMC96" s="201"/>
      <c r="JMD96" s="201"/>
      <c r="JME96" s="201"/>
      <c r="JMF96" s="201"/>
      <c r="JMG96" s="201"/>
      <c r="JMH96" s="201"/>
      <c r="JMI96" s="201"/>
      <c r="JMJ96" s="201"/>
      <c r="JMK96" s="201"/>
      <c r="JML96" s="201"/>
      <c r="JMM96" s="201"/>
      <c r="JMN96" s="201"/>
      <c r="JMO96" s="201"/>
      <c r="JMP96" s="201"/>
      <c r="JMQ96" s="201"/>
      <c r="JMR96" s="201"/>
      <c r="JMS96" s="201"/>
      <c r="JMT96" s="201"/>
      <c r="JMU96" s="201"/>
      <c r="JMV96" s="201"/>
      <c r="JMW96" s="201"/>
      <c r="JMX96" s="201"/>
      <c r="JMY96" s="201"/>
      <c r="JMZ96" s="201"/>
      <c r="JNA96" s="201"/>
      <c r="JNB96" s="201"/>
      <c r="JNC96" s="201"/>
      <c r="JND96" s="201"/>
      <c r="JNE96" s="201"/>
      <c r="JNF96" s="201"/>
      <c r="JNG96" s="201"/>
      <c r="JNH96" s="201"/>
      <c r="JNI96" s="201"/>
      <c r="JNJ96" s="201"/>
      <c r="JNK96" s="201"/>
      <c r="JNL96" s="201"/>
      <c r="JNM96" s="201"/>
      <c r="JNN96" s="201"/>
      <c r="JNO96" s="201"/>
      <c r="JNP96" s="201"/>
      <c r="JNQ96" s="201"/>
      <c r="JNR96" s="201"/>
      <c r="JNS96" s="201"/>
      <c r="JNT96" s="201"/>
      <c r="JNU96" s="201"/>
      <c r="JNV96" s="201"/>
      <c r="JNW96" s="201"/>
      <c r="JNX96" s="201"/>
      <c r="JNY96" s="201"/>
      <c r="JNZ96" s="201"/>
      <c r="JOA96" s="201"/>
      <c r="JOB96" s="201"/>
      <c r="JOC96" s="201"/>
      <c r="JOD96" s="201"/>
      <c r="JOE96" s="201"/>
      <c r="JOF96" s="201"/>
      <c r="JOG96" s="201"/>
      <c r="JOH96" s="201"/>
      <c r="JOI96" s="201"/>
      <c r="JOJ96" s="201"/>
      <c r="JOK96" s="201"/>
      <c r="JOL96" s="201"/>
      <c r="JOM96" s="201"/>
      <c r="JON96" s="201"/>
      <c r="JOO96" s="201"/>
      <c r="JOP96" s="201"/>
      <c r="JOQ96" s="201"/>
      <c r="JOR96" s="201"/>
      <c r="JOS96" s="201"/>
      <c r="JOT96" s="201"/>
      <c r="JOU96" s="201"/>
      <c r="JOV96" s="201"/>
      <c r="JOW96" s="201"/>
      <c r="JOX96" s="201"/>
      <c r="JOY96" s="201"/>
      <c r="JOZ96" s="201"/>
      <c r="JPA96" s="201"/>
      <c r="JPB96" s="201"/>
      <c r="JPC96" s="201"/>
      <c r="JPD96" s="201"/>
      <c r="JPE96" s="201"/>
      <c r="JPF96" s="201"/>
      <c r="JPG96" s="201"/>
      <c r="JPH96" s="201"/>
      <c r="JPI96" s="201"/>
      <c r="JPJ96" s="201"/>
      <c r="JPK96" s="201"/>
      <c r="JPL96" s="201"/>
      <c r="JPM96" s="201"/>
      <c r="JPN96" s="201"/>
      <c r="JPO96" s="201"/>
      <c r="JPP96" s="201"/>
      <c r="JPQ96" s="201"/>
      <c r="JPR96" s="201"/>
      <c r="JPS96" s="201"/>
      <c r="JPT96" s="201"/>
      <c r="JPU96" s="201"/>
      <c r="JPV96" s="201"/>
      <c r="JPW96" s="201"/>
      <c r="JPX96" s="201"/>
      <c r="JPY96" s="201"/>
      <c r="JPZ96" s="201"/>
      <c r="JQA96" s="201"/>
      <c r="JQB96" s="201"/>
      <c r="JQC96" s="201"/>
      <c r="JQD96" s="201"/>
      <c r="JQE96" s="201"/>
      <c r="JQF96" s="201"/>
      <c r="JQG96" s="201"/>
      <c r="JQH96" s="201"/>
      <c r="JQI96" s="201"/>
      <c r="JQJ96" s="201"/>
      <c r="JQK96" s="201"/>
      <c r="JQL96" s="201"/>
      <c r="JQM96" s="201"/>
      <c r="JQN96" s="201"/>
      <c r="JQO96" s="201"/>
      <c r="JQP96" s="201"/>
      <c r="JQQ96" s="201"/>
      <c r="JQR96" s="201"/>
      <c r="JQS96" s="201"/>
      <c r="JQT96" s="201"/>
      <c r="JQU96" s="201"/>
      <c r="JQV96" s="201"/>
      <c r="JQW96" s="201"/>
      <c r="JQX96" s="201"/>
      <c r="JQY96" s="201"/>
      <c r="JQZ96" s="201"/>
      <c r="JRA96" s="201"/>
      <c r="JRB96" s="201"/>
      <c r="JRC96" s="201"/>
      <c r="JRD96" s="201"/>
      <c r="JRE96" s="201"/>
      <c r="JRF96" s="201"/>
      <c r="JRG96" s="201"/>
      <c r="JRH96" s="201"/>
      <c r="JRI96" s="201"/>
      <c r="JRJ96" s="201"/>
      <c r="JRK96" s="201"/>
      <c r="JRL96" s="201"/>
      <c r="JRM96" s="201"/>
      <c r="JRN96" s="201"/>
      <c r="JRO96" s="201"/>
      <c r="JRP96" s="201"/>
      <c r="JRQ96" s="201"/>
      <c r="JRR96" s="201"/>
      <c r="JRS96" s="201"/>
      <c r="JRT96" s="201"/>
      <c r="JRU96" s="201"/>
      <c r="JRV96" s="201"/>
      <c r="JRW96" s="201"/>
      <c r="JRX96" s="201"/>
      <c r="JRY96" s="201"/>
      <c r="JRZ96" s="201"/>
      <c r="JSA96" s="201"/>
      <c r="JSB96" s="201"/>
      <c r="JSC96" s="201"/>
      <c r="JSD96" s="201"/>
      <c r="JSE96" s="201"/>
      <c r="JSF96" s="201"/>
      <c r="JSG96" s="201"/>
      <c r="JSH96" s="201"/>
      <c r="JSI96" s="201"/>
      <c r="JSJ96" s="201"/>
      <c r="JSK96" s="201"/>
      <c r="JSL96" s="201"/>
      <c r="JSM96" s="201"/>
      <c r="JSN96" s="201"/>
      <c r="JSO96" s="201"/>
      <c r="JSP96" s="201"/>
      <c r="JSQ96" s="201"/>
      <c r="JSR96" s="201"/>
      <c r="JSS96" s="201"/>
      <c r="JST96" s="201"/>
      <c r="JSU96" s="201"/>
      <c r="JSV96" s="201"/>
      <c r="JSW96" s="201"/>
      <c r="JSX96" s="201"/>
      <c r="JSY96" s="201"/>
      <c r="JSZ96" s="201"/>
      <c r="JTA96" s="201"/>
      <c r="JTB96" s="201"/>
      <c r="JTC96" s="201"/>
      <c r="JTD96" s="201"/>
      <c r="JTE96" s="201"/>
      <c r="JTF96" s="201"/>
      <c r="JTG96" s="201"/>
      <c r="JTH96" s="201"/>
      <c r="JTI96" s="201"/>
      <c r="JTJ96" s="201"/>
      <c r="JTK96" s="201"/>
      <c r="JTL96" s="201"/>
      <c r="JTM96" s="201"/>
      <c r="JTN96" s="201"/>
      <c r="JTO96" s="201"/>
      <c r="JTP96" s="201"/>
      <c r="JTQ96" s="201"/>
      <c r="JTR96" s="201"/>
      <c r="JTS96" s="201"/>
      <c r="JTT96" s="201"/>
      <c r="JTU96" s="201"/>
      <c r="JTV96" s="201"/>
      <c r="JTW96" s="201"/>
      <c r="JTX96" s="201"/>
      <c r="JTY96" s="201"/>
      <c r="JTZ96" s="201"/>
      <c r="JUA96" s="201"/>
      <c r="JUB96" s="201"/>
      <c r="JUC96" s="201"/>
      <c r="JUD96" s="201"/>
      <c r="JUE96" s="201"/>
      <c r="JUF96" s="201"/>
      <c r="JUG96" s="201"/>
      <c r="JUH96" s="201"/>
      <c r="JUI96" s="201"/>
      <c r="JUJ96" s="201"/>
      <c r="JUK96" s="201"/>
      <c r="JUL96" s="201"/>
      <c r="JUM96" s="201"/>
      <c r="JUN96" s="201"/>
      <c r="JUO96" s="201"/>
      <c r="JUP96" s="201"/>
      <c r="JUQ96" s="201"/>
      <c r="JUR96" s="201"/>
      <c r="JUS96" s="201"/>
      <c r="JUT96" s="201"/>
      <c r="JUU96" s="201"/>
      <c r="JUV96" s="201"/>
      <c r="JUW96" s="201"/>
      <c r="JUX96" s="201"/>
      <c r="JUY96" s="201"/>
      <c r="JUZ96" s="201"/>
      <c r="JVA96" s="201"/>
      <c r="JVB96" s="201"/>
      <c r="JVC96" s="201"/>
      <c r="JVD96" s="201"/>
      <c r="JVE96" s="201"/>
      <c r="JVF96" s="201"/>
      <c r="JVG96" s="201"/>
      <c r="JVH96" s="201"/>
      <c r="JVI96" s="201"/>
      <c r="JVJ96" s="201"/>
      <c r="JVK96" s="201"/>
      <c r="JVL96" s="201"/>
      <c r="JVM96" s="201"/>
      <c r="JVN96" s="201"/>
      <c r="JVO96" s="201"/>
      <c r="JVP96" s="201"/>
      <c r="JVQ96" s="201"/>
      <c r="JVR96" s="201"/>
      <c r="JVS96" s="201"/>
      <c r="JVT96" s="201"/>
      <c r="JVU96" s="201"/>
      <c r="JVV96" s="201"/>
      <c r="JVW96" s="201"/>
      <c r="JVX96" s="201"/>
      <c r="JVY96" s="201"/>
      <c r="JVZ96" s="201"/>
      <c r="JWA96" s="201"/>
      <c r="JWB96" s="201"/>
      <c r="JWC96" s="201"/>
      <c r="JWD96" s="201"/>
      <c r="JWE96" s="201"/>
      <c r="JWF96" s="201"/>
      <c r="JWG96" s="201"/>
      <c r="JWH96" s="201"/>
      <c r="JWI96" s="201"/>
      <c r="JWJ96" s="201"/>
      <c r="JWK96" s="201"/>
      <c r="JWL96" s="201"/>
      <c r="JWM96" s="201"/>
      <c r="JWN96" s="201"/>
      <c r="JWO96" s="201"/>
      <c r="JWP96" s="201"/>
      <c r="JWQ96" s="201"/>
      <c r="JWR96" s="201"/>
      <c r="JWS96" s="201"/>
      <c r="JWT96" s="201"/>
      <c r="JWU96" s="201"/>
      <c r="JWV96" s="201"/>
      <c r="JWW96" s="201"/>
      <c r="JWX96" s="201"/>
      <c r="JWY96" s="201"/>
      <c r="JWZ96" s="201"/>
      <c r="JXA96" s="201"/>
      <c r="JXB96" s="201"/>
      <c r="JXC96" s="201"/>
      <c r="JXD96" s="201"/>
      <c r="JXE96" s="201"/>
      <c r="JXF96" s="201"/>
      <c r="JXG96" s="201"/>
      <c r="JXH96" s="201"/>
      <c r="JXI96" s="201"/>
      <c r="JXJ96" s="201"/>
      <c r="JXK96" s="201"/>
      <c r="JXL96" s="201"/>
      <c r="JXM96" s="201"/>
      <c r="JXN96" s="201"/>
      <c r="JXO96" s="201"/>
      <c r="JXP96" s="201"/>
      <c r="JXQ96" s="201"/>
      <c r="JXR96" s="201"/>
      <c r="JXS96" s="201"/>
      <c r="JXT96" s="201"/>
      <c r="JXU96" s="201"/>
      <c r="JXV96" s="201"/>
      <c r="JXW96" s="201"/>
      <c r="JXX96" s="201"/>
      <c r="JXY96" s="201"/>
      <c r="JXZ96" s="201"/>
      <c r="JYA96" s="201"/>
      <c r="JYB96" s="201"/>
      <c r="JYC96" s="201"/>
      <c r="JYD96" s="201"/>
      <c r="JYE96" s="201"/>
      <c r="JYF96" s="201"/>
      <c r="JYG96" s="201"/>
      <c r="JYH96" s="201"/>
      <c r="JYI96" s="201"/>
      <c r="JYJ96" s="201"/>
      <c r="JYK96" s="201"/>
      <c r="JYL96" s="201"/>
      <c r="JYM96" s="201"/>
      <c r="JYN96" s="201"/>
      <c r="JYO96" s="201"/>
      <c r="JYP96" s="201"/>
      <c r="JYQ96" s="201"/>
      <c r="JYR96" s="201"/>
      <c r="JYS96" s="201"/>
      <c r="JYT96" s="201"/>
      <c r="JYU96" s="201"/>
      <c r="JYV96" s="201"/>
      <c r="JYW96" s="201"/>
      <c r="JYX96" s="201"/>
      <c r="JYY96" s="201"/>
      <c r="JYZ96" s="201"/>
      <c r="JZA96" s="201"/>
      <c r="JZB96" s="201"/>
      <c r="JZC96" s="201"/>
      <c r="JZD96" s="201"/>
      <c r="JZE96" s="201"/>
      <c r="JZF96" s="201"/>
      <c r="JZG96" s="201"/>
      <c r="JZH96" s="201"/>
      <c r="JZI96" s="201"/>
      <c r="JZJ96" s="201"/>
      <c r="JZK96" s="201"/>
      <c r="JZL96" s="201"/>
      <c r="JZM96" s="201"/>
      <c r="JZN96" s="201"/>
      <c r="JZO96" s="201"/>
      <c r="JZP96" s="201"/>
      <c r="JZQ96" s="201"/>
      <c r="JZR96" s="201"/>
      <c r="JZS96" s="201"/>
      <c r="JZT96" s="201"/>
      <c r="JZU96" s="201"/>
      <c r="JZV96" s="201"/>
      <c r="JZW96" s="201"/>
      <c r="JZX96" s="201"/>
      <c r="JZY96" s="201"/>
      <c r="JZZ96" s="201"/>
      <c r="KAA96" s="201"/>
      <c r="KAB96" s="201"/>
      <c r="KAC96" s="201"/>
      <c r="KAD96" s="201"/>
      <c r="KAE96" s="201"/>
      <c r="KAF96" s="201"/>
      <c r="KAG96" s="201"/>
      <c r="KAH96" s="201"/>
      <c r="KAI96" s="201"/>
      <c r="KAJ96" s="201"/>
      <c r="KAK96" s="201"/>
      <c r="KAL96" s="201"/>
      <c r="KAM96" s="201"/>
      <c r="KAN96" s="201"/>
      <c r="KAO96" s="201"/>
      <c r="KAP96" s="201"/>
      <c r="KAQ96" s="201"/>
      <c r="KAR96" s="201"/>
      <c r="KAS96" s="201"/>
      <c r="KAT96" s="201"/>
      <c r="KAU96" s="201"/>
      <c r="KAV96" s="201"/>
      <c r="KAW96" s="201"/>
      <c r="KAX96" s="201"/>
      <c r="KAY96" s="201"/>
      <c r="KAZ96" s="201"/>
      <c r="KBA96" s="201"/>
      <c r="KBB96" s="201"/>
      <c r="KBC96" s="201"/>
      <c r="KBD96" s="201"/>
      <c r="KBE96" s="201"/>
      <c r="KBF96" s="201"/>
      <c r="KBG96" s="201"/>
      <c r="KBH96" s="201"/>
      <c r="KBI96" s="201"/>
      <c r="KBJ96" s="201"/>
      <c r="KBK96" s="201"/>
      <c r="KBL96" s="201"/>
      <c r="KBM96" s="201"/>
      <c r="KBN96" s="201"/>
      <c r="KBO96" s="201"/>
      <c r="KBP96" s="201"/>
      <c r="KBQ96" s="201"/>
      <c r="KBR96" s="201"/>
      <c r="KBS96" s="201"/>
      <c r="KBT96" s="201"/>
      <c r="KBU96" s="201"/>
      <c r="KBV96" s="201"/>
      <c r="KBW96" s="201"/>
      <c r="KBX96" s="201"/>
      <c r="KBY96" s="201"/>
      <c r="KBZ96" s="201"/>
      <c r="KCA96" s="201"/>
      <c r="KCB96" s="201"/>
      <c r="KCC96" s="201"/>
      <c r="KCD96" s="201"/>
      <c r="KCE96" s="201"/>
      <c r="KCF96" s="201"/>
      <c r="KCG96" s="201"/>
      <c r="KCH96" s="201"/>
      <c r="KCI96" s="201"/>
      <c r="KCJ96" s="201"/>
      <c r="KCK96" s="201"/>
      <c r="KCL96" s="201"/>
      <c r="KCM96" s="201"/>
      <c r="KCN96" s="201"/>
      <c r="KCO96" s="201"/>
      <c r="KCP96" s="201"/>
      <c r="KCQ96" s="201"/>
      <c r="KCR96" s="201"/>
      <c r="KCS96" s="201"/>
      <c r="KCT96" s="201"/>
      <c r="KCU96" s="201"/>
      <c r="KCV96" s="201"/>
      <c r="KCW96" s="201"/>
      <c r="KCX96" s="201"/>
      <c r="KCY96" s="201"/>
      <c r="KCZ96" s="201"/>
      <c r="KDA96" s="201"/>
      <c r="KDB96" s="201"/>
      <c r="KDC96" s="201"/>
      <c r="KDD96" s="201"/>
      <c r="KDE96" s="201"/>
      <c r="KDF96" s="201"/>
      <c r="KDG96" s="201"/>
      <c r="KDH96" s="201"/>
      <c r="KDI96" s="201"/>
      <c r="KDJ96" s="201"/>
      <c r="KDK96" s="201"/>
      <c r="KDL96" s="201"/>
      <c r="KDM96" s="201"/>
      <c r="KDN96" s="201"/>
      <c r="KDO96" s="201"/>
      <c r="KDP96" s="201"/>
      <c r="KDQ96" s="201"/>
      <c r="KDR96" s="201"/>
      <c r="KDS96" s="201"/>
      <c r="KDT96" s="201"/>
      <c r="KDU96" s="201"/>
      <c r="KDV96" s="201"/>
      <c r="KDW96" s="201"/>
      <c r="KDX96" s="201"/>
      <c r="KDY96" s="201"/>
      <c r="KDZ96" s="201"/>
      <c r="KEA96" s="201"/>
      <c r="KEB96" s="201"/>
      <c r="KEC96" s="201"/>
      <c r="KED96" s="201"/>
      <c r="KEE96" s="201"/>
      <c r="KEF96" s="201"/>
      <c r="KEG96" s="201"/>
      <c r="KEH96" s="201"/>
      <c r="KEI96" s="201"/>
      <c r="KEJ96" s="201"/>
      <c r="KEK96" s="201"/>
      <c r="KEL96" s="201"/>
      <c r="KEM96" s="201"/>
      <c r="KEN96" s="201"/>
      <c r="KEO96" s="201"/>
      <c r="KEP96" s="201"/>
      <c r="KEQ96" s="201"/>
      <c r="KER96" s="201"/>
      <c r="KES96" s="201"/>
      <c r="KET96" s="201"/>
      <c r="KEU96" s="201"/>
      <c r="KEV96" s="201"/>
      <c r="KEW96" s="201"/>
      <c r="KEX96" s="201"/>
      <c r="KEY96" s="201"/>
      <c r="KEZ96" s="201"/>
      <c r="KFA96" s="201"/>
      <c r="KFB96" s="201"/>
      <c r="KFC96" s="201"/>
      <c r="KFD96" s="201"/>
      <c r="KFE96" s="201"/>
      <c r="KFF96" s="201"/>
      <c r="KFG96" s="201"/>
      <c r="KFH96" s="201"/>
      <c r="KFI96" s="201"/>
      <c r="KFJ96" s="201"/>
      <c r="KFK96" s="201"/>
      <c r="KFL96" s="201"/>
      <c r="KFM96" s="201"/>
      <c r="KFN96" s="201"/>
      <c r="KFO96" s="201"/>
      <c r="KFP96" s="201"/>
      <c r="KFQ96" s="201"/>
      <c r="KFR96" s="201"/>
      <c r="KFS96" s="201"/>
      <c r="KFT96" s="201"/>
      <c r="KFU96" s="201"/>
      <c r="KFV96" s="201"/>
      <c r="KFW96" s="201"/>
      <c r="KFX96" s="201"/>
      <c r="KFY96" s="201"/>
      <c r="KFZ96" s="201"/>
      <c r="KGA96" s="201"/>
      <c r="KGB96" s="201"/>
      <c r="KGC96" s="201"/>
      <c r="KGD96" s="201"/>
      <c r="KGE96" s="201"/>
      <c r="KGF96" s="201"/>
      <c r="KGG96" s="201"/>
      <c r="KGH96" s="201"/>
      <c r="KGI96" s="201"/>
      <c r="KGJ96" s="201"/>
      <c r="KGK96" s="201"/>
      <c r="KGL96" s="201"/>
      <c r="KGM96" s="201"/>
      <c r="KGN96" s="201"/>
      <c r="KGO96" s="201"/>
      <c r="KGP96" s="201"/>
      <c r="KGQ96" s="201"/>
      <c r="KGR96" s="201"/>
      <c r="KGS96" s="201"/>
      <c r="KGT96" s="201"/>
      <c r="KGU96" s="201"/>
      <c r="KGV96" s="201"/>
      <c r="KGW96" s="201"/>
      <c r="KGX96" s="201"/>
      <c r="KGY96" s="201"/>
      <c r="KGZ96" s="201"/>
      <c r="KHA96" s="201"/>
      <c r="KHB96" s="201"/>
      <c r="KHC96" s="201"/>
      <c r="KHD96" s="201"/>
      <c r="KHE96" s="201"/>
      <c r="KHF96" s="201"/>
      <c r="KHG96" s="201"/>
      <c r="KHH96" s="201"/>
      <c r="KHI96" s="201"/>
      <c r="KHJ96" s="201"/>
      <c r="KHK96" s="201"/>
      <c r="KHL96" s="201"/>
      <c r="KHM96" s="201"/>
      <c r="KHN96" s="201"/>
      <c r="KHO96" s="201"/>
      <c r="KHP96" s="201"/>
      <c r="KHQ96" s="201"/>
      <c r="KHR96" s="201"/>
      <c r="KHS96" s="201"/>
      <c r="KHT96" s="201"/>
      <c r="KHU96" s="201"/>
      <c r="KHV96" s="201"/>
      <c r="KHW96" s="201"/>
      <c r="KHX96" s="201"/>
      <c r="KHY96" s="201"/>
      <c r="KHZ96" s="201"/>
      <c r="KIA96" s="201"/>
      <c r="KIB96" s="201"/>
      <c r="KIC96" s="201"/>
      <c r="KID96" s="201"/>
      <c r="KIE96" s="201"/>
      <c r="KIF96" s="201"/>
      <c r="KIG96" s="201"/>
      <c r="KIH96" s="201"/>
      <c r="KII96" s="201"/>
      <c r="KIJ96" s="201"/>
      <c r="KIK96" s="201"/>
      <c r="KIL96" s="201"/>
      <c r="KIM96" s="201"/>
      <c r="KIN96" s="201"/>
      <c r="KIO96" s="201"/>
      <c r="KIP96" s="201"/>
      <c r="KIQ96" s="201"/>
      <c r="KIR96" s="201"/>
      <c r="KIS96" s="201"/>
      <c r="KIT96" s="201"/>
      <c r="KIU96" s="201"/>
      <c r="KIV96" s="201"/>
      <c r="KIW96" s="201"/>
      <c r="KIX96" s="201"/>
      <c r="KIY96" s="201"/>
      <c r="KIZ96" s="201"/>
      <c r="KJA96" s="201"/>
      <c r="KJB96" s="201"/>
      <c r="KJC96" s="201"/>
      <c r="KJD96" s="201"/>
      <c r="KJE96" s="201"/>
      <c r="KJF96" s="201"/>
      <c r="KJG96" s="201"/>
      <c r="KJH96" s="201"/>
      <c r="KJI96" s="201"/>
      <c r="KJJ96" s="201"/>
      <c r="KJK96" s="201"/>
      <c r="KJL96" s="201"/>
      <c r="KJM96" s="201"/>
      <c r="KJN96" s="201"/>
      <c r="KJO96" s="201"/>
      <c r="KJP96" s="201"/>
      <c r="KJQ96" s="201"/>
      <c r="KJR96" s="201"/>
      <c r="KJS96" s="201"/>
      <c r="KJT96" s="201"/>
      <c r="KJU96" s="201"/>
      <c r="KJV96" s="201"/>
      <c r="KJW96" s="201"/>
      <c r="KJX96" s="201"/>
      <c r="KJY96" s="201"/>
      <c r="KJZ96" s="201"/>
      <c r="KKA96" s="201"/>
      <c r="KKB96" s="201"/>
      <c r="KKC96" s="201"/>
      <c r="KKD96" s="201"/>
      <c r="KKE96" s="201"/>
      <c r="KKF96" s="201"/>
      <c r="KKG96" s="201"/>
      <c r="KKH96" s="201"/>
      <c r="KKI96" s="201"/>
      <c r="KKJ96" s="201"/>
      <c r="KKK96" s="201"/>
      <c r="KKL96" s="201"/>
      <c r="KKM96" s="201"/>
      <c r="KKN96" s="201"/>
      <c r="KKO96" s="201"/>
      <c r="KKP96" s="201"/>
      <c r="KKQ96" s="201"/>
      <c r="KKR96" s="201"/>
      <c r="KKS96" s="201"/>
      <c r="KKT96" s="201"/>
      <c r="KKU96" s="201"/>
      <c r="KKV96" s="201"/>
      <c r="KKW96" s="201"/>
      <c r="KKX96" s="201"/>
      <c r="KKY96" s="201"/>
      <c r="KKZ96" s="201"/>
      <c r="KLA96" s="201"/>
      <c r="KLB96" s="201"/>
      <c r="KLC96" s="201"/>
      <c r="KLD96" s="201"/>
      <c r="KLE96" s="201"/>
      <c r="KLF96" s="201"/>
      <c r="KLG96" s="201"/>
      <c r="KLH96" s="201"/>
      <c r="KLI96" s="201"/>
      <c r="KLJ96" s="201"/>
      <c r="KLK96" s="201"/>
      <c r="KLL96" s="201"/>
      <c r="KLM96" s="201"/>
      <c r="KLN96" s="201"/>
      <c r="KLO96" s="201"/>
      <c r="KLP96" s="201"/>
      <c r="KLQ96" s="201"/>
      <c r="KLR96" s="201"/>
      <c r="KLS96" s="201"/>
      <c r="KLT96" s="201"/>
      <c r="KLU96" s="201"/>
      <c r="KLV96" s="201"/>
      <c r="KLW96" s="201"/>
      <c r="KLX96" s="201"/>
      <c r="KLY96" s="201"/>
      <c r="KLZ96" s="201"/>
      <c r="KMA96" s="201"/>
      <c r="KMB96" s="201"/>
      <c r="KMC96" s="201"/>
      <c r="KMD96" s="201"/>
      <c r="KME96" s="201"/>
      <c r="KMF96" s="201"/>
      <c r="KMG96" s="201"/>
      <c r="KMH96" s="201"/>
      <c r="KMI96" s="201"/>
      <c r="KMJ96" s="201"/>
      <c r="KMK96" s="201"/>
      <c r="KML96" s="201"/>
      <c r="KMM96" s="201"/>
      <c r="KMN96" s="201"/>
      <c r="KMO96" s="201"/>
      <c r="KMP96" s="201"/>
      <c r="KMQ96" s="201"/>
      <c r="KMR96" s="201"/>
      <c r="KMS96" s="201"/>
      <c r="KMT96" s="201"/>
      <c r="KMU96" s="201"/>
      <c r="KMV96" s="201"/>
      <c r="KMW96" s="201"/>
      <c r="KMX96" s="201"/>
      <c r="KMY96" s="201"/>
      <c r="KMZ96" s="201"/>
      <c r="KNA96" s="201"/>
      <c r="KNB96" s="201"/>
      <c r="KNC96" s="201"/>
      <c r="KND96" s="201"/>
      <c r="KNE96" s="201"/>
      <c r="KNF96" s="201"/>
      <c r="KNG96" s="201"/>
      <c r="KNH96" s="201"/>
      <c r="KNI96" s="201"/>
      <c r="KNJ96" s="201"/>
      <c r="KNK96" s="201"/>
      <c r="KNL96" s="201"/>
      <c r="KNM96" s="201"/>
      <c r="KNN96" s="201"/>
      <c r="KNO96" s="201"/>
      <c r="KNP96" s="201"/>
      <c r="KNQ96" s="201"/>
      <c r="KNR96" s="201"/>
      <c r="KNS96" s="201"/>
      <c r="KNT96" s="201"/>
      <c r="KNU96" s="201"/>
      <c r="KNV96" s="201"/>
      <c r="KNW96" s="201"/>
      <c r="KNX96" s="201"/>
      <c r="KNY96" s="201"/>
      <c r="KNZ96" s="201"/>
      <c r="KOA96" s="201"/>
      <c r="KOB96" s="201"/>
      <c r="KOC96" s="201"/>
      <c r="KOD96" s="201"/>
      <c r="KOE96" s="201"/>
      <c r="KOF96" s="201"/>
      <c r="KOG96" s="201"/>
      <c r="KOH96" s="201"/>
      <c r="KOI96" s="201"/>
      <c r="KOJ96" s="201"/>
      <c r="KOK96" s="201"/>
      <c r="KOL96" s="201"/>
      <c r="KOM96" s="201"/>
      <c r="KON96" s="201"/>
      <c r="KOO96" s="201"/>
      <c r="KOP96" s="201"/>
      <c r="KOQ96" s="201"/>
      <c r="KOR96" s="201"/>
      <c r="KOS96" s="201"/>
      <c r="KOT96" s="201"/>
      <c r="KOU96" s="201"/>
      <c r="KOV96" s="201"/>
      <c r="KOW96" s="201"/>
      <c r="KOX96" s="201"/>
      <c r="KOY96" s="201"/>
      <c r="KOZ96" s="201"/>
      <c r="KPA96" s="201"/>
      <c r="KPB96" s="201"/>
      <c r="KPC96" s="201"/>
      <c r="KPD96" s="201"/>
      <c r="KPE96" s="201"/>
      <c r="KPF96" s="201"/>
      <c r="KPG96" s="201"/>
      <c r="KPH96" s="201"/>
      <c r="KPI96" s="201"/>
      <c r="KPJ96" s="201"/>
      <c r="KPK96" s="201"/>
      <c r="KPL96" s="201"/>
      <c r="KPM96" s="201"/>
      <c r="KPN96" s="201"/>
      <c r="KPO96" s="201"/>
      <c r="KPP96" s="201"/>
      <c r="KPQ96" s="201"/>
      <c r="KPR96" s="201"/>
      <c r="KPS96" s="201"/>
      <c r="KPT96" s="201"/>
      <c r="KPU96" s="201"/>
      <c r="KPV96" s="201"/>
      <c r="KPW96" s="201"/>
      <c r="KPX96" s="201"/>
      <c r="KPY96" s="201"/>
      <c r="KPZ96" s="201"/>
      <c r="KQA96" s="201"/>
      <c r="KQB96" s="201"/>
      <c r="KQC96" s="201"/>
      <c r="KQD96" s="201"/>
      <c r="KQE96" s="201"/>
      <c r="KQF96" s="201"/>
      <c r="KQG96" s="201"/>
      <c r="KQH96" s="201"/>
      <c r="KQI96" s="201"/>
      <c r="KQJ96" s="201"/>
      <c r="KQK96" s="201"/>
      <c r="KQL96" s="201"/>
      <c r="KQM96" s="201"/>
      <c r="KQN96" s="201"/>
      <c r="KQO96" s="201"/>
      <c r="KQP96" s="201"/>
      <c r="KQQ96" s="201"/>
      <c r="KQR96" s="201"/>
      <c r="KQS96" s="201"/>
      <c r="KQT96" s="201"/>
      <c r="KQU96" s="201"/>
      <c r="KQV96" s="201"/>
      <c r="KQW96" s="201"/>
      <c r="KQX96" s="201"/>
      <c r="KQY96" s="201"/>
      <c r="KQZ96" s="201"/>
      <c r="KRA96" s="201"/>
      <c r="KRB96" s="201"/>
      <c r="KRC96" s="201"/>
      <c r="KRD96" s="201"/>
      <c r="KRE96" s="201"/>
      <c r="KRF96" s="201"/>
      <c r="KRG96" s="201"/>
      <c r="KRH96" s="201"/>
      <c r="KRI96" s="201"/>
      <c r="KRJ96" s="201"/>
      <c r="KRK96" s="201"/>
      <c r="KRL96" s="201"/>
      <c r="KRM96" s="201"/>
      <c r="KRN96" s="201"/>
      <c r="KRO96" s="201"/>
      <c r="KRP96" s="201"/>
      <c r="KRQ96" s="201"/>
      <c r="KRR96" s="201"/>
      <c r="KRS96" s="201"/>
      <c r="KRT96" s="201"/>
      <c r="KRU96" s="201"/>
      <c r="KRV96" s="201"/>
      <c r="KRW96" s="201"/>
      <c r="KRX96" s="201"/>
      <c r="KRY96" s="201"/>
      <c r="KRZ96" s="201"/>
      <c r="KSA96" s="201"/>
      <c r="KSB96" s="201"/>
      <c r="KSC96" s="201"/>
      <c r="KSD96" s="201"/>
      <c r="KSE96" s="201"/>
      <c r="KSF96" s="201"/>
      <c r="KSG96" s="201"/>
      <c r="KSH96" s="201"/>
      <c r="KSI96" s="201"/>
      <c r="KSJ96" s="201"/>
      <c r="KSK96" s="201"/>
      <c r="KSL96" s="201"/>
      <c r="KSM96" s="201"/>
      <c r="KSN96" s="201"/>
      <c r="KSO96" s="201"/>
      <c r="KSP96" s="201"/>
      <c r="KSQ96" s="201"/>
      <c r="KSR96" s="201"/>
      <c r="KSS96" s="201"/>
      <c r="KST96" s="201"/>
      <c r="KSU96" s="201"/>
      <c r="KSV96" s="201"/>
      <c r="KSW96" s="201"/>
      <c r="KSX96" s="201"/>
      <c r="KSY96" s="201"/>
      <c r="KSZ96" s="201"/>
      <c r="KTA96" s="201"/>
      <c r="KTB96" s="201"/>
      <c r="KTC96" s="201"/>
      <c r="KTD96" s="201"/>
      <c r="KTE96" s="201"/>
      <c r="KTF96" s="201"/>
      <c r="KTG96" s="201"/>
      <c r="KTH96" s="201"/>
      <c r="KTI96" s="201"/>
      <c r="KTJ96" s="201"/>
      <c r="KTK96" s="201"/>
      <c r="KTL96" s="201"/>
      <c r="KTM96" s="201"/>
      <c r="KTN96" s="201"/>
      <c r="KTO96" s="201"/>
      <c r="KTP96" s="201"/>
      <c r="KTQ96" s="201"/>
      <c r="KTR96" s="201"/>
      <c r="KTS96" s="201"/>
      <c r="KTT96" s="201"/>
      <c r="KTU96" s="201"/>
      <c r="KTV96" s="201"/>
      <c r="KTW96" s="201"/>
      <c r="KTX96" s="201"/>
      <c r="KTY96" s="201"/>
      <c r="KTZ96" s="201"/>
      <c r="KUA96" s="201"/>
      <c r="KUB96" s="201"/>
      <c r="KUC96" s="201"/>
      <c r="KUD96" s="201"/>
      <c r="KUE96" s="201"/>
      <c r="KUF96" s="201"/>
      <c r="KUG96" s="201"/>
      <c r="KUH96" s="201"/>
      <c r="KUI96" s="201"/>
      <c r="KUJ96" s="201"/>
      <c r="KUK96" s="201"/>
      <c r="KUL96" s="201"/>
      <c r="KUM96" s="201"/>
      <c r="KUN96" s="201"/>
      <c r="KUO96" s="201"/>
      <c r="KUP96" s="201"/>
      <c r="KUQ96" s="201"/>
      <c r="KUR96" s="201"/>
      <c r="KUS96" s="201"/>
      <c r="KUT96" s="201"/>
      <c r="KUU96" s="201"/>
      <c r="KUV96" s="201"/>
      <c r="KUW96" s="201"/>
      <c r="KUX96" s="201"/>
      <c r="KUY96" s="201"/>
      <c r="KUZ96" s="201"/>
      <c r="KVA96" s="201"/>
      <c r="KVB96" s="201"/>
      <c r="KVC96" s="201"/>
      <c r="KVD96" s="201"/>
      <c r="KVE96" s="201"/>
      <c r="KVF96" s="201"/>
      <c r="KVG96" s="201"/>
      <c r="KVH96" s="201"/>
      <c r="KVI96" s="201"/>
      <c r="KVJ96" s="201"/>
      <c r="KVK96" s="201"/>
      <c r="KVL96" s="201"/>
      <c r="KVM96" s="201"/>
      <c r="KVN96" s="201"/>
      <c r="KVO96" s="201"/>
      <c r="KVP96" s="201"/>
      <c r="KVQ96" s="201"/>
      <c r="KVR96" s="201"/>
      <c r="KVS96" s="201"/>
      <c r="KVT96" s="201"/>
      <c r="KVU96" s="201"/>
      <c r="KVV96" s="201"/>
      <c r="KVW96" s="201"/>
      <c r="KVX96" s="201"/>
      <c r="KVY96" s="201"/>
      <c r="KVZ96" s="201"/>
      <c r="KWA96" s="201"/>
      <c r="KWB96" s="201"/>
      <c r="KWC96" s="201"/>
      <c r="KWD96" s="201"/>
      <c r="KWE96" s="201"/>
      <c r="KWF96" s="201"/>
      <c r="KWG96" s="201"/>
      <c r="KWH96" s="201"/>
      <c r="KWI96" s="201"/>
      <c r="KWJ96" s="201"/>
      <c r="KWK96" s="201"/>
      <c r="KWL96" s="201"/>
      <c r="KWM96" s="201"/>
      <c r="KWN96" s="201"/>
      <c r="KWO96" s="201"/>
      <c r="KWP96" s="201"/>
      <c r="KWQ96" s="201"/>
      <c r="KWR96" s="201"/>
      <c r="KWS96" s="201"/>
      <c r="KWT96" s="201"/>
      <c r="KWU96" s="201"/>
      <c r="KWV96" s="201"/>
      <c r="KWW96" s="201"/>
      <c r="KWX96" s="201"/>
      <c r="KWY96" s="201"/>
      <c r="KWZ96" s="201"/>
      <c r="KXA96" s="201"/>
      <c r="KXB96" s="201"/>
      <c r="KXC96" s="201"/>
      <c r="KXD96" s="201"/>
      <c r="KXE96" s="201"/>
      <c r="KXF96" s="201"/>
      <c r="KXG96" s="201"/>
      <c r="KXH96" s="201"/>
      <c r="KXI96" s="201"/>
      <c r="KXJ96" s="201"/>
      <c r="KXK96" s="201"/>
      <c r="KXL96" s="201"/>
      <c r="KXM96" s="201"/>
      <c r="KXN96" s="201"/>
      <c r="KXO96" s="201"/>
      <c r="KXP96" s="201"/>
      <c r="KXQ96" s="201"/>
      <c r="KXR96" s="201"/>
      <c r="KXS96" s="201"/>
      <c r="KXT96" s="201"/>
      <c r="KXU96" s="201"/>
      <c r="KXV96" s="201"/>
      <c r="KXW96" s="201"/>
      <c r="KXX96" s="201"/>
      <c r="KXY96" s="201"/>
      <c r="KXZ96" s="201"/>
      <c r="KYA96" s="201"/>
      <c r="KYB96" s="201"/>
      <c r="KYC96" s="201"/>
      <c r="KYD96" s="201"/>
      <c r="KYE96" s="201"/>
      <c r="KYF96" s="201"/>
      <c r="KYG96" s="201"/>
      <c r="KYH96" s="201"/>
      <c r="KYI96" s="201"/>
      <c r="KYJ96" s="201"/>
      <c r="KYK96" s="201"/>
      <c r="KYL96" s="201"/>
      <c r="KYM96" s="201"/>
      <c r="KYN96" s="201"/>
      <c r="KYO96" s="201"/>
      <c r="KYP96" s="201"/>
      <c r="KYQ96" s="201"/>
      <c r="KYR96" s="201"/>
      <c r="KYS96" s="201"/>
      <c r="KYT96" s="201"/>
      <c r="KYU96" s="201"/>
      <c r="KYV96" s="201"/>
      <c r="KYW96" s="201"/>
      <c r="KYX96" s="201"/>
      <c r="KYY96" s="201"/>
      <c r="KYZ96" s="201"/>
      <c r="KZA96" s="201"/>
      <c r="KZB96" s="201"/>
      <c r="KZC96" s="201"/>
      <c r="KZD96" s="201"/>
      <c r="KZE96" s="201"/>
      <c r="KZF96" s="201"/>
      <c r="KZG96" s="201"/>
      <c r="KZH96" s="201"/>
      <c r="KZI96" s="201"/>
      <c r="KZJ96" s="201"/>
      <c r="KZK96" s="201"/>
      <c r="KZL96" s="201"/>
      <c r="KZM96" s="201"/>
      <c r="KZN96" s="201"/>
      <c r="KZO96" s="201"/>
      <c r="KZP96" s="201"/>
      <c r="KZQ96" s="201"/>
      <c r="KZR96" s="201"/>
      <c r="KZS96" s="201"/>
      <c r="KZT96" s="201"/>
      <c r="KZU96" s="201"/>
      <c r="KZV96" s="201"/>
      <c r="KZW96" s="201"/>
      <c r="KZX96" s="201"/>
      <c r="KZY96" s="201"/>
      <c r="KZZ96" s="201"/>
      <c r="LAA96" s="201"/>
      <c r="LAB96" s="201"/>
      <c r="LAC96" s="201"/>
      <c r="LAD96" s="201"/>
      <c r="LAE96" s="201"/>
      <c r="LAF96" s="201"/>
      <c r="LAG96" s="201"/>
      <c r="LAH96" s="201"/>
      <c r="LAI96" s="201"/>
      <c r="LAJ96" s="201"/>
      <c r="LAK96" s="201"/>
      <c r="LAL96" s="201"/>
      <c r="LAM96" s="201"/>
      <c r="LAN96" s="201"/>
      <c r="LAO96" s="201"/>
      <c r="LAP96" s="201"/>
      <c r="LAQ96" s="201"/>
      <c r="LAR96" s="201"/>
      <c r="LAS96" s="201"/>
      <c r="LAT96" s="201"/>
      <c r="LAU96" s="201"/>
      <c r="LAV96" s="201"/>
      <c r="LAW96" s="201"/>
      <c r="LAX96" s="201"/>
      <c r="LAY96" s="201"/>
      <c r="LAZ96" s="201"/>
      <c r="LBA96" s="201"/>
      <c r="LBB96" s="201"/>
      <c r="LBC96" s="201"/>
      <c r="LBD96" s="201"/>
      <c r="LBE96" s="201"/>
      <c r="LBF96" s="201"/>
      <c r="LBG96" s="201"/>
      <c r="LBH96" s="201"/>
      <c r="LBI96" s="201"/>
      <c r="LBJ96" s="201"/>
      <c r="LBK96" s="201"/>
      <c r="LBL96" s="201"/>
      <c r="LBM96" s="201"/>
      <c r="LBN96" s="201"/>
      <c r="LBO96" s="201"/>
      <c r="LBP96" s="201"/>
      <c r="LBQ96" s="201"/>
      <c r="LBR96" s="201"/>
      <c r="LBS96" s="201"/>
      <c r="LBT96" s="201"/>
      <c r="LBU96" s="201"/>
      <c r="LBV96" s="201"/>
      <c r="LBW96" s="201"/>
      <c r="LBX96" s="201"/>
      <c r="LBY96" s="201"/>
      <c r="LBZ96" s="201"/>
      <c r="LCA96" s="201"/>
      <c r="LCB96" s="201"/>
      <c r="LCC96" s="201"/>
      <c r="LCD96" s="201"/>
      <c r="LCE96" s="201"/>
      <c r="LCF96" s="201"/>
      <c r="LCG96" s="201"/>
      <c r="LCH96" s="201"/>
      <c r="LCI96" s="201"/>
      <c r="LCJ96" s="201"/>
      <c r="LCK96" s="201"/>
      <c r="LCL96" s="201"/>
      <c r="LCM96" s="201"/>
      <c r="LCN96" s="201"/>
      <c r="LCO96" s="201"/>
      <c r="LCP96" s="201"/>
      <c r="LCQ96" s="201"/>
      <c r="LCR96" s="201"/>
      <c r="LCS96" s="201"/>
      <c r="LCT96" s="201"/>
      <c r="LCU96" s="201"/>
      <c r="LCV96" s="201"/>
      <c r="LCW96" s="201"/>
      <c r="LCX96" s="201"/>
      <c r="LCY96" s="201"/>
      <c r="LCZ96" s="201"/>
      <c r="LDA96" s="201"/>
      <c r="LDB96" s="201"/>
      <c r="LDC96" s="201"/>
      <c r="LDD96" s="201"/>
      <c r="LDE96" s="201"/>
      <c r="LDF96" s="201"/>
      <c r="LDG96" s="201"/>
      <c r="LDH96" s="201"/>
      <c r="LDI96" s="201"/>
      <c r="LDJ96" s="201"/>
      <c r="LDK96" s="201"/>
      <c r="LDL96" s="201"/>
      <c r="LDM96" s="201"/>
      <c r="LDN96" s="201"/>
      <c r="LDO96" s="201"/>
      <c r="LDP96" s="201"/>
      <c r="LDQ96" s="201"/>
      <c r="LDR96" s="201"/>
      <c r="LDS96" s="201"/>
      <c r="LDT96" s="201"/>
      <c r="LDU96" s="201"/>
      <c r="LDV96" s="201"/>
      <c r="LDW96" s="201"/>
      <c r="LDX96" s="201"/>
      <c r="LDY96" s="201"/>
      <c r="LDZ96" s="201"/>
      <c r="LEA96" s="201"/>
      <c r="LEB96" s="201"/>
      <c r="LEC96" s="201"/>
      <c r="LED96" s="201"/>
      <c r="LEE96" s="201"/>
      <c r="LEF96" s="201"/>
      <c r="LEG96" s="201"/>
      <c r="LEH96" s="201"/>
      <c r="LEI96" s="201"/>
      <c r="LEJ96" s="201"/>
      <c r="LEK96" s="201"/>
      <c r="LEL96" s="201"/>
      <c r="LEM96" s="201"/>
      <c r="LEN96" s="201"/>
      <c r="LEO96" s="201"/>
      <c r="LEP96" s="201"/>
      <c r="LEQ96" s="201"/>
      <c r="LER96" s="201"/>
      <c r="LES96" s="201"/>
      <c r="LET96" s="201"/>
      <c r="LEU96" s="201"/>
      <c r="LEV96" s="201"/>
      <c r="LEW96" s="201"/>
      <c r="LEX96" s="201"/>
      <c r="LEY96" s="201"/>
      <c r="LEZ96" s="201"/>
      <c r="LFA96" s="201"/>
      <c r="LFB96" s="201"/>
      <c r="LFC96" s="201"/>
      <c r="LFD96" s="201"/>
      <c r="LFE96" s="201"/>
      <c r="LFF96" s="201"/>
      <c r="LFG96" s="201"/>
      <c r="LFH96" s="201"/>
      <c r="LFI96" s="201"/>
      <c r="LFJ96" s="201"/>
      <c r="LFK96" s="201"/>
      <c r="LFL96" s="201"/>
      <c r="LFM96" s="201"/>
      <c r="LFN96" s="201"/>
      <c r="LFO96" s="201"/>
      <c r="LFP96" s="201"/>
      <c r="LFQ96" s="201"/>
      <c r="LFR96" s="201"/>
      <c r="LFS96" s="201"/>
      <c r="LFT96" s="201"/>
      <c r="LFU96" s="201"/>
      <c r="LFV96" s="201"/>
      <c r="LFW96" s="201"/>
      <c r="LFX96" s="201"/>
      <c r="LFY96" s="201"/>
      <c r="LFZ96" s="201"/>
      <c r="LGA96" s="201"/>
      <c r="LGB96" s="201"/>
      <c r="LGC96" s="201"/>
      <c r="LGD96" s="201"/>
      <c r="LGE96" s="201"/>
      <c r="LGF96" s="201"/>
      <c r="LGG96" s="201"/>
      <c r="LGH96" s="201"/>
      <c r="LGI96" s="201"/>
      <c r="LGJ96" s="201"/>
      <c r="LGK96" s="201"/>
      <c r="LGL96" s="201"/>
      <c r="LGM96" s="201"/>
      <c r="LGN96" s="201"/>
      <c r="LGO96" s="201"/>
      <c r="LGP96" s="201"/>
      <c r="LGQ96" s="201"/>
      <c r="LGR96" s="201"/>
      <c r="LGS96" s="201"/>
      <c r="LGT96" s="201"/>
      <c r="LGU96" s="201"/>
      <c r="LGV96" s="201"/>
      <c r="LGW96" s="201"/>
      <c r="LGX96" s="201"/>
      <c r="LGY96" s="201"/>
      <c r="LGZ96" s="201"/>
      <c r="LHA96" s="201"/>
      <c r="LHB96" s="201"/>
      <c r="LHC96" s="201"/>
      <c r="LHD96" s="201"/>
      <c r="LHE96" s="201"/>
      <c r="LHF96" s="201"/>
      <c r="LHG96" s="201"/>
      <c r="LHH96" s="201"/>
      <c r="LHI96" s="201"/>
      <c r="LHJ96" s="201"/>
      <c r="LHK96" s="201"/>
      <c r="LHL96" s="201"/>
      <c r="LHM96" s="201"/>
      <c r="LHN96" s="201"/>
      <c r="LHO96" s="201"/>
      <c r="LHP96" s="201"/>
      <c r="LHQ96" s="201"/>
      <c r="LHR96" s="201"/>
      <c r="LHS96" s="201"/>
      <c r="LHT96" s="201"/>
      <c r="LHU96" s="201"/>
      <c r="LHV96" s="201"/>
      <c r="LHW96" s="201"/>
      <c r="LHX96" s="201"/>
      <c r="LHY96" s="201"/>
      <c r="LHZ96" s="201"/>
      <c r="LIA96" s="201"/>
      <c r="LIB96" s="201"/>
      <c r="LIC96" s="201"/>
      <c r="LID96" s="201"/>
      <c r="LIE96" s="201"/>
      <c r="LIF96" s="201"/>
      <c r="LIG96" s="201"/>
      <c r="LIH96" s="201"/>
      <c r="LII96" s="201"/>
      <c r="LIJ96" s="201"/>
      <c r="LIK96" s="201"/>
      <c r="LIL96" s="201"/>
      <c r="LIM96" s="201"/>
      <c r="LIN96" s="201"/>
      <c r="LIO96" s="201"/>
      <c r="LIP96" s="201"/>
      <c r="LIQ96" s="201"/>
      <c r="LIR96" s="201"/>
      <c r="LIS96" s="201"/>
      <c r="LIT96" s="201"/>
      <c r="LIU96" s="201"/>
      <c r="LIV96" s="201"/>
      <c r="LIW96" s="201"/>
      <c r="LIX96" s="201"/>
      <c r="LIY96" s="201"/>
      <c r="LIZ96" s="201"/>
      <c r="LJA96" s="201"/>
      <c r="LJB96" s="201"/>
      <c r="LJC96" s="201"/>
      <c r="LJD96" s="201"/>
      <c r="LJE96" s="201"/>
      <c r="LJF96" s="201"/>
      <c r="LJG96" s="201"/>
      <c r="LJH96" s="201"/>
      <c r="LJI96" s="201"/>
      <c r="LJJ96" s="201"/>
      <c r="LJK96" s="201"/>
      <c r="LJL96" s="201"/>
      <c r="LJM96" s="201"/>
      <c r="LJN96" s="201"/>
      <c r="LJO96" s="201"/>
      <c r="LJP96" s="201"/>
      <c r="LJQ96" s="201"/>
      <c r="LJR96" s="201"/>
      <c r="LJS96" s="201"/>
      <c r="LJT96" s="201"/>
      <c r="LJU96" s="201"/>
      <c r="LJV96" s="201"/>
      <c r="LJW96" s="201"/>
      <c r="LJX96" s="201"/>
      <c r="LJY96" s="201"/>
      <c r="LJZ96" s="201"/>
      <c r="LKA96" s="201"/>
      <c r="LKB96" s="201"/>
      <c r="LKC96" s="201"/>
      <c r="LKD96" s="201"/>
      <c r="LKE96" s="201"/>
      <c r="LKF96" s="201"/>
      <c r="LKG96" s="201"/>
      <c r="LKH96" s="201"/>
      <c r="LKI96" s="201"/>
      <c r="LKJ96" s="201"/>
      <c r="LKK96" s="201"/>
      <c r="LKL96" s="201"/>
      <c r="LKM96" s="201"/>
      <c r="LKN96" s="201"/>
      <c r="LKO96" s="201"/>
      <c r="LKP96" s="201"/>
      <c r="LKQ96" s="201"/>
      <c r="LKR96" s="201"/>
      <c r="LKS96" s="201"/>
      <c r="LKT96" s="201"/>
      <c r="LKU96" s="201"/>
      <c r="LKV96" s="201"/>
      <c r="LKW96" s="201"/>
      <c r="LKX96" s="201"/>
      <c r="LKY96" s="201"/>
      <c r="LKZ96" s="201"/>
      <c r="LLA96" s="201"/>
      <c r="LLB96" s="201"/>
      <c r="LLC96" s="201"/>
      <c r="LLD96" s="201"/>
      <c r="LLE96" s="201"/>
      <c r="LLF96" s="201"/>
      <c r="LLG96" s="201"/>
      <c r="LLH96" s="201"/>
      <c r="LLI96" s="201"/>
      <c r="LLJ96" s="201"/>
      <c r="LLK96" s="201"/>
      <c r="LLL96" s="201"/>
      <c r="LLM96" s="201"/>
      <c r="LLN96" s="201"/>
      <c r="LLO96" s="201"/>
      <c r="LLP96" s="201"/>
      <c r="LLQ96" s="201"/>
      <c r="LLR96" s="201"/>
      <c r="LLS96" s="201"/>
      <c r="LLT96" s="201"/>
      <c r="LLU96" s="201"/>
      <c r="LLV96" s="201"/>
      <c r="LLW96" s="201"/>
      <c r="LLX96" s="201"/>
      <c r="LLY96" s="201"/>
      <c r="LLZ96" s="201"/>
      <c r="LMA96" s="201"/>
      <c r="LMB96" s="201"/>
      <c r="LMC96" s="201"/>
      <c r="LMD96" s="201"/>
      <c r="LME96" s="201"/>
      <c r="LMF96" s="201"/>
      <c r="LMG96" s="201"/>
      <c r="LMH96" s="201"/>
      <c r="LMI96" s="201"/>
      <c r="LMJ96" s="201"/>
      <c r="LMK96" s="201"/>
      <c r="LML96" s="201"/>
      <c r="LMM96" s="201"/>
      <c r="LMN96" s="201"/>
      <c r="LMO96" s="201"/>
      <c r="LMP96" s="201"/>
      <c r="LMQ96" s="201"/>
      <c r="LMR96" s="201"/>
      <c r="LMS96" s="201"/>
      <c r="LMT96" s="201"/>
      <c r="LMU96" s="201"/>
      <c r="LMV96" s="201"/>
      <c r="LMW96" s="201"/>
      <c r="LMX96" s="201"/>
      <c r="LMY96" s="201"/>
      <c r="LMZ96" s="201"/>
      <c r="LNA96" s="201"/>
      <c r="LNB96" s="201"/>
      <c r="LNC96" s="201"/>
      <c r="LND96" s="201"/>
      <c r="LNE96" s="201"/>
      <c r="LNF96" s="201"/>
      <c r="LNG96" s="201"/>
      <c r="LNH96" s="201"/>
      <c r="LNI96" s="201"/>
      <c r="LNJ96" s="201"/>
      <c r="LNK96" s="201"/>
      <c r="LNL96" s="201"/>
      <c r="LNM96" s="201"/>
      <c r="LNN96" s="201"/>
      <c r="LNO96" s="201"/>
      <c r="LNP96" s="201"/>
      <c r="LNQ96" s="201"/>
      <c r="LNR96" s="201"/>
      <c r="LNS96" s="201"/>
      <c r="LNT96" s="201"/>
      <c r="LNU96" s="201"/>
      <c r="LNV96" s="201"/>
      <c r="LNW96" s="201"/>
      <c r="LNX96" s="201"/>
      <c r="LNY96" s="201"/>
      <c r="LNZ96" s="201"/>
      <c r="LOA96" s="201"/>
      <c r="LOB96" s="201"/>
      <c r="LOC96" s="201"/>
      <c r="LOD96" s="201"/>
      <c r="LOE96" s="201"/>
      <c r="LOF96" s="201"/>
      <c r="LOG96" s="201"/>
      <c r="LOH96" s="201"/>
      <c r="LOI96" s="201"/>
      <c r="LOJ96" s="201"/>
      <c r="LOK96" s="201"/>
      <c r="LOL96" s="201"/>
      <c r="LOM96" s="201"/>
      <c r="LON96" s="201"/>
      <c r="LOO96" s="201"/>
      <c r="LOP96" s="201"/>
      <c r="LOQ96" s="201"/>
      <c r="LOR96" s="201"/>
      <c r="LOS96" s="201"/>
      <c r="LOT96" s="201"/>
      <c r="LOU96" s="201"/>
      <c r="LOV96" s="201"/>
      <c r="LOW96" s="201"/>
      <c r="LOX96" s="201"/>
      <c r="LOY96" s="201"/>
      <c r="LOZ96" s="201"/>
      <c r="LPA96" s="201"/>
      <c r="LPB96" s="201"/>
      <c r="LPC96" s="201"/>
      <c r="LPD96" s="201"/>
      <c r="LPE96" s="201"/>
      <c r="LPF96" s="201"/>
      <c r="LPG96" s="201"/>
      <c r="LPH96" s="201"/>
      <c r="LPI96" s="201"/>
      <c r="LPJ96" s="201"/>
      <c r="LPK96" s="201"/>
      <c r="LPL96" s="201"/>
      <c r="LPM96" s="201"/>
      <c r="LPN96" s="201"/>
      <c r="LPO96" s="201"/>
      <c r="LPP96" s="201"/>
      <c r="LPQ96" s="201"/>
      <c r="LPR96" s="201"/>
      <c r="LPS96" s="201"/>
      <c r="LPT96" s="201"/>
      <c r="LPU96" s="201"/>
      <c r="LPV96" s="201"/>
      <c r="LPW96" s="201"/>
      <c r="LPX96" s="201"/>
      <c r="LPY96" s="201"/>
      <c r="LPZ96" s="201"/>
      <c r="LQA96" s="201"/>
      <c r="LQB96" s="201"/>
      <c r="LQC96" s="201"/>
      <c r="LQD96" s="201"/>
      <c r="LQE96" s="201"/>
      <c r="LQF96" s="201"/>
      <c r="LQG96" s="201"/>
      <c r="LQH96" s="201"/>
      <c r="LQI96" s="201"/>
      <c r="LQJ96" s="201"/>
      <c r="LQK96" s="201"/>
      <c r="LQL96" s="201"/>
      <c r="LQM96" s="201"/>
      <c r="LQN96" s="201"/>
      <c r="LQO96" s="201"/>
      <c r="LQP96" s="201"/>
      <c r="LQQ96" s="201"/>
      <c r="LQR96" s="201"/>
      <c r="LQS96" s="201"/>
      <c r="LQT96" s="201"/>
      <c r="LQU96" s="201"/>
      <c r="LQV96" s="201"/>
      <c r="LQW96" s="201"/>
      <c r="LQX96" s="201"/>
      <c r="LQY96" s="201"/>
      <c r="LQZ96" s="201"/>
      <c r="LRA96" s="201"/>
      <c r="LRB96" s="201"/>
      <c r="LRC96" s="201"/>
      <c r="LRD96" s="201"/>
      <c r="LRE96" s="201"/>
      <c r="LRF96" s="201"/>
      <c r="LRG96" s="201"/>
      <c r="LRH96" s="201"/>
      <c r="LRI96" s="201"/>
      <c r="LRJ96" s="201"/>
      <c r="LRK96" s="201"/>
      <c r="LRL96" s="201"/>
      <c r="LRM96" s="201"/>
      <c r="LRN96" s="201"/>
      <c r="LRO96" s="201"/>
      <c r="LRP96" s="201"/>
      <c r="LRQ96" s="201"/>
      <c r="LRR96" s="201"/>
      <c r="LRS96" s="201"/>
      <c r="LRT96" s="201"/>
      <c r="LRU96" s="201"/>
      <c r="LRV96" s="201"/>
      <c r="LRW96" s="201"/>
      <c r="LRX96" s="201"/>
      <c r="LRY96" s="201"/>
      <c r="LRZ96" s="201"/>
      <c r="LSA96" s="201"/>
      <c r="LSB96" s="201"/>
      <c r="LSC96" s="201"/>
      <c r="LSD96" s="201"/>
      <c r="LSE96" s="201"/>
      <c r="LSF96" s="201"/>
      <c r="LSG96" s="201"/>
      <c r="LSH96" s="201"/>
      <c r="LSI96" s="201"/>
      <c r="LSJ96" s="201"/>
      <c r="LSK96" s="201"/>
      <c r="LSL96" s="201"/>
      <c r="LSM96" s="201"/>
      <c r="LSN96" s="201"/>
      <c r="LSO96" s="201"/>
      <c r="LSP96" s="201"/>
      <c r="LSQ96" s="201"/>
      <c r="LSR96" s="201"/>
      <c r="LSS96" s="201"/>
      <c r="LST96" s="201"/>
      <c r="LSU96" s="201"/>
      <c r="LSV96" s="201"/>
      <c r="LSW96" s="201"/>
      <c r="LSX96" s="201"/>
      <c r="LSY96" s="201"/>
      <c r="LSZ96" s="201"/>
      <c r="LTA96" s="201"/>
      <c r="LTB96" s="201"/>
      <c r="LTC96" s="201"/>
      <c r="LTD96" s="201"/>
      <c r="LTE96" s="201"/>
      <c r="LTF96" s="201"/>
      <c r="LTG96" s="201"/>
      <c r="LTH96" s="201"/>
      <c r="LTI96" s="201"/>
      <c r="LTJ96" s="201"/>
      <c r="LTK96" s="201"/>
      <c r="LTL96" s="201"/>
      <c r="LTM96" s="201"/>
      <c r="LTN96" s="201"/>
      <c r="LTO96" s="201"/>
      <c r="LTP96" s="201"/>
      <c r="LTQ96" s="201"/>
      <c r="LTR96" s="201"/>
      <c r="LTS96" s="201"/>
      <c r="LTT96" s="201"/>
      <c r="LTU96" s="201"/>
      <c r="LTV96" s="201"/>
      <c r="LTW96" s="201"/>
      <c r="LTX96" s="201"/>
      <c r="LTY96" s="201"/>
      <c r="LTZ96" s="201"/>
      <c r="LUA96" s="201"/>
      <c r="LUB96" s="201"/>
      <c r="LUC96" s="201"/>
      <c r="LUD96" s="201"/>
      <c r="LUE96" s="201"/>
      <c r="LUF96" s="201"/>
      <c r="LUG96" s="201"/>
      <c r="LUH96" s="201"/>
      <c r="LUI96" s="201"/>
      <c r="LUJ96" s="201"/>
      <c r="LUK96" s="201"/>
      <c r="LUL96" s="201"/>
      <c r="LUM96" s="201"/>
      <c r="LUN96" s="201"/>
      <c r="LUO96" s="201"/>
      <c r="LUP96" s="201"/>
      <c r="LUQ96" s="201"/>
      <c r="LUR96" s="201"/>
      <c r="LUS96" s="201"/>
      <c r="LUT96" s="201"/>
      <c r="LUU96" s="201"/>
      <c r="LUV96" s="201"/>
      <c r="LUW96" s="201"/>
      <c r="LUX96" s="201"/>
      <c r="LUY96" s="201"/>
      <c r="LUZ96" s="201"/>
      <c r="LVA96" s="201"/>
      <c r="LVB96" s="201"/>
      <c r="LVC96" s="201"/>
      <c r="LVD96" s="201"/>
      <c r="LVE96" s="201"/>
      <c r="LVF96" s="201"/>
      <c r="LVG96" s="201"/>
      <c r="LVH96" s="201"/>
      <c r="LVI96" s="201"/>
      <c r="LVJ96" s="201"/>
      <c r="LVK96" s="201"/>
      <c r="LVL96" s="201"/>
      <c r="LVM96" s="201"/>
      <c r="LVN96" s="201"/>
      <c r="LVO96" s="201"/>
      <c r="LVP96" s="201"/>
      <c r="LVQ96" s="201"/>
      <c r="LVR96" s="201"/>
      <c r="LVS96" s="201"/>
      <c r="LVT96" s="201"/>
      <c r="LVU96" s="201"/>
      <c r="LVV96" s="201"/>
      <c r="LVW96" s="201"/>
      <c r="LVX96" s="201"/>
      <c r="LVY96" s="201"/>
      <c r="LVZ96" s="201"/>
      <c r="LWA96" s="201"/>
      <c r="LWB96" s="201"/>
      <c r="LWC96" s="201"/>
      <c r="LWD96" s="201"/>
      <c r="LWE96" s="201"/>
      <c r="LWF96" s="201"/>
      <c r="LWG96" s="201"/>
      <c r="LWH96" s="201"/>
      <c r="LWI96" s="201"/>
      <c r="LWJ96" s="201"/>
      <c r="LWK96" s="201"/>
      <c r="LWL96" s="201"/>
      <c r="LWM96" s="201"/>
      <c r="LWN96" s="201"/>
      <c r="LWO96" s="201"/>
      <c r="LWP96" s="201"/>
      <c r="LWQ96" s="201"/>
      <c r="LWR96" s="201"/>
      <c r="LWS96" s="201"/>
      <c r="LWT96" s="201"/>
      <c r="LWU96" s="201"/>
      <c r="LWV96" s="201"/>
      <c r="LWW96" s="201"/>
      <c r="LWX96" s="201"/>
      <c r="LWY96" s="201"/>
      <c r="LWZ96" s="201"/>
      <c r="LXA96" s="201"/>
      <c r="LXB96" s="201"/>
      <c r="LXC96" s="201"/>
      <c r="LXD96" s="201"/>
      <c r="LXE96" s="201"/>
      <c r="LXF96" s="201"/>
      <c r="LXG96" s="201"/>
      <c r="LXH96" s="201"/>
      <c r="LXI96" s="201"/>
      <c r="LXJ96" s="201"/>
      <c r="LXK96" s="201"/>
      <c r="LXL96" s="201"/>
      <c r="LXM96" s="201"/>
      <c r="LXN96" s="201"/>
      <c r="LXO96" s="201"/>
      <c r="LXP96" s="201"/>
      <c r="LXQ96" s="201"/>
      <c r="LXR96" s="201"/>
      <c r="LXS96" s="201"/>
      <c r="LXT96" s="201"/>
      <c r="LXU96" s="201"/>
      <c r="LXV96" s="201"/>
      <c r="LXW96" s="201"/>
      <c r="LXX96" s="201"/>
      <c r="LXY96" s="201"/>
      <c r="LXZ96" s="201"/>
      <c r="LYA96" s="201"/>
      <c r="LYB96" s="201"/>
      <c r="LYC96" s="201"/>
      <c r="LYD96" s="201"/>
      <c r="LYE96" s="201"/>
      <c r="LYF96" s="201"/>
      <c r="LYG96" s="201"/>
      <c r="LYH96" s="201"/>
      <c r="LYI96" s="201"/>
      <c r="LYJ96" s="201"/>
      <c r="LYK96" s="201"/>
      <c r="LYL96" s="201"/>
      <c r="LYM96" s="201"/>
      <c r="LYN96" s="201"/>
      <c r="LYO96" s="201"/>
      <c r="LYP96" s="201"/>
      <c r="LYQ96" s="201"/>
      <c r="LYR96" s="201"/>
      <c r="LYS96" s="201"/>
      <c r="LYT96" s="201"/>
      <c r="LYU96" s="201"/>
      <c r="LYV96" s="201"/>
      <c r="LYW96" s="201"/>
      <c r="LYX96" s="201"/>
      <c r="LYY96" s="201"/>
      <c r="LYZ96" s="201"/>
      <c r="LZA96" s="201"/>
      <c r="LZB96" s="201"/>
      <c r="LZC96" s="201"/>
      <c r="LZD96" s="201"/>
      <c r="LZE96" s="201"/>
      <c r="LZF96" s="201"/>
      <c r="LZG96" s="201"/>
      <c r="LZH96" s="201"/>
      <c r="LZI96" s="201"/>
      <c r="LZJ96" s="201"/>
      <c r="LZK96" s="201"/>
      <c r="LZL96" s="201"/>
      <c r="LZM96" s="201"/>
      <c r="LZN96" s="201"/>
      <c r="LZO96" s="201"/>
      <c r="LZP96" s="201"/>
      <c r="LZQ96" s="201"/>
      <c r="LZR96" s="201"/>
      <c r="LZS96" s="201"/>
      <c r="LZT96" s="201"/>
      <c r="LZU96" s="201"/>
      <c r="LZV96" s="201"/>
      <c r="LZW96" s="201"/>
      <c r="LZX96" s="201"/>
      <c r="LZY96" s="201"/>
      <c r="LZZ96" s="201"/>
      <c r="MAA96" s="201"/>
      <c r="MAB96" s="201"/>
      <c r="MAC96" s="201"/>
      <c r="MAD96" s="201"/>
      <c r="MAE96" s="201"/>
      <c r="MAF96" s="201"/>
      <c r="MAG96" s="201"/>
      <c r="MAH96" s="201"/>
      <c r="MAI96" s="201"/>
      <c r="MAJ96" s="201"/>
      <c r="MAK96" s="201"/>
      <c r="MAL96" s="201"/>
      <c r="MAM96" s="201"/>
      <c r="MAN96" s="201"/>
      <c r="MAO96" s="201"/>
      <c r="MAP96" s="201"/>
      <c r="MAQ96" s="201"/>
      <c r="MAR96" s="201"/>
      <c r="MAS96" s="201"/>
      <c r="MAT96" s="201"/>
      <c r="MAU96" s="201"/>
      <c r="MAV96" s="201"/>
      <c r="MAW96" s="201"/>
      <c r="MAX96" s="201"/>
      <c r="MAY96" s="201"/>
      <c r="MAZ96" s="201"/>
      <c r="MBA96" s="201"/>
      <c r="MBB96" s="201"/>
      <c r="MBC96" s="201"/>
      <c r="MBD96" s="201"/>
      <c r="MBE96" s="201"/>
      <c r="MBF96" s="201"/>
      <c r="MBG96" s="201"/>
      <c r="MBH96" s="201"/>
      <c r="MBI96" s="201"/>
      <c r="MBJ96" s="201"/>
      <c r="MBK96" s="201"/>
      <c r="MBL96" s="201"/>
      <c r="MBM96" s="201"/>
      <c r="MBN96" s="201"/>
      <c r="MBO96" s="201"/>
      <c r="MBP96" s="201"/>
      <c r="MBQ96" s="201"/>
      <c r="MBR96" s="201"/>
      <c r="MBS96" s="201"/>
      <c r="MBT96" s="201"/>
      <c r="MBU96" s="201"/>
      <c r="MBV96" s="201"/>
      <c r="MBW96" s="201"/>
      <c r="MBX96" s="201"/>
      <c r="MBY96" s="201"/>
      <c r="MBZ96" s="201"/>
      <c r="MCA96" s="201"/>
      <c r="MCB96" s="201"/>
      <c r="MCC96" s="201"/>
      <c r="MCD96" s="201"/>
      <c r="MCE96" s="201"/>
      <c r="MCF96" s="201"/>
      <c r="MCG96" s="201"/>
      <c r="MCH96" s="201"/>
      <c r="MCI96" s="201"/>
      <c r="MCJ96" s="201"/>
      <c r="MCK96" s="201"/>
      <c r="MCL96" s="201"/>
      <c r="MCM96" s="201"/>
      <c r="MCN96" s="201"/>
      <c r="MCO96" s="201"/>
      <c r="MCP96" s="201"/>
      <c r="MCQ96" s="201"/>
      <c r="MCR96" s="201"/>
      <c r="MCS96" s="201"/>
      <c r="MCT96" s="201"/>
      <c r="MCU96" s="201"/>
      <c r="MCV96" s="201"/>
      <c r="MCW96" s="201"/>
      <c r="MCX96" s="201"/>
      <c r="MCY96" s="201"/>
      <c r="MCZ96" s="201"/>
      <c r="MDA96" s="201"/>
      <c r="MDB96" s="201"/>
      <c r="MDC96" s="201"/>
      <c r="MDD96" s="201"/>
      <c r="MDE96" s="201"/>
      <c r="MDF96" s="201"/>
      <c r="MDG96" s="201"/>
      <c r="MDH96" s="201"/>
      <c r="MDI96" s="201"/>
      <c r="MDJ96" s="201"/>
      <c r="MDK96" s="201"/>
      <c r="MDL96" s="201"/>
      <c r="MDM96" s="201"/>
      <c r="MDN96" s="201"/>
      <c r="MDO96" s="201"/>
      <c r="MDP96" s="201"/>
      <c r="MDQ96" s="201"/>
      <c r="MDR96" s="201"/>
      <c r="MDS96" s="201"/>
      <c r="MDT96" s="201"/>
      <c r="MDU96" s="201"/>
      <c r="MDV96" s="201"/>
      <c r="MDW96" s="201"/>
      <c r="MDX96" s="201"/>
      <c r="MDY96" s="201"/>
      <c r="MDZ96" s="201"/>
      <c r="MEA96" s="201"/>
      <c r="MEB96" s="201"/>
      <c r="MEC96" s="201"/>
      <c r="MED96" s="201"/>
      <c r="MEE96" s="201"/>
      <c r="MEF96" s="201"/>
      <c r="MEG96" s="201"/>
      <c r="MEH96" s="201"/>
      <c r="MEI96" s="201"/>
      <c r="MEJ96" s="201"/>
      <c r="MEK96" s="201"/>
      <c r="MEL96" s="201"/>
      <c r="MEM96" s="201"/>
      <c r="MEN96" s="201"/>
      <c r="MEO96" s="201"/>
      <c r="MEP96" s="201"/>
      <c r="MEQ96" s="201"/>
      <c r="MER96" s="201"/>
      <c r="MES96" s="201"/>
      <c r="MET96" s="201"/>
      <c r="MEU96" s="201"/>
      <c r="MEV96" s="201"/>
      <c r="MEW96" s="201"/>
      <c r="MEX96" s="201"/>
      <c r="MEY96" s="201"/>
      <c r="MEZ96" s="201"/>
      <c r="MFA96" s="201"/>
      <c r="MFB96" s="201"/>
      <c r="MFC96" s="201"/>
      <c r="MFD96" s="201"/>
      <c r="MFE96" s="201"/>
      <c r="MFF96" s="201"/>
      <c r="MFG96" s="201"/>
      <c r="MFH96" s="201"/>
      <c r="MFI96" s="201"/>
      <c r="MFJ96" s="201"/>
      <c r="MFK96" s="201"/>
      <c r="MFL96" s="201"/>
      <c r="MFM96" s="201"/>
      <c r="MFN96" s="201"/>
      <c r="MFO96" s="201"/>
      <c r="MFP96" s="201"/>
      <c r="MFQ96" s="201"/>
      <c r="MFR96" s="201"/>
      <c r="MFS96" s="201"/>
      <c r="MFT96" s="201"/>
      <c r="MFU96" s="201"/>
      <c r="MFV96" s="201"/>
      <c r="MFW96" s="201"/>
      <c r="MFX96" s="201"/>
      <c r="MFY96" s="201"/>
      <c r="MFZ96" s="201"/>
      <c r="MGA96" s="201"/>
      <c r="MGB96" s="201"/>
      <c r="MGC96" s="201"/>
      <c r="MGD96" s="201"/>
      <c r="MGE96" s="201"/>
      <c r="MGF96" s="201"/>
      <c r="MGG96" s="201"/>
      <c r="MGH96" s="201"/>
      <c r="MGI96" s="201"/>
      <c r="MGJ96" s="201"/>
      <c r="MGK96" s="201"/>
      <c r="MGL96" s="201"/>
      <c r="MGM96" s="201"/>
      <c r="MGN96" s="201"/>
      <c r="MGO96" s="201"/>
      <c r="MGP96" s="201"/>
      <c r="MGQ96" s="201"/>
      <c r="MGR96" s="201"/>
      <c r="MGS96" s="201"/>
      <c r="MGT96" s="201"/>
      <c r="MGU96" s="201"/>
      <c r="MGV96" s="201"/>
      <c r="MGW96" s="201"/>
      <c r="MGX96" s="201"/>
      <c r="MGY96" s="201"/>
      <c r="MGZ96" s="201"/>
      <c r="MHA96" s="201"/>
      <c r="MHB96" s="201"/>
      <c r="MHC96" s="201"/>
      <c r="MHD96" s="201"/>
      <c r="MHE96" s="201"/>
      <c r="MHF96" s="201"/>
      <c r="MHG96" s="201"/>
      <c r="MHH96" s="201"/>
      <c r="MHI96" s="201"/>
      <c r="MHJ96" s="201"/>
      <c r="MHK96" s="201"/>
      <c r="MHL96" s="201"/>
      <c r="MHM96" s="201"/>
      <c r="MHN96" s="201"/>
      <c r="MHO96" s="201"/>
      <c r="MHP96" s="201"/>
      <c r="MHQ96" s="201"/>
      <c r="MHR96" s="201"/>
      <c r="MHS96" s="201"/>
      <c r="MHT96" s="201"/>
      <c r="MHU96" s="201"/>
      <c r="MHV96" s="201"/>
      <c r="MHW96" s="201"/>
      <c r="MHX96" s="201"/>
      <c r="MHY96" s="201"/>
      <c r="MHZ96" s="201"/>
      <c r="MIA96" s="201"/>
      <c r="MIB96" s="201"/>
      <c r="MIC96" s="201"/>
      <c r="MID96" s="201"/>
      <c r="MIE96" s="201"/>
      <c r="MIF96" s="201"/>
      <c r="MIG96" s="201"/>
      <c r="MIH96" s="201"/>
      <c r="MII96" s="201"/>
      <c r="MIJ96" s="201"/>
      <c r="MIK96" s="201"/>
      <c r="MIL96" s="201"/>
      <c r="MIM96" s="201"/>
      <c r="MIN96" s="201"/>
      <c r="MIO96" s="201"/>
      <c r="MIP96" s="201"/>
      <c r="MIQ96" s="201"/>
      <c r="MIR96" s="201"/>
      <c r="MIS96" s="201"/>
      <c r="MIT96" s="201"/>
      <c r="MIU96" s="201"/>
      <c r="MIV96" s="201"/>
      <c r="MIW96" s="201"/>
      <c r="MIX96" s="201"/>
      <c r="MIY96" s="201"/>
      <c r="MIZ96" s="201"/>
      <c r="MJA96" s="201"/>
      <c r="MJB96" s="201"/>
      <c r="MJC96" s="201"/>
      <c r="MJD96" s="201"/>
      <c r="MJE96" s="201"/>
      <c r="MJF96" s="201"/>
      <c r="MJG96" s="201"/>
      <c r="MJH96" s="201"/>
      <c r="MJI96" s="201"/>
      <c r="MJJ96" s="201"/>
      <c r="MJK96" s="201"/>
      <c r="MJL96" s="201"/>
      <c r="MJM96" s="201"/>
      <c r="MJN96" s="201"/>
      <c r="MJO96" s="201"/>
      <c r="MJP96" s="201"/>
      <c r="MJQ96" s="201"/>
      <c r="MJR96" s="201"/>
      <c r="MJS96" s="201"/>
      <c r="MJT96" s="201"/>
      <c r="MJU96" s="201"/>
      <c r="MJV96" s="201"/>
      <c r="MJW96" s="201"/>
      <c r="MJX96" s="201"/>
      <c r="MJY96" s="201"/>
      <c r="MJZ96" s="201"/>
      <c r="MKA96" s="201"/>
      <c r="MKB96" s="201"/>
      <c r="MKC96" s="201"/>
      <c r="MKD96" s="201"/>
      <c r="MKE96" s="201"/>
      <c r="MKF96" s="201"/>
      <c r="MKG96" s="201"/>
      <c r="MKH96" s="201"/>
      <c r="MKI96" s="201"/>
      <c r="MKJ96" s="201"/>
      <c r="MKK96" s="201"/>
      <c r="MKL96" s="201"/>
      <c r="MKM96" s="201"/>
      <c r="MKN96" s="201"/>
      <c r="MKO96" s="201"/>
      <c r="MKP96" s="201"/>
      <c r="MKQ96" s="201"/>
      <c r="MKR96" s="201"/>
      <c r="MKS96" s="201"/>
      <c r="MKT96" s="201"/>
      <c r="MKU96" s="201"/>
      <c r="MKV96" s="201"/>
      <c r="MKW96" s="201"/>
      <c r="MKX96" s="201"/>
      <c r="MKY96" s="201"/>
      <c r="MKZ96" s="201"/>
      <c r="MLA96" s="201"/>
      <c r="MLB96" s="201"/>
      <c r="MLC96" s="201"/>
      <c r="MLD96" s="201"/>
      <c r="MLE96" s="201"/>
      <c r="MLF96" s="201"/>
      <c r="MLG96" s="201"/>
      <c r="MLH96" s="201"/>
      <c r="MLI96" s="201"/>
      <c r="MLJ96" s="201"/>
      <c r="MLK96" s="201"/>
      <c r="MLL96" s="201"/>
      <c r="MLM96" s="201"/>
      <c r="MLN96" s="201"/>
      <c r="MLO96" s="201"/>
      <c r="MLP96" s="201"/>
      <c r="MLQ96" s="201"/>
      <c r="MLR96" s="201"/>
      <c r="MLS96" s="201"/>
      <c r="MLT96" s="201"/>
      <c r="MLU96" s="201"/>
      <c r="MLV96" s="201"/>
      <c r="MLW96" s="201"/>
      <c r="MLX96" s="201"/>
      <c r="MLY96" s="201"/>
      <c r="MLZ96" s="201"/>
      <c r="MMA96" s="201"/>
      <c r="MMB96" s="201"/>
      <c r="MMC96" s="201"/>
      <c r="MMD96" s="201"/>
      <c r="MME96" s="201"/>
      <c r="MMF96" s="201"/>
      <c r="MMG96" s="201"/>
      <c r="MMH96" s="201"/>
      <c r="MMI96" s="201"/>
      <c r="MMJ96" s="201"/>
      <c r="MMK96" s="201"/>
      <c r="MML96" s="201"/>
      <c r="MMM96" s="201"/>
      <c r="MMN96" s="201"/>
      <c r="MMO96" s="201"/>
      <c r="MMP96" s="201"/>
      <c r="MMQ96" s="201"/>
      <c r="MMR96" s="201"/>
      <c r="MMS96" s="201"/>
      <c r="MMT96" s="201"/>
      <c r="MMU96" s="201"/>
      <c r="MMV96" s="201"/>
      <c r="MMW96" s="201"/>
      <c r="MMX96" s="201"/>
      <c r="MMY96" s="201"/>
      <c r="MMZ96" s="201"/>
      <c r="MNA96" s="201"/>
      <c r="MNB96" s="201"/>
      <c r="MNC96" s="201"/>
      <c r="MND96" s="201"/>
      <c r="MNE96" s="201"/>
      <c r="MNF96" s="201"/>
      <c r="MNG96" s="201"/>
      <c r="MNH96" s="201"/>
      <c r="MNI96" s="201"/>
      <c r="MNJ96" s="201"/>
      <c r="MNK96" s="201"/>
      <c r="MNL96" s="201"/>
      <c r="MNM96" s="201"/>
      <c r="MNN96" s="201"/>
      <c r="MNO96" s="201"/>
      <c r="MNP96" s="201"/>
      <c r="MNQ96" s="201"/>
      <c r="MNR96" s="201"/>
      <c r="MNS96" s="201"/>
      <c r="MNT96" s="201"/>
      <c r="MNU96" s="201"/>
      <c r="MNV96" s="201"/>
      <c r="MNW96" s="201"/>
      <c r="MNX96" s="201"/>
      <c r="MNY96" s="201"/>
      <c r="MNZ96" s="201"/>
      <c r="MOA96" s="201"/>
      <c r="MOB96" s="201"/>
      <c r="MOC96" s="201"/>
      <c r="MOD96" s="201"/>
      <c r="MOE96" s="201"/>
      <c r="MOF96" s="201"/>
      <c r="MOG96" s="201"/>
      <c r="MOH96" s="201"/>
      <c r="MOI96" s="201"/>
      <c r="MOJ96" s="201"/>
      <c r="MOK96" s="201"/>
      <c r="MOL96" s="201"/>
      <c r="MOM96" s="201"/>
      <c r="MON96" s="201"/>
      <c r="MOO96" s="201"/>
      <c r="MOP96" s="201"/>
      <c r="MOQ96" s="201"/>
      <c r="MOR96" s="201"/>
      <c r="MOS96" s="201"/>
      <c r="MOT96" s="201"/>
      <c r="MOU96" s="201"/>
      <c r="MOV96" s="201"/>
      <c r="MOW96" s="201"/>
      <c r="MOX96" s="201"/>
      <c r="MOY96" s="201"/>
      <c r="MOZ96" s="201"/>
      <c r="MPA96" s="201"/>
      <c r="MPB96" s="201"/>
      <c r="MPC96" s="201"/>
      <c r="MPD96" s="201"/>
      <c r="MPE96" s="201"/>
      <c r="MPF96" s="201"/>
      <c r="MPG96" s="201"/>
      <c r="MPH96" s="201"/>
      <c r="MPI96" s="201"/>
      <c r="MPJ96" s="201"/>
      <c r="MPK96" s="201"/>
      <c r="MPL96" s="201"/>
      <c r="MPM96" s="201"/>
      <c r="MPN96" s="201"/>
      <c r="MPO96" s="201"/>
      <c r="MPP96" s="201"/>
      <c r="MPQ96" s="201"/>
      <c r="MPR96" s="201"/>
      <c r="MPS96" s="201"/>
      <c r="MPT96" s="201"/>
      <c r="MPU96" s="201"/>
      <c r="MPV96" s="201"/>
      <c r="MPW96" s="201"/>
      <c r="MPX96" s="201"/>
      <c r="MPY96" s="201"/>
      <c r="MPZ96" s="201"/>
      <c r="MQA96" s="201"/>
      <c r="MQB96" s="201"/>
      <c r="MQC96" s="201"/>
      <c r="MQD96" s="201"/>
      <c r="MQE96" s="201"/>
      <c r="MQF96" s="201"/>
      <c r="MQG96" s="201"/>
      <c r="MQH96" s="201"/>
      <c r="MQI96" s="201"/>
      <c r="MQJ96" s="201"/>
      <c r="MQK96" s="201"/>
      <c r="MQL96" s="201"/>
      <c r="MQM96" s="201"/>
      <c r="MQN96" s="201"/>
      <c r="MQO96" s="201"/>
      <c r="MQP96" s="201"/>
      <c r="MQQ96" s="201"/>
      <c r="MQR96" s="201"/>
      <c r="MQS96" s="201"/>
      <c r="MQT96" s="201"/>
      <c r="MQU96" s="201"/>
      <c r="MQV96" s="201"/>
      <c r="MQW96" s="201"/>
      <c r="MQX96" s="201"/>
      <c r="MQY96" s="201"/>
      <c r="MQZ96" s="201"/>
      <c r="MRA96" s="201"/>
      <c r="MRB96" s="201"/>
      <c r="MRC96" s="201"/>
      <c r="MRD96" s="201"/>
      <c r="MRE96" s="201"/>
      <c r="MRF96" s="201"/>
      <c r="MRG96" s="201"/>
      <c r="MRH96" s="201"/>
      <c r="MRI96" s="201"/>
      <c r="MRJ96" s="201"/>
      <c r="MRK96" s="201"/>
      <c r="MRL96" s="201"/>
      <c r="MRM96" s="201"/>
      <c r="MRN96" s="201"/>
      <c r="MRO96" s="201"/>
      <c r="MRP96" s="201"/>
      <c r="MRQ96" s="201"/>
      <c r="MRR96" s="201"/>
      <c r="MRS96" s="201"/>
      <c r="MRT96" s="201"/>
      <c r="MRU96" s="201"/>
      <c r="MRV96" s="201"/>
      <c r="MRW96" s="201"/>
      <c r="MRX96" s="201"/>
      <c r="MRY96" s="201"/>
      <c r="MRZ96" s="201"/>
      <c r="MSA96" s="201"/>
      <c r="MSB96" s="201"/>
      <c r="MSC96" s="201"/>
      <c r="MSD96" s="201"/>
      <c r="MSE96" s="201"/>
      <c r="MSF96" s="201"/>
      <c r="MSG96" s="201"/>
      <c r="MSH96" s="201"/>
      <c r="MSI96" s="201"/>
      <c r="MSJ96" s="201"/>
      <c r="MSK96" s="201"/>
      <c r="MSL96" s="201"/>
      <c r="MSM96" s="201"/>
      <c r="MSN96" s="201"/>
      <c r="MSO96" s="201"/>
      <c r="MSP96" s="201"/>
      <c r="MSQ96" s="201"/>
      <c r="MSR96" s="201"/>
      <c r="MSS96" s="201"/>
      <c r="MST96" s="201"/>
      <c r="MSU96" s="201"/>
      <c r="MSV96" s="201"/>
      <c r="MSW96" s="201"/>
      <c r="MSX96" s="201"/>
      <c r="MSY96" s="201"/>
      <c r="MSZ96" s="201"/>
      <c r="MTA96" s="201"/>
      <c r="MTB96" s="201"/>
      <c r="MTC96" s="201"/>
      <c r="MTD96" s="201"/>
      <c r="MTE96" s="201"/>
      <c r="MTF96" s="201"/>
      <c r="MTG96" s="201"/>
      <c r="MTH96" s="201"/>
      <c r="MTI96" s="201"/>
      <c r="MTJ96" s="201"/>
      <c r="MTK96" s="201"/>
      <c r="MTL96" s="201"/>
      <c r="MTM96" s="201"/>
      <c r="MTN96" s="201"/>
      <c r="MTO96" s="201"/>
      <c r="MTP96" s="201"/>
      <c r="MTQ96" s="201"/>
      <c r="MTR96" s="201"/>
      <c r="MTS96" s="201"/>
      <c r="MTT96" s="201"/>
      <c r="MTU96" s="201"/>
      <c r="MTV96" s="201"/>
      <c r="MTW96" s="201"/>
      <c r="MTX96" s="201"/>
      <c r="MTY96" s="201"/>
      <c r="MTZ96" s="201"/>
      <c r="MUA96" s="201"/>
      <c r="MUB96" s="201"/>
      <c r="MUC96" s="201"/>
      <c r="MUD96" s="201"/>
      <c r="MUE96" s="201"/>
      <c r="MUF96" s="201"/>
      <c r="MUG96" s="201"/>
      <c r="MUH96" s="201"/>
      <c r="MUI96" s="201"/>
      <c r="MUJ96" s="201"/>
      <c r="MUK96" s="201"/>
      <c r="MUL96" s="201"/>
      <c r="MUM96" s="201"/>
      <c r="MUN96" s="201"/>
      <c r="MUO96" s="201"/>
      <c r="MUP96" s="201"/>
      <c r="MUQ96" s="201"/>
      <c r="MUR96" s="201"/>
      <c r="MUS96" s="201"/>
      <c r="MUT96" s="201"/>
      <c r="MUU96" s="201"/>
      <c r="MUV96" s="201"/>
      <c r="MUW96" s="201"/>
      <c r="MUX96" s="201"/>
      <c r="MUY96" s="201"/>
      <c r="MUZ96" s="201"/>
      <c r="MVA96" s="201"/>
      <c r="MVB96" s="201"/>
      <c r="MVC96" s="201"/>
      <c r="MVD96" s="201"/>
      <c r="MVE96" s="201"/>
      <c r="MVF96" s="201"/>
      <c r="MVG96" s="201"/>
      <c r="MVH96" s="201"/>
      <c r="MVI96" s="201"/>
      <c r="MVJ96" s="201"/>
      <c r="MVK96" s="201"/>
      <c r="MVL96" s="201"/>
      <c r="MVM96" s="201"/>
      <c r="MVN96" s="201"/>
      <c r="MVO96" s="201"/>
      <c r="MVP96" s="201"/>
      <c r="MVQ96" s="201"/>
      <c r="MVR96" s="201"/>
      <c r="MVS96" s="201"/>
      <c r="MVT96" s="201"/>
      <c r="MVU96" s="201"/>
      <c r="MVV96" s="201"/>
      <c r="MVW96" s="201"/>
      <c r="MVX96" s="201"/>
      <c r="MVY96" s="201"/>
      <c r="MVZ96" s="201"/>
      <c r="MWA96" s="201"/>
      <c r="MWB96" s="201"/>
      <c r="MWC96" s="201"/>
      <c r="MWD96" s="201"/>
      <c r="MWE96" s="201"/>
      <c r="MWF96" s="201"/>
      <c r="MWG96" s="201"/>
      <c r="MWH96" s="201"/>
      <c r="MWI96" s="201"/>
      <c r="MWJ96" s="201"/>
      <c r="MWK96" s="201"/>
      <c r="MWL96" s="201"/>
      <c r="MWM96" s="201"/>
      <c r="MWN96" s="201"/>
      <c r="MWO96" s="201"/>
      <c r="MWP96" s="201"/>
      <c r="MWQ96" s="201"/>
      <c r="MWR96" s="201"/>
      <c r="MWS96" s="201"/>
      <c r="MWT96" s="201"/>
      <c r="MWU96" s="201"/>
      <c r="MWV96" s="201"/>
      <c r="MWW96" s="201"/>
      <c r="MWX96" s="201"/>
      <c r="MWY96" s="201"/>
      <c r="MWZ96" s="201"/>
      <c r="MXA96" s="201"/>
      <c r="MXB96" s="201"/>
      <c r="MXC96" s="201"/>
      <c r="MXD96" s="201"/>
      <c r="MXE96" s="201"/>
      <c r="MXF96" s="201"/>
      <c r="MXG96" s="201"/>
      <c r="MXH96" s="201"/>
      <c r="MXI96" s="201"/>
      <c r="MXJ96" s="201"/>
      <c r="MXK96" s="201"/>
      <c r="MXL96" s="201"/>
      <c r="MXM96" s="201"/>
      <c r="MXN96" s="201"/>
      <c r="MXO96" s="201"/>
      <c r="MXP96" s="201"/>
      <c r="MXQ96" s="201"/>
      <c r="MXR96" s="201"/>
      <c r="MXS96" s="201"/>
      <c r="MXT96" s="201"/>
      <c r="MXU96" s="201"/>
      <c r="MXV96" s="201"/>
      <c r="MXW96" s="201"/>
      <c r="MXX96" s="201"/>
      <c r="MXY96" s="201"/>
      <c r="MXZ96" s="201"/>
      <c r="MYA96" s="201"/>
      <c r="MYB96" s="201"/>
      <c r="MYC96" s="201"/>
      <c r="MYD96" s="201"/>
      <c r="MYE96" s="201"/>
      <c r="MYF96" s="201"/>
      <c r="MYG96" s="201"/>
      <c r="MYH96" s="201"/>
      <c r="MYI96" s="201"/>
      <c r="MYJ96" s="201"/>
      <c r="MYK96" s="201"/>
      <c r="MYL96" s="201"/>
      <c r="MYM96" s="201"/>
      <c r="MYN96" s="201"/>
      <c r="MYO96" s="201"/>
      <c r="MYP96" s="201"/>
      <c r="MYQ96" s="201"/>
      <c r="MYR96" s="201"/>
      <c r="MYS96" s="201"/>
      <c r="MYT96" s="201"/>
      <c r="MYU96" s="201"/>
      <c r="MYV96" s="201"/>
      <c r="MYW96" s="201"/>
      <c r="MYX96" s="201"/>
      <c r="MYY96" s="201"/>
      <c r="MYZ96" s="201"/>
      <c r="MZA96" s="201"/>
      <c r="MZB96" s="201"/>
      <c r="MZC96" s="201"/>
      <c r="MZD96" s="201"/>
      <c r="MZE96" s="201"/>
      <c r="MZF96" s="201"/>
      <c r="MZG96" s="201"/>
      <c r="MZH96" s="201"/>
      <c r="MZI96" s="201"/>
      <c r="MZJ96" s="201"/>
      <c r="MZK96" s="201"/>
      <c r="MZL96" s="201"/>
      <c r="MZM96" s="201"/>
      <c r="MZN96" s="201"/>
      <c r="MZO96" s="201"/>
      <c r="MZP96" s="201"/>
      <c r="MZQ96" s="201"/>
      <c r="MZR96" s="201"/>
      <c r="MZS96" s="201"/>
      <c r="MZT96" s="201"/>
      <c r="MZU96" s="201"/>
      <c r="MZV96" s="201"/>
      <c r="MZW96" s="201"/>
      <c r="MZX96" s="201"/>
      <c r="MZY96" s="201"/>
      <c r="MZZ96" s="201"/>
      <c r="NAA96" s="201"/>
      <c r="NAB96" s="201"/>
      <c r="NAC96" s="201"/>
      <c r="NAD96" s="201"/>
      <c r="NAE96" s="201"/>
      <c r="NAF96" s="201"/>
      <c r="NAG96" s="201"/>
      <c r="NAH96" s="201"/>
      <c r="NAI96" s="201"/>
      <c r="NAJ96" s="201"/>
      <c r="NAK96" s="201"/>
      <c r="NAL96" s="201"/>
      <c r="NAM96" s="201"/>
      <c r="NAN96" s="201"/>
      <c r="NAO96" s="201"/>
      <c r="NAP96" s="201"/>
      <c r="NAQ96" s="201"/>
      <c r="NAR96" s="201"/>
      <c r="NAS96" s="201"/>
      <c r="NAT96" s="201"/>
      <c r="NAU96" s="201"/>
      <c r="NAV96" s="201"/>
      <c r="NAW96" s="201"/>
      <c r="NAX96" s="201"/>
      <c r="NAY96" s="201"/>
      <c r="NAZ96" s="201"/>
      <c r="NBA96" s="201"/>
      <c r="NBB96" s="201"/>
      <c r="NBC96" s="201"/>
      <c r="NBD96" s="201"/>
      <c r="NBE96" s="201"/>
      <c r="NBF96" s="201"/>
      <c r="NBG96" s="201"/>
      <c r="NBH96" s="201"/>
      <c r="NBI96" s="201"/>
      <c r="NBJ96" s="201"/>
      <c r="NBK96" s="201"/>
      <c r="NBL96" s="201"/>
      <c r="NBM96" s="201"/>
      <c r="NBN96" s="201"/>
      <c r="NBO96" s="201"/>
      <c r="NBP96" s="201"/>
      <c r="NBQ96" s="201"/>
      <c r="NBR96" s="201"/>
      <c r="NBS96" s="201"/>
      <c r="NBT96" s="201"/>
      <c r="NBU96" s="201"/>
      <c r="NBV96" s="201"/>
      <c r="NBW96" s="201"/>
      <c r="NBX96" s="201"/>
      <c r="NBY96" s="201"/>
      <c r="NBZ96" s="201"/>
      <c r="NCA96" s="201"/>
      <c r="NCB96" s="201"/>
      <c r="NCC96" s="201"/>
      <c r="NCD96" s="201"/>
      <c r="NCE96" s="201"/>
      <c r="NCF96" s="201"/>
      <c r="NCG96" s="201"/>
      <c r="NCH96" s="201"/>
      <c r="NCI96" s="201"/>
      <c r="NCJ96" s="201"/>
      <c r="NCK96" s="201"/>
      <c r="NCL96" s="201"/>
      <c r="NCM96" s="201"/>
      <c r="NCN96" s="201"/>
      <c r="NCO96" s="201"/>
      <c r="NCP96" s="201"/>
      <c r="NCQ96" s="201"/>
      <c r="NCR96" s="201"/>
      <c r="NCS96" s="201"/>
      <c r="NCT96" s="201"/>
      <c r="NCU96" s="201"/>
      <c r="NCV96" s="201"/>
      <c r="NCW96" s="201"/>
      <c r="NCX96" s="201"/>
      <c r="NCY96" s="201"/>
      <c r="NCZ96" s="201"/>
      <c r="NDA96" s="201"/>
      <c r="NDB96" s="201"/>
      <c r="NDC96" s="201"/>
      <c r="NDD96" s="201"/>
      <c r="NDE96" s="201"/>
      <c r="NDF96" s="201"/>
      <c r="NDG96" s="201"/>
      <c r="NDH96" s="201"/>
      <c r="NDI96" s="201"/>
      <c r="NDJ96" s="201"/>
      <c r="NDK96" s="201"/>
      <c r="NDL96" s="201"/>
      <c r="NDM96" s="201"/>
      <c r="NDN96" s="201"/>
      <c r="NDO96" s="201"/>
      <c r="NDP96" s="201"/>
      <c r="NDQ96" s="201"/>
      <c r="NDR96" s="201"/>
      <c r="NDS96" s="201"/>
      <c r="NDT96" s="201"/>
      <c r="NDU96" s="201"/>
      <c r="NDV96" s="201"/>
      <c r="NDW96" s="201"/>
      <c r="NDX96" s="201"/>
      <c r="NDY96" s="201"/>
      <c r="NDZ96" s="201"/>
      <c r="NEA96" s="201"/>
      <c r="NEB96" s="201"/>
      <c r="NEC96" s="201"/>
      <c r="NED96" s="201"/>
      <c r="NEE96" s="201"/>
      <c r="NEF96" s="201"/>
      <c r="NEG96" s="201"/>
      <c r="NEH96" s="201"/>
      <c r="NEI96" s="201"/>
      <c r="NEJ96" s="201"/>
      <c r="NEK96" s="201"/>
      <c r="NEL96" s="201"/>
      <c r="NEM96" s="201"/>
      <c r="NEN96" s="201"/>
      <c r="NEO96" s="201"/>
      <c r="NEP96" s="201"/>
      <c r="NEQ96" s="201"/>
      <c r="NER96" s="201"/>
      <c r="NES96" s="201"/>
      <c r="NET96" s="201"/>
      <c r="NEU96" s="201"/>
      <c r="NEV96" s="201"/>
      <c r="NEW96" s="201"/>
      <c r="NEX96" s="201"/>
      <c r="NEY96" s="201"/>
      <c r="NEZ96" s="201"/>
      <c r="NFA96" s="201"/>
      <c r="NFB96" s="201"/>
      <c r="NFC96" s="201"/>
      <c r="NFD96" s="201"/>
      <c r="NFE96" s="201"/>
      <c r="NFF96" s="201"/>
      <c r="NFG96" s="201"/>
      <c r="NFH96" s="201"/>
      <c r="NFI96" s="201"/>
      <c r="NFJ96" s="201"/>
      <c r="NFK96" s="201"/>
      <c r="NFL96" s="201"/>
      <c r="NFM96" s="201"/>
      <c r="NFN96" s="201"/>
      <c r="NFO96" s="201"/>
      <c r="NFP96" s="201"/>
      <c r="NFQ96" s="201"/>
      <c r="NFR96" s="201"/>
      <c r="NFS96" s="201"/>
      <c r="NFT96" s="201"/>
      <c r="NFU96" s="201"/>
      <c r="NFV96" s="201"/>
      <c r="NFW96" s="201"/>
      <c r="NFX96" s="201"/>
      <c r="NFY96" s="201"/>
      <c r="NFZ96" s="201"/>
      <c r="NGA96" s="201"/>
      <c r="NGB96" s="201"/>
      <c r="NGC96" s="201"/>
      <c r="NGD96" s="201"/>
      <c r="NGE96" s="201"/>
      <c r="NGF96" s="201"/>
      <c r="NGG96" s="201"/>
      <c r="NGH96" s="201"/>
      <c r="NGI96" s="201"/>
      <c r="NGJ96" s="201"/>
      <c r="NGK96" s="201"/>
      <c r="NGL96" s="201"/>
      <c r="NGM96" s="201"/>
      <c r="NGN96" s="201"/>
      <c r="NGO96" s="201"/>
      <c r="NGP96" s="201"/>
      <c r="NGQ96" s="201"/>
      <c r="NGR96" s="201"/>
      <c r="NGS96" s="201"/>
      <c r="NGT96" s="201"/>
      <c r="NGU96" s="201"/>
      <c r="NGV96" s="201"/>
      <c r="NGW96" s="201"/>
      <c r="NGX96" s="201"/>
      <c r="NGY96" s="201"/>
      <c r="NGZ96" s="201"/>
      <c r="NHA96" s="201"/>
      <c r="NHB96" s="201"/>
      <c r="NHC96" s="201"/>
      <c r="NHD96" s="201"/>
      <c r="NHE96" s="201"/>
      <c r="NHF96" s="201"/>
      <c r="NHG96" s="201"/>
      <c r="NHH96" s="201"/>
      <c r="NHI96" s="201"/>
      <c r="NHJ96" s="201"/>
      <c r="NHK96" s="201"/>
      <c r="NHL96" s="201"/>
      <c r="NHM96" s="201"/>
      <c r="NHN96" s="201"/>
      <c r="NHO96" s="201"/>
      <c r="NHP96" s="201"/>
      <c r="NHQ96" s="201"/>
      <c r="NHR96" s="201"/>
      <c r="NHS96" s="201"/>
      <c r="NHT96" s="201"/>
      <c r="NHU96" s="201"/>
      <c r="NHV96" s="201"/>
      <c r="NHW96" s="201"/>
      <c r="NHX96" s="201"/>
      <c r="NHY96" s="201"/>
      <c r="NHZ96" s="201"/>
      <c r="NIA96" s="201"/>
      <c r="NIB96" s="201"/>
      <c r="NIC96" s="201"/>
      <c r="NID96" s="201"/>
      <c r="NIE96" s="201"/>
      <c r="NIF96" s="201"/>
      <c r="NIG96" s="201"/>
      <c r="NIH96" s="201"/>
      <c r="NII96" s="201"/>
      <c r="NIJ96" s="201"/>
      <c r="NIK96" s="201"/>
      <c r="NIL96" s="201"/>
      <c r="NIM96" s="201"/>
      <c r="NIN96" s="201"/>
      <c r="NIO96" s="201"/>
      <c r="NIP96" s="201"/>
      <c r="NIQ96" s="201"/>
      <c r="NIR96" s="201"/>
      <c r="NIS96" s="201"/>
      <c r="NIT96" s="201"/>
      <c r="NIU96" s="201"/>
      <c r="NIV96" s="201"/>
      <c r="NIW96" s="201"/>
      <c r="NIX96" s="201"/>
      <c r="NIY96" s="201"/>
      <c r="NIZ96" s="201"/>
      <c r="NJA96" s="201"/>
      <c r="NJB96" s="201"/>
      <c r="NJC96" s="201"/>
      <c r="NJD96" s="201"/>
      <c r="NJE96" s="201"/>
      <c r="NJF96" s="201"/>
      <c r="NJG96" s="201"/>
      <c r="NJH96" s="201"/>
      <c r="NJI96" s="201"/>
      <c r="NJJ96" s="201"/>
      <c r="NJK96" s="201"/>
      <c r="NJL96" s="201"/>
      <c r="NJM96" s="201"/>
      <c r="NJN96" s="201"/>
      <c r="NJO96" s="201"/>
      <c r="NJP96" s="201"/>
      <c r="NJQ96" s="201"/>
      <c r="NJR96" s="201"/>
      <c r="NJS96" s="201"/>
      <c r="NJT96" s="201"/>
      <c r="NJU96" s="201"/>
      <c r="NJV96" s="201"/>
      <c r="NJW96" s="201"/>
      <c r="NJX96" s="201"/>
      <c r="NJY96" s="201"/>
      <c r="NJZ96" s="201"/>
      <c r="NKA96" s="201"/>
      <c r="NKB96" s="201"/>
      <c r="NKC96" s="201"/>
      <c r="NKD96" s="201"/>
      <c r="NKE96" s="201"/>
      <c r="NKF96" s="201"/>
      <c r="NKG96" s="201"/>
      <c r="NKH96" s="201"/>
      <c r="NKI96" s="201"/>
      <c r="NKJ96" s="201"/>
      <c r="NKK96" s="201"/>
      <c r="NKL96" s="201"/>
      <c r="NKM96" s="201"/>
      <c r="NKN96" s="201"/>
      <c r="NKO96" s="201"/>
      <c r="NKP96" s="201"/>
      <c r="NKQ96" s="201"/>
      <c r="NKR96" s="201"/>
      <c r="NKS96" s="201"/>
      <c r="NKT96" s="201"/>
      <c r="NKU96" s="201"/>
      <c r="NKV96" s="201"/>
      <c r="NKW96" s="201"/>
      <c r="NKX96" s="201"/>
      <c r="NKY96" s="201"/>
      <c r="NKZ96" s="201"/>
      <c r="NLA96" s="201"/>
      <c r="NLB96" s="201"/>
      <c r="NLC96" s="201"/>
      <c r="NLD96" s="201"/>
      <c r="NLE96" s="201"/>
      <c r="NLF96" s="201"/>
      <c r="NLG96" s="201"/>
      <c r="NLH96" s="201"/>
      <c r="NLI96" s="201"/>
      <c r="NLJ96" s="201"/>
      <c r="NLK96" s="201"/>
      <c r="NLL96" s="201"/>
      <c r="NLM96" s="201"/>
      <c r="NLN96" s="201"/>
      <c r="NLO96" s="201"/>
      <c r="NLP96" s="201"/>
      <c r="NLQ96" s="201"/>
      <c r="NLR96" s="201"/>
      <c r="NLS96" s="201"/>
      <c r="NLT96" s="201"/>
      <c r="NLU96" s="201"/>
      <c r="NLV96" s="201"/>
      <c r="NLW96" s="201"/>
      <c r="NLX96" s="201"/>
      <c r="NLY96" s="201"/>
      <c r="NLZ96" s="201"/>
      <c r="NMA96" s="201"/>
      <c r="NMB96" s="201"/>
      <c r="NMC96" s="201"/>
      <c r="NMD96" s="201"/>
      <c r="NME96" s="201"/>
      <c r="NMF96" s="201"/>
      <c r="NMG96" s="201"/>
      <c r="NMH96" s="201"/>
      <c r="NMI96" s="201"/>
      <c r="NMJ96" s="201"/>
      <c r="NMK96" s="201"/>
      <c r="NML96" s="201"/>
      <c r="NMM96" s="201"/>
      <c r="NMN96" s="201"/>
      <c r="NMO96" s="201"/>
      <c r="NMP96" s="201"/>
      <c r="NMQ96" s="201"/>
      <c r="NMR96" s="201"/>
      <c r="NMS96" s="201"/>
      <c r="NMT96" s="201"/>
      <c r="NMU96" s="201"/>
      <c r="NMV96" s="201"/>
      <c r="NMW96" s="201"/>
      <c r="NMX96" s="201"/>
      <c r="NMY96" s="201"/>
      <c r="NMZ96" s="201"/>
      <c r="NNA96" s="201"/>
      <c r="NNB96" s="201"/>
      <c r="NNC96" s="201"/>
      <c r="NND96" s="201"/>
      <c r="NNE96" s="201"/>
      <c r="NNF96" s="201"/>
      <c r="NNG96" s="201"/>
      <c r="NNH96" s="201"/>
      <c r="NNI96" s="201"/>
      <c r="NNJ96" s="201"/>
      <c r="NNK96" s="201"/>
      <c r="NNL96" s="201"/>
      <c r="NNM96" s="201"/>
      <c r="NNN96" s="201"/>
      <c r="NNO96" s="201"/>
      <c r="NNP96" s="201"/>
      <c r="NNQ96" s="201"/>
      <c r="NNR96" s="201"/>
      <c r="NNS96" s="201"/>
      <c r="NNT96" s="201"/>
      <c r="NNU96" s="201"/>
      <c r="NNV96" s="201"/>
      <c r="NNW96" s="201"/>
      <c r="NNX96" s="201"/>
      <c r="NNY96" s="201"/>
      <c r="NNZ96" s="201"/>
      <c r="NOA96" s="201"/>
      <c r="NOB96" s="201"/>
      <c r="NOC96" s="201"/>
      <c r="NOD96" s="201"/>
      <c r="NOE96" s="201"/>
      <c r="NOF96" s="201"/>
      <c r="NOG96" s="201"/>
      <c r="NOH96" s="201"/>
      <c r="NOI96" s="201"/>
      <c r="NOJ96" s="201"/>
      <c r="NOK96" s="201"/>
      <c r="NOL96" s="201"/>
      <c r="NOM96" s="201"/>
      <c r="NON96" s="201"/>
      <c r="NOO96" s="201"/>
      <c r="NOP96" s="201"/>
      <c r="NOQ96" s="201"/>
      <c r="NOR96" s="201"/>
      <c r="NOS96" s="201"/>
      <c r="NOT96" s="201"/>
      <c r="NOU96" s="201"/>
      <c r="NOV96" s="201"/>
      <c r="NOW96" s="201"/>
      <c r="NOX96" s="201"/>
      <c r="NOY96" s="201"/>
      <c r="NOZ96" s="201"/>
      <c r="NPA96" s="201"/>
      <c r="NPB96" s="201"/>
      <c r="NPC96" s="201"/>
      <c r="NPD96" s="201"/>
      <c r="NPE96" s="201"/>
      <c r="NPF96" s="201"/>
      <c r="NPG96" s="201"/>
      <c r="NPH96" s="201"/>
      <c r="NPI96" s="201"/>
      <c r="NPJ96" s="201"/>
      <c r="NPK96" s="201"/>
      <c r="NPL96" s="201"/>
      <c r="NPM96" s="201"/>
      <c r="NPN96" s="201"/>
      <c r="NPO96" s="201"/>
      <c r="NPP96" s="201"/>
      <c r="NPQ96" s="201"/>
      <c r="NPR96" s="201"/>
      <c r="NPS96" s="201"/>
      <c r="NPT96" s="201"/>
      <c r="NPU96" s="201"/>
      <c r="NPV96" s="201"/>
      <c r="NPW96" s="201"/>
      <c r="NPX96" s="201"/>
      <c r="NPY96" s="201"/>
      <c r="NPZ96" s="201"/>
      <c r="NQA96" s="201"/>
      <c r="NQB96" s="201"/>
      <c r="NQC96" s="201"/>
      <c r="NQD96" s="201"/>
      <c r="NQE96" s="201"/>
      <c r="NQF96" s="201"/>
      <c r="NQG96" s="201"/>
      <c r="NQH96" s="201"/>
      <c r="NQI96" s="201"/>
      <c r="NQJ96" s="201"/>
      <c r="NQK96" s="201"/>
      <c r="NQL96" s="201"/>
      <c r="NQM96" s="201"/>
      <c r="NQN96" s="201"/>
      <c r="NQO96" s="201"/>
      <c r="NQP96" s="201"/>
      <c r="NQQ96" s="201"/>
      <c r="NQR96" s="201"/>
      <c r="NQS96" s="201"/>
      <c r="NQT96" s="201"/>
      <c r="NQU96" s="201"/>
      <c r="NQV96" s="201"/>
      <c r="NQW96" s="201"/>
      <c r="NQX96" s="201"/>
      <c r="NQY96" s="201"/>
      <c r="NQZ96" s="201"/>
      <c r="NRA96" s="201"/>
      <c r="NRB96" s="201"/>
      <c r="NRC96" s="201"/>
      <c r="NRD96" s="201"/>
      <c r="NRE96" s="201"/>
      <c r="NRF96" s="201"/>
      <c r="NRG96" s="201"/>
      <c r="NRH96" s="201"/>
      <c r="NRI96" s="201"/>
      <c r="NRJ96" s="201"/>
      <c r="NRK96" s="201"/>
      <c r="NRL96" s="201"/>
      <c r="NRM96" s="201"/>
      <c r="NRN96" s="201"/>
      <c r="NRO96" s="201"/>
      <c r="NRP96" s="201"/>
      <c r="NRQ96" s="201"/>
      <c r="NRR96" s="201"/>
      <c r="NRS96" s="201"/>
      <c r="NRT96" s="201"/>
      <c r="NRU96" s="201"/>
      <c r="NRV96" s="201"/>
      <c r="NRW96" s="201"/>
      <c r="NRX96" s="201"/>
      <c r="NRY96" s="201"/>
      <c r="NRZ96" s="201"/>
      <c r="NSA96" s="201"/>
      <c r="NSB96" s="201"/>
      <c r="NSC96" s="201"/>
      <c r="NSD96" s="201"/>
      <c r="NSE96" s="201"/>
      <c r="NSF96" s="201"/>
      <c r="NSG96" s="201"/>
      <c r="NSH96" s="201"/>
      <c r="NSI96" s="201"/>
      <c r="NSJ96" s="201"/>
      <c r="NSK96" s="201"/>
      <c r="NSL96" s="201"/>
      <c r="NSM96" s="201"/>
      <c r="NSN96" s="201"/>
      <c r="NSO96" s="201"/>
      <c r="NSP96" s="201"/>
      <c r="NSQ96" s="201"/>
      <c r="NSR96" s="201"/>
      <c r="NSS96" s="201"/>
      <c r="NST96" s="201"/>
      <c r="NSU96" s="201"/>
      <c r="NSV96" s="201"/>
      <c r="NSW96" s="201"/>
      <c r="NSX96" s="201"/>
      <c r="NSY96" s="201"/>
      <c r="NSZ96" s="201"/>
      <c r="NTA96" s="201"/>
      <c r="NTB96" s="201"/>
      <c r="NTC96" s="201"/>
      <c r="NTD96" s="201"/>
      <c r="NTE96" s="201"/>
      <c r="NTF96" s="201"/>
      <c r="NTG96" s="201"/>
      <c r="NTH96" s="201"/>
      <c r="NTI96" s="201"/>
      <c r="NTJ96" s="201"/>
      <c r="NTK96" s="201"/>
      <c r="NTL96" s="201"/>
      <c r="NTM96" s="201"/>
      <c r="NTN96" s="201"/>
      <c r="NTO96" s="201"/>
      <c r="NTP96" s="201"/>
      <c r="NTQ96" s="201"/>
      <c r="NTR96" s="201"/>
      <c r="NTS96" s="201"/>
      <c r="NTT96" s="201"/>
      <c r="NTU96" s="201"/>
      <c r="NTV96" s="201"/>
      <c r="NTW96" s="201"/>
      <c r="NTX96" s="201"/>
      <c r="NTY96" s="201"/>
      <c r="NTZ96" s="201"/>
      <c r="NUA96" s="201"/>
      <c r="NUB96" s="201"/>
      <c r="NUC96" s="201"/>
      <c r="NUD96" s="201"/>
      <c r="NUE96" s="201"/>
      <c r="NUF96" s="201"/>
      <c r="NUG96" s="201"/>
      <c r="NUH96" s="201"/>
      <c r="NUI96" s="201"/>
      <c r="NUJ96" s="201"/>
      <c r="NUK96" s="201"/>
      <c r="NUL96" s="201"/>
      <c r="NUM96" s="201"/>
      <c r="NUN96" s="201"/>
      <c r="NUO96" s="201"/>
      <c r="NUP96" s="201"/>
      <c r="NUQ96" s="201"/>
      <c r="NUR96" s="201"/>
      <c r="NUS96" s="201"/>
      <c r="NUT96" s="201"/>
      <c r="NUU96" s="201"/>
      <c r="NUV96" s="201"/>
      <c r="NUW96" s="201"/>
      <c r="NUX96" s="201"/>
      <c r="NUY96" s="201"/>
      <c r="NUZ96" s="201"/>
      <c r="NVA96" s="201"/>
      <c r="NVB96" s="201"/>
      <c r="NVC96" s="201"/>
      <c r="NVD96" s="201"/>
      <c r="NVE96" s="201"/>
      <c r="NVF96" s="201"/>
      <c r="NVG96" s="201"/>
      <c r="NVH96" s="201"/>
      <c r="NVI96" s="201"/>
      <c r="NVJ96" s="201"/>
      <c r="NVK96" s="201"/>
      <c r="NVL96" s="201"/>
      <c r="NVM96" s="201"/>
      <c r="NVN96" s="201"/>
      <c r="NVO96" s="201"/>
      <c r="NVP96" s="201"/>
      <c r="NVQ96" s="201"/>
      <c r="NVR96" s="201"/>
      <c r="NVS96" s="201"/>
      <c r="NVT96" s="201"/>
      <c r="NVU96" s="201"/>
      <c r="NVV96" s="201"/>
      <c r="NVW96" s="201"/>
      <c r="NVX96" s="201"/>
      <c r="NVY96" s="201"/>
      <c r="NVZ96" s="201"/>
      <c r="NWA96" s="201"/>
      <c r="NWB96" s="201"/>
      <c r="NWC96" s="201"/>
      <c r="NWD96" s="201"/>
      <c r="NWE96" s="201"/>
      <c r="NWF96" s="201"/>
      <c r="NWG96" s="201"/>
      <c r="NWH96" s="201"/>
      <c r="NWI96" s="201"/>
      <c r="NWJ96" s="201"/>
      <c r="NWK96" s="201"/>
      <c r="NWL96" s="201"/>
      <c r="NWM96" s="201"/>
      <c r="NWN96" s="201"/>
      <c r="NWO96" s="201"/>
      <c r="NWP96" s="201"/>
      <c r="NWQ96" s="201"/>
      <c r="NWR96" s="201"/>
      <c r="NWS96" s="201"/>
      <c r="NWT96" s="201"/>
      <c r="NWU96" s="201"/>
      <c r="NWV96" s="201"/>
      <c r="NWW96" s="201"/>
      <c r="NWX96" s="201"/>
      <c r="NWY96" s="201"/>
      <c r="NWZ96" s="201"/>
      <c r="NXA96" s="201"/>
      <c r="NXB96" s="201"/>
      <c r="NXC96" s="201"/>
      <c r="NXD96" s="201"/>
      <c r="NXE96" s="201"/>
      <c r="NXF96" s="201"/>
      <c r="NXG96" s="201"/>
      <c r="NXH96" s="201"/>
      <c r="NXI96" s="201"/>
      <c r="NXJ96" s="201"/>
      <c r="NXK96" s="201"/>
      <c r="NXL96" s="201"/>
      <c r="NXM96" s="201"/>
      <c r="NXN96" s="201"/>
      <c r="NXO96" s="201"/>
      <c r="NXP96" s="201"/>
      <c r="NXQ96" s="201"/>
      <c r="NXR96" s="201"/>
      <c r="NXS96" s="201"/>
      <c r="NXT96" s="201"/>
      <c r="NXU96" s="201"/>
      <c r="NXV96" s="201"/>
      <c r="NXW96" s="201"/>
      <c r="NXX96" s="201"/>
      <c r="NXY96" s="201"/>
      <c r="NXZ96" s="201"/>
      <c r="NYA96" s="201"/>
      <c r="NYB96" s="201"/>
      <c r="NYC96" s="201"/>
      <c r="NYD96" s="201"/>
      <c r="NYE96" s="201"/>
      <c r="NYF96" s="201"/>
      <c r="NYG96" s="201"/>
      <c r="NYH96" s="201"/>
      <c r="NYI96" s="201"/>
      <c r="NYJ96" s="201"/>
      <c r="NYK96" s="201"/>
      <c r="NYL96" s="201"/>
      <c r="NYM96" s="201"/>
      <c r="NYN96" s="201"/>
      <c r="NYO96" s="201"/>
      <c r="NYP96" s="201"/>
      <c r="NYQ96" s="201"/>
      <c r="NYR96" s="201"/>
      <c r="NYS96" s="201"/>
      <c r="NYT96" s="201"/>
      <c r="NYU96" s="201"/>
      <c r="NYV96" s="201"/>
      <c r="NYW96" s="201"/>
      <c r="NYX96" s="201"/>
      <c r="NYY96" s="201"/>
      <c r="NYZ96" s="201"/>
      <c r="NZA96" s="201"/>
      <c r="NZB96" s="201"/>
      <c r="NZC96" s="201"/>
      <c r="NZD96" s="201"/>
      <c r="NZE96" s="201"/>
      <c r="NZF96" s="201"/>
      <c r="NZG96" s="201"/>
      <c r="NZH96" s="201"/>
      <c r="NZI96" s="201"/>
      <c r="NZJ96" s="201"/>
      <c r="NZK96" s="201"/>
      <c r="NZL96" s="201"/>
      <c r="NZM96" s="201"/>
      <c r="NZN96" s="201"/>
      <c r="NZO96" s="201"/>
      <c r="NZP96" s="201"/>
      <c r="NZQ96" s="201"/>
      <c r="NZR96" s="201"/>
      <c r="NZS96" s="201"/>
      <c r="NZT96" s="201"/>
      <c r="NZU96" s="201"/>
      <c r="NZV96" s="201"/>
      <c r="NZW96" s="201"/>
      <c r="NZX96" s="201"/>
      <c r="NZY96" s="201"/>
      <c r="NZZ96" s="201"/>
      <c r="OAA96" s="201"/>
      <c r="OAB96" s="201"/>
      <c r="OAC96" s="201"/>
      <c r="OAD96" s="201"/>
      <c r="OAE96" s="201"/>
      <c r="OAF96" s="201"/>
      <c r="OAG96" s="201"/>
      <c r="OAH96" s="201"/>
      <c r="OAI96" s="201"/>
      <c r="OAJ96" s="201"/>
      <c r="OAK96" s="201"/>
      <c r="OAL96" s="201"/>
      <c r="OAM96" s="201"/>
      <c r="OAN96" s="201"/>
      <c r="OAO96" s="201"/>
      <c r="OAP96" s="201"/>
      <c r="OAQ96" s="201"/>
      <c r="OAR96" s="201"/>
      <c r="OAS96" s="201"/>
      <c r="OAT96" s="201"/>
      <c r="OAU96" s="201"/>
      <c r="OAV96" s="201"/>
      <c r="OAW96" s="201"/>
      <c r="OAX96" s="201"/>
      <c r="OAY96" s="201"/>
      <c r="OAZ96" s="201"/>
      <c r="OBA96" s="201"/>
      <c r="OBB96" s="201"/>
      <c r="OBC96" s="201"/>
      <c r="OBD96" s="201"/>
      <c r="OBE96" s="201"/>
      <c r="OBF96" s="201"/>
      <c r="OBG96" s="201"/>
      <c r="OBH96" s="201"/>
      <c r="OBI96" s="201"/>
      <c r="OBJ96" s="201"/>
      <c r="OBK96" s="201"/>
      <c r="OBL96" s="201"/>
      <c r="OBM96" s="201"/>
      <c r="OBN96" s="201"/>
      <c r="OBO96" s="201"/>
      <c r="OBP96" s="201"/>
      <c r="OBQ96" s="201"/>
      <c r="OBR96" s="201"/>
      <c r="OBS96" s="201"/>
      <c r="OBT96" s="201"/>
      <c r="OBU96" s="201"/>
      <c r="OBV96" s="201"/>
      <c r="OBW96" s="201"/>
      <c r="OBX96" s="201"/>
      <c r="OBY96" s="201"/>
      <c r="OBZ96" s="201"/>
      <c r="OCA96" s="201"/>
      <c r="OCB96" s="201"/>
      <c r="OCC96" s="201"/>
      <c r="OCD96" s="201"/>
      <c r="OCE96" s="201"/>
      <c r="OCF96" s="201"/>
      <c r="OCG96" s="201"/>
      <c r="OCH96" s="201"/>
      <c r="OCI96" s="201"/>
      <c r="OCJ96" s="201"/>
      <c r="OCK96" s="201"/>
      <c r="OCL96" s="201"/>
      <c r="OCM96" s="201"/>
      <c r="OCN96" s="201"/>
      <c r="OCO96" s="201"/>
      <c r="OCP96" s="201"/>
      <c r="OCQ96" s="201"/>
      <c r="OCR96" s="201"/>
      <c r="OCS96" s="201"/>
      <c r="OCT96" s="201"/>
      <c r="OCU96" s="201"/>
      <c r="OCV96" s="201"/>
      <c r="OCW96" s="201"/>
      <c r="OCX96" s="201"/>
      <c r="OCY96" s="201"/>
      <c r="OCZ96" s="201"/>
      <c r="ODA96" s="201"/>
      <c r="ODB96" s="201"/>
      <c r="ODC96" s="201"/>
      <c r="ODD96" s="201"/>
      <c r="ODE96" s="201"/>
      <c r="ODF96" s="201"/>
      <c r="ODG96" s="201"/>
      <c r="ODH96" s="201"/>
      <c r="ODI96" s="201"/>
      <c r="ODJ96" s="201"/>
      <c r="ODK96" s="201"/>
      <c r="ODL96" s="201"/>
      <c r="ODM96" s="201"/>
      <c r="ODN96" s="201"/>
      <c r="ODO96" s="201"/>
      <c r="ODP96" s="201"/>
      <c r="ODQ96" s="201"/>
      <c r="ODR96" s="201"/>
      <c r="ODS96" s="201"/>
      <c r="ODT96" s="201"/>
      <c r="ODU96" s="201"/>
      <c r="ODV96" s="201"/>
      <c r="ODW96" s="201"/>
      <c r="ODX96" s="201"/>
      <c r="ODY96" s="201"/>
      <c r="ODZ96" s="201"/>
      <c r="OEA96" s="201"/>
      <c r="OEB96" s="201"/>
      <c r="OEC96" s="201"/>
      <c r="OED96" s="201"/>
      <c r="OEE96" s="201"/>
      <c r="OEF96" s="201"/>
      <c r="OEG96" s="201"/>
      <c r="OEH96" s="201"/>
      <c r="OEI96" s="201"/>
      <c r="OEJ96" s="201"/>
      <c r="OEK96" s="201"/>
      <c r="OEL96" s="201"/>
      <c r="OEM96" s="201"/>
      <c r="OEN96" s="201"/>
      <c r="OEO96" s="201"/>
      <c r="OEP96" s="201"/>
      <c r="OEQ96" s="201"/>
      <c r="OER96" s="201"/>
      <c r="OES96" s="201"/>
      <c r="OET96" s="201"/>
      <c r="OEU96" s="201"/>
      <c r="OEV96" s="201"/>
      <c r="OEW96" s="201"/>
      <c r="OEX96" s="201"/>
      <c r="OEY96" s="201"/>
      <c r="OEZ96" s="201"/>
      <c r="OFA96" s="201"/>
      <c r="OFB96" s="201"/>
      <c r="OFC96" s="201"/>
      <c r="OFD96" s="201"/>
      <c r="OFE96" s="201"/>
      <c r="OFF96" s="201"/>
      <c r="OFG96" s="201"/>
      <c r="OFH96" s="201"/>
      <c r="OFI96" s="201"/>
      <c r="OFJ96" s="201"/>
      <c r="OFK96" s="201"/>
      <c r="OFL96" s="201"/>
      <c r="OFM96" s="201"/>
      <c r="OFN96" s="201"/>
      <c r="OFO96" s="201"/>
      <c r="OFP96" s="201"/>
      <c r="OFQ96" s="201"/>
      <c r="OFR96" s="201"/>
      <c r="OFS96" s="201"/>
      <c r="OFT96" s="201"/>
      <c r="OFU96" s="201"/>
      <c r="OFV96" s="201"/>
      <c r="OFW96" s="201"/>
      <c r="OFX96" s="201"/>
      <c r="OFY96" s="201"/>
      <c r="OFZ96" s="201"/>
      <c r="OGA96" s="201"/>
      <c r="OGB96" s="201"/>
      <c r="OGC96" s="201"/>
      <c r="OGD96" s="201"/>
      <c r="OGE96" s="201"/>
      <c r="OGF96" s="201"/>
      <c r="OGG96" s="201"/>
      <c r="OGH96" s="201"/>
      <c r="OGI96" s="201"/>
      <c r="OGJ96" s="201"/>
      <c r="OGK96" s="201"/>
      <c r="OGL96" s="201"/>
      <c r="OGM96" s="201"/>
      <c r="OGN96" s="201"/>
      <c r="OGO96" s="201"/>
      <c r="OGP96" s="201"/>
      <c r="OGQ96" s="201"/>
      <c r="OGR96" s="201"/>
      <c r="OGS96" s="201"/>
      <c r="OGT96" s="201"/>
      <c r="OGU96" s="201"/>
      <c r="OGV96" s="201"/>
      <c r="OGW96" s="201"/>
      <c r="OGX96" s="201"/>
      <c r="OGY96" s="201"/>
      <c r="OGZ96" s="201"/>
      <c r="OHA96" s="201"/>
      <c r="OHB96" s="201"/>
      <c r="OHC96" s="201"/>
      <c r="OHD96" s="201"/>
      <c r="OHE96" s="201"/>
      <c r="OHF96" s="201"/>
      <c r="OHG96" s="201"/>
      <c r="OHH96" s="201"/>
      <c r="OHI96" s="201"/>
      <c r="OHJ96" s="201"/>
      <c r="OHK96" s="201"/>
      <c r="OHL96" s="201"/>
      <c r="OHM96" s="201"/>
      <c r="OHN96" s="201"/>
      <c r="OHO96" s="201"/>
      <c r="OHP96" s="201"/>
      <c r="OHQ96" s="201"/>
      <c r="OHR96" s="201"/>
      <c r="OHS96" s="201"/>
      <c r="OHT96" s="201"/>
      <c r="OHU96" s="201"/>
      <c r="OHV96" s="201"/>
      <c r="OHW96" s="201"/>
      <c r="OHX96" s="201"/>
      <c r="OHY96" s="201"/>
      <c r="OHZ96" s="201"/>
      <c r="OIA96" s="201"/>
      <c r="OIB96" s="201"/>
      <c r="OIC96" s="201"/>
      <c r="OID96" s="201"/>
      <c r="OIE96" s="201"/>
      <c r="OIF96" s="201"/>
      <c r="OIG96" s="201"/>
      <c r="OIH96" s="201"/>
      <c r="OII96" s="201"/>
      <c r="OIJ96" s="201"/>
      <c r="OIK96" s="201"/>
      <c r="OIL96" s="201"/>
      <c r="OIM96" s="201"/>
      <c r="OIN96" s="201"/>
      <c r="OIO96" s="201"/>
      <c r="OIP96" s="201"/>
      <c r="OIQ96" s="201"/>
      <c r="OIR96" s="201"/>
      <c r="OIS96" s="201"/>
      <c r="OIT96" s="201"/>
      <c r="OIU96" s="201"/>
      <c r="OIV96" s="201"/>
      <c r="OIW96" s="201"/>
      <c r="OIX96" s="201"/>
      <c r="OIY96" s="201"/>
      <c r="OIZ96" s="201"/>
      <c r="OJA96" s="201"/>
      <c r="OJB96" s="201"/>
      <c r="OJC96" s="201"/>
      <c r="OJD96" s="201"/>
      <c r="OJE96" s="201"/>
      <c r="OJF96" s="201"/>
      <c r="OJG96" s="201"/>
      <c r="OJH96" s="201"/>
      <c r="OJI96" s="201"/>
      <c r="OJJ96" s="201"/>
      <c r="OJK96" s="201"/>
      <c r="OJL96" s="201"/>
      <c r="OJM96" s="201"/>
      <c r="OJN96" s="201"/>
      <c r="OJO96" s="201"/>
      <c r="OJP96" s="201"/>
      <c r="OJQ96" s="201"/>
      <c r="OJR96" s="201"/>
      <c r="OJS96" s="201"/>
      <c r="OJT96" s="201"/>
      <c r="OJU96" s="201"/>
      <c r="OJV96" s="201"/>
      <c r="OJW96" s="201"/>
      <c r="OJX96" s="201"/>
      <c r="OJY96" s="201"/>
      <c r="OJZ96" s="201"/>
      <c r="OKA96" s="201"/>
      <c r="OKB96" s="201"/>
      <c r="OKC96" s="201"/>
      <c r="OKD96" s="201"/>
      <c r="OKE96" s="201"/>
      <c r="OKF96" s="201"/>
      <c r="OKG96" s="201"/>
      <c r="OKH96" s="201"/>
      <c r="OKI96" s="201"/>
      <c r="OKJ96" s="201"/>
      <c r="OKK96" s="201"/>
      <c r="OKL96" s="201"/>
      <c r="OKM96" s="201"/>
      <c r="OKN96" s="201"/>
      <c r="OKO96" s="201"/>
      <c r="OKP96" s="201"/>
      <c r="OKQ96" s="201"/>
      <c r="OKR96" s="201"/>
      <c r="OKS96" s="201"/>
      <c r="OKT96" s="201"/>
      <c r="OKU96" s="201"/>
      <c r="OKV96" s="201"/>
      <c r="OKW96" s="201"/>
      <c r="OKX96" s="201"/>
      <c r="OKY96" s="201"/>
      <c r="OKZ96" s="201"/>
      <c r="OLA96" s="201"/>
      <c r="OLB96" s="201"/>
      <c r="OLC96" s="201"/>
      <c r="OLD96" s="201"/>
      <c r="OLE96" s="201"/>
      <c r="OLF96" s="201"/>
      <c r="OLG96" s="201"/>
      <c r="OLH96" s="201"/>
      <c r="OLI96" s="201"/>
      <c r="OLJ96" s="201"/>
      <c r="OLK96" s="201"/>
      <c r="OLL96" s="201"/>
      <c r="OLM96" s="201"/>
      <c r="OLN96" s="201"/>
      <c r="OLO96" s="201"/>
      <c r="OLP96" s="201"/>
      <c r="OLQ96" s="201"/>
      <c r="OLR96" s="201"/>
      <c r="OLS96" s="201"/>
      <c r="OLT96" s="201"/>
      <c r="OLU96" s="201"/>
      <c r="OLV96" s="201"/>
      <c r="OLW96" s="201"/>
      <c r="OLX96" s="201"/>
      <c r="OLY96" s="201"/>
      <c r="OLZ96" s="201"/>
      <c r="OMA96" s="201"/>
      <c r="OMB96" s="201"/>
      <c r="OMC96" s="201"/>
      <c r="OMD96" s="201"/>
      <c r="OME96" s="201"/>
      <c r="OMF96" s="201"/>
      <c r="OMG96" s="201"/>
      <c r="OMH96" s="201"/>
      <c r="OMI96" s="201"/>
      <c r="OMJ96" s="201"/>
      <c r="OMK96" s="201"/>
      <c r="OML96" s="201"/>
      <c r="OMM96" s="201"/>
      <c r="OMN96" s="201"/>
      <c r="OMO96" s="201"/>
      <c r="OMP96" s="201"/>
      <c r="OMQ96" s="201"/>
      <c r="OMR96" s="201"/>
      <c r="OMS96" s="201"/>
      <c r="OMT96" s="201"/>
      <c r="OMU96" s="201"/>
      <c r="OMV96" s="201"/>
      <c r="OMW96" s="201"/>
      <c r="OMX96" s="201"/>
      <c r="OMY96" s="201"/>
      <c r="OMZ96" s="201"/>
      <c r="ONA96" s="201"/>
      <c r="ONB96" s="201"/>
      <c r="ONC96" s="201"/>
      <c r="OND96" s="201"/>
      <c r="ONE96" s="201"/>
      <c r="ONF96" s="201"/>
      <c r="ONG96" s="201"/>
      <c r="ONH96" s="201"/>
      <c r="ONI96" s="201"/>
      <c r="ONJ96" s="201"/>
      <c r="ONK96" s="201"/>
      <c r="ONL96" s="201"/>
      <c r="ONM96" s="201"/>
      <c r="ONN96" s="201"/>
      <c r="ONO96" s="201"/>
      <c r="ONP96" s="201"/>
      <c r="ONQ96" s="201"/>
      <c r="ONR96" s="201"/>
      <c r="ONS96" s="201"/>
      <c r="ONT96" s="201"/>
      <c r="ONU96" s="201"/>
      <c r="ONV96" s="201"/>
      <c r="ONW96" s="201"/>
      <c r="ONX96" s="201"/>
      <c r="ONY96" s="201"/>
      <c r="ONZ96" s="201"/>
      <c r="OOA96" s="201"/>
      <c r="OOB96" s="201"/>
      <c r="OOC96" s="201"/>
      <c r="OOD96" s="201"/>
      <c r="OOE96" s="201"/>
      <c r="OOF96" s="201"/>
      <c r="OOG96" s="201"/>
      <c r="OOH96" s="201"/>
      <c r="OOI96" s="201"/>
      <c r="OOJ96" s="201"/>
      <c r="OOK96" s="201"/>
      <c r="OOL96" s="201"/>
      <c r="OOM96" s="201"/>
      <c r="OON96" s="201"/>
      <c r="OOO96" s="201"/>
      <c r="OOP96" s="201"/>
      <c r="OOQ96" s="201"/>
      <c r="OOR96" s="201"/>
      <c r="OOS96" s="201"/>
      <c r="OOT96" s="201"/>
      <c r="OOU96" s="201"/>
      <c r="OOV96" s="201"/>
      <c r="OOW96" s="201"/>
      <c r="OOX96" s="201"/>
      <c r="OOY96" s="201"/>
      <c r="OOZ96" s="201"/>
      <c r="OPA96" s="201"/>
      <c r="OPB96" s="201"/>
      <c r="OPC96" s="201"/>
      <c r="OPD96" s="201"/>
      <c r="OPE96" s="201"/>
      <c r="OPF96" s="201"/>
      <c r="OPG96" s="201"/>
      <c r="OPH96" s="201"/>
      <c r="OPI96" s="201"/>
      <c r="OPJ96" s="201"/>
      <c r="OPK96" s="201"/>
      <c r="OPL96" s="201"/>
      <c r="OPM96" s="201"/>
      <c r="OPN96" s="201"/>
      <c r="OPO96" s="201"/>
      <c r="OPP96" s="201"/>
      <c r="OPQ96" s="201"/>
      <c r="OPR96" s="201"/>
      <c r="OPS96" s="201"/>
      <c r="OPT96" s="201"/>
      <c r="OPU96" s="201"/>
      <c r="OPV96" s="201"/>
      <c r="OPW96" s="201"/>
      <c r="OPX96" s="201"/>
      <c r="OPY96" s="201"/>
      <c r="OPZ96" s="201"/>
      <c r="OQA96" s="201"/>
      <c r="OQB96" s="201"/>
      <c r="OQC96" s="201"/>
      <c r="OQD96" s="201"/>
      <c r="OQE96" s="201"/>
      <c r="OQF96" s="201"/>
      <c r="OQG96" s="201"/>
      <c r="OQH96" s="201"/>
      <c r="OQI96" s="201"/>
      <c r="OQJ96" s="201"/>
      <c r="OQK96" s="201"/>
      <c r="OQL96" s="201"/>
      <c r="OQM96" s="201"/>
      <c r="OQN96" s="201"/>
      <c r="OQO96" s="201"/>
      <c r="OQP96" s="201"/>
      <c r="OQQ96" s="201"/>
      <c r="OQR96" s="201"/>
      <c r="OQS96" s="201"/>
      <c r="OQT96" s="201"/>
      <c r="OQU96" s="201"/>
      <c r="OQV96" s="201"/>
      <c r="OQW96" s="201"/>
      <c r="OQX96" s="201"/>
      <c r="OQY96" s="201"/>
      <c r="OQZ96" s="201"/>
      <c r="ORA96" s="201"/>
      <c r="ORB96" s="201"/>
      <c r="ORC96" s="201"/>
      <c r="ORD96" s="201"/>
      <c r="ORE96" s="201"/>
      <c r="ORF96" s="201"/>
      <c r="ORG96" s="201"/>
      <c r="ORH96" s="201"/>
      <c r="ORI96" s="201"/>
      <c r="ORJ96" s="201"/>
      <c r="ORK96" s="201"/>
      <c r="ORL96" s="201"/>
      <c r="ORM96" s="201"/>
      <c r="ORN96" s="201"/>
      <c r="ORO96" s="201"/>
      <c r="ORP96" s="201"/>
      <c r="ORQ96" s="201"/>
      <c r="ORR96" s="201"/>
      <c r="ORS96" s="201"/>
      <c r="ORT96" s="201"/>
      <c r="ORU96" s="201"/>
      <c r="ORV96" s="201"/>
      <c r="ORW96" s="201"/>
      <c r="ORX96" s="201"/>
      <c r="ORY96" s="201"/>
      <c r="ORZ96" s="201"/>
      <c r="OSA96" s="201"/>
      <c r="OSB96" s="201"/>
      <c r="OSC96" s="201"/>
      <c r="OSD96" s="201"/>
      <c r="OSE96" s="201"/>
      <c r="OSF96" s="201"/>
      <c r="OSG96" s="201"/>
      <c r="OSH96" s="201"/>
      <c r="OSI96" s="201"/>
      <c r="OSJ96" s="201"/>
      <c r="OSK96" s="201"/>
      <c r="OSL96" s="201"/>
      <c r="OSM96" s="201"/>
      <c r="OSN96" s="201"/>
      <c r="OSO96" s="201"/>
      <c r="OSP96" s="201"/>
      <c r="OSQ96" s="201"/>
      <c r="OSR96" s="201"/>
      <c r="OSS96" s="201"/>
      <c r="OST96" s="201"/>
      <c r="OSU96" s="201"/>
      <c r="OSV96" s="201"/>
      <c r="OSW96" s="201"/>
      <c r="OSX96" s="201"/>
      <c r="OSY96" s="201"/>
      <c r="OSZ96" s="201"/>
      <c r="OTA96" s="201"/>
      <c r="OTB96" s="201"/>
      <c r="OTC96" s="201"/>
      <c r="OTD96" s="201"/>
      <c r="OTE96" s="201"/>
      <c r="OTF96" s="201"/>
      <c r="OTG96" s="201"/>
      <c r="OTH96" s="201"/>
      <c r="OTI96" s="201"/>
      <c r="OTJ96" s="201"/>
      <c r="OTK96" s="201"/>
      <c r="OTL96" s="201"/>
      <c r="OTM96" s="201"/>
      <c r="OTN96" s="201"/>
      <c r="OTO96" s="201"/>
      <c r="OTP96" s="201"/>
      <c r="OTQ96" s="201"/>
      <c r="OTR96" s="201"/>
      <c r="OTS96" s="201"/>
      <c r="OTT96" s="201"/>
      <c r="OTU96" s="201"/>
      <c r="OTV96" s="201"/>
      <c r="OTW96" s="201"/>
      <c r="OTX96" s="201"/>
      <c r="OTY96" s="201"/>
      <c r="OTZ96" s="201"/>
      <c r="OUA96" s="201"/>
      <c r="OUB96" s="201"/>
      <c r="OUC96" s="201"/>
      <c r="OUD96" s="201"/>
      <c r="OUE96" s="201"/>
      <c r="OUF96" s="201"/>
      <c r="OUG96" s="201"/>
      <c r="OUH96" s="201"/>
      <c r="OUI96" s="201"/>
      <c r="OUJ96" s="201"/>
      <c r="OUK96" s="201"/>
      <c r="OUL96" s="201"/>
      <c r="OUM96" s="201"/>
      <c r="OUN96" s="201"/>
      <c r="OUO96" s="201"/>
      <c r="OUP96" s="201"/>
      <c r="OUQ96" s="201"/>
      <c r="OUR96" s="201"/>
      <c r="OUS96" s="201"/>
      <c r="OUT96" s="201"/>
      <c r="OUU96" s="201"/>
      <c r="OUV96" s="201"/>
      <c r="OUW96" s="201"/>
      <c r="OUX96" s="201"/>
      <c r="OUY96" s="201"/>
      <c r="OUZ96" s="201"/>
      <c r="OVA96" s="201"/>
      <c r="OVB96" s="201"/>
      <c r="OVC96" s="201"/>
      <c r="OVD96" s="201"/>
      <c r="OVE96" s="201"/>
      <c r="OVF96" s="201"/>
      <c r="OVG96" s="201"/>
      <c r="OVH96" s="201"/>
      <c r="OVI96" s="201"/>
      <c r="OVJ96" s="201"/>
      <c r="OVK96" s="201"/>
      <c r="OVL96" s="201"/>
      <c r="OVM96" s="201"/>
      <c r="OVN96" s="201"/>
      <c r="OVO96" s="201"/>
      <c r="OVP96" s="201"/>
      <c r="OVQ96" s="201"/>
      <c r="OVR96" s="201"/>
      <c r="OVS96" s="201"/>
      <c r="OVT96" s="201"/>
      <c r="OVU96" s="201"/>
      <c r="OVV96" s="201"/>
      <c r="OVW96" s="201"/>
      <c r="OVX96" s="201"/>
      <c r="OVY96" s="201"/>
      <c r="OVZ96" s="201"/>
      <c r="OWA96" s="201"/>
      <c r="OWB96" s="201"/>
      <c r="OWC96" s="201"/>
      <c r="OWD96" s="201"/>
      <c r="OWE96" s="201"/>
      <c r="OWF96" s="201"/>
      <c r="OWG96" s="201"/>
      <c r="OWH96" s="201"/>
      <c r="OWI96" s="201"/>
      <c r="OWJ96" s="201"/>
      <c r="OWK96" s="201"/>
      <c r="OWL96" s="201"/>
      <c r="OWM96" s="201"/>
      <c r="OWN96" s="201"/>
      <c r="OWO96" s="201"/>
      <c r="OWP96" s="201"/>
      <c r="OWQ96" s="201"/>
      <c r="OWR96" s="201"/>
      <c r="OWS96" s="201"/>
      <c r="OWT96" s="201"/>
      <c r="OWU96" s="201"/>
      <c r="OWV96" s="201"/>
      <c r="OWW96" s="201"/>
      <c r="OWX96" s="201"/>
      <c r="OWY96" s="201"/>
      <c r="OWZ96" s="201"/>
      <c r="OXA96" s="201"/>
      <c r="OXB96" s="201"/>
      <c r="OXC96" s="201"/>
      <c r="OXD96" s="201"/>
      <c r="OXE96" s="201"/>
      <c r="OXF96" s="201"/>
      <c r="OXG96" s="201"/>
      <c r="OXH96" s="201"/>
      <c r="OXI96" s="201"/>
      <c r="OXJ96" s="201"/>
      <c r="OXK96" s="201"/>
      <c r="OXL96" s="201"/>
      <c r="OXM96" s="201"/>
      <c r="OXN96" s="201"/>
      <c r="OXO96" s="201"/>
      <c r="OXP96" s="201"/>
      <c r="OXQ96" s="201"/>
      <c r="OXR96" s="201"/>
      <c r="OXS96" s="201"/>
      <c r="OXT96" s="201"/>
      <c r="OXU96" s="201"/>
      <c r="OXV96" s="201"/>
      <c r="OXW96" s="201"/>
      <c r="OXX96" s="201"/>
      <c r="OXY96" s="201"/>
      <c r="OXZ96" s="201"/>
      <c r="OYA96" s="201"/>
      <c r="OYB96" s="201"/>
      <c r="OYC96" s="201"/>
      <c r="OYD96" s="201"/>
      <c r="OYE96" s="201"/>
      <c r="OYF96" s="201"/>
      <c r="OYG96" s="201"/>
      <c r="OYH96" s="201"/>
      <c r="OYI96" s="201"/>
      <c r="OYJ96" s="201"/>
      <c r="OYK96" s="201"/>
      <c r="OYL96" s="201"/>
      <c r="OYM96" s="201"/>
      <c r="OYN96" s="201"/>
      <c r="OYO96" s="201"/>
      <c r="OYP96" s="201"/>
      <c r="OYQ96" s="201"/>
      <c r="OYR96" s="201"/>
      <c r="OYS96" s="201"/>
      <c r="OYT96" s="201"/>
      <c r="OYU96" s="201"/>
      <c r="OYV96" s="201"/>
      <c r="OYW96" s="201"/>
      <c r="OYX96" s="201"/>
      <c r="OYY96" s="201"/>
      <c r="OYZ96" s="201"/>
      <c r="OZA96" s="201"/>
      <c r="OZB96" s="201"/>
      <c r="OZC96" s="201"/>
      <c r="OZD96" s="201"/>
      <c r="OZE96" s="201"/>
      <c r="OZF96" s="201"/>
      <c r="OZG96" s="201"/>
      <c r="OZH96" s="201"/>
      <c r="OZI96" s="201"/>
      <c r="OZJ96" s="201"/>
      <c r="OZK96" s="201"/>
      <c r="OZL96" s="201"/>
      <c r="OZM96" s="201"/>
      <c r="OZN96" s="201"/>
      <c r="OZO96" s="201"/>
      <c r="OZP96" s="201"/>
      <c r="OZQ96" s="201"/>
      <c r="OZR96" s="201"/>
      <c r="OZS96" s="201"/>
      <c r="OZT96" s="201"/>
      <c r="OZU96" s="201"/>
      <c r="OZV96" s="201"/>
      <c r="OZW96" s="201"/>
      <c r="OZX96" s="201"/>
      <c r="OZY96" s="201"/>
      <c r="OZZ96" s="201"/>
      <c r="PAA96" s="201"/>
      <c r="PAB96" s="201"/>
      <c r="PAC96" s="201"/>
      <c r="PAD96" s="201"/>
      <c r="PAE96" s="201"/>
      <c r="PAF96" s="201"/>
      <c r="PAG96" s="201"/>
      <c r="PAH96" s="201"/>
      <c r="PAI96" s="201"/>
      <c r="PAJ96" s="201"/>
      <c r="PAK96" s="201"/>
      <c r="PAL96" s="201"/>
      <c r="PAM96" s="201"/>
      <c r="PAN96" s="201"/>
      <c r="PAO96" s="201"/>
      <c r="PAP96" s="201"/>
      <c r="PAQ96" s="201"/>
      <c r="PAR96" s="201"/>
      <c r="PAS96" s="201"/>
      <c r="PAT96" s="201"/>
      <c r="PAU96" s="201"/>
      <c r="PAV96" s="201"/>
      <c r="PAW96" s="201"/>
      <c r="PAX96" s="201"/>
      <c r="PAY96" s="201"/>
      <c r="PAZ96" s="201"/>
      <c r="PBA96" s="201"/>
      <c r="PBB96" s="201"/>
      <c r="PBC96" s="201"/>
      <c r="PBD96" s="201"/>
      <c r="PBE96" s="201"/>
      <c r="PBF96" s="201"/>
      <c r="PBG96" s="201"/>
      <c r="PBH96" s="201"/>
      <c r="PBI96" s="201"/>
      <c r="PBJ96" s="201"/>
      <c r="PBK96" s="201"/>
      <c r="PBL96" s="201"/>
      <c r="PBM96" s="201"/>
      <c r="PBN96" s="201"/>
      <c r="PBO96" s="201"/>
      <c r="PBP96" s="201"/>
      <c r="PBQ96" s="201"/>
      <c r="PBR96" s="201"/>
      <c r="PBS96" s="201"/>
      <c r="PBT96" s="201"/>
      <c r="PBU96" s="201"/>
      <c r="PBV96" s="201"/>
      <c r="PBW96" s="201"/>
      <c r="PBX96" s="201"/>
      <c r="PBY96" s="201"/>
      <c r="PBZ96" s="201"/>
      <c r="PCA96" s="201"/>
      <c r="PCB96" s="201"/>
      <c r="PCC96" s="201"/>
      <c r="PCD96" s="201"/>
      <c r="PCE96" s="201"/>
      <c r="PCF96" s="201"/>
      <c r="PCG96" s="201"/>
      <c r="PCH96" s="201"/>
      <c r="PCI96" s="201"/>
      <c r="PCJ96" s="201"/>
      <c r="PCK96" s="201"/>
      <c r="PCL96" s="201"/>
      <c r="PCM96" s="201"/>
      <c r="PCN96" s="201"/>
      <c r="PCO96" s="201"/>
      <c r="PCP96" s="201"/>
      <c r="PCQ96" s="201"/>
      <c r="PCR96" s="201"/>
      <c r="PCS96" s="201"/>
      <c r="PCT96" s="201"/>
      <c r="PCU96" s="201"/>
      <c r="PCV96" s="201"/>
      <c r="PCW96" s="201"/>
      <c r="PCX96" s="201"/>
      <c r="PCY96" s="201"/>
      <c r="PCZ96" s="201"/>
      <c r="PDA96" s="201"/>
      <c r="PDB96" s="201"/>
      <c r="PDC96" s="201"/>
      <c r="PDD96" s="201"/>
      <c r="PDE96" s="201"/>
      <c r="PDF96" s="201"/>
      <c r="PDG96" s="201"/>
      <c r="PDH96" s="201"/>
      <c r="PDI96" s="201"/>
      <c r="PDJ96" s="201"/>
      <c r="PDK96" s="201"/>
      <c r="PDL96" s="201"/>
      <c r="PDM96" s="201"/>
      <c r="PDN96" s="201"/>
      <c r="PDO96" s="201"/>
      <c r="PDP96" s="201"/>
      <c r="PDQ96" s="201"/>
      <c r="PDR96" s="201"/>
      <c r="PDS96" s="201"/>
      <c r="PDT96" s="201"/>
      <c r="PDU96" s="201"/>
      <c r="PDV96" s="201"/>
      <c r="PDW96" s="201"/>
      <c r="PDX96" s="201"/>
      <c r="PDY96" s="201"/>
      <c r="PDZ96" s="201"/>
      <c r="PEA96" s="201"/>
      <c r="PEB96" s="201"/>
      <c r="PEC96" s="201"/>
      <c r="PED96" s="201"/>
      <c r="PEE96" s="201"/>
      <c r="PEF96" s="201"/>
      <c r="PEG96" s="201"/>
      <c r="PEH96" s="201"/>
      <c r="PEI96" s="201"/>
      <c r="PEJ96" s="201"/>
      <c r="PEK96" s="201"/>
      <c r="PEL96" s="201"/>
      <c r="PEM96" s="201"/>
      <c r="PEN96" s="201"/>
      <c r="PEO96" s="201"/>
      <c r="PEP96" s="201"/>
      <c r="PEQ96" s="201"/>
      <c r="PER96" s="201"/>
      <c r="PES96" s="201"/>
      <c r="PET96" s="201"/>
      <c r="PEU96" s="201"/>
      <c r="PEV96" s="201"/>
      <c r="PEW96" s="201"/>
      <c r="PEX96" s="201"/>
      <c r="PEY96" s="201"/>
      <c r="PEZ96" s="201"/>
      <c r="PFA96" s="201"/>
      <c r="PFB96" s="201"/>
      <c r="PFC96" s="201"/>
      <c r="PFD96" s="201"/>
      <c r="PFE96" s="201"/>
      <c r="PFF96" s="201"/>
      <c r="PFG96" s="201"/>
      <c r="PFH96" s="201"/>
      <c r="PFI96" s="201"/>
      <c r="PFJ96" s="201"/>
      <c r="PFK96" s="201"/>
      <c r="PFL96" s="201"/>
      <c r="PFM96" s="201"/>
      <c r="PFN96" s="201"/>
      <c r="PFO96" s="201"/>
      <c r="PFP96" s="201"/>
      <c r="PFQ96" s="201"/>
      <c r="PFR96" s="201"/>
      <c r="PFS96" s="201"/>
      <c r="PFT96" s="201"/>
      <c r="PFU96" s="201"/>
      <c r="PFV96" s="201"/>
      <c r="PFW96" s="201"/>
      <c r="PFX96" s="201"/>
      <c r="PFY96" s="201"/>
      <c r="PFZ96" s="201"/>
      <c r="PGA96" s="201"/>
      <c r="PGB96" s="201"/>
      <c r="PGC96" s="201"/>
      <c r="PGD96" s="201"/>
      <c r="PGE96" s="201"/>
      <c r="PGF96" s="201"/>
      <c r="PGG96" s="201"/>
      <c r="PGH96" s="201"/>
      <c r="PGI96" s="201"/>
      <c r="PGJ96" s="201"/>
      <c r="PGK96" s="201"/>
      <c r="PGL96" s="201"/>
      <c r="PGM96" s="201"/>
      <c r="PGN96" s="201"/>
      <c r="PGO96" s="201"/>
      <c r="PGP96" s="201"/>
      <c r="PGQ96" s="201"/>
      <c r="PGR96" s="201"/>
      <c r="PGS96" s="201"/>
      <c r="PGT96" s="201"/>
      <c r="PGU96" s="201"/>
      <c r="PGV96" s="201"/>
      <c r="PGW96" s="201"/>
      <c r="PGX96" s="201"/>
      <c r="PGY96" s="201"/>
      <c r="PGZ96" s="201"/>
      <c r="PHA96" s="201"/>
      <c r="PHB96" s="201"/>
      <c r="PHC96" s="201"/>
      <c r="PHD96" s="201"/>
      <c r="PHE96" s="201"/>
      <c r="PHF96" s="201"/>
      <c r="PHG96" s="201"/>
      <c r="PHH96" s="201"/>
      <c r="PHI96" s="201"/>
      <c r="PHJ96" s="201"/>
      <c r="PHK96" s="201"/>
      <c r="PHL96" s="201"/>
      <c r="PHM96" s="201"/>
      <c r="PHN96" s="201"/>
      <c r="PHO96" s="201"/>
      <c r="PHP96" s="201"/>
      <c r="PHQ96" s="201"/>
      <c r="PHR96" s="201"/>
      <c r="PHS96" s="201"/>
      <c r="PHT96" s="201"/>
      <c r="PHU96" s="201"/>
      <c r="PHV96" s="201"/>
      <c r="PHW96" s="201"/>
      <c r="PHX96" s="201"/>
      <c r="PHY96" s="201"/>
      <c r="PHZ96" s="201"/>
      <c r="PIA96" s="201"/>
      <c r="PIB96" s="201"/>
      <c r="PIC96" s="201"/>
      <c r="PID96" s="201"/>
      <c r="PIE96" s="201"/>
      <c r="PIF96" s="201"/>
      <c r="PIG96" s="201"/>
      <c r="PIH96" s="201"/>
      <c r="PII96" s="201"/>
      <c r="PIJ96" s="201"/>
      <c r="PIK96" s="201"/>
      <c r="PIL96" s="201"/>
      <c r="PIM96" s="201"/>
      <c r="PIN96" s="201"/>
      <c r="PIO96" s="201"/>
      <c r="PIP96" s="201"/>
      <c r="PIQ96" s="201"/>
      <c r="PIR96" s="201"/>
      <c r="PIS96" s="201"/>
      <c r="PIT96" s="201"/>
      <c r="PIU96" s="201"/>
      <c r="PIV96" s="201"/>
      <c r="PIW96" s="201"/>
      <c r="PIX96" s="201"/>
      <c r="PIY96" s="201"/>
      <c r="PIZ96" s="201"/>
      <c r="PJA96" s="201"/>
      <c r="PJB96" s="201"/>
      <c r="PJC96" s="201"/>
      <c r="PJD96" s="201"/>
      <c r="PJE96" s="201"/>
      <c r="PJF96" s="201"/>
      <c r="PJG96" s="201"/>
      <c r="PJH96" s="201"/>
      <c r="PJI96" s="201"/>
      <c r="PJJ96" s="201"/>
      <c r="PJK96" s="201"/>
      <c r="PJL96" s="201"/>
      <c r="PJM96" s="201"/>
      <c r="PJN96" s="201"/>
      <c r="PJO96" s="201"/>
      <c r="PJP96" s="201"/>
      <c r="PJQ96" s="201"/>
      <c r="PJR96" s="201"/>
      <c r="PJS96" s="201"/>
      <c r="PJT96" s="201"/>
      <c r="PJU96" s="201"/>
      <c r="PJV96" s="201"/>
      <c r="PJW96" s="201"/>
      <c r="PJX96" s="201"/>
      <c r="PJY96" s="201"/>
      <c r="PJZ96" s="201"/>
      <c r="PKA96" s="201"/>
      <c r="PKB96" s="201"/>
      <c r="PKC96" s="201"/>
      <c r="PKD96" s="201"/>
      <c r="PKE96" s="201"/>
      <c r="PKF96" s="201"/>
      <c r="PKG96" s="201"/>
      <c r="PKH96" s="201"/>
      <c r="PKI96" s="201"/>
      <c r="PKJ96" s="201"/>
      <c r="PKK96" s="201"/>
      <c r="PKL96" s="201"/>
      <c r="PKM96" s="201"/>
      <c r="PKN96" s="201"/>
      <c r="PKO96" s="201"/>
      <c r="PKP96" s="201"/>
      <c r="PKQ96" s="201"/>
      <c r="PKR96" s="201"/>
      <c r="PKS96" s="201"/>
      <c r="PKT96" s="201"/>
      <c r="PKU96" s="201"/>
      <c r="PKV96" s="201"/>
      <c r="PKW96" s="201"/>
      <c r="PKX96" s="201"/>
      <c r="PKY96" s="201"/>
      <c r="PKZ96" s="201"/>
      <c r="PLA96" s="201"/>
      <c r="PLB96" s="201"/>
      <c r="PLC96" s="201"/>
      <c r="PLD96" s="201"/>
      <c r="PLE96" s="201"/>
      <c r="PLF96" s="201"/>
      <c r="PLG96" s="201"/>
      <c r="PLH96" s="201"/>
      <c r="PLI96" s="201"/>
      <c r="PLJ96" s="201"/>
      <c r="PLK96" s="201"/>
      <c r="PLL96" s="201"/>
      <c r="PLM96" s="201"/>
      <c r="PLN96" s="201"/>
      <c r="PLO96" s="201"/>
      <c r="PLP96" s="201"/>
      <c r="PLQ96" s="201"/>
      <c r="PLR96" s="201"/>
      <c r="PLS96" s="201"/>
      <c r="PLT96" s="201"/>
      <c r="PLU96" s="201"/>
      <c r="PLV96" s="201"/>
      <c r="PLW96" s="201"/>
      <c r="PLX96" s="201"/>
      <c r="PLY96" s="201"/>
      <c r="PLZ96" s="201"/>
      <c r="PMA96" s="201"/>
      <c r="PMB96" s="201"/>
      <c r="PMC96" s="201"/>
      <c r="PMD96" s="201"/>
      <c r="PME96" s="201"/>
      <c r="PMF96" s="201"/>
      <c r="PMG96" s="201"/>
      <c r="PMH96" s="201"/>
      <c r="PMI96" s="201"/>
      <c r="PMJ96" s="201"/>
      <c r="PMK96" s="201"/>
      <c r="PML96" s="201"/>
      <c r="PMM96" s="201"/>
      <c r="PMN96" s="201"/>
      <c r="PMO96" s="201"/>
      <c r="PMP96" s="201"/>
      <c r="PMQ96" s="201"/>
      <c r="PMR96" s="201"/>
      <c r="PMS96" s="201"/>
      <c r="PMT96" s="201"/>
      <c r="PMU96" s="201"/>
      <c r="PMV96" s="201"/>
      <c r="PMW96" s="201"/>
      <c r="PMX96" s="201"/>
      <c r="PMY96" s="201"/>
      <c r="PMZ96" s="201"/>
      <c r="PNA96" s="201"/>
      <c r="PNB96" s="201"/>
      <c r="PNC96" s="201"/>
      <c r="PND96" s="201"/>
      <c r="PNE96" s="201"/>
      <c r="PNF96" s="201"/>
      <c r="PNG96" s="201"/>
      <c r="PNH96" s="201"/>
      <c r="PNI96" s="201"/>
      <c r="PNJ96" s="201"/>
      <c r="PNK96" s="201"/>
      <c r="PNL96" s="201"/>
      <c r="PNM96" s="201"/>
      <c r="PNN96" s="201"/>
      <c r="PNO96" s="201"/>
      <c r="PNP96" s="201"/>
      <c r="PNQ96" s="201"/>
      <c r="PNR96" s="201"/>
      <c r="PNS96" s="201"/>
      <c r="PNT96" s="201"/>
      <c r="PNU96" s="201"/>
      <c r="PNV96" s="201"/>
      <c r="PNW96" s="201"/>
      <c r="PNX96" s="201"/>
      <c r="PNY96" s="201"/>
      <c r="PNZ96" s="201"/>
      <c r="POA96" s="201"/>
      <c r="POB96" s="201"/>
      <c r="POC96" s="201"/>
      <c r="POD96" s="201"/>
      <c r="POE96" s="201"/>
      <c r="POF96" s="201"/>
      <c r="POG96" s="201"/>
      <c r="POH96" s="201"/>
      <c r="POI96" s="201"/>
      <c r="POJ96" s="201"/>
      <c r="POK96" s="201"/>
      <c r="POL96" s="201"/>
      <c r="POM96" s="201"/>
      <c r="PON96" s="201"/>
      <c r="POO96" s="201"/>
      <c r="POP96" s="201"/>
      <c r="POQ96" s="201"/>
      <c r="POR96" s="201"/>
      <c r="POS96" s="201"/>
      <c r="POT96" s="201"/>
      <c r="POU96" s="201"/>
      <c r="POV96" s="201"/>
      <c r="POW96" s="201"/>
      <c r="POX96" s="201"/>
      <c r="POY96" s="201"/>
      <c r="POZ96" s="201"/>
      <c r="PPA96" s="201"/>
      <c r="PPB96" s="201"/>
      <c r="PPC96" s="201"/>
      <c r="PPD96" s="201"/>
      <c r="PPE96" s="201"/>
      <c r="PPF96" s="201"/>
      <c r="PPG96" s="201"/>
      <c r="PPH96" s="201"/>
      <c r="PPI96" s="201"/>
      <c r="PPJ96" s="201"/>
      <c r="PPK96" s="201"/>
      <c r="PPL96" s="201"/>
      <c r="PPM96" s="201"/>
      <c r="PPN96" s="201"/>
      <c r="PPO96" s="201"/>
      <c r="PPP96" s="201"/>
      <c r="PPQ96" s="201"/>
      <c r="PPR96" s="201"/>
      <c r="PPS96" s="201"/>
      <c r="PPT96" s="201"/>
      <c r="PPU96" s="201"/>
      <c r="PPV96" s="201"/>
      <c r="PPW96" s="201"/>
      <c r="PPX96" s="201"/>
      <c r="PPY96" s="201"/>
      <c r="PPZ96" s="201"/>
      <c r="PQA96" s="201"/>
      <c r="PQB96" s="201"/>
      <c r="PQC96" s="201"/>
      <c r="PQD96" s="201"/>
      <c r="PQE96" s="201"/>
      <c r="PQF96" s="201"/>
      <c r="PQG96" s="201"/>
      <c r="PQH96" s="201"/>
      <c r="PQI96" s="201"/>
      <c r="PQJ96" s="201"/>
      <c r="PQK96" s="201"/>
      <c r="PQL96" s="201"/>
      <c r="PQM96" s="201"/>
      <c r="PQN96" s="201"/>
      <c r="PQO96" s="201"/>
      <c r="PQP96" s="201"/>
      <c r="PQQ96" s="201"/>
      <c r="PQR96" s="201"/>
      <c r="PQS96" s="201"/>
      <c r="PQT96" s="201"/>
      <c r="PQU96" s="201"/>
      <c r="PQV96" s="201"/>
      <c r="PQW96" s="201"/>
      <c r="PQX96" s="201"/>
      <c r="PQY96" s="201"/>
      <c r="PQZ96" s="201"/>
      <c r="PRA96" s="201"/>
      <c r="PRB96" s="201"/>
      <c r="PRC96" s="201"/>
      <c r="PRD96" s="201"/>
      <c r="PRE96" s="201"/>
      <c r="PRF96" s="201"/>
      <c r="PRG96" s="201"/>
      <c r="PRH96" s="201"/>
      <c r="PRI96" s="201"/>
      <c r="PRJ96" s="201"/>
      <c r="PRK96" s="201"/>
      <c r="PRL96" s="201"/>
      <c r="PRM96" s="201"/>
      <c r="PRN96" s="201"/>
      <c r="PRO96" s="201"/>
      <c r="PRP96" s="201"/>
      <c r="PRQ96" s="201"/>
      <c r="PRR96" s="201"/>
      <c r="PRS96" s="201"/>
      <c r="PRT96" s="201"/>
      <c r="PRU96" s="201"/>
      <c r="PRV96" s="201"/>
      <c r="PRW96" s="201"/>
      <c r="PRX96" s="201"/>
      <c r="PRY96" s="201"/>
      <c r="PRZ96" s="201"/>
      <c r="PSA96" s="201"/>
      <c r="PSB96" s="201"/>
      <c r="PSC96" s="201"/>
      <c r="PSD96" s="201"/>
      <c r="PSE96" s="201"/>
      <c r="PSF96" s="201"/>
      <c r="PSG96" s="201"/>
      <c r="PSH96" s="201"/>
      <c r="PSI96" s="201"/>
      <c r="PSJ96" s="201"/>
      <c r="PSK96" s="201"/>
      <c r="PSL96" s="201"/>
      <c r="PSM96" s="201"/>
      <c r="PSN96" s="201"/>
      <c r="PSO96" s="201"/>
      <c r="PSP96" s="201"/>
      <c r="PSQ96" s="201"/>
      <c r="PSR96" s="201"/>
      <c r="PSS96" s="201"/>
      <c r="PST96" s="201"/>
      <c r="PSU96" s="201"/>
      <c r="PSV96" s="201"/>
      <c r="PSW96" s="201"/>
      <c r="PSX96" s="201"/>
      <c r="PSY96" s="201"/>
      <c r="PSZ96" s="201"/>
      <c r="PTA96" s="201"/>
      <c r="PTB96" s="201"/>
      <c r="PTC96" s="201"/>
      <c r="PTD96" s="201"/>
      <c r="PTE96" s="201"/>
      <c r="PTF96" s="201"/>
      <c r="PTG96" s="201"/>
      <c r="PTH96" s="201"/>
      <c r="PTI96" s="201"/>
      <c r="PTJ96" s="201"/>
      <c r="PTK96" s="201"/>
      <c r="PTL96" s="201"/>
      <c r="PTM96" s="201"/>
      <c r="PTN96" s="201"/>
      <c r="PTO96" s="201"/>
      <c r="PTP96" s="201"/>
      <c r="PTQ96" s="201"/>
      <c r="PTR96" s="201"/>
      <c r="PTS96" s="201"/>
      <c r="PTT96" s="201"/>
      <c r="PTU96" s="201"/>
      <c r="PTV96" s="201"/>
      <c r="PTW96" s="201"/>
      <c r="PTX96" s="201"/>
      <c r="PTY96" s="201"/>
      <c r="PTZ96" s="201"/>
      <c r="PUA96" s="201"/>
      <c r="PUB96" s="201"/>
      <c r="PUC96" s="201"/>
      <c r="PUD96" s="201"/>
      <c r="PUE96" s="201"/>
      <c r="PUF96" s="201"/>
      <c r="PUG96" s="201"/>
      <c r="PUH96" s="201"/>
      <c r="PUI96" s="201"/>
      <c r="PUJ96" s="201"/>
      <c r="PUK96" s="201"/>
      <c r="PUL96" s="201"/>
      <c r="PUM96" s="201"/>
      <c r="PUN96" s="201"/>
      <c r="PUO96" s="201"/>
      <c r="PUP96" s="201"/>
      <c r="PUQ96" s="201"/>
      <c r="PUR96" s="201"/>
      <c r="PUS96" s="201"/>
      <c r="PUT96" s="201"/>
      <c r="PUU96" s="201"/>
      <c r="PUV96" s="201"/>
      <c r="PUW96" s="201"/>
      <c r="PUX96" s="201"/>
      <c r="PUY96" s="201"/>
      <c r="PUZ96" s="201"/>
      <c r="PVA96" s="201"/>
      <c r="PVB96" s="201"/>
      <c r="PVC96" s="201"/>
      <c r="PVD96" s="201"/>
      <c r="PVE96" s="201"/>
      <c r="PVF96" s="201"/>
      <c r="PVG96" s="201"/>
      <c r="PVH96" s="201"/>
      <c r="PVI96" s="201"/>
      <c r="PVJ96" s="201"/>
      <c r="PVK96" s="201"/>
      <c r="PVL96" s="201"/>
      <c r="PVM96" s="201"/>
      <c r="PVN96" s="201"/>
      <c r="PVO96" s="201"/>
      <c r="PVP96" s="201"/>
      <c r="PVQ96" s="201"/>
      <c r="PVR96" s="201"/>
      <c r="PVS96" s="201"/>
      <c r="PVT96" s="201"/>
      <c r="PVU96" s="201"/>
      <c r="PVV96" s="201"/>
      <c r="PVW96" s="201"/>
      <c r="PVX96" s="201"/>
      <c r="PVY96" s="201"/>
      <c r="PVZ96" s="201"/>
      <c r="PWA96" s="201"/>
      <c r="PWB96" s="201"/>
      <c r="PWC96" s="201"/>
      <c r="PWD96" s="201"/>
      <c r="PWE96" s="201"/>
      <c r="PWF96" s="201"/>
      <c r="PWG96" s="201"/>
      <c r="PWH96" s="201"/>
      <c r="PWI96" s="201"/>
      <c r="PWJ96" s="201"/>
      <c r="PWK96" s="201"/>
      <c r="PWL96" s="201"/>
      <c r="PWM96" s="201"/>
      <c r="PWN96" s="201"/>
      <c r="PWO96" s="201"/>
      <c r="PWP96" s="201"/>
      <c r="PWQ96" s="201"/>
      <c r="PWR96" s="201"/>
      <c r="PWS96" s="201"/>
      <c r="PWT96" s="201"/>
      <c r="PWU96" s="201"/>
      <c r="PWV96" s="201"/>
      <c r="PWW96" s="201"/>
      <c r="PWX96" s="201"/>
      <c r="PWY96" s="201"/>
      <c r="PWZ96" s="201"/>
      <c r="PXA96" s="201"/>
      <c r="PXB96" s="201"/>
      <c r="PXC96" s="201"/>
      <c r="PXD96" s="201"/>
      <c r="PXE96" s="201"/>
      <c r="PXF96" s="201"/>
      <c r="PXG96" s="201"/>
      <c r="PXH96" s="201"/>
      <c r="PXI96" s="201"/>
      <c r="PXJ96" s="201"/>
      <c r="PXK96" s="201"/>
      <c r="PXL96" s="201"/>
      <c r="PXM96" s="201"/>
      <c r="PXN96" s="201"/>
      <c r="PXO96" s="201"/>
      <c r="PXP96" s="201"/>
      <c r="PXQ96" s="201"/>
      <c r="PXR96" s="201"/>
      <c r="PXS96" s="201"/>
      <c r="PXT96" s="201"/>
      <c r="PXU96" s="201"/>
      <c r="PXV96" s="201"/>
      <c r="PXW96" s="201"/>
      <c r="PXX96" s="201"/>
      <c r="PXY96" s="201"/>
      <c r="PXZ96" s="201"/>
      <c r="PYA96" s="201"/>
      <c r="PYB96" s="201"/>
      <c r="PYC96" s="201"/>
      <c r="PYD96" s="201"/>
      <c r="PYE96" s="201"/>
      <c r="PYF96" s="201"/>
      <c r="PYG96" s="201"/>
      <c r="PYH96" s="201"/>
      <c r="PYI96" s="201"/>
      <c r="PYJ96" s="201"/>
      <c r="PYK96" s="201"/>
      <c r="PYL96" s="201"/>
      <c r="PYM96" s="201"/>
      <c r="PYN96" s="201"/>
      <c r="PYO96" s="201"/>
      <c r="PYP96" s="201"/>
      <c r="PYQ96" s="201"/>
      <c r="PYR96" s="201"/>
      <c r="PYS96" s="201"/>
      <c r="PYT96" s="201"/>
      <c r="PYU96" s="201"/>
      <c r="PYV96" s="201"/>
      <c r="PYW96" s="201"/>
      <c r="PYX96" s="201"/>
      <c r="PYY96" s="201"/>
      <c r="PYZ96" s="201"/>
      <c r="PZA96" s="201"/>
      <c r="PZB96" s="201"/>
      <c r="PZC96" s="201"/>
      <c r="PZD96" s="201"/>
      <c r="PZE96" s="201"/>
      <c r="PZF96" s="201"/>
      <c r="PZG96" s="201"/>
      <c r="PZH96" s="201"/>
      <c r="PZI96" s="201"/>
      <c r="PZJ96" s="201"/>
      <c r="PZK96" s="201"/>
      <c r="PZL96" s="201"/>
      <c r="PZM96" s="201"/>
      <c r="PZN96" s="201"/>
      <c r="PZO96" s="201"/>
      <c r="PZP96" s="201"/>
      <c r="PZQ96" s="201"/>
      <c r="PZR96" s="201"/>
      <c r="PZS96" s="201"/>
      <c r="PZT96" s="201"/>
      <c r="PZU96" s="201"/>
      <c r="PZV96" s="201"/>
      <c r="PZW96" s="201"/>
      <c r="PZX96" s="201"/>
      <c r="PZY96" s="201"/>
      <c r="PZZ96" s="201"/>
      <c r="QAA96" s="201"/>
      <c r="QAB96" s="201"/>
      <c r="QAC96" s="201"/>
      <c r="QAD96" s="201"/>
      <c r="QAE96" s="201"/>
      <c r="QAF96" s="201"/>
      <c r="QAG96" s="201"/>
      <c r="QAH96" s="201"/>
      <c r="QAI96" s="201"/>
      <c r="QAJ96" s="201"/>
      <c r="QAK96" s="201"/>
      <c r="QAL96" s="201"/>
      <c r="QAM96" s="201"/>
      <c r="QAN96" s="201"/>
      <c r="QAO96" s="201"/>
      <c r="QAP96" s="201"/>
      <c r="QAQ96" s="201"/>
      <c r="QAR96" s="201"/>
      <c r="QAS96" s="201"/>
      <c r="QAT96" s="201"/>
      <c r="QAU96" s="201"/>
      <c r="QAV96" s="201"/>
      <c r="QAW96" s="201"/>
      <c r="QAX96" s="201"/>
      <c r="QAY96" s="201"/>
      <c r="QAZ96" s="201"/>
      <c r="QBA96" s="201"/>
      <c r="QBB96" s="201"/>
      <c r="QBC96" s="201"/>
      <c r="QBD96" s="201"/>
      <c r="QBE96" s="201"/>
      <c r="QBF96" s="201"/>
      <c r="QBG96" s="201"/>
      <c r="QBH96" s="201"/>
      <c r="QBI96" s="201"/>
      <c r="QBJ96" s="201"/>
      <c r="QBK96" s="201"/>
      <c r="QBL96" s="201"/>
      <c r="QBM96" s="201"/>
      <c r="QBN96" s="201"/>
      <c r="QBO96" s="201"/>
      <c r="QBP96" s="201"/>
      <c r="QBQ96" s="201"/>
      <c r="QBR96" s="201"/>
      <c r="QBS96" s="201"/>
      <c r="QBT96" s="201"/>
      <c r="QBU96" s="201"/>
      <c r="QBV96" s="201"/>
      <c r="QBW96" s="201"/>
      <c r="QBX96" s="201"/>
      <c r="QBY96" s="201"/>
      <c r="QBZ96" s="201"/>
      <c r="QCA96" s="201"/>
      <c r="QCB96" s="201"/>
      <c r="QCC96" s="201"/>
      <c r="QCD96" s="201"/>
      <c r="QCE96" s="201"/>
      <c r="QCF96" s="201"/>
      <c r="QCG96" s="201"/>
      <c r="QCH96" s="201"/>
      <c r="QCI96" s="201"/>
      <c r="QCJ96" s="201"/>
      <c r="QCK96" s="201"/>
      <c r="QCL96" s="201"/>
      <c r="QCM96" s="201"/>
      <c r="QCN96" s="201"/>
      <c r="QCO96" s="201"/>
      <c r="QCP96" s="201"/>
      <c r="QCQ96" s="201"/>
      <c r="QCR96" s="201"/>
      <c r="QCS96" s="201"/>
      <c r="QCT96" s="201"/>
      <c r="QCU96" s="201"/>
      <c r="QCV96" s="201"/>
      <c r="QCW96" s="201"/>
      <c r="QCX96" s="201"/>
      <c r="QCY96" s="201"/>
      <c r="QCZ96" s="201"/>
      <c r="QDA96" s="201"/>
      <c r="QDB96" s="201"/>
      <c r="QDC96" s="201"/>
      <c r="QDD96" s="201"/>
      <c r="QDE96" s="201"/>
      <c r="QDF96" s="201"/>
      <c r="QDG96" s="201"/>
      <c r="QDH96" s="201"/>
      <c r="QDI96" s="201"/>
      <c r="QDJ96" s="201"/>
      <c r="QDK96" s="201"/>
      <c r="QDL96" s="201"/>
      <c r="QDM96" s="201"/>
      <c r="QDN96" s="201"/>
      <c r="QDO96" s="201"/>
      <c r="QDP96" s="201"/>
      <c r="QDQ96" s="201"/>
      <c r="QDR96" s="201"/>
      <c r="QDS96" s="201"/>
      <c r="QDT96" s="201"/>
      <c r="QDU96" s="201"/>
      <c r="QDV96" s="201"/>
      <c r="QDW96" s="201"/>
      <c r="QDX96" s="201"/>
      <c r="QDY96" s="201"/>
      <c r="QDZ96" s="201"/>
      <c r="QEA96" s="201"/>
      <c r="QEB96" s="201"/>
      <c r="QEC96" s="201"/>
      <c r="QED96" s="201"/>
      <c r="QEE96" s="201"/>
      <c r="QEF96" s="201"/>
      <c r="QEG96" s="201"/>
      <c r="QEH96" s="201"/>
      <c r="QEI96" s="201"/>
      <c r="QEJ96" s="201"/>
      <c r="QEK96" s="201"/>
      <c r="QEL96" s="201"/>
      <c r="QEM96" s="201"/>
      <c r="QEN96" s="201"/>
      <c r="QEO96" s="201"/>
      <c r="QEP96" s="201"/>
      <c r="QEQ96" s="201"/>
      <c r="QER96" s="201"/>
      <c r="QES96" s="201"/>
      <c r="QET96" s="201"/>
      <c r="QEU96" s="201"/>
      <c r="QEV96" s="201"/>
      <c r="QEW96" s="201"/>
      <c r="QEX96" s="201"/>
      <c r="QEY96" s="201"/>
      <c r="QEZ96" s="201"/>
      <c r="QFA96" s="201"/>
      <c r="QFB96" s="201"/>
      <c r="QFC96" s="201"/>
      <c r="QFD96" s="201"/>
      <c r="QFE96" s="201"/>
      <c r="QFF96" s="201"/>
      <c r="QFG96" s="201"/>
      <c r="QFH96" s="201"/>
      <c r="QFI96" s="201"/>
      <c r="QFJ96" s="201"/>
      <c r="QFK96" s="201"/>
      <c r="QFL96" s="201"/>
      <c r="QFM96" s="201"/>
      <c r="QFN96" s="201"/>
      <c r="QFO96" s="201"/>
      <c r="QFP96" s="201"/>
      <c r="QFQ96" s="201"/>
      <c r="QFR96" s="201"/>
      <c r="QFS96" s="201"/>
      <c r="QFT96" s="201"/>
      <c r="QFU96" s="201"/>
      <c r="QFV96" s="201"/>
      <c r="QFW96" s="201"/>
      <c r="QFX96" s="201"/>
      <c r="QFY96" s="201"/>
      <c r="QFZ96" s="201"/>
      <c r="QGA96" s="201"/>
      <c r="QGB96" s="201"/>
      <c r="QGC96" s="201"/>
      <c r="QGD96" s="201"/>
      <c r="QGE96" s="201"/>
      <c r="QGF96" s="201"/>
      <c r="QGG96" s="201"/>
      <c r="QGH96" s="201"/>
      <c r="QGI96" s="201"/>
      <c r="QGJ96" s="201"/>
      <c r="QGK96" s="201"/>
      <c r="QGL96" s="201"/>
      <c r="QGM96" s="201"/>
      <c r="QGN96" s="201"/>
      <c r="QGO96" s="201"/>
      <c r="QGP96" s="201"/>
      <c r="QGQ96" s="201"/>
      <c r="QGR96" s="201"/>
      <c r="QGS96" s="201"/>
      <c r="QGT96" s="201"/>
      <c r="QGU96" s="201"/>
      <c r="QGV96" s="201"/>
      <c r="QGW96" s="201"/>
      <c r="QGX96" s="201"/>
      <c r="QGY96" s="201"/>
      <c r="QGZ96" s="201"/>
      <c r="QHA96" s="201"/>
      <c r="QHB96" s="201"/>
      <c r="QHC96" s="201"/>
      <c r="QHD96" s="201"/>
      <c r="QHE96" s="201"/>
      <c r="QHF96" s="201"/>
      <c r="QHG96" s="201"/>
      <c r="QHH96" s="201"/>
      <c r="QHI96" s="201"/>
      <c r="QHJ96" s="201"/>
      <c r="QHK96" s="201"/>
      <c r="QHL96" s="201"/>
      <c r="QHM96" s="201"/>
      <c r="QHN96" s="201"/>
      <c r="QHO96" s="201"/>
      <c r="QHP96" s="201"/>
      <c r="QHQ96" s="201"/>
      <c r="QHR96" s="201"/>
      <c r="QHS96" s="201"/>
      <c r="QHT96" s="201"/>
      <c r="QHU96" s="201"/>
      <c r="QHV96" s="201"/>
      <c r="QHW96" s="201"/>
      <c r="QHX96" s="201"/>
      <c r="QHY96" s="201"/>
      <c r="QHZ96" s="201"/>
      <c r="QIA96" s="201"/>
      <c r="QIB96" s="201"/>
      <c r="QIC96" s="201"/>
      <c r="QID96" s="201"/>
      <c r="QIE96" s="201"/>
      <c r="QIF96" s="201"/>
      <c r="QIG96" s="201"/>
      <c r="QIH96" s="201"/>
      <c r="QII96" s="201"/>
      <c r="QIJ96" s="201"/>
      <c r="QIK96" s="201"/>
      <c r="QIL96" s="201"/>
      <c r="QIM96" s="201"/>
      <c r="QIN96" s="201"/>
      <c r="QIO96" s="201"/>
      <c r="QIP96" s="201"/>
      <c r="QIQ96" s="201"/>
      <c r="QIR96" s="201"/>
      <c r="QIS96" s="201"/>
      <c r="QIT96" s="201"/>
      <c r="QIU96" s="201"/>
      <c r="QIV96" s="201"/>
      <c r="QIW96" s="201"/>
      <c r="QIX96" s="201"/>
      <c r="QIY96" s="201"/>
      <c r="QIZ96" s="201"/>
      <c r="QJA96" s="201"/>
      <c r="QJB96" s="201"/>
      <c r="QJC96" s="201"/>
      <c r="QJD96" s="201"/>
      <c r="QJE96" s="201"/>
      <c r="QJF96" s="201"/>
      <c r="QJG96" s="201"/>
      <c r="QJH96" s="201"/>
      <c r="QJI96" s="201"/>
      <c r="QJJ96" s="201"/>
      <c r="QJK96" s="201"/>
      <c r="QJL96" s="201"/>
      <c r="QJM96" s="201"/>
      <c r="QJN96" s="201"/>
      <c r="QJO96" s="201"/>
      <c r="QJP96" s="201"/>
      <c r="QJQ96" s="201"/>
      <c r="QJR96" s="201"/>
      <c r="QJS96" s="201"/>
      <c r="QJT96" s="201"/>
      <c r="QJU96" s="201"/>
      <c r="QJV96" s="201"/>
      <c r="QJW96" s="201"/>
      <c r="QJX96" s="201"/>
      <c r="QJY96" s="201"/>
      <c r="QJZ96" s="201"/>
      <c r="QKA96" s="201"/>
      <c r="QKB96" s="201"/>
      <c r="QKC96" s="201"/>
      <c r="QKD96" s="201"/>
      <c r="QKE96" s="201"/>
      <c r="QKF96" s="201"/>
      <c r="QKG96" s="201"/>
      <c r="QKH96" s="201"/>
      <c r="QKI96" s="201"/>
      <c r="QKJ96" s="201"/>
      <c r="QKK96" s="201"/>
      <c r="QKL96" s="201"/>
      <c r="QKM96" s="201"/>
      <c r="QKN96" s="201"/>
      <c r="QKO96" s="201"/>
      <c r="QKP96" s="201"/>
      <c r="QKQ96" s="201"/>
      <c r="QKR96" s="201"/>
      <c r="QKS96" s="201"/>
      <c r="QKT96" s="201"/>
      <c r="QKU96" s="201"/>
      <c r="QKV96" s="201"/>
      <c r="QKW96" s="201"/>
      <c r="QKX96" s="201"/>
      <c r="QKY96" s="201"/>
      <c r="QKZ96" s="201"/>
      <c r="QLA96" s="201"/>
      <c r="QLB96" s="201"/>
      <c r="QLC96" s="201"/>
      <c r="QLD96" s="201"/>
      <c r="QLE96" s="201"/>
      <c r="QLF96" s="201"/>
      <c r="QLG96" s="201"/>
      <c r="QLH96" s="201"/>
      <c r="QLI96" s="201"/>
      <c r="QLJ96" s="201"/>
      <c r="QLK96" s="201"/>
      <c r="QLL96" s="201"/>
      <c r="QLM96" s="201"/>
      <c r="QLN96" s="201"/>
      <c r="QLO96" s="201"/>
      <c r="QLP96" s="201"/>
      <c r="QLQ96" s="201"/>
      <c r="QLR96" s="201"/>
      <c r="QLS96" s="201"/>
      <c r="QLT96" s="201"/>
      <c r="QLU96" s="201"/>
      <c r="QLV96" s="201"/>
      <c r="QLW96" s="201"/>
      <c r="QLX96" s="201"/>
      <c r="QLY96" s="201"/>
      <c r="QLZ96" s="201"/>
      <c r="QMA96" s="201"/>
      <c r="QMB96" s="201"/>
      <c r="QMC96" s="201"/>
      <c r="QMD96" s="201"/>
      <c r="QME96" s="201"/>
      <c r="QMF96" s="201"/>
      <c r="QMG96" s="201"/>
      <c r="QMH96" s="201"/>
      <c r="QMI96" s="201"/>
      <c r="QMJ96" s="201"/>
      <c r="QMK96" s="201"/>
      <c r="QML96" s="201"/>
      <c r="QMM96" s="201"/>
      <c r="QMN96" s="201"/>
      <c r="QMO96" s="201"/>
      <c r="QMP96" s="201"/>
      <c r="QMQ96" s="201"/>
      <c r="QMR96" s="201"/>
      <c r="QMS96" s="201"/>
      <c r="QMT96" s="201"/>
      <c r="QMU96" s="201"/>
      <c r="QMV96" s="201"/>
      <c r="QMW96" s="201"/>
      <c r="QMX96" s="201"/>
      <c r="QMY96" s="201"/>
      <c r="QMZ96" s="201"/>
      <c r="QNA96" s="201"/>
      <c r="QNB96" s="201"/>
      <c r="QNC96" s="201"/>
      <c r="QND96" s="201"/>
      <c r="QNE96" s="201"/>
      <c r="QNF96" s="201"/>
      <c r="QNG96" s="201"/>
      <c r="QNH96" s="201"/>
      <c r="QNI96" s="201"/>
      <c r="QNJ96" s="201"/>
      <c r="QNK96" s="201"/>
      <c r="QNL96" s="201"/>
      <c r="QNM96" s="201"/>
      <c r="QNN96" s="201"/>
      <c r="QNO96" s="201"/>
      <c r="QNP96" s="201"/>
      <c r="QNQ96" s="201"/>
      <c r="QNR96" s="201"/>
      <c r="QNS96" s="201"/>
      <c r="QNT96" s="201"/>
      <c r="QNU96" s="201"/>
      <c r="QNV96" s="201"/>
      <c r="QNW96" s="201"/>
      <c r="QNX96" s="201"/>
      <c r="QNY96" s="201"/>
      <c r="QNZ96" s="201"/>
      <c r="QOA96" s="201"/>
      <c r="QOB96" s="201"/>
      <c r="QOC96" s="201"/>
      <c r="QOD96" s="201"/>
      <c r="QOE96" s="201"/>
      <c r="QOF96" s="201"/>
      <c r="QOG96" s="201"/>
      <c r="QOH96" s="201"/>
      <c r="QOI96" s="201"/>
      <c r="QOJ96" s="201"/>
      <c r="QOK96" s="201"/>
      <c r="QOL96" s="201"/>
      <c r="QOM96" s="201"/>
      <c r="QON96" s="201"/>
      <c r="QOO96" s="201"/>
      <c r="QOP96" s="201"/>
      <c r="QOQ96" s="201"/>
      <c r="QOR96" s="201"/>
      <c r="QOS96" s="201"/>
      <c r="QOT96" s="201"/>
      <c r="QOU96" s="201"/>
      <c r="QOV96" s="201"/>
      <c r="QOW96" s="201"/>
      <c r="QOX96" s="201"/>
      <c r="QOY96" s="201"/>
      <c r="QOZ96" s="201"/>
      <c r="QPA96" s="201"/>
      <c r="QPB96" s="201"/>
      <c r="QPC96" s="201"/>
      <c r="QPD96" s="201"/>
      <c r="QPE96" s="201"/>
      <c r="QPF96" s="201"/>
      <c r="QPG96" s="201"/>
      <c r="QPH96" s="201"/>
      <c r="QPI96" s="201"/>
      <c r="QPJ96" s="201"/>
      <c r="QPK96" s="201"/>
      <c r="QPL96" s="201"/>
      <c r="QPM96" s="201"/>
      <c r="QPN96" s="201"/>
      <c r="QPO96" s="201"/>
      <c r="QPP96" s="201"/>
      <c r="QPQ96" s="201"/>
      <c r="QPR96" s="201"/>
      <c r="QPS96" s="201"/>
      <c r="QPT96" s="201"/>
      <c r="QPU96" s="201"/>
      <c r="QPV96" s="201"/>
      <c r="QPW96" s="201"/>
      <c r="QPX96" s="201"/>
      <c r="QPY96" s="201"/>
      <c r="QPZ96" s="201"/>
      <c r="QQA96" s="201"/>
      <c r="QQB96" s="201"/>
      <c r="QQC96" s="201"/>
      <c r="QQD96" s="201"/>
      <c r="QQE96" s="201"/>
      <c r="QQF96" s="201"/>
      <c r="QQG96" s="201"/>
      <c r="QQH96" s="201"/>
      <c r="QQI96" s="201"/>
      <c r="QQJ96" s="201"/>
      <c r="QQK96" s="201"/>
      <c r="QQL96" s="201"/>
      <c r="QQM96" s="201"/>
      <c r="QQN96" s="201"/>
      <c r="QQO96" s="201"/>
      <c r="QQP96" s="201"/>
      <c r="QQQ96" s="201"/>
      <c r="QQR96" s="201"/>
      <c r="QQS96" s="201"/>
      <c r="QQT96" s="201"/>
      <c r="QQU96" s="201"/>
      <c r="QQV96" s="201"/>
      <c r="QQW96" s="201"/>
      <c r="QQX96" s="201"/>
      <c r="QQY96" s="201"/>
      <c r="QQZ96" s="201"/>
      <c r="QRA96" s="201"/>
      <c r="QRB96" s="201"/>
      <c r="QRC96" s="201"/>
      <c r="QRD96" s="201"/>
      <c r="QRE96" s="201"/>
      <c r="QRF96" s="201"/>
      <c r="QRG96" s="201"/>
      <c r="QRH96" s="201"/>
      <c r="QRI96" s="201"/>
      <c r="QRJ96" s="201"/>
      <c r="QRK96" s="201"/>
      <c r="QRL96" s="201"/>
      <c r="QRM96" s="201"/>
      <c r="QRN96" s="201"/>
      <c r="QRO96" s="201"/>
      <c r="QRP96" s="201"/>
      <c r="QRQ96" s="201"/>
      <c r="QRR96" s="201"/>
      <c r="QRS96" s="201"/>
      <c r="QRT96" s="201"/>
      <c r="QRU96" s="201"/>
      <c r="QRV96" s="201"/>
      <c r="QRW96" s="201"/>
      <c r="QRX96" s="201"/>
      <c r="QRY96" s="201"/>
      <c r="QRZ96" s="201"/>
      <c r="QSA96" s="201"/>
      <c r="QSB96" s="201"/>
      <c r="QSC96" s="201"/>
      <c r="QSD96" s="201"/>
      <c r="QSE96" s="201"/>
      <c r="QSF96" s="201"/>
      <c r="QSG96" s="201"/>
      <c r="QSH96" s="201"/>
      <c r="QSI96" s="201"/>
      <c r="QSJ96" s="201"/>
      <c r="QSK96" s="201"/>
      <c r="QSL96" s="201"/>
      <c r="QSM96" s="201"/>
      <c r="QSN96" s="201"/>
      <c r="QSO96" s="201"/>
      <c r="QSP96" s="201"/>
      <c r="QSQ96" s="201"/>
      <c r="QSR96" s="201"/>
      <c r="QSS96" s="201"/>
      <c r="QST96" s="201"/>
      <c r="QSU96" s="201"/>
      <c r="QSV96" s="201"/>
      <c r="QSW96" s="201"/>
      <c r="QSX96" s="201"/>
      <c r="QSY96" s="201"/>
      <c r="QSZ96" s="201"/>
      <c r="QTA96" s="201"/>
      <c r="QTB96" s="201"/>
      <c r="QTC96" s="201"/>
      <c r="QTD96" s="201"/>
      <c r="QTE96" s="201"/>
      <c r="QTF96" s="201"/>
      <c r="QTG96" s="201"/>
      <c r="QTH96" s="201"/>
      <c r="QTI96" s="201"/>
      <c r="QTJ96" s="201"/>
      <c r="QTK96" s="201"/>
      <c r="QTL96" s="201"/>
      <c r="QTM96" s="201"/>
      <c r="QTN96" s="201"/>
      <c r="QTO96" s="201"/>
      <c r="QTP96" s="201"/>
      <c r="QTQ96" s="201"/>
      <c r="QTR96" s="201"/>
      <c r="QTS96" s="201"/>
      <c r="QTT96" s="201"/>
      <c r="QTU96" s="201"/>
      <c r="QTV96" s="201"/>
      <c r="QTW96" s="201"/>
      <c r="QTX96" s="201"/>
      <c r="QTY96" s="201"/>
      <c r="QTZ96" s="201"/>
      <c r="QUA96" s="201"/>
      <c r="QUB96" s="201"/>
      <c r="QUC96" s="201"/>
      <c r="QUD96" s="201"/>
      <c r="QUE96" s="201"/>
      <c r="QUF96" s="201"/>
      <c r="QUG96" s="201"/>
      <c r="QUH96" s="201"/>
      <c r="QUI96" s="201"/>
      <c r="QUJ96" s="201"/>
      <c r="QUK96" s="201"/>
      <c r="QUL96" s="201"/>
      <c r="QUM96" s="201"/>
      <c r="QUN96" s="201"/>
      <c r="QUO96" s="201"/>
      <c r="QUP96" s="201"/>
      <c r="QUQ96" s="201"/>
      <c r="QUR96" s="201"/>
      <c r="QUS96" s="201"/>
      <c r="QUT96" s="201"/>
      <c r="QUU96" s="201"/>
      <c r="QUV96" s="201"/>
      <c r="QUW96" s="201"/>
      <c r="QUX96" s="201"/>
      <c r="QUY96" s="201"/>
      <c r="QUZ96" s="201"/>
      <c r="QVA96" s="201"/>
      <c r="QVB96" s="201"/>
      <c r="QVC96" s="201"/>
      <c r="QVD96" s="201"/>
      <c r="QVE96" s="201"/>
      <c r="QVF96" s="201"/>
      <c r="QVG96" s="201"/>
      <c r="QVH96" s="201"/>
      <c r="QVI96" s="201"/>
      <c r="QVJ96" s="201"/>
      <c r="QVK96" s="201"/>
      <c r="QVL96" s="201"/>
      <c r="QVM96" s="201"/>
      <c r="QVN96" s="201"/>
      <c r="QVO96" s="201"/>
      <c r="QVP96" s="201"/>
      <c r="QVQ96" s="201"/>
      <c r="QVR96" s="201"/>
      <c r="QVS96" s="201"/>
      <c r="QVT96" s="201"/>
      <c r="QVU96" s="201"/>
      <c r="QVV96" s="201"/>
      <c r="QVW96" s="201"/>
      <c r="QVX96" s="201"/>
      <c r="QVY96" s="201"/>
      <c r="QVZ96" s="201"/>
      <c r="QWA96" s="201"/>
      <c r="QWB96" s="201"/>
      <c r="QWC96" s="201"/>
      <c r="QWD96" s="201"/>
      <c r="QWE96" s="201"/>
      <c r="QWF96" s="201"/>
      <c r="QWG96" s="201"/>
      <c r="QWH96" s="201"/>
      <c r="QWI96" s="201"/>
      <c r="QWJ96" s="201"/>
      <c r="QWK96" s="201"/>
      <c r="QWL96" s="201"/>
      <c r="QWM96" s="201"/>
      <c r="QWN96" s="201"/>
      <c r="QWO96" s="201"/>
      <c r="QWP96" s="201"/>
      <c r="QWQ96" s="201"/>
      <c r="QWR96" s="201"/>
      <c r="QWS96" s="201"/>
      <c r="QWT96" s="201"/>
      <c r="QWU96" s="201"/>
      <c r="QWV96" s="201"/>
      <c r="QWW96" s="201"/>
      <c r="QWX96" s="201"/>
      <c r="QWY96" s="201"/>
      <c r="QWZ96" s="201"/>
      <c r="QXA96" s="201"/>
      <c r="QXB96" s="201"/>
      <c r="QXC96" s="201"/>
      <c r="QXD96" s="201"/>
      <c r="QXE96" s="201"/>
      <c r="QXF96" s="201"/>
      <c r="QXG96" s="201"/>
      <c r="QXH96" s="201"/>
      <c r="QXI96" s="201"/>
      <c r="QXJ96" s="201"/>
      <c r="QXK96" s="201"/>
      <c r="QXL96" s="201"/>
      <c r="QXM96" s="201"/>
      <c r="QXN96" s="201"/>
      <c r="QXO96" s="201"/>
      <c r="QXP96" s="201"/>
      <c r="QXQ96" s="201"/>
      <c r="QXR96" s="201"/>
      <c r="QXS96" s="201"/>
      <c r="QXT96" s="201"/>
      <c r="QXU96" s="201"/>
      <c r="QXV96" s="201"/>
      <c r="QXW96" s="201"/>
      <c r="QXX96" s="201"/>
      <c r="QXY96" s="201"/>
      <c r="QXZ96" s="201"/>
      <c r="QYA96" s="201"/>
      <c r="QYB96" s="201"/>
      <c r="QYC96" s="201"/>
      <c r="QYD96" s="201"/>
      <c r="QYE96" s="201"/>
      <c r="QYF96" s="201"/>
      <c r="QYG96" s="201"/>
      <c r="QYH96" s="201"/>
      <c r="QYI96" s="201"/>
      <c r="QYJ96" s="201"/>
      <c r="QYK96" s="201"/>
      <c r="QYL96" s="201"/>
      <c r="QYM96" s="201"/>
      <c r="QYN96" s="201"/>
      <c r="QYO96" s="201"/>
      <c r="QYP96" s="201"/>
      <c r="QYQ96" s="201"/>
      <c r="QYR96" s="201"/>
      <c r="QYS96" s="201"/>
      <c r="QYT96" s="201"/>
      <c r="QYU96" s="201"/>
      <c r="QYV96" s="201"/>
      <c r="QYW96" s="201"/>
      <c r="QYX96" s="201"/>
      <c r="QYY96" s="201"/>
      <c r="QYZ96" s="201"/>
      <c r="QZA96" s="201"/>
      <c r="QZB96" s="201"/>
      <c r="QZC96" s="201"/>
      <c r="QZD96" s="201"/>
      <c r="QZE96" s="201"/>
      <c r="QZF96" s="201"/>
      <c r="QZG96" s="201"/>
      <c r="QZH96" s="201"/>
      <c r="QZI96" s="201"/>
      <c r="QZJ96" s="201"/>
      <c r="QZK96" s="201"/>
      <c r="QZL96" s="201"/>
      <c r="QZM96" s="201"/>
      <c r="QZN96" s="201"/>
      <c r="QZO96" s="201"/>
      <c r="QZP96" s="201"/>
      <c r="QZQ96" s="201"/>
      <c r="QZR96" s="201"/>
      <c r="QZS96" s="201"/>
      <c r="QZT96" s="201"/>
      <c r="QZU96" s="201"/>
      <c r="QZV96" s="201"/>
      <c r="QZW96" s="201"/>
      <c r="QZX96" s="201"/>
      <c r="QZY96" s="201"/>
      <c r="QZZ96" s="201"/>
      <c r="RAA96" s="201"/>
      <c r="RAB96" s="201"/>
      <c r="RAC96" s="201"/>
      <c r="RAD96" s="201"/>
      <c r="RAE96" s="201"/>
      <c r="RAF96" s="201"/>
      <c r="RAG96" s="201"/>
      <c r="RAH96" s="201"/>
      <c r="RAI96" s="201"/>
      <c r="RAJ96" s="201"/>
      <c r="RAK96" s="201"/>
      <c r="RAL96" s="201"/>
      <c r="RAM96" s="201"/>
      <c r="RAN96" s="201"/>
      <c r="RAO96" s="201"/>
      <c r="RAP96" s="201"/>
      <c r="RAQ96" s="201"/>
      <c r="RAR96" s="201"/>
      <c r="RAS96" s="201"/>
      <c r="RAT96" s="201"/>
      <c r="RAU96" s="201"/>
      <c r="RAV96" s="201"/>
      <c r="RAW96" s="201"/>
      <c r="RAX96" s="201"/>
      <c r="RAY96" s="201"/>
      <c r="RAZ96" s="201"/>
      <c r="RBA96" s="201"/>
      <c r="RBB96" s="201"/>
      <c r="RBC96" s="201"/>
      <c r="RBD96" s="201"/>
      <c r="RBE96" s="201"/>
      <c r="RBF96" s="201"/>
      <c r="RBG96" s="201"/>
      <c r="RBH96" s="201"/>
      <c r="RBI96" s="201"/>
      <c r="RBJ96" s="201"/>
      <c r="RBK96" s="201"/>
      <c r="RBL96" s="201"/>
      <c r="RBM96" s="201"/>
      <c r="RBN96" s="201"/>
      <c r="RBO96" s="201"/>
      <c r="RBP96" s="201"/>
      <c r="RBQ96" s="201"/>
      <c r="RBR96" s="201"/>
      <c r="RBS96" s="201"/>
      <c r="RBT96" s="201"/>
      <c r="RBU96" s="201"/>
      <c r="RBV96" s="201"/>
      <c r="RBW96" s="201"/>
      <c r="RBX96" s="201"/>
      <c r="RBY96" s="201"/>
      <c r="RBZ96" s="201"/>
      <c r="RCA96" s="201"/>
      <c r="RCB96" s="201"/>
      <c r="RCC96" s="201"/>
      <c r="RCD96" s="201"/>
      <c r="RCE96" s="201"/>
      <c r="RCF96" s="201"/>
      <c r="RCG96" s="201"/>
      <c r="RCH96" s="201"/>
      <c r="RCI96" s="201"/>
      <c r="RCJ96" s="201"/>
      <c r="RCK96" s="201"/>
      <c r="RCL96" s="201"/>
      <c r="RCM96" s="201"/>
      <c r="RCN96" s="201"/>
      <c r="RCO96" s="201"/>
      <c r="RCP96" s="201"/>
      <c r="RCQ96" s="201"/>
      <c r="RCR96" s="201"/>
      <c r="RCS96" s="201"/>
      <c r="RCT96" s="201"/>
      <c r="RCU96" s="201"/>
      <c r="RCV96" s="201"/>
      <c r="RCW96" s="201"/>
      <c r="RCX96" s="201"/>
      <c r="RCY96" s="201"/>
      <c r="RCZ96" s="201"/>
      <c r="RDA96" s="201"/>
      <c r="RDB96" s="201"/>
      <c r="RDC96" s="201"/>
      <c r="RDD96" s="201"/>
      <c r="RDE96" s="201"/>
      <c r="RDF96" s="201"/>
      <c r="RDG96" s="201"/>
      <c r="RDH96" s="201"/>
      <c r="RDI96" s="201"/>
      <c r="RDJ96" s="201"/>
      <c r="RDK96" s="201"/>
      <c r="RDL96" s="201"/>
      <c r="RDM96" s="201"/>
      <c r="RDN96" s="201"/>
      <c r="RDO96" s="201"/>
      <c r="RDP96" s="201"/>
      <c r="RDQ96" s="201"/>
      <c r="RDR96" s="201"/>
      <c r="RDS96" s="201"/>
      <c r="RDT96" s="201"/>
      <c r="RDU96" s="201"/>
      <c r="RDV96" s="201"/>
      <c r="RDW96" s="201"/>
      <c r="RDX96" s="201"/>
      <c r="RDY96" s="201"/>
      <c r="RDZ96" s="201"/>
      <c r="REA96" s="201"/>
      <c r="REB96" s="201"/>
      <c r="REC96" s="201"/>
      <c r="RED96" s="201"/>
      <c r="REE96" s="201"/>
      <c r="REF96" s="201"/>
      <c r="REG96" s="201"/>
      <c r="REH96" s="201"/>
      <c r="REI96" s="201"/>
      <c r="REJ96" s="201"/>
      <c r="REK96" s="201"/>
      <c r="REL96" s="201"/>
      <c r="REM96" s="201"/>
      <c r="REN96" s="201"/>
      <c r="REO96" s="201"/>
      <c r="REP96" s="201"/>
      <c r="REQ96" s="201"/>
      <c r="RER96" s="201"/>
      <c r="RES96" s="201"/>
      <c r="RET96" s="201"/>
      <c r="REU96" s="201"/>
      <c r="REV96" s="201"/>
      <c r="REW96" s="201"/>
      <c r="REX96" s="201"/>
      <c r="REY96" s="201"/>
      <c r="REZ96" s="201"/>
      <c r="RFA96" s="201"/>
      <c r="RFB96" s="201"/>
      <c r="RFC96" s="201"/>
      <c r="RFD96" s="201"/>
      <c r="RFE96" s="201"/>
      <c r="RFF96" s="201"/>
      <c r="RFG96" s="201"/>
      <c r="RFH96" s="201"/>
      <c r="RFI96" s="201"/>
      <c r="RFJ96" s="201"/>
      <c r="RFK96" s="201"/>
      <c r="RFL96" s="201"/>
      <c r="RFM96" s="201"/>
      <c r="RFN96" s="201"/>
      <c r="RFO96" s="201"/>
      <c r="RFP96" s="201"/>
      <c r="RFQ96" s="201"/>
      <c r="RFR96" s="201"/>
      <c r="RFS96" s="201"/>
      <c r="RFT96" s="201"/>
      <c r="RFU96" s="201"/>
      <c r="RFV96" s="201"/>
      <c r="RFW96" s="201"/>
      <c r="RFX96" s="201"/>
      <c r="RFY96" s="201"/>
      <c r="RFZ96" s="201"/>
      <c r="RGA96" s="201"/>
      <c r="RGB96" s="201"/>
      <c r="RGC96" s="201"/>
      <c r="RGD96" s="201"/>
      <c r="RGE96" s="201"/>
      <c r="RGF96" s="201"/>
      <c r="RGG96" s="201"/>
      <c r="RGH96" s="201"/>
      <c r="RGI96" s="201"/>
      <c r="RGJ96" s="201"/>
      <c r="RGK96" s="201"/>
      <c r="RGL96" s="201"/>
      <c r="RGM96" s="201"/>
      <c r="RGN96" s="201"/>
      <c r="RGO96" s="201"/>
      <c r="RGP96" s="201"/>
      <c r="RGQ96" s="201"/>
      <c r="RGR96" s="201"/>
      <c r="RGS96" s="201"/>
      <c r="RGT96" s="201"/>
      <c r="RGU96" s="201"/>
      <c r="RGV96" s="201"/>
      <c r="RGW96" s="201"/>
      <c r="RGX96" s="201"/>
      <c r="RGY96" s="201"/>
      <c r="RGZ96" s="201"/>
      <c r="RHA96" s="201"/>
      <c r="RHB96" s="201"/>
      <c r="RHC96" s="201"/>
      <c r="RHD96" s="201"/>
      <c r="RHE96" s="201"/>
      <c r="RHF96" s="201"/>
      <c r="RHG96" s="201"/>
      <c r="RHH96" s="201"/>
      <c r="RHI96" s="201"/>
      <c r="RHJ96" s="201"/>
      <c r="RHK96" s="201"/>
      <c r="RHL96" s="201"/>
      <c r="RHM96" s="201"/>
      <c r="RHN96" s="201"/>
      <c r="RHO96" s="201"/>
      <c r="RHP96" s="201"/>
      <c r="RHQ96" s="201"/>
      <c r="RHR96" s="201"/>
      <c r="RHS96" s="201"/>
      <c r="RHT96" s="201"/>
      <c r="RHU96" s="201"/>
      <c r="RHV96" s="201"/>
      <c r="RHW96" s="201"/>
      <c r="RHX96" s="201"/>
      <c r="RHY96" s="201"/>
      <c r="RHZ96" s="201"/>
      <c r="RIA96" s="201"/>
      <c r="RIB96" s="201"/>
      <c r="RIC96" s="201"/>
      <c r="RID96" s="201"/>
      <c r="RIE96" s="201"/>
      <c r="RIF96" s="201"/>
      <c r="RIG96" s="201"/>
      <c r="RIH96" s="201"/>
      <c r="RII96" s="201"/>
      <c r="RIJ96" s="201"/>
      <c r="RIK96" s="201"/>
      <c r="RIL96" s="201"/>
      <c r="RIM96" s="201"/>
      <c r="RIN96" s="201"/>
      <c r="RIO96" s="201"/>
      <c r="RIP96" s="201"/>
      <c r="RIQ96" s="201"/>
      <c r="RIR96" s="201"/>
      <c r="RIS96" s="201"/>
      <c r="RIT96" s="201"/>
      <c r="RIU96" s="201"/>
      <c r="RIV96" s="201"/>
      <c r="RIW96" s="201"/>
      <c r="RIX96" s="201"/>
      <c r="RIY96" s="201"/>
      <c r="RIZ96" s="201"/>
      <c r="RJA96" s="201"/>
      <c r="RJB96" s="201"/>
      <c r="RJC96" s="201"/>
      <c r="RJD96" s="201"/>
      <c r="RJE96" s="201"/>
      <c r="RJF96" s="201"/>
      <c r="RJG96" s="201"/>
      <c r="RJH96" s="201"/>
      <c r="RJI96" s="201"/>
      <c r="RJJ96" s="201"/>
      <c r="RJK96" s="201"/>
      <c r="RJL96" s="201"/>
      <c r="RJM96" s="201"/>
      <c r="RJN96" s="201"/>
      <c r="RJO96" s="201"/>
      <c r="RJP96" s="201"/>
      <c r="RJQ96" s="201"/>
      <c r="RJR96" s="201"/>
      <c r="RJS96" s="201"/>
      <c r="RJT96" s="201"/>
      <c r="RJU96" s="201"/>
      <c r="RJV96" s="201"/>
      <c r="RJW96" s="201"/>
      <c r="RJX96" s="201"/>
      <c r="RJY96" s="201"/>
      <c r="RJZ96" s="201"/>
      <c r="RKA96" s="201"/>
      <c r="RKB96" s="201"/>
      <c r="RKC96" s="201"/>
      <c r="RKD96" s="201"/>
      <c r="RKE96" s="201"/>
      <c r="RKF96" s="201"/>
      <c r="RKG96" s="201"/>
      <c r="RKH96" s="201"/>
      <c r="RKI96" s="201"/>
      <c r="RKJ96" s="201"/>
      <c r="RKK96" s="201"/>
      <c r="RKL96" s="201"/>
      <c r="RKM96" s="201"/>
      <c r="RKN96" s="201"/>
      <c r="RKO96" s="201"/>
      <c r="RKP96" s="201"/>
      <c r="RKQ96" s="201"/>
      <c r="RKR96" s="201"/>
      <c r="RKS96" s="201"/>
      <c r="RKT96" s="201"/>
      <c r="RKU96" s="201"/>
      <c r="RKV96" s="201"/>
      <c r="RKW96" s="201"/>
      <c r="RKX96" s="201"/>
      <c r="RKY96" s="201"/>
      <c r="RKZ96" s="201"/>
      <c r="RLA96" s="201"/>
      <c r="RLB96" s="201"/>
      <c r="RLC96" s="201"/>
      <c r="RLD96" s="201"/>
      <c r="RLE96" s="201"/>
      <c r="RLF96" s="201"/>
      <c r="RLG96" s="201"/>
      <c r="RLH96" s="201"/>
      <c r="RLI96" s="201"/>
      <c r="RLJ96" s="201"/>
      <c r="RLK96" s="201"/>
      <c r="RLL96" s="201"/>
      <c r="RLM96" s="201"/>
      <c r="RLN96" s="201"/>
      <c r="RLO96" s="201"/>
      <c r="RLP96" s="201"/>
      <c r="RLQ96" s="201"/>
      <c r="RLR96" s="201"/>
      <c r="RLS96" s="201"/>
      <c r="RLT96" s="201"/>
      <c r="RLU96" s="201"/>
      <c r="RLV96" s="201"/>
      <c r="RLW96" s="201"/>
      <c r="RLX96" s="201"/>
      <c r="RLY96" s="201"/>
      <c r="RLZ96" s="201"/>
      <c r="RMA96" s="201"/>
      <c r="RMB96" s="201"/>
      <c r="RMC96" s="201"/>
      <c r="RMD96" s="201"/>
      <c r="RME96" s="201"/>
      <c r="RMF96" s="201"/>
      <c r="RMG96" s="201"/>
      <c r="RMH96" s="201"/>
      <c r="RMI96" s="201"/>
      <c r="RMJ96" s="201"/>
      <c r="RMK96" s="201"/>
      <c r="RML96" s="201"/>
      <c r="RMM96" s="201"/>
      <c r="RMN96" s="201"/>
      <c r="RMO96" s="201"/>
      <c r="RMP96" s="201"/>
      <c r="RMQ96" s="201"/>
      <c r="RMR96" s="201"/>
      <c r="RMS96" s="201"/>
      <c r="RMT96" s="201"/>
      <c r="RMU96" s="201"/>
      <c r="RMV96" s="201"/>
      <c r="RMW96" s="201"/>
      <c r="RMX96" s="201"/>
      <c r="RMY96" s="201"/>
      <c r="RMZ96" s="201"/>
      <c r="RNA96" s="201"/>
      <c r="RNB96" s="201"/>
      <c r="RNC96" s="201"/>
      <c r="RND96" s="201"/>
      <c r="RNE96" s="201"/>
      <c r="RNF96" s="201"/>
      <c r="RNG96" s="201"/>
      <c r="RNH96" s="201"/>
      <c r="RNI96" s="201"/>
      <c r="RNJ96" s="201"/>
      <c r="RNK96" s="201"/>
      <c r="RNL96" s="201"/>
      <c r="RNM96" s="201"/>
      <c r="RNN96" s="201"/>
      <c r="RNO96" s="201"/>
      <c r="RNP96" s="201"/>
      <c r="RNQ96" s="201"/>
      <c r="RNR96" s="201"/>
      <c r="RNS96" s="201"/>
      <c r="RNT96" s="201"/>
      <c r="RNU96" s="201"/>
      <c r="RNV96" s="201"/>
      <c r="RNW96" s="201"/>
      <c r="RNX96" s="201"/>
      <c r="RNY96" s="201"/>
      <c r="RNZ96" s="201"/>
      <c r="ROA96" s="201"/>
      <c r="ROB96" s="201"/>
      <c r="ROC96" s="201"/>
      <c r="ROD96" s="201"/>
      <c r="ROE96" s="201"/>
      <c r="ROF96" s="201"/>
      <c r="ROG96" s="201"/>
      <c r="ROH96" s="201"/>
      <c r="ROI96" s="201"/>
      <c r="ROJ96" s="201"/>
      <c r="ROK96" s="201"/>
      <c r="ROL96" s="201"/>
      <c r="ROM96" s="201"/>
      <c r="RON96" s="201"/>
      <c r="ROO96" s="201"/>
      <c r="ROP96" s="201"/>
      <c r="ROQ96" s="201"/>
      <c r="ROR96" s="201"/>
      <c r="ROS96" s="201"/>
      <c r="ROT96" s="201"/>
      <c r="ROU96" s="201"/>
      <c r="ROV96" s="201"/>
      <c r="ROW96" s="201"/>
      <c r="ROX96" s="201"/>
      <c r="ROY96" s="201"/>
      <c r="ROZ96" s="201"/>
      <c r="RPA96" s="201"/>
      <c r="RPB96" s="201"/>
      <c r="RPC96" s="201"/>
      <c r="RPD96" s="201"/>
      <c r="RPE96" s="201"/>
      <c r="RPF96" s="201"/>
      <c r="RPG96" s="201"/>
      <c r="RPH96" s="201"/>
      <c r="RPI96" s="201"/>
      <c r="RPJ96" s="201"/>
      <c r="RPK96" s="201"/>
      <c r="RPL96" s="201"/>
      <c r="RPM96" s="201"/>
      <c r="RPN96" s="201"/>
      <c r="RPO96" s="201"/>
      <c r="RPP96" s="201"/>
      <c r="RPQ96" s="201"/>
      <c r="RPR96" s="201"/>
      <c r="RPS96" s="201"/>
      <c r="RPT96" s="201"/>
      <c r="RPU96" s="201"/>
      <c r="RPV96" s="201"/>
      <c r="RPW96" s="201"/>
      <c r="RPX96" s="201"/>
      <c r="RPY96" s="201"/>
      <c r="RPZ96" s="201"/>
      <c r="RQA96" s="201"/>
      <c r="RQB96" s="201"/>
      <c r="RQC96" s="201"/>
      <c r="RQD96" s="201"/>
      <c r="RQE96" s="201"/>
      <c r="RQF96" s="201"/>
      <c r="RQG96" s="201"/>
      <c r="RQH96" s="201"/>
      <c r="RQI96" s="201"/>
      <c r="RQJ96" s="201"/>
      <c r="RQK96" s="201"/>
      <c r="RQL96" s="201"/>
      <c r="RQM96" s="201"/>
      <c r="RQN96" s="201"/>
      <c r="RQO96" s="201"/>
      <c r="RQP96" s="201"/>
      <c r="RQQ96" s="201"/>
      <c r="RQR96" s="201"/>
      <c r="RQS96" s="201"/>
      <c r="RQT96" s="201"/>
      <c r="RQU96" s="201"/>
      <c r="RQV96" s="201"/>
      <c r="RQW96" s="201"/>
      <c r="RQX96" s="201"/>
      <c r="RQY96" s="201"/>
      <c r="RQZ96" s="201"/>
      <c r="RRA96" s="201"/>
      <c r="RRB96" s="201"/>
      <c r="RRC96" s="201"/>
      <c r="RRD96" s="201"/>
      <c r="RRE96" s="201"/>
      <c r="RRF96" s="201"/>
      <c r="RRG96" s="201"/>
      <c r="RRH96" s="201"/>
      <c r="RRI96" s="201"/>
      <c r="RRJ96" s="201"/>
      <c r="RRK96" s="201"/>
      <c r="RRL96" s="201"/>
      <c r="RRM96" s="201"/>
      <c r="RRN96" s="201"/>
      <c r="RRO96" s="201"/>
      <c r="RRP96" s="201"/>
      <c r="RRQ96" s="201"/>
      <c r="RRR96" s="201"/>
      <c r="RRS96" s="201"/>
      <c r="RRT96" s="201"/>
      <c r="RRU96" s="201"/>
      <c r="RRV96" s="201"/>
      <c r="RRW96" s="201"/>
      <c r="RRX96" s="201"/>
      <c r="RRY96" s="201"/>
      <c r="RRZ96" s="201"/>
      <c r="RSA96" s="201"/>
      <c r="RSB96" s="201"/>
      <c r="RSC96" s="201"/>
      <c r="RSD96" s="201"/>
      <c r="RSE96" s="201"/>
      <c r="RSF96" s="201"/>
      <c r="RSG96" s="201"/>
      <c r="RSH96" s="201"/>
      <c r="RSI96" s="201"/>
      <c r="RSJ96" s="201"/>
      <c r="RSK96" s="201"/>
      <c r="RSL96" s="201"/>
      <c r="RSM96" s="201"/>
      <c r="RSN96" s="201"/>
      <c r="RSO96" s="201"/>
      <c r="RSP96" s="201"/>
      <c r="RSQ96" s="201"/>
      <c r="RSR96" s="201"/>
      <c r="RSS96" s="201"/>
      <c r="RST96" s="201"/>
      <c r="RSU96" s="201"/>
      <c r="RSV96" s="201"/>
      <c r="RSW96" s="201"/>
      <c r="RSX96" s="201"/>
      <c r="RSY96" s="201"/>
      <c r="RSZ96" s="201"/>
      <c r="RTA96" s="201"/>
      <c r="RTB96" s="201"/>
      <c r="RTC96" s="201"/>
      <c r="RTD96" s="201"/>
      <c r="RTE96" s="201"/>
      <c r="RTF96" s="201"/>
      <c r="RTG96" s="201"/>
      <c r="RTH96" s="201"/>
      <c r="RTI96" s="201"/>
      <c r="RTJ96" s="201"/>
      <c r="RTK96" s="201"/>
      <c r="RTL96" s="201"/>
      <c r="RTM96" s="201"/>
      <c r="RTN96" s="201"/>
      <c r="RTO96" s="201"/>
      <c r="RTP96" s="201"/>
      <c r="RTQ96" s="201"/>
      <c r="RTR96" s="201"/>
      <c r="RTS96" s="201"/>
      <c r="RTT96" s="201"/>
      <c r="RTU96" s="201"/>
      <c r="RTV96" s="201"/>
      <c r="RTW96" s="201"/>
      <c r="RTX96" s="201"/>
      <c r="RTY96" s="201"/>
      <c r="RTZ96" s="201"/>
      <c r="RUA96" s="201"/>
      <c r="RUB96" s="201"/>
      <c r="RUC96" s="201"/>
      <c r="RUD96" s="201"/>
      <c r="RUE96" s="201"/>
      <c r="RUF96" s="201"/>
      <c r="RUG96" s="201"/>
      <c r="RUH96" s="201"/>
      <c r="RUI96" s="201"/>
      <c r="RUJ96" s="201"/>
      <c r="RUK96" s="201"/>
      <c r="RUL96" s="201"/>
      <c r="RUM96" s="201"/>
      <c r="RUN96" s="201"/>
      <c r="RUO96" s="201"/>
      <c r="RUP96" s="201"/>
      <c r="RUQ96" s="201"/>
      <c r="RUR96" s="201"/>
      <c r="RUS96" s="201"/>
      <c r="RUT96" s="201"/>
      <c r="RUU96" s="201"/>
      <c r="RUV96" s="201"/>
      <c r="RUW96" s="201"/>
      <c r="RUX96" s="201"/>
      <c r="RUY96" s="201"/>
      <c r="RUZ96" s="201"/>
      <c r="RVA96" s="201"/>
      <c r="RVB96" s="201"/>
      <c r="RVC96" s="201"/>
      <c r="RVD96" s="201"/>
      <c r="RVE96" s="201"/>
      <c r="RVF96" s="201"/>
      <c r="RVG96" s="201"/>
      <c r="RVH96" s="201"/>
      <c r="RVI96" s="201"/>
      <c r="RVJ96" s="201"/>
      <c r="RVK96" s="201"/>
      <c r="RVL96" s="201"/>
      <c r="RVM96" s="201"/>
      <c r="RVN96" s="201"/>
      <c r="RVO96" s="201"/>
      <c r="RVP96" s="201"/>
      <c r="RVQ96" s="201"/>
      <c r="RVR96" s="201"/>
      <c r="RVS96" s="201"/>
      <c r="RVT96" s="201"/>
      <c r="RVU96" s="201"/>
      <c r="RVV96" s="201"/>
      <c r="RVW96" s="201"/>
      <c r="RVX96" s="201"/>
      <c r="RVY96" s="201"/>
      <c r="RVZ96" s="201"/>
      <c r="RWA96" s="201"/>
      <c r="RWB96" s="201"/>
      <c r="RWC96" s="201"/>
      <c r="RWD96" s="201"/>
      <c r="RWE96" s="201"/>
      <c r="RWF96" s="201"/>
      <c r="RWG96" s="201"/>
      <c r="RWH96" s="201"/>
      <c r="RWI96" s="201"/>
      <c r="RWJ96" s="201"/>
      <c r="RWK96" s="201"/>
      <c r="RWL96" s="201"/>
      <c r="RWM96" s="201"/>
      <c r="RWN96" s="201"/>
      <c r="RWO96" s="201"/>
      <c r="RWP96" s="201"/>
      <c r="RWQ96" s="201"/>
      <c r="RWR96" s="201"/>
      <c r="RWS96" s="201"/>
      <c r="RWT96" s="201"/>
      <c r="RWU96" s="201"/>
      <c r="RWV96" s="201"/>
      <c r="RWW96" s="201"/>
      <c r="RWX96" s="201"/>
      <c r="RWY96" s="201"/>
      <c r="RWZ96" s="201"/>
      <c r="RXA96" s="201"/>
      <c r="RXB96" s="201"/>
      <c r="RXC96" s="201"/>
      <c r="RXD96" s="201"/>
      <c r="RXE96" s="201"/>
      <c r="RXF96" s="201"/>
      <c r="RXG96" s="201"/>
      <c r="RXH96" s="201"/>
      <c r="RXI96" s="201"/>
      <c r="RXJ96" s="201"/>
      <c r="RXK96" s="201"/>
      <c r="RXL96" s="201"/>
      <c r="RXM96" s="201"/>
      <c r="RXN96" s="201"/>
      <c r="RXO96" s="201"/>
      <c r="RXP96" s="201"/>
      <c r="RXQ96" s="201"/>
      <c r="RXR96" s="201"/>
      <c r="RXS96" s="201"/>
      <c r="RXT96" s="201"/>
      <c r="RXU96" s="201"/>
      <c r="RXV96" s="201"/>
      <c r="RXW96" s="201"/>
      <c r="RXX96" s="201"/>
      <c r="RXY96" s="201"/>
      <c r="RXZ96" s="201"/>
      <c r="RYA96" s="201"/>
      <c r="RYB96" s="201"/>
      <c r="RYC96" s="201"/>
      <c r="RYD96" s="201"/>
      <c r="RYE96" s="201"/>
      <c r="RYF96" s="201"/>
      <c r="RYG96" s="201"/>
      <c r="RYH96" s="201"/>
      <c r="RYI96" s="201"/>
      <c r="RYJ96" s="201"/>
      <c r="RYK96" s="201"/>
      <c r="RYL96" s="201"/>
      <c r="RYM96" s="201"/>
      <c r="RYN96" s="201"/>
      <c r="RYO96" s="201"/>
      <c r="RYP96" s="201"/>
      <c r="RYQ96" s="201"/>
      <c r="RYR96" s="201"/>
      <c r="RYS96" s="201"/>
      <c r="RYT96" s="201"/>
      <c r="RYU96" s="201"/>
      <c r="RYV96" s="201"/>
      <c r="RYW96" s="201"/>
      <c r="RYX96" s="201"/>
      <c r="RYY96" s="201"/>
      <c r="RYZ96" s="201"/>
      <c r="RZA96" s="201"/>
      <c r="RZB96" s="201"/>
      <c r="RZC96" s="201"/>
      <c r="RZD96" s="201"/>
      <c r="RZE96" s="201"/>
      <c r="RZF96" s="201"/>
      <c r="RZG96" s="201"/>
      <c r="RZH96" s="201"/>
      <c r="RZI96" s="201"/>
      <c r="RZJ96" s="201"/>
      <c r="RZK96" s="201"/>
      <c r="RZL96" s="201"/>
      <c r="RZM96" s="201"/>
      <c r="RZN96" s="201"/>
      <c r="RZO96" s="201"/>
      <c r="RZP96" s="201"/>
      <c r="RZQ96" s="201"/>
      <c r="RZR96" s="201"/>
      <c r="RZS96" s="201"/>
      <c r="RZT96" s="201"/>
      <c r="RZU96" s="201"/>
      <c r="RZV96" s="201"/>
      <c r="RZW96" s="201"/>
      <c r="RZX96" s="201"/>
      <c r="RZY96" s="201"/>
      <c r="RZZ96" s="201"/>
      <c r="SAA96" s="201"/>
      <c r="SAB96" s="201"/>
      <c r="SAC96" s="201"/>
      <c r="SAD96" s="201"/>
      <c r="SAE96" s="201"/>
      <c r="SAF96" s="201"/>
      <c r="SAG96" s="201"/>
      <c r="SAH96" s="201"/>
      <c r="SAI96" s="201"/>
      <c r="SAJ96" s="201"/>
      <c r="SAK96" s="201"/>
      <c r="SAL96" s="201"/>
      <c r="SAM96" s="201"/>
      <c r="SAN96" s="201"/>
      <c r="SAO96" s="201"/>
      <c r="SAP96" s="201"/>
      <c r="SAQ96" s="201"/>
      <c r="SAR96" s="201"/>
      <c r="SAS96" s="201"/>
      <c r="SAT96" s="201"/>
      <c r="SAU96" s="201"/>
      <c r="SAV96" s="201"/>
      <c r="SAW96" s="201"/>
      <c r="SAX96" s="201"/>
      <c r="SAY96" s="201"/>
      <c r="SAZ96" s="201"/>
      <c r="SBA96" s="201"/>
      <c r="SBB96" s="201"/>
      <c r="SBC96" s="201"/>
      <c r="SBD96" s="201"/>
      <c r="SBE96" s="201"/>
      <c r="SBF96" s="201"/>
      <c r="SBG96" s="201"/>
      <c r="SBH96" s="201"/>
      <c r="SBI96" s="201"/>
      <c r="SBJ96" s="201"/>
      <c r="SBK96" s="201"/>
      <c r="SBL96" s="201"/>
      <c r="SBM96" s="201"/>
      <c r="SBN96" s="201"/>
      <c r="SBO96" s="201"/>
      <c r="SBP96" s="201"/>
      <c r="SBQ96" s="201"/>
      <c r="SBR96" s="201"/>
      <c r="SBS96" s="201"/>
      <c r="SBT96" s="201"/>
      <c r="SBU96" s="201"/>
      <c r="SBV96" s="201"/>
      <c r="SBW96" s="201"/>
      <c r="SBX96" s="201"/>
      <c r="SBY96" s="201"/>
      <c r="SBZ96" s="201"/>
      <c r="SCA96" s="201"/>
      <c r="SCB96" s="201"/>
      <c r="SCC96" s="201"/>
      <c r="SCD96" s="201"/>
      <c r="SCE96" s="201"/>
      <c r="SCF96" s="201"/>
      <c r="SCG96" s="201"/>
      <c r="SCH96" s="201"/>
      <c r="SCI96" s="201"/>
      <c r="SCJ96" s="201"/>
      <c r="SCK96" s="201"/>
      <c r="SCL96" s="201"/>
      <c r="SCM96" s="201"/>
      <c r="SCN96" s="201"/>
      <c r="SCO96" s="201"/>
      <c r="SCP96" s="201"/>
      <c r="SCQ96" s="201"/>
      <c r="SCR96" s="201"/>
      <c r="SCS96" s="201"/>
      <c r="SCT96" s="201"/>
      <c r="SCU96" s="201"/>
      <c r="SCV96" s="201"/>
      <c r="SCW96" s="201"/>
      <c r="SCX96" s="201"/>
      <c r="SCY96" s="201"/>
      <c r="SCZ96" s="201"/>
      <c r="SDA96" s="201"/>
      <c r="SDB96" s="201"/>
      <c r="SDC96" s="201"/>
      <c r="SDD96" s="201"/>
      <c r="SDE96" s="201"/>
      <c r="SDF96" s="201"/>
      <c r="SDG96" s="201"/>
      <c r="SDH96" s="201"/>
      <c r="SDI96" s="201"/>
      <c r="SDJ96" s="201"/>
      <c r="SDK96" s="201"/>
      <c r="SDL96" s="201"/>
      <c r="SDM96" s="201"/>
      <c r="SDN96" s="201"/>
      <c r="SDO96" s="201"/>
      <c r="SDP96" s="201"/>
      <c r="SDQ96" s="201"/>
      <c r="SDR96" s="201"/>
      <c r="SDS96" s="201"/>
      <c r="SDT96" s="201"/>
      <c r="SDU96" s="201"/>
      <c r="SDV96" s="201"/>
      <c r="SDW96" s="201"/>
      <c r="SDX96" s="201"/>
      <c r="SDY96" s="201"/>
      <c r="SDZ96" s="201"/>
      <c r="SEA96" s="201"/>
      <c r="SEB96" s="201"/>
      <c r="SEC96" s="201"/>
      <c r="SED96" s="201"/>
      <c r="SEE96" s="201"/>
      <c r="SEF96" s="201"/>
      <c r="SEG96" s="201"/>
      <c r="SEH96" s="201"/>
      <c r="SEI96" s="201"/>
      <c r="SEJ96" s="201"/>
      <c r="SEK96" s="201"/>
      <c r="SEL96" s="201"/>
      <c r="SEM96" s="201"/>
      <c r="SEN96" s="201"/>
      <c r="SEO96" s="201"/>
      <c r="SEP96" s="201"/>
      <c r="SEQ96" s="201"/>
      <c r="SER96" s="201"/>
      <c r="SES96" s="201"/>
      <c r="SET96" s="201"/>
      <c r="SEU96" s="201"/>
      <c r="SEV96" s="201"/>
      <c r="SEW96" s="201"/>
      <c r="SEX96" s="201"/>
      <c r="SEY96" s="201"/>
      <c r="SEZ96" s="201"/>
      <c r="SFA96" s="201"/>
      <c r="SFB96" s="201"/>
      <c r="SFC96" s="201"/>
      <c r="SFD96" s="201"/>
      <c r="SFE96" s="201"/>
      <c r="SFF96" s="201"/>
      <c r="SFG96" s="201"/>
      <c r="SFH96" s="201"/>
      <c r="SFI96" s="201"/>
      <c r="SFJ96" s="201"/>
      <c r="SFK96" s="201"/>
      <c r="SFL96" s="201"/>
      <c r="SFM96" s="201"/>
      <c r="SFN96" s="201"/>
      <c r="SFO96" s="201"/>
      <c r="SFP96" s="201"/>
      <c r="SFQ96" s="201"/>
      <c r="SFR96" s="201"/>
      <c r="SFS96" s="201"/>
      <c r="SFT96" s="201"/>
      <c r="SFU96" s="201"/>
      <c r="SFV96" s="201"/>
      <c r="SFW96" s="201"/>
      <c r="SFX96" s="201"/>
      <c r="SFY96" s="201"/>
      <c r="SFZ96" s="201"/>
      <c r="SGA96" s="201"/>
      <c r="SGB96" s="201"/>
      <c r="SGC96" s="201"/>
      <c r="SGD96" s="201"/>
      <c r="SGE96" s="201"/>
      <c r="SGF96" s="201"/>
      <c r="SGG96" s="201"/>
      <c r="SGH96" s="201"/>
      <c r="SGI96" s="201"/>
      <c r="SGJ96" s="201"/>
      <c r="SGK96" s="201"/>
      <c r="SGL96" s="201"/>
      <c r="SGM96" s="201"/>
      <c r="SGN96" s="201"/>
      <c r="SGO96" s="201"/>
      <c r="SGP96" s="201"/>
      <c r="SGQ96" s="201"/>
      <c r="SGR96" s="201"/>
      <c r="SGS96" s="201"/>
      <c r="SGT96" s="201"/>
      <c r="SGU96" s="201"/>
      <c r="SGV96" s="201"/>
      <c r="SGW96" s="201"/>
      <c r="SGX96" s="201"/>
      <c r="SGY96" s="201"/>
      <c r="SGZ96" s="201"/>
      <c r="SHA96" s="201"/>
      <c r="SHB96" s="201"/>
      <c r="SHC96" s="201"/>
      <c r="SHD96" s="201"/>
      <c r="SHE96" s="201"/>
      <c r="SHF96" s="201"/>
      <c r="SHG96" s="201"/>
      <c r="SHH96" s="201"/>
      <c r="SHI96" s="201"/>
      <c r="SHJ96" s="201"/>
      <c r="SHK96" s="201"/>
      <c r="SHL96" s="201"/>
      <c r="SHM96" s="201"/>
      <c r="SHN96" s="201"/>
      <c r="SHO96" s="201"/>
      <c r="SHP96" s="201"/>
      <c r="SHQ96" s="201"/>
      <c r="SHR96" s="201"/>
      <c r="SHS96" s="201"/>
      <c r="SHT96" s="201"/>
      <c r="SHU96" s="201"/>
      <c r="SHV96" s="201"/>
      <c r="SHW96" s="201"/>
      <c r="SHX96" s="201"/>
      <c r="SHY96" s="201"/>
      <c r="SHZ96" s="201"/>
      <c r="SIA96" s="201"/>
      <c r="SIB96" s="201"/>
      <c r="SIC96" s="201"/>
      <c r="SID96" s="201"/>
      <c r="SIE96" s="201"/>
      <c r="SIF96" s="201"/>
      <c r="SIG96" s="201"/>
      <c r="SIH96" s="201"/>
      <c r="SII96" s="201"/>
      <c r="SIJ96" s="201"/>
      <c r="SIK96" s="201"/>
      <c r="SIL96" s="201"/>
      <c r="SIM96" s="201"/>
      <c r="SIN96" s="201"/>
      <c r="SIO96" s="201"/>
      <c r="SIP96" s="201"/>
      <c r="SIQ96" s="201"/>
      <c r="SIR96" s="201"/>
      <c r="SIS96" s="201"/>
      <c r="SIT96" s="201"/>
      <c r="SIU96" s="201"/>
      <c r="SIV96" s="201"/>
      <c r="SIW96" s="201"/>
      <c r="SIX96" s="201"/>
      <c r="SIY96" s="201"/>
      <c r="SIZ96" s="201"/>
      <c r="SJA96" s="201"/>
      <c r="SJB96" s="201"/>
      <c r="SJC96" s="201"/>
      <c r="SJD96" s="201"/>
      <c r="SJE96" s="201"/>
      <c r="SJF96" s="201"/>
      <c r="SJG96" s="201"/>
      <c r="SJH96" s="201"/>
      <c r="SJI96" s="201"/>
      <c r="SJJ96" s="201"/>
      <c r="SJK96" s="201"/>
      <c r="SJL96" s="201"/>
      <c r="SJM96" s="201"/>
      <c r="SJN96" s="201"/>
      <c r="SJO96" s="201"/>
      <c r="SJP96" s="201"/>
      <c r="SJQ96" s="201"/>
      <c r="SJR96" s="201"/>
      <c r="SJS96" s="201"/>
      <c r="SJT96" s="201"/>
      <c r="SJU96" s="201"/>
      <c r="SJV96" s="201"/>
      <c r="SJW96" s="201"/>
      <c r="SJX96" s="201"/>
      <c r="SJY96" s="201"/>
      <c r="SJZ96" s="201"/>
      <c r="SKA96" s="201"/>
      <c r="SKB96" s="201"/>
      <c r="SKC96" s="201"/>
      <c r="SKD96" s="201"/>
      <c r="SKE96" s="201"/>
      <c r="SKF96" s="201"/>
      <c r="SKG96" s="201"/>
      <c r="SKH96" s="201"/>
      <c r="SKI96" s="201"/>
      <c r="SKJ96" s="201"/>
      <c r="SKK96" s="201"/>
      <c r="SKL96" s="201"/>
      <c r="SKM96" s="201"/>
      <c r="SKN96" s="201"/>
      <c r="SKO96" s="201"/>
      <c r="SKP96" s="201"/>
      <c r="SKQ96" s="201"/>
      <c r="SKR96" s="201"/>
      <c r="SKS96" s="201"/>
      <c r="SKT96" s="201"/>
      <c r="SKU96" s="201"/>
      <c r="SKV96" s="201"/>
      <c r="SKW96" s="201"/>
      <c r="SKX96" s="201"/>
      <c r="SKY96" s="201"/>
      <c r="SKZ96" s="201"/>
      <c r="SLA96" s="201"/>
      <c r="SLB96" s="201"/>
      <c r="SLC96" s="201"/>
      <c r="SLD96" s="201"/>
      <c r="SLE96" s="201"/>
      <c r="SLF96" s="201"/>
      <c r="SLG96" s="201"/>
      <c r="SLH96" s="201"/>
      <c r="SLI96" s="201"/>
      <c r="SLJ96" s="201"/>
      <c r="SLK96" s="201"/>
      <c r="SLL96" s="201"/>
      <c r="SLM96" s="201"/>
      <c r="SLN96" s="201"/>
      <c r="SLO96" s="201"/>
      <c r="SLP96" s="201"/>
      <c r="SLQ96" s="201"/>
      <c r="SLR96" s="201"/>
      <c r="SLS96" s="201"/>
      <c r="SLT96" s="201"/>
      <c r="SLU96" s="201"/>
      <c r="SLV96" s="201"/>
      <c r="SLW96" s="201"/>
      <c r="SLX96" s="201"/>
      <c r="SLY96" s="201"/>
      <c r="SLZ96" s="201"/>
      <c r="SMA96" s="201"/>
      <c r="SMB96" s="201"/>
      <c r="SMC96" s="201"/>
      <c r="SMD96" s="201"/>
      <c r="SME96" s="201"/>
      <c r="SMF96" s="201"/>
      <c r="SMG96" s="201"/>
      <c r="SMH96" s="201"/>
      <c r="SMI96" s="201"/>
      <c r="SMJ96" s="201"/>
      <c r="SMK96" s="201"/>
      <c r="SML96" s="201"/>
      <c r="SMM96" s="201"/>
      <c r="SMN96" s="201"/>
      <c r="SMO96" s="201"/>
      <c r="SMP96" s="201"/>
      <c r="SMQ96" s="201"/>
      <c r="SMR96" s="201"/>
      <c r="SMS96" s="201"/>
      <c r="SMT96" s="201"/>
      <c r="SMU96" s="201"/>
      <c r="SMV96" s="201"/>
      <c r="SMW96" s="201"/>
      <c r="SMX96" s="201"/>
      <c r="SMY96" s="201"/>
      <c r="SMZ96" s="201"/>
      <c r="SNA96" s="201"/>
      <c r="SNB96" s="201"/>
      <c r="SNC96" s="201"/>
      <c r="SND96" s="201"/>
      <c r="SNE96" s="201"/>
      <c r="SNF96" s="201"/>
      <c r="SNG96" s="201"/>
      <c r="SNH96" s="201"/>
      <c r="SNI96" s="201"/>
      <c r="SNJ96" s="201"/>
      <c r="SNK96" s="201"/>
      <c r="SNL96" s="201"/>
      <c r="SNM96" s="201"/>
      <c r="SNN96" s="201"/>
      <c r="SNO96" s="201"/>
      <c r="SNP96" s="201"/>
      <c r="SNQ96" s="201"/>
      <c r="SNR96" s="201"/>
      <c r="SNS96" s="201"/>
      <c r="SNT96" s="201"/>
      <c r="SNU96" s="201"/>
      <c r="SNV96" s="201"/>
      <c r="SNW96" s="201"/>
      <c r="SNX96" s="201"/>
      <c r="SNY96" s="201"/>
      <c r="SNZ96" s="201"/>
      <c r="SOA96" s="201"/>
      <c r="SOB96" s="201"/>
      <c r="SOC96" s="201"/>
      <c r="SOD96" s="201"/>
      <c r="SOE96" s="201"/>
      <c r="SOF96" s="201"/>
      <c r="SOG96" s="201"/>
      <c r="SOH96" s="201"/>
      <c r="SOI96" s="201"/>
      <c r="SOJ96" s="201"/>
      <c r="SOK96" s="201"/>
      <c r="SOL96" s="201"/>
      <c r="SOM96" s="201"/>
      <c r="SON96" s="201"/>
      <c r="SOO96" s="201"/>
      <c r="SOP96" s="201"/>
      <c r="SOQ96" s="201"/>
      <c r="SOR96" s="201"/>
      <c r="SOS96" s="201"/>
      <c r="SOT96" s="201"/>
      <c r="SOU96" s="201"/>
      <c r="SOV96" s="201"/>
      <c r="SOW96" s="201"/>
      <c r="SOX96" s="201"/>
      <c r="SOY96" s="201"/>
      <c r="SOZ96" s="201"/>
      <c r="SPA96" s="201"/>
      <c r="SPB96" s="201"/>
      <c r="SPC96" s="201"/>
      <c r="SPD96" s="201"/>
      <c r="SPE96" s="201"/>
      <c r="SPF96" s="201"/>
      <c r="SPG96" s="201"/>
      <c r="SPH96" s="201"/>
      <c r="SPI96" s="201"/>
      <c r="SPJ96" s="201"/>
      <c r="SPK96" s="201"/>
      <c r="SPL96" s="201"/>
      <c r="SPM96" s="201"/>
      <c r="SPN96" s="201"/>
      <c r="SPO96" s="201"/>
      <c r="SPP96" s="201"/>
      <c r="SPQ96" s="201"/>
      <c r="SPR96" s="201"/>
      <c r="SPS96" s="201"/>
      <c r="SPT96" s="201"/>
      <c r="SPU96" s="201"/>
      <c r="SPV96" s="201"/>
      <c r="SPW96" s="201"/>
      <c r="SPX96" s="201"/>
      <c r="SPY96" s="201"/>
      <c r="SPZ96" s="201"/>
      <c r="SQA96" s="201"/>
      <c r="SQB96" s="201"/>
      <c r="SQC96" s="201"/>
      <c r="SQD96" s="201"/>
      <c r="SQE96" s="201"/>
      <c r="SQF96" s="201"/>
      <c r="SQG96" s="201"/>
      <c r="SQH96" s="201"/>
      <c r="SQI96" s="201"/>
      <c r="SQJ96" s="201"/>
      <c r="SQK96" s="201"/>
      <c r="SQL96" s="201"/>
      <c r="SQM96" s="201"/>
      <c r="SQN96" s="201"/>
      <c r="SQO96" s="201"/>
      <c r="SQP96" s="201"/>
      <c r="SQQ96" s="201"/>
      <c r="SQR96" s="201"/>
      <c r="SQS96" s="201"/>
      <c r="SQT96" s="201"/>
      <c r="SQU96" s="201"/>
      <c r="SQV96" s="201"/>
      <c r="SQW96" s="201"/>
      <c r="SQX96" s="201"/>
      <c r="SQY96" s="201"/>
      <c r="SQZ96" s="201"/>
      <c r="SRA96" s="201"/>
      <c r="SRB96" s="201"/>
      <c r="SRC96" s="201"/>
      <c r="SRD96" s="201"/>
      <c r="SRE96" s="201"/>
      <c r="SRF96" s="201"/>
      <c r="SRG96" s="201"/>
      <c r="SRH96" s="201"/>
      <c r="SRI96" s="201"/>
      <c r="SRJ96" s="201"/>
      <c r="SRK96" s="201"/>
      <c r="SRL96" s="201"/>
      <c r="SRM96" s="201"/>
      <c r="SRN96" s="201"/>
      <c r="SRO96" s="201"/>
      <c r="SRP96" s="201"/>
      <c r="SRQ96" s="201"/>
      <c r="SRR96" s="201"/>
      <c r="SRS96" s="201"/>
      <c r="SRT96" s="201"/>
      <c r="SRU96" s="201"/>
      <c r="SRV96" s="201"/>
      <c r="SRW96" s="201"/>
      <c r="SRX96" s="201"/>
      <c r="SRY96" s="201"/>
      <c r="SRZ96" s="201"/>
      <c r="SSA96" s="201"/>
      <c r="SSB96" s="201"/>
      <c r="SSC96" s="201"/>
      <c r="SSD96" s="201"/>
      <c r="SSE96" s="201"/>
      <c r="SSF96" s="201"/>
      <c r="SSG96" s="201"/>
      <c r="SSH96" s="201"/>
      <c r="SSI96" s="201"/>
      <c r="SSJ96" s="201"/>
      <c r="SSK96" s="201"/>
      <c r="SSL96" s="201"/>
      <c r="SSM96" s="201"/>
      <c r="SSN96" s="201"/>
      <c r="SSO96" s="201"/>
      <c r="SSP96" s="201"/>
      <c r="SSQ96" s="201"/>
      <c r="SSR96" s="201"/>
      <c r="SSS96" s="201"/>
      <c r="SST96" s="201"/>
      <c r="SSU96" s="201"/>
      <c r="SSV96" s="201"/>
      <c r="SSW96" s="201"/>
      <c r="SSX96" s="201"/>
      <c r="SSY96" s="201"/>
      <c r="SSZ96" s="201"/>
      <c r="STA96" s="201"/>
      <c r="STB96" s="201"/>
      <c r="STC96" s="201"/>
      <c r="STD96" s="201"/>
      <c r="STE96" s="201"/>
      <c r="STF96" s="201"/>
      <c r="STG96" s="201"/>
      <c r="STH96" s="201"/>
      <c r="STI96" s="201"/>
      <c r="STJ96" s="201"/>
      <c r="STK96" s="201"/>
      <c r="STL96" s="201"/>
      <c r="STM96" s="201"/>
      <c r="STN96" s="201"/>
      <c r="STO96" s="201"/>
      <c r="STP96" s="201"/>
      <c r="STQ96" s="201"/>
      <c r="STR96" s="201"/>
      <c r="STS96" s="201"/>
      <c r="STT96" s="201"/>
      <c r="STU96" s="201"/>
      <c r="STV96" s="201"/>
      <c r="STW96" s="201"/>
      <c r="STX96" s="201"/>
      <c r="STY96" s="201"/>
      <c r="STZ96" s="201"/>
      <c r="SUA96" s="201"/>
      <c r="SUB96" s="201"/>
      <c r="SUC96" s="201"/>
      <c r="SUD96" s="201"/>
      <c r="SUE96" s="201"/>
      <c r="SUF96" s="201"/>
      <c r="SUG96" s="201"/>
      <c r="SUH96" s="201"/>
      <c r="SUI96" s="201"/>
      <c r="SUJ96" s="201"/>
      <c r="SUK96" s="201"/>
      <c r="SUL96" s="201"/>
      <c r="SUM96" s="201"/>
      <c r="SUN96" s="201"/>
      <c r="SUO96" s="201"/>
      <c r="SUP96" s="201"/>
      <c r="SUQ96" s="201"/>
      <c r="SUR96" s="201"/>
      <c r="SUS96" s="201"/>
      <c r="SUT96" s="201"/>
      <c r="SUU96" s="201"/>
      <c r="SUV96" s="201"/>
      <c r="SUW96" s="201"/>
      <c r="SUX96" s="201"/>
      <c r="SUY96" s="201"/>
      <c r="SUZ96" s="201"/>
      <c r="SVA96" s="201"/>
      <c r="SVB96" s="201"/>
      <c r="SVC96" s="201"/>
      <c r="SVD96" s="201"/>
      <c r="SVE96" s="201"/>
      <c r="SVF96" s="201"/>
      <c r="SVG96" s="201"/>
      <c r="SVH96" s="201"/>
      <c r="SVI96" s="201"/>
      <c r="SVJ96" s="201"/>
      <c r="SVK96" s="201"/>
      <c r="SVL96" s="201"/>
      <c r="SVM96" s="201"/>
      <c r="SVN96" s="201"/>
      <c r="SVO96" s="201"/>
      <c r="SVP96" s="201"/>
      <c r="SVQ96" s="201"/>
      <c r="SVR96" s="201"/>
      <c r="SVS96" s="201"/>
      <c r="SVT96" s="201"/>
      <c r="SVU96" s="201"/>
      <c r="SVV96" s="201"/>
      <c r="SVW96" s="201"/>
      <c r="SVX96" s="201"/>
      <c r="SVY96" s="201"/>
      <c r="SVZ96" s="201"/>
      <c r="SWA96" s="201"/>
      <c r="SWB96" s="201"/>
      <c r="SWC96" s="201"/>
      <c r="SWD96" s="201"/>
      <c r="SWE96" s="201"/>
      <c r="SWF96" s="201"/>
      <c r="SWG96" s="201"/>
      <c r="SWH96" s="201"/>
      <c r="SWI96" s="201"/>
      <c r="SWJ96" s="201"/>
      <c r="SWK96" s="201"/>
      <c r="SWL96" s="201"/>
      <c r="SWM96" s="201"/>
      <c r="SWN96" s="201"/>
      <c r="SWO96" s="201"/>
      <c r="SWP96" s="201"/>
      <c r="SWQ96" s="201"/>
      <c r="SWR96" s="201"/>
      <c r="SWS96" s="201"/>
      <c r="SWT96" s="201"/>
      <c r="SWU96" s="201"/>
      <c r="SWV96" s="201"/>
      <c r="SWW96" s="201"/>
      <c r="SWX96" s="201"/>
      <c r="SWY96" s="201"/>
      <c r="SWZ96" s="201"/>
      <c r="SXA96" s="201"/>
      <c r="SXB96" s="201"/>
      <c r="SXC96" s="201"/>
      <c r="SXD96" s="201"/>
      <c r="SXE96" s="201"/>
      <c r="SXF96" s="201"/>
      <c r="SXG96" s="201"/>
      <c r="SXH96" s="201"/>
      <c r="SXI96" s="201"/>
      <c r="SXJ96" s="201"/>
      <c r="SXK96" s="201"/>
      <c r="SXL96" s="201"/>
      <c r="SXM96" s="201"/>
      <c r="SXN96" s="201"/>
      <c r="SXO96" s="201"/>
      <c r="SXP96" s="201"/>
      <c r="SXQ96" s="201"/>
      <c r="SXR96" s="201"/>
      <c r="SXS96" s="201"/>
      <c r="SXT96" s="201"/>
      <c r="SXU96" s="201"/>
      <c r="SXV96" s="201"/>
      <c r="SXW96" s="201"/>
      <c r="SXX96" s="201"/>
      <c r="SXY96" s="201"/>
      <c r="SXZ96" s="201"/>
      <c r="SYA96" s="201"/>
      <c r="SYB96" s="201"/>
      <c r="SYC96" s="201"/>
      <c r="SYD96" s="201"/>
      <c r="SYE96" s="201"/>
      <c r="SYF96" s="201"/>
      <c r="SYG96" s="201"/>
      <c r="SYH96" s="201"/>
      <c r="SYI96" s="201"/>
      <c r="SYJ96" s="201"/>
      <c r="SYK96" s="201"/>
      <c r="SYL96" s="201"/>
      <c r="SYM96" s="201"/>
      <c r="SYN96" s="201"/>
      <c r="SYO96" s="201"/>
      <c r="SYP96" s="201"/>
      <c r="SYQ96" s="201"/>
      <c r="SYR96" s="201"/>
      <c r="SYS96" s="201"/>
      <c r="SYT96" s="201"/>
      <c r="SYU96" s="201"/>
      <c r="SYV96" s="201"/>
      <c r="SYW96" s="201"/>
      <c r="SYX96" s="201"/>
      <c r="SYY96" s="201"/>
      <c r="SYZ96" s="201"/>
      <c r="SZA96" s="201"/>
      <c r="SZB96" s="201"/>
      <c r="SZC96" s="201"/>
      <c r="SZD96" s="201"/>
      <c r="SZE96" s="201"/>
      <c r="SZF96" s="201"/>
      <c r="SZG96" s="201"/>
      <c r="SZH96" s="201"/>
      <c r="SZI96" s="201"/>
      <c r="SZJ96" s="201"/>
      <c r="SZK96" s="201"/>
      <c r="SZL96" s="201"/>
      <c r="SZM96" s="201"/>
      <c r="SZN96" s="201"/>
      <c r="SZO96" s="201"/>
      <c r="SZP96" s="201"/>
      <c r="SZQ96" s="201"/>
      <c r="SZR96" s="201"/>
      <c r="SZS96" s="201"/>
      <c r="SZT96" s="201"/>
      <c r="SZU96" s="201"/>
      <c r="SZV96" s="201"/>
      <c r="SZW96" s="201"/>
      <c r="SZX96" s="201"/>
      <c r="SZY96" s="201"/>
      <c r="SZZ96" s="201"/>
      <c r="TAA96" s="201"/>
      <c r="TAB96" s="201"/>
      <c r="TAC96" s="201"/>
      <c r="TAD96" s="201"/>
      <c r="TAE96" s="201"/>
      <c r="TAF96" s="201"/>
      <c r="TAG96" s="201"/>
      <c r="TAH96" s="201"/>
      <c r="TAI96" s="201"/>
      <c r="TAJ96" s="201"/>
      <c r="TAK96" s="201"/>
      <c r="TAL96" s="201"/>
      <c r="TAM96" s="201"/>
      <c r="TAN96" s="201"/>
      <c r="TAO96" s="201"/>
      <c r="TAP96" s="201"/>
      <c r="TAQ96" s="201"/>
      <c r="TAR96" s="201"/>
      <c r="TAS96" s="201"/>
      <c r="TAT96" s="201"/>
      <c r="TAU96" s="201"/>
      <c r="TAV96" s="201"/>
      <c r="TAW96" s="201"/>
      <c r="TAX96" s="201"/>
      <c r="TAY96" s="201"/>
      <c r="TAZ96" s="201"/>
      <c r="TBA96" s="201"/>
      <c r="TBB96" s="201"/>
      <c r="TBC96" s="201"/>
      <c r="TBD96" s="201"/>
      <c r="TBE96" s="201"/>
      <c r="TBF96" s="201"/>
      <c r="TBG96" s="201"/>
      <c r="TBH96" s="201"/>
      <c r="TBI96" s="201"/>
      <c r="TBJ96" s="201"/>
      <c r="TBK96" s="201"/>
      <c r="TBL96" s="201"/>
      <c r="TBM96" s="201"/>
      <c r="TBN96" s="201"/>
      <c r="TBO96" s="201"/>
      <c r="TBP96" s="201"/>
      <c r="TBQ96" s="201"/>
      <c r="TBR96" s="201"/>
      <c r="TBS96" s="201"/>
      <c r="TBT96" s="201"/>
      <c r="TBU96" s="201"/>
      <c r="TBV96" s="201"/>
      <c r="TBW96" s="201"/>
      <c r="TBX96" s="201"/>
      <c r="TBY96" s="201"/>
      <c r="TBZ96" s="201"/>
      <c r="TCA96" s="201"/>
      <c r="TCB96" s="201"/>
      <c r="TCC96" s="201"/>
      <c r="TCD96" s="201"/>
      <c r="TCE96" s="201"/>
      <c r="TCF96" s="201"/>
      <c r="TCG96" s="201"/>
      <c r="TCH96" s="201"/>
      <c r="TCI96" s="201"/>
      <c r="TCJ96" s="201"/>
      <c r="TCK96" s="201"/>
      <c r="TCL96" s="201"/>
      <c r="TCM96" s="201"/>
      <c r="TCN96" s="201"/>
      <c r="TCO96" s="201"/>
      <c r="TCP96" s="201"/>
      <c r="TCQ96" s="201"/>
      <c r="TCR96" s="201"/>
      <c r="TCS96" s="201"/>
      <c r="TCT96" s="201"/>
      <c r="TCU96" s="201"/>
      <c r="TCV96" s="201"/>
      <c r="TCW96" s="201"/>
      <c r="TCX96" s="201"/>
      <c r="TCY96" s="201"/>
      <c r="TCZ96" s="201"/>
      <c r="TDA96" s="201"/>
      <c r="TDB96" s="201"/>
      <c r="TDC96" s="201"/>
      <c r="TDD96" s="201"/>
      <c r="TDE96" s="201"/>
      <c r="TDF96" s="201"/>
      <c r="TDG96" s="201"/>
      <c r="TDH96" s="201"/>
      <c r="TDI96" s="201"/>
      <c r="TDJ96" s="201"/>
      <c r="TDK96" s="201"/>
      <c r="TDL96" s="201"/>
      <c r="TDM96" s="201"/>
      <c r="TDN96" s="201"/>
      <c r="TDO96" s="201"/>
      <c r="TDP96" s="201"/>
      <c r="TDQ96" s="201"/>
      <c r="TDR96" s="201"/>
      <c r="TDS96" s="201"/>
      <c r="TDT96" s="201"/>
      <c r="TDU96" s="201"/>
      <c r="TDV96" s="201"/>
      <c r="TDW96" s="201"/>
      <c r="TDX96" s="201"/>
      <c r="TDY96" s="201"/>
      <c r="TDZ96" s="201"/>
      <c r="TEA96" s="201"/>
      <c r="TEB96" s="201"/>
      <c r="TEC96" s="201"/>
      <c r="TED96" s="201"/>
      <c r="TEE96" s="201"/>
      <c r="TEF96" s="201"/>
      <c r="TEG96" s="201"/>
      <c r="TEH96" s="201"/>
      <c r="TEI96" s="201"/>
      <c r="TEJ96" s="201"/>
      <c r="TEK96" s="201"/>
      <c r="TEL96" s="201"/>
      <c r="TEM96" s="201"/>
      <c r="TEN96" s="201"/>
      <c r="TEO96" s="201"/>
      <c r="TEP96" s="201"/>
      <c r="TEQ96" s="201"/>
      <c r="TER96" s="201"/>
      <c r="TES96" s="201"/>
      <c r="TET96" s="201"/>
      <c r="TEU96" s="201"/>
      <c r="TEV96" s="201"/>
      <c r="TEW96" s="201"/>
      <c r="TEX96" s="201"/>
      <c r="TEY96" s="201"/>
      <c r="TEZ96" s="201"/>
      <c r="TFA96" s="201"/>
      <c r="TFB96" s="201"/>
      <c r="TFC96" s="201"/>
      <c r="TFD96" s="201"/>
      <c r="TFE96" s="201"/>
      <c r="TFF96" s="201"/>
      <c r="TFG96" s="201"/>
      <c r="TFH96" s="201"/>
      <c r="TFI96" s="201"/>
      <c r="TFJ96" s="201"/>
      <c r="TFK96" s="201"/>
      <c r="TFL96" s="201"/>
      <c r="TFM96" s="201"/>
      <c r="TFN96" s="201"/>
      <c r="TFO96" s="201"/>
      <c r="TFP96" s="201"/>
      <c r="TFQ96" s="201"/>
      <c r="TFR96" s="201"/>
      <c r="TFS96" s="201"/>
      <c r="TFT96" s="201"/>
      <c r="TFU96" s="201"/>
      <c r="TFV96" s="201"/>
      <c r="TFW96" s="201"/>
      <c r="TFX96" s="201"/>
      <c r="TFY96" s="201"/>
      <c r="TFZ96" s="201"/>
      <c r="TGA96" s="201"/>
      <c r="TGB96" s="201"/>
      <c r="TGC96" s="201"/>
      <c r="TGD96" s="201"/>
      <c r="TGE96" s="201"/>
      <c r="TGF96" s="201"/>
      <c r="TGG96" s="201"/>
      <c r="TGH96" s="201"/>
      <c r="TGI96" s="201"/>
      <c r="TGJ96" s="201"/>
      <c r="TGK96" s="201"/>
      <c r="TGL96" s="201"/>
      <c r="TGM96" s="201"/>
      <c r="TGN96" s="201"/>
      <c r="TGO96" s="201"/>
      <c r="TGP96" s="201"/>
      <c r="TGQ96" s="201"/>
      <c r="TGR96" s="201"/>
      <c r="TGS96" s="201"/>
      <c r="TGT96" s="201"/>
      <c r="TGU96" s="201"/>
      <c r="TGV96" s="201"/>
      <c r="TGW96" s="201"/>
      <c r="TGX96" s="201"/>
      <c r="TGY96" s="201"/>
      <c r="TGZ96" s="201"/>
      <c r="THA96" s="201"/>
      <c r="THB96" s="201"/>
      <c r="THC96" s="201"/>
      <c r="THD96" s="201"/>
      <c r="THE96" s="201"/>
      <c r="THF96" s="201"/>
      <c r="THG96" s="201"/>
      <c r="THH96" s="201"/>
      <c r="THI96" s="201"/>
      <c r="THJ96" s="201"/>
      <c r="THK96" s="201"/>
      <c r="THL96" s="201"/>
      <c r="THM96" s="201"/>
      <c r="THN96" s="201"/>
      <c r="THO96" s="201"/>
      <c r="THP96" s="201"/>
      <c r="THQ96" s="201"/>
      <c r="THR96" s="201"/>
      <c r="THS96" s="201"/>
      <c r="THT96" s="201"/>
      <c r="THU96" s="201"/>
      <c r="THV96" s="201"/>
      <c r="THW96" s="201"/>
      <c r="THX96" s="201"/>
      <c r="THY96" s="201"/>
      <c r="THZ96" s="201"/>
      <c r="TIA96" s="201"/>
      <c r="TIB96" s="201"/>
      <c r="TIC96" s="201"/>
      <c r="TID96" s="201"/>
      <c r="TIE96" s="201"/>
      <c r="TIF96" s="201"/>
      <c r="TIG96" s="201"/>
      <c r="TIH96" s="201"/>
      <c r="TII96" s="201"/>
      <c r="TIJ96" s="201"/>
      <c r="TIK96" s="201"/>
      <c r="TIL96" s="201"/>
      <c r="TIM96" s="201"/>
      <c r="TIN96" s="201"/>
      <c r="TIO96" s="201"/>
      <c r="TIP96" s="201"/>
      <c r="TIQ96" s="201"/>
      <c r="TIR96" s="201"/>
      <c r="TIS96" s="201"/>
      <c r="TIT96" s="201"/>
      <c r="TIU96" s="201"/>
      <c r="TIV96" s="201"/>
      <c r="TIW96" s="201"/>
      <c r="TIX96" s="201"/>
      <c r="TIY96" s="201"/>
      <c r="TIZ96" s="201"/>
      <c r="TJA96" s="201"/>
      <c r="TJB96" s="201"/>
      <c r="TJC96" s="201"/>
      <c r="TJD96" s="201"/>
      <c r="TJE96" s="201"/>
      <c r="TJF96" s="201"/>
      <c r="TJG96" s="201"/>
      <c r="TJH96" s="201"/>
      <c r="TJI96" s="201"/>
      <c r="TJJ96" s="201"/>
      <c r="TJK96" s="201"/>
      <c r="TJL96" s="201"/>
      <c r="TJM96" s="201"/>
      <c r="TJN96" s="201"/>
      <c r="TJO96" s="201"/>
      <c r="TJP96" s="201"/>
      <c r="TJQ96" s="201"/>
      <c r="TJR96" s="201"/>
      <c r="TJS96" s="201"/>
      <c r="TJT96" s="201"/>
      <c r="TJU96" s="201"/>
      <c r="TJV96" s="201"/>
      <c r="TJW96" s="201"/>
      <c r="TJX96" s="201"/>
      <c r="TJY96" s="201"/>
      <c r="TJZ96" s="201"/>
      <c r="TKA96" s="201"/>
      <c r="TKB96" s="201"/>
      <c r="TKC96" s="201"/>
      <c r="TKD96" s="201"/>
      <c r="TKE96" s="201"/>
      <c r="TKF96" s="201"/>
      <c r="TKG96" s="201"/>
      <c r="TKH96" s="201"/>
      <c r="TKI96" s="201"/>
      <c r="TKJ96" s="201"/>
      <c r="TKK96" s="201"/>
      <c r="TKL96" s="201"/>
      <c r="TKM96" s="201"/>
      <c r="TKN96" s="201"/>
      <c r="TKO96" s="201"/>
      <c r="TKP96" s="201"/>
      <c r="TKQ96" s="201"/>
      <c r="TKR96" s="201"/>
      <c r="TKS96" s="201"/>
      <c r="TKT96" s="201"/>
      <c r="TKU96" s="201"/>
      <c r="TKV96" s="201"/>
      <c r="TKW96" s="201"/>
      <c r="TKX96" s="201"/>
      <c r="TKY96" s="201"/>
      <c r="TKZ96" s="201"/>
      <c r="TLA96" s="201"/>
      <c r="TLB96" s="201"/>
      <c r="TLC96" s="201"/>
      <c r="TLD96" s="201"/>
      <c r="TLE96" s="201"/>
      <c r="TLF96" s="201"/>
      <c r="TLG96" s="201"/>
      <c r="TLH96" s="201"/>
      <c r="TLI96" s="201"/>
      <c r="TLJ96" s="201"/>
      <c r="TLK96" s="201"/>
      <c r="TLL96" s="201"/>
      <c r="TLM96" s="201"/>
      <c r="TLN96" s="201"/>
      <c r="TLO96" s="201"/>
      <c r="TLP96" s="201"/>
      <c r="TLQ96" s="201"/>
      <c r="TLR96" s="201"/>
      <c r="TLS96" s="201"/>
      <c r="TLT96" s="201"/>
      <c r="TLU96" s="201"/>
      <c r="TLV96" s="201"/>
      <c r="TLW96" s="201"/>
      <c r="TLX96" s="201"/>
      <c r="TLY96" s="201"/>
      <c r="TLZ96" s="201"/>
      <c r="TMA96" s="201"/>
      <c r="TMB96" s="201"/>
      <c r="TMC96" s="201"/>
      <c r="TMD96" s="201"/>
      <c r="TME96" s="201"/>
      <c r="TMF96" s="201"/>
      <c r="TMG96" s="201"/>
      <c r="TMH96" s="201"/>
      <c r="TMI96" s="201"/>
      <c r="TMJ96" s="201"/>
      <c r="TMK96" s="201"/>
      <c r="TML96" s="201"/>
      <c r="TMM96" s="201"/>
      <c r="TMN96" s="201"/>
      <c r="TMO96" s="201"/>
      <c r="TMP96" s="201"/>
      <c r="TMQ96" s="201"/>
      <c r="TMR96" s="201"/>
      <c r="TMS96" s="201"/>
      <c r="TMT96" s="201"/>
      <c r="TMU96" s="201"/>
      <c r="TMV96" s="201"/>
      <c r="TMW96" s="201"/>
      <c r="TMX96" s="201"/>
      <c r="TMY96" s="201"/>
      <c r="TMZ96" s="201"/>
      <c r="TNA96" s="201"/>
      <c r="TNB96" s="201"/>
      <c r="TNC96" s="201"/>
      <c r="TND96" s="201"/>
      <c r="TNE96" s="201"/>
      <c r="TNF96" s="201"/>
      <c r="TNG96" s="201"/>
      <c r="TNH96" s="201"/>
      <c r="TNI96" s="201"/>
      <c r="TNJ96" s="201"/>
      <c r="TNK96" s="201"/>
      <c r="TNL96" s="201"/>
      <c r="TNM96" s="201"/>
      <c r="TNN96" s="201"/>
      <c r="TNO96" s="201"/>
      <c r="TNP96" s="201"/>
      <c r="TNQ96" s="201"/>
      <c r="TNR96" s="201"/>
      <c r="TNS96" s="201"/>
      <c r="TNT96" s="201"/>
      <c r="TNU96" s="201"/>
      <c r="TNV96" s="201"/>
      <c r="TNW96" s="201"/>
      <c r="TNX96" s="201"/>
      <c r="TNY96" s="201"/>
      <c r="TNZ96" s="201"/>
      <c r="TOA96" s="201"/>
      <c r="TOB96" s="201"/>
      <c r="TOC96" s="201"/>
      <c r="TOD96" s="201"/>
      <c r="TOE96" s="201"/>
      <c r="TOF96" s="201"/>
      <c r="TOG96" s="201"/>
      <c r="TOH96" s="201"/>
      <c r="TOI96" s="201"/>
      <c r="TOJ96" s="201"/>
      <c r="TOK96" s="201"/>
      <c r="TOL96" s="201"/>
      <c r="TOM96" s="201"/>
      <c r="TON96" s="201"/>
      <c r="TOO96" s="201"/>
      <c r="TOP96" s="201"/>
      <c r="TOQ96" s="201"/>
      <c r="TOR96" s="201"/>
      <c r="TOS96" s="201"/>
      <c r="TOT96" s="201"/>
      <c r="TOU96" s="201"/>
      <c r="TOV96" s="201"/>
      <c r="TOW96" s="201"/>
      <c r="TOX96" s="201"/>
      <c r="TOY96" s="201"/>
      <c r="TOZ96" s="201"/>
      <c r="TPA96" s="201"/>
      <c r="TPB96" s="201"/>
      <c r="TPC96" s="201"/>
      <c r="TPD96" s="201"/>
      <c r="TPE96" s="201"/>
      <c r="TPF96" s="201"/>
      <c r="TPG96" s="201"/>
      <c r="TPH96" s="201"/>
      <c r="TPI96" s="201"/>
      <c r="TPJ96" s="201"/>
      <c r="TPK96" s="201"/>
      <c r="TPL96" s="201"/>
      <c r="TPM96" s="201"/>
      <c r="TPN96" s="201"/>
      <c r="TPO96" s="201"/>
      <c r="TPP96" s="201"/>
      <c r="TPQ96" s="201"/>
      <c r="TPR96" s="201"/>
      <c r="TPS96" s="201"/>
      <c r="TPT96" s="201"/>
      <c r="TPU96" s="201"/>
      <c r="TPV96" s="201"/>
      <c r="TPW96" s="201"/>
      <c r="TPX96" s="201"/>
      <c r="TPY96" s="201"/>
      <c r="TPZ96" s="201"/>
      <c r="TQA96" s="201"/>
      <c r="TQB96" s="201"/>
      <c r="TQC96" s="201"/>
      <c r="TQD96" s="201"/>
      <c r="TQE96" s="201"/>
      <c r="TQF96" s="201"/>
      <c r="TQG96" s="201"/>
      <c r="TQH96" s="201"/>
      <c r="TQI96" s="201"/>
      <c r="TQJ96" s="201"/>
      <c r="TQK96" s="201"/>
      <c r="TQL96" s="201"/>
      <c r="TQM96" s="201"/>
      <c r="TQN96" s="201"/>
      <c r="TQO96" s="201"/>
      <c r="TQP96" s="201"/>
      <c r="TQQ96" s="201"/>
      <c r="TQR96" s="201"/>
      <c r="TQS96" s="201"/>
      <c r="TQT96" s="201"/>
      <c r="TQU96" s="201"/>
      <c r="TQV96" s="201"/>
      <c r="TQW96" s="201"/>
      <c r="TQX96" s="201"/>
      <c r="TQY96" s="201"/>
      <c r="TQZ96" s="201"/>
      <c r="TRA96" s="201"/>
      <c r="TRB96" s="201"/>
      <c r="TRC96" s="201"/>
      <c r="TRD96" s="201"/>
      <c r="TRE96" s="201"/>
      <c r="TRF96" s="201"/>
      <c r="TRG96" s="201"/>
      <c r="TRH96" s="201"/>
      <c r="TRI96" s="201"/>
      <c r="TRJ96" s="201"/>
      <c r="TRK96" s="201"/>
      <c r="TRL96" s="201"/>
      <c r="TRM96" s="201"/>
      <c r="TRN96" s="201"/>
      <c r="TRO96" s="201"/>
      <c r="TRP96" s="201"/>
      <c r="TRQ96" s="201"/>
      <c r="TRR96" s="201"/>
      <c r="TRS96" s="201"/>
      <c r="TRT96" s="201"/>
      <c r="TRU96" s="201"/>
      <c r="TRV96" s="201"/>
      <c r="TRW96" s="201"/>
      <c r="TRX96" s="201"/>
      <c r="TRY96" s="201"/>
      <c r="TRZ96" s="201"/>
      <c r="TSA96" s="201"/>
      <c r="TSB96" s="201"/>
      <c r="TSC96" s="201"/>
      <c r="TSD96" s="201"/>
      <c r="TSE96" s="201"/>
      <c r="TSF96" s="201"/>
      <c r="TSG96" s="201"/>
      <c r="TSH96" s="201"/>
      <c r="TSI96" s="201"/>
      <c r="TSJ96" s="201"/>
      <c r="TSK96" s="201"/>
      <c r="TSL96" s="201"/>
      <c r="TSM96" s="201"/>
      <c r="TSN96" s="201"/>
      <c r="TSO96" s="201"/>
      <c r="TSP96" s="201"/>
      <c r="TSQ96" s="201"/>
      <c r="TSR96" s="201"/>
      <c r="TSS96" s="201"/>
      <c r="TST96" s="201"/>
      <c r="TSU96" s="201"/>
      <c r="TSV96" s="201"/>
      <c r="TSW96" s="201"/>
      <c r="TSX96" s="201"/>
      <c r="TSY96" s="201"/>
      <c r="TSZ96" s="201"/>
      <c r="TTA96" s="201"/>
      <c r="TTB96" s="201"/>
      <c r="TTC96" s="201"/>
      <c r="TTD96" s="201"/>
      <c r="TTE96" s="201"/>
      <c r="TTF96" s="201"/>
      <c r="TTG96" s="201"/>
      <c r="TTH96" s="201"/>
      <c r="TTI96" s="201"/>
      <c r="TTJ96" s="201"/>
      <c r="TTK96" s="201"/>
      <c r="TTL96" s="201"/>
      <c r="TTM96" s="201"/>
      <c r="TTN96" s="201"/>
      <c r="TTO96" s="201"/>
      <c r="TTP96" s="201"/>
      <c r="TTQ96" s="201"/>
      <c r="TTR96" s="201"/>
      <c r="TTS96" s="201"/>
      <c r="TTT96" s="201"/>
      <c r="TTU96" s="201"/>
      <c r="TTV96" s="201"/>
      <c r="TTW96" s="201"/>
      <c r="TTX96" s="201"/>
      <c r="TTY96" s="201"/>
      <c r="TTZ96" s="201"/>
      <c r="TUA96" s="201"/>
      <c r="TUB96" s="201"/>
      <c r="TUC96" s="201"/>
      <c r="TUD96" s="201"/>
      <c r="TUE96" s="201"/>
      <c r="TUF96" s="201"/>
      <c r="TUG96" s="201"/>
      <c r="TUH96" s="201"/>
      <c r="TUI96" s="201"/>
      <c r="TUJ96" s="201"/>
      <c r="TUK96" s="201"/>
      <c r="TUL96" s="201"/>
      <c r="TUM96" s="201"/>
      <c r="TUN96" s="201"/>
      <c r="TUO96" s="201"/>
      <c r="TUP96" s="201"/>
      <c r="TUQ96" s="201"/>
      <c r="TUR96" s="201"/>
      <c r="TUS96" s="201"/>
      <c r="TUT96" s="201"/>
      <c r="TUU96" s="201"/>
      <c r="TUV96" s="201"/>
      <c r="TUW96" s="201"/>
      <c r="TUX96" s="201"/>
      <c r="TUY96" s="201"/>
      <c r="TUZ96" s="201"/>
      <c r="TVA96" s="201"/>
      <c r="TVB96" s="201"/>
      <c r="TVC96" s="201"/>
      <c r="TVD96" s="201"/>
      <c r="TVE96" s="201"/>
      <c r="TVF96" s="201"/>
      <c r="TVG96" s="201"/>
      <c r="TVH96" s="201"/>
      <c r="TVI96" s="201"/>
      <c r="TVJ96" s="201"/>
      <c r="TVK96" s="201"/>
      <c r="TVL96" s="201"/>
      <c r="TVM96" s="201"/>
      <c r="TVN96" s="201"/>
      <c r="TVO96" s="201"/>
      <c r="TVP96" s="201"/>
      <c r="TVQ96" s="201"/>
      <c r="TVR96" s="201"/>
      <c r="TVS96" s="201"/>
      <c r="TVT96" s="201"/>
      <c r="TVU96" s="201"/>
      <c r="TVV96" s="201"/>
      <c r="TVW96" s="201"/>
      <c r="TVX96" s="201"/>
      <c r="TVY96" s="201"/>
      <c r="TVZ96" s="201"/>
      <c r="TWA96" s="201"/>
      <c r="TWB96" s="201"/>
      <c r="TWC96" s="201"/>
      <c r="TWD96" s="201"/>
      <c r="TWE96" s="201"/>
      <c r="TWF96" s="201"/>
      <c r="TWG96" s="201"/>
      <c r="TWH96" s="201"/>
      <c r="TWI96" s="201"/>
      <c r="TWJ96" s="201"/>
      <c r="TWK96" s="201"/>
      <c r="TWL96" s="201"/>
      <c r="TWM96" s="201"/>
      <c r="TWN96" s="201"/>
      <c r="TWO96" s="201"/>
      <c r="TWP96" s="201"/>
      <c r="TWQ96" s="201"/>
      <c r="TWR96" s="201"/>
      <c r="TWS96" s="201"/>
      <c r="TWT96" s="201"/>
      <c r="TWU96" s="201"/>
      <c r="TWV96" s="201"/>
      <c r="TWW96" s="201"/>
      <c r="TWX96" s="201"/>
      <c r="TWY96" s="201"/>
      <c r="TWZ96" s="201"/>
      <c r="TXA96" s="201"/>
      <c r="TXB96" s="201"/>
      <c r="TXC96" s="201"/>
      <c r="TXD96" s="201"/>
      <c r="TXE96" s="201"/>
      <c r="TXF96" s="201"/>
      <c r="TXG96" s="201"/>
      <c r="TXH96" s="201"/>
      <c r="TXI96" s="201"/>
      <c r="TXJ96" s="201"/>
      <c r="TXK96" s="201"/>
      <c r="TXL96" s="201"/>
      <c r="TXM96" s="201"/>
      <c r="TXN96" s="201"/>
      <c r="TXO96" s="201"/>
      <c r="TXP96" s="201"/>
      <c r="TXQ96" s="201"/>
      <c r="TXR96" s="201"/>
      <c r="TXS96" s="201"/>
      <c r="TXT96" s="201"/>
      <c r="TXU96" s="201"/>
      <c r="TXV96" s="201"/>
      <c r="TXW96" s="201"/>
      <c r="TXX96" s="201"/>
      <c r="TXY96" s="201"/>
      <c r="TXZ96" s="201"/>
      <c r="TYA96" s="201"/>
      <c r="TYB96" s="201"/>
      <c r="TYC96" s="201"/>
      <c r="TYD96" s="201"/>
      <c r="TYE96" s="201"/>
      <c r="TYF96" s="201"/>
      <c r="TYG96" s="201"/>
      <c r="TYH96" s="201"/>
      <c r="TYI96" s="201"/>
      <c r="TYJ96" s="201"/>
      <c r="TYK96" s="201"/>
      <c r="TYL96" s="201"/>
      <c r="TYM96" s="201"/>
      <c r="TYN96" s="201"/>
      <c r="TYO96" s="201"/>
      <c r="TYP96" s="201"/>
      <c r="TYQ96" s="201"/>
      <c r="TYR96" s="201"/>
      <c r="TYS96" s="201"/>
      <c r="TYT96" s="201"/>
      <c r="TYU96" s="201"/>
      <c r="TYV96" s="201"/>
      <c r="TYW96" s="201"/>
      <c r="TYX96" s="201"/>
      <c r="TYY96" s="201"/>
      <c r="TYZ96" s="201"/>
      <c r="TZA96" s="201"/>
      <c r="TZB96" s="201"/>
      <c r="TZC96" s="201"/>
      <c r="TZD96" s="201"/>
      <c r="TZE96" s="201"/>
      <c r="TZF96" s="201"/>
      <c r="TZG96" s="201"/>
      <c r="TZH96" s="201"/>
      <c r="TZI96" s="201"/>
      <c r="TZJ96" s="201"/>
      <c r="TZK96" s="201"/>
      <c r="TZL96" s="201"/>
      <c r="TZM96" s="201"/>
      <c r="TZN96" s="201"/>
      <c r="TZO96" s="201"/>
      <c r="TZP96" s="201"/>
      <c r="TZQ96" s="201"/>
      <c r="TZR96" s="201"/>
      <c r="TZS96" s="201"/>
      <c r="TZT96" s="201"/>
      <c r="TZU96" s="201"/>
      <c r="TZV96" s="201"/>
      <c r="TZW96" s="201"/>
      <c r="TZX96" s="201"/>
      <c r="TZY96" s="201"/>
      <c r="TZZ96" s="201"/>
      <c r="UAA96" s="201"/>
      <c r="UAB96" s="201"/>
      <c r="UAC96" s="201"/>
      <c r="UAD96" s="201"/>
      <c r="UAE96" s="201"/>
      <c r="UAF96" s="201"/>
      <c r="UAG96" s="201"/>
      <c r="UAH96" s="201"/>
      <c r="UAI96" s="201"/>
      <c r="UAJ96" s="201"/>
      <c r="UAK96" s="201"/>
      <c r="UAL96" s="201"/>
      <c r="UAM96" s="201"/>
      <c r="UAN96" s="201"/>
      <c r="UAO96" s="201"/>
      <c r="UAP96" s="201"/>
      <c r="UAQ96" s="201"/>
      <c r="UAR96" s="201"/>
      <c r="UAS96" s="201"/>
      <c r="UAT96" s="201"/>
      <c r="UAU96" s="201"/>
      <c r="UAV96" s="201"/>
      <c r="UAW96" s="201"/>
      <c r="UAX96" s="201"/>
      <c r="UAY96" s="201"/>
      <c r="UAZ96" s="201"/>
      <c r="UBA96" s="201"/>
      <c r="UBB96" s="201"/>
      <c r="UBC96" s="201"/>
      <c r="UBD96" s="201"/>
      <c r="UBE96" s="201"/>
      <c r="UBF96" s="201"/>
      <c r="UBG96" s="201"/>
      <c r="UBH96" s="201"/>
      <c r="UBI96" s="201"/>
      <c r="UBJ96" s="201"/>
      <c r="UBK96" s="201"/>
      <c r="UBL96" s="201"/>
      <c r="UBM96" s="201"/>
      <c r="UBN96" s="201"/>
      <c r="UBO96" s="201"/>
      <c r="UBP96" s="201"/>
      <c r="UBQ96" s="201"/>
      <c r="UBR96" s="201"/>
      <c r="UBS96" s="201"/>
      <c r="UBT96" s="201"/>
      <c r="UBU96" s="201"/>
      <c r="UBV96" s="201"/>
      <c r="UBW96" s="201"/>
      <c r="UBX96" s="201"/>
      <c r="UBY96" s="201"/>
      <c r="UBZ96" s="201"/>
      <c r="UCA96" s="201"/>
      <c r="UCB96" s="201"/>
      <c r="UCC96" s="201"/>
      <c r="UCD96" s="201"/>
      <c r="UCE96" s="201"/>
      <c r="UCF96" s="201"/>
      <c r="UCG96" s="201"/>
      <c r="UCH96" s="201"/>
      <c r="UCI96" s="201"/>
      <c r="UCJ96" s="201"/>
      <c r="UCK96" s="201"/>
      <c r="UCL96" s="201"/>
      <c r="UCM96" s="201"/>
      <c r="UCN96" s="201"/>
      <c r="UCO96" s="201"/>
      <c r="UCP96" s="201"/>
      <c r="UCQ96" s="201"/>
      <c r="UCR96" s="201"/>
      <c r="UCS96" s="201"/>
      <c r="UCT96" s="201"/>
      <c r="UCU96" s="201"/>
      <c r="UCV96" s="201"/>
      <c r="UCW96" s="201"/>
      <c r="UCX96" s="201"/>
      <c r="UCY96" s="201"/>
      <c r="UCZ96" s="201"/>
      <c r="UDA96" s="201"/>
      <c r="UDB96" s="201"/>
      <c r="UDC96" s="201"/>
      <c r="UDD96" s="201"/>
      <c r="UDE96" s="201"/>
      <c r="UDF96" s="201"/>
      <c r="UDG96" s="201"/>
      <c r="UDH96" s="201"/>
      <c r="UDI96" s="201"/>
      <c r="UDJ96" s="201"/>
      <c r="UDK96" s="201"/>
      <c r="UDL96" s="201"/>
      <c r="UDM96" s="201"/>
      <c r="UDN96" s="201"/>
      <c r="UDO96" s="201"/>
      <c r="UDP96" s="201"/>
      <c r="UDQ96" s="201"/>
      <c r="UDR96" s="201"/>
      <c r="UDS96" s="201"/>
      <c r="UDT96" s="201"/>
      <c r="UDU96" s="201"/>
      <c r="UDV96" s="201"/>
      <c r="UDW96" s="201"/>
      <c r="UDX96" s="201"/>
      <c r="UDY96" s="201"/>
      <c r="UDZ96" s="201"/>
      <c r="UEA96" s="201"/>
      <c r="UEB96" s="201"/>
      <c r="UEC96" s="201"/>
      <c r="UED96" s="201"/>
      <c r="UEE96" s="201"/>
      <c r="UEF96" s="201"/>
      <c r="UEG96" s="201"/>
      <c r="UEH96" s="201"/>
      <c r="UEI96" s="201"/>
      <c r="UEJ96" s="201"/>
      <c r="UEK96" s="201"/>
      <c r="UEL96" s="201"/>
      <c r="UEM96" s="201"/>
      <c r="UEN96" s="201"/>
      <c r="UEO96" s="201"/>
      <c r="UEP96" s="201"/>
      <c r="UEQ96" s="201"/>
      <c r="UER96" s="201"/>
      <c r="UES96" s="201"/>
      <c r="UET96" s="201"/>
      <c r="UEU96" s="201"/>
      <c r="UEV96" s="201"/>
      <c r="UEW96" s="201"/>
      <c r="UEX96" s="201"/>
      <c r="UEY96" s="201"/>
      <c r="UEZ96" s="201"/>
      <c r="UFA96" s="201"/>
      <c r="UFB96" s="201"/>
      <c r="UFC96" s="201"/>
      <c r="UFD96" s="201"/>
      <c r="UFE96" s="201"/>
      <c r="UFF96" s="201"/>
      <c r="UFG96" s="201"/>
      <c r="UFH96" s="201"/>
      <c r="UFI96" s="201"/>
      <c r="UFJ96" s="201"/>
      <c r="UFK96" s="201"/>
      <c r="UFL96" s="201"/>
      <c r="UFM96" s="201"/>
      <c r="UFN96" s="201"/>
      <c r="UFO96" s="201"/>
      <c r="UFP96" s="201"/>
      <c r="UFQ96" s="201"/>
      <c r="UFR96" s="201"/>
      <c r="UFS96" s="201"/>
      <c r="UFT96" s="201"/>
      <c r="UFU96" s="201"/>
      <c r="UFV96" s="201"/>
      <c r="UFW96" s="201"/>
      <c r="UFX96" s="201"/>
      <c r="UFY96" s="201"/>
      <c r="UFZ96" s="201"/>
      <c r="UGA96" s="201"/>
      <c r="UGB96" s="201"/>
      <c r="UGC96" s="201"/>
      <c r="UGD96" s="201"/>
      <c r="UGE96" s="201"/>
      <c r="UGF96" s="201"/>
      <c r="UGG96" s="201"/>
      <c r="UGH96" s="201"/>
      <c r="UGI96" s="201"/>
      <c r="UGJ96" s="201"/>
      <c r="UGK96" s="201"/>
      <c r="UGL96" s="201"/>
      <c r="UGM96" s="201"/>
      <c r="UGN96" s="201"/>
      <c r="UGO96" s="201"/>
      <c r="UGP96" s="201"/>
      <c r="UGQ96" s="201"/>
      <c r="UGR96" s="201"/>
      <c r="UGS96" s="201"/>
      <c r="UGT96" s="201"/>
      <c r="UGU96" s="201"/>
      <c r="UGV96" s="201"/>
      <c r="UGW96" s="201"/>
      <c r="UGX96" s="201"/>
      <c r="UGY96" s="201"/>
      <c r="UGZ96" s="201"/>
      <c r="UHA96" s="201"/>
      <c r="UHB96" s="201"/>
      <c r="UHC96" s="201"/>
      <c r="UHD96" s="201"/>
      <c r="UHE96" s="201"/>
      <c r="UHF96" s="201"/>
      <c r="UHG96" s="201"/>
      <c r="UHH96" s="201"/>
      <c r="UHI96" s="201"/>
      <c r="UHJ96" s="201"/>
      <c r="UHK96" s="201"/>
      <c r="UHL96" s="201"/>
      <c r="UHM96" s="201"/>
      <c r="UHN96" s="201"/>
      <c r="UHO96" s="201"/>
      <c r="UHP96" s="201"/>
      <c r="UHQ96" s="201"/>
      <c r="UHR96" s="201"/>
      <c r="UHS96" s="201"/>
      <c r="UHT96" s="201"/>
      <c r="UHU96" s="201"/>
      <c r="UHV96" s="201"/>
      <c r="UHW96" s="201"/>
      <c r="UHX96" s="201"/>
      <c r="UHY96" s="201"/>
      <c r="UHZ96" s="201"/>
      <c r="UIA96" s="201"/>
      <c r="UIB96" s="201"/>
      <c r="UIC96" s="201"/>
      <c r="UID96" s="201"/>
      <c r="UIE96" s="201"/>
      <c r="UIF96" s="201"/>
      <c r="UIG96" s="201"/>
      <c r="UIH96" s="201"/>
      <c r="UII96" s="201"/>
      <c r="UIJ96" s="201"/>
      <c r="UIK96" s="201"/>
      <c r="UIL96" s="201"/>
      <c r="UIM96" s="201"/>
      <c r="UIN96" s="201"/>
      <c r="UIO96" s="201"/>
      <c r="UIP96" s="201"/>
      <c r="UIQ96" s="201"/>
      <c r="UIR96" s="201"/>
      <c r="UIS96" s="201"/>
      <c r="UIT96" s="201"/>
      <c r="UIU96" s="201"/>
      <c r="UIV96" s="201"/>
      <c r="UIW96" s="201"/>
      <c r="UIX96" s="201"/>
      <c r="UIY96" s="201"/>
      <c r="UIZ96" s="201"/>
      <c r="UJA96" s="201"/>
      <c r="UJB96" s="201"/>
      <c r="UJC96" s="201"/>
      <c r="UJD96" s="201"/>
      <c r="UJE96" s="201"/>
      <c r="UJF96" s="201"/>
      <c r="UJG96" s="201"/>
      <c r="UJH96" s="201"/>
      <c r="UJI96" s="201"/>
      <c r="UJJ96" s="201"/>
      <c r="UJK96" s="201"/>
      <c r="UJL96" s="201"/>
      <c r="UJM96" s="201"/>
      <c r="UJN96" s="201"/>
      <c r="UJO96" s="201"/>
      <c r="UJP96" s="201"/>
      <c r="UJQ96" s="201"/>
      <c r="UJR96" s="201"/>
      <c r="UJS96" s="201"/>
      <c r="UJT96" s="201"/>
      <c r="UJU96" s="201"/>
      <c r="UJV96" s="201"/>
      <c r="UJW96" s="201"/>
      <c r="UJX96" s="201"/>
      <c r="UJY96" s="201"/>
      <c r="UJZ96" s="201"/>
      <c r="UKA96" s="201"/>
      <c r="UKB96" s="201"/>
      <c r="UKC96" s="201"/>
      <c r="UKD96" s="201"/>
      <c r="UKE96" s="201"/>
      <c r="UKF96" s="201"/>
      <c r="UKG96" s="201"/>
      <c r="UKH96" s="201"/>
      <c r="UKI96" s="201"/>
      <c r="UKJ96" s="201"/>
      <c r="UKK96" s="201"/>
      <c r="UKL96" s="201"/>
      <c r="UKM96" s="201"/>
      <c r="UKN96" s="201"/>
      <c r="UKO96" s="201"/>
      <c r="UKP96" s="201"/>
      <c r="UKQ96" s="201"/>
      <c r="UKR96" s="201"/>
      <c r="UKS96" s="201"/>
      <c r="UKT96" s="201"/>
      <c r="UKU96" s="201"/>
      <c r="UKV96" s="201"/>
      <c r="UKW96" s="201"/>
      <c r="UKX96" s="201"/>
      <c r="UKY96" s="201"/>
      <c r="UKZ96" s="201"/>
      <c r="ULA96" s="201"/>
      <c r="ULB96" s="201"/>
      <c r="ULC96" s="201"/>
      <c r="ULD96" s="201"/>
      <c r="ULE96" s="201"/>
      <c r="ULF96" s="201"/>
      <c r="ULG96" s="201"/>
      <c r="ULH96" s="201"/>
      <c r="ULI96" s="201"/>
      <c r="ULJ96" s="201"/>
      <c r="ULK96" s="201"/>
      <c r="ULL96" s="201"/>
      <c r="ULM96" s="201"/>
      <c r="ULN96" s="201"/>
      <c r="ULO96" s="201"/>
      <c r="ULP96" s="201"/>
      <c r="ULQ96" s="201"/>
      <c r="ULR96" s="201"/>
      <c r="ULS96" s="201"/>
      <c r="ULT96" s="201"/>
      <c r="ULU96" s="201"/>
      <c r="ULV96" s="201"/>
      <c r="ULW96" s="201"/>
      <c r="ULX96" s="201"/>
      <c r="ULY96" s="201"/>
      <c r="ULZ96" s="201"/>
      <c r="UMA96" s="201"/>
      <c r="UMB96" s="201"/>
      <c r="UMC96" s="201"/>
      <c r="UMD96" s="201"/>
      <c r="UME96" s="201"/>
      <c r="UMF96" s="201"/>
      <c r="UMG96" s="201"/>
      <c r="UMH96" s="201"/>
      <c r="UMI96" s="201"/>
      <c r="UMJ96" s="201"/>
      <c r="UMK96" s="201"/>
      <c r="UML96" s="201"/>
      <c r="UMM96" s="201"/>
      <c r="UMN96" s="201"/>
      <c r="UMO96" s="201"/>
      <c r="UMP96" s="201"/>
      <c r="UMQ96" s="201"/>
      <c r="UMR96" s="201"/>
      <c r="UMS96" s="201"/>
      <c r="UMT96" s="201"/>
      <c r="UMU96" s="201"/>
      <c r="UMV96" s="201"/>
      <c r="UMW96" s="201"/>
      <c r="UMX96" s="201"/>
      <c r="UMY96" s="201"/>
      <c r="UMZ96" s="201"/>
      <c r="UNA96" s="201"/>
      <c r="UNB96" s="201"/>
      <c r="UNC96" s="201"/>
      <c r="UND96" s="201"/>
      <c r="UNE96" s="201"/>
      <c r="UNF96" s="201"/>
      <c r="UNG96" s="201"/>
      <c r="UNH96" s="201"/>
      <c r="UNI96" s="201"/>
      <c r="UNJ96" s="201"/>
      <c r="UNK96" s="201"/>
      <c r="UNL96" s="201"/>
      <c r="UNM96" s="201"/>
      <c r="UNN96" s="201"/>
      <c r="UNO96" s="201"/>
      <c r="UNP96" s="201"/>
      <c r="UNQ96" s="201"/>
      <c r="UNR96" s="201"/>
      <c r="UNS96" s="201"/>
      <c r="UNT96" s="201"/>
      <c r="UNU96" s="201"/>
      <c r="UNV96" s="201"/>
      <c r="UNW96" s="201"/>
      <c r="UNX96" s="201"/>
      <c r="UNY96" s="201"/>
      <c r="UNZ96" s="201"/>
      <c r="UOA96" s="201"/>
      <c r="UOB96" s="201"/>
      <c r="UOC96" s="201"/>
      <c r="UOD96" s="201"/>
      <c r="UOE96" s="201"/>
      <c r="UOF96" s="201"/>
      <c r="UOG96" s="201"/>
      <c r="UOH96" s="201"/>
      <c r="UOI96" s="201"/>
      <c r="UOJ96" s="201"/>
      <c r="UOK96" s="201"/>
      <c r="UOL96" s="201"/>
      <c r="UOM96" s="201"/>
      <c r="UON96" s="201"/>
      <c r="UOO96" s="201"/>
      <c r="UOP96" s="201"/>
      <c r="UOQ96" s="201"/>
      <c r="UOR96" s="201"/>
      <c r="UOS96" s="201"/>
      <c r="UOT96" s="201"/>
      <c r="UOU96" s="201"/>
      <c r="UOV96" s="201"/>
      <c r="UOW96" s="201"/>
      <c r="UOX96" s="201"/>
      <c r="UOY96" s="201"/>
      <c r="UOZ96" s="201"/>
      <c r="UPA96" s="201"/>
      <c r="UPB96" s="201"/>
      <c r="UPC96" s="201"/>
      <c r="UPD96" s="201"/>
      <c r="UPE96" s="201"/>
      <c r="UPF96" s="201"/>
      <c r="UPG96" s="201"/>
      <c r="UPH96" s="201"/>
      <c r="UPI96" s="201"/>
      <c r="UPJ96" s="201"/>
      <c r="UPK96" s="201"/>
      <c r="UPL96" s="201"/>
      <c r="UPM96" s="201"/>
      <c r="UPN96" s="201"/>
      <c r="UPO96" s="201"/>
      <c r="UPP96" s="201"/>
      <c r="UPQ96" s="201"/>
      <c r="UPR96" s="201"/>
      <c r="UPS96" s="201"/>
      <c r="UPT96" s="201"/>
      <c r="UPU96" s="201"/>
      <c r="UPV96" s="201"/>
      <c r="UPW96" s="201"/>
      <c r="UPX96" s="201"/>
      <c r="UPY96" s="201"/>
      <c r="UPZ96" s="201"/>
      <c r="UQA96" s="201"/>
      <c r="UQB96" s="201"/>
      <c r="UQC96" s="201"/>
      <c r="UQD96" s="201"/>
      <c r="UQE96" s="201"/>
      <c r="UQF96" s="201"/>
      <c r="UQG96" s="201"/>
      <c r="UQH96" s="201"/>
      <c r="UQI96" s="201"/>
      <c r="UQJ96" s="201"/>
      <c r="UQK96" s="201"/>
      <c r="UQL96" s="201"/>
      <c r="UQM96" s="201"/>
      <c r="UQN96" s="201"/>
      <c r="UQO96" s="201"/>
      <c r="UQP96" s="201"/>
      <c r="UQQ96" s="201"/>
      <c r="UQR96" s="201"/>
      <c r="UQS96" s="201"/>
      <c r="UQT96" s="201"/>
      <c r="UQU96" s="201"/>
      <c r="UQV96" s="201"/>
      <c r="UQW96" s="201"/>
      <c r="UQX96" s="201"/>
      <c r="UQY96" s="201"/>
      <c r="UQZ96" s="201"/>
      <c r="URA96" s="201"/>
      <c r="URB96" s="201"/>
      <c r="URC96" s="201"/>
      <c r="URD96" s="201"/>
      <c r="URE96" s="201"/>
      <c r="URF96" s="201"/>
      <c r="URG96" s="201"/>
      <c r="URH96" s="201"/>
      <c r="URI96" s="201"/>
      <c r="URJ96" s="201"/>
      <c r="URK96" s="201"/>
      <c r="URL96" s="201"/>
      <c r="URM96" s="201"/>
      <c r="URN96" s="201"/>
      <c r="URO96" s="201"/>
      <c r="URP96" s="201"/>
      <c r="URQ96" s="201"/>
      <c r="URR96" s="201"/>
      <c r="URS96" s="201"/>
      <c r="URT96" s="201"/>
      <c r="URU96" s="201"/>
      <c r="URV96" s="201"/>
      <c r="URW96" s="201"/>
      <c r="URX96" s="201"/>
      <c r="URY96" s="201"/>
      <c r="URZ96" s="201"/>
      <c r="USA96" s="201"/>
      <c r="USB96" s="201"/>
      <c r="USC96" s="201"/>
      <c r="USD96" s="201"/>
      <c r="USE96" s="201"/>
      <c r="USF96" s="201"/>
      <c r="USG96" s="201"/>
      <c r="USH96" s="201"/>
      <c r="USI96" s="201"/>
      <c r="USJ96" s="201"/>
      <c r="USK96" s="201"/>
      <c r="USL96" s="201"/>
      <c r="USM96" s="201"/>
      <c r="USN96" s="201"/>
      <c r="USO96" s="201"/>
      <c r="USP96" s="201"/>
      <c r="USQ96" s="201"/>
      <c r="USR96" s="201"/>
      <c r="USS96" s="201"/>
      <c r="UST96" s="201"/>
      <c r="USU96" s="201"/>
      <c r="USV96" s="201"/>
      <c r="USW96" s="201"/>
      <c r="USX96" s="201"/>
      <c r="USY96" s="201"/>
      <c r="USZ96" s="201"/>
      <c r="UTA96" s="201"/>
      <c r="UTB96" s="201"/>
      <c r="UTC96" s="201"/>
      <c r="UTD96" s="201"/>
      <c r="UTE96" s="201"/>
      <c r="UTF96" s="201"/>
      <c r="UTG96" s="201"/>
      <c r="UTH96" s="201"/>
      <c r="UTI96" s="201"/>
      <c r="UTJ96" s="201"/>
      <c r="UTK96" s="201"/>
      <c r="UTL96" s="201"/>
      <c r="UTM96" s="201"/>
      <c r="UTN96" s="201"/>
      <c r="UTO96" s="201"/>
      <c r="UTP96" s="201"/>
      <c r="UTQ96" s="201"/>
      <c r="UTR96" s="201"/>
      <c r="UTS96" s="201"/>
      <c r="UTT96" s="201"/>
      <c r="UTU96" s="201"/>
      <c r="UTV96" s="201"/>
      <c r="UTW96" s="201"/>
      <c r="UTX96" s="201"/>
      <c r="UTY96" s="201"/>
      <c r="UTZ96" s="201"/>
      <c r="UUA96" s="201"/>
      <c r="UUB96" s="201"/>
      <c r="UUC96" s="201"/>
      <c r="UUD96" s="201"/>
      <c r="UUE96" s="201"/>
      <c r="UUF96" s="201"/>
      <c r="UUG96" s="201"/>
      <c r="UUH96" s="201"/>
      <c r="UUI96" s="201"/>
      <c r="UUJ96" s="201"/>
      <c r="UUK96" s="201"/>
      <c r="UUL96" s="201"/>
      <c r="UUM96" s="201"/>
      <c r="UUN96" s="201"/>
      <c r="UUO96" s="201"/>
      <c r="UUP96" s="201"/>
      <c r="UUQ96" s="201"/>
      <c r="UUR96" s="201"/>
      <c r="UUS96" s="201"/>
      <c r="UUT96" s="201"/>
      <c r="UUU96" s="201"/>
      <c r="UUV96" s="201"/>
      <c r="UUW96" s="201"/>
      <c r="UUX96" s="201"/>
      <c r="UUY96" s="201"/>
      <c r="UUZ96" s="201"/>
      <c r="UVA96" s="201"/>
      <c r="UVB96" s="201"/>
      <c r="UVC96" s="201"/>
      <c r="UVD96" s="201"/>
      <c r="UVE96" s="201"/>
      <c r="UVF96" s="201"/>
      <c r="UVG96" s="201"/>
      <c r="UVH96" s="201"/>
      <c r="UVI96" s="201"/>
      <c r="UVJ96" s="201"/>
      <c r="UVK96" s="201"/>
      <c r="UVL96" s="201"/>
      <c r="UVM96" s="201"/>
      <c r="UVN96" s="201"/>
      <c r="UVO96" s="201"/>
      <c r="UVP96" s="201"/>
      <c r="UVQ96" s="201"/>
      <c r="UVR96" s="201"/>
      <c r="UVS96" s="201"/>
      <c r="UVT96" s="201"/>
      <c r="UVU96" s="201"/>
      <c r="UVV96" s="201"/>
      <c r="UVW96" s="201"/>
      <c r="UVX96" s="201"/>
      <c r="UVY96" s="201"/>
      <c r="UVZ96" s="201"/>
      <c r="UWA96" s="201"/>
      <c r="UWB96" s="201"/>
      <c r="UWC96" s="201"/>
      <c r="UWD96" s="201"/>
      <c r="UWE96" s="201"/>
      <c r="UWF96" s="201"/>
      <c r="UWG96" s="201"/>
      <c r="UWH96" s="201"/>
      <c r="UWI96" s="201"/>
      <c r="UWJ96" s="201"/>
      <c r="UWK96" s="201"/>
      <c r="UWL96" s="201"/>
      <c r="UWM96" s="201"/>
      <c r="UWN96" s="201"/>
      <c r="UWO96" s="201"/>
      <c r="UWP96" s="201"/>
      <c r="UWQ96" s="201"/>
      <c r="UWR96" s="201"/>
      <c r="UWS96" s="201"/>
      <c r="UWT96" s="201"/>
      <c r="UWU96" s="201"/>
      <c r="UWV96" s="201"/>
      <c r="UWW96" s="201"/>
      <c r="UWX96" s="201"/>
      <c r="UWY96" s="201"/>
      <c r="UWZ96" s="201"/>
      <c r="UXA96" s="201"/>
      <c r="UXB96" s="201"/>
      <c r="UXC96" s="201"/>
      <c r="UXD96" s="201"/>
      <c r="UXE96" s="201"/>
      <c r="UXF96" s="201"/>
      <c r="UXG96" s="201"/>
      <c r="UXH96" s="201"/>
      <c r="UXI96" s="201"/>
      <c r="UXJ96" s="201"/>
      <c r="UXK96" s="201"/>
      <c r="UXL96" s="201"/>
      <c r="UXM96" s="201"/>
      <c r="UXN96" s="201"/>
      <c r="UXO96" s="201"/>
      <c r="UXP96" s="201"/>
      <c r="UXQ96" s="201"/>
      <c r="UXR96" s="201"/>
      <c r="UXS96" s="201"/>
      <c r="UXT96" s="201"/>
      <c r="UXU96" s="201"/>
      <c r="UXV96" s="201"/>
      <c r="UXW96" s="201"/>
      <c r="UXX96" s="201"/>
      <c r="UXY96" s="201"/>
      <c r="UXZ96" s="201"/>
      <c r="UYA96" s="201"/>
      <c r="UYB96" s="201"/>
      <c r="UYC96" s="201"/>
      <c r="UYD96" s="201"/>
      <c r="UYE96" s="201"/>
      <c r="UYF96" s="201"/>
      <c r="UYG96" s="201"/>
      <c r="UYH96" s="201"/>
      <c r="UYI96" s="201"/>
      <c r="UYJ96" s="201"/>
      <c r="UYK96" s="201"/>
      <c r="UYL96" s="201"/>
      <c r="UYM96" s="201"/>
      <c r="UYN96" s="201"/>
      <c r="UYO96" s="201"/>
      <c r="UYP96" s="201"/>
      <c r="UYQ96" s="201"/>
      <c r="UYR96" s="201"/>
      <c r="UYS96" s="201"/>
      <c r="UYT96" s="201"/>
      <c r="UYU96" s="201"/>
      <c r="UYV96" s="201"/>
      <c r="UYW96" s="201"/>
      <c r="UYX96" s="201"/>
      <c r="UYY96" s="201"/>
      <c r="UYZ96" s="201"/>
      <c r="UZA96" s="201"/>
      <c r="UZB96" s="201"/>
      <c r="UZC96" s="201"/>
      <c r="UZD96" s="201"/>
      <c r="UZE96" s="201"/>
      <c r="UZF96" s="201"/>
      <c r="UZG96" s="201"/>
      <c r="UZH96" s="201"/>
      <c r="UZI96" s="201"/>
      <c r="UZJ96" s="201"/>
      <c r="UZK96" s="201"/>
      <c r="UZL96" s="201"/>
      <c r="UZM96" s="201"/>
      <c r="UZN96" s="201"/>
      <c r="UZO96" s="201"/>
      <c r="UZP96" s="201"/>
      <c r="UZQ96" s="201"/>
      <c r="UZR96" s="201"/>
      <c r="UZS96" s="201"/>
      <c r="UZT96" s="201"/>
      <c r="UZU96" s="201"/>
      <c r="UZV96" s="201"/>
      <c r="UZW96" s="201"/>
      <c r="UZX96" s="201"/>
      <c r="UZY96" s="201"/>
      <c r="UZZ96" s="201"/>
      <c r="VAA96" s="201"/>
      <c r="VAB96" s="201"/>
      <c r="VAC96" s="201"/>
      <c r="VAD96" s="201"/>
      <c r="VAE96" s="201"/>
      <c r="VAF96" s="201"/>
      <c r="VAG96" s="201"/>
      <c r="VAH96" s="201"/>
      <c r="VAI96" s="201"/>
      <c r="VAJ96" s="201"/>
      <c r="VAK96" s="201"/>
      <c r="VAL96" s="201"/>
      <c r="VAM96" s="201"/>
      <c r="VAN96" s="201"/>
      <c r="VAO96" s="201"/>
      <c r="VAP96" s="201"/>
      <c r="VAQ96" s="201"/>
      <c r="VAR96" s="201"/>
      <c r="VAS96" s="201"/>
      <c r="VAT96" s="201"/>
      <c r="VAU96" s="201"/>
      <c r="VAV96" s="201"/>
      <c r="VAW96" s="201"/>
      <c r="VAX96" s="201"/>
      <c r="VAY96" s="201"/>
      <c r="VAZ96" s="201"/>
      <c r="VBA96" s="201"/>
      <c r="VBB96" s="201"/>
      <c r="VBC96" s="201"/>
      <c r="VBD96" s="201"/>
      <c r="VBE96" s="201"/>
      <c r="VBF96" s="201"/>
      <c r="VBG96" s="201"/>
      <c r="VBH96" s="201"/>
      <c r="VBI96" s="201"/>
      <c r="VBJ96" s="201"/>
      <c r="VBK96" s="201"/>
      <c r="VBL96" s="201"/>
      <c r="VBM96" s="201"/>
      <c r="VBN96" s="201"/>
      <c r="VBO96" s="201"/>
      <c r="VBP96" s="201"/>
      <c r="VBQ96" s="201"/>
      <c r="VBR96" s="201"/>
      <c r="VBS96" s="201"/>
      <c r="VBT96" s="201"/>
      <c r="VBU96" s="201"/>
      <c r="VBV96" s="201"/>
      <c r="VBW96" s="201"/>
      <c r="VBX96" s="201"/>
      <c r="VBY96" s="201"/>
      <c r="VBZ96" s="201"/>
      <c r="VCA96" s="201"/>
      <c r="VCB96" s="201"/>
      <c r="VCC96" s="201"/>
      <c r="VCD96" s="201"/>
      <c r="VCE96" s="201"/>
      <c r="VCF96" s="201"/>
      <c r="VCG96" s="201"/>
      <c r="VCH96" s="201"/>
      <c r="VCI96" s="201"/>
      <c r="VCJ96" s="201"/>
      <c r="VCK96" s="201"/>
      <c r="VCL96" s="201"/>
      <c r="VCM96" s="201"/>
      <c r="VCN96" s="201"/>
      <c r="VCO96" s="201"/>
      <c r="VCP96" s="201"/>
      <c r="VCQ96" s="201"/>
      <c r="VCR96" s="201"/>
      <c r="VCS96" s="201"/>
      <c r="VCT96" s="201"/>
      <c r="VCU96" s="201"/>
      <c r="VCV96" s="201"/>
      <c r="VCW96" s="201"/>
      <c r="VCX96" s="201"/>
      <c r="VCY96" s="201"/>
      <c r="VCZ96" s="201"/>
      <c r="VDA96" s="201"/>
      <c r="VDB96" s="201"/>
      <c r="VDC96" s="201"/>
      <c r="VDD96" s="201"/>
      <c r="VDE96" s="201"/>
      <c r="VDF96" s="201"/>
      <c r="VDG96" s="201"/>
      <c r="VDH96" s="201"/>
      <c r="VDI96" s="201"/>
      <c r="VDJ96" s="201"/>
      <c r="VDK96" s="201"/>
      <c r="VDL96" s="201"/>
      <c r="VDM96" s="201"/>
      <c r="VDN96" s="201"/>
      <c r="VDO96" s="201"/>
      <c r="VDP96" s="201"/>
      <c r="VDQ96" s="201"/>
      <c r="VDR96" s="201"/>
      <c r="VDS96" s="201"/>
      <c r="VDT96" s="201"/>
      <c r="VDU96" s="201"/>
      <c r="VDV96" s="201"/>
      <c r="VDW96" s="201"/>
      <c r="VDX96" s="201"/>
      <c r="VDY96" s="201"/>
      <c r="VDZ96" s="201"/>
      <c r="VEA96" s="201"/>
      <c r="VEB96" s="201"/>
      <c r="VEC96" s="201"/>
      <c r="VED96" s="201"/>
      <c r="VEE96" s="201"/>
      <c r="VEF96" s="201"/>
      <c r="VEG96" s="201"/>
      <c r="VEH96" s="201"/>
      <c r="VEI96" s="201"/>
      <c r="VEJ96" s="201"/>
      <c r="VEK96" s="201"/>
      <c r="VEL96" s="201"/>
      <c r="VEM96" s="201"/>
      <c r="VEN96" s="201"/>
      <c r="VEO96" s="201"/>
      <c r="VEP96" s="201"/>
      <c r="VEQ96" s="201"/>
      <c r="VER96" s="201"/>
      <c r="VES96" s="201"/>
      <c r="VET96" s="201"/>
      <c r="VEU96" s="201"/>
      <c r="VEV96" s="201"/>
      <c r="VEW96" s="201"/>
      <c r="VEX96" s="201"/>
      <c r="VEY96" s="201"/>
      <c r="VEZ96" s="201"/>
      <c r="VFA96" s="201"/>
      <c r="VFB96" s="201"/>
      <c r="VFC96" s="201"/>
      <c r="VFD96" s="201"/>
      <c r="VFE96" s="201"/>
      <c r="VFF96" s="201"/>
      <c r="VFG96" s="201"/>
      <c r="VFH96" s="201"/>
      <c r="VFI96" s="201"/>
      <c r="VFJ96" s="201"/>
      <c r="VFK96" s="201"/>
      <c r="VFL96" s="201"/>
      <c r="VFM96" s="201"/>
      <c r="VFN96" s="201"/>
      <c r="VFO96" s="201"/>
      <c r="VFP96" s="201"/>
      <c r="VFQ96" s="201"/>
      <c r="VFR96" s="201"/>
      <c r="VFS96" s="201"/>
      <c r="VFT96" s="201"/>
      <c r="VFU96" s="201"/>
      <c r="VFV96" s="201"/>
      <c r="VFW96" s="201"/>
      <c r="VFX96" s="201"/>
      <c r="VFY96" s="201"/>
      <c r="VFZ96" s="201"/>
      <c r="VGA96" s="201"/>
      <c r="VGB96" s="201"/>
      <c r="VGC96" s="201"/>
      <c r="VGD96" s="201"/>
      <c r="VGE96" s="201"/>
      <c r="VGF96" s="201"/>
      <c r="VGG96" s="201"/>
      <c r="VGH96" s="201"/>
      <c r="VGI96" s="201"/>
      <c r="VGJ96" s="201"/>
      <c r="VGK96" s="201"/>
      <c r="VGL96" s="201"/>
      <c r="VGM96" s="201"/>
      <c r="VGN96" s="201"/>
      <c r="VGO96" s="201"/>
      <c r="VGP96" s="201"/>
      <c r="VGQ96" s="201"/>
      <c r="VGR96" s="201"/>
      <c r="VGS96" s="201"/>
      <c r="VGT96" s="201"/>
      <c r="VGU96" s="201"/>
      <c r="VGV96" s="201"/>
      <c r="VGW96" s="201"/>
      <c r="VGX96" s="201"/>
      <c r="VGY96" s="201"/>
      <c r="VGZ96" s="201"/>
      <c r="VHA96" s="201"/>
      <c r="VHB96" s="201"/>
      <c r="VHC96" s="201"/>
      <c r="VHD96" s="201"/>
      <c r="VHE96" s="201"/>
      <c r="VHF96" s="201"/>
      <c r="VHG96" s="201"/>
      <c r="VHH96" s="201"/>
      <c r="VHI96" s="201"/>
      <c r="VHJ96" s="201"/>
      <c r="VHK96" s="201"/>
      <c r="VHL96" s="201"/>
      <c r="VHM96" s="201"/>
      <c r="VHN96" s="201"/>
      <c r="VHO96" s="201"/>
      <c r="VHP96" s="201"/>
      <c r="VHQ96" s="201"/>
      <c r="VHR96" s="201"/>
      <c r="VHS96" s="201"/>
      <c r="VHT96" s="201"/>
      <c r="VHU96" s="201"/>
      <c r="VHV96" s="201"/>
      <c r="VHW96" s="201"/>
      <c r="VHX96" s="201"/>
      <c r="VHY96" s="201"/>
      <c r="VHZ96" s="201"/>
      <c r="VIA96" s="201"/>
      <c r="VIB96" s="201"/>
      <c r="VIC96" s="201"/>
      <c r="VID96" s="201"/>
      <c r="VIE96" s="201"/>
      <c r="VIF96" s="201"/>
      <c r="VIG96" s="201"/>
      <c r="VIH96" s="201"/>
      <c r="VII96" s="201"/>
      <c r="VIJ96" s="201"/>
      <c r="VIK96" s="201"/>
      <c r="VIL96" s="201"/>
      <c r="VIM96" s="201"/>
      <c r="VIN96" s="201"/>
      <c r="VIO96" s="201"/>
      <c r="VIP96" s="201"/>
      <c r="VIQ96" s="201"/>
      <c r="VIR96" s="201"/>
      <c r="VIS96" s="201"/>
      <c r="VIT96" s="201"/>
      <c r="VIU96" s="201"/>
      <c r="VIV96" s="201"/>
      <c r="VIW96" s="201"/>
      <c r="VIX96" s="201"/>
      <c r="VIY96" s="201"/>
      <c r="VIZ96" s="201"/>
      <c r="VJA96" s="201"/>
      <c r="VJB96" s="201"/>
      <c r="VJC96" s="201"/>
      <c r="VJD96" s="201"/>
      <c r="VJE96" s="201"/>
      <c r="VJF96" s="201"/>
      <c r="VJG96" s="201"/>
      <c r="VJH96" s="201"/>
      <c r="VJI96" s="201"/>
      <c r="VJJ96" s="201"/>
      <c r="VJK96" s="201"/>
      <c r="VJL96" s="201"/>
      <c r="VJM96" s="201"/>
      <c r="VJN96" s="201"/>
      <c r="VJO96" s="201"/>
      <c r="VJP96" s="201"/>
      <c r="VJQ96" s="201"/>
      <c r="VJR96" s="201"/>
      <c r="VJS96" s="201"/>
      <c r="VJT96" s="201"/>
      <c r="VJU96" s="201"/>
      <c r="VJV96" s="201"/>
      <c r="VJW96" s="201"/>
      <c r="VJX96" s="201"/>
      <c r="VJY96" s="201"/>
      <c r="VJZ96" s="201"/>
      <c r="VKA96" s="201"/>
      <c r="VKB96" s="201"/>
      <c r="VKC96" s="201"/>
      <c r="VKD96" s="201"/>
      <c r="VKE96" s="201"/>
      <c r="VKF96" s="201"/>
      <c r="VKG96" s="201"/>
      <c r="VKH96" s="201"/>
      <c r="VKI96" s="201"/>
      <c r="VKJ96" s="201"/>
      <c r="VKK96" s="201"/>
      <c r="VKL96" s="201"/>
      <c r="VKM96" s="201"/>
      <c r="VKN96" s="201"/>
      <c r="VKO96" s="201"/>
      <c r="VKP96" s="201"/>
      <c r="VKQ96" s="201"/>
      <c r="VKR96" s="201"/>
      <c r="VKS96" s="201"/>
      <c r="VKT96" s="201"/>
      <c r="VKU96" s="201"/>
      <c r="VKV96" s="201"/>
      <c r="VKW96" s="201"/>
      <c r="VKX96" s="201"/>
      <c r="VKY96" s="201"/>
      <c r="VKZ96" s="201"/>
      <c r="VLA96" s="201"/>
      <c r="VLB96" s="201"/>
      <c r="VLC96" s="201"/>
      <c r="VLD96" s="201"/>
      <c r="VLE96" s="201"/>
      <c r="VLF96" s="201"/>
      <c r="VLG96" s="201"/>
      <c r="VLH96" s="201"/>
      <c r="VLI96" s="201"/>
      <c r="VLJ96" s="201"/>
      <c r="VLK96" s="201"/>
      <c r="VLL96" s="201"/>
      <c r="VLM96" s="201"/>
      <c r="VLN96" s="201"/>
      <c r="VLO96" s="201"/>
      <c r="VLP96" s="201"/>
      <c r="VLQ96" s="201"/>
      <c r="VLR96" s="201"/>
      <c r="VLS96" s="201"/>
      <c r="VLT96" s="201"/>
      <c r="VLU96" s="201"/>
      <c r="VLV96" s="201"/>
      <c r="VLW96" s="201"/>
      <c r="VLX96" s="201"/>
      <c r="VLY96" s="201"/>
      <c r="VLZ96" s="201"/>
      <c r="VMA96" s="201"/>
      <c r="VMB96" s="201"/>
      <c r="VMC96" s="201"/>
      <c r="VMD96" s="201"/>
      <c r="VME96" s="201"/>
      <c r="VMF96" s="201"/>
      <c r="VMG96" s="201"/>
      <c r="VMH96" s="201"/>
      <c r="VMI96" s="201"/>
      <c r="VMJ96" s="201"/>
      <c r="VMK96" s="201"/>
      <c r="VML96" s="201"/>
      <c r="VMM96" s="201"/>
      <c r="VMN96" s="201"/>
      <c r="VMO96" s="201"/>
      <c r="VMP96" s="201"/>
      <c r="VMQ96" s="201"/>
      <c r="VMR96" s="201"/>
      <c r="VMS96" s="201"/>
      <c r="VMT96" s="201"/>
      <c r="VMU96" s="201"/>
      <c r="VMV96" s="201"/>
      <c r="VMW96" s="201"/>
      <c r="VMX96" s="201"/>
      <c r="VMY96" s="201"/>
      <c r="VMZ96" s="201"/>
      <c r="VNA96" s="201"/>
      <c r="VNB96" s="201"/>
      <c r="VNC96" s="201"/>
      <c r="VND96" s="201"/>
      <c r="VNE96" s="201"/>
      <c r="VNF96" s="201"/>
      <c r="VNG96" s="201"/>
      <c r="VNH96" s="201"/>
      <c r="VNI96" s="201"/>
      <c r="VNJ96" s="201"/>
      <c r="VNK96" s="201"/>
      <c r="VNL96" s="201"/>
      <c r="VNM96" s="201"/>
      <c r="VNN96" s="201"/>
      <c r="VNO96" s="201"/>
      <c r="VNP96" s="201"/>
      <c r="VNQ96" s="201"/>
      <c r="VNR96" s="201"/>
      <c r="VNS96" s="201"/>
      <c r="VNT96" s="201"/>
      <c r="VNU96" s="201"/>
      <c r="VNV96" s="201"/>
      <c r="VNW96" s="201"/>
      <c r="VNX96" s="201"/>
      <c r="VNY96" s="201"/>
      <c r="VNZ96" s="201"/>
      <c r="VOA96" s="201"/>
      <c r="VOB96" s="201"/>
      <c r="VOC96" s="201"/>
      <c r="VOD96" s="201"/>
      <c r="VOE96" s="201"/>
      <c r="VOF96" s="201"/>
      <c r="VOG96" s="201"/>
      <c r="VOH96" s="201"/>
      <c r="VOI96" s="201"/>
      <c r="VOJ96" s="201"/>
      <c r="VOK96" s="201"/>
      <c r="VOL96" s="201"/>
      <c r="VOM96" s="201"/>
      <c r="VON96" s="201"/>
      <c r="VOO96" s="201"/>
      <c r="VOP96" s="201"/>
      <c r="VOQ96" s="201"/>
      <c r="VOR96" s="201"/>
      <c r="VOS96" s="201"/>
      <c r="VOT96" s="201"/>
      <c r="VOU96" s="201"/>
      <c r="VOV96" s="201"/>
      <c r="VOW96" s="201"/>
      <c r="VOX96" s="201"/>
      <c r="VOY96" s="201"/>
      <c r="VOZ96" s="201"/>
      <c r="VPA96" s="201"/>
      <c r="VPB96" s="201"/>
      <c r="VPC96" s="201"/>
      <c r="VPD96" s="201"/>
      <c r="VPE96" s="201"/>
      <c r="VPF96" s="201"/>
      <c r="VPG96" s="201"/>
      <c r="VPH96" s="201"/>
      <c r="VPI96" s="201"/>
      <c r="VPJ96" s="201"/>
      <c r="VPK96" s="201"/>
      <c r="VPL96" s="201"/>
      <c r="VPM96" s="201"/>
      <c r="VPN96" s="201"/>
      <c r="VPO96" s="201"/>
      <c r="VPP96" s="201"/>
      <c r="VPQ96" s="201"/>
      <c r="VPR96" s="201"/>
      <c r="VPS96" s="201"/>
      <c r="VPT96" s="201"/>
      <c r="VPU96" s="201"/>
      <c r="VPV96" s="201"/>
      <c r="VPW96" s="201"/>
      <c r="VPX96" s="201"/>
      <c r="VPY96" s="201"/>
      <c r="VPZ96" s="201"/>
      <c r="VQA96" s="201"/>
      <c r="VQB96" s="201"/>
      <c r="VQC96" s="201"/>
      <c r="VQD96" s="201"/>
      <c r="VQE96" s="201"/>
      <c r="VQF96" s="201"/>
      <c r="VQG96" s="201"/>
      <c r="VQH96" s="201"/>
      <c r="VQI96" s="201"/>
      <c r="VQJ96" s="201"/>
      <c r="VQK96" s="201"/>
      <c r="VQL96" s="201"/>
      <c r="VQM96" s="201"/>
      <c r="VQN96" s="201"/>
      <c r="VQO96" s="201"/>
      <c r="VQP96" s="201"/>
      <c r="VQQ96" s="201"/>
      <c r="VQR96" s="201"/>
      <c r="VQS96" s="201"/>
      <c r="VQT96" s="201"/>
      <c r="VQU96" s="201"/>
      <c r="VQV96" s="201"/>
      <c r="VQW96" s="201"/>
      <c r="VQX96" s="201"/>
      <c r="VQY96" s="201"/>
      <c r="VQZ96" s="201"/>
      <c r="VRA96" s="201"/>
      <c r="VRB96" s="201"/>
      <c r="VRC96" s="201"/>
      <c r="VRD96" s="201"/>
      <c r="VRE96" s="201"/>
      <c r="VRF96" s="201"/>
      <c r="VRG96" s="201"/>
      <c r="VRH96" s="201"/>
      <c r="VRI96" s="201"/>
      <c r="VRJ96" s="201"/>
      <c r="VRK96" s="201"/>
      <c r="VRL96" s="201"/>
      <c r="VRM96" s="201"/>
      <c r="VRN96" s="201"/>
      <c r="VRO96" s="201"/>
      <c r="VRP96" s="201"/>
      <c r="VRQ96" s="201"/>
      <c r="VRR96" s="201"/>
      <c r="VRS96" s="201"/>
      <c r="VRT96" s="201"/>
      <c r="VRU96" s="201"/>
      <c r="VRV96" s="201"/>
      <c r="VRW96" s="201"/>
      <c r="VRX96" s="201"/>
      <c r="VRY96" s="201"/>
      <c r="VRZ96" s="201"/>
      <c r="VSA96" s="201"/>
      <c r="VSB96" s="201"/>
      <c r="VSC96" s="201"/>
      <c r="VSD96" s="201"/>
      <c r="VSE96" s="201"/>
      <c r="VSF96" s="201"/>
      <c r="VSG96" s="201"/>
      <c r="VSH96" s="201"/>
      <c r="VSI96" s="201"/>
      <c r="VSJ96" s="201"/>
      <c r="VSK96" s="201"/>
      <c r="VSL96" s="201"/>
      <c r="VSM96" s="201"/>
      <c r="VSN96" s="201"/>
      <c r="VSO96" s="201"/>
      <c r="VSP96" s="201"/>
      <c r="VSQ96" s="201"/>
      <c r="VSR96" s="201"/>
      <c r="VSS96" s="201"/>
      <c r="VST96" s="201"/>
      <c r="VSU96" s="201"/>
      <c r="VSV96" s="201"/>
      <c r="VSW96" s="201"/>
      <c r="VSX96" s="201"/>
      <c r="VSY96" s="201"/>
      <c r="VSZ96" s="201"/>
      <c r="VTA96" s="201"/>
      <c r="VTB96" s="201"/>
      <c r="VTC96" s="201"/>
      <c r="VTD96" s="201"/>
      <c r="VTE96" s="201"/>
      <c r="VTF96" s="201"/>
      <c r="VTG96" s="201"/>
      <c r="VTH96" s="201"/>
      <c r="VTI96" s="201"/>
      <c r="VTJ96" s="201"/>
      <c r="VTK96" s="201"/>
      <c r="VTL96" s="201"/>
      <c r="VTM96" s="201"/>
      <c r="VTN96" s="201"/>
      <c r="VTO96" s="201"/>
      <c r="VTP96" s="201"/>
      <c r="VTQ96" s="201"/>
      <c r="VTR96" s="201"/>
      <c r="VTS96" s="201"/>
      <c r="VTT96" s="201"/>
      <c r="VTU96" s="201"/>
      <c r="VTV96" s="201"/>
      <c r="VTW96" s="201"/>
      <c r="VTX96" s="201"/>
      <c r="VTY96" s="201"/>
      <c r="VTZ96" s="201"/>
      <c r="VUA96" s="201"/>
      <c r="VUB96" s="201"/>
      <c r="VUC96" s="201"/>
      <c r="VUD96" s="201"/>
      <c r="VUE96" s="201"/>
      <c r="VUF96" s="201"/>
      <c r="VUG96" s="201"/>
      <c r="VUH96" s="201"/>
      <c r="VUI96" s="201"/>
      <c r="VUJ96" s="201"/>
      <c r="VUK96" s="201"/>
      <c r="VUL96" s="201"/>
      <c r="VUM96" s="201"/>
      <c r="VUN96" s="201"/>
      <c r="VUO96" s="201"/>
      <c r="VUP96" s="201"/>
      <c r="VUQ96" s="201"/>
      <c r="VUR96" s="201"/>
      <c r="VUS96" s="201"/>
      <c r="VUT96" s="201"/>
      <c r="VUU96" s="201"/>
      <c r="VUV96" s="201"/>
      <c r="VUW96" s="201"/>
      <c r="VUX96" s="201"/>
      <c r="VUY96" s="201"/>
      <c r="VUZ96" s="201"/>
      <c r="VVA96" s="201"/>
      <c r="VVB96" s="201"/>
      <c r="VVC96" s="201"/>
      <c r="VVD96" s="201"/>
      <c r="VVE96" s="201"/>
      <c r="VVF96" s="201"/>
      <c r="VVG96" s="201"/>
      <c r="VVH96" s="201"/>
      <c r="VVI96" s="201"/>
      <c r="VVJ96" s="201"/>
      <c r="VVK96" s="201"/>
      <c r="VVL96" s="201"/>
      <c r="VVM96" s="201"/>
      <c r="VVN96" s="201"/>
      <c r="VVO96" s="201"/>
      <c r="VVP96" s="201"/>
      <c r="VVQ96" s="201"/>
      <c r="VVR96" s="201"/>
      <c r="VVS96" s="201"/>
      <c r="VVT96" s="201"/>
      <c r="VVU96" s="201"/>
      <c r="VVV96" s="201"/>
      <c r="VVW96" s="201"/>
      <c r="VVX96" s="201"/>
      <c r="VVY96" s="201"/>
      <c r="VVZ96" s="201"/>
      <c r="VWA96" s="201"/>
      <c r="VWB96" s="201"/>
      <c r="VWC96" s="201"/>
      <c r="VWD96" s="201"/>
      <c r="VWE96" s="201"/>
      <c r="VWF96" s="201"/>
      <c r="VWG96" s="201"/>
      <c r="VWH96" s="201"/>
      <c r="VWI96" s="201"/>
      <c r="VWJ96" s="201"/>
      <c r="VWK96" s="201"/>
      <c r="VWL96" s="201"/>
      <c r="VWM96" s="201"/>
      <c r="VWN96" s="201"/>
      <c r="VWO96" s="201"/>
      <c r="VWP96" s="201"/>
      <c r="VWQ96" s="201"/>
      <c r="VWR96" s="201"/>
      <c r="VWS96" s="201"/>
      <c r="VWT96" s="201"/>
      <c r="VWU96" s="201"/>
      <c r="VWV96" s="201"/>
      <c r="VWW96" s="201"/>
      <c r="VWX96" s="201"/>
      <c r="VWY96" s="201"/>
      <c r="VWZ96" s="201"/>
      <c r="VXA96" s="201"/>
      <c r="VXB96" s="201"/>
      <c r="VXC96" s="201"/>
      <c r="VXD96" s="201"/>
      <c r="VXE96" s="201"/>
      <c r="VXF96" s="201"/>
      <c r="VXG96" s="201"/>
      <c r="VXH96" s="201"/>
      <c r="VXI96" s="201"/>
      <c r="VXJ96" s="201"/>
      <c r="VXK96" s="201"/>
      <c r="VXL96" s="201"/>
      <c r="VXM96" s="201"/>
      <c r="VXN96" s="201"/>
      <c r="VXO96" s="201"/>
      <c r="VXP96" s="201"/>
      <c r="VXQ96" s="201"/>
      <c r="VXR96" s="201"/>
      <c r="VXS96" s="201"/>
      <c r="VXT96" s="201"/>
      <c r="VXU96" s="201"/>
      <c r="VXV96" s="201"/>
      <c r="VXW96" s="201"/>
      <c r="VXX96" s="201"/>
      <c r="VXY96" s="201"/>
      <c r="VXZ96" s="201"/>
      <c r="VYA96" s="201"/>
      <c r="VYB96" s="201"/>
      <c r="VYC96" s="201"/>
      <c r="VYD96" s="201"/>
      <c r="VYE96" s="201"/>
      <c r="VYF96" s="201"/>
      <c r="VYG96" s="201"/>
      <c r="VYH96" s="201"/>
      <c r="VYI96" s="201"/>
      <c r="VYJ96" s="201"/>
      <c r="VYK96" s="201"/>
      <c r="VYL96" s="201"/>
      <c r="VYM96" s="201"/>
      <c r="VYN96" s="201"/>
      <c r="VYO96" s="201"/>
      <c r="VYP96" s="201"/>
      <c r="VYQ96" s="201"/>
      <c r="VYR96" s="201"/>
      <c r="VYS96" s="201"/>
      <c r="VYT96" s="201"/>
      <c r="VYU96" s="201"/>
      <c r="VYV96" s="201"/>
      <c r="VYW96" s="201"/>
      <c r="VYX96" s="201"/>
      <c r="VYY96" s="201"/>
      <c r="VYZ96" s="201"/>
      <c r="VZA96" s="201"/>
      <c r="VZB96" s="201"/>
      <c r="VZC96" s="201"/>
      <c r="VZD96" s="201"/>
      <c r="VZE96" s="201"/>
      <c r="VZF96" s="201"/>
      <c r="VZG96" s="201"/>
      <c r="VZH96" s="201"/>
      <c r="VZI96" s="201"/>
      <c r="VZJ96" s="201"/>
      <c r="VZK96" s="201"/>
      <c r="VZL96" s="201"/>
      <c r="VZM96" s="201"/>
      <c r="VZN96" s="201"/>
      <c r="VZO96" s="201"/>
      <c r="VZP96" s="201"/>
      <c r="VZQ96" s="201"/>
      <c r="VZR96" s="201"/>
      <c r="VZS96" s="201"/>
      <c r="VZT96" s="201"/>
      <c r="VZU96" s="201"/>
      <c r="VZV96" s="201"/>
      <c r="VZW96" s="201"/>
      <c r="VZX96" s="201"/>
      <c r="VZY96" s="201"/>
      <c r="VZZ96" s="201"/>
      <c r="WAA96" s="201"/>
      <c r="WAB96" s="201"/>
      <c r="WAC96" s="201"/>
      <c r="WAD96" s="201"/>
      <c r="WAE96" s="201"/>
      <c r="WAF96" s="201"/>
      <c r="WAG96" s="201"/>
      <c r="WAH96" s="201"/>
      <c r="WAI96" s="201"/>
      <c r="WAJ96" s="201"/>
      <c r="WAK96" s="201"/>
      <c r="WAL96" s="201"/>
      <c r="WAM96" s="201"/>
      <c r="WAN96" s="201"/>
      <c r="WAO96" s="201"/>
      <c r="WAP96" s="201"/>
      <c r="WAQ96" s="201"/>
      <c r="WAR96" s="201"/>
      <c r="WAS96" s="201"/>
      <c r="WAT96" s="201"/>
      <c r="WAU96" s="201"/>
      <c r="WAV96" s="201"/>
      <c r="WAW96" s="201"/>
      <c r="WAX96" s="201"/>
      <c r="WAY96" s="201"/>
      <c r="WAZ96" s="201"/>
      <c r="WBA96" s="201"/>
      <c r="WBB96" s="201"/>
      <c r="WBC96" s="201"/>
      <c r="WBD96" s="201"/>
      <c r="WBE96" s="201"/>
      <c r="WBF96" s="201"/>
      <c r="WBG96" s="201"/>
      <c r="WBH96" s="201"/>
      <c r="WBI96" s="201"/>
      <c r="WBJ96" s="201"/>
      <c r="WBK96" s="201"/>
      <c r="WBL96" s="201"/>
      <c r="WBM96" s="201"/>
      <c r="WBN96" s="201"/>
      <c r="WBO96" s="201"/>
      <c r="WBP96" s="201"/>
      <c r="WBQ96" s="201"/>
      <c r="WBR96" s="201"/>
      <c r="WBS96" s="201"/>
      <c r="WBT96" s="201"/>
      <c r="WBU96" s="201"/>
      <c r="WBV96" s="201"/>
      <c r="WBW96" s="201"/>
      <c r="WBX96" s="201"/>
      <c r="WBY96" s="201"/>
      <c r="WBZ96" s="201"/>
      <c r="WCA96" s="201"/>
      <c r="WCB96" s="201"/>
      <c r="WCC96" s="201"/>
      <c r="WCD96" s="201"/>
      <c r="WCE96" s="201"/>
      <c r="WCF96" s="201"/>
      <c r="WCG96" s="201"/>
      <c r="WCH96" s="201"/>
      <c r="WCI96" s="201"/>
      <c r="WCJ96" s="201"/>
      <c r="WCK96" s="201"/>
      <c r="WCL96" s="201"/>
      <c r="WCM96" s="201"/>
      <c r="WCN96" s="201"/>
      <c r="WCO96" s="201"/>
      <c r="WCP96" s="201"/>
      <c r="WCQ96" s="201"/>
      <c r="WCR96" s="201"/>
      <c r="WCS96" s="201"/>
      <c r="WCT96" s="201"/>
      <c r="WCU96" s="201"/>
      <c r="WCV96" s="201"/>
      <c r="WCW96" s="201"/>
      <c r="WCX96" s="201"/>
      <c r="WCY96" s="201"/>
      <c r="WCZ96" s="201"/>
      <c r="WDA96" s="201"/>
      <c r="WDB96" s="201"/>
      <c r="WDC96" s="201"/>
      <c r="WDD96" s="201"/>
      <c r="WDE96" s="201"/>
      <c r="WDF96" s="201"/>
      <c r="WDG96" s="201"/>
      <c r="WDH96" s="201"/>
      <c r="WDI96" s="201"/>
      <c r="WDJ96" s="201"/>
      <c r="WDK96" s="201"/>
      <c r="WDL96" s="201"/>
      <c r="WDM96" s="201"/>
      <c r="WDN96" s="201"/>
      <c r="WDO96" s="201"/>
      <c r="WDP96" s="201"/>
      <c r="WDQ96" s="201"/>
      <c r="WDR96" s="201"/>
      <c r="WDS96" s="201"/>
      <c r="WDT96" s="201"/>
      <c r="WDU96" s="201"/>
      <c r="WDV96" s="201"/>
      <c r="WDW96" s="201"/>
      <c r="WDX96" s="201"/>
      <c r="WDY96" s="201"/>
      <c r="WDZ96" s="201"/>
      <c r="WEA96" s="201"/>
      <c r="WEB96" s="201"/>
      <c r="WEC96" s="201"/>
      <c r="WED96" s="201"/>
      <c r="WEE96" s="201"/>
      <c r="WEF96" s="201"/>
      <c r="WEG96" s="201"/>
      <c r="WEH96" s="201"/>
      <c r="WEI96" s="201"/>
      <c r="WEJ96" s="201"/>
      <c r="WEK96" s="201"/>
      <c r="WEL96" s="201"/>
      <c r="WEM96" s="201"/>
      <c r="WEN96" s="201"/>
      <c r="WEO96" s="201"/>
      <c r="WEP96" s="201"/>
      <c r="WEQ96" s="201"/>
      <c r="WER96" s="201"/>
      <c r="WES96" s="201"/>
      <c r="WET96" s="201"/>
      <c r="WEU96" s="201"/>
      <c r="WEV96" s="201"/>
      <c r="WEW96" s="201"/>
      <c r="WEX96" s="201"/>
      <c r="WEY96" s="201"/>
      <c r="WEZ96" s="201"/>
      <c r="WFA96" s="201"/>
      <c r="WFB96" s="201"/>
      <c r="WFC96" s="201"/>
      <c r="WFD96" s="201"/>
      <c r="WFE96" s="201"/>
      <c r="WFF96" s="201"/>
      <c r="WFG96" s="201"/>
      <c r="WFH96" s="201"/>
      <c r="WFI96" s="201"/>
      <c r="WFJ96" s="201"/>
      <c r="WFK96" s="201"/>
      <c r="WFL96" s="201"/>
      <c r="WFM96" s="201"/>
      <c r="WFN96" s="201"/>
      <c r="WFO96" s="201"/>
      <c r="WFP96" s="201"/>
      <c r="WFQ96" s="201"/>
      <c r="WFR96" s="201"/>
      <c r="WFS96" s="201"/>
      <c r="WFT96" s="201"/>
      <c r="WFU96" s="201"/>
      <c r="WFV96" s="201"/>
      <c r="WFW96" s="201"/>
      <c r="WFX96" s="201"/>
      <c r="WFY96" s="201"/>
      <c r="WFZ96" s="201"/>
      <c r="WGA96" s="201"/>
      <c r="WGB96" s="201"/>
      <c r="WGC96" s="201"/>
      <c r="WGD96" s="201"/>
      <c r="WGE96" s="201"/>
      <c r="WGF96" s="201"/>
      <c r="WGG96" s="201"/>
      <c r="WGH96" s="201"/>
      <c r="WGI96" s="201"/>
      <c r="WGJ96" s="201"/>
      <c r="WGK96" s="201"/>
      <c r="WGL96" s="201"/>
      <c r="WGM96" s="201"/>
      <c r="WGN96" s="201"/>
      <c r="WGO96" s="201"/>
      <c r="WGP96" s="201"/>
      <c r="WGQ96" s="201"/>
      <c r="WGR96" s="201"/>
      <c r="WGS96" s="201"/>
      <c r="WGT96" s="201"/>
      <c r="WGU96" s="201"/>
      <c r="WGV96" s="201"/>
      <c r="WGW96" s="201"/>
      <c r="WGX96" s="201"/>
      <c r="WGY96" s="201"/>
      <c r="WGZ96" s="201"/>
      <c r="WHA96" s="201"/>
      <c r="WHB96" s="201"/>
      <c r="WHC96" s="201"/>
      <c r="WHD96" s="201"/>
      <c r="WHE96" s="201"/>
      <c r="WHF96" s="201"/>
      <c r="WHG96" s="201"/>
      <c r="WHH96" s="201"/>
      <c r="WHI96" s="201"/>
      <c r="WHJ96" s="201"/>
      <c r="WHK96" s="201"/>
      <c r="WHL96" s="201"/>
      <c r="WHM96" s="201"/>
      <c r="WHN96" s="201"/>
      <c r="WHO96" s="201"/>
      <c r="WHP96" s="201"/>
      <c r="WHQ96" s="201"/>
      <c r="WHR96" s="201"/>
      <c r="WHS96" s="201"/>
      <c r="WHT96" s="201"/>
      <c r="WHU96" s="201"/>
      <c r="WHV96" s="201"/>
      <c r="WHW96" s="201"/>
      <c r="WHX96" s="201"/>
      <c r="WHY96" s="201"/>
      <c r="WHZ96" s="201"/>
      <c r="WIA96" s="201"/>
      <c r="WIB96" s="201"/>
      <c r="WIC96" s="201"/>
      <c r="WID96" s="201"/>
      <c r="WIE96" s="201"/>
      <c r="WIF96" s="201"/>
      <c r="WIG96" s="201"/>
      <c r="WIH96" s="201"/>
      <c r="WII96" s="201"/>
      <c r="WIJ96" s="201"/>
      <c r="WIK96" s="201"/>
      <c r="WIL96" s="201"/>
      <c r="WIM96" s="201"/>
      <c r="WIN96" s="201"/>
      <c r="WIO96" s="201"/>
      <c r="WIP96" s="201"/>
      <c r="WIQ96" s="201"/>
      <c r="WIR96" s="201"/>
      <c r="WIS96" s="201"/>
      <c r="WIT96" s="201"/>
      <c r="WIU96" s="201"/>
      <c r="WIV96" s="201"/>
      <c r="WIW96" s="201"/>
      <c r="WIX96" s="201"/>
      <c r="WIY96" s="201"/>
      <c r="WIZ96" s="201"/>
      <c r="WJA96" s="201"/>
      <c r="WJB96" s="201"/>
      <c r="WJC96" s="201"/>
      <c r="WJD96" s="201"/>
      <c r="WJE96" s="201"/>
      <c r="WJF96" s="201"/>
      <c r="WJG96" s="201"/>
      <c r="WJH96" s="201"/>
      <c r="WJI96" s="201"/>
      <c r="WJJ96" s="201"/>
      <c r="WJK96" s="201"/>
      <c r="WJL96" s="201"/>
      <c r="WJM96" s="201"/>
      <c r="WJN96" s="201"/>
      <c r="WJO96" s="201"/>
      <c r="WJP96" s="201"/>
      <c r="WJQ96" s="201"/>
      <c r="WJR96" s="201"/>
      <c r="WJS96" s="201"/>
      <c r="WJT96" s="201"/>
      <c r="WJU96" s="201"/>
      <c r="WJV96" s="201"/>
      <c r="WJW96" s="201"/>
      <c r="WJX96" s="201"/>
      <c r="WJY96" s="201"/>
      <c r="WJZ96" s="201"/>
      <c r="WKA96" s="201"/>
      <c r="WKB96" s="201"/>
      <c r="WKC96" s="201"/>
      <c r="WKD96" s="201"/>
      <c r="WKE96" s="201"/>
      <c r="WKF96" s="201"/>
      <c r="WKG96" s="201"/>
      <c r="WKH96" s="201"/>
      <c r="WKI96" s="201"/>
      <c r="WKJ96" s="201"/>
      <c r="WKK96" s="201"/>
      <c r="WKL96" s="201"/>
      <c r="WKM96" s="201"/>
      <c r="WKN96" s="201"/>
      <c r="WKO96" s="201"/>
      <c r="WKP96" s="201"/>
      <c r="WKQ96" s="201"/>
      <c r="WKR96" s="201"/>
      <c r="WKS96" s="201"/>
      <c r="WKT96" s="201"/>
      <c r="WKU96" s="201"/>
      <c r="WKV96" s="201"/>
      <c r="WKW96" s="201"/>
      <c r="WKX96" s="201"/>
      <c r="WKY96" s="201"/>
      <c r="WKZ96" s="201"/>
      <c r="WLA96" s="201"/>
      <c r="WLB96" s="201"/>
      <c r="WLC96" s="201"/>
      <c r="WLD96" s="201"/>
      <c r="WLE96" s="201"/>
      <c r="WLF96" s="201"/>
      <c r="WLG96" s="201"/>
      <c r="WLH96" s="201"/>
      <c r="WLI96" s="201"/>
      <c r="WLJ96" s="201"/>
      <c r="WLK96" s="201"/>
      <c r="WLL96" s="201"/>
      <c r="WLM96" s="201"/>
      <c r="WLN96" s="201"/>
      <c r="WLO96" s="201"/>
      <c r="WLP96" s="201"/>
      <c r="WLQ96" s="201"/>
      <c r="WLR96" s="201"/>
      <c r="WLS96" s="201"/>
      <c r="WLT96" s="201"/>
      <c r="WLU96" s="201"/>
      <c r="WLV96" s="201"/>
      <c r="WLW96" s="201"/>
      <c r="WLX96" s="201"/>
      <c r="WLY96" s="201"/>
      <c r="WLZ96" s="201"/>
      <c r="WMA96" s="201"/>
      <c r="WMB96" s="201"/>
      <c r="WMC96" s="201"/>
      <c r="WMD96" s="201"/>
      <c r="WME96" s="201"/>
      <c r="WMF96" s="201"/>
      <c r="WMG96" s="201"/>
      <c r="WMH96" s="201"/>
      <c r="WMI96" s="201"/>
      <c r="WMJ96" s="201"/>
      <c r="WMK96" s="201"/>
      <c r="WML96" s="201"/>
      <c r="WMM96" s="201"/>
      <c r="WMN96" s="201"/>
      <c r="WMO96" s="201"/>
      <c r="WMP96" s="201"/>
      <c r="WMQ96" s="201"/>
      <c r="WMR96" s="201"/>
      <c r="WMS96" s="201"/>
      <c r="WMT96" s="201"/>
      <c r="WMU96" s="201"/>
      <c r="WMV96" s="201"/>
      <c r="WMW96" s="201"/>
      <c r="WMX96" s="201"/>
      <c r="WMY96" s="201"/>
      <c r="WMZ96" s="201"/>
      <c r="WNA96" s="201"/>
      <c r="WNB96" s="201"/>
      <c r="WNC96" s="201"/>
      <c r="WND96" s="201"/>
      <c r="WNE96" s="201"/>
      <c r="WNF96" s="201"/>
      <c r="WNG96" s="201"/>
      <c r="WNH96" s="201"/>
      <c r="WNI96" s="201"/>
      <c r="WNJ96" s="201"/>
      <c r="WNK96" s="201"/>
      <c r="WNL96" s="201"/>
      <c r="WNM96" s="201"/>
      <c r="WNN96" s="201"/>
      <c r="WNO96" s="201"/>
      <c r="WNP96" s="201"/>
      <c r="WNQ96" s="201"/>
      <c r="WNR96" s="201"/>
      <c r="WNS96" s="201"/>
      <c r="WNT96" s="201"/>
      <c r="WNU96" s="201"/>
      <c r="WNV96" s="201"/>
      <c r="WNW96" s="201"/>
      <c r="WNX96" s="201"/>
      <c r="WNY96" s="201"/>
      <c r="WNZ96" s="201"/>
      <c r="WOA96" s="201"/>
      <c r="WOB96" s="201"/>
      <c r="WOC96" s="201"/>
      <c r="WOD96" s="201"/>
      <c r="WOE96" s="201"/>
      <c r="WOF96" s="201"/>
      <c r="WOG96" s="201"/>
      <c r="WOH96" s="201"/>
      <c r="WOI96" s="201"/>
      <c r="WOJ96" s="201"/>
      <c r="WOK96" s="201"/>
      <c r="WOL96" s="201"/>
      <c r="WOM96" s="201"/>
      <c r="WON96" s="201"/>
      <c r="WOO96" s="201"/>
      <c r="WOP96" s="201"/>
      <c r="WOQ96" s="201"/>
      <c r="WOR96" s="201"/>
      <c r="WOS96" s="201"/>
      <c r="WOT96" s="201"/>
      <c r="WOU96" s="201"/>
      <c r="WOV96" s="201"/>
      <c r="WOW96" s="201"/>
      <c r="WOX96" s="201"/>
      <c r="WOY96" s="201"/>
      <c r="WOZ96" s="201"/>
      <c r="WPA96" s="201"/>
      <c r="WPB96" s="201"/>
      <c r="WPC96" s="201"/>
      <c r="WPD96" s="201"/>
      <c r="WPE96" s="201"/>
      <c r="WPF96" s="201"/>
      <c r="WPG96" s="201"/>
      <c r="WPH96" s="201"/>
      <c r="WPI96" s="201"/>
      <c r="WPJ96" s="201"/>
      <c r="WPK96" s="201"/>
      <c r="WPL96" s="201"/>
      <c r="WPM96" s="201"/>
      <c r="WPN96" s="201"/>
      <c r="WPO96" s="201"/>
      <c r="WPP96" s="201"/>
      <c r="WPQ96" s="201"/>
      <c r="WPR96" s="201"/>
      <c r="WPS96" s="201"/>
      <c r="WPT96" s="201"/>
      <c r="WPU96" s="201"/>
      <c r="WPV96" s="201"/>
      <c r="WPW96" s="201"/>
      <c r="WPX96" s="201"/>
      <c r="WPY96" s="201"/>
      <c r="WPZ96" s="201"/>
      <c r="WQA96" s="201"/>
      <c r="WQB96" s="201"/>
      <c r="WQC96" s="201"/>
      <c r="WQD96" s="201"/>
      <c r="WQE96" s="201"/>
      <c r="WQF96" s="201"/>
      <c r="WQG96" s="201"/>
      <c r="WQH96" s="201"/>
      <c r="WQI96" s="201"/>
      <c r="WQJ96" s="201"/>
      <c r="WQK96" s="201"/>
      <c r="WQL96" s="201"/>
      <c r="WQM96" s="201"/>
      <c r="WQN96" s="201"/>
      <c r="WQO96" s="201"/>
      <c r="WQP96" s="201"/>
      <c r="WQQ96" s="201"/>
      <c r="WQR96" s="201"/>
      <c r="WQS96" s="201"/>
      <c r="WQT96" s="201"/>
      <c r="WQU96" s="201"/>
      <c r="WQV96" s="201"/>
      <c r="WQW96" s="201"/>
      <c r="WQX96" s="201"/>
      <c r="WQY96" s="201"/>
      <c r="WQZ96" s="201"/>
      <c r="WRA96" s="201"/>
      <c r="WRB96" s="201"/>
      <c r="WRC96" s="201"/>
      <c r="WRD96" s="201"/>
      <c r="WRE96" s="201"/>
      <c r="WRF96" s="201"/>
      <c r="WRG96" s="201"/>
      <c r="WRH96" s="201"/>
      <c r="WRI96" s="201"/>
      <c r="WRJ96" s="201"/>
      <c r="WRK96" s="201"/>
      <c r="WRL96" s="201"/>
      <c r="WRM96" s="201"/>
      <c r="WRN96" s="201"/>
      <c r="WRO96" s="201"/>
      <c r="WRP96" s="201"/>
      <c r="WRQ96" s="201"/>
      <c r="WRR96" s="201"/>
      <c r="WRS96" s="201"/>
      <c r="WRT96" s="201"/>
      <c r="WRU96" s="201"/>
      <c r="WRV96" s="201"/>
      <c r="WRW96" s="201"/>
      <c r="WRX96" s="201"/>
      <c r="WRY96" s="201"/>
      <c r="WRZ96" s="201"/>
      <c r="WSA96" s="201"/>
      <c r="WSB96" s="201"/>
      <c r="WSC96" s="201"/>
      <c r="WSD96" s="201"/>
      <c r="WSE96" s="201"/>
      <c r="WSF96" s="201"/>
      <c r="WSG96" s="201"/>
      <c r="WSH96" s="201"/>
      <c r="WSI96" s="201"/>
      <c r="WSJ96" s="201"/>
      <c r="WSK96" s="201"/>
      <c r="WSL96" s="201"/>
      <c r="WSM96" s="201"/>
      <c r="WSN96" s="201"/>
      <c r="WSO96" s="201"/>
      <c r="WSP96" s="201"/>
      <c r="WSQ96" s="201"/>
      <c r="WSR96" s="201"/>
      <c r="WSS96" s="201"/>
      <c r="WST96" s="201"/>
      <c r="WSU96" s="201"/>
      <c r="WSV96" s="201"/>
      <c r="WSW96" s="201"/>
      <c r="WSX96" s="201"/>
      <c r="WSY96" s="201"/>
      <c r="WSZ96" s="201"/>
      <c r="WTA96" s="201"/>
      <c r="WTB96" s="201"/>
      <c r="WTC96" s="201"/>
      <c r="WTD96" s="201"/>
      <c r="WTE96" s="201"/>
      <c r="WTF96" s="201"/>
      <c r="WTG96" s="201"/>
      <c r="WTH96" s="201"/>
      <c r="WTI96" s="201"/>
      <c r="WTJ96" s="201"/>
      <c r="WTK96" s="201"/>
      <c r="WTL96" s="201"/>
      <c r="WTM96" s="201"/>
      <c r="WTN96" s="201"/>
      <c r="WTO96" s="201"/>
      <c r="WTP96" s="201"/>
      <c r="WTQ96" s="201"/>
      <c r="WTR96" s="201"/>
      <c r="WTS96" s="201"/>
      <c r="WTT96" s="201"/>
      <c r="WTU96" s="201"/>
      <c r="WTV96" s="201"/>
      <c r="WTW96" s="201"/>
      <c r="WTX96" s="201"/>
      <c r="WTY96" s="201"/>
      <c r="WTZ96" s="201"/>
      <c r="WUA96" s="201"/>
      <c r="WUB96" s="201"/>
      <c r="WUC96" s="201"/>
      <c r="WUD96" s="201"/>
      <c r="WUE96" s="201"/>
      <c r="WUF96" s="201"/>
      <c r="WUG96" s="201"/>
      <c r="WUH96" s="201"/>
      <c r="WUI96" s="201"/>
      <c r="WUJ96" s="201"/>
      <c r="WUK96" s="201"/>
      <c r="WUL96" s="201"/>
      <c r="WUM96" s="201"/>
      <c r="WUN96" s="201"/>
      <c r="WUO96" s="201"/>
      <c r="WUP96" s="201"/>
      <c r="WUQ96" s="201"/>
      <c r="WUR96" s="201"/>
      <c r="WUS96" s="201"/>
      <c r="WUT96" s="201"/>
      <c r="WUU96" s="201"/>
      <c r="WUV96" s="201"/>
      <c r="WUW96" s="201"/>
      <c r="WUX96" s="201"/>
      <c r="WUY96" s="201"/>
      <c r="WUZ96" s="201"/>
      <c r="WVA96" s="201"/>
      <c r="WVB96" s="201"/>
      <c r="WVC96" s="201"/>
      <c r="WVD96" s="201"/>
      <c r="WVE96" s="201"/>
      <c r="WVF96" s="201"/>
      <c r="WVG96" s="201"/>
      <c r="WVH96" s="201"/>
      <c r="WVI96" s="201"/>
      <c r="WVJ96" s="201"/>
      <c r="WVK96" s="201"/>
      <c r="WVL96" s="201"/>
      <c r="WVM96" s="201"/>
      <c r="WVN96" s="201"/>
      <c r="WVO96" s="201"/>
      <c r="WVP96" s="201"/>
      <c r="WVQ96" s="201"/>
      <c r="WVR96" s="201"/>
      <c r="WVS96" s="201"/>
      <c r="WVT96" s="201"/>
      <c r="WVU96" s="201"/>
      <c r="WVV96" s="201"/>
      <c r="WVW96" s="201"/>
      <c r="WVX96" s="201"/>
      <c r="WVY96" s="201"/>
      <c r="WVZ96" s="201"/>
      <c r="WWA96" s="201"/>
      <c r="WWB96" s="201"/>
      <c r="WWC96" s="201"/>
      <c r="WWD96" s="201"/>
      <c r="WWE96" s="201"/>
      <c r="WWF96" s="201"/>
      <c r="WWG96" s="201"/>
      <c r="WWH96" s="201"/>
      <c r="WWI96" s="201"/>
      <c r="WWJ96" s="201"/>
      <c r="WWK96" s="201"/>
      <c r="WWL96" s="201"/>
      <c r="WWM96" s="201"/>
      <c r="WWN96" s="201"/>
      <c r="WWO96" s="201"/>
      <c r="WWP96" s="201"/>
      <c r="WWQ96" s="201"/>
      <c r="WWR96" s="201"/>
      <c r="WWS96" s="201"/>
      <c r="WWT96" s="201"/>
      <c r="WWU96" s="201"/>
      <c r="WWV96" s="201"/>
      <c r="WWW96" s="201"/>
      <c r="WWX96" s="201"/>
      <c r="WWY96" s="201"/>
      <c r="WWZ96" s="201"/>
      <c r="WXA96" s="201"/>
      <c r="WXB96" s="201"/>
      <c r="WXC96" s="201"/>
      <c r="WXD96" s="201"/>
      <c r="WXE96" s="201"/>
      <c r="WXF96" s="201"/>
      <c r="WXG96" s="201"/>
      <c r="WXH96" s="201"/>
      <c r="WXI96" s="201"/>
      <c r="WXJ96" s="201"/>
      <c r="WXK96" s="201"/>
      <c r="WXL96" s="201"/>
      <c r="WXM96" s="201"/>
      <c r="WXN96" s="201"/>
      <c r="WXO96" s="201"/>
      <c r="WXP96" s="201"/>
      <c r="WXQ96" s="201"/>
      <c r="WXR96" s="201"/>
      <c r="WXS96" s="201"/>
      <c r="WXT96" s="201"/>
      <c r="WXU96" s="201"/>
      <c r="WXV96" s="201"/>
      <c r="WXW96" s="201"/>
      <c r="WXX96" s="201"/>
      <c r="WXY96" s="201"/>
      <c r="WXZ96" s="201"/>
      <c r="WYA96" s="201"/>
      <c r="WYB96" s="201"/>
      <c r="WYC96" s="201"/>
      <c r="WYD96" s="201"/>
      <c r="WYE96" s="201"/>
      <c r="WYF96" s="201"/>
      <c r="WYG96" s="201"/>
      <c r="WYH96" s="201"/>
      <c r="WYI96" s="201"/>
      <c r="WYJ96" s="201"/>
      <c r="WYK96" s="201"/>
      <c r="WYL96" s="201"/>
      <c r="WYM96" s="201"/>
      <c r="WYN96" s="201"/>
      <c r="WYO96" s="201"/>
      <c r="WYP96" s="201"/>
      <c r="WYQ96" s="201"/>
      <c r="WYR96" s="201"/>
      <c r="WYS96" s="201"/>
      <c r="WYT96" s="201"/>
      <c r="WYU96" s="201"/>
      <c r="WYV96" s="201"/>
      <c r="WYW96" s="201"/>
      <c r="WYX96" s="201"/>
      <c r="WYY96" s="201"/>
      <c r="WYZ96" s="201"/>
      <c r="WZA96" s="201"/>
      <c r="WZB96" s="201"/>
      <c r="WZC96" s="201"/>
      <c r="WZD96" s="201"/>
      <c r="WZE96" s="201"/>
      <c r="WZF96" s="201"/>
      <c r="WZG96" s="201"/>
      <c r="WZH96" s="201"/>
      <c r="WZI96" s="201"/>
      <c r="WZJ96" s="201"/>
      <c r="WZK96" s="201"/>
      <c r="WZL96" s="201"/>
      <c r="WZM96" s="201"/>
      <c r="WZN96" s="201"/>
      <c r="WZO96" s="201"/>
      <c r="WZP96" s="201"/>
      <c r="WZQ96" s="201"/>
      <c r="WZR96" s="201"/>
      <c r="WZS96" s="201"/>
      <c r="WZT96" s="201"/>
      <c r="WZU96" s="201"/>
      <c r="WZV96" s="201"/>
      <c r="WZW96" s="201"/>
      <c r="WZX96" s="201"/>
      <c r="WZY96" s="201"/>
      <c r="WZZ96" s="201"/>
      <c r="XAA96" s="201"/>
      <c r="XAB96" s="201"/>
      <c r="XAC96" s="201"/>
      <c r="XAD96" s="201"/>
      <c r="XAE96" s="201"/>
      <c r="XAF96" s="201"/>
      <c r="XAG96" s="201"/>
      <c r="XAH96" s="201"/>
      <c r="XAI96" s="201"/>
      <c r="XAJ96" s="201"/>
      <c r="XAK96" s="201"/>
      <c r="XAL96" s="201"/>
      <c r="XAM96" s="201"/>
      <c r="XAN96" s="201"/>
      <c r="XAO96" s="201"/>
      <c r="XAP96" s="201"/>
      <c r="XAQ96" s="201"/>
      <c r="XAR96" s="201"/>
      <c r="XAS96" s="201"/>
      <c r="XAT96" s="201"/>
      <c r="XAU96" s="201"/>
      <c r="XAV96" s="201"/>
      <c r="XAW96" s="201"/>
      <c r="XAX96" s="201"/>
      <c r="XAY96" s="201"/>
      <c r="XAZ96" s="201"/>
      <c r="XBA96" s="201"/>
      <c r="XBB96" s="201"/>
      <c r="XBC96" s="201"/>
      <c r="XBD96" s="201"/>
      <c r="XBE96" s="201"/>
      <c r="XBF96" s="201"/>
      <c r="XBG96" s="201"/>
      <c r="XBH96" s="201"/>
      <c r="XBI96" s="201"/>
      <c r="XBJ96" s="201"/>
      <c r="XBK96" s="201"/>
      <c r="XBL96" s="201"/>
      <c r="XBM96" s="201"/>
      <c r="XBN96" s="201"/>
      <c r="XBO96" s="201"/>
      <c r="XBP96" s="201"/>
      <c r="XBQ96" s="201"/>
      <c r="XBR96" s="201"/>
      <c r="XBS96" s="201"/>
      <c r="XBT96" s="201"/>
      <c r="XBU96" s="201"/>
      <c r="XBV96" s="201"/>
      <c r="XBW96" s="201"/>
      <c r="XBX96" s="201"/>
      <c r="XBY96" s="201"/>
      <c r="XBZ96" s="201"/>
      <c r="XCA96" s="201"/>
      <c r="XCB96" s="201"/>
      <c r="XCC96" s="201"/>
      <c r="XCD96" s="201"/>
      <c r="XCE96" s="201"/>
      <c r="XCF96" s="201"/>
      <c r="XCG96" s="201"/>
      <c r="XCH96" s="201"/>
      <c r="XCI96" s="201"/>
      <c r="XCJ96" s="201"/>
      <c r="XCK96" s="201"/>
      <c r="XCL96" s="201"/>
      <c r="XCM96" s="201"/>
      <c r="XCN96" s="201"/>
      <c r="XCO96" s="201"/>
      <c r="XCP96" s="201"/>
      <c r="XCQ96" s="201"/>
      <c r="XCR96" s="201"/>
      <c r="XCS96" s="201"/>
      <c r="XCT96" s="201"/>
      <c r="XCU96" s="201"/>
      <c r="XCV96" s="201"/>
      <c r="XCW96" s="201"/>
      <c r="XCX96" s="201"/>
      <c r="XCY96" s="201"/>
      <c r="XCZ96" s="201"/>
      <c r="XDA96" s="201"/>
      <c r="XDB96" s="201"/>
      <c r="XDC96" s="201"/>
      <c r="XDD96" s="201"/>
      <c r="XDE96" s="201"/>
      <c r="XDF96" s="201"/>
      <c r="XDG96" s="201"/>
      <c r="XDH96" s="201"/>
      <c r="XDI96" s="201"/>
      <c r="XDJ96" s="201"/>
      <c r="XDK96" s="201"/>
      <c r="XDL96" s="201"/>
      <c r="XDM96" s="201"/>
      <c r="XDN96" s="201"/>
      <c r="XDO96" s="201"/>
      <c r="XDP96" s="201"/>
      <c r="XDQ96" s="201"/>
      <c r="XDR96" s="201"/>
      <c r="XDS96" s="201"/>
      <c r="XDT96" s="201"/>
      <c r="XDU96" s="201"/>
      <c r="XDV96" s="201"/>
      <c r="XDW96" s="201"/>
      <c r="XDX96" s="201"/>
      <c r="XDY96" s="201"/>
      <c r="XDZ96" s="201"/>
      <c r="XEA96" s="201"/>
      <c r="XEB96" s="201"/>
      <c r="XEC96" s="201"/>
      <c r="XED96" s="201"/>
      <c r="XEE96" s="201"/>
      <c r="XEF96" s="201"/>
      <c r="XEG96" s="201"/>
      <c r="XEH96" s="201"/>
      <c r="XEI96" s="201"/>
      <c r="XEJ96" s="201"/>
      <c r="XEK96" s="201"/>
      <c r="XEL96" s="201"/>
      <c r="XEM96" s="201"/>
      <c r="XEN96" s="201"/>
      <c r="XEO96" s="201"/>
      <c r="XEP96" s="201"/>
      <c r="XEQ96" s="201"/>
      <c r="XER96" s="201"/>
      <c r="XES96" s="201"/>
      <c r="XET96" s="201"/>
      <c r="XEU96" s="201"/>
      <c r="XEV96" s="201"/>
      <c r="XEW96" s="201"/>
      <c r="XEX96" s="201"/>
      <c r="XEY96" s="201"/>
      <c r="XEZ96" s="201"/>
      <c r="XFA96" s="201"/>
      <c r="XFB96" s="201"/>
      <c r="XFC96" s="201"/>
      <c r="XFD96" s="201"/>
    </row>
    <row r="97" spans="1:15" s="78" customFormat="1">
      <c r="A97" s="84"/>
      <c r="B97" s="94"/>
      <c r="C97" s="94"/>
      <c r="D97" s="90"/>
      <c r="E97" s="78" t="str">
        <f>E31</f>
        <v>Import 1 - network plus water share</v>
      </c>
      <c r="G97" s="78" t="str">
        <f>G31</f>
        <v>£m (real)</v>
      </c>
      <c r="H97" s="201"/>
      <c r="J97" s="201">
        <f t="shared" ref="J97:O97" si="25">J31</f>
        <v>0</v>
      </c>
      <c r="K97" s="201">
        <f t="shared" si="25"/>
        <v>0</v>
      </c>
      <c r="L97" s="201">
        <f t="shared" si="25"/>
        <v>0</v>
      </c>
      <c r="M97" s="201">
        <f t="shared" si="25"/>
        <v>0</v>
      </c>
      <c r="N97" s="201">
        <f t="shared" si="25"/>
        <v>0</v>
      </c>
      <c r="O97" s="201">
        <f t="shared" si="25"/>
        <v>0</v>
      </c>
    </row>
    <row r="98" spans="1:15" s="78" customFormat="1">
      <c r="A98" s="84"/>
      <c r="B98" s="94"/>
      <c r="C98" s="94"/>
      <c r="D98" s="90"/>
      <c r="E98" s="224" t="str">
        <f>E50</f>
        <v>Import 2 - network plus water share</v>
      </c>
      <c r="F98" s="224"/>
      <c r="G98" s="224" t="str">
        <f>G50</f>
        <v>£m (real)</v>
      </c>
      <c r="H98" s="201"/>
      <c r="J98" s="201">
        <f t="shared" ref="J98:O98" si="26">J50</f>
        <v>0</v>
      </c>
      <c r="K98" s="201">
        <f t="shared" si="26"/>
        <v>0</v>
      </c>
      <c r="L98" s="201">
        <f t="shared" si="26"/>
        <v>0</v>
      </c>
      <c r="M98" s="201">
        <f t="shared" si="26"/>
        <v>0</v>
      </c>
      <c r="N98" s="201">
        <f t="shared" si="26"/>
        <v>0</v>
      </c>
      <c r="O98" s="201">
        <f t="shared" si="26"/>
        <v>0</v>
      </c>
    </row>
    <row r="99" spans="1:15" s="78" customFormat="1">
      <c r="A99" s="84"/>
      <c r="B99" s="94"/>
      <c r="C99" s="94"/>
      <c r="D99" s="90"/>
      <c r="E99" s="224" t="str">
        <f>E69</f>
        <v>Import 3 - network plus water share</v>
      </c>
      <c r="F99" s="224"/>
      <c r="G99" s="224" t="str">
        <f>G69</f>
        <v>£m (real)</v>
      </c>
      <c r="H99" s="201"/>
      <c r="J99" s="201">
        <f t="shared" ref="J99:O99" si="27">J69</f>
        <v>0</v>
      </c>
      <c r="K99" s="201">
        <f t="shared" si="27"/>
        <v>0</v>
      </c>
      <c r="L99" s="201">
        <f t="shared" si="27"/>
        <v>0</v>
      </c>
      <c r="M99" s="201">
        <f t="shared" si="27"/>
        <v>0</v>
      </c>
      <c r="N99" s="201">
        <f t="shared" si="27"/>
        <v>0</v>
      </c>
      <c r="O99" s="201">
        <f t="shared" si="27"/>
        <v>0</v>
      </c>
    </row>
    <row r="100" spans="1:15" s="78" customFormat="1" ht="12.5">
      <c r="A100" s="244"/>
      <c r="B100" s="111"/>
      <c r="C100" s="111"/>
      <c r="D100" s="116"/>
      <c r="E100" s="224" t="s">
        <v>177</v>
      </c>
      <c r="F100" s="201"/>
      <c r="G100" s="224" t="s">
        <v>72</v>
      </c>
      <c r="H100" s="201"/>
      <c r="J100" s="201">
        <f>SUM(J97:J99)</f>
        <v>0</v>
      </c>
      <c r="K100" s="201">
        <f t="shared" ref="K100:O100" si="28">SUM(K97:K99)</f>
        <v>0</v>
      </c>
      <c r="L100" s="201">
        <f t="shared" si="28"/>
        <v>0</v>
      </c>
      <c r="M100" s="201">
        <f t="shared" si="28"/>
        <v>0</v>
      </c>
      <c r="N100" s="201">
        <f t="shared" si="28"/>
        <v>0</v>
      </c>
      <c r="O100" s="201">
        <f t="shared" si="28"/>
        <v>0</v>
      </c>
    </row>
    <row r="101" spans="1:15" s="78" customFormat="1" ht="12.5">
      <c r="A101" s="244"/>
      <c r="B101" s="111"/>
      <c r="C101" s="111"/>
      <c r="D101" s="116"/>
      <c r="E101" s="224"/>
      <c r="F101" s="201"/>
      <c r="G101" s="224"/>
      <c r="H101" s="201"/>
      <c r="J101" s="201"/>
      <c r="K101" s="201"/>
      <c r="L101" s="201"/>
      <c r="M101" s="201"/>
      <c r="N101" s="201"/>
      <c r="O101" s="201"/>
    </row>
    <row r="102" spans="1:15" s="78" customFormat="1" ht="12.5">
      <c r="A102" s="244"/>
      <c r="B102" s="111"/>
      <c r="C102" s="111"/>
      <c r="D102" s="116"/>
      <c r="E102" s="224" t="str">
        <f xml:space="preserve"> E$100</f>
        <v>Total network plus water share</v>
      </c>
      <c r="F102" s="224">
        <f t="shared" ref="F102:O102" si="29" xml:space="preserve"> F$100</f>
        <v>0</v>
      </c>
      <c r="G102" s="224" t="str">
        <f t="shared" si="29"/>
        <v>£m (real)</v>
      </c>
      <c r="H102" s="201">
        <f t="shared" si="29"/>
        <v>0</v>
      </c>
      <c r="I102" s="224">
        <f t="shared" si="29"/>
        <v>0</v>
      </c>
      <c r="J102" s="224">
        <f t="shared" si="29"/>
        <v>0</v>
      </c>
      <c r="K102" s="224">
        <f t="shared" si="29"/>
        <v>0</v>
      </c>
      <c r="L102" s="224">
        <f t="shared" si="29"/>
        <v>0</v>
      </c>
      <c r="M102" s="224">
        <f t="shared" si="29"/>
        <v>0</v>
      </c>
      <c r="N102" s="224">
        <f t="shared" si="29"/>
        <v>0</v>
      </c>
      <c r="O102" s="224">
        <f t="shared" si="29"/>
        <v>0</v>
      </c>
    </row>
    <row r="103" spans="1:15" s="78" customFormat="1" ht="12.5">
      <c r="A103" s="244"/>
      <c r="B103" s="111"/>
      <c r="C103" s="111"/>
      <c r="D103" s="116"/>
      <c r="E103" s="224" t="s">
        <v>178</v>
      </c>
      <c r="F103" s="201">
        <f>SUM(J102:O102)</f>
        <v>0</v>
      </c>
      <c r="G103" s="224" t="s">
        <v>72</v>
      </c>
      <c r="H103" s="201"/>
      <c r="J103" s="201"/>
      <c r="K103" s="201"/>
      <c r="L103" s="201"/>
      <c r="M103" s="201"/>
      <c r="N103" s="201"/>
      <c r="O103" s="201"/>
    </row>
    <row r="104" spans="1:15" s="78" customFormat="1" ht="12.5">
      <c r="A104" s="244"/>
      <c r="B104" s="111"/>
      <c r="C104" s="111"/>
      <c r="D104" s="116"/>
      <c r="E104" s="224"/>
      <c r="F104" s="201"/>
      <c r="G104" s="224"/>
      <c r="H104" s="201"/>
      <c r="J104" s="201"/>
      <c r="K104" s="201"/>
      <c r="L104" s="201"/>
      <c r="M104" s="201"/>
      <c r="N104" s="201"/>
      <c r="O104" s="201"/>
    </row>
    <row r="105" spans="1:15" s="78" customFormat="1" ht="12.5">
      <c r="A105" s="244"/>
      <c r="B105" s="111"/>
      <c r="C105" s="111"/>
      <c r="D105" s="116"/>
      <c r="E105" s="224" t="str">
        <f xml:space="preserve"> E$95</f>
        <v>Sum of total water resources share</v>
      </c>
      <c r="F105" s="201">
        <f xml:space="preserve"> F$95</f>
        <v>0</v>
      </c>
      <c r="G105" s="224" t="str">
        <f xml:space="preserve"> G$95</f>
        <v>£m (real)</v>
      </c>
      <c r="H105" s="201"/>
      <c r="J105" s="201"/>
      <c r="K105" s="201"/>
      <c r="L105" s="201"/>
      <c r="M105" s="201"/>
      <c r="N105" s="201"/>
      <c r="O105" s="201"/>
    </row>
    <row r="106" spans="1:15" s="78" customFormat="1" ht="12.5">
      <c r="A106" s="244"/>
      <c r="B106" s="111"/>
      <c r="C106" s="111"/>
      <c r="D106" s="116"/>
      <c r="E106" s="224" t="str">
        <f xml:space="preserve"> E$103</f>
        <v>Sum of total network plus water share</v>
      </c>
      <c r="F106" s="201">
        <f xml:space="preserve"> F$103</f>
        <v>0</v>
      </c>
      <c r="G106" s="224" t="str">
        <f xml:space="preserve"> G$103</f>
        <v>£m (real)</v>
      </c>
      <c r="H106" s="201"/>
      <c r="J106" s="201"/>
      <c r="K106" s="201"/>
      <c r="L106" s="201"/>
      <c r="M106" s="201"/>
      <c r="N106" s="201"/>
      <c r="O106" s="201"/>
    </row>
    <row r="107" spans="1:15" s="78" customFormat="1" ht="12.5">
      <c r="A107" s="244"/>
      <c r="B107" s="111"/>
      <c r="C107" s="111"/>
      <c r="D107" s="116"/>
      <c r="E107" s="224" t="s">
        <v>115</v>
      </c>
      <c r="F107" s="201">
        <f>SUM(F105:F106)</f>
        <v>0</v>
      </c>
      <c r="G107" s="224" t="s">
        <v>72</v>
      </c>
      <c r="H107" s="201"/>
      <c r="J107" s="201"/>
      <c r="K107" s="201"/>
      <c r="L107" s="201"/>
      <c r="M107" s="201"/>
      <c r="N107" s="201"/>
      <c r="O107" s="201"/>
    </row>
    <row r="108" spans="1:15" s="78" customFormat="1">
      <c r="A108" s="84"/>
      <c r="B108" s="94"/>
      <c r="C108" s="94"/>
      <c r="D108" s="90"/>
      <c r="E108" s="224"/>
      <c r="F108" s="201"/>
      <c r="G108" s="224"/>
      <c r="H108" s="201"/>
      <c r="J108" s="201"/>
      <c r="K108" s="201"/>
      <c r="L108" s="201"/>
      <c r="M108" s="201"/>
      <c r="N108" s="201"/>
      <c r="O108" s="201"/>
    </row>
    <row r="109" spans="1:15" s="78" customFormat="1" ht="12.5">
      <c r="A109" s="244"/>
      <c r="B109" s="111"/>
      <c r="C109" s="111"/>
      <c r="D109" s="116"/>
      <c r="E109" s="224" t="str">
        <f xml:space="preserve"> E$95</f>
        <v>Sum of total water resources share</v>
      </c>
      <c r="F109" s="201">
        <f xml:space="preserve"> F$95</f>
        <v>0</v>
      </c>
      <c r="G109" s="224" t="str">
        <f xml:space="preserve"> G$95</f>
        <v>£m (real)</v>
      </c>
      <c r="H109" s="201"/>
      <c r="J109" s="201"/>
      <c r="K109" s="201"/>
      <c r="L109" s="201"/>
      <c r="M109" s="201"/>
      <c r="N109" s="201"/>
      <c r="O109" s="201"/>
    </row>
    <row r="110" spans="1:15" s="78" customFormat="1">
      <c r="A110" s="84"/>
      <c r="B110" s="94"/>
      <c r="C110" s="94"/>
      <c r="D110" s="90"/>
      <c r="E110" s="224" t="str">
        <f xml:space="preserve"> E$107</f>
        <v>Total import costs</v>
      </c>
      <c r="F110" s="201">
        <f xml:space="preserve"> F$107</f>
        <v>0</v>
      </c>
      <c r="G110" s="224" t="str">
        <f xml:space="preserve"> G$107</f>
        <v>£m (real)</v>
      </c>
      <c r="H110" s="201"/>
      <c r="I110" s="224"/>
      <c r="J110" s="201"/>
      <c r="K110" s="201"/>
      <c r="L110" s="201"/>
      <c r="M110" s="201"/>
      <c r="N110" s="201"/>
      <c r="O110" s="201"/>
    </row>
    <row r="111" spans="1:15" s="197" customFormat="1">
      <c r="A111" s="115"/>
      <c r="B111" s="245"/>
      <c r="C111" s="245"/>
      <c r="D111" s="246"/>
      <c r="E111" s="233" t="s">
        <v>179</v>
      </c>
      <c r="F111" s="202">
        <f xml:space="preserve"> IF(F110 = 0, 0, F109 / F110)</f>
        <v>0</v>
      </c>
      <c r="G111" s="233" t="s">
        <v>75</v>
      </c>
      <c r="H111" s="202"/>
      <c r="K111" s="202"/>
      <c r="L111" s="202"/>
      <c r="M111" s="202"/>
      <c r="N111" s="202"/>
      <c r="O111" s="202"/>
    </row>
    <row r="112" spans="1:15" s="197" customFormat="1">
      <c r="A112" s="115"/>
      <c r="B112" s="245"/>
      <c r="C112" s="245"/>
      <c r="D112" s="246"/>
      <c r="E112" s="233"/>
      <c r="F112" s="247"/>
      <c r="G112" s="233"/>
      <c r="H112" s="202"/>
      <c r="J112" s="202"/>
      <c r="K112" s="202"/>
      <c r="L112" s="202"/>
      <c r="M112" s="202"/>
      <c r="N112" s="202"/>
      <c r="O112" s="202"/>
    </row>
    <row r="113" spans="1:15" s="78" customFormat="1" ht="12.5">
      <c r="A113" s="244"/>
      <c r="B113" s="111"/>
      <c r="C113" s="111"/>
      <c r="D113" s="116"/>
      <c r="E113" s="224" t="str">
        <f xml:space="preserve"> E$103</f>
        <v>Sum of total network plus water share</v>
      </c>
      <c r="F113" s="201">
        <f xml:space="preserve"> F$103</f>
        <v>0</v>
      </c>
      <c r="G113" s="224" t="str">
        <f xml:space="preserve"> G$103</f>
        <v>£m (real)</v>
      </c>
      <c r="H113" s="201"/>
      <c r="J113" s="201"/>
      <c r="K113" s="201"/>
      <c r="L113" s="201"/>
      <c r="M113" s="201"/>
      <c r="N113" s="201"/>
      <c r="O113" s="201"/>
    </row>
    <row r="114" spans="1:15" s="78" customFormat="1">
      <c r="A114" s="84"/>
      <c r="B114" s="94"/>
      <c r="C114" s="94"/>
      <c r="D114" s="90"/>
      <c r="E114" s="224" t="str">
        <f xml:space="preserve"> E$107</f>
        <v>Total import costs</v>
      </c>
      <c r="F114" s="201">
        <f xml:space="preserve"> F$107</f>
        <v>0</v>
      </c>
      <c r="G114" s="224" t="str">
        <f xml:space="preserve"> G$107</f>
        <v>£m (real)</v>
      </c>
      <c r="H114" s="201"/>
      <c r="I114" s="224"/>
      <c r="J114" s="201"/>
      <c r="K114" s="201"/>
      <c r="L114" s="201"/>
      <c r="M114" s="201"/>
      <c r="N114" s="201"/>
      <c r="O114" s="201"/>
    </row>
    <row r="115" spans="1:15" s="197" customFormat="1">
      <c r="A115" s="115"/>
      <c r="B115" s="245"/>
      <c r="C115" s="245"/>
      <c r="D115" s="246"/>
      <c r="E115" s="233" t="s">
        <v>180</v>
      </c>
      <c r="F115" s="202">
        <f xml:space="preserve"> IF(F114 = 0, 0, F113 / F114)</f>
        <v>0</v>
      </c>
      <c r="G115" s="233" t="s">
        <v>75</v>
      </c>
      <c r="H115" s="202"/>
      <c r="J115" s="202"/>
      <c r="K115" s="202"/>
      <c r="L115" s="202"/>
      <c r="M115" s="202"/>
      <c r="N115" s="202"/>
      <c r="O115" s="202"/>
    </row>
    <row r="116" spans="1:15" s="78" customFormat="1">
      <c r="A116" s="84"/>
      <c r="B116" s="94"/>
      <c r="C116" s="94"/>
      <c r="D116" s="90"/>
      <c r="E116" s="224"/>
      <c r="F116" s="200"/>
      <c r="G116" s="224"/>
      <c r="H116" s="201"/>
      <c r="J116" s="201"/>
      <c r="K116" s="201"/>
      <c r="L116" s="201"/>
      <c r="M116" s="201"/>
      <c r="N116" s="201"/>
      <c r="O116" s="201"/>
    </row>
    <row r="117" spans="1:15" s="78" customFormat="1">
      <c r="A117" s="95" t="s">
        <v>100</v>
      </c>
      <c r="B117" s="96"/>
      <c r="C117" s="96"/>
      <c r="D117" s="97"/>
      <c r="E117" s="230"/>
      <c r="F117" s="16"/>
      <c r="G117" s="230"/>
      <c r="H117" s="250"/>
      <c r="I117" s="16"/>
      <c r="J117" s="16"/>
      <c r="K117" s="16"/>
      <c r="L117" s="16"/>
      <c r="M117" s="16"/>
      <c r="N117" s="16"/>
      <c r="O117" s="16"/>
    </row>
    <row r="118" spans="1:15" s="78" customFormat="1">
      <c r="A118" s="84"/>
      <c r="B118" s="94"/>
      <c r="C118" s="94"/>
      <c r="D118" s="90"/>
      <c r="E118" s="224"/>
      <c r="G118" s="224"/>
      <c r="H118" s="201"/>
    </row>
    <row r="119" spans="1:15" s="78" customFormat="1">
      <c r="A119" s="84"/>
      <c r="B119" s="94"/>
      <c r="C119" s="94"/>
      <c r="D119" s="90"/>
      <c r="E119" s="224" t="s">
        <v>74</v>
      </c>
      <c r="F119" s="173">
        <f>F_Inputs!AI$5</f>
        <v>3.7599999999999897E-2</v>
      </c>
      <c r="G119" s="224" t="s">
        <v>75</v>
      </c>
      <c r="H119" s="201"/>
    </row>
    <row r="120" spans="1:15" s="78" customFormat="1">
      <c r="A120" s="84"/>
      <c r="B120" s="94"/>
      <c r="C120" s="94"/>
      <c r="D120" s="90"/>
      <c r="E120" s="224" t="s">
        <v>181</v>
      </c>
      <c r="G120" s="224" t="s">
        <v>101</v>
      </c>
      <c r="H120" s="201"/>
      <c r="J120" s="80"/>
      <c r="K120" s="80">
        <v>5</v>
      </c>
      <c r="L120" s="80">
        <v>4</v>
      </c>
      <c r="M120" s="80">
        <v>3</v>
      </c>
      <c r="N120" s="80">
        <v>2</v>
      </c>
      <c r="O120" s="80">
        <v>1</v>
      </c>
    </row>
    <row r="121" spans="1:15" s="78" customFormat="1">
      <c r="A121" s="84"/>
      <c r="B121" s="94"/>
      <c r="C121" s="94"/>
      <c r="D121" s="90"/>
      <c r="E121" s="224" t="s">
        <v>102</v>
      </c>
      <c r="G121" s="224" t="s">
        <v>78</v>
      </c>
      <c r="H121" s="201"/>
      <c r="J121" s="248">
        <f>(1+$F119)^J120</f>
        <v>1</v>
      </c>
      <c r="K121" s="248">
        <f>(1+$F119)^K120</f>
        <v>1.2026792424984589</v>
      </c>
      <c r="L121" s="248">
        <f>(1+$F119)^L120</f>
        <v>1.1590971882213368</v>
      </c>
      <c r="M121" s="248">
        <f>(1+$F119)^M120</f>
        <v>1.1170944373759994</v>
      </c>
      <c r="N121" s="248">
        <f t="shared" ref="N121:O121" si="30">(1+$F119)^N120</f>
        <v>1.0766137599999996</v>
      </c>
      <c r="O121" s="248">
        <f t="shared" si="30"/>
        <v>1.0375999999999999</v>
      </c>
    </row>
    <row r="122" spans="1:15" s="78" customFormat="1">
      <c r="A122" s="84"/>
      <c r="B122" s="94"/>
      <c r="C122" s="94"/>
      <c r="D122" s="90"/>
      <c r="E122" s="224"/>
      <c r="G122" s="224"/>
      <c r="H122" s="201"/>
      <c r="J122" s="179"/>
      <c r="K122" s="179"/>
      <c r="L122" s="179"/>
      <c r="M122" s="179"/>
      <c r="N122" s="179"/>
      <c r="O122" s="179"/>
    </row>
    <row r="123" spans="1:15" s="78" customFormat="1">
      <c r="A123" s="84"/>
      <c r="B123" s="94"/>
      <c r="C123" s="94"/>
      <c r="D123" s="90"/>
      <c r="E123" s="224" t="str">
        <f xml:space="preserve"> E$121</f>
        <v>Time value of money factor</v>
      </c>
      <c r="F123" s="224">
        <f t="shared" ref="F123:O123" si="31" xml:space="preserve"> F$121</f>
        <v>0</v>
      </c>
      <c r="G123" s="224" t="str">
        <f t="shared" si="31"/>
        <v>Factor</v>
      </c>
      <c r="H123" s="201">
        <f t="shared" si="31"/>
        <v>0</v>
      </c>
      <c r="I123" s="224">
        <f t="shared" si="31"/>
        <v>0</v>
      </c>
      <c r="J123" s="224">
        <f t="shared" si="31"/>
        <v>1</v>
      </c>
      <c r="K123" s="224">
        <f t="shared" si="31"/>
        <v>1.2026792424984589</v>
      </c>
      <c r="L123" s="224">
        <f t="shared" si="31"/>
        <v>1.1590971882213368</v>
      </c>
      <c r="M123" s="224">
        <f t="shared" si="31"/>
        <v>1.1170944373759994</v>
      </c>
      <c r="N123" s="224">
        <f t="shared" si="31"/>
        <v>1.0766137599999996</v>
      </c>
      <c r="O123" s="224">
        <f t="shared" si="31"/>
        <v>1.0375999999999999</v>
      </c>
    </row>
    <row r="124" spans="1:15" s="78" customFormat="1">
      <c r="A124" s="84"/>
      <c r="B124" s="94"/>
      <c r="C124" s="94"/>
      <c r="D124" s="90"/>
      <c r="E124" s="224" t="str">
        <f>E85</f>
        <v>Import incentive payment after application of the cap</v>
      </c>
      <c r="F124" s="201">
        <f t="shared" ref="F124:O124" si="32">F85</f>
        <v>0</v>
      </c>
      <c r="G124" s="224" t="str">
        <f t="shared" si="32"/>
        <v>£m (real)</v>
      </c>
      <c r="H124" s="201">
        <f t="shared" si="32"/>
        <v>0</v>
      </c>
      <c r="I124" s="224"/>
      <c r="J124" s="201">
        <f t="shared" si="32"/>
        <v>0</v>
      </c>
      <c r="K124" s="201">
        <f>K85</f>
        <v>0</v>
      </c>
      <c r="L124" s="201">
        <f t="shared" si="32"/>
        <v>0</v>
      </c>
      <c r="M124" s="201">
        <f t="shared" si="32"/>
        <v>0</v>
      </c>
      <c r="N124" s="201">
        <f t="shared" si="32"/>
        <v>0</v>
      </c>
      <c r="O124" s="201">
        <f t="shared" si="32"/>
        <v>0</v>
      </c>
    </row>
    <row r="125" spans="1:15" s="78" customFormat="1" ht="12.5">
      <c r="A125" s="244"/>
      <c r="B125" s="111"/>
      <c r="C125" s="111"/>
      <c r="D125" s="116"/>
      <c r="E125" s="224" t="s">
        <v>124</v>
      </c>
      <c r="F125" s="201"/>
      <c r="G125" s="224" t="s">
        <v>72</v>
      </c>
      <c r="H125" s="201">
        <f>SUM(J125:O125)</f>
        <v>0</v>
      </c>
      <c r="J125" s="238">
        <f>J85*J123</f>
        <v>0</v>
      </c>
      <c r="K125" s="238">
        <f t="shared" ref="K125:O125" si="33">K85*K123</f>
        <v>0</v>
      </c>
      <c r="L125" s="238">
        <f t="shared" si="33"/>
        <v>0</v>
      </c>
      <c r="M125" s="238">
        <f t="shared" si="33"/>
        <v>0</v>
      </c>
      <c r="N125" s="238">
        <f t="shared" si="33"/>
        <v>0</v>
      </c>
      <c r="O125" s="238">
        <f t="shared" si="33"/>
        <v>0</v>
      </c>
    </row>
    <row r="126" spans="1:15" s="78" customFormat="1" ht="12.5">
      <c r="A126" s="244"/>
      <c r="B126" s="111"/>
      <c r="C126" s="111"/>
      <c r="D126" s="116"/>
      <c r="E126" s="224"/>
      <c r="F126" s="201"/>
      <c r="G126" s="224"/>
      <c r="H126" s="201"/>
      <c r="J126" s="238"/>
      <c r="K126" s="238"/>
      <c r="L126" s="238"/>
      <c r="M126" s="238"/>
      <c r="N126" s="238"/>
      <c r="O126" s="238"/>
    </row>
    <row r="127" spans="1:15" s="78" customFormat="1" ht="12.5">
      <c r="A127" s="244"/>
      <c r="B127" s="111"/>
      <c r="C127" s="111"/>
      <c r="D127" s="116"/>
      <c r="E127" s="155" t="str">
        <f>E$125</f>
        <v>Import incentive payment adjusted for time value of money</v>
      </c>
      <c r="F127" s="155"/>
      <c r="G127" s="155" t="str">
        <f t="shared" ref="G127:O127" si="34" xml:space="preserve"> G$125</f>
        <v>£m (real)</v>
      </c>
      <c r="H127" s="238">
        <f t="shared" si="34"/>
        <v>0</v>
      </c>
      <c r="I127" s="155">
        <f t="shared" si="34"/>
        <v>0</v>
      </c>
      <c r="J127" s="155">
        <f t="shared" si="34"/>
        <v>0</v>
      </c>
      <c r="K127" s="155">
        <f t="shared" si="34"/>
        <v>0</v>
      </c>
      <c r="L127" s="155">
        <f t="shared" si="34"/>
        <v>0</v>
      </c>
      <c r="M127" s="155">
        <f t="shared" si="34"/>
        <v>0</v>
      </c>
      <c r="N127" s="155">
        <f t="shared" si="34"/>
        <v>0</v>
      </c>
      <c r="O127" s="155">
        <f t="shared" si="34"/>
        <v>0</v>
      </c>
    </row>
    <row r="128" spans="1:15" s="78" customFormat="1" ht="12.5">
      <c r="A128" s="244"/>
      <c r="B128" s="111"/>
      <c r="C128" s="111"/>
      <c r="D128" s="116"/>
      <c r="E128" s="224" t="s">
        <v>166</v>
      </c>
      <c r="F128" s="201">
        <f>SUM(J127:O127)</f>
        <v>0</v>
      </c>
      <c r="G128" s="224" t="s">
        <v>72</v>
      </c>
      <c r="H128" s="201"/>
      <c r="J128" s="238"/>
      <c r="K128" s="238"/>
      <c r="L128" s="238"/>
      <c r="M128" s="238"/>
      <c r="N128" s="238"/>
      <c r="O128" s="238"/>
    </row>
    <row r="129" spans="1:27" s="78" customFormat="1">
      <c r="A129" s="84"/>
      <c r="B129" s="94"/>
      <c r="C129" s="94"/>
      <c r="D129" s="90"/>
      <c r="E129" s="224"/>
      <c r="G129" s="224"/>
      <c r="H129" s="201"/>
    </row>
    <row r="130" spans="1:27" s="16" customFormat="1">
      <c r="A130" s="95" t="s">
        <v>117</v>
      </c>
      <c r="B130" s="96"/>
      <c r="C130" s="96"/>
      <c r="D130" s="97"/>
      <c r="E130" s="230"/>
      <c r="G130" s="230"/>
      <c r="H130" s="250"/>
    </row>
    <row r="131" spans="1:27" s="78" customFormat="1">
      <c r="A131" s="84"/>
      <c r="B131" s="94"/>
      <c r="C131" s="94"/>
      <c r="D131" s="90"/>
      <c r="E131" s="224"/>
      <c r="G131" s="224"/>
      <c r="H131" s="201"/>
    </row>
    <row r="132" spans="1:27" ht="12.5">
      <c r="A132" s="255"/>
      <c r="B132" s="111"/>
      <c r="C132" s="111"/>
      <c r="D132" s="107"/>
      <c r="E132" s="216" t="str">
        <f xml:space="preserve"> E$128</f>
        <v>Total import incentive payment adjusted for time value of money</v>
      </c>
      <c r="F132" s="203">
        <f xml:space="preserve"> F$128</f>
        <v>0</v>
      </c>
      <c r="G132" s="216" t="str">
        <f xml:space="preserve"> G$128</f>
        <v>£m (real)</v>
      </c>
      <c r="I132" s="216"/>
      <c r="J132" s="153"/>
      <c r="K132" s="153"/>
      <c r="L132" s="153"/>
      <c r="M132" s="153"/>
      <c r="N132" s="153"/>
      <c r="O132" s="153"/>
    </row>
    <row r="133" spans="1:27" ht="12.5">
      <c r="A133" s="255"/>
      <c r="B133" s="111"/>
      <c r="C133" s="111"/>
      <c r="D133" s="107"/>
      <c r="E133" s="216" t="str">
        <f xml:space="preserve"> E$111</f>
        <v>Overall proportion for water resources</v>
      </c>
      <c r="F133" s="214">
        <f>F$111</f>
        <v>0</v>
      </c>
      <c r="G133" s="216" t="str">
        <f xml:space="preserve"> G$111</f>
        <v>Percentage</v>
      </c>
      <c r="I133" s="216"/>
      <c r="J133" s="216"/>
      <c r="K133" s="216"/>
      <c r="L133" s="216"/>
      <c r="M133" s="216"/>
      <c r="N133" s="216"/>
      <c r="O133" s="216"/>
    </row>
    <row r="134" spans="1:27" s="63" customFormat="1">
      <c r="A134" s="261"/>
      <c r="B134" s="262"/>
      <c r="C134" s="262"/>
      <c r="D134" s="263"/>
      <c r="E134" s="264" t="s">
        <v>129</v>
      </c>
      <c r="F134" s="265">
        <f>F$132*F133</f>
        <v>0</v>
      </c>
      <c r="G134" s="264" t="s">
        <v>72</v>
      </c>
      <c r="H134" s="267"/>
      <c r="I134" s="266"/>
      <c r="J134" s="267"/>
      <c r="K134" s="267"/>
      <c r="L134" s="267"/>
      <c r="M134" s="267"/>
      <c r="N134" s="267"/>
      <c r="O134" s="267"/>
      <c r="T134" s="65"/>
      <c r="U134" s="65"/>
      <c r="V134" s="65"/>
      <c r="W134" s="65"/>
      <c r="X134" s="65"/>
      <c r="Y134" s="65"/>
      <c r="Z134" s="65"/>
      <c r="AA134" s="65"/>
    </row>
    <row r="135" spans="1:27">
      <c r="E135" s="226"/>
      <c r="F135" s="215"/>
      <c r="G135" s="226"/>
      <c r="I135" s="184"/>
      <c r="J135" s="203"/>
      <c r="K135" s="203"/>
      <c r="L135" s="203"/>
      <c r="M135" s="203"/>
      <c r="N135" s="203"/>
      <c r="O135" s="203"/>
    </row>
    <row r="136" spans="1:27" ht="12.5">
      <c r="A136" s="255"/>
      <c r="B136" s="111"/>
      <c r="C136" s="111"/>
      <c r="D136" s="107"/>
      <c r="E136" s="216" t="str">
        <f xml:space="preserve"> E$128</f>
        <v>Total import incentive payment adjusted for time value of money</v>
      </c>
      <c r="F136" s="203">
        <f xml:space="preserve"> F$128</f>
        <v>0</v>
      </c>
      <c r="G136" s="216" t="str">
        <f xml:space="preserve"> G$128</f>
        <v>£m (real)</v>
      </c>
      <c r="I136" s="216"/>
      <c r="J136" s="153"/>
      <c r="K136" s="153"/>
      <c r="L136" s="153"/>
      <c r="M136" s="153"/>
      <c r="N136" s="153"/>
      <c r="O136" s="153"/>
    </row>
    <row r="137" spans="1:27" ht="12.5">
      <c r="A137" s="255"/>
      <c r="B137" s="111"/>
      <c r="C137" s="111"/>
      <c r="D137" s="107"/>
      <c r="E137" s="216" t="str">
        <f xml:space="preserve"> E$115</f>
        <v>Overall proportion for network plus water</v>
      </c>
      <c r="F137" s="214">
        <f xml:space="preserve"> F$115</f>
        <v>0</v>
      </c>
      <c r="G137" s="216" t="str">
        <f xml:space="preserve"> G$115</f>
        <v>Percentage</v>
      </c>
      <c r="I137" s="184"/>
      <c r="J137" s="203"/>
      <c r="K137" s="203"/>
      <c r="L137" s="203"/>
      <c r="M137" s="203"/>
      <c r="N137" s="203"/>
      <c r="O137" s="203"/>
    </row>
    <row r="138" spans="1:27" s="63" customFormat="1">
      <c r="A138" s="261"/>
      <c r="B138" s="262"/>
      <c r="C138" s="262"/>
      <c r="D138" s="263"/>
      <c r="E138" s="264" t="s">
        <v>130</v>
      </c>
      <c r="F138" s="265">
        <f>F$136*F137</f>
        <v>0</v>
      </c>
      <c r="G138" s="264" t="s">
        <v>72</v>
      </c>
      <c r="H138" s="267"/>
      <c r="I138" s="266"/>
      <c r="J138" s="267"/>
      <c r="K138" s="267"/>
      <c r="L138" s="267"/>
      <c r="M138" s="267"/>
      <c r="N138" s="267"/>
      <c r="O138" s="267"/>
      <c r="T138" s="65"/>
      <c r="U138" s="65"/>
      <c r="V138" s="65"/>
      <c r="W138" s="65"/>
      <c r="X138" s="65"/>
      <c r="Y138" s="65"/>
      <c r="Z138" s="65"/>
      <c r="AA138" s="65"/>
    </row>
    <row r="140" spans="1:27">
      <c r="E140" s="234" t="s">
        <v>103</v>
      </c>
    </row>
    <row r="142" spans="1:27" s="192" customFormat="1">
      <c r="A142" s="189" t="s">
        <v>0</v>
      </c>
      <c r="B142" s="190"/>
      <c r="C142" s="190"/>
      <c r="D142" s="191"/>
      <c r="E142" s="231"/>
      <c r="G142" s="231"/>
      <c r="H142" s="294"/>
    </row>
  </sheetData>
  <conditionalFormatting sqref="J4:AJ4">
    <cfRule type="cellIs" dxfId="2" priority="5" operator="equal">
      <formula>"Post-Fcst"</formula>
    </cfRule>
    <cfRule type="cellIs" dxfId="1" priority="6" operator="equal">
      <formula>"Forecast"</formula>
    </cfRule>
    <cfRule type="cellIs" dxfId="0" priority="7" operator="equal">
      <formula>"Pre Fcst"</formula>
    </cfRule>
  </conditionalFormatting>
  <printOptions headings="1"/>
  <pageMargins left="0.74803149606299213" right="0.74803149606299213" top="0.98425196850393704" bottom="0.98425196850393704" header="0.51181102362204722" footer="0.51181102362204722"/>
  <pageSetup paperSize="9" scale="55" orientation="landscape" blackAndWhite="1" horizontalDpi="300" verticalDpi="300" r:id="rId1"/>
  <headerFooter alignWithMargins="0">
    <oddHeader xml:space="preserve">&amp;L&amp;F&amp;CSheet: &amp;A&amp;R OFFICIAL </oddHeader>
    <oddFooter>&amp;L(Printed on &amp;D at &amp;T) &amp;CPage &amp;P of &amp;N&amp;ROfwat</oddFooter>
  </headerFooter>
  <ignoredErrors>
    <ignoredError sqref="F13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9CCFF"/>
  </sheetPr>
  <dimension ref="A1:J23"/>
  <sheetViews>
    <sheetView zoomScale="64" zoomScaleNormal="64" workbookViewId="0">
      <pane xSplit="9" ySplit="2" topLeftCell="J3" activePane="bottomRight" state="frozen"/>
      <selection activeCell="H9" sqref="H9"/>
      <selection pane="topRight" activeCell="H9" sqref="H9"/>
      <selection pane="bottomLeft" activeCell="H9" sqref="H9"/>
      <selection pane="bottomRight"/>
    </sheetView>
  </sheetViews>
  <sheetFormatPr defaultColWidth="0" defaultRowHeight="12.5"/>
  <cols>
    <col min="1" max="4" width="2" style="251" customWidth="1"/>
    <col min="5" max="5" width="78" style="251" customWidth="1"/>
    <col min="6" max="6" width="12.54296875" style="251" customWidth="1"/>
    <col min="7" max="7" width="25" style="251" customWidth="1"/>
    <col min="8" max="8" width="11.7265625" style="252" customWidth="1"/>
    <col min="9" max="9" width="3" style="251" customWidth="1"/>
    <col min="10" max="10" width="11.7265625" style="251" customWidth="1"/>
    <col min="11" max="16384" width="11.7265625" style="251" hidden="1"/>
  </cols>
  <sheetData>
    <row r="1" spans="1:8" s="1" customFormat="1" ht="30">
      <c r="A1" s="4" t="str">
        <f ca="1" xml:space="preserve"> RIGHT(CELL("filename", $A$1), LEN(CELL("filename", $A$1)) - SEARCH("]", CELL("filename", $A$1)))</f>
        <v>Outputs</v>
      </c>
      <c r="B1" s="91"/>
      <c r="C1" s="91"/>
      <c r="D1" s="86"/>
      <c r="E1" s="228"/>
      <c r="F1" s="228"/>
      <c r="H1" s="249"/>
    </row>
    <row r="2" spans="1:8">
      <c r="F2" s="251" t="s">
        <v>17</v>
      </c>
      <c r="G2" s="253" t="s">
        <v>16</v>
      </c>
      <c r="H2" s="257" t="s">
        <v>22</v>
      </c>
    </row>
    <row r="3" spans="1:8" s="16" customFormat="1" ht="13">
      <c r="A3" s="95" t="s">
        <v>127</v>
      </c>
      <c r="B3" s="96"/>
      <c r="C3" s="96"/>
      <c r="D3" s="97"/>
      <c r="E3" s="230"/>
      <c r="F3" s="230"/>
      <c r="H3" s="250"/>
    </row>
    <row r="5" spans="1:8">
      <c r="B5" s="253" t="s">
        <v>125</v>
      </c>
    </row>
    <row r="7" spans="1:8" s="274" customFormat="1">
      <c r="E7" s="274" t="s">
        <v>131</v>
      </c>
      <c r="G7" s="274" t="s">
        <v>72</v>
      </c>
      <c r="H7" s="275">
        <f>'Import incentive'!F$134</f>
        <v>0</v>
      </c>
    </row>
    <row r="8" spans="1:8" s="274" customFormat="1">
      <c r="E8" s="274" t="s">
        <v>132</v>
      </c>
      <c r="G8" s="274" t="s">
        <v>72</v>
      </c>
      <c r="H8" s="275">
        <f>'Export incentive'!F$79+'Export incentive'!F$149+'Export incentive'!F$218</f>
        <v>4.5107898367698691E-2</v>
      </c>
    </row>
    <row r="10" spans="1:8" s="254" customFormat="1" ht="13">
      <c r="E10" s="254" t="s">
        <v>164</v>
      </c>
      <c r="G10" s="254" t="s">
        <v>72</v>
      </c>
      <c r="H10" s="256">
        <f>H7+H8</f>
        <v>4.5107898367698691E-2</v>
      </c>
    </row>
    <row r="12" spans="1:8">
      <c r="B12" s="253" t="s">
        <v>126</v>
      </c>
    </row>
    <row r="14" spans="1:8" s="274" customFormat="1">
      <c r="E14" s="274" t="s">
        <v>131</v>
      </c>
      <c r="G14" s="274" t="s">
        <v>72</v>
      </c>
      <c r="H14" s="275">
        <f>'Import incentive'!F$138</f>
        <v>0</v>
      </c>
    </row>
    <row r="15" spans="1:8" s="274" customFormat="1">
      <c r="E15" s="274" t="s">
        <v>132</v>
      </c>
      <c r="G15" s="274" t="s">
        <v>72</v>
      </c>
      <c r="H15" s="275">
        <f>'Export incentive'!F$83+'Export incentive'!F$153+'Export incentive'!F$222</f>
        <v>4.5107898367698691E-2</v>
      </c>
    </row>
    <row r="17" spans="1:8" s="254" customFormat="1" ht="13">
      <c r="E17" s="254" t="s">
        <v>163</v>
      </c>
      <c r="G17" s="254" t="s">
        <v>72</v>
      </c>
      <c r="H17" s="256">
        <f>H14+H15</f>
        <v>4.5107898367698691E-2</v>
      </c>
    </row>
    <row r="19" spans="1:8" s="16" customFormat="1" ht="13">
      <c r="A19" s="95" t="s">
        <v>128</v>
      </c>
      <c r="B19" s="96"/>
      <c r="C19" s="96"/>
      <c r="D19" s="97"/>
      <c r="E19" s="230"/>
      <c r="F19" s="230"/>
      <c r="H19" s="250"/>
    </row>
    <row r="21" spans="1:8" s="274" customFormat="1">
      <c r="E21" s="274" t="s">
        <v>132</v>
      </c>
      <c r="G21" s="274" t="s">
        <v>72</v>
      </c>
      <c r="H21" s="275">
        <f>'Export incentive'!F$87+'Export incentive'!F$157+'Export incentive'!F$226</f>
        <v>4.1520698901717321E-2</v>
      </c>
    </row>
    <row r="23" spans="1:8" s="254" customFormat="1" ht="13">
      <c r="E23" s="254" t="s">
        <v>133</v>
      </c>
      <c r="G23" s="254" t="s">
        <v>72</v>
      </c>
      <c r="H23" s="256">
        <f>H21</f>
        <v>4.1520698901717321E-2</v>
      </c>
    </row>
  </sheetData>
  <printOptions headings="1"/>
  <pageMargins left="0.74803149606299213" right="0.74803149606299213" top="0.98425196850393704" bottom="0.98425196850393704" header="0.51181102362204722" footer="0.51181102362204722"/>
  <pageSetup paperSize="9" scale="55" orientation="landscape" blackAndWhite="1" r:id="rId1"/>
  <headerFooter alignWithMargins="0">
    <oddHeader xml:space="preserve">&amp;L&amp;F&amp;CSheet: &amp;A&amp;R OFFICIAL </oddHeader>
    <oddFooter>&amp;L(Printed on &amp;D at &amp;T) &amp;CPage &amp;P of &amp;N&amp;ROfwat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="85" zoomScaleNormal="85"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ColWidth="8.26953125" defaultRowHeight="14.5"/>
  <cols>
    <col min="1" max="1" width="8.54296875" style="295" customWidth="1"/>
    <col min="2" max="2" width="21.453125" style="295" customWidth="1"/>
    <col min="3" max="3" width="75" style="295" customWidth="1"/>
    <col min="4" max="4" width="3.26953125" style="295" customWidth="1"/>
    <col min="5" max="5" width="16" style="295" customWidth="1"/>
    <col min="6" max="6" width="39" style="295" bestFit="1" customWidth="1"/>
    <col min="7" max="16384" width="8.26953125" style="295"/>
  </cols>
  <sheetData>
    <row r="1" spans="1:6">
      <c r="C1" s="83" t="s">
        <v>340</v>
      </c>
    </row>
    <row r="2" spans="1:6">
      <c r="A2" s="295" t="s">
        <v>182</v>
      </c>
      <c r="B2" s="295" t="s">
        <v>183</v>
      </c>
      <c r="C2" s="295" t="s">
        <v>184</v>
      </c>
      <c r="D2" s="295" t="s">
        <v>16</v>
      </c>
      <c r="E2" s="295" t="s">
        <v>185</v>
      </c>
      <c r="F2" s="83" t="s">
        <v>370</v>
      </c>
    </row>
    <row r="4" spans="1:6">
      <c r="B4" s="83" t="s">
        <v>341</v>
      </c>
      <c r="C4" s="315" t="s">
        <v>355</v>
      </c>
      <c r="D4" s="83" t="s">
        <v>217</v>
      </c>
      <c r="E4" s="83" t="s">
        <v>199</v>
      </c>
      <c r="F4" s="316">
        <f>Outputs!H$8</f>
        <v>4.5107898367698691E-2</v>
      </c>
    </row>
    <row r="5" spans="1:6">
      <c r="B5" s="83" t="s">
        <v>344</v>
      </c>
      <c r="C5" s="315" t="s">
        <v>356</v>
      </c>
      <c r="D5" s="83" t="s">
        <v>217</v>
      </c>
      <c r="E5" s="83" t="s">
        <v>199</v>
      </c>
      <c r="F5" s="316">
        <f>Outputs!H$7</f>
        <v>0</v>
      </c>
    </row>
    <row r="6" spans="1:6">
      <c r="B6" s="83" t="s">
        <v>346</v>
      </c>
      <c r="C6" s="315" t="s">
        <v>357</v>
      </c>
      <c r="D6" s="83" t="s">
        <v>217</v>
      </c>
      <c r="E6" s="83" t="s">
        <v>199</v>
      </c>
      <c r="F6" s="316">
        <f>Outputs!H$10</f>
        <v>4.5107898367698691E-2</v>
      </c>
    </row>
    <row r="7" spans="1:6">
      <c r="B7" s="83" t="s">
        <v>343</v>
      </c>
      <c r="C7" s="315" t="s">
        <v>358</v>
      </c>
      <c r="D7" s="83" t="s">
        <v>217</v>
      </c>
      <c r="E7" s="83" t="s">
        <v>199</v>
      </c>
      <c r="F7" s="316">
        <f>Outputs!H$15</f>
        <v>4.5107898367698691E-2</v>
      </c>
    </row>
    <row r="8" spans="1:6">
      <c r="B8" s="83" t="s">
        <v>345</v>
      </c>
      <c r="C8" s="315" t="s">
        <v>359</v>
      </c>
      <c r="D8" s="83" t="s">
        <v>217</v>
      </c>
      <c r="E8" s="83" t="s">
        <v>199</v>
      </c>
      <c r="F8" s="316">
        <f>Outputs!H$14</f>
        <v>0</v>
      </c>
    </row>
    <row r="9" spans="1:6">
      <c r="B9" s="83" t="s">
        <v>347</v>
      </c>
      <c r="C9" s="315" t="s">
        <v>360</v>
      </c>
      <c r="D9" s="83" t="s">
        <v>217</v>
      </c>
      <c r="E9" s="83" t="s">
        <v>199</v>
      </c>
      <c r="F9" s="316">
        <f>Outputs!H$17</f>
        <v>4.5107898367698691E-2</v>
      </c>
    </row>
    <row r="10" spans="1:6">
      <c r="B10" s="83" t="s">
        <v>342</v>
      </c>
      <c r="C10" s="315" t="s">
        <v>361</v>
      </c>
      <c r="D10" s="83" t="s">
        <v>217</v>
      </c>
      <c r="E10" s="83" t="s">
        <v>199</v>
      </c>
      <c r="F10" s="316">
        <f>Outputs!H$21</f>
        <v>4.1520698901717321E-2</v>
      </c>
    </row>
    <row r="11" spans="1:6">
      <c r="B11" s="83" t="s">
        <v>348</v>
      </c>
      <c r="C11" s="295" t="s">
        <v>362</v>
      </c>
      <c r="D11" s="83" t="s">
        <v>217</v>
      </c>
      <c r="E11" s="83" t="s">
        <v>199</v>
      </c>
      <c r="F11" s="316">
        <f>Outputs!H$23</f>
        <v>4.1520698901717321E-2</v>
      </c>
    </row>
    <row r="12" spans="1:6">
      <c r="B12" s="83" t="s">
        <v>350</v>
      </c>
      <c r="C12" s="295" t="s">
        <v>351</v>
      </c>
      <c r="D12" s="83" t="s">
        <v>119</v>
      </c>
      <c r="E12" s="83" t="s">
        <v>199</v>
      </c>
      <c r="F12" s="314">
        <f ca="1">NOW()</f>
        <v>43483.806076736109</v>
      </c>
    </row>
    <row r="13" spans="1:6">
      <c r="B13" s="83" t="s">
        <v>352</v>
      </c>
      <c r="C13" s="295" t="s">
        <v>353</v>
      </c>
      <c r="D13" s="83" t="s">
        <v>119</v>
      </c>
      <c r="E13" s="83" t="s">
        <v>199</v>
      </c>
      <c r="F13" s="313" t="str">
        <f ca="1">MID(CELL("filename"),SEARCH("[",CELL("filename"))+1,SEARCH("]",CELL("filename"))-SEARCH("[",CELL("filename"))-1)</f>
        <v>PR19PD007_PRT_ModelRun01.xlsx</v>
      </c>
    </row>
  </sheetData>
  <sheetProtection sort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F_Inputs</vt:lpstr>
      <vt:lpstr>F_Inputs (override)</vt:lpstr>
      <vt:lpstr>InpCol</vt:lpstr>
      <vt:lpstr>Time</vt:lpstr>
      <vt:lpstr>Export incentive</vt:lpstr>
      <vt:lpstr>Import incentive</vt:lpstr>
      <vt:lpstr>Outputs</vt:lpstr>
      <vt:lpstr>F_Outputs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2019-01-18T15:20:16Z</dcterms:created>
  <dcterms:modified xsi:type="dcterms:W3CDTF">2019-01-18T19:21:02Z</dcterms:modified>
</cp:coreProperties>
</file>