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pcl01\public\OFWSHARE\PR19 Modelling\Model runs\DD\Model Run 7 Publishable Models\Cost Assessment\Opex lease adjustment\"/>
    </mc:Choice>
  </mc:AlternateContent>
  <bookViews>
    <workbookView xWindow="0" yWindow="0" windowWidth="23040" windowHeight="9570"/>
  </bookViews>
  <sheets>
    <sheet name="Cover" sheetId="11" r:id="rId1"/>
    <sheet name="F_Inputs" sheetId="9" r:id="rId2"/>
    <sheet name="Data" sheetId="13" r:id="rId3"/>
    <sheet name="Inflation adjustment" sheetId="12" r:id="rId4"/>
    <sheet name="Final opex adjustment" sheetId="10" r:id="rId5"/>
  </sheets>
  <calcPr calcId="152511"/>
</workbook>
</file>

<file path=xl/calcChain.xml><?xml version="1.0" encoding="utf-8"?>
<calcChain xmlns="http://schemas.openxmlformats.org/spreadsheetml/2006/main">
  <c r="B81" i="10" l="1"/>
  <c r="C81" i="10"/>
  <c r="D81" i="10"/>
  <c r="E81" i="10"/>
  <c r="F81" i="10"/>
  <c r="B82" i="10"/>
  <c r="C82" i="10"/>
  <c r="D82" i="10"/>
  <c r="E82" i="10"/>
  <c r="F82" i="10"/>
  <c r="B83" i="10"/>
  <c r="C83" i="10"/>
  <c r="D83" i="10"/>
  <c r="E83" i="10"/>
  <c r="F83" i="10"/>
  <c r="B84" i="10"/>
  <c r="C84" i="10"/>
  <c r="D84" i="10"/>
  <c r="E84" i="10"/>
  <c r="F84" i="10"/>
  <c r="B85" i="10"/>
  <c r="C85" i="10"/>
  <c r="D85" i="10"/>
  <c r="E85" i="10"/>
  <c r="F85" i="10"/>
  <c r="B86" i="10"/>
  <c r="C86" i="10"/>
  <c r="D86" i="10"/>
  <c r="E86" i="10"/>
  <c r="F86" i="10"/>
  <c r="B87" i="10"/>
  <c r="C87" i="10"/>
  <c r="D87" i="10"/>
  <c r="E87" i="10"/>
  <c r="F87" i="10"/>
  <c r="B88" i="10"/>
  <c r="C88" i="10"/>
  <c r="D88" i="10"/>
  <c r="E88" i="10"/>
  <c r="F88" i="10"/>
  <c r="B89" i="10"/>
  <c r="C89" i="10"/>
  <c r="D89" i="10"/>
  <c r="E89" i="10"/>
  <c r="F89" i="10"/>
  <c r="B90" i="10"/>
  <c r="C90" i="10"/>
  <c r="D90" i="10"/>
  <c r="E90" i="10"/>
  <c r="F90" i="10"/>
  <c r="C80" i="10"/>
  <c r="D80" i="10"/>
  <c r="E80" i="10"/>
  <c r="F80" i="10"/>
  <c r="B80" i="10"/>
  <c r="B66" i="10"/>
  <c r="C66" i="10"/>
  <c r="D66" i="10"/>
  <c r="E66" i="10"/>
  <c r="F66" i="10"/>
  <c r="B67" i="10"/>
  <c r="C67" i="10"/>
  <c r="D67" i="10"/>
  <c r="E67" i="10"/>
  <c r="F67" i="10"/>
  <c r="B68" i="10"/>
  <c r="C68" i="10"/>
  <c r="D68" i="10"/>
  <c r="E68" i="10"/>
  <c r="F68" i="10"/>
  <c r="B69" i="10"/>
  <c r="C69" i="10"/>
  <c r="D69" i="10"/>
  <c r="E69" i="10"/>
  <c r="F69" i="10"/>
  <c r="B70" i="10"/>
  <c r="C70" i="10"/>
  <c r="D70" i="10"/>
  <c r="E70" i="10"/>
  <c r="F70" i="10"/>
  <c r="B71" i="10"/>
  <c r="C71" i="10"/>
  <c r="D71" i="10"/>
  <c r="E71" i="10"/>
  <c r="F71" i="10"/>
  <c r="B72" i="10"/>
  <c r="C72" i="10"/>
  <c r="D72" i="10"/>
  <c r="E72" i="10"/>
  <c r="F72" i="10"/>
  <c r="B73" i="10"/>
  <c r="C73" i="10"/>
  <c r="D73" i="10"/>
  <c r="E73" i="10"/>
  <c r="F73" i="10"/>
  <c r="B74" i="10"/>
  <c r="C74" i="10"/>
  <c r="D74" i="10"/>
  <c r="E74" i="10"/>
  <c r="F74" i="10"/>
  <c r="B75" i="10"/>
  <c r="C75" i="10"/>
  <c r="D75" i="10"/>
  <c r="E75" i="10"/>
  <c r="F75" i="10"/>
  <c r="C65" i="10"/>
  <c r="D65" i="10"/>
  <c r="E65" i="10"/>
  <c r="F65" i="10"/>
  <c r="B65" i="10"/>
  <c r="B51" i="10"/>
  <c r="C51" i="10"/>
  <c r="D51" i="10"/>
  <c r="E51" i="10"/>
  <c r="F51" i="10"/>
  <c r="B52" i="10"/>
  <c r="C52" i="10"/>
  <c r="D52" i="10"/>
  <c r="E52" i="10"/>
  <c r="F52" i="10"/>
  <c r="B53" i="10"/>
  <c r="C53" i="10"/>
  <c r="D53" i="10"/>
  <c r="E53" i="10"/>
  <c r="F53" i="10"/>
  <c r="B54" i="10"/>
  <c r="C54" i="10"/>
  <c r="D54" i="10"/>
  <c r="E54" i="10"/>
  <c r="F54" i="10"/>
  <c r="B55" i="10"/>
  <c r="C55" i="10"/>
  <c r="D55" i="10"/>
  <c r="E55" i="10"/>
  <c r="F55" i="10"/>
  <c r="B56" i="10"/>
  <c r="C56" i="10"/>
  <c r="D56" i="10"/>
  <c r="E56" i="10"/>
  <c r="F56" i="10"/>
  <c r="B57" i="10"/>
  <c r="C57" i="10"/>
  <c r="D57" i="10"/>
  <c r="E57" i="10"/>
  <c r="F57" i="10"/>
  <c r="B58" i="10"/>
  <c r="C58" i="10"/>
  <c r="D58" i="10"/>
  <c r="E58" i="10"/>
  <c r="F58" i="10"/>
  <c r="B59" i="10"/>
  <c r="C59" i="10"/>
  <c r="D59" i="10"/>
  <c r="E59" i="10"/>
  <c r="F59" i="10"/>
  <c r="B60" i="10"/>
  <c r="C60" i="10"/>
  <c r="D60" i="10"/>
  <c r="E60" i="10"/>
  <c r="F60" i="10"/>
  <c r="C50" i="10"/>
  <c r="D50" i="10"/>
  <c r="E50" i="10"/>
  <c r="F50" i="10"/>
  <c r="B50" i="10"/>
  <c r="B30" i="10"/>
  <c r="C30" i="10"/>
  <c r="D30" i="10"/>
  <c r="E30" i="10"/>
  <c r="F30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B35" i="10"/>
  <c r="C35" i="10"/>
  <c r="D35" i="10"/>
  <c r="E35" i="10"/>
  <c r="F35" i="10"/>
  <c r="B36" i="10"/>
  <c r="C36" i="10"/>
  <c r="D36" i="10"/>
  <c r="E36" i="10"/>
  <c r="F36" i="10"/>
  <c r="B37" i="10"/>
  <c r="C37" i="10"/>
  <c r="D37" i="10"/>
  <c r="E37" i="10"/>
  <c r="F37" i="10"/>
  <c r="B38" i="10"/>
  <c r="C38" i="10"/>
  <c r="D38" i="10"/>
  <c r="E38" i="10"/>
  <c r="F38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C29" i="10"/>
  <c r="D29" i="10"/>
  <c r="E29" i="10"/>
  <c r="F29" i="10"/>
  <c r="B29" i="10"/>
  <c r="B9" i="10"/>
  <c r="C9" i="10"/>
  <c r="J9" i="10" s="1"/>
  <c r="D9" i="10"/>
  <c r="E9" i="10"/>
  <c r="F9" i="10"/>
  <c r="B10" i="10"/>
  <c r="I10" i="10" s="1"/>
  <c r="C10" i="10"/>
  <c r="D10" i="10"/>
  <c r="E10" i="10"/>
  <c r="F10" i="10"/>
  <c r="M10" i="10" s="1"/>
  <c r="B11" i="10"/>
  <c r="C11" i="10"/>
  <c r="D11" i="10"/>
  <c r="E11" i="10"/>
  <c r="L11" i="10" s="1"/>
  <c r="F11" i="10"/>
  <c r="B12" i="10"/>
  <c r="C12" i="10"/>
  <c r="D12" i="10"/>
  <c r="K12" i="10" s="1"/>
  <c r="E12" i="10"/>
  <c r="F12" i="10"/>
  <c r="B13" i="10"/>
  <c r="C13" i="10"/>
  <c r="J13" i="10" s="1"/>
  <c r="D13" i="10"/>
  <c r="E13" i="10"/>
  <c r="F13" i="10"/>
  <c r="B14" i="10"/>
  <c r="I14" i="10" s="1"/>
  <c r="C14" i="10"/>
  <c r="D14" i="10"/>
  <c r="E14" i="10"/>
  <c r="F14" i="10"/>
  <c r="M14" i="10" s="1"/>
  <c r="B15" i="10"/>
  <c r="C15" i="10"/>
  <c r="D15" i="10"/>
  <c r="E15" i="10"/>
  <c r="L15" i="10" s="1"/>
  <c r="F15" i="10"/>
  <c r="B16" i="10"/>
  <c r="C16" i="10"/>
  <c r="D16" i="10"/>
  <c r="K16" i="10" s="1"/>
  <c r="E16" i="10"/>
  <c r="F16" i="10"/>
  <c r="B17" i="10"/>
  <c r="C17" i="10"/>
  <c r="J17" i="10" s="1"/>
  <c r="D17" i="10"/>
  <c r="E17" i="10"/>
  <c r="F17" i="10"/>
  <c r="B18" i="10"/>
  <c r="I18" i="10" s="1"/>
  <c r="C18" i="10"/>
  <c r="D18" i="10"/>
  <c r="E18" i="10"/>
  <c r="F18" i="10"/>
  <c r="M18" i="10" s="1"/>
  <c r="B19" i="10"/>
  <c r="C19" i="10"/>
  <c r="J19" i="10" s="1"/>
  <c r="D19" i="10"/>
  <c r="K19" i="10" s="1"/>
  <c r="E19" i="10"/>
  <c r="L19" i="10" s="1"/>
  <c r="F19" i="10"/>
  <c r="B20" i="10"/>
  <c r="I20" i="10" s="1"/>
  <c r="C20" i="10"/>
  <c r="J20" i="10" s="1"/>
  <c r="D20" i="10"/>
  <c r="K20" i="10" s="1"/>
  <c r="E20" i="10"/>
  <c r="F20" i="10"/>
  <c r="M20" i="10" s="1"/>
  <c r="B21" i="10"/>
  <c r="I21" i="10" s="1"/>
  <c r="C21" i="10"/>
  <c r="J21" i="10" s="1"/>
  <c r="D21" i="10"/>
  <c r="E21" i="10"/>
  <c r="L21" i="10" s="1"/>
  <c r="F21" i="10"/>
  <c r="M21" i="10" s="1"/>
  <c r="B22" i="10"/>
  <c r="I22" i="10" s="1"/>
  <c r="C22" i="10"/>
  <c r="D22" i="10"/>
  <c r="K22" i="10" s="1"/>
  <c r="E22" i="10"/>
  <c r="L22" i="10" s="1"/>
  <c r="F22" i="10"/>
  <c r="M22" i="10" s="1"/>
  <c r="B23" i="10"/>
  <c r="C23" i="10"/>
  <c r="J23" i="10" s="1"/>
  <c r="D23" i="10"/>
  <c r="K23" i="10" s="1"/>
  <c r="E23" i="10"/>
  <c r="L23" i="10" s="1"/>
  <c r="F23" i="10"/>
  <c r="B24" i="10"/>
  <c r="I24" i="10" s="1"/>
  <c r="C24" i="10"/>
  <c r="J24" i="10" s="1"/>
  <c r="D24" i="10"/>
  <c r="K24" i="10" s="1"/>
  <c r="E24" i="10"/>
  <c r="F24" i="10"/>
  <c r="M24" i="10" s="1"/>
  <c r="C8" i="10"/>
  <c r="J8" i="10" s="1"/>
  <c r="D8" i="10"/>
  <c r="K8" i="10" s="1"/>
  <c r="E8" i="10"/>
  <c r="F8" i="10"/>
  <c r="B8" i="10"/>
  <c r="I8" i="10" s="1"/>
  <c r="F90" i="13"/>
  <c r="E90" i="13"/>
  <c r="D90" i="13"/>
  <c r="C90" i="13"/>
  <c r="B90" i="13"/>
  <c r="F89" i="13"/>
  <c r="E89" i="13"/>
  <c r="D89" i="13"/>
  <c r="C89" i="13"/>
  <c r="B89" i="13"/>
  <c r="F88" i="13"/>
  <c r="E88" i="13"/>
  <c r="D88" i="13"/>
  <c r="C88" i="13"/>
  <c r="B88" i="13"/>
  <c r="F87" i="13"/>
  <c r="E87" i="13"/>
  <c r="D87" i="13"/>
  <c r="C87" i="13"/>
  <c r="B87" i="13"/>
  <c r="F86" i="13"/>
  <c r="E86" i="13"/>
  <c r="D86" i="13"/>
  <c r="C86" i="13"/>
  <c r="B86" i="13"/>
  <c r="F85" i="13"/>
  <c r="E85" i="13"/>
  <c r="D85" i="13"/>
  <c r="C85" i="13"/>
  <c r="B85" i="13"/>
  <c r="F84" i="13"/>
  <c r="E84" i="13"/>
  <c r="D84" i="13"/>
  <c r="C84" i="13"/>
  <c r="B84" i="13"/>
  <c r="F83" i="13"/>
  <c r="E83" i="13"/>
  <c r="D83" i="13"/>
  <c r="C83" i="13"/>
  <c r="B83" i="13"/>
  <c r="F82" i="13"/>
  <c r="E82" i="13"/>
  <c r="D82" i="13"/>
  <c r="C82" i="13"/>
  <c r="B82" i="13"/>
  <c r="F81" i="13"/>
  <c r="E81" i="13"/>
  <c r="D81" i="13"/>
  <c r="C81" i="13"/>
  <c r="B81" i="13"/>
  <c r="F80" i="13"/>
  <c r="E80" i="13"/>
  <c r="D80" i="13"/>
  <c r="C80" i="13"/>
  <c r="B80" i="13"/>
  <c r="F75" i="13"/>
  <c r="E75" i="13"/>
  <c r="D75" i="13"/>
  <c r="C75" i="13"/>
  <c r="B75" i="13"/>
  <c r="F74" i="13"/>
  <c r="E74" i="13"/>
  <c r="D74" i="13"/>
  <c r="C74" i="13"/>
  <c r="B74" i="13"/>
  <c r="F73" i="13"/>
  <c r="E73" i="13"/>
  <c r="D73" i="13"/>
  <c r="C73" i="13"/>
  <c r="B73" i="13"/>
  <c r="F72" i="13"/>
  <c r="E72" i="13"/>
  <c r="D72" i="13"/>
  <c r="C72" i="13"/>
  <c r="B72" i="13"/>
  <c r="F71" i="13"/>
  <c r="E71" i="13"/>
  <c r="D71" i="13"/>
  <c r="C71" i="13"/>
  <c r="B71" i="13"/>
  <c r="F70" i="13"/>
  <c r="E70" i="13"/>
  <c r="D70" i="13"/>
  <c r="C70" i="13"/>
  <c r="B70" i="13"/>
  <c r="F69" i="13"/>
  <c r="E69" i="13"/>
  <c r="D69" i="13"/>
  <c r="C69" i="13"/>
  <c r="B69" i="13"/>
  <c r="F68" i="13"/>
  <c r="E68" i="13"/>
  <c r="D68" i="13"/>
  <c r="C68" i="13"/>
  <c r="B68" i="13"/>
  <c r="F67" i="13"/>
  <c r="E67" i="13"/>
  <c r="D67" i="13"/>
  <c r="C67" i="13"/>
  <c r="B67" i="13"/>
  <c r="F66" i="13"/>
  <c r="E66" i="13"/>
  <c r="D66" i="13"/>
  <c r="C66" i="13"/>
  <c r="B66" i="13"/>
  <c r="F65" i="13"/>
  <c r="E65" i="13"/>
  <c r="D65" i="13"/>
  <c r="C65" i="13"/>
  <c r="B65" i="13"/>
  <c r="F60" i="13"/>
  <c r="E60" i="13"/>
  <c r="D60" i="13"/>
  <c r="C60" i="13"/>
  <c r="B60" i="13"/>
  <c r="F59" i="13"/>
  <c r="E59" i="13"/>
  <c r="D59" i="13"/>
  <c r="C59" i="13"/>
  <c r="B59" i="13"/>
  <c r="F58" i="13"/>
  <c r="E58" i="13"/>
  <c r="D58" i="13"/>
  <c r="C58" i="13"/>
  <c r="B58" i="13"/>
  <c r="F57" i="13"/>
  <c r="E57" i="13"/>
  <c r="D57" i="13"/>
  <c r="C57" i="13"/>
  <c r="B57" i="13"/>
  <c r="F56" i="13"/>
  <c r="E56" i="13"/>
  <c r="D56" i="13"/>
  <c r="C56" i="13"/>
  <c r="B56" i="13"/>
  <c r="F55" i="13"/>
  <c r="E55" i="13"/>
  <c r="D55" i="13"/>
  <c r="C55" i="13"/>
  <c r="B55" i="13"/>
  <c r="F54" i="13"/>
  <c r="E54" i="13"/>
  <c r="D54" i="13"/>
  <c r="C54" i="13"/>
  <c r="B54" i="13"/>
  <c r="F53" i="13"/>
  <c r="E53" i="13"/>
  <c r="D53" i="13"/>
  <c r="C53" i="13"/>
  <c r="B53" i="13"/>
  <c r="F52" i="13"/>
  <c r="E52" i="13"/>
  <c r="D52" i="13"/>
  <c r="C52" i="13"/>
  <c r="B52" i="13"/>
  <c r="F51" i="13"/>
  <c r="E51" i="13"/>
  <c r="D51" i="13"/>
  <c r="C51" i="13"/>
  <c r="B51" i="13"/>
  <c r="F50" i="13"/>
  <c r="E50" i="13"/>
  <c r="D50" i="13"/>
  <c r="C50" i="13"/>
  <c r="B50" i="13"/>
  <c r="F45" i="13"/>
  <c r="E45" i="13"/>
  <c r="D45" i="13"/>
  <c r="C45" i="13"/>
  <c r="B45" i="13"/>
  <c r="F44" i="13"/>
  <c r="E44" i="13"/>
  <c r="D44" i="13"/>
  <c r="C44" i="13"/>
  <c r="B44" i="13"/>
  <c r="F43" i="13"/>
  <c r="E43" i="13"/>
  <c r="D43" i="13"/>
  <c r="C43" i="13"/>
  <c r="B43" i="13"/>
  <c r="F42" i="13"/>
  <c r="E42" i="13"/>
  <c r="D42" i="13"/>
  <c r="C42" i="13"/>
  <c r="B42" i="13"/>
  <c r="F41" i="13"/>
  <c r="E41" i="13"/>
  <c r="D41" i="13"/>
  <c r="C41" i="13"/>
  <c r="B41" i="13"/>
  <c r="F40" i="13"/>
  <c r="E40" i="13"/>
  <c r="D40" i="13"/>
  <c r="C40" i="13"/>
  <c r="B40" i="13"/>
  <c r="F39" i="13"/>
  <c r="E39" i="13"/>
  <c r="D39" i="13"/>
  <c r="C39" i="13"/>
  <c r="B39" i="13"/>
  <c r="F38" i="13"/>
  <c r="E38" i="13"/>
  <c r="D38" i="13"/>
  <c r="C38" i="13"/>
  <c r="B38" i="13"/>
  <c r="F37" i="13"/>
  <c r="E37" i="13"/>
  <c r="D37" i="13"/>
  <c r="C37" i="13"/>
  <c r="B37" i="13"/>
  <c r="F36" i="13"/>
  <c r="E36" i="13"/>
  <c r="D36" i="13"/>
  <c r="C36" i="13"/>
  <c r="B36" i="13"/>
  <c r="F35" i="13"/>
  <c r="E35" i="13"/>
  <c r="D35" i="13"/>
  <c r="C35" i="13"/>
  <c r="B35" i="13"/>
  <c r="F34" i="13"/>
  <c r="E34" i="13"/>
  <c r="D34" i="13"/>
  <c r="C34" i="13"/>
  <c r="B34" i="13"/>
  <c r="F33" i="13"/>
  <c r="E33" i="13"/>
  <c r="D33" i="13"/>
  <c r="C33" i="13"/>
  <c r="B33" i="13"/>
  <c r="F32" i="13"/>
  <c r="E32" i="13"/>
  <c r="D32" i="13"/>
  <c r="C32" i="13"/>
  <c r="B32" i="13"/>
  <c r="F31" i="13"/>
  <c r="E31" i="13"/>
  <c r="D31" i="13"/>
  <c r="C31" i="13"/>
  <c r="B31" i="13"/>
  <c r="F30" i="13"/>
  <c r="E30" i="13"/>
  <c r="D30" i="13"/>
  <c r="C30" i="13"/>
  <c r="B30" i="13"/>
  <c r="F29" i="13"/>
  <c r="E29" i="13"/>
  <c r="D29" i="13"/>
  <c r="C29" i="13"/>
  <c r="B29" i="13"/>
  <c r="F24" i="13"/>
  <c r="E24" i="13"/>
  <c r="D24" i="13"/>
  <c r="C24" i="13"/>
  <c r="B24" i="13"/>
  <c r="F23" i="13"/>
  <c r="E23" i="13"/>
  <c r="D23" i="13"/>
  <c r="C23" i="13"/>
  <c r="B23" i="13"/>
  <c r="F22" i="13"/>
  <c r="E22" i="13"/>
  <c r="D22" i="13"/>
  <c r="C22" i="13"/>
  <c r="B22" i="13"/>
  <c r="F21" i="13"/>
  <c r="E21" i="13"/>
  <c r="D21" i="13"/>
  <c r="C21" i="13"/>
  <c r="B21" i="13"/>
  <c r="F20" i="13"/>
  <c r="E20" i="13"/>
  <c r="D20" i="13"/>
  <c r="C20" i="13"/>
  <c r="B20" i="13"/>
  <c r="F19" i="13"/>
  <c r="E19" i="13"/>
  <c r="D19" i="13"/>
  <c r="C19" i="13"/>
  <c r="B19" i="13"/>
  <c r="F18" i="13"/>
  <c r="E18" i="13"/>
  <c r="D18" i="13"/>
  <c r="C18" i="13"/>
  <c r="B18" i="13"/>
  <c r="F17" i="13"/>
  <c r="E17" i="13"/>
  <c r="D17" i="13"/>
  <c r="C17" i="13"/>
  <c r="B17" i="13"/>
  <c r="F16" i="13"/>
  <c r="E16" i="13"/>
  <c r="D16" i="13"/>
  <c r="C16" i="13"/>
  <c r="B16" i="13"/>
  <c r="F15" i="13"/>
  <c r="E15" i="13"/>
  <c r="D15" i="13"/>
  <c r="C15" i="13"/>
  <c r="B15" i="13"/>
  <c r="F14" i="13"/>
  <c r="E14" i="13"/>
  <c r="D14" i="13"/>
  <c r="C14" i="13"/>
  <c r="B14" i="13"/>
  <c r="F13" i="13"/>
  <c r="E13" i="13"/>
  <c r="D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F10" i="13"/>
  <c r="E10" i="13"/>
  <c r="D10" i="13"/>
  <c r="C10" i="13"/>
  <c r="B10" i="13"/>
  <c r="F9" i="13"/>
  <c r="E9" i="13"/>
  <c r="D9" i="13"/>
  <c r="C9" i="13"/>
  <c r="B9" i="13"/>
  <c r="F8" i="13"/>
  <c r="E8" i="13"/>
  <c r="D8" i="13"/>
  <c r="C8" i="13"/>
  <c r="B8" i="13"/>
  <c r="L18" i="10" l="1"/>
  <c r="J16" i="10"/>
  <c r="M13" i="10"/>
  <c r="K11" i="10"/>
  <c r="L10" i="10"/>
  <c r="M17" i="10"/>
  <c r="K15" i="10"/>
  <c r="J12" i="10"/>
  <c r="I9" i="10"/>
  <c r="M8" i="10"/>
  <c r="L17" i="10"/>
  <c r="I16" i="10"/>
  <c r="K14" i="10"/>
  <c r="L13" i="10"/>
  <c r="I12" i="10"/>
  <c r="J11" i="10"/>
  <c r="K10" i="10"/>
  <c r="L9" i="10"/>
  <c r="I17" i="10"/>
  <c r="L14" i="10"/>
  <c r="I13" i="10"/>
  <c r="M9" i="10"/>
  <c r="K18" i="10"/>
  <c r="M16" i="10"/>
  <c r="J15" i="10"/>
  <c r="M12" i="10"/>
  <c r="L8" i="10"/>
  <c r="N8" i="10" s="1"/>
  <c r="L24" i="10"/>
  <c r="N24" i="10" s="1"/>
  <c r="M23" i="10"/>
  <c r="I23" i="10"/>
  <c r="J22" i="10"/>
  <c r="N22" i="10" s="1"/>
  <c r="K21" i="10"/>
  <c r="N21" i="10" s="1"/>
  <c r="L20" i="10"/>
  <c r="N20" i="10" s="1"/>
  <c r="M19" i="10"/>
  <c r="I19" i="10"/>
  <c r="N19" i="10" s="1"/>
  <c r="J18" i="10"/>
  <c r="K17" i="10"/>
  <c r="L16" i="10"/>
  <c r="M15" i="10"/>
  <c r="I15" i="10"/>
  <c r="J14" i="10"/>
  <c r="N14" i="10" s="1"/>
  <c r="K13" i="10"/>
  <c r="L12" i="10"/>
  <c r="M11" i="10"/>
  <c r="I11" i="10"/>
  <c r="J10" i="10"/>
  <c r="N10" i="10" s="1"/>
  <c r="K9" i="10"/>
  <c r="N23" i="10" l="1"/>
  <c r="N13" i="10"/>
  <c r="N15" i="10"/>
  <c r="N18" i="10"/>
  <c r="N17" i="10"/>
  <c r="N16" i="10"/>
  <c r="N9" i="10"/>
  <c r="N11" i="10"/>
  <c r="N12" i="10"/>
</calcChain>
</file>

<file path=xl/sharedStrings.xml><?xml version="1.0" encoding="utf-8"?>
<sst xmlns="http://schemas.openxmlformats.org/spreadsheetml/2006/main" count="690" uniqueCount="71">
  <si>
    <t>2020-21</t>
  </si>
  <si>
    <t>2021-22</t>
  </si>
  <si>
    <t>2022-23</t>
  </si>
  <si>
    <t>2023-24</t>
  </si>
  <si>
    <t>2024-25</t>
  </si>
  <si>
    <t>Price Review 2019</t>
  </si>
  <si>
    <t>PR19 Run 7: Slow Track DD</t>
  </si>
  <si>
    <t>Latest</t>
  </si>
  <si>
    <t>£m</t>
  </si>
  <si>
    <t>ANH</t>
  </si>
  <si>
    <t>HDD</t>
  </si>
  <si>
    <t>NES</t>
  </si>
  <si>
    <t>NWT</t>
  </si>
  <si>
    <t>SRN</t>
  </si>
  <si>
    <t>SVE</t>
  </si>
  <si>
    <t>SWB</t>
  </si>
  <si>
    <t>TMS</t>
  </si>
  <si>
    <t>WSH</t>
  </si>
  <si>
    <t>WSX</t>
  </si>
  <si>
    <t>YKY</t>
  </si>
  <si>
    <t>AFW</t>
  </si>
  <si>
    <t>BRL</t>
  </si>
  <si>
    <t>PRT</t>
  </si>
  <si>
    <t>SES</t>
  </si>
  <si>
    <t>SEW</t>
  </si>
  <si>
    <t>SSC</t>
  </si>
  <si>
    <t>APP33020WR</t>
  </si>
  <si>
    <t>Water resources - Discounted cashflow</t>
  </si>
  <si>
    <t>APP33020WNP</t>
  </si>
  <si>
    <t>Water network plus - Discounted cashflow</t>
  </si>
  <si>
    <t>APP33020WWNP</t>
  </si>
  <si>
    <t>Wastewater network plus - Discounted cashflow</t>
  </si>
  <si>
    <t>APP33020BIO</t>
  </si>
  <si>
    <t>Bioresources - Discounted cashflow</t>
  </si>
  <si>
    <t>APP33020DMMY</t>
  </si>
  <si>
    <t>Dummy - Discounted cashflow</t>
  </si>
  <si>
    <t>2017-18</t>
  </si>
  <si>
    <t>F_opex lease adjustment</t>
  </si>
  <si>
    <t>Acronym</t>
  </si>
  <si>
    <t>Reference</t>
  </si>
  <si>
    <t>Item description</t>
  </si>
  <si>
    <t>Unit</t>
  </si>
  <si>
    <t>Model</t>
  </si>
  <si>
    <t>Cover sheet</t>
  </si>
  <si>
    <t>CPIH - year end</t>
  </si>
  <si>
    <t>CPIH - year average</t>
  </si>
  <si>
    <t>Inflation adjustment to convert APP33 from 2017-18 year end prices to 2017-18 year average prices</t>
  </si>
  <si>
    <t xml:space="preserve">Water resources </t>
  </si>
  <si>
    <t>Price base:</t>
  </si>
  <si>
    <t xml:space="preserve"> 2017-18 CPIH deflated financial year end</t>
  </si>
  <si>
    <t xml:space="preserve">Price base: </t>
  </si>
  <si>
    <t xml:space="preserve">Water network plus </t>
  </si>
  <si>
    <t>Wastewater network plus</t>
  </si>
  <si>
    <t xml:space="preserve">Wastewater network plus </t>
  </si>
  <si>
    <t xml:space="preserve">Bioresources  </t>
  </si>
  <si>
    <t xml:space="preserve">Bioresources </t>
  </si>
  <si>
    <t xml:space="preserve">DMMY </t>
  </si>
  <si>
    <t>Adjustment to opex to account for leases included in the RCV adjustment</t>
  </si>
  <si>
    <t xml:space="preserve">Source: </t>
  </si>
  <si>
    <t xml:space="preserve">Business plan table App33 </t>
  </si>
  <si>
    <t>Purpose</t>
  </si>
  <si>
    <t>Inputs</t>
  </si>
  <si>
    <t>References</t>
  </si>
  <si>
    <t>To calculate the adjustment to operating expenditure to reflect operating leases reclassified under IFRS16 and included in the RCV adjustment.</t>
  </si>
  <si>
    <t>Discounted cashflows of existing operating leases from company business plan table App33</t>
  </si>
  <si>
    <t>CPIH year average index from company business  plan table App23</t>
  </si>
  <si>
    <t>CPIH year end index from company business plan table App23</t>
  </si>
  <si>
    <t>Ofwat information notice 18/09 Guidance for reporting operating leases in PR19 business plans</t>
  </si>
  <si>
    <t>Total</t>
  </si>
  <si>
    <t>£m, 2017-18 CPIH deflated financial year average</t>
  </si>
  <si>
    <t>Discounted cashflow of existing operating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</si>
</sst>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1" xfId="0" applyFont="1" applyBorder="1"/>
    <xf numFmtId="165" fontId="0" fillId="0" borderId="1" xfId="0" applyNumberFormat="1" applyFont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Fill="1" applyBorder="1"/>
    <xf numFmtId="0" fontId="3" fillId="3" borderId="2" xfId="0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0" fillId="3" borderId="3" xfId="0" applyFill="1" applyBorder="1"/>
    <xf numFmtId="0" fontId="0" fillId="3" borderId="4" xfId="0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5" fillId="3" borderId="5" xfId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7" fillId="2" borderId="5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15</xdr:col>
      <xdr:colOff>603250</xdr:colOff>
      <xdr:row>43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943225"/>
          <a:ext cx="9601200" cy="54006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19</xdr:col>
      <xdr:colOff>527839</xdr:colOff>
      <xdr:row>48</xdr:row>
      <xdr:rowOff>109538</xdr:rowOff>
    </xdr:to>
    <xdr:sp macro="" textlink="">
      <xdr:nvSpPr>
        <xdr:cNvPr id="3" name="TextBox 5"/>
        <xdr:cNvSpPr txBox="1"/>
      </xdr:nvSpPr>
      <xdr:spPr>
        <a:xfrm>
          <a:off x="190500" y="8848725"/>
          <a:ext cx="11500639" cy="490538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/>
            <a:t>The diagram above is a simplified process model to indicate the relationship between the various feeder models and data sources we use to assess wholesale and retail expenditure cost efficiency models.  We provide a detailed process map in ‘PR19 price setting models map - slow track draft determinations’</a:t>
          </a:r>
          <a:r>
            <a:rPr lang="en-GB" sz="1200" b="1"/>
            <a:t>. </a:t>
          </a:r>
        </a:p>
        <a:p>
          <a:endParaRPr lang="en-GB"/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231648</xdr:colOff>
      <xdr:row>51</xdr:row>
      <xdr:rowOff>90964</xdr:rowOff>
    </xdr:to>
    <xdr:sp macro="" textlink="">
      <xdr:nvSpPr>
        <xdr:cNvPr id="4" name="Rectangle 3"/>
        <xdr:cNvSpPr/>
      </xdr:nvSpPr>
      <xdr:spPr>
        <a:xfrm>
          <a:off x="190500" y="9610725"/>
          <a:ext cx="2670048" cy="28146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>
              <a:solidFill>
                <a:schemeClr val="tx1"/>
              </a:solidFill>
            </a:rPr>
            <a:t>Model presented in the current file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8</xdr:col>
      <xdr:colOff>501915</xdr:colOff>
      <xdr:row>61</xdr:row>
      <xdr:rowOff>130969</xdr:rowOff>
    </xdr:to>
    <xdr:sp macro="" textlink="">
      <xdr:nvSpPr>
        <xdr:cNvPr id="5" name="Content Placeholder 2"/>
        <xdr:cNvSpPr txBox="1">
          <a:spLocks/>
        </xdr:cNvSpPr>
      </xdr:nvSpPr>
      <xdr:spPr>
        <a:xfrm>
          <a:off x="190500" y="10182225"/>
          <a:ext cx="4769115" cy="1654969"/>
        </a:xfrm>
        <a:prstGeom prst="rect">
          <a:avLst/>
        </a:prstGeom>
        <a:ln>
          <a:solidFill>
            <a:schemeClr val="tx1"/>
          </a:solidFill>
        </a:ln>
      </xdr:spPr>
      <xdr:txBody>
        <a:bodyPr vert="horz" wrap="square" lIns="91440" tIns="45720" rIns="91440" bIns="45720" rtlCol="0">
          <a:normAutofit fontScale="92500" lnSpcReduction="10000"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buNone/>
          </a:pPr>
          <a:r>
            <a:rPr lang="en-GB" sz="1200" b="1" u="sng"/>
            <a:t>Key:</a:t>
          </a:r>
        </a:p>
        <a:p>
          <a:pPr marL="0" indent="0">
            <a:buNone/>
          </a:pPr>
          <a:endParaRPr lang="en-GB" sz="1200"/>
        </a:p>
        <a:p>
          <a:pPr marL="0" indent="0">
            <a:buNone/>
          </a:pPr>
          <a:r>
            <a:rPr lang="en-GB" sz="1200"/>
            <a:t>FM = Feeder model</a:t>
          </a:r>
          <a:endParaRPr lang="en-GB" sz="1400"/>
        </a:p>
        <a:p>
          <a:pPr marL="0" indent="0">
            <a:buNone/>
          </a:pPr>
          <a:r>
            <a:rPr lang="en-GB" sz="1200"/>
            <a:t>CAC = Cost adjustment claim</a:t>
          </a:r>
          <a:endParaRPr lang="en-GB" sz="1400"/>
        </a:p>
        <a:p>
          <a:pPr marL="0" indent="0">
            <a:buNone/>
          </a:pPr>
          <a:r>
            <a:rPr lang="en-GB" sz="1200"/>
            <a:t>CPIH = Consumer Prices Index including owner occupiers’ housing costs </a:t>
          </a:r>
          <a:endParaRPr lang="en-GB" sz="1400"/>
        </a:p>
        <a:p>
          <a:pPr marL="0" indent="0">
            <a:buNone/>
          </a:pPr>
          <a:r>
            <a:rPr lang="en-GB" sz="1200"/>
            <a:t>ONS = Office for National Statistics</a:t>
          </a:r>
          <a:endParaRPr lang="en-GB" sz="1400"/>
        </a:p>
        <a:p>
          <a:pPr marL="0" indent="0">
            <a:buNone/>
          </a:pPr>
          <a:r>
            <a:rPr lang="en-GB" sz="1200"/>
            <a:t>MHCLG = Ministry of Housing, Communities and Local Government </a:t>
          </a:r>
          <a:endParaRPr lang="en-GB" sz="1400"/>
        </a:p>
        <a:p>
          <a:pPr marL="0" indent="0">
            <a:buNone/>
          </a:pPr>
          <a:r>
            <a:rPr lang="en-GB" sz="1200"/>
            <a:t>HVT = Havant Thicket</a:t>
          </a:r>
          <a:endParaRPr lang="en-GB" sz="1400"/>
        </a:p>
        <a:p>
          <a:pPr marL="0" indent="0">
            <a:buNone/>
          </a:pPr>
          <a:r>
            <a:rPr lang="en-GB" sz="1200"/>
            <a:t>TTT = Thames Tideway</a:t>
          </a:r>
          <a:endParaRPr lang="en-GB" sz="1400"/>
        </a:p>
        <a:p>
          <a:pPr marL="0" indent="0">
            <a:buNone/>
          </a:pPr>
          <a:r>
            <a:rPr lang="en-GB" sz="14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fwat.gov.uk/wp-content/uploads/2018/05/Leases-Information-notic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zoomScale="83" zoomScaleNormal="83" workbookViewId="0"/>
  </sheetViews>
  <sheetFormatPr defaultRowHeight="15" x14ac:dyDescent="0.25"/>
  <cols>
    <col min="1" max="1" width="2.85546875" customWidth="1"/>
    <col min="14" max="14" width="15.42578125" customWidth="1"/>
  </cols>
  <sheetData>
    <row r="1" spans="2:14" ht="21.75" x14ac:dyDescent="0.45">
      <c r="B1" s="26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2:14" x14ac:dyDescent="0.25">
      <c r="B3" s="10" t="s">
        <v>60</v>
      </c>
      <c r="C3" s="11"/>
      <c r="D3" s="11"/>
      <c r="E3" s="11"/>
      <c r="F3" s="11"/>
      <c r="G3" s="11"/>
      <c r="H3" s="11"/>
      <c r="I3" s="12"/>
      <c r="J3" s="12"/>
      <c r="K3" s="12"/>
      <c r="L3" s="12"/>
      <c r="M3" s="12"/>
      <c r="N3" s="13"/>
    </row>
    <row r="4" spans="2:14" x14ac:dyDescent="0.25">
      <c r="B4" s="14" t="s">
        <v>63</v>
      </c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7"/>
    </row>
    <row r="5" spans="2:14" x14ac:dyDescent="0.25">
      <c r="B5" s="18"/>
      <c r="C5" s="15"/>
      <c r="D5" s="15"/>
      <c r="E5" s="15"/>
      <c r="F5" s="15"/>
      <c r="G5" s="15"/>
      <c r="H5" s="15"/>
      <c r="I5" s="16"/>
      <c r="J5" s="16"/>
      <c r="K5" s="16"/>
      <c r="L5" s="16"/>
      <c r="M5" s="16"/>
      <c r="N5" s="17"/>
    </row>
    <row r="6" spans="2:14" x14ac:dyDescent="0.25">
      <c r="B6" s="18" t="s">
        <v>61</v>
      </c>
      <c r="C6" s="15"/>
      <c r="D6" s="15"/>
      <c r="E6" s="15"/>
      <c r="F6" s="15"/>
      <c r="G6" s="15"/>
      <c r="H6" s="15"/>
      <c r="I6" s="16"/>
      <c r="J6" s="16"/>
      <c r="K6" s="16"/>
      <c r="L6" s="16"/>
      <c r="M6" s="16"/>
      <c r="N6" s="17"/>
    </row>
    <row r="7" spans="2:14" x14ac:dyDescent="0.25">
      <c r="B7" s="14" t="s">
        <v>64</v>
      </c>
      <c r="C7" s="19"/>
      <c r="D7" s="15"/>
      <c r="E7" s="15"/>
      <c r="F7" s="15"/>
      <c r="G7" s="15"/>
      <c r="H7" s="15"/>
      <c r="I7" s="16"/>
      <c r="J7" s="16"/>
      <c r="K7" s="16"/>
      <c r="L7" s="16"/>
      <c r="M7" s="16"/>
      <c r="N7" s="17"/>
    </row>
    <row r="8" spans="2:14" x14ac:dyDescent="0.25">
      <c r="B8" s="14" t="s">
        <v>66</v>
      </c>
      <c r="C8" s="20"/>
      <c r="D8" s="15"/>
      <c r="E8" s="15"/>
      <c r="F8" s="15"/>
      <c r="G8" s="15"/>
      <c r="H8" s="15"/>
      <c r="I8" s="16"/>
      <c r="J8" s="16"/>
      <c r="K8" s="16"/>
      <c r="L8" s="16"/>
      <c r="M8" s="16"/>
      <c r="N8" s="17"/>
    </row>
    <row r="9" spans="2:14" x14ac:dyDescent="0.25">
      <c r="B9" s="14" t="s">
        <v>65</v>
      </c>
      <c r="C9" s="20"/>
      <c r="D9" s="15"/>
      <c r="E9" s="15"/>
      <c r="F9" s="15"/>
      <c r="G9" s="15"/>
      <c r="H9" s="15"/>
      <c r="I9" s="16"/>
      <c r="J9" s="16"/>
      <c r="K9" s="16"/>
      <c r="L9" s="16"/>
      <c r="M9" s="16"/>
      <c r="N9" s="17"/>
    </row>
    <row r="10" spans="2:14" x14ac:dyDescent="0.25">
      <c r="B10" s="21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7"/>
    </row>
    <row r="11" spans="2:14" x14ac:dyDescent="0.25">
      <c r="B11" s="18" t="s">
        <v>62</v>
      </c>
      <c r="C11" s="15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7"/>
    </row>
    <row r="12" spans="2:14" x14ac:dyDescent="0.25">
      <c r="B12" s="22" t="s">
        <v>67</v>
      </c>
      <c r="C12" s="15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7"/>
    </row>
    <row r="13" spans="2:14" x14ac:dyDescent="0.25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</sheetData>
  <mergeCells count="1">
    <mergeCell ref="B1:N1"/>
  </mergeCells>
  <hyperlinks>
    <hyperlink ref="B1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/>
  </sheetViews>
  <sheetFormatPr defaultRowHeight="15" x14ac:dyDescent="0.25"/>
  <cols>
    <col min="1" max="1" width="4.7109375" customWidth="1"/>
    <col min="2" max="2" width="15.140625" bestFit="1" customWidth="1"/>
    <col min="3" max="3" width="41.140625" bestFit="1" customWidth="1"/>
    <col min="4" max="4" width="3.5703125" customWidth="1"/>
    <col min="5" max="5" width="15.85546875" bestFit="1" customWidth="1"/>
    <col min="6" max="10" width="6" customWidth="1"/>
  </cols>
  <sheetData>
    <row r="1" spans="1:10" x14ac:dyDescent="0.25">
      <c r="C1" t="s">
        <v>37</v>
      </c>
    </row>
    <row r="2" spans="1:10" x14ac:dyDescent="0.2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0</v>
      </c>
      <c r="G2" t="s">
        <v>1</v>
      </c>
      <c r="H2" t="s">
        <v>2</v>
      </c>
      <c r="I2" t="s">
        <v>3</v>
      </c>
      <c r="J2" t="s">
        <v>4</v>
      </c>
    </row>
    <row r="4" spans="1:10" x14ac:dyDescent="0.25">
      <c r="F4" t="s">
        <v>5</v>
      </c>
      <c r="G4" t="s">
        <v>5</v>
      </c>
      <c r="H4" t="s">
        <v>5</v>
      </c>
      <c r="I4" t="s">
        <v>5</v>
      </c>
      <c r="J4" t="s">
        <v>5</v>
      </c>
    </row>
    <row r="5" spans="1:10" x14ac:dyDescent="0.25">
      <c r="F5" t="s">
        <v>6</v>
      </c>
      <c r="G5" t="s">
        <v>6</v>
      </c>
      <c r="H5" t="s">
        <v>6</v>
      </c>
      <c r="I5" t="s">
        <v>6</v>
      </c>
      <c r="J5" t="s">
        <v>6</v>
      </c>
    </row>
    <row r="6" spans="1:10" x14ac:dyDescent="0.25">
      <c r="F6" t="s">
        <v>7</v>
      </c>
      <c r="G6" t="s">
        <v>7</v>
      </c>
      <c r="H6" t="s">
        <v>7</v>
      </c>
      <c r="I6" t="s">
        <v>7</v>
      </c>
      <c r="J6" t="s">
        <v>7</v>
      </c>
    </row>
    <row r="7" spans="1:10" x14ac:dyDescent="0.25">
      <c r="A7" t="s">
        <v>9</v>
      </c>
      <c r="B7" t="s">
        <v>26</v>
      </c>
      <c r="C7" t="s">
        <v>27</v>
      </c>
      <c r="D7" t="s">
        <v>8</v>
      </c>
      <c r="E7" t="s">
        <v>5</v>
      </c>
      <c r="F7" s="2">
        <v>0.110607030739844</v>
      </c>
      <c r="G7" s="2">
        <v>0.10157931098077</v>
      </c>
      <c r="H7" s="2">
        <v>8.8488995999663297E-2</v>
      </c>
      <c r="I7" s="2">
        <v>7.3335954032057796E-2</v>
      </c>
      <c r="J7" s="2">
        <v>6.7762421525621397E-2</v>
      </c>
    </row>
    <row r="8" spans="1:10" x14ac:dyDescent="0.25">
      <c r="A8" t="s">
        <v>9</v>
      </c>
      <c r="B8" t="s">
        <v>28</v>
      </c>
      <c r="C8" t="s">
        <v>29</v>
      </c>
      <c r="D8" t="s">
        <v>8</v>
      </c>
      <c r="E8" t="s">
        <v>5</v>
      </c>
      <c r="F8" s="2">
        <v>1.0943496698953199</v>
      </c>
      <c r="G8" s="2">
        <v>0.98991913436920298</v>
      </c>
      <c r="H8" s="2">
        <v>0.86160338210198495</v>
      </c>
      <c r="I8" s="2">
        <v>0.714346515201156</v>
      </c>
      <c r="J8" s="2">
        <v>0.65474339759821198</v>
      </c>
    </row>
    <row r="9" spans="1:10" x14ac:dyDescent="0.25">
      <c r="A9" t="s">
        <v>9</v>
      </c>
      <c r="B9" t="s">
        <v>30</v>
      </c>
      <c r="C9" t="s">
        <v>31</v>
      </c>
      <c r="D9" t="s">
        <v>8</v>
      </c>
      <c r="E9" t="s">
        <v>5</v>
      </c>
      <c r="F9" s="2">
        <v>1.62377829397982</v>
      </c>
      <c r="G9" s="2">
        <v>1.48535784924711</v>
      </c>
      <c r="H9" s="2">
        <v>1.30591128833187</v>
      </c>
      <c r="I9" s="2">
        <v>1.08283704965853</v>
      </c>
      <c r="J9" s="2">
        <v>0.99355550522631897</v>
      </c>
    </row>
    <row r="10" spans="1:10" x14ac:dyDescent="0.25">
      <c r="A10" t="s">
        <v>9</v>
      </c>
      <c r="B10" t="s">
        <v>32</v>
      </c>
      <c r="C10" t="s">
        <v>33</v>
      </c>
      <c r="D10" t="s">
        <v>8</v>
      </c>
      <c r="E10" t="s">
        <v>5</v>
      </c>
      <c r="F10" s="2">
        <v>0.63886359107402602</v>
      </c>
      <c r="G10" s="2">
        <v>0.59605973047206595</v>
      </c>
      <c r="H10" s="2">
        <v>0.53465982846112403</v>
      </c>
      <c r="I10" s="2">
        <v>0.443637252786522</v>
      </c>
      <c r="J10" s="2">
        <v>0.40657452915372799</v>
      </c>
    </row>
    <row r="11" spans="1:10" x14ac:dyDescent="0.25">
      <c r="A11" t="s">
        <v>9</v>
      </c>
      <c r="B11" t="s">
        <v>34</v>
      </c>
      <c r="C11" t="s">
        <v>35</v>
      </c>
      <c r="D11" t="s">
        <v>8</v>
      </c>
      <c r="E11" t="s">
        <v>5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x14ac:dyDescent="0.25">
      <c r="A12" t="s">
        <v>10</v>
      </c>
      <c r="B12" t="s">
        <v>26</v>
      </c>
      <c r="C12" t="s">
        <v>27</v>
      </c>
      <c r="D12" t="s">
        <v>8</v>
      </c>
      <c r="E12" t="s">
        <v>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x14ac:dyDescent="0.25">
      <c r="A13" t="s">
        <v>10</v>
      </c>
      <c r="B13" t="s">
        <v>28</v>
      </c>
      <c r="C13" t="s">
        <v>29</v>
      </c>
      <c r="D13" t="s">
        <v>8</v>
      </c>
      <c r="E13" t="s">
        <v>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x14ac:dyDescent="0.25">
      <c r="A14" t="s">
        <v>10</v>
      </c>
      <c r="B14" t="s">
        <v>30</v>
      </c>
      <c r="C14" t="s">
        <v>31</v>
      </c>
      <c r="D14" t="s">
        <v>8</v>
      </c>
      <c r="E14" t="s">
        <v>5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25">
      <c r="A15" t="s">
        <v>10</v>
      </c>
      <c r="B15" t="s">
        <v>32</v>
      </c>
      <c r="C15" t="s">
        <v>33</v>
      </c>
      <c r="D15" t="s">
        <v>8</v>
      </c>
      <c r="E15" t="s">
        <v>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x14ac:dyDescent="0.25">
      <c r="A16" t="s">
        <v>10</v>
      </c>
      <c r="B16" t="s">
        <v>34</v>
      </c>
      <c r="C16" t="s">
        <v>35</v>
      </c>
      <c r="D16" t="s">
        <v>8</v>
      </c>
      <c r="E16" t="s">
        <v>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25">
      <c r="A17" t="s">
        <v>11</v>
      </c>
      <c r="B17" t="s">
        <v>26</v>
      </c>
      <c r="C17" t="s">
        <v>27</v>
      </c>
      <c r="D17" t="s">
        <v>8</v>
      </c>
      <c r="E17" t="s">
        <v>5</v>
      </c>
      <c r="F17" s="2">
        <v>4.0421924743881302E-2</v>
      </c>
      <c r="G17" s="2">
        <v>3.8331815464441497E-2</v>
      </c>
      <c r="H17" s="2">
        <v>3.2601209052507497E-2</v>
      </c>
      <c r="I17" s="2">
        <v>3.0782993050493399E-2</v>
      </c>
      <c r="J17" s="2">
        <v>2.9921069245079601E-2</v>
      </c>
    </row>
    <row r="18" spans="1:10" x14ac:dyDescent="0.25">
      <c r="A18" t="s">
        <v>11</v>
      </c>
      <c r="B18" t="s">
        <v>28</v>
      </c>
      <c r="C18" t="s">
        <v>29</v>
      </c>
      <c r="D18" t="s">
        <v>8</v>
      </c>
      <c r="E18" t="s">
        <v>5</v>
      </c>
      <c r="F18" s="2">
        <v>0.47816179270200998</v>
      </c>
      <c r="G18" s="2">
        <v>0.45327371786702098</v>
      </c>
      <c r="H18" s="2">
        <v>5.6819250062941702E-2</v>
      </c>
      <c r="I18" s="2">
        <v>5.4322928912635397E-2</v>
      </c>
      <c r="J18" s="2">
        <v>5.1921855454696901E-2</v>
      </c>
    </row>
    <row r="19" spans="1:10" x14ac:dyDescent="0.25">
      <c r="A19" t="s">
        <v>11</v>
      </c>
      <c r="B19" t="s">
        <v>30</v>
      </c>
      <c r="C19" t="s">
        <v>31</v>
      </c>
      <c r="D19" t="s">
        <v>8</v>
      </c>
      <c r="E19" t="s">
        <v>5</v>
      </c>
      <c r="F19" s="2">
        <v>0.73548185021793699</v>
      </c>
      <c r="G19" s="2">
        <v>0.60755927511139896</v>
      </c>
      <c r="H19" s="2">
        <v>0.481566430861326</v>
      </c>
      <c r="I19" s="2">
        <v>0.45902874931176901</v>
      </c>
      <c r="J19" s="2">
        <v>0.43737562984719303</v>
      </c>
    </row>
    <row r="20" spans="1:10" x14ac:dyDescent="0.25">
      <c r="A20" t="s">
        <v>11</v>
      </c>
      <c r="B20" t="s">
        <v>32</v>
      </c>
      <c r="C20" t="s">
        <v>33</v>
      </c>
      <c r="D20" t="s">
        <v>8</v>
      </c>
      <c r="E20" t="s">
        <v>5</v>
      </c>
      <c r="F20" s="2">
        <v>8.5773352505309E-2</v>
      </c>
      <c r="G20" s="2">
        <v>1.34161354125545E-2</v>
      </c>
      <c r="H20" s="2">
        <v>1.3040483621002999E-2</v>
      </c>
      <c r="I20" s="2">
        <v>1.26753500796149E-2</v>
      </c>
      <c r="J20" s="2">
        <v>1.23204402773857E-2</v>
      </c>
    </row>
    <row r="21" spans="1:10" x14ac:dyDescent="0.25">
      <c r="A21" t="s">
        <v>11</v>
      </c>
      <c r="B21" t="s">
        <v>34</v>
      </c>
      <c r="C21" t="s">
        <v>35</v>
      </c>
      <c r="D21" t="s">
        <v>8</v>
      </c>
      <c r="E21" t="s">
        <v>5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25">
      <c r="A22" t="s">
        <v>12</v>
      </c>
      <c r="B22" t="s">
        <v>26</v>
      </c>
      <c r="C22" t="s">
        <v>27</v>
      </c>
      <c r="D22" t="s">
        <v>8</v>
      </c>
      <c r="E22" t="s">
        <v>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25">
      <c r="A23" t="s">
        <v>12</v>
      </c>
      <c r="B23" t="s">
        <v>28</v>
      </c>
      <c r="C23" t="s">
        <v>29</v>
      </c>
      <c r="D23" t="s">
        <v>8</v>
      </c>
      <c r="E23" t="s">
        <v>5</v>
      </c>
      <c r="F23" s="2">
        <v>7.1330324713952495E-2</v>
      </c>
      <c r="G23" s="2">
        <v>4.8654939437853303E-2</v>
      </c>
      <c r="H23" s="2">
        <v>1.8549724680261601E-2</v>
      </c>
      <c r="I23" s="2">
        <v>1.4156283659988199E-3</v>
      </c>
      <c r="J23" s="2">
        <v>1.3759907717508599E-3</v>
      </c>
    </row>
    <row r="24" spans="1:10" x14ac:dyDescent="0.25">
      <c r="A24" t="s">
        <v>12</v>
      </c>
      <c r="B24" t="s">
        <v>30</v>
      </c>
      <c r="C24" t="s">
        <v>31</v>
      </c>
      <c r="D24" t="s">
        <v>8</v>
      </c>
      <c r="E24" t="s">
        <v>5</v>
      </c>
      <c r="F24" s="2">
        <v>0.44664884636907198</v>
      </c>
      <c r="G24" s="2">
        <v>0.304152251550875</v>
      </c>
      <c r="H24" s="2">
        <v>0.153028553281739</v>
      </c>
      <c r="I24" s="2">
        <v>9.34477056578457E-2</v>
      </c>
      <c r="J24" s="2">
        <v>6.6194205484599894E-2</v>
      </c>
    </row>
    <row r="25" spans="1:10" x14ac:dyDescent="0.25">
      <c r="A25" t="s">
        <v>12</v>
      </c>
      <c r="B25" t="s">
        <v>32</v>
      </c>
      <c r="C25" t="s">
        <v>33</v>
      </c>
      <c r="D25" t="s">
        <v>8</v>
      </c>
      <c r="E25" t="s">
        <v>5</v>
      </c>
      <c r="F25" s="2">
        <v>1.7898520675602301E-2</v>
      </c>
      <c r="G25" s="2">
        <v>7.8611577127155104E-3</v>
      </c>
      <c r="H25" s="2">
        <v>7.6410452967594703E-3</v>
      </c>
      <c r="I25" s="2">
        <v>0</v>
      </c>
      <c r="J25" s="2">
        <v>0</v>
      </c>
    </row>
    <row r="26" spans="1:10" x14ac:dyDescent="0.25">
      <c r="A26" t="s">
        <v>12</v>
      </c>
      <c r="B26" t="s">
        <v>34</v>
      </c>
      <c r="C26" t="s">
        <v>35</v>
      </c>
      <c r="D26" t="s">
        <v>8</v>
      </c>
      <c r="E26" t="s">
        <v>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25">
      <c r="A27" t="s">
        <v>13</v>
      </c>
      <c r="B27" t="s">
        <v>26</v>
      </c>
      <c r="C27" t="s">
        <v>27</v>
      </c>
      <c r="D27" t="s">
        <v>8</v>
      </c>
      <c r="E27" t="s">
        <v>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25">
      <c r="A28" t="s">
        <v>13</v>
      </c>
      <c r="B28" t="s">
        <v>28</v>
      </c>
      <c r="C28" t="s">
        <v>29</v>
      </c>
      <c r="D28" t="s">
        <v>8</v>
      </c>
      <c r="E28" t="s">
        <v>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25">
      <c r="A29" t="s">
        <v>13</v>
      </c>
      <c r="B29" t="s">
        <v>30</v>
      </c>
      <c r="C29" t="s">
        <v>31</v>
      </c>
      <c r="D29" t="s">
        <v>8</v>
      </c>
      <c r="E29" t="s">
        <v>5</v>
      </c>
      <c r="F29" s="2">
        <v>1.7125093482956499</v>
      </c>
      <c r="G29" s="2">
        <v>1.6645590865433699</v>
      </c>
      <c r="H29" s="2">
        <v>1.61795143212016</v>
      </c>
      <c r="I29" s="2">
        <v>1.5726487920207901</v>
      </c>
      <c r="J29" s="2">
        <v>1.21796352456442</v>
      </c>
    </row>
    <row r="30" spans="1:10" x14ac:dyDescent="0.25">
      <c r="A30" t="s">
        <v>13</v>
      </c>
      <c r="B30" t="s">
        <v>32</v>
      </c>
      <c r="C30" t="s">
        <v>33</v>
      </c>
      <c r="D30" t="s">
        <v>8</v>
      </c>
      <c r="E30" t="s">
        <v>5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 x14ac:dyDescent="0.25">
      <c r="A31" t="s">
        <v>13</v>
      </c>
      <c r="B31" t="s">
        <v>34</v>
      </c>
      <c r="C31" t="s">
        <v>35</v>
      </c>
      <c r="D31" t="s">
        <v>8</v>
      </c>
      <c r="E31" t="s">
        <v>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1:10" x14ac:dyDescent="0.25">
      <c r="A32" t="s">
        <v>14</v>
      </c>
      <c r="B32" t="s">
        <v>26</v>
      </c>
      <c r="C32" t="s">
        <v>27</v>
      </c>
      <c r="D32" t="s">
        <v>8</v>
      </c>
      <c r="E32" t="s">
        <v>5</v>
      </c>
      <c r="F32" s="2">
        <v>3.2382812350818198E-2</v>
      </c>
      <c r="G32" s="2">
        <v>3.1476093604995203E-2</v>
      </c>
      <c r="H32" s="2">
        <v>3.0594762984055401E-2</v>
      </c>
      <c r="I32" s="2">
        <v>2.9738109620501801E-2</v>
      </c>
      <c r="J32" s="2">
        <v>2.89054425511278E-2</v>
      </c>
    </row>
    <row r="33" spans="1:10" x14ac:dyDescent="0.25">
      <c r="A33" t="s">
        <v>14</v>
      </c>
      <c r="B33" t="s">
        <v>28</v>
      </c>
      <c r="C33" t="s">
        <v>29</v>
      </c>
      <c r="D33" t="s">
        <v>8</v>
      </c>
      <c r="E33" t="s">
        <v>5</v>
      </c>
      <c r="F33" s="2">
        <v>0.59230865472788197</v>
      </c>
      <c r="G33" s="2">
        <v>0.39622306821707498</v>
      </c>
      <c r="H33" s="2">
        <v>0.123355514552611</v>
      </c>
      <c r="I33" s="2">
        <v>9.4147686776289902E-2</v>
      </c>
      <c r="J33" s="2">
        <v>5.5311942423452401E-2</v>
      </c>
    </row>
    <row r="34" spans="1:10" x14ac:dyDescent="0.25">
      <c r="A34" t="s">
        <v>14</v>
      </c>
      <c r="B34" t="s">
        <v>30</v>
      </c>
      <c r="C34" t="s">
        <v>31</v>
      </c>
      <c r="D34" t="s">
        <v>8</v>
      </c>
      <c r="E34" t="s">
        <v>5</v>
      </c>
      <c r="F34" s="2">
        <v>2.4805959173722501E-2</v>
      </c>
      <c r="G34" s="2">
        <v>2.4017640682027101E-2</v>
      </c>
      <c r="H34" s="2">
        <v>2.0095124450293201E-2</v>
      </c>
      <c r="I34" s="2">
        <v>1.57298559418005E-2</v>
      </c>
      <c r="J34" s="2">
        <v>1.5243934083301301E-2</v>
      </c>
    </row>
    <row r="35" spans="1:10" x14ac:dyDescent="0.25">
      <c r="A35" t="s">
        <v>14</v>
      </c>
      <c r="B35" t="s">
        <v>32</v>
      </c>
      <c r="C35" t="s">
        <v>33</v>
      </c>
      <c r="D35" t="s">
        <v>8</v>
      </c>
      <c r="E35" t="s">
        <v>5</v>
      </c>
      <c r="F35" s="2">
        <v>2.0703912673695301E-3</v>
      </c>
      <c r="G35" s="2">
        <v>1.5093152339123899E-3</v>
      </c>
      <c r="H35" s="2">
        <v>0</v>
      </c>
      <c r="I35" s="2">
        <v>0</v>
      </c>
      <c r="J35" s="2">
        <v>0</v>
      </c>
    </row>
    <row r="36" spans="1:10" x14ac:dyDescent="0.25">
      <c r="A36" t="s">
        <v>14</v>
      </c>
      <c r="B36" t="s">
        <v>34</v>
      </c>
      <c r="C36" t="s">
        <v>35</v>
      </c>
      <c r="D36" t="s">
        <v>8</v>
      </c>
      <c r="E36" t="s">
        <v>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x14ac:dyDescent="0.25">
      <c r="A37" t="s">
        <v>15</v>
      </c>
      <c r="B37" t="s">
        <v>26</v>
      </c>
      <c r="C37" t="s">
        <v>27</v>
      </c>
      <c r="D37" t="s">
        <v>8</v>
      </c>
      <c r="E37" t="s">
        <v>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 x14ac:dyDescent="0.25">
      <c r="A38" t="s">
        <v>15</v>
      </c>
      <c r="B38" t="s">
        <v>28</v>
      </c>
      <c r="C38" t="s">
        <v>29</v>
      </c>
      <c r="D38" t="s">
        <v>8</v>
      </c>
      <c r="E38" t="s">
        <v>5</v>
      </c>
      <c r="F38" s="2">
        <v>0.772548364829025</v>
      </c>
      <c r="G38" s="2">
        <v>0.70517406719068898</v>
      </c>
      <c r="H38" s="2">
        <v>0.65963915015187702</v>
      </c>
      <c r="I38" s="2">
        <v>0.62787984774512795</v>
      </c>
      <c r="J38" s="2">
        <v>0.59565589923728901</v>
      </c>
    </row>
    <row r="39" spans="1:10" x14ac:dyDescent="0.25">
      <c r="A39" t="s">
        <v>15</v>
      </c>
      <c r="B39" t="s">
        <v>30</v>
      </c>
      <c r="C39" t="s">
        <v>31</v>
      </c>
      <c r="D39" t="s">
        <v>8</v>
      </c>
      <c r="E39" t="s">
        <v>5</v>
      </c>
      <c r="F39" s="2">
        <v>0.76367982492665099</v>
      </c>
      <c r="G39" s="2">
        <v>0.69943316569388603</v>
      </c>
      <c r="H39" s="2">
        <v>0.65499380402404705</v>
      </c>
      <c r="I39" s="2">
        <v>0.623369216655005</v>
      </c>
      <c r="J39" s="2">
        <v>0.59390397012188501</v>
      </c>
    </row>
    <row r="40" spans="1:10" x14ac:dyDescent="0.25">
      <c r="A40" t="s">
        <v>15</v>
      </c>
      <c r="B40" t="s">
        <v>32</v>
      </c>
      <c r="C40" t="s">
        <v>33</v>
      </c>
      <c r="D40" t="s">
        <v>8</v>
      </c>
      <c r="E40" t="s">
        <v>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1:10" x14ac:dyDescent="0.25">
      <c r="A41" t="s">
        <v>15</v>
      </c>
      <c r="B41" t="s">
        <v>34</v>
      </c>
      <c r="C41" t="s">
        <v>35</v>
      </c>
      <c r="D41" t="s">
        <v>8</v>
      </c>
      <c r="E41" t="s">
        <v>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0" x14ac:dyDescent="0.25">
      <c r="A42" t="s">
        <v>16</v>
      </c>
      <c r="B42" t="s">
        <v>26</v>
      </c>
      <c r="C42" t="s">
        <v>27</v>
      </c>
      <c r="D42" t="s">
        <v>8</v>
      </c>
      <c r="E42" t="s">
        <v>5</v>
      </c>
      <c r="F42" s="2">
        <v>0.622590802435527</v>
      </c>
      <c r="G42" s="2">
        <v>0.57137854952363298</v>
      </c>
      <c r="H42" s="2">
        <v>0.450326257447069</v>
      </c>
      <c r="I42" s="2">
        <v>0.41246738871185601</v>
      </c>
      <c r="J42" s="2">
        <v>0.39580927260691401</v>
      </c>
    </row>
    <row r="43" spans="1:10" x14ac:dyDescent="0.25">
      <c r="A43" t="s">
        <v>16</v>
      </c>
      <c r="B43" t="s">
        <v>28</v>
      </c>
      <c r="C43" t="s">
        <v>29</v>
      </c>
      <c r="D43" t="s">
        <v>8</v>
      </c>
      <c r="E43" t="s">
        <v>5</v>
      </c>
      <c r="F43" s="2">
        <v>2.4748961184711402</v>
      </c>
      <c r="G43" s="2">
        <v>2.2713193784133199</v>
      </c>
      <c r="H43" s="2">
        <v>1.7901175254139701</v>
      </c>
      <c r="I43" s="2">
        <v>1.6396225824820301</v>
      </c>
      <c r="J43" s="2">
        <v>1.5734039574591701</v>
      </c>
    </row>
    <row r="44" spans="1:10" x14ac:dyDescent="0.25">
      <c r="A44" t="s">
        <v>16</v>
      </c>
      <c r="B44" t="s">
        <v>30</v>
      </c>
      <c r="C44" t="s">
        <v>31</v>
      </c>
      <c r="D44" t="s">
        <v>8</v>
      </c>
      <c r="E44" t="s">
        <v>5</v>
      </c>
      <c r="F44" s="2">
        <v>2.8901528297977501</v>
      </c>
      <c r="G44" s="2">
        <v>2.6524184509816502</v>
      </c>
      <c r="H44" s="2">
        <v>2.0904769267413901</v>
      </c>
      <c r="I44" s="2">
        <v>1.9147308087775801</v>
      </c>
      <c r="J44" s="2">
        <v>1.83740152409901</v>
      </c>
    </row>
    <row r="45" spans="1:10" x14ac:dyDescent="0.25">
      <c r="A45" t="s">
        <v>16</v>
      </c>
      <c r="B45" t="s">
        <v>32</v>
      </c>
      <c r="C45" t="s">
        <v>33</v>
      </c>
      <c r="D45" t="s">
        <v>8</v>
      </c>
      <c r="E45" t="s">
        <v>5</v>
      </c>
      <c r="F45" s="2">
        <v>0.20733409110891299</v>
      </c>
      <c r="G45" s="2">
        <v>0.19027947695529801</v>
      </c>
      <c r="H45" s="2">
        <v>0.14996685611964999</v>
      </c>
      <c r="I45" s="2">
        <v>0.137359162416305</v>
      </c>
      <c r="J45" s="2">
        <v>0.13181170596707101</v>
      </c>
    </row>
    <row r="46" spans="1:10" x14ac:dyDescent="0.25">
      <c r="A46" t="s">
        <v>16</v>
      </c>
      <c r="B46" t="s">
        <v>34</v>
      </c>
      <c r="C46" t="s">
        <v>35</v>
      </c>
      <c r="D46" t="s">
        <v>8</v>
      </c>
      <c r="E46" t="s">
        <v>5</v>
      </c>
      <c r="F46" s="2">
        <v>2.16826382869725</v>
      </c>
      <c r="G46" s="2">
        <v>2.0357117770843001</v>
      </c>
      <c r="H46" s="2">
        <v>1.49136847290588</v>
      </c>
      <c r="I46" s="2">
        <v>6.80368338010236E-2</v>
      </c>
      <c r="J46" s="2">
        <v>6.5843301744871005E-2</v>
      </c>
    </row>
    <row r="47" spans="1:10" x14ac:dyDescent="0.25">
      <c r="A47" t="s">
        <v>17</v>
      </c>
      <c r="B47" t="s">
        <v>26</v>
      </c>
      <c r="C47" t="s">
        <v>27</v>
      </c>
      <c r="D47" t="s">
        <v>8</v>
      </c>
      <c r="E47" t="s">
        <v>5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48" spans="1:10" x14ac:dyDescent="0.25">
      <c r="A48" t="s">
        <v>17</v>
      </c>
      <c r="B48" t="s">
        <v>28</v>
      </c>
      <c r="C48" t="s">
        <v>29</v>
      </c>
      <c r="D48" t="s">
        <v>8</v>
      </c>
      <c r="E48" t="s">
        <v>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1:10" x14ac:dyDescent="0.25">
      <c r="A49" t="s">
        <v>17</v>
      </c>
      <c r="B49" t="s">
        <v>30</v>
      </c>
      <c r="C49" t="s">
        <v>31</v>
      </c>
      <c r="D49" t="s">
        <v>8</v>
      </c>
      <c r="E49" t="s">
        <v>5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</row>
    <row r="50" spans="1:10" x14ac:dyDescent="0.25">
      <c r="A50" t="s">
        <v>17</v>
      </c>
      <c r="B50" t="s">
        <v>32</v>
      </c>
      <c r="C50" t="s">
        <v>33</v>
      </c>
      <c r="D50" t="s">
        <v>8</v>
      </c>
      <c r="E50" t="s">
        <v>5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25">
      <c r="A51" t="s">
        <v>17</v>
      </c>
      <c r="B51" t="s">
        <v>34</v>
      </c>
      <c r="C51" t="s">
        <v>35</v>
      </c>
      <c r="D51" t="s">
        <v>8</v>
      </c>
      <c r="E51" t="s">
        <v>5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  <row r="52" spans="1:10" x14ac:dyDescent="0.25">
      <c r="A52" t="s">
        <v>18</v>
      </c>
      <c r="B52" t="s">
        <v>26</v>
      </c>
      <c r="C52" t="s">
        <v>27</v>
      </c>
      <c r="D52" t="s">
        <v>8</v>
      </c>
      <c r="E52" t="s">
        <v>5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</row>
    <row r="53" spans="1:10" x14ac:dyDescent="0.25">
      <c r="A53" t="s">
        <v>18</v>
      </c>
      <c r="B53" t="s">
        <v>28</v>
      </c>
      <c r="C53" t="s">
        <v>29</v>
      </c>
      <c r="D53" t="s">
        <v>8</v>
      </c>
      <c r="E53" t="s">
        <v>5</v>
      </c>
      <c r="F53" s="2">
        <v>6.8514232098156103E-2</v>
      </c>
      <c r="G53" s="2">
        <v>6.5636634350033501E-2</v>
      </c>
      <c r="H53" s="2">
        <v>6.2879895707332101E-2</v>
      </c>
      <c r="I53" s="2">
        <v>6.0238940087624197E-2</v>
      </c>
      <c r="J53" s="2">
        <v>5.77089046039439E-2</v>
      </c>
    </row>
    <row r="54" spans="1:10" x14ac:dyDescent="0.25">
      <c r="A54" t="s">
        <v>18</v>
      </c>
      <c r="B54" t="s">
        <v>30</v>
      </c>
      <c r="C54" t="s">
        <v>31</v>
      </c>
      <c r="D54" t="s">
        <v>8</v>
      </c>
      <c r="E54" t="s">
        <v>5</v>
      </c>
      <c r="F54" s="2">
        <v>4.9917511957228003E-2</v>
      </c>
      <c r="G54" s="2">
        <v>4.7820976455024401E-2</v>
      </c>
      <c r="H54" s="2">
        <v>4.5812495443913401E-2</v>
      </c>
      <c r="I54" s="2">
        <v>4.3888370635269E-2</v>
      </c>
      <c r="J54" s="2">
        <v>4.2045059068587701E-2</v>
      </c>
    </row>
    <row r="55" spans="1:10" x14ac:dyDescent="0.25">
      <c r="A55" t="s">
        <v>18</v>
      </c>
      <c r="B55" t="s">
        <v>32</v>
      </c>
      <c r="C55" t="s">
        <v>33</v>
      </c>
      <c r="D55" t="s">
        <v>8</v>
      </c>
      <c r="E55" t="s">
        <v>5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</row>
    <row r="56" spans="1:10" x14ac:dyDescent="0.25">
      <c r="A56" t="s">
        <v>18</v>
      </c>
      <c r="B56" t="s">
        <v>34</v>
      </c>
      <c r="C56" t="s">
        <v>35</v>
      </c>
      <c r="D56" t="s">
        <v>8</v>
      </c>
      <c r="E56" t="s">
        <v>5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</row>
    <row r="57" spans="1:10" x14ac:dyDescent="0.25">
      <c r="A57" t="s">
        <v>19</v>
      </c>
      <c r="B57" t="s">
        <v>26</v>
      </c>
      <c r="C57" t="s">
        <v>27</v>
      </c>
      <c r="D57" t="s">
        <v>8</v>
      </c>
      <c r="E57" t="s">
        <v>5</v>
      </c>
      <c r="F57" s="2">
        <v>7.4928445866706703E-2</v>
      </c>
      <c r="G57" s="2">
        <v>7.2830449382438905E-2</v>
      </c>
      <c r="H57" s="2">
        <v>7.0791196799730602E-2</v>
      </c>
      <c r="I57" s="2">
        <v>6.8809043289338206E-2</v>
      </c>
      <c r="J57" s="2">
        <v>6.6882390077236703E-2</v>
      </c>
    </row>
    <row r="58" spans="1:10" x14ac:dyDescent="0.25">
      <c r="A58" t="s">
        <v>19</v>
      </c>
      <c r="B58" t="s">
        <v>28</v>
      </c>
      <c r="C58" t="s">
        <v>29</v>
      </c>
      <c r="D58" t="s">
        <v>8</v>
      </c>
      <c r="E58" t="s">
        <v>5</v>
      </c>
      <c r="F58" s="2">
        <v>1.4058942606042599</v>
      </c>
      <c r="G58" s="2">
        <v>1.36748751669395</v>
      </c>
      <c r="H58" s="2">
        <v>1.32919786622652</v>
      </c>
      <c r="I58" s="2">
        <v>1.29198032597218</v>
      </c>
      <c r="J58" s="2">
        <v>1.2558048768449599</v>
      </c>
    </row>
    <row r="59" spans="1:10" x14ac:dyDescent="0.25">
      <c r="A59" t="s">
        <v>19</v>
      </c>
      <c r="B59" t="s">
        <v>30</v>
      </c>
      <c r="C59" t="s">
        <v>31</v>
      </c>
      <c r="D59" t="s">
        <v>8</v>
      </c>
      <c r="E59" t="s">
        <v>5</v>
      </c>
      <c r="F59" s="2">
        <v>1.25554441856909</v>
      </c>
      <c r="G59" s="2">
        <v>1.2199100271558501</v>
      </c>
      <c r="H59" s="2">
        <v>1.1857525463954901</v>
      </c>
      <c r="I59" s="2">
        <v>1.1525514750964101</v>
      </c>
      <c r="J59" s="2">
        <v>1.12028003379372</v>
      </c>
    </row>
    <row r="60" spans="1:10" x14ac:dyDescent="0.25">
      <c r="A60" t="s">
        <v>19</v>
      </c>
      <c r="B60" t="s">
        <v>32</v>
      </c>
      <c r="C60" t="s">
        <v>33</v>
      </c>
      <c r="D60" t="s">
        <v>8</v>
      </c>
      <c r="E60" t="s">
        <v>5</v>
      </c>
      <c r="F60" s="2">
        <v>0.36576912390194999</v>
      </c>
      <c r="G60" s="2">
        <v>0.355527588432695</v>
      </c>
      <c r="H60" s="2">
        <v>0.34557281595658002</v>
      </c>
      <c r="I60" s="2">
        <v>0.33589677710979599</v>
      </c>
      <c r="J60" s="2">
        <v>0.32649166735072099</v>
      </c>
    </row>
    <row r="61" spans="1:10" x14ac:dyDescent="0.25">
      <c r="A61" t="s">
        <v>19</v>
      </c>
      <c r="B61" t="s">
        <v>34</v>
      </c>
      <c r="C61" t="s">
        <v>35</v>
      </c>
      <c r="D61" t="s">
        <v>8</v>
      </c>
      <c r="E61" t="s">
        <v>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</row>
    <row r="62" spans="1:10" x14ac:dyDescent="0.25">
      <c r="A62" t="s">
        <v>20</v>
      </c>
      <c r="B62" t="s">
        <v>26</v>
      </c>
      <c r="C62" t="s">
        <v>27</v>
      </c>
      <c r="D62" t="s">
        <v>8</v>
      </c>
      <c r="E62" t="s">
        <v>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</row>
    <row r="63" spans="1:10" x14ac:dyDescent="0.25">
      <c r="A63" t="s">
        <v>20</v>
      </c>
      <c r="B63" t="s">
        <v>28</v>
      </c>
      <c r="C63" t="s">
        <v>29</v>
      </c>
      <c r="D63" t="s">
        <v>8</v>
      </c>
      <c r="E63" t="s">
        <v>5</v>
      </c>
      <c r="F63" s="2">
        <v>3.7666496361232999</v>
      </c>
      <c r="G63" s="2">
        <v>2.94024783689474</v>
      </c>
      <c r="H63" s="2">
        <v>2.3146878319328401</v>
      </c>
      <c r="I63" s="2">
        <v>1.6686575784105</v>
      </c>
      <c r="J63" s="2">
        <v>1.3674897921431299</v>
      </c>
    </row>
    <row r="64" spans="1:10" x14ac:dyDescent="0.25">
      <c r="A64" t="s">
        <v>20</v>
      </c>
      <c r="B64" t="s">
        <v>30</v>
      </c>
      <c r="C64" t="s">
        <v>31</v>
      </c>
      <c r="D64" t="s">
        <v>8</v>
      </c>
      <c r="E64" t="s">
        <v>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x14ac:dyDescent="0.25">
      <c r="A65" t="s">
        <v>20</v>
      </c>
      <c r="B65" t="s">
        <v>32</v>
      </c>
      <c r="C65" t="s">
        <v>33</v>
      </c>
      <c r="D65" t="s">
        <v>8</v>
      </c>
      <c r="E65" t="s">
        <v>5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1:10" x14ac:dyDescent="0.25">
      <c r="A66" t="s">
        <v>20</v>
      </c>
      <c r="B66" t="s">
        <v>34</v>
      </c>
      <c r="C66" t="s">
        <v>35</v>
      </c>
      <c r="D66" t="s">
        <v>8</v>
      </c>
      <c r="E66" t="s">
        <v>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</row>
    <row r="67" spans="1:10" x14ac:dyDescent="0.25">
      <c r="A67" t="s">
        <v>21</v>
      </c>
      <c r="B67" t="s">
        <v>26</v>
      </c>
      <c r="C67" t="s">
        <v>27</v>
      </c>
      <c r="D67" t="s">
        <v>8</v>
      </c>
      <c r="E67" t="s">
        <v>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</row>
    <row r="68" spans="1:10" x14ac:dyDescent="0.25">
      <c r="A68" t="s">
        <v>21</v>
      </c>
      <c r="B68" t="s">
        <v>28</v>
      </c>
      <c r="C68" t="s">
        <v>29</v>
      </c>
      <c r="D68" t="s">
        <v>8</v>
      </c>
      <c r="E68" t="s">
        <v>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</row>
    <row r="69" spans="1:10" x14ac:dyDescent="0.25">
      <c r="A69" t="s">
        <v>21</v>
      </c>
      <c r="B69" t="s">
        <v>30</v>
      </c>
      <c r="C69" t="s">
        <v>31</v>
      </c>
      <c r="D69" t="s">
        <v>8</v>
      </c>
      <c r="E69" t="s">
        <v>5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1:10" x14ac:dyDescent="0.25">
      <c r="A70" t="s">
        <v>21</v>
      </c>
      <c r="B70" t="s">
        <v>32</v>
      </c>
      <c r="C70" t="s">
        <v>33</v>
      </c>
      <c r="D70" t="s">
        <v>8</v>
      </c>
      <c r="E70" t="s">
        <v>5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</row>
    <row r="71" spans="1:10" x14ac:dyDescent="0.25">
      <c r="A71" t="s">
        <v>21</v>
      </c>
      <c r="B71" t="s">
        <v>34</v>
      </c>
      <c r="C71" t="s">
        <v>35</v>
      </c>
      <c r="D71" t="s">
        <v>8</v>
      </c>
      <c r="E71" t="s">
        <v>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</row>
    <row r="72" spans="1:10" x14ac:dyDescent="0.25">
      <c r="A72" t="s">
        <v>22</v>
      </c>
      <c r="B72" t="s">
        <v>26</v>
      </c>
      <c r="C72" t="s">
        <v>27</v>
      </c>
      <c r="D72" t="s">
        <v>8</v>
      </c>
      <c r="E72" t="s">
        <v>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1:10" x14ac:dyDescent="0.25">
      <c r="A73" t="s">
        <v>22</v>
      </c>
      <c r="B73" t="s">
        <v>28</v>
      </c>
      <c r="C73" t="s">
        <v>29</v>
      </c>
      <c r="D73" t="s">
        <v>8</v>
      </c>
      <c r="E73" t="s">
        <v>5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</row>
    <row r="74" spans="1:10" x14ac:dyDescent="0.25">
      <c r="A74" t="s">
        <v>22</v>
      </c>
      <c r="B74" t="s">
        <v>30</v>
      </c>
      <c r="C74" t="s">
        <v>31</v>
      </c>
      <c r="D74" t="s">
        <v>8</v>
      </c>
      <c r="E74" t="s">
        <v>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</row>
    <row r="75" spans="1:10" x14ac:dyDescent="0.25">
      <c r="A75" t="s">
        <v>22</v>
      </c>
      <c r="B75" t="s">
        <v>32</v>
      </c>
      <c r="C75" t="s">
        <v>33</v>
      </c>
      <c r="D75" t="s">
        <v>8</v>
      </c>
      <c r="E75" t="s">
        <v>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</row>
    <row r="76" spans="1:10" x14ac:dyDescent="0.25">
      <c r="A76" t="s">
        <v>22</v>
      </c>
      <c r="B76" t="s">
        <v>34</v>
      </c>
      <c r="C76" t="s">
        <v>35</v>
      </c>
      <c r="D76" t="s">
        <v>8</v>
      </c>
      <c r="E76" t="s">
        <v>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</row>
    <row r="77" spans="1:10" x14ac:dyDescent="0.25">
      <c r="A77" t="s">
        <v>23</v>
      </c>
      <c r="B77" t="s">
        <v>26</v>
      </c>
      <c r="C77" t="s">
        <v>27</v>
      </c>
      <c r="D77" t="s">
        <v>8</v>
      </c>
      <c r="E77" t="s">
        <v>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</row>
    <row r="78" spans="1:10" x14ac:dyDescent="0.25">
      <c r="A78" t="s">
        <v>23</v>
      </c>
      <c r="B78" t="s">
        <v>28</v>
      </c>
      <c r="C78" t="s">
        <v>29</v>
      </c>
      <c r="D78" t="s">
        <v>8</v>
      </c>
      <c r="E78" t="s">
        <v>5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</row>
    <row r="79" spans="1:10" x14ac:dyDescent="0.25">
      <c r="A79" t="s">
        <v>23</v>
      </c>
      <c r="B79" t="s">
        <v>30</v>
      </c>
      <c r="C79" t="s">
        <v>31</v>
      </c>
      <c r="D79" t="s">
        <v>8</v>
      </c>
      <c r="E79" t="s">
        <v>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</row>
    <row r="80" spans="1:10" x14ac:dyDescent="0.25">
      <c r="A80" t="s">
        <v>23</v>
      </c>
      <c r="B80" t="s">
        <v>32</v>
      </c>
      <c r="C80" t="s">
        <v>33</v>
      </c>
      <c r="D80" t="s">
        <v>8</v>
      </c>
      <c r="E80" t="s">
        <v>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1" spans="1:10" x14ac:dyDescent="0.25">
      <c r="A81" t="s">
        <v>23</v>
      </c>
      <c r="B81" t="s">
        <v>34</v>
      </c>
      <c r="C81" t="s">
        <v>35</v>
      </c>
      <c r="D81" t="s">
        <v>8</v>
      </c>
      <c r="E81" t="s">
        <v>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</row>
    <row r="82" spans="1:10" x14ac:dyDescent="0.25">
      <c r="A82" t="s">
        <v>24</v>
      </c>
      <c r="B82" t="s">
        <v>26</v>
      </c>
      <c r="C82" t="s">
        <v>27</v>
      </c>
      <c r="D82" t="s">
        <v>8</v>
      </c>
      <c r="E82" t="s">
        <v>5</v>
      </c>
      <c r="F82" s="2">
        <v>3.6478322329844097E-2</v>
      </c>
      <c r="G82" s="2">
        <v>3.5456929304608399E-2</v>
      </c>
      <c r="H82" s="2">
        <v>3.3532672168293497E-2</v>
      </c>
      <c r="I82" s="2">
        <v>3.1688375199037298E-2</v>
      </c>
      <c r="J82" s="2">
        <v>2.9921069245079601E-2</v>
      </c>
    </row>
    <row r="83" spans="1:10" x14ac:dyDescent="0.25">
      <c r="A83" t="s">
        <v>24</v>
      </c>
      <c r="B83" t="s">
        <v>28</v>
      </c>
      <c r="C83" t="s">
        <v>29</v>
      </c>
      <c r="D83" t="s">
        <v>8</v>
      </c>
      <c r="E83" t="s">
        <v>5</v>
      </c>
      <c r="F83" s="2">
        <v>0.16267359957903399</v>
      </c>
      <c r="G83" s="2">
        <v>0.15428555724437701</v>
      </c>
      <c r="H83" s="2">
        <v>0.14717117229417701</v>
      </c>
      <c r="I83" s="2">
        <v>0.13942885087576401</v>
      </c>
      <c r="J83" s="2">
        <v>0.13200471725770399</v>
      </c>
    </row>
    <row r="84" spans="1:10" x14ac:dyDescent="0.25">
      <c r="A84" t="s">
        <v>24</v>
      </c>
      <c r="B84" t="s">
        <v>30</v>
      </c>
      <c r="C84" t="s">
        <v>31</v>
      </c>
      <c r="D84" t="s">
        <v>8</v>
      </c>
      <c r="E84" t="s">
        <v>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</row>
    <row r="85" spans="1:10" x14ac:dyDescent="0.25">
      <c r="A85" t="s">
        <v>24</v>
      </c>
      <c r="B85" t="s">
        <v>32</v>
      </c>
      <c r="C85" t="s">
        <v>33</v>
      </c>
      <c r="D85" t="s">
        <v>8</v>
      </c>
      <c r="E85" t="s">
        <v>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</row>
    <row r="86" spans="1:10" x14ac:dyDescent="0.25">
      <c r="A86" t="s">
        <v>24</v>
      </c>
      <c r="B86" t="s">
        <v>34</v>
      </c>
      <c r="C86" t="s">
        <v>35</v>
      </c>
      <c r="D86" t="s">
        <v>8</v>
      </c>
      <c r="E86" t="s">
        <v>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</row>
    <row r="87" spans="1:10" x14ac:dyDescent="0.25">
      <c r="A87" t="s">
        <v>25</v>
      </c>
      <c r="B87" t="s">
        <v>26</v>
      </c>
      <c r="C87" t="s">
        <v>27</v>
      </c>
      <c r="D87" t="s">
        <v>8</v>
      </c>
      <c r="E87" t="s">
        <v>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</row>
    <row r="88" spans="1:10" x14ac:dyDescent="0.25">
      <c r="A88" t="s">
        <v>25</v>
      </c>
      <c r="B88" t="s">
        <v>28</v>
      </c>
      <c r="C88" t="s">
        <v>29</v>
      </c>
      <c r="D88" t="s">
        <v>8</v>
      </c>
      <c r="E88" t="s">
        <v>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</row>
    <row r="89" spans="1:10" x14ac:dyDescent="0.25">
      <c r="A89" t="s">
        <v>25</v>
      </c>
      <c r="B89" t="s">
        <v>30</v>
      </c>
      <c r="C89" t="s">
        <v>31</v>
      </c>
      <c r="D89" t="s">
        <v>8</v>
      </c>
      <c r="E89" t="s">
        <v>5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1:10" x14ac:dyDescent="0.25">
      <c r="A90" t="s">
        <v>25</v>
      </c>
      <c r="B90" t="s">
        <v>32</v>
      </c>
      <c r="C90" t="s">
        <v>33</v>
      </c>
      <c r="D90" t="s">
        <v>8</v>
      </c>
      <c r="E90" t="s">
        <v>5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</row>
    <row r="91" spans="1:10" x14ac:dyDescent="0.25">
      <c r="A91" t="s">
        <v>25</v>
      </c>
      <c r="B91" t="s">
        <v>34</v>
      </c>
      <c r="C91" t="s">
        <v>35</v>
      </c>
      <c r="D91" t="s">
        <v>8</v>
      </c>
      <c r="E91" t="s">
        <v>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/>
  </sheetViews>
  <sheetFormatPr defaultRowHeight="15" x14ac:dyDescent="0.25"/>
  <sheetData>
    <row r="1" spans="1:6" x14ac:dyDescent="0.25">
      <c r="A1" s="1" t="s">
        <v>70</v>
      </c>
      <c r="B1" s="3"/>
      <c r="C1" s="3"/>
      <c r="D1" s="3"/>
      <c r="E1" s="3"/>
      <c r="F1" s="3"/>
    </row>
    <row r="2" spans="1:6" x14ac:dyDescent="0.25">
      <c r="A2" s="3" t="s">
        <v>58</v>
      </c>
      <c r="B2" s="3" t="s">
        <v>59</v>
      </c>
      <c r="C2" s="3"/>
      <c r="D2" s="3"/>
      <c r="E2" s="3"/>
      <c r="F2" s="3"/>
    </row>
    <row r="3" spans="1:6" x14ac:dyDescent="0.25">
      <c r="A3" s="3" t="s">
        <v>48</v>
      </c>
      <c r="B3" s="3" t="s">
        <v>49</v>
      </c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 t="s">
        <v>47</v>
      </c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</row>
    <row r="8" spans="1:6" x14ac:dyDescent="0.25">
      <c r="A8" s="4" t="s">
        <v>9</v>
      </c>
      <c r="B8" s="5">
        <f>-F_Inputs!F7</f>
        <v>-0.110607030739844</v>
      </c>
      <c r="C8" s="5">
        <f>-F_Inputs!G7</f>
        <v>-0.10157931098077</v>
      </c>
      <c r="D8" s="5">
        <f>-F_Inputs!H7</f>
        <v>-8.8488995999663297E-2</v>
      </c>
      <c r="E8" s="5">
        <f>-F_Inputs!I7</f>
        <v>-7.3335954032057796E-2</v>
      </c>
      <c r="F8" s="5">
        <f>-F_Inputs!J7</f>
        <v>-6.7762421525621397E-2</v>
      </c>
    </row>
    <row r="9" spans="1:6" x14ac:dyDescent="0.25">
      <c r="A9" s="4" t="s">
        <v>10</v>
      </c>
      <c r="B9" s="5">
        <f>-F_Inputs!F12</f>
        <v>0</v>
      </c>
      <c r="C9" s="5">
        <f>-F_Inputs!G12</f>
        <v>0</v>
      </c>
      <c r="D9" s="5">
        <f>-F_Inputs!H12</f>
        <v>0</v>
      </c>
      <c r="E9" s="5">
        <f>-F_Inputs!I12</f>
        <v>0</v>
      </c>
      <c r="F9" s="5">
        <f>-F_Inputs!J12</f>
        <v>0</v>
      </c>
    </row>
    <row r="10" spans="1:6" x14ac:dyDescent="0.25">
      <c r="A10" s="4" t="s">
        <v>11</v>
      </c>
      <c r="B10" s="5">
        <f>-F_Inputs!F17</f>
        <v>-4.0421924743881302E-2</v>
      </c>
      <c r="C10" s="5">
        <f>-F_Inputs!G17</f>
        <v>-3.8331815464441497E-2</v>
      </c>
      <c r="D10" s="5">
        <f>-F_Inputs!H17</f>
        <v>-3.2601209052507497E-2</v>
      </c>
      <c r="E10" s="5">
        <f>-F_Inputs!I17</f>
        <v>-3.0782993050493399E-2</v>
      </c>
      <c r="F10" s="5">
        <f>-F_Inputs!J17</f>
        <v>-2.9921069245079601E-2</v>
      </c>
    </row>
    <row r="11" spans="1:6" x14ac:dyDescent="0.25">
      <c r="A11" s="4" t="s">
        <v>12</v>
      </c>
      <c r="B11" s="5">
        <f>-F_Inputs!F22</f>
        <v>0</v>
      </c>
      <c r="C11" s="5">
        <f>-F_Inputs!G22</f>
        <v>0</v>
      </c>
      <c r="D11" s="5">
        <f>-F_Inputs!H22</f>
        <v>0</v>
      </c>
      <c r="E11" s="5">
        <f>-F_Inputs!I22</f>
        <v>0</v>
      </c>
      <c r="F11" s="5">
        <f>-F_Inputs!J22</f>
        <v>0</v>
      </c>
    </row>
    <row r="12" spans="1:6" x14ac:dyDescent="0.25">
      <c r="A12" s="4" t="s">
        <v>13</v>
      </c>
      <c r="B12" s="5">
        <f>-F_Inputs!F27</f>
        <v>0</v>
      </c>
      <c r="C12" s="5">
        <f>-F_Inputs!G27</f>
        <v>0</v>
      </c>
      <c r="D12" s="5">
        <f>-F_Inputs!H27</f>
        <v>0</v>
      </c>
      <c r="E12" s="5">
        <f>-F_Inputs!I27</f>
        <v>0</v>
      </c>
      <c r="F12" s="5">
        <f>-F_Inputs!J27</f>
        <v>0</v>
      </c>
    </row>
    <row r="13" spans="1:6" x14ac:dyDescent="0.25">
      <c r="A13" s="4" t="s">
        <v>14</v>
      </c>
      <c r="B13" s="5">
        <f>-F_Inputs!F32</f>
        <v>-3.2382812350818198E-2</v>
      </c>
      <c r="C13" s="5">
        <f>-F_Inputs!G32</f>
        <v>-3.1476093604995203E-2</v>
      </c>
      <c r="D13" s="5">
        <f>-F_Inputs!H32</f>
        <v>-3.0594762984055401E-2</v>
      </c>
      <c r="E13" s="5">
        <f>-F_Inputs!I32</f>
        <v>-2.9738109620501801E-2</v>
      </c>
      <c r="F13" s="5">
        <f>-F_Inputs!J32</f>
        <v>-2.89054425511278E-2</v>
      </c>
    </row>
    <row r="14" spans="1:6" x14ac:dyDescent="0.25">
      <c r="A14" s="4" t="s">
        <v>15</v>
      </c>
      <c r="B14" s="5">
        <f>-F_Inputs!F37</f>
        <v>0</v>
      </c>
      <c r="C14" s="5">
        <f>-F_Inputs!G37</f>
        <v>0</v>
      </c>
      <c r="D14" s="5">
        <f>-F_Inputs!H37</f>
        <v>0</v>
      </c>
      <c r="E14" s="5">
        <f>-F_Inputs!I37</f>
        <v>0</v>
      </c>
      <c r="F14" s="5">
        <f>-F_Inputs!J37</f>
        <v>0</v>
      </c>
    </row>
    <row r="15" spans="1:6" x14ac:dyDescent="0.25">
      <c r="A15" s="4" t="s">
        <v>16</v>
      </c>
      <c r="B15" s="5">
        <f>-F_Inputs!F42</f>
        <v>-0.622590802435527</v>
      </c>
      <c r="C15" s="5">
        <f>-F_Inputs!G42</f>
        <v>-0.57137854952363298</v>
      </c>
      <c r="D15" s="5">
        <f>-F_Inputs!H42</f>
        <v>-0.450326257447069</v>
      </c>
      <c r="E15" s="5">
        <f>-F_Inputs!I42</f>
        <v>-0.41246738871185601</v>
      </c>
      <c r="F15" s="5">
        <f>-F_Inputs!J42</f>
        <v>-0.39580927260691401</v>
      </c>
    </row>
    <row r="16" spans="1:6" x14ac:dyDescent="0.25">
      <c r="A16" s="4" t="s">
        <v>17</v>
      </c>
      <c r="B16" s="5">
        <f>-F_Inputs!F47</f>
        <v>0</v>
      </c>
      <c r="C16" s="5">
        <f>-F_Inputs!G47</f>
        <v>0</v>
      </c>
      <c r="D16" s="5">
        <f>-F_Inputs!H47</f>
        <v>0</v>
      </c>
      <c r="E16" s="5">
        <f>-F_Inputs!I47</f>
        <v>0</v>
      </c>
      <c r="F16" s="5">
        <f>-F_Inputs!J47</f>
        <v>0</v>
      </c>
    </row>
    <row r="17" spans="1:6" x14ac:dyDescent="0.25">
      <c r="A17" s="4" t="s">
        <v>18</v>
      </c>
      <c r="B17" s="5">
        <f>-F_Inputs!F52</f>
        <v>0</v>
      </c>
      <c r="C17" s="5">
        <f>-F_Inputs!G52</f>
        <v>0</v>
      </c>
      <c r="D17" s="5">
        <f>-F_Inputs!H52</f>
        <v>0</v>
      </c>
      <c r="E17" s="5">
        <f>-F_Inputs!I52</f>
        <v>0</v>
      </c>
      <c r="F17" s="5">
        <f>-F_Inputs!J52</f>
        <v>0</v>
      </c>
    </row>
    <row r="18" spans="1:6" x14ac:dyDescent="0.25">
      <c r="A18" s="4" t="s">
        <v>19</v>
      </c>
      <c r="B18" s="5">
        <f>-F_Inputs!F57</f>
        <v>-7.4928445866706703E-2</v>
      </c>
      <c r="C18" s="5">
        <f>-F_Inputs!G57</f>
        <v>-7.2830449382438905E-2</v>
      </c>
      <c r="D18" s="5">
        <f>-F_Inputs!H57</f>
        <v>-7.0791196799730602E-2</v>
      </c>
      <c r="E18" s="5">
        <f>-F_Inputs!I57</f>
        <v>-6.8809043289338206E-2</v>
      </c>
      <c r="F18" s="5">
        <f>-F_Inputs!J57</f>
        <v>-6.6882390077236703E-2</v>
      </c>
    </row>
    <row r="19" spans="1:6" x14ac:dyDescent="0.25">
      <c r="A19" s="4" t="s">
        <v>20</v>
      </c>
      <c r="B19" s="5">
        <f>-F_Inputs!F62</f>
        <v>0</v>
      </c>
      <c r="C19" s="5">
        <f>-F_Inputs!G62</f>
        <v>0</v>
      </c>
      <c r="D19" s="5">
        <f>-F_Inputs!H62</f>
        <v>0</v>
      </c>
      <c r="E19" s="5">
        <f>-F_Inputs!I62</f>
        <v>0</v>
      </c>
      <c r="F19" s="5">
        <f>-F_Inputs!J62</f>
        <v>0</v>
      </c>
    </row>
    <row r="20" spans="1:6" x14ac:dyDescent="0.25">
      <c r="A20" s="4" t="s">
        <v>21</v>
      </c>
      <c r="B20" s="5">
        <f>-F_Inputs!F67</f>
        <v>0</v>
      </c>
      <c r="C20" s="5">
        <f>-F_Inputs!G67</f>
        <v>0</v>
      </c>
      <c r="D20" s="5">
        <f>-F_Inputs!H67</f>
        <v>0</v>
      </c>
      <c r="E20" s="5">
        <f>-F_Inputs!I67</f>
        <v>0</v>
      </c>
      <c r="F20" s="5">
        <f>-F_Inputs!J67</f>
        <v>0</v>
      </c>
    </row>
    <row r="21" spans="1:6" x14ac:dyDescent="0.25">
      <c r="A21" s="4" t="s">
        <v>22</v>
      </c>
      <c r="B21" s="5">
        <f>-F_Inputs!F72</f>
        <v>0</v>
      </c>
      <c r="C21" s="5">
        <f>-F_Inputs!G72</f>
        <v>0</v>
      </c>
      <c r="D21" s="5">
        <f>-F_Inputs!H72</f>
        <v>0</v>
      </c>
      <c r="E21" s="5">
        <f>-F_Inputs!I72</f>
        <v>0</v>
      </c>
      <c r="F21" s="5">
        <f>-F_Inputs!J72</f>
        <v>0</v>
      </c>
    </row>
    <row r="22" spans="1:6" x14ac:dyDescent="0.25">
      <c r="A22" s="4" t="s">
        <v>23</v>
      </c>
      <c r="B22" s="5">
        <f>-F_Inputs!F77</f>
        <v>0</v>
      </c>
      <c r="C22" s="5">
        <f>-F_Inputs!G77</f>
        <v>0</v>
      </c>
      <c r="D22" s="5">
        <f>-F_Inputs!H77</f>
        <v>0</v>
      </c>
      <c r="E22" s="5">
        <f>-F_Inputs!I77</f>
        <v>0</v>
      </c>
      <c r="F22" s="5">
        <f>-F_Inputs!J77</f>
        <v>0</v>
      </c>
    </row>
    <row r="23" spans="1:6" x14ac:dyDescent="0.25">
      <c r="A23" s="4" t="s">
        <v>24</v>
      </c>
      <c r="B23" s="5">
        <f>-F_Inputs!F82</f>
        <v>-3.6478322329844097E-2</v>
      </c>
      <c r="C23" s="5">
        <f>-F_Inputs!G82</f>
        <v>-3.5456929304608399E-2</v>
      </c>
      <c r="D23" s="5">
        <f>-F_Inputs!H82</f>
        <v>-3.3532672168293497E-2</v>
      </c>
      <c r="E23" s="5">
        <f>-F_Inputs!I82</f>
        <v>-3.1688375199037298E-2</v>
      </c>
      <c r="F23" s="5">
        <f>-F_Inputs!J82</f>
        <v>-2.9921069245079601E-2</v>
      </c>
    </row>
    <row r="24" spans="1:6" x14ac:dyDescent="0.25">
      <c r="A24" s="4" t="s">
        <v>25</v>
      </c>
      <c r="B24" s="5">
        <f>-F_Inputs!F87</f>
        <v>0</v>
      </c>
      <c r="C24" s="5">
        <f>-F_Inputs!G87</f>
        <v>0</v>
      </c>
      <c r="D24" s="5">
        <f>-F_Inputs!H87</f>
        <v>0</v>
      </c>
      <c r="E24" s="5">
        <f>-F_Inputs!I87</f>
        <v>0</v>
      </c>
      <c r="F24" s="5">
        <f>-F_Inputs!J87</f>
        <v>0</v>
      </c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 t="s">
        <v>51</v>
      </c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</row>
    <row r="29" spans="1:6" x14ac:dyDescent="0.25">
      <c r="A29" s="4" t="s">
        <v>9</v>
      </c>
      <c r="B29" s="5">
        <f>-F_Inputs!F8</f>
        <v>-1.0943496698953199</v>
      </c>
      <c r="C29" s="5">
        <f>-F_Inputs!G8</f>
        <v>-0.98991913436920298</v>
      </c>
      <c r="D29" s="5">
        <f>-F_Inputs!H8</f>
        <v>-0.86160338210198495</v>
      </c>
      <c r="E29" s="5">
        <f>-F_Inputs!I8</f>
        <v>-0.714346515201156</v>
      </c>
      <c r="F29" s="5">
        <f>-F_Inputs!J8</f>
        <v>-0.65474339759821198</v>
      </c>
    </row>
    <row r="30" spans="1:6" x14ac:dyDescent="0.25">
      <c r="A30" s="4" t="s">
        <v>10</v>
      </c>
      <c r="B30" s="5">
        <f>-F_Inputs!F13</f>
        <v>0</v>
      </c>
      <c r="C30" s="5">
        <f>-F_Inputs!G13</f>
        <v>0</v>
      </c>
      <c r="D30" s="5">
        <f>-F_Inputs!H13</f>
        <v>0</v>
      </c>
      <c r="E30" s="5">
        <f>-F_Inputs!I13</f>
        <v>0</v>
      </c>
      <c r="F30" s="5">
        <f>-F_Inputs!J13</f>
        <v>0</v>
      </c>
    </row>
    <row r="31" spans="1:6" x14ac:dyDescent="0.25">
      <c r="A31" s="4" t="s">
        <v>11</v>
      </c>
      <c r="B31" s="5">
        <f>-F_Inputs!F18</f>
        <v>-0.47816179270200998</v>
      </c>
      <c r="C31" s="5">
        <f>-F_Inputs!G18</f>
        <v>-0.45327371786702098</v>
      </c>
      <c r="D31" s="5">
        <f>-F_Inputs!H18</f>
        <v>-5.6819250062941702E-2</v>
      </c>
      <c r="E31" s="5">
        <f>-F_Inputs!I18</f>
        <v>-5.4322928912635397E-2</v>
      </c>
      <c r="F31" s="5">
        <f>-F_Inputs!J18</f>
        <v>-5.1921855454696901E-2</v>
      </c>
    </row>
    <row r="32" spans="1:6" x14ac:dyDescent="0.25">
      <c r="A32" s="4" t="s">
        <v>12</v>
      </c>
      <c r="B32" s="5">
        <f>-F_Inputs!F23</f>
        <v>-7.1330324713952495E-2</v>
      </c>
      <c r="C32" s="5">
        <f>-F_Inputs!G23</f>
        <v>-4.8654939437853303E-2</v>
      </c>
      <c r="D32" s="5">
        <f>-F_Inputs!H23</f>
        <v>-1.8549724680261601E-2</v>
      </c>
      <c r="E32" s="5">
        <f>-F_Inputs!I23</f>
        <v>-1.4156283659988199E-3</v>
      </c>
      <c r="F32" s="5">
        <f>-F_Inputs!J23</f>
        <v>-1.3759907717508599E-3</v>
      </c>
    </row>
    <row r="33" spans="1:6" x14ac:dyDescent="0.25">
      <c r="A33" s="4" t="s">
        <v>13</v>
      </c>
      <c r="B33" s="5">
        <f>-F_Inputs!F28</f>
        <v>0</v>
      </c>
      <c r="C33" s="5">
        <f>-F_Inputs!G28</f>
        <v>0</v>
      </c>
      <c r="D33" s="5">
        <f>-F_Inputs!H28</f>
        <v>0</v>
      </c>
      <c r="E33" s="5">
        <f>-F_Inputs!I28</f>
        <v>0</v>
      </c>
      <c r="F33" s="5">
        <f>-F_Inputs!J28</f>
        <v>0</v>
      </c>
    </row>
    <row r="34" spans="1:6" x14ac:dyDescent="0.25">
      <c r="A34" s="4" t="s">
        <v>14</v>
      </c>
      <c r="B34" s="5">
        <f>-F_Inputs!F33</f>
        <v>-0.59230865472788197</v>
      </c>
      <c r="C34" s="5">
        <f>-F_Inputs!G33</f>
        <v>-0.39622306821707498</v>
      </c>
      <c r="D34" s="5">
        <f>-F_Inputs!H33</f>
        <v>-0.123355514552611</v>
      </c>
      <c r="E34" s="5">
        <f>-F_Inputs!I33</f>
        <v>-9.4147686776289902E-2</v>
      </c>
      <c r="F34" s="5">
        <f>-F_Inputs!J33</f>
        <v>-5.5311942423452401E-2</v>
      </c>
    </row>
    <row r="35" spans="1:6" x14ac:dyDescent="0.25">
      <c r="A35" s="4" t="s">
        <v>15</v>
      </c>
      <c r="B35" s="5">
        <f>-F_Inputs!F38</f>
        <v>-0.772548364829025</v>
      </c>
      <c r="C35" s="5">
        <f>-F_Inputs!G38</f>
        <v>-0.70517406719068898</v>
      </c>
      <c r="D35" s="5">
        <f>-F_Inputs!H38</f>
        <v>-0.65963915015187702</v>
      </c>
      <c r="E35" s="5">
        <f>-F_Inputs!I38</f>
        <v>-0.62787984774512795</v>
      </c>
      <c r="F35" s="5">
        <f>-F_Inputs!J38</f>
        <v>-0.59565589923728901</v>
      </c>
    </row>
    <row r="36" spans="1:6" x14ac:dyDescent="0.25">
      <c r="A36" s="4" t="s">
        <v>16</v>
      </c>
      <c r="B36" s="5">
        <f>-F_Inputs!F43</f>
        <v>-2.4748961184711402</v>
      </c>
      <c r="C36" s="5">
        <f>-F_Inputs!G43</f>
        <v>-2.2713193784133199</v>
      </c>
      <c r="D36" s="5">
        <f>-F_Inputs!H43</f>
        <v>-1.7901175254139701</v>
      </c>
      <c r="E36" s="5">
        <f>-F_Inputs!I43</f>
        <v>-1.6396225824820301</v>
      </c>
      <c r="F36" s="5">
        <f>-F_Inputs!J43</f>
        <v>-1.5734039574591701</v>
      </c>
    </row>
    <row r="37" spans="1:6" x14ac:dyDescent="0.25">
      <c r="A37" s="4" t="s">
        <v>17</v>
      </c>
      <c r="B37" s="5">
        <f>-F_Inputs!F48</f>
        <v>0</v>
      </c>
      <c r="C37" s="5">
        <f>-F_Inputs!G48</f>
        <v>0</v>
      </c>
      <c r="D37" s="5">
        <f>-F_Inputs!H48</f>
        <v>0</v>
      </c>
      <c r="E37" s="5">
        <f>-F_Inputs!I48</f>
        <v>0</v>
      </c>
      <c r="F37" s="5">
        <f>-F_Inputs!J48</f>
        <v>0</v>
      </c>
    </row>
    <row r="38" spans="1:6" x14ac:dyDescent="0.25">
      <c r="A38" s="4" t="s">
        <v>18</v>
      </c>
      <c r="B38" s="5">
        <f>-F_Inputs!F53</f>
        <v>-6.8514232098156103E-2</v>
      </c>
      <c r="C38" s="5">
        <f>-F_Inputs!G53</f>
        <v>-6.5636634350033501E-2</v>
      </c>
      <c r="D38" s="5">
        <f>-F_Inputs!H53</f>
        <v>-6.2879895707332101E-2</v>
      </c>
      <c r="E38" s="5">
        <f>-F_Inputs!I53</f>
        <v>-6.0238940087624197E-2</v>
      </c>
      <c r="F38" s="5">
        <f>-F_Inputs!J53</f>
        <v>-5.77089046039439E-2</v>
      </c>
    </row>
    <row r="39" spans="1:6" x14ac:dyDescent="0.25">
      <c r="A39" s="4" t="s">
        <v>19</v>
      </c>
      <c r="B39" s="5">
        <f>-F_Inputs!F58</f>
        <v>-1.4058942606042599</v>
      </c>
      <c r="C39" s="5">
        <f>-F_Inputs!G58</f>
        <v>-1.36748751669395</v>
      </c>
      <c r="D39" s="5">
        <f>-F_Inputs!H58</f>
        <v>-1.32919786622652</v>
      </c>
      <c r="E39" s="5">
        <f>-F_Inputs!I58</f>
        <v>-1.29198032597218</v>
      </c>
      <c r="F39" s="5">
        <f>-F_Inputs!J58</f>
        <v>-1.2558048768449599</v>
      </c>
    </row>
    <row r="40" spans="1:6" x14ac:dyDescent="0.25">
      <c r="A40" s="4" t="s">
        <v>20</v>
      </c>
      <c r="B40" s="5">
        <f>-F_Inputs!F63</f>
        <v>-3.7666496361232999</v>
      </c>
      <c r="C40" s="5">
        <f>-F_Inputs!G63</f>
        <v>-2.94024783689474</v>
      </c>
      <c r="D40" s="5">
        <f>-F_Inputs!H63</f>
        <v>-2.3146878319328401</v>
      </c>
      <c r="E40" s="5">
        <f>-F_Inputs!I63</f>
        <v>-1.6686575784105</v>
      </c>
      <c r="F40" s="5">
        <f>-F_Inputs!J63</f>
        <v>-1.3674897921431299</v>
      </c>
    </row>
    <row r="41" spans="1:6" x14ac:dyDescent="0.25">
      <c r="A41" s="4" t="s">
        <v>21</v>
      </c>
      <c r="B41" s="5">
        <f>-F_Inputs!F68</f>
        <v>0</v>
      </c>
      <c r="C41" s="5">
        <f>-F_Inputs!G68</f>
        <v>0</v>
      </c>
      <c r="D41" s="5">
        <f>-F_Inputs!H68</f>
        <v>0</v>
      </c>
      <c r="E41" s="5">
        <f>-F_Inputs!I68</f>
        <v>0</v>
      </c>
      <c r="F41" s="5">
        <f>-F_Inputs!J68</f>
        <v>0</v>
      </c>
    </row>
    <row r="42" spans="1:6" x14ac:dyDescent="0.25">
      <c r="A42" s="4" t="s">
        <v>22</v>
      </c>
      <c r="B42" s="5">
        <f>-F_Inputs!F73</f>
        <v>0</v>
      </c>
      <c r="C42" s="5">
        <f>-F_Inputs!G73</f>
        <v>0</v>
      </c>
      <c r="D42" s="5">
        <f>-F_Inputs!H73</f>
        <v>0</v>
      </c>
      <c r="E42" s="5">
        <f>-F_Inputs!I73</f>
        <v>0</v>
      </c>
      <c r="F42" s="5">
        <f>-F_Inputs!J73</f>
        <v>0</v>
      </c>
    </row>
    <row r="43" spans="1:6" x14ac:dyDescent="0.25">
      <c r="A43" s="4" t="s">
        <v>23</v>
      </c>
      <c r="B43" s="5">
        <f>-F_Inputs!F78</f>
        <v>0</v>
      </c>
      <c r="C43" s="5">
        <f>-F_Inputs!G78</f>
        <v>0</v>
      </c>
      <c r="D43" s="5">
        <f>-F_Inputs!H78</f>
        <v>0</v>
      </c>
      <c r="E43" s="5">
        <f>-F_Inputs!I78</f>
        <v>0</v>
      </c>
      <c r="F43" s="5">
        <f>-F_Inputs!J78</f>
        <v>0</v>
      </c>
    </row>
    <row r="44" spans="1:6" x14ac:dyDescent="0.25">
      <c r="A44" s="4" t="s">
        <v>24</v>
      </c>
      <c r="B44" s="5">
        <f>-F_Inputs!F83</f>
        <v>-0.16267359957903399</v>
      </c>
      <c r="C44" s="5">
        <f>-F_Inputs!G83</f>
        <v>-0.15428555724437701</v>
      </c>
      <c r="D44" s="5">
        <f>-F_Inputs!H83</f>
        <v>-0.14717117229417701</v>
      </c>
      <c r="E44" s="5">
        <f>-F_Inputs!I83</f>
        <v>-0.13942885087576401</v>
      </c>
      <c r="F44" s="5">
        <f>-F_Inputs!J83</f>
        <v>-0.13200471725770399</v>
      </c>
    </row>
    <row r="45" spans="1:6" x14ac:dyDescent="0.25">
      <c r="A45" s="4" t="s">
        <v>25</v>
      </c>
      <c r="B45" s="5">
        <f>-F_Inputs!F88</f>
        <v>0</v>
      </c>
      <c r="C45" s="5">
        <f>-F_Inputs!G88</f>
        <v>0</v>
      </c>
      <c r="D45" s="5">
        <f>-F_Inputs!H88</f>
        <v>0</v>
      </c>
      <c r="E45" s="5">
        <f>-F_Inputs!I88</f>
        <v>0</v>
      </c>
      <c r="F45" s="5">
        <f>-F_Inputs!J88</f>
        <v>0</v>
      </c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 t="s">
        <v>52</v>
      </c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4" t="s">
        <v>0</v>
      </c>
      <c r="C49" s="4" t="s">
        <v>1</v>
      </c>
      <c r="D49" s="4" t="s">
        <v>2</v>
      </c>
      <c r="E49" s="4" t="s">
        <v>3</v>
      </c>
      <c r="F49" s="4" t="s">
        <v>4</v>
      </c>
    </row>
    <row r="50" spans="1:6" x14ac:dyDescent="0.25">
      <c r="A50" s="4" t="s">
        <v>9</v>
      </c>
      <c r="B50" s="5">
        <f>-F_Inputs!F9</f>
        <v>-1.62377829397982</v>
      </c>
      <c r="C50" s="5">
        <f>-F_Inputs!G9</f>
        <v>-1.48535784924711</v>
      </c>
      <c r="D50" s="5">
        <f>-F_Inputs!H9</f>
        <v>-1.30591128833187</v>
      </c>
      <c r="E50" s="5">
        <f>-F_Inputs!I9</f>
        <v>-1.08283704965853</v>
      </c>
      <c r="F50" s="5">
        <f>-F_Inputs!J9</f>
        <v>-0.99355550522631897</v>
      </c>
    </row>
    <row r="51" spans="1:6" x14ac:dyDescent="0.25">
      <c r="A51" s="4" t="s">
        <v>10</v>
      </c>
      <c r="B51" s="5">
        <f>-F_Inputs!F14</f>
        <v>0</v>
      </c>
      <c r="C51" s="5">
        <f>-F_Inputs!G14</f>
        <v>0</v>
      </c>
      <c r="D51" s="5">
        <f>-F_Inputs!H14</f>
        <v>0</v>
      </c>
      <c r="E51" s="5">
        <f>-F_Inputs!I14</f>
        <v>0</v>
      </c>
      <c r="F51" s="5">
        <f>-F_Inputs!J14</f>
        <v>0</v>
      </c>
    </row>
    <row r="52" spans="1:6" x14ac:dyDescent="0.25">
      <c r="A52" s="4" t="s">
        <v>11</v>
      </c>
      <c r="B52" s="5">
        <f>-F_Inputs!F19</f>
        <v>-0.73548185021793699</v>
      </c>
      <c r="C52" s="5">
        <f>-F_Inputs!G19</f>
        <v>-0.60755927511139896</v>
      </c>
      <c r="D52" s="5">
        <f>-F_Inputs!H19</f>
        <v>-0.481566430861326</v>
      </c>
      <c r="E52" s="5">
        <f>-F_Inputs!I19</f>
        <v>-0.45902874931176901</v>
      </c>
      <c r="F52" s="5">
        <f>-F_Inputs!J19</f>
        <v>-0.43737562984719303</v>
      </c>
    </row>
    <row r="53" spans="1:6" x14ac:dyDescent="0.25">
      <c r="A53" s="4" t="s">
        <v>12</v>
      </c>
      <c r="B53" s="5">
        <f>-F_Inputs!F24</f>
        <v>-0.44664884636907198</v>
      </c>
      <c r="C53" s="5">
        <f>-F_Inputs!G24</f>
        <v>-0.304152251550875</v>
      </c>
      <c r="D53" s="5">
        <f>-F_Inputs!H24</f>
        <v>-0.153028553281739</v>
      </c>
      <c r="E53" s="5">
        <f>-F_Inputs!I24</f>
        <v>-9.34477056578457E-2</v>
      </c>
      <c r="F53" s="5">
        <f>-F_Inputs!J24</f>
        <v>-6.6194205484599894E-2</v>
      </c>
    </row>
    <row r="54" spans="1:6" x14ac:dyDescent="0.25">
      <c r="A54" s="4" t="s">
        <v>13</v>
      </c>
      <c r="B54" s="5">
        <f>-F_Inputs!F29</f>
        <v>-1.7125093482956499</v>
      </c>
      <c r="C54" s="5">
        <f>-F_Inputs!G29</f>
        <v>-1.6645590865433699</v>
      </c>
      <c r="D54" s="5">
        <f>-F_Inputs!H29</f>
        <v>-1.61795143212016</v>
      </c>
      <c r="E54" s="5">
        <f>-F_Inputs!I29</f>
        <v>-1.5726487920207901</v>
      </c>
      <c r="F54" s="5">
        <f>-F_Inputs!J29</f>
        <v>-1.21796352456442</v>
      </c>
    </row>
    <row r="55" spans="1:6" x14ac:dyDescent="0.25">
      <c r="A55" s="4" t="s">
        <v>14</v>
      </c>
      <c r="B55" s="5">
        <f>-F_Inputs!F34</f>
        <v>-2.4805959173722501E-2</v>
      </c>
      <c r="C55" s="5">
        <f>-F_Inputs!G34</f>
        <v>-2.4017640682027101E-2</v>
      </c>
      <c r="D55" s="5">
        <f>-F_Inputs!H34</f>
        <v>-2.0095124450293201E-2</v>
      </c>
      <c r="E55" s="5">
        <f>-F_Inputs!I34</f>
        <v>-1.57298559418005E-2</v>
      </c>
      <c r="F55" s="5">
        <f>-F_Inputs!J34</f>
        <v>-1.5243934083301301E-2</v>
      </c>
    </row>
    <row r="56" spans="1:6" x14ac:dyDescent="0.25">
      <c r="A56" s="4" t="s">
        <v>15</v>
      </c>
      <c r="B56" s="5">
        <f>-F_Inputs!F39</f>
        <v>-0.76367982492665099</v>
      </c>
      <c r="C56" s="5">
        <f>-F_Inputs!G39</f>
        <v>-0.69943316569388603</v>
      </c>
      <c r="D56" s="5">
        <f>-F_Inputs!H39</f>
        <v>-0.65499380402404705</v>
      </c>
      <c r="E56" s="5">
        <f>-F_Inputs!I39</f>
        <v>-0.623369216655005</v>
      </c>
      <c r="F56" s="5">
        <f>-F_Inputs!J39</f>
        <v>-0.59390397012188501</v>
      </c>
    </row>
    <row r="57" spans="1:6" x14ac:dyDescent="0.25">
      <c r="A57" s="4" t="s">
        <v>16</v>
      </c>
      <c r="B57" s="5">
        <f>-F_Inputs!F44</f>
        <v>-2.8901528297977501</v>
      </c>
      <c r="C57" s="5">
        <f>-F_Inputs!G44</f>
        <v>-2.6524184509816502</v>
      </c>
      <c r="D57" s="5">
        <f>-F_Inputs!H44</f>
        <v>-2.0904769267413901</v>
      </c>
      <c r="E57" s="5">
        <f>-F_Inputs!I44</f>
        <v>-1.9147308087775801</v>
      </c>
      <c r="F57" s="5">
        <f>-F_Inputs!J44</f>
        <v>-1.83740152409901</v>
      </c>
    </row>
    <row r="58" spans="1:6" x14ac:dyDescent="0.25">
      <c r="A58" s="4" t="s">
        <v>17</v>
      </c>
      <c r="B58" s="5">
        <f>-F_Inputs!F49</f>
        <v>0</v>
      </c>
      <c r="C58" s="5">
        <f>-F_Inputs!G49</f>
        <v>0</v>
      </c>
      <c r="D58" s="5">
        <f>-F_Inputs!H49</f>
        <v>0</v>
      </c>
      <c r="E58" s="5">
        <f>-F_Inputs!I49</f>
        <v>0</v>
      </c>
      <c r="F58" s="5">
        <f>-F_Inputs!J49</f>
        <v>0</v>
      </c>
    </row>
    <row r="59" spans="1:6" x14ac:dyDescent="0.25">
      <c r="A59" s="4" t="s">
        <v>18</v>
      </c>
      <c r="B59" s="5">
        <f>-F_Inputs!F54</f>
        <v>-4.9917511957228003E-2</v>
      </c>
      <c r="C59" s="5">
        <f>-F_Inputs!G54</f>
        <v>-4.7820976455024401E-2</v>
      </c>
      <c r="D59" s="5">
        <f>-F_Inputs!H54</f>
        <v>-4.5812495443913401E-2</v>
      </c>
      <c r="E59" s="5">
        <f>-F_Inputs!I54</f>
        <v>-4.3888370635269E-2</v>
      </c>
      <c r="F59" s="5">
        <f>-F_Inputs!J54</f>
        <v>-4.2045059068587701E-2</v>
      </c>
    </row>
    <row r="60" spans="1:6" x14ac:dyDescent="0.25">
      <c r="A60" s="4" t="s">
        <v>19</v>
      </c>
      <c r="B60" s="5">
        <f>-F_Inputs!F59</f>
        <v>-1.25554441856909</v>
      </c>
      <c r="C60" s="5">
        <f>-F_Inputs!G59</f>
        <v>-1.2199100271558501</v>
      </c>
      <c r="D60" s="5">
        <f>-F_Inputs!H59</f>
        <v>-1.1857525463954901</v>
      </c>
      <c r="E60" s="5">
        <f>-F_Inputs!I59</f>
        <v>-1.1525514750964101</v>
      </c>
      <c r="F60" s="5">
        <f>-F_Inputs!J59</f>
        <v>-1.12028003379372</v>
      </c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6" t="s">
        <v>54</v>
      </c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</row>
    <row r="65" spans="1:6" x14ac:dyDescent="0.25">
      <c r="A65" s="4" t="s">
        <v>9</v>
      </c>
      <c r="B65" s="5">
        <f>-F_Inputs!F10</f>
        <v>-0.63886359107402602</v>
      </c>
      <c r="C65" s="5">
        <f>-F_Inputs!G10</f>
        <v>-0.59605973047206595</v>
      </c>
      <c r="D65" s="5">
        <f>-F_Inputs!H10</f>
        <v>-0.53465982846112403</v>
      </c>
      <c r="E65" s="5">
        <f>-F_Inputs!I10</f>
        <v>-0.443637252786522</v>
      </c>
      <c r="F65" s="5">
        <f>-F_Inputs!J10</f>
        <v>-0.40657452915372799</v>
      </c>
    </row>
    <row r="66" spans="1:6" x14ac:dyDescent="0.25">
      <c r="A66" s="4" t="s">
        <v>10</v>
      </c>
      <c r="B66" s="5">
        <f>-F_Inputs!F15</f>
        <v>0</v>
      </c>
      <c r="C66" s="5">
        <f>-F_Inputs!G15</f>
        <v>0</v>
      </c>
      <c r="D66" s="5">
        <f>-F_Inputs!H15</f>
        <v>0</v>
      </c>
      <c r="E66" s="5">
        <f>-F_Inputs!I15</f>
        <v>0</v>
      </c>
      <c r="F66" s="5">
        <f>-F_Inputs!J15</f>
        <v>0</v>
      </c>
    </row>
    <row r="67" spans="1:6" x14ac:dyDescent="0.25">
      <c r="A67" s="4" t="s">
        <v>11</v>
      </c>
      <c r="B67" s="5">
        <f>-F_Inputs!F20</f>
        <v>-8.5773352505309E-2</v>
      </c>
      <c r="C67" s="5">
        <f>-F_Inputs!G20</f>
        <v>-1.34161354125545E-2</v>
      </c>
      <c r="D67" s="5">
        <f>-F_Inputs!H20</f>
        <v>-1.3040483621002999E-2</v>
      </c>
      <c r="E67" s="5">
        <f>-F_Inputs!I20</f>
        <v>-1.26753500796149E-2</v>
      </c>
      <c r="F67" s="5">
        <f>-F_Inputs!J20</f>
        <v>-1.23204402773857E-2</v>
      </c>
    </row>
    <row r="68" spans="1:6" x14ac:dyDescent="0.25">
      <c r="A68" s="4" t="s">
        <v>12</v>
      </c>
      <c r="B68" s="5">
        <f>-F_Inputs!F25</f>
        <v>-1.7898520675602301E-2</v>
      </c>
      <c r="C68" s="5">
        <f>-F_Inputs!G25</f>
        <v>-7.8611577127155104E-3</v>
      </c>
      <c r="D68" s="5">
        <f>-F_Inputs!H25</f>
        <v>-7.6410452967594703E-3</v>
      </c>
      <c r="E68" s="5">
        <f>-F_Inputs!I25</f>
        <v>0</v>
      </c>
      <c r="F68" s="5">
        <f>-F_Inputs!J25</f>
        <v>0</v>
      </c>
    </row>
    <row r="69" spans="1:6" x14ac:dyDescent="0.25">
      <c r="A69" s="4" t="s">
        <v>13</v>
      </c>
      <c r="B69" s="5">
        <f>-F_Inputs!F30</f>
        <v>0</v>
      </c>
      <c r="C69" s="5">
        <f>-F_Inputs!G30</f>
        <v>0</v>
      </c>
      <c r="D69" s="5">
        <f>-F_Inputs!H30</f>
        <v>0</v>
      </c>
      <c r="E69" s="5">
        <f>-F_Inputs!I30</f>
        <v>0</v>
      </c>
      <c r="F69" s="5">
        <f>-F_Inputs!J30</f>
        <v>0</v>
      </c>
    </row>
    <row r="70" spans="1:6" x14ac:dyDescent="0.25">
      <c r="A70" s="4" t="s">
        <v>14</v>
      </c>
      <c r="B70" s="5">
        <f>-F_Inputs!F35</f>
        <v>-2.0703912673695301E-3</v>
      </c>
      <c r="C70" s="5">
        <f>-F_Inputs!G35</f>
        <v>-1.5093152339123899E-3</v>
      </c>
      <c r="D70" s="5">
        <f>-F_Inputs!H35</f>
        <v>0</v>
      </c>
      <c r="E70" s="5">
        <f>-F_Inputs!I35</f>
        <v>0</v>
      </c>
      <c r="F70" s="5">
        <f>-F_Inputs!J35</f>
        <v>0</v>
      </c>
    </row>
    <row r="71" spans="1:6" x14ac:dyDescent="0.25">
      <c r="A71" s="4" t="s">
        <v>15</v>
      </c>
      <c r="B71" s="5">
        <f>-F_Inputs!F40</f>
        <v>0</v>
      </c>
      <c r="C71" s="5">
        <f>-F_Inputs!G40</f>
        <v>0</v>
      </c>
      <c r="D71" s="5">
        <f>-F_Inputs!H40</f>
        <v>0</v>
      </c>
      <c r="E71" s="5">
        <f>-F_Inputs!I40</f>
        <v>0</v>
      </c>
      <c r="F71" s="5">
        <f>-F_Inputs!J40</f>
        <v>0</v>
      </c>
    </row>
    <row r="72" spans="1:6" x14ac:dyDescent="0.25">
      <c r="A72" s="4" t="s">
        <v>16</v>
      </c>
      <c r="B72" s="5">
        <f>-F_Inputs!F45</f>
        <v>-0.20733409110891299</v>
      </c>
      <c r="C72" s="5">
        <f>-F_Inputs!G45</f>
        <v>-0.19027947695529801</v>
      </c>
      <c r="D72" s="5">
        <f>-F_Inputs!H45</f>
        <v>-0.14996685611964999</v>
      </c>
      <c r="E72" s="5">
        <f>-F_Inputs!I45</f>
        <v>-0.137359162416305</v>
      </c>
      <c r="F72" s="5">
        <f>-F_Inputs!J45</f>
        <v>-0.13181170596707101</v>
      </c>
    </row>
    <row r="73" spans="1:6" x14ac:dyDescent="0.25">
      <c r="A73" s="4" t="s">
        <v>17</v>
      </c>
      <c r="B73" s="5">
        <f>-F_Inputs!F50</f>
        <v>0</v>
      </c>
      <c r="C73" s="5">
        <f>-F_Inputs!G50</f>
        <v>0</v>
      </c>
      <c r="D73" s="5">
        <f>-F_Inputs!H50</f>
        <v>0</v>
      </c>
      <c r="E73" s="5">
        <f>-F_Inputs!I50</f>
        <v>0</v>
      </c>
      <c r="F73" s="5">
        <f>-F_Inputs!J50</f>
        <v>0</v>
      </c>
    </row>
    <row r="74" spans="1:6" x14ac:dyDescent="0.25">
      <c r="A74" s="4" t="s">
        <v>18</v>
      </c>
      <c r="B74" s="5">
        <f>-F_Inputs!F55</f>
        <v>0</v>
      </c>
      <c r="C74" s="5">
        <f>-F_Inputs!G55</f>
        <v>0</v>
      </c>
      <c r="D74" s="5">
        <f>-F_Inputs!H55</f>
        <v>0</v>
      </c>
      <c r="E74" s="5">
        <f>-F_Inputs!I55</f>
        <v>0</v>
      </c>
      <c r="F74" s="5">
        <f>-F_Inputs!J55</f>
        <v>0</v>
      </c>
    </row>
    <row r="75" spans="1:6" x14ac:dyDescent="0.25">
      <c r="A75" s="4" t="s">
        <v>19</v>
      </c>
      <c r="B75" s="5">
        <f>-F_Inputs!F60</f>
        <v>-0.36576912390194999</v>
      </c>
      <c r="C75" s="5">
        <f>-F_Inputs!G60</f>
        <v>-0.355527588432695</v>
      </c>
      <c r="D75" s="5">
        <f>-F_Inputs!H60</f>
        <v>-0.34557281595658002</v>
      </c>
      <c r="E75" s="5">
        <f>-F_Inputs!I60</f>
        <v>-0.33589677710979599</v>
      </c>
      <c r="F75" s="5">
        <f>-F_Inputs!J60</f>
        <v>-0.32649166735072099</v>
      </c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6" t="s">
        <v>56</v>
      </c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3"/>
      <c r="B79" s="4" t="s">
        <v>0</v>
      </c>
      <c r="C79" s="4" t="s">
        <v>1</v>
      </c>
      <c r="D79" s="4" t="s">
        <v>2</v>
      </c>
      <c r="E79" s="4" t="s">
        <v>3</v>
      </c>
      <c r="F79" s="4" t="s">
        <v>4</v>
      </c>
    </row>
    <row r="80" spans="1:6" x14ac:dyDescent="0.25">
      <c r="A80" s="4" t="s">
        <v>9</v>
      </c>
      <c r="B80" s="5">
        <f>-F_Inputs!F11</f>
        <v>0</v>
      </c>
      <c r="C80" s="5">
        <f>-F_Inputs!G11</f>
        <v>0</v>
      </c>
      <c r="D80" s="5">
        <f>-F_Inputs!H11</f>
        <v>0</v>
      </c>
      <c r="E80" s="5">
        <f>-F_Inputs!I11</f>
        <v>0</v>
      </c>
      <c r="F80" s="5">
        <f>-F_Inputs!J11</f>
        <v>0</v>
      </c>
    </row>
    <row r="81" spans="1:6" x14ac:dyDescent="0.25">
      <c r="A81" s="4" t="s">
        <v>10</v>
      </c>
      <c r="B81" s="5">
        <f>-F_Inputs!F16</f>
        <v>0</v>
      </c>
      <c r="C81" s="5">
        <f>-F_Inputs!G16</f>
        <v>0</v>
      </c>
      <c r="D81" s="5">
        <f>-F_Inputs!H16</f>
        <v>0</v>
      </c>
      <c r="E81" s="5">
        <f>-F_Inputs!I16</f>
        <v>0</v>
      </c>
      <c r="F81" s="5">
        <f>-F_Inputs!J16</f>
        <v>0</v>
      </c>
    </row>
    <row r="82" spans="1:6" x14ac:dyDescent="0.25">
      <c r="A82" s="4" t="s">
        <v>11</v>
      </c>
      <c r="B82" s="5">
        <f>-F_Inputs!F21</f>
        <v>0</v>
      </c>
      <c r="C82" s="5">
        <f>-F_Inputs!G21</f>
        <v>0</v>
      </c>
      <c r="D82" s="5">
        <f>-F_Inputs!H21</f>
        <v>0</v>
      </c>
      <c r="E82" s="5">
        <f>-F_Inputs!I21</f>
        <v>0</v>
      </c>
      <c r="F82" s="5">
        <f>-F_Inputs!J21</f>
        <v>0</v>
      </c>
    </row>
    <row r="83" spans="1:6" x14ac:dyDescent="0.25">
      <c r="A83" s="4" t="s">
        <v>12</v>
      </c>
      <c r="B83" s="5">
        <f>-F_Inputs!F26</f>
        <v>0</v>
      </c>
      <c r="C83" s="5">
        <f>-F_Inputs!G26</f>
        <v>0</v>
      </c>
      <c r="D83" s="5">
        <f>-F_Inputs!H26</f>
        <v>0</v>
      </c>
      <c r="E83" s="5">
        <f>-F_Inputs!I26</f>
        <v>0</v>
      </c>
      <c r="F83" s="5">
        <f>-F_Inputs!J26</f>
        <v>0</v>
      </c>
    </row>
    <row r="84" spans="1:6" x14ac:dyDescent="0.25">
      <c r="A84" s="4" t="s">
        <v>13</v>
      </c>
      <c r="B84" s="5">
        <f>-F_Inputs!F31</f>
        <v>0</v>
      </c>
      <c r="C84" s="5">
        <f>-F_Inputs!G31</f>
        <v>0</v>
      </c>
      <c r="D84" s="5">
        <f>-F_Inputs!H31</f>
        <v>0</v>
      </c>
      <c r="E84" s="5">
        <f>-F_Inputs!I31</f>
        <v>0</v>
      </c>
      <c r="F84" s="5">
        <f>-F_Inputs!J31</f>
        <v>0</v>
      </c>
    </row>
    <row r="85" spans="1:6" x14ac:dyDescent="0.25">
      <c r="A85" s="4" t="s">
        <v>14</v>
      </c>
      <c r="B85" s="5">
        <f>-F_Inputs!F36</f>
        <v>0</v>
      </c>
      <c r="C85" s="5">
        <f>-F_Inputs!G36</f>
        <v>0</v>
      </c>
      <c r="D85" s="5">
        <f>-F_Inputs!H36</f>
        <v>0</v>
      </c>
      <c r="E85" s="5">
        <f>-F_Inputs!I36</f>
        <v>0</v>
      </c>
      <c r="F85" s="5">
        <f>-F_Inputs!J36</f>
        <v>0</v>
      </c>
    </row>
    <row r="86" spans="1:6" x14ac:dyDescent="0.25">
      <c r="A86" s="4" t="s">
        <v>15</v>
      </c>
      <c r="B86" s="5">
        <f>-F_Inputs!F41</f>
        <v>0</v>
      </c>
      <c r="C86" s="5">
        <f>-F_Inputs!G41</f>
        <v>0</v>
      </c>
      <c r="D86" s="5">
        <f>-F_Inputs!H41</f>
        <v>0</v>
      </c>
      <c r="E86" s="5">
        <f>-F_Inputs!I41</f>
        <v>0</v>
      </c>
      <c r="F86" s="5">
        <f>-F_Inputs!J41</f>
        <v>0</v>
      </c>
    </row>
    <row r="87" spans="1:6" x14ac:dyDescent="0.25">
      <c r="A87" s="4" t="s">
        <v>16</v>
      </c>
      <c r="B87" s="5">
        <f>-F_Inputs!F46</f>
        <v>-2.16826382869725</v>
      </c>
      <c r="C87" s="5">
        <f>-F_Inputs!G46</f>
        <v>-2.0357117770843001</v>
      </c>
      <c r="D87" s="5">
        <f>-F_Inputs!H46</f>
        <v>-1.49136847290588</v>
      </c>
      <c r="E87" s="5">
        <f>-F_Inputs!I46</f>
        <v>-6.80368338010236E-2</v>
      </c>
      <c r="F87" s="5">
        <f>-F_Inputs!J46</f>
        <v>-6.5843301744871005E-2</v>
      </c>
    </row>
    <row r="88" spans="1:6" x14ac:dyDescent="0.25">
      <c r="A88" s="4" t="s">
        <v>17</v>
      </c>
      <c r="B88" s="5">
        <f>-F_Inputs!F51</f>
        <v>0</v>
      </c>
      <c r="C88" s="5">
        <f>-F_Inputs!G51</f>
        <v>0</v>
      </c>
      <c r="D88" s="5">
        <f>-F_Inputs!H51</f>
        <v>0</v>
      </c>
      <c r="E88" s="5">
        <f>-F_Inputs!I51</f>
        <v>0</v>
      </c>
      <c r="F88" s="5">
        <f>-F_Inputs!J51</f>
        <v>0</v>
      </c>
    </row>
    <row r="89" spans="1:6" x14ac:dyDescent="0.25">
      <c r="A89" s="4" t="s">
        <v>18</v>
      </c>
      <c r="B89" s="5">
        <f>-F_Inputs!F56</f>
        <v>0</v>
      </c>
      <c r="C89" s="5">
        <f>-F_Inputs!G56</f>
        <v>0</v>
      </c>
      <c r="D89" s="5">
        <f>-F_Inputs!H56</f>
        <v>0</v>
      </c>
      <c r="E89" s="5">
        <f>-F_Inputs!I56</f>
        <v>0</v>
      </c>
      <c r="F89" s="5">
        <f>-F_Inputs!J56</f>
        <v>0</v>
      </c>
    </row>
    <row r="90" spans="1:6" x14ac:dyDescent="0.25">
      <c r="A90" s="4" t="s">
        <v>19</v>
      </c>
      <c r="B90" s="5">
        <f>-F_Inputs!F61</f>
        <v>0</v>
      </c>
      <c r="C90" s="5">
        <f>-F_Inputs!G61</f>
        <v>0</v>
      </c>
      <c r="D90" s="5">
        <f>-F_Inputs!H61</f>
        <v>0</v>
      </c>
      <c r="E90" s="5">
        <f>-F_Inputs!I61</f>
        <v>0</v>
      </c>
      <c r="F90" s="5">
        <f>-F_Inputs!J61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7" bestFit="1" customWidth="1"/>
  </cols>
  <sheetData>
    <row r="1" spans="1:2" x14ac:dyDescent="0.25">
      <c r="A1" s="1" t="s">
        <v>46</v>
      </c>
    </row>
    <row r="3" spans="1:2" x14ac:dyDescent="0.25">
      <c r="B3" s="8" t="s">
        <v>36</v>
      </c>
    </row>
    <row r="4" spans="1:2" x14ac:dyDescent="0.25">
      <c r="A4" s="8" t="s">
        <v>44</v>
      </c>
      <c r="B4" s="9">
        <v>105.1</v>
      </c>
    </row>
    <row r="5" spans="1:2" x14ac:dyDescent="0.25">
      <c r="A5" s="8" t="s">
        <v>45</v>
      </c>
      <c r="B5" s="9">
        <v>104.216666666667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/>
  </sheetViews>
  <sheetFormatPr defaultColWidth="8.85546875" defaultRowHeight="15" x14ac:dyDescent="0.25"/>
  <cols>
    <col min="1" max="1" width="9.42578125" style="3" customWidth="1"/>
    <col min="2" max="16384" width="8.85546875" style="3"/>
  </cols>
  <sheetData>
    <row r="1" spans="1:14" x14ac:dyDescent="0.25">
      <c r="A1" s="1" t="s">
        <v>57</v>
      </c>
    </row>
    <row r="3" spans="1:14" x14ac:dyDescent="0.25">
      <c r="A3" s="3" t="s">
        <v>50</v>
      </c>
      <c r="B3" s="3" t="s">
        <v>69</v>
      </c>
    </row>
    <row r="5" spans="1:14" x14ac:dyDescent="0.25">
      <c r="A5" s="3" t="s">
        <v>47</v>
      </c>
      <c r="H5" s="3" t="s">
        <v>68</v>
      </c>
    </row>
    <row r="7" spans="1:14" x14ac:dyDescent="0.25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I7" s="4" t="s">
        <v>0</v>
      </c>
      <c r="J7" s="4" t="s">
        <v>1</v>
      </c>
      <c r="K7" s="4" t="s">
        <v>2</v>
      </c>
      <c r="L7" s="4" t="s">
        <v>3</v>
      </c>
      <c r="M7" s="4" t="s">
        <v>4</v>
      </c>
      <c r="N7" s="7" t="s">
        <v>68</v>
      </c>
    </row>
    <row r="8" spans="1:14" x14ac:dyDescent="0.25">
      <c r="A8" s="4" t="s">
        <v>9</v>
      </c>
      <c r="B8" s="5">
        <f>Data!B8/'Inflation adjustment'!$B$4*'Inflation adjustment'!$B$5</f>
        <v>-0.10967741249861192</v>
      </c>
      <c r="C8" s="5">
        <f>Data!C8/'Inflation adjustment'!$B$4*'Inflation adjustment'!$B$5</f>
        <v>-0.10072556796110956</v>
      </c>
      <c r="D8" s="5">
        <f>Data!D8/'Inflation adjustment'!$B$4*'Inflation adjustment'!$B$5</f>
        <v>-8.7745273071027016E-2</v>
      </c>
      <c r="E8" s="5">
        <f>Data!E8/'Inflation adjustment'!$B$4*'Inflation adjustment'!$B$5</f>
        <v>-7.2719587783453679E-2</v>
      </c>
      <c r="F8" s="5">
        <f>Data!F8/'Inflation adjustment'!$B$4*'Inflation adjustment'!$B$5</f>
        <v>-6.7192899111911189E-2</v>
      </c>
      <c r="H8" s="4" t="s">
        <v>9</v>
      </c>
      <c r="I8" s="5">
        <f>B8+B29+B50+B65+B80</f>
        <v>-3.4384544808616311</v>
      </c>
      <c r="J8" s="5">
        <f t="shared" ref="J8:M8" si="0">C8+C29+C50+C65+C80</f>
        <v>-3.1462486369739064</v>
      </c>
      <c r="K8" s="5">
        <f t="shared" si="0"/>
        <v>-2.767208822324176</v>
      </c>
      <c r="L8" s="5">
        <f t="shared" si="0"/>
        <v>-2.2947069922778693</v>
      </c>
      <c r="M8" s="5">
        <f t="shared" si="0"/>
        <v>-2.1047957488042828</v>
      </c>
      <c r="N8" s="5">
        <f>SUM(I8:M8)</f>
        <v>-13.751414681241865</v>
      </c>
    </row>
    <row r="9" spans="1:14" x14ac:dyDescent="0.25">
      <c r="A9" s="4" t="s">
        <v>10</v>
      </c>
      <c r="B9" s="5">
        <f>Data!B9/'Inflation adjustment'!$B$4*'Inflation adjustment'!$B$5</f>
        <v>0</v>
      </c>
      <c r="C9" s="5">
        <f>Data!C9/'Inflation adjustment'!$B$4*'Inflation adjustment'!$B$5</f>
        <v>0</v>
      </c>
      <c r="D9" s="5">
        <f>Data!D9/'Inflation adjustment'!$B$4*'Inflation adjustment'!$B$5</f>
        <v>0</v>
      </c>
      <c r="E9" s="5">
        <f>Data!E9/'Inflation adjustment'!$B$4*'Inflation adjustment'!$B$5</f>
        <v>0</v>
      </c>
      <c r="F9" s="5">
        <f>Data!F9/'Inflation adjustment'!$B$4*'Inflation adjustment'!$B$5</f>
        <v>0</v>
      </c>
      <c r="H9" s="4" t="s">
        <v>10</v>
      </c>
      <c r="I9" s="5">
        <f t="shared" ref="I9:I18" si="1">B9+B30+B51+B66+B81</f>
        <v>0</v>
      </c>
      <c r="J9" s="5">
        <f t="shared" ref="J9:J18" si="2">C9+C30+C51+C66+C81</f>
        <v>0</v>
      </c>
      <c r="K9" s="5">
        <f t="shared" ref="K9:K18" si="3">D9+D30+D51+D66+D81</f>
        <v>0</v>
      </c>
      <c r="L9" s="5">
        <f t="shared" ref="L9:L18" si="4">E9+E30+E51+E66+E81</f>
        <v>0</v>
      </c>
      <c r="M9" s="5">
        <f t="shared" ref="M9:M18" si="5">F9+F30+F51+F66+F81</f>
        <v>0</v>
      </c>
      <c r="N9" s="5">
        <f t="shared" ref="N9:N24" si="6">SUM(I9:M9)</f>
        <v>0</v>
      </c>
    </row>
    <row r="10" spans="1:14" x14ac:dyDescent="0.25">
      <c r="A10" s="4" t="s">
        <v>11</v>
      </c>
      <c r="B10" s="5">
        <f>Data!B10/'Inflation adjustment'!$B$4*'Inflation adjustment'!$B$5</f>
        <v>-4.0082190837851348E-2</v>
      </c>
      <c r="C10" s="5">
        <f>Data!C10/'Inflation adjustment'!$B$4*'Inflation adjustment'!$B$5</f>
        <v>-3.8009648287211137E-2</v>
      </c>
      <c r="D10" s="5">
        <f>Data!D10/'Inflation adjustment'!$B$4*'Inflation adjustment'!$B$5</f>
        <v>-3.2327205868273076E-2</v>
      </c>
      <c r="E10" s="5">
        <f>Data!E10/'Inflation adjustment'!$B$4*'Inflation adjustment'!$B$5</f>
        <v>-3.0524271415276853E-2</v>
      </c>
      <c r="F10" s="5">
        <f>Data!F10/'Inflation adjustment'!$B$4*'Inflation adjustment'!$B$5</f>
        <v>-2.9669591815649116E-2</v>
      </c>
      <c r="H10" s="4" t="s">
        <v>11</v>
      </c>
      <c r="I10" s="5">
        <f t="shared" si="1"/>
        <v>-1.3285779841131686</v>
      </c>
      <c r="J10" s="5">
        <f t="shared" si="2"/>
        <v>-1.103230041536305</v>
      </c>
      <c r="K10" s="5">
        <f t="shared" si="3"/>
        <v>-0.57911880226877877</v>
      </c>
      <c r="L10" s="5">
        <f t="shared" si="4"/>
        <v>-0.55213020354103692</v>
      </c>
      <c r="M10" s="5">
        <f t="shared" si="5"/>
        <v>-0.52707157225447254</v>
      </c>
      <c r="N10" s="5">
        <f t="shared" si="6"/>
        <v>-4.0901286037137616</v>
      </c>
    </row>
    <row r="11" spans="1:14" x14ac:dyDescent="0.25">
      <c r="A11" s="4" t="s">
        <v>12</v>
      </c>
      <c r="B11" s="5">
        <f>Data!B11/'Inflation adjustment'!$B$4*'Inflation adjustment'!$B$5</f>
        <v>0</v>
      </c>
      <c r="C11" s="5">
        <f>Data!C11/'Inflation adjustment'!$B$4*'Inflation adjustment'!$B$5</f>
        <v>0</v>
      </c>
      <c r="D11" s="5">
        <f>Data!D11/'Inflation adjustment'!$B$4*'Inflation adjustment'!$B$5</f>
        <v>0</v>
      </c>
      <c r="E11" s="5">
        <f>Data!E11/'Inflation adjustment'!$B$4*'Inflation adjustment'!$B$5</f>
        <v>0</v>
      </c>
      <c r="F11" s="5">
        <f>Data!F11/'Inflation adjustment'!$B$4*'Inflation adjustment'!$B$5</f>
        <v>0</v>
      </c>
      <c r="H11" s="4" t="s">
        <v>12</v>
      </c>
      <c r="I11" s="5">
        <f t="shared" si="1"/>
        <v>-0.53137380376890331</v>
      </c>
      <c r="J11" s="5">
        <f t="shared" si="2"/>
        <v>-0.35763704161594279</v>
      </c>
      <c r="K11" s="5">
        <f t="shared" si="3"/>
        <v>-0.17771303969822871</v>
      </c>
      <c r="L11" s="5">
        <f t="shared" si="4"/>
        <v>-9.4066036735030403E-2</v>
      </c>
      <c r="M11" s="5">
        <f t="shared" si="5"/>
        <v>-6.7002289437196744E-2</v>
      </c>
      <c r="N11" s="5">
        <f t="shared" si="6"/>
        <v>-1.2277922112553019</v>
      </c>
    </row>
    <row r="12" spans="1:14" x14ac:dyDescent="0.25">
      <c r="A12" s="4" t="s">
        <v>13</v>
      </c>
      <c r="B12" s="5">
        <f>Data!B12/'Inflation adjustment'!$B$4*'Inflation adjustment'!$B$5</f>
        <v>0</v>
      </c>
      <c r="C12" s="5">
        <f>Data!C12/'Inflation adjustment'!$B$4*'Inflation adjustment'!$B$5</f>
        <v>0</v>
      </c>
      <c r="D12" s="5">
        <f>Data!D12/'Inflation adjustment'!$B$4*'Inflation adjustment'!$B$5</f>
        <v>0</v>
      </c>
      <c r="E12" s="5">
        <f>Data!E12/'Inflation adjustment'!$B$4*'Inflation adjustment'!$B$5</f>
        <v>0</v>
      </c>
      <c r="F12" s="5">
        <f>Data!F12/'Inflation adjustment'!$B$4*'Inflation adjustment'!$B$5</f>
        <v>0</v>
      </c>
      <c r="H12" s="4" t="s">
        <v>13</v>
      </c>
      <c r="I12" s="5">
        <f t="shared" si="1"/>
        <v>-1.6981162313499418</v>
      </c>
      <c r="J12" s="5">
        <f t="shared" si="2"/>
        <v>-1.6505689768721419</v>
      </c>
      <c r="K12" s="5">
        <f t="shared" si="3"/>
        <v>-1.6043530455197261</v>
      </c>
      <c r="L12" s="5">
        <f t="shared" si="4"/>
        <v>-1.5594311602451685</v>
      </c>
      <c r="M12" s="5">
        <f t="shared" si="5"/>
        <v>-1.2077269139076028</v>
      </c>
      <c r="N12" s="5">
        <f t="shared" si="6"/>
        <v>-7.7201963278945813</v>
      </c>
    </row>
    <row r="13" spans="1:14" x14ac:dyDescent="0.25">
      <c r="A13" s="4" t="s">
        <v>14</v>
      </c>
      <c r="B13" s="5">
        <f>Data!B13/'Inflation adjustment'!$B$4*'Inflation adjustment'!$B$5</f>
        <v>-3.2110644724019477E-2</v>
      </c>
      <c r="C13" s="5">
        <f>Data!C13/'Inflation adjustment'!$B$4*'Inflation adjustment'!$B$5</f>
        <v>-3.1211546671746849E-2</v>
      </c>
      <c r="D13" s="5">
        <f>Data!D13/'Inflation adjustment'!$B$4*'Inflation adjustment'!$B$5</f>
        <v>-3.0337623364938001E-2</v>
      </c>
      <c r="E13" s="5">
        <f>Data!E13/'Inflation adjustment'!$B$4*'Inflation adjustment'!$B$5</f>
        <v>-2.9488169910719692E-2</v>
      </c>
      <c r="F13" s="5">
        <f>Data!F13/'Inflation adjustment'!$B$4*'Inflation adjustment'!$B$5</f>
        <v>-2.8662501153219586E-2</v>
      </c>
      <c r="H13" s="4" t="s">
        <v>14</v>
      </c>
      <c r="I13" s="5">
        <f t="shared" si="1"/>
        <v>-0.64609158943090295</v>
      </c>
      <c r="J13" s="5">
        <f t="shared" si="2"/>
        <v>-0.44941689093177661</v>
      </c>
      <c r="K13" s="5">
        <f t="shared" si="3"/>
        <v>-0.17258260365119915</v>
      </c>
      <c r="L13" s="5">
        <f t="shared" si="4"/>
        <v>-0.13844222551113541</v>
      </c>
      <c r="M13" s="5">
        <f t="shared" si="5"/>
        <v>-9.8625377112105145E-2</v>
      </c>
      <c r="N13" s="5">
        <f t="shared" si="6"/>
        <v>-1.5051586866371192</v>
      </c>
    </row>
    <row r="14" spans="1:14" x14ac:dyDescent="0.25">
      <c r="A14" s="4" t="s">
        <v>15</v>
      </c>
      <c r="B14" s="5">
        <f>Data!B14/'Inflation adjustment'!$B$4*'Inflation adjustment'!$B$5</f>
        <v>0</v>
      </c>
      <c r="C14" s="5">
        <f>Data!C14/'Inflation adjustment'!$B$4*'Inflation adjustment'!$B$5</f>
        <v>0</v>
      </c>
      <c r="D14" s="5">
        <f>Data!D14/'Inflation adjustment'!$B$4*'Inflation adjustment'!$B$5</f>
        <v>0</v>
      </c>
      <c r="E14" s="5">
        <f>Data!E14/'Inflation adjustment'!$B$4*'Inflation adjustment'!$B$5</f>
        <v>0</v>
      </c>
      <c r="F14" s="5">
        <f>Data!F14/'Inflation adjustment'!$B$4*'Inflation adjustment'!$B$5</f>
        <v>0</v>
      </c>
      <c r="H14" s="4" t="s">
        <v>15</v>
      </c>
      <c r="I14" s="5">
        <f t="shared" si="1"/>
        <v>-1.523316661995286</v>
      </c>
      <c r="J14" s="5">
        <f t="shared" si="2"/>
        <v>-1.3928019389830757</v>
      </c>
      <c r="K14" s="5">
        <f t="shared" si="3"/>
        <v>-1.3035838665496478</v>
      </c>
      <c r="L14" s="5">
        <f t="shared" si="4"/>
        <v>-1.2407326989682932</v>
      </c>
      <c r="M14" s="5">
        <f t="shared" si="5"/>
        <v>-1.1795619827311987</v>
      </c>
      <c r="N14" s="5">
        <f t="shared" si="6"/>
        <v>-6.6399971492275007</v>
      </c>
    </row>
    <row r="15" spans="1:14" x14ac:dyDescent="0.25">
      <c r="A15" s="4" t="s">
        <v>16</v>
      </c>
      <c r="B15" s="5">
        <f>Data!B15/'Inflation adjustment'!$B$4*'Inflation adjustment'!$B$5</f>
        <v>-0.61735811728978163</v>
      </c>
      <c r="C15" s="5">
        <f>Data!C15/'Inflation adjustment'!$B$4*'Inflation adjustment'!$B$5</f>
        <v>-0.56657628768970636</v>
      </c>
      <c r="D15" s="5">
        <f>Data!D15/'Inflation adjustment'!$B$4*'Inflation adjustment'!$B$5</f>
        <v>-0.44654140307905671</v>
      </c>
      <c r="E15" s="5">
        <f>Data!E15/'Inflation adjustment'!$B$4*'Inflation adjustment'!$B$5</f>
        <v>-0.40900072654856384</v>
      </c>
      <c r="F15" s="5">
        <f>Data!F15/'Inflation adjustment'!$B$4*'Inflation adjustment'!$B$5</f>
        <v>-0.39248261681113877</v>
      </c>
      <c r="H15" s="4" t="s">
        <v>16</v>
      </c>
      <c r="I15" s="5">
        <f t="shared" si="1"/>
        <v>-8.2929472175234427</v>
      </c>
      <c r="J15" s="5">
        <f t="shared" si="2"/>
        <v>-7.6562140864078305</v>
      </c>
      <c r="K15" s="5">
        <f t="shared" si="3"/>
        <v>-5.9220610544783936</v>
      </c>
      <c r="L15" s="5">
        <f t="shared" si="4"/>
        <v>-4.1371505711241063</v>
      </c>
      <c r="M15" s="5">
        <f t="shared" si="5"/>
        <v>-3.9706151000661576</v>
      </c>
      <c r="N15" s="5">
        <f t="shared" si="6"/>
        <v>-29.978988029599932</v>
      </c>
    </row>
    <row r="16" spans="1:14" x14ac:dyDescent="0.25">
      <c r="A16" s="4" t="s">
        <v>17</v>
      </c>
      <c r="B16" s="5">
        <f>Data!B16/'Inflation adjustment'!$B$4*'Inflation adjustment'!$B$5</f>
        <v>0</v>
      </c>
      <c r="C16" s="5">
        <f>Data!C16/'Inflation adjustment'!$B$4*'Inflation adjustment'!$B$5</f>
        <v>0</v>
      </c>
      <c r="D16" s="5">
        <f>Data!D16/'Inflation adjustment'!$B$4*'Inflation adjustment'!$B$5</f>
        <v>0</v>
      </c>
      <c r="E16" s="5">
        <f>Data!E16/'Inflation adjustment'!$B$4*'Inflation adjustment'!$B$5</f>
        <v>0</v>
      </c>
      <c r="F16" s="5">
        <f>Data!F16/'Inflation adjustment'!$B$4*'Inflation adjustment'!$B$5</f>
        <v>0</v>
      </c>
      <c r="H16" s="4" t="s">
        <v>17</v>
      </c>
      <c r="I16" s="5">
        <f t="shared" si="1"/>
        <v>0</v>
      </c>
      <c r="J16" s="5">
        <f t="shared" si="2"/>
        <v>0</v>
      </c>
      <c r="K16" s="5">
        <f t="shared" si="3"/>
        <v>0</v>
      </c>
      <c r="L16" s="5">
        <f t="shared" si="4"/>
        <v>0</v>
      </c>
      <c r="M16" s="5">
        <f t="shared" si="5"/>
        <v>0</v>
      </c>
      <c r="N16" s="5">
        <f t="shared" si="6"/>
        <v>0</v>
      </c>
    </row>
    <row r="17" spans="1:14" x14ac:dyDescent="0.25">
      <c r="A17" s="4" t="s">
        <v>18</v>
      </c>
      <c r="B17" s="5">
        <f>Data!B17/'Inflation adjustment'!$B$4*'Inflation adjustment'!$B$5</f>
        <v>0</v>
      </c>
      <c r="C17" s="5">
        <f>Data!C17/'Inflation adjustment'!$B$4*'Inflation adjustment'!$B$5</f>
        <v>0</v>
      </c>
      <c r="D17" s="5">
        <f>Data!D17/'Inflation adjustment'!$B$4*'Inflation adjustment'!$B$5</f>
        <v>0</v>
      </c>
      <c r="E17" s="5">
        <f>Data!E17/'Inflation adjustment'!$B$4*'Inflation adjustment'!$B$5</f>
        <v>0</v>
      </c>
      <c r="F17" s="5">
        <f>Data!F17/'Inflation adjustment'!$B$4*'Inflation adjustment'!$B$5</f>
        <v>0</v>
      </c>
      <c r="H17" s="4" t="s">
        <v>18</v>
      </c>
      <c r="I17" s="5">
        <f t="shared" si="1"/>
        <v>-0.11743636149354889</v>
      </c>
      <c r="J17" s="5">
        <f t="shared" si="2"/>
        <v>-0.11250403431081976</v>
      </c>
      <c r="K17" s="5">
        <f t="shared" si="3"/>
        <v>-0.10777886486976535</v>
      </c>
      <c r="L17" s="5">
        <f t="shared" si="4"/>
        <v>-0.1032521525452352</v>
      </c>
      <c r="M17" s="5">
        <f t="shared" si="5"/>
        <v>-9.8915562138335245E-2</v>
      </c>
      <c r="N17" s="5">
        <f t="shared" si="6"/>
        <v>-0.53988697535770447</v>
      </c>
    </row>
    <row r="18" spans="1:14" x14ac:dyDescent="0.25">
      <c r="A18" s="4" t="s">
        <v>19</v>
      </c>
      <c r="B18" s="5">
        <f>Data!B18/'Inflation adjustment'!$B$4*'Inflation adjustment'!$B$5</f>
        <v>-7.4298695211626797E-2</v>
      </c>
      <c r="C18" s="5">
        <f>Data!C18/'Inflation adjustment'!$B$4*'Inflation adjustment'!$B$5</f>
        <v>-7.2218331745701234E-2</v>
      </c>
      <c r="D18" s="5">
        <f>Data!D18/'Inflation adjustment'!$B$4*'Inflation adjustment'!$B$5</f>
        <v>-7.0196218456821571E-2</v>
      </c>
      <c r="E18" s="5">
        <f>Data!E18/'Inflation adjustment'!$B$4*'Inflation adjustment'!$B$5</f>
        <v>-6.8230724340030635E-2</v>
      </c>
      <c r="F18" s="5">
        <f>Data!F18/'Inflation adjustment'!$B$4*'Inflation adjustment'!$B$5</f>
        <v>-6.6320264058509742E-2</v>
      </c>
      <c r="H18" s="4" t="s">
        <v>19</v>
      </c>
      <c r="I18" s="5">
        <f t="shared" si="1"/>
        <v>-3.0760637432024147</v>
      </c>
      <c r="J18" s="5">
        <f t="shared" si="2"/>
        <v>-2.9904090789963358</v>
      </c>
      <c r="K18" s="5">
        <f t="shared" si="3"/>
        <v>-2.906677624784443</v>
      </c>
      <c r="L18" s="5">
        <f t="shared" si="4"/>
        <v>-2.8252906512904756</v>
      </c>
      <c r="M18" s="5">
        <f t="shared" si="5"/>
        <v>-2.7461825130543511</v>
      </c>
      <c r="N18" s="5">
        <f t="shared" si="6"/>
        <v>-14.544623611328021</v>
      </c>
    </row>
    <row r="19" spans="1:14" x14ac:dyDescent="0.25">
      <c r="A19" s="4" t="s">
        <v>20</v>
      </c>
      <c r="B19" s="5">
        <f>Data!B19/'Inflation adjustment'!$B$4*'Inflation adjustment'!$B$5</f>
        <v>0</v>
      </c>
      <c r="C19" s="5">
        <f>Data!C19/'Inflation adjustment'!$B$4*'Inflation adjustment'!$B$5</f>
        <v>0</v>
      </c>
      <c r="D19" s="5">
        <f>Data!D19/'Inflation adjustment'!$B$4*'Inflation adjustment'!$B$5</f>
        <v>0</v>
      </c>
      <c r="E19" s="5">
        <f>Data!E19/'Inflation adjustment'!$B$4*'Inflation adjustment'!$B$5</f>
        <v>0</v>
      </c>
      <c r="F19" s="5">
        <f>Data!F19/'Inflation adjustment'!$B$4*'Inflation adjustment'!$B$5</f>
        <v>0</v>
      </c>
      <c r="H19" s="4" t="s">
        <v>20</v>
      </c>
      <c r="I19" s="5">
        <f>B19+B40</f>
        <v>-3.734992098743906</v>
      </c>
      <c r="J19" s="5">
        <f t="shared" ref="J19:M19" si="7">C19+C40</f>
        <v>-2.9155359537112067</v>
      </c>
      <c r="K19" s="5">
        <f t="shared" si="7"/>
        <v>-2.2952335891335389</v>
      </c>
      <c r="L19" s="5">
        <f t="shared" si="7"/>
        <v>-1.6546330221695036</v>
      </c>
      <c r="M19" s="5">
        <f t="shared" si="7"/>
        <v>-1.355996458970983</v>
      </c>
      <c r="N19" s="5">
        <f t="shared" si="6"/>
        <v>-11.956391122729139</v>
      </c>
    </row>
    <row r="20" spans="1:14" x14ac:dyDescent="0.25">
      <c r="A20" s="4" t="s">
        <v>21</v>
      </c>
      <c r="B20" s="5">
        <f>Data!B20/'Inflation adjustment'!$B$4*'Inflation adjustment'!$B$5</f>
        <v>0</v>
      </c>
      <c r="C20" s="5">
        <f>Data!C20/'Inflation adjustment'!$B$4*'Inflation adjustment'!$B$5</f>
        <v>0</v>
      </c>
      <c r="D20" s="5">
        <f>Data!D20/'Inflation adjustment'!$B$4*'Inflation adjustment'!$B$5</f>
        <v>0</v>
      </c>
      <c r="E20" s="5">
        <f>Data!E20/'Inflation adjustment'!$B$4*'Inflation adjustment'!$B$5</f>
        <v>0</v>
      </c>
      <c r="F20" s="5">
        <f>Data!F20/'Inflation adjustment'!$B$4*'Inflation adjustment'!$B$5</f>
        <v>0</v>
      </c>
      <c r="H20" s="4" t="s">
        <v>21</v>
      </c>
      <c r="I20" s="5">
        <f t="shared" ref="I20:I24" si="8">B20+B41</f>
        <v>0</v>
      </c>
      <c r="J20" s="5">
        <f t="shared" ref="J20:J24" si="9">C20+C41</f>
        <v>0</v>
      </c>
      <c r="K20" s="5">
        <f t="shared" ref="K20:K24" si="10">D20+D41</f>
        <v>0</v>
      </c>
      <c r="L20" s="5">
        <f t="shared" ref="L20:L24" si="11">E20+E41</f>
        <v>0</v>
      </c>
      <c r="M20" s="5">
        <f t="shared" ref="M20:M24" si="12">F20+F41</f>
        <v>0</v>
      </c>
      <c r="N20" s="5">
        <f t="shared" si="6"/>
        <v>0</v>
      </c>
    </row>
    <row r="21" spans="1:14" x14ac:dyDescent="0.25">
      <c r="A21" s="4" t="s">
        <v>22</v>
      </c>
      <c r="B21" s="5">
        <f>Data!B21/'Inflation adjustment'!$B$4*'Inflation adjustment'!$B$5</f>
        <v>0</v>
      </c>
      <c r="C21" s="5">
        <f>Data!C21/'Inflation adjustment'!$B$4*'Inflation adjustment'!$B$5</f>
        <v>0</v>
      </c>
      <c r="D21" s="5">
        <f>Data!D21/'Inflation adjustment'!$B$4*'Inflation adjustment'!$B$5</f>
        <v>0</v>
      </c>
      <c r="E21" s="5">
        <f>Data!E21/'Inflation adjustment'!$B$4*'Inflation adjustment'!$B$5</f>
        <v>0</v>
      </c>
      <c r="F21" s="5">
        <f>Data!F21/'Inflation adjustment'!$B$4*'Inflation adjustment'!$B$5</f>
        <v>0</v>
      </c>
      <c r="H21" s="4" t="s">
        <v>22</v>
      </c>
      <c r="I21" s="5">
        <f t="shared" si="8"/>
        <v>0</v>
      </c>
      <c r="J21" s="5">
        <f t="shared" si="9"/>
        <v>0</v>
      </c>
      <c r="K21" s="5">
        <f t="shared" si="10"/>
        <v>0</v>
      </c>
      <c r="L21" s="5">
        <f t="shared" si="11"/>
        <v>0</v>
      </c>
      <c r="M21" s="5">
        <f t="shared" si="12"/>
        <v>0</v>
      </c>
      <c r="N21" s="5">
        <f t="shared" si="6"/>
        <v>0</v>
      </c>
    </row>
    <row r="22" spans="1:14" x14ac:dyDescent="0.25">
      <c r="A22" s="4" t="s">
        <v>23</v>
      </c>
      <c r="B22" s="5">
        <f>Data!B22/'Inflation adjustment'!$B$4*'Inflation adjustment'!$B$5</f>
        <v>0</v>
      </c>
      <c r="C22" s="5">
        <f>Data!C22/'Inflation adjustment'!$B$4*'Inflation adjustment'!$B$5</f>
        <v>0</v>
      </c>
      <c r="D22" s="5">
        <f>Data!D22/'Inflation adjustment'!$B$4*'Inflation adjustment'!$B$5</f>
        <v>0</v>
      </c>
      <c r="E22" s="5">
        <f>Data!E22/'Inflation adjustment'!$B$4*'Inflation adjustment'!$B$5</f>
        <v>0</v>
      </c>
      <c r="F22" s="5">
        <f>Data!F22/'Inflation adjustment'!$B$4*'Inflation adjustment'!$B$5</f>
        <v>0</v>
      </c>
      <c r="H22" s="4" t="s">
        <v>23</v>
      </c>
      <c r="I22" s="5">
        <f t="shared" si="8"/>
        <v>0</v>
      </c>
      <c r="J22" s="5">
        <f t="shared" si="9"/>
        <v>0</v>
      </c>
      <c r="K22" s="5">
        <f t="shared" si="10"/>
        <v>0</v>
      </c>
      <c r="L22" s="5">
        <f t="shared" si="11"/>
        <v>0</v>
      </c>
      <c r="M22" s="5">
        <f t="shared" si="12"/>
        <v>0</v>
      </c>
      <c r="N22" s="5">
        <f t="shared" si="6"/>
        <v>0</v>
      </c>
    </row>
    <row r="23" spans="1:14" x14ac:dyDescent="0.25">
      <c r="A23" s="4" t="s">
        <v>24</v>
      </c>
      <c r="B23" s="5">
        <f>Data!B23/'Inflation adjustment'!$B$4*'Inflation adjustment'!$B$5</f>
        <v>-3.6171733195134143E-2</v>
      </c>
      <c r="C23" s="5">
        <f>Data!C23/'Inflation adjustment'!$B$4*'Inflation adjustment'!$B$5</f>
        <v>-3.5158924665670319E-2</v>
      </c>
      <c r="D23" s="5">
        <f>Data!D23/'Inflation adjustment'!$B$4*'Inflation adjustment'!$B$5</f>
        <v>-3.3250840321652382E-2</v>
      </c>
      <c r="E23" s="5">
        <f>Data!E23/'Inflation adjustment'!$B$4*'Inflation adjustment'!$B$5</f>
        <v>-3.142204410396144E-2</v>
      </c>
      <c r="F23" s="5">
        <f>Data!F23/'Inflation adjustment'!$B$4*'Inflation adjustment'!$B$5</f>
        <v>-2.9669591815649116E-2</v>
      </c>
      <c r="H23" s="4" t="s">
        <v>24</v>
      </c>
      <c r="I23" s="5">
        <f t="shared" si="8"/>
        <v>-0.19747811095721832</v>
      </c>
      <c r="J23" s="5">
        <f t="shared" si="9"/>
        <v>-0.18814775902169517</v>
      </c>
      <c r="K23" s="5">
        <f t="shared" si="10"/>
        <v>-0.17918508395557114</v>
      </c>
      <c r="L23" s="5">
        <f t="shared" si="11"/>
        <v>-0.16967903816139168</v>
      </c>
      <c r="M23" s="5">
        <f t="shared" si="12"/>
        <v>-0.16056484982586569</v>
      </c>
      <c r="N23" s="5">
        <f t="shared" si="6"/>
        <v>-0.89505484192174201</v>
      </c>
    </row>
    <row r="24" spans="1:14" x14ac:dyDescent="0.25">
      <c r="A24" s="4" t="s">
        <v>25</v>
      </c>
      <c r="B24" s="5">
        <f>Data!B24/'Inflation adjustment'!$B$4*'Inflation adjustment'!$B$5</f>
        <v>0</v>
      </c>
      <c r="C24" s="5">
        <f>Data!C24/'Inflation adjustment'!$B$4*'Inflation adjustment'!$B$5</f>
        <v>0</v>
      </c>
      <c r="D24" s="5">
        <f>Data!D24/'Inflation adjustment'!$B$4*'Inflation adjustment'!$B$5</f>
        <v>0</v>
      </c>
      <c r="E24" s="5">
        <f>Data!E24/'Inflation adjustment'!$B$4*'Inflation adjustment'!$B$5</f>
        <v>0</v>
      </c>
      <c r="F24" s="5">
        <f>Data!F24/'Inflation adjustment'!$B$4*'Inflation adjustment'!$B$5</f>
        <v>0</v>
      </c>
      <c r="H24" s="4" t="s">
        <v>25</v>
      </c>
      <c r="I24" s="5">
        <f t="shared" si="8"/>
        <v>0</v>
      </c>
      <c r="J24" s="5">
        <f t="shared" si="9"/>
        <v>0</v>
      </c>
      <c r="K24" s="5">
        <f t="shared" si="10"/>
        <v>0</v>
      </c>
      <c r="L24" s="5">
        <f t="shared" si="11"/>
        <v>0</v>
      </c>
      <c r="M24" s="5">
        <f t="shared" si="12"/>
        <v>0</v>
      </c>
      <c r="N24" s="5">
        <f t="shared" si="6"/>
        <v>0</v>
      </c>
    </row>
    <row r="26" spans="1:14" x14ac:dyDescent="0.25">
      <c r="A26" s="3" t="s">
        <v>51</v>
      </c>
    </row>
    <row r="28" spans="1:14" x14ac:dyDescent="0.25"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</row>
    <row r="29" spans="1:14" x14ac:dyDescent="0.25">
      <c r="A29" s="4" t="s">
        <v>9</v>
      </c>
      <c r="B29" s="5">
        <f>Data!B29/'Inflation adjustment'!$B$4*'Inflation adjustment'!$B$5</f>
        <v>-1.085151995854021</v>
      </c>
      <c r="C29" s="5">
        <f>Data!C29/'Inflation adjustment'!$B$4*'Inflation adjustment'!$B$5</f>
        <v>-0.98159916701722905</v>
      </c>
      <c r="D29" s="5">
        <f>Data!D29/'Inflation adjustment'!$B$4*'Inflation adjustment'!$B$5</f>
        <v>-0.85436186937578951</v>
      </c>
      <c r="E29" s="5">
        <f>Data!E29/'Inflation adjustment'!$B$4*'Inflation adjustment'!$B$5</f>
        <v>-0.70834265137216035</v>
      </c>
      <c r="F29" s="5">
        <f>Data!F29/'Inflation adjustment'!$B$4*'Inflation adjustment'!$B$5</f>
        <v>-0.64924047973067434</v>
      </c>
    </row>
    <row r="30" spans="1:14" x14ac:dyDescent="0.25">
      <c r="A30" s="4" t="s">
        <v>10</v>
      </c>
      <c r="B30" s="5">
        <f>Data!B30/'Inflation adjustment'!$B$4*'Inflation adjustment'!$B$5</f>
        <v>0</v>
      </c>
      <c r="C30" s="5">
        <f>Data!C30/'Inflation adjustment'!$B$4*'Inflation adjustment'!$B$5</f>
        <v>0</v>
      </c>
      <c r="D30" s="5">
        <f>Data!D30/'Inflation adjustment'!$B$4*'Inflation adjustment'!$B$5</f>
        <v>0</v>
      </c>
      <c r="E30" s="5">
        <f>Data!E30/'Inflation adjustment'!$B$4*'Inflation adjustment'!$B$5</f>
        <v>0</v>
      </c>
      <c r="F30" s="5">
        <f>Data!F30/'Inflation adjustment'!$B$4*'Inflation adjustment'!$B$5</f>
        <v>0</v>
      </c>
    </row>
    <row r="31" spans="1:14" x14ac:dyDescent="0.25">
      <c r="A31" s="4" t="s">
        <v>11</v>
      </c>
      <c r="B31" s="5">
        <f>Data!B31/'Inflation adjustment'!$B$4*'Inflation adjustment'!$B$5</f>
        <v>-0.47414298917946057</v>
      </c>
      <c r="C31" s="5">
        <f>Data!C31/'Inflation adjustment'!$B$4*'Inflation adjustment'!$B$5</f>
        <v>-0.44946409099627205</v>
      </c>
      <c r="D31" s="5">
        <f>Data!D31/'Inflation adjustment'!$B$4*'Inflation adjustment'!$B$5</f>
        <v>-5.6341701656133142E-2</v>
      </c>
      <c r="E31" s="5">
        <f>Data!E31/'Inflation adjustment'!$B$4*'Inflation adjustment'!$B$5</f>
        <v>-5.3866361321076785E-2</v>
      </c>
      <c r="F31" s="5">
        <f>Data!F31/'Inflation adjustment'!$B$4*'Inflation adjustment'!$B$5</f>
        <v>-5.1485468150685186E-2</v>
      </c>
    </row>
    <row r="32" spans="1:14" x14ac:dyDescent="0.25">
      <c r="A32" s="4" t="s">
        <v>12</v>
      </c>
      <c r="B32" s="5">
        <f>Data!B32/'Inflation adjustment'!$B$4*'Inflation adjustment'!$B$5</f>
        <v>-7.0730815165928704E-2</v>
      </c>
      <c r="C32" s="5">
        <f>Data!C32/'Inflation adjustment'!$B$4*'Inflation adjustment'!$B$5</f>
        <v>-4.8246009563098269E-2</v>
      </c>
      <c r="D32" s="5">
        <f>Data!D32/'Inflation adjustment'!$B$4*'Inflation adjustment'!$B$5</f>
        <v>-1.8393819921610557E-2</v>
      </c>
      <c r="E32" s="5">
        <f>Data!E32/'Inflation adjustment'!$B$4*'Inflation adjustment'!$B$5</f>
        <v>-1.4037304428465983E-3</v>
      </c>
      <c r="F32" s="5">
        <f>Data!F32/'Inflation adjustment'!$B$4*'Inflation adjustment'!$B$5</f>
        <v>-1.3644259904469005E-3</v>
      </c>
    </row>
    <row r="33" spans="1:6" x14ac:dyDescent="0.25">
      <c r="A33" s="4" t="s">
        <v>13</v>
      </c>
      <c r="B33" s="5">
        <f>Data!B33/'Inflation adjustment'!$B$4*'Inflation adjustment'!$B$5</f>
        <v>0</v>
      </c>
      <c r="C33" s="5">
        <f>Data!C33/'Inflation adjustment'!$B$4*'Inflation adjustment'!$B$5</f>
        <v>0</v>
      </c>
      <c r="D33" s="5">
        <f>Data!D33/'Inflation adjustment'!$B$4*'Inflation adjustment'!$B$5</f>
        <v>0</v>
      </c>
      <c r="E33" s="5">
        <f>Data!E33/'Inflation adjustment'!$B$4*'Inflation adjustment'!$B$5</f>
        <v>0</v>
      </c>
      <c r="F33" s="5">
        <f>Data!F33/'Inflation adjustment'!$B$4*'Inflation adjustment'!$B$5</f>
        <v>0</v>
      </c>
    </row>
    <row r="34" spans="1:6" x14ac:dyDescent="0.25">
      <c r="A34" s="4" t="s">
        <v>14</v>
      </c>
      <c r="B34" s="5">
        <f>Data!B34/'Inflation adjustment'!$B$4*'Inflation adjustment'!$B$5</f>
        <v>-0.58733048176553404</v>
      </c>
      <c r="C34" s="5">
        <f>Data!C34/'Inflation adjustment'!$B$4*'Inflation adjustment'!$B$5</f>
        <v>-0.39289293459584168</v>
      </c>
      <c r="D34" s="5">
        <f>Data!D34/'Inflation adjustment'!$B$4*'Inflation adjustment'!$B$5</f>
        <v>-0.12231874920670457</v>
      </c>
      <c r="E34" s="5">
        <f>Data!E34/'Inflation adjustment'!$B$4*'Inflation adjustment'!$B$5</f>
        <v>-9.3356404283562108E-2</v>
      </c>
      <c r="F34" s="5">
        <f>Data!F34/'Inflation adjustment'!$B$4*'Inflation adjustment'!$B$5</f>
        <v>-5.4847062476030599E-2</v>
      </c>
    </row>
    <row r="35" spans="1:6" x14ac:dyDescent="0.25">
      <c r="A35" s="4" t="s">
        <v>15</v>
      </c>
      <c r="B35" s="5">
        <f>Data!B35/'Inflation adjustment'!$B$4*'Inflation adjustment'!$B$5</f>
        <v>-0.76605533226703282</v>
      </c>
      <c r="C35" s="5">
        <f>Data!C35/'Inflation adjustment'!$B$4*'Inflation adjustment'!$B$5</f>
        <v>-0.69924729497992266</v>
      </c>
      <c r="D35" s="5">
        <f>Data!D35/'Inflation adjustment'!$B$4*'Inflation adjustment'!$B$5</f>
        <v>-0.65409508498250868</v>
      </c>
      <c r="E35" s="5">
        <f>Data!E35/'Inflation adjustment'!$B$4*'Inflation adjustment'!$B$5</f>
        <v>-0.62260270979230858</v>
      </c>
      <c r="F35" s="5">
        <f>Data!F35/'Inflation adjustment'!$B$4*'Inflation adjustment'!$B$5</f>
        <v>-0.5906495937092896</v>
      </c>
    </row>
    <row r="36" spans="1:6" x14ac:dyDescent="0.25">
      <c r="A36" s="4" t="s">
        <v>16</v>
      </c>
      <c r="B36" s="5">
        <f>Data!B36/'Inflation adjustment'!$B$4*'Inflation adjustment'!$B$5</f>
        <v>-2.4540953740564682</v>
      </c>
      <c r="C36" s="5">
        <f>Data!C36/'Inflation adjustment'!$B$4*'Inflation adjustment'!$B$5</f>
        <v>-2.2522296341925996</v>
      </c>
      <c r="D36" s="5">
        <f>Data!D36/'Inflation adjustment'!$B$4*'Inflation adjustment'!$B$5</f>
        <v>-1.7750721354921646</v>
      </c>
      <c r="E36" s="5">
        <f>Data!E36/'Inflation adjustment'!$B$4*'Inflation adjustment'!$B$5</f>
        <v>-1.6258420564954277</v>
      </c>
      <c r="F36" s="5">
        <f>Data!F36/'Inflation adjustment'!$B$4*'Inflation adjustment'!$B$5</f>
        <v>-1.560179978749163</v>
      </c>
    </row>
    <row r="37" spans="1:6" x14ac:dyDescent="0.25">
      <c r="A37" s="4" t="s">
        <v>17</v>
      </c>
      <c r="B37" s="5">
        <f>Data!B37/'Inflation adjustment'!$B$4*'Inflation adjustment'!$B$5</f>
        <v>0</v>
      </c>
      <c r="C37" s="5">
        <f>Data!C37/'Inflation adjustment'!$B$4*'Inflation adjustment'!$B$5</f>
        <v>0</v>
      </c>
      <c r="D37" s="5">
        <f>Data!D37/'Inflation adjustment'!$B$4*'Inflation adjustment'!$B$5</f>
        <v>0</v>
      </c>
      <c r="E37" s="5">
        <f>Data!E37/'Inflation adjustment'!$B$4*'Inflation adjustment'!$B$5</f>
        <v>0</v>
      </c>
      <c r="F37" s="5">
        <f>Data!F37/'Inflation adjustment'!$B$4*'Inflation adjustment'!$B$5</f>
        <v>0</v>
      </c>
    </row>
    <row r="38" spans="1:6" x14ac:dyDescent="0.25">
      <c r="A38" s="4" t="s">
        <v>18</v>
      </c>
      <c r="B38" s="5">
        <f>Data!B38/'Inflation adjustment'!$B$4*'Inflation adjustment'!$B$5</f>
        <v>-6.7938390946681179E-2</v>
      </c>
      <c r="C38" s="5">
        <f>Data!C38/'Inflation adjustment'!$B$4*'Inflation adjustment'!$B$5</f>
        <v>-6.5084978526920523E-2</v>
      </c>
      <c r="D38" s="5">
        <f>Data!D38/'Inflation adjustment'!$B$4*'Inflation adjustment'!$B$5</f>
        <v>-6.2351409428789861E-2</v>
      </c>
      <c r="E38" s="5">
        <f>Data!E38/'Inflation adjustment'!$B$4*'Inflation adjustment'!$B$5</f>
        <v>-5.9732650232780737E-2</v>
      </c>
      <c r="F38" s="5">
        <f>Data!F38/'Inflation adjustment'!$B$4*'Inflation adjustment'!$B$5</f>
        <v>-5.722387892300386E-2</v>
      </c>
    </row>
    <row r="39" spans="1:6" x14ac:dyDescent="0.25">
      <c r="A39" s="4" t="s">
        <v>19</v>
      </c>
      <c r="B39" s="5">
        <f>Data!B39/'Inflation adjustment'!$B$4*'Inflation adjustment'!$B$5</f>
        <v>-1.3940781496286814</v>
      </c>
      <c r="C39" s="5">
        <f>Data!C39/'Inflation adjustment'!$B$4*'Inflation adjustment'!$B$5</f>
        <v>-1.355994202646257</v>
      </c>
      <c r="D39" s="5">
        <f>Data!D39/'Inflation adjustment'!$B$4*'Inflation adjustment'!$B$5</f>
        <v>-1.3180263649721624</v>
      </c>
      <c r="E39" s="5">
        <f>Data!E39/'Inflation adjustment'!$B$4*'Inflation adjustment'!$B$5</f>
        <v>-1.2811216267529444</v>
      </c>
      <c r="F39" s="5">
        <f>Data!F39/'Inflation adjustment'!$B$4*'Inflation adjustment'!$B$5</f>
        <v>-1.2452502212038628</v>
      </c>
    </row>
    <row r="40" spans="1:6" x14ac:dyDescent="0.25">
      <c r="A40" s="4" t="s">
        <v>20</v>
      </c>
      <c r="B40" s="5">
        <f>Data!B40/'Inflation adjustment'!$B$4*'Inflation adjustment'!$B$5</f>
        <v>-3.734992098743906</v>
      </c>
      <c r="C40" s="5">
        <f>Data!C40/'Inflation adjustment'!$B$4*'Inflation adjustment'!$B$5</f>
        <v>-2.9155359537112067</v>
      </c>
      <c r="D40" s="5">
        <f>Data!D40/'Inflation adjustment'!$B$4*'Inflation adjustment'!$B$5</f>
        <v>-2.2952335891335389</v>
      </c>
      <c r="E40" s="5">
        <f>Data!E40/'Inflation adjustment'!$B$4*'Inflation adjustment'!$B$5</f>
        <v>-1.6546330221695036</v>
      </c>
      <c r="F40" s="5">
        <f>Data!F40/'Inflation adjustment'!$B$4*'Inflation adjustment'!$B$5</f>
        <v>-1.355996458970983</v>
      </c>
    </row>
    <row r="41" spans="1:6" x14ac:dyDescent="0.25">
      <c r="A41" s="4" t="s">
        <v>21</v>
      </c>
      <c r="B41" s="5">
        <f>Data!B41/'Inflation adjustment'!$B$4*'Inflation adjustment'!$B$5</f>
        <v>0</v>
      </c>
      <c r="C41" s="5">
        <f>Data!C41/'Inflation adjustment'!$B$4*'Inflation adjustment'!$B$5</f>
        <v>0</v>
      </c>
      <c r="D41" s="5">
        <f>Data!D41/'Inflation adjustment'!$B$4*'Inflation adjustment'!$B$5</f>
        <v>0</v>
      </c>
      <c r="E41" s="5">
        <f>Data!E41/'Inflation adjustment'!$B$4*'Inflation adjustment'!$B$5</f>
        <v>0</v>
      </c>
      <c r="F41" s="5">
        <f>Data!F41/'Inflation adjustment'!$B$4*'Inflation adjustment'!$B$5</f>
        <v>0</v>
      </c>
    </row>
    <row r="42" spans="1:6" x14ac:dyDescent="0.25">
      <c r="A42" s="4" t="s">
        <v>22</v>
      </c>
      <c r="B42" s="5">
        <f>Data!B42/'Inflation adjustment'!$B$4*'Inflation adjustment'!$B$5</f>
        <v>0</v>
      </c>
      <c r="C42" s="5">
        <f>Data!C42/'Inflation adjustment'!$B$4*'Inflation adjustment'!$B$5</f>
        <v>0</v>
      </c>
      <c r="D42" s="5">
        <f>Data!D42/'Inflation adjustment'!$B$4*'Inflation adjustment'!$B$5</f>
        <v>0</v>
      </c>
      <c r="E42" s="5">
        <f>Data!E42/'Inflation adjustment'!$B$4*'Inflation adjustment'!$B$5</f>
        <v>0</v>
      </c>
      <c r="F42" s="5">
        <f>Data!F42/'Inflation adjustment'!$B$4*'Inflation adjustment'!$B$5</f>
        <v>0</v>
      </c>
    </row>
    <row r="43" spans="1:6" x14ac:dyDescent="0.25">
      <c r="A43" s="4" t="s">
        <v>23</v>
      </c>
      <c r="B43" s="5">
        <f>Data!B43/'Inflation adjustment'!$B$4*'Inflation adjustment'!$B$5</f>
        <v>0</v>
      </c>
      <c r="C43" s="5">
        <f>Data!C43/'Inflation adjustment'!$B$4*'Inflation adjustment'!$B$5</f>
        <v>0</v>
      </c>
      <c r="D43" s="5">
        <f>Data!D43/'Inflation adjustment'!$B$4*'Inflation adjustment'!$B$5</f>
        <v>0</v>
      </c>
      <c r="E43" s="5">
        <f>Data!E43/'Inflation adjustment'!$B$4*'Inflation adjustment'!$B$5</f>
        <v>0</v>
      </c>
      <c r="F43" s="5">
        <f>Data!F43/'Inflation adjustment'!$B$4*'Inflation adjustment'!$B$5</f>
        <v>0</v>
      </c>
    </row>
    <row r="44" spans="1:6" x14ac:dyDescent="0.25">
      <c r="A44" s="4" t="s">
        <v>24</v>
      </c>
      <c r="B44" s="5">
        <f>Data!B44/'Inflation adjustment'!$B$4*'Inflation adjustment'!$B$5</f>
        <v>-0.16130637776208417</v>
      </c>
      <c r="C44" s="5">
        <f>Data!C44/'Inflation adjustment'!$B$4*'Inflation adjustment'!$B$5</f>
        <v>-0.15298883435602484</v>
      </c>
      <c r="D44" s="5">
        <f>Data!D44/'Inflation adjustment'!$B$4*'Inflation adjustment'!$B$5</f>
        <v>-0.14593424363391877</v>
      </c>
      <c r="E44" s="5">
        <f>Data!E44/'Inflation adjustment'!$B$4*'Inflation adjustment'!$B$5</f>
        <v>-0.13825699405743025</v>
      </c>
      <c r="F44" s="5">
        <f>Data!F44/'Inflation adjustment'!$B$4*'Inflation adjustment'!$B$5</f>
        <v>-0.13089525801021656</v>
      </c>
    </row>
    <row r="45" spans="1:6" x14ac:dyDescent="0.25">
      <c r="A45" s="4" t="s">
        <v>25</v>
      </c>
      <c r="B45" s="5">
        <f>Data!B45/'Inflation adjustment'!$B$4*'Inflation adjustment'!$B$5</f>
        <v>0</v>
      </c>
      <c r="C45" s="5">
        <f>Data!C45/'Inflation adjustment'!$B$4*'Inflation adjustment'!$B$5</f>
        <v>0</v>
      </c>
      <c r="D45" s="5">
        <f>Data!D45/'Inflation adjustment'!$B$4*'Inflation adjustment'!$B$5</f>
        <v>0</v>
      </c>
      <c r="E45" s="5">
        <f>Data!E45/'Inflation adjustment'!$B$4*'Inflation adjustment'!$B$5</f>
        <v>0</v>
      </c>
      <c r="F45" s="5">
        <f>Data!F45/'Inflation adjustment'!$B$4*'Inflation adjustment'!$B$5</f>
        <v>0</v>
      </c>
    </row>
    <row r="47" spans="1:6" x14ac:dyDescent="0.25">
      <c r="A47" s="3" t="s">
        <v>53</v>
      </c>
    </row>
    <row r="49" spans="1:6" x14ac:dyDescent="0.25">
      <c r="B49" s="4" t="s">
        <v>0</v>
      </c>
      <c r="C49" s="4" t="s">
        <v>1</v>
      </c>
      <c r="D49" s="4" t="s">
        <v>2</v>
      </c>
      <c r="E49" s="4" t="s">
        <v>3</v>
      </c>
      <c r="F49" s="4" t="s">
        <v>4</v>
      </c>
    </row>
    <row r="50" spans="1:6" x14ac:dyDescent="0.25">
      <c r="A50" s="4" t="s">
        <v>9</v>
      </c>
      <c r="B50" s="5">
        <f>Data!B50/'Inflation adjustment'!$B$4*'Inflation adjustment'!$B$5</f>
        <v>-1.6101309343888117</v>
      </c>
      <c r="C50" s="5">
        <f>Data!C50/'Inflation adjustment'!$B$4*'Inflation adjustment'!$B$5</f>
        <v>-1.4728738711294338</v>
      </c>
      <c r="D50" s="5">
        <f>Data!D50/'Inflation adjustment'!$B$4*'Inflation adjustment'!$B$5</f>
        <v>-1.2949355036376797</v>
      </c>
      <c r="E50" s="5">
        <f>Data!E50/'Inflation adjustment'!$B$4*'Inflation adjustment'!$B$5</f>
        <v>-1.0737361356667952</v>
      </c>
      <c r="F50" s="5">
        <f>Data!F50/'Inflation adjustment'!$B$4*'Inflation adjustment'!$B$5</f>
        <v>-0.98520497529023043</v>
      </c>
    </row>
    <row r="51" spans="1:6" x14ac:dyDescent="0.25">
      <c r="A51" s="4" t="s">
        <v>10</v>
      </c>
      <c r="B51" s="5">
        <f>Data!B51/'Inflation adjustment'!$B$4*'Inflation adjustment'!$B$5</f>
        <v>0</v>
      </c>
      <c r="C51" s="5">
        <f>Data!C51/'Inflation adjustment'!$B$4*'Inflation adjustment'!$B$5</f>
        <v>0</v>
      </c>
      <c r="D51" s="5">
        <f>Data!D51/'Inflation adjustment'!$B$4*'Inflation adjustment'!$B$5</f>
        <v>0</v>
      </c>
      <c r="E51" s="5">
        <f>Data!E51/'Inflation adjustment'!$B$4*'Inflation adjustment'!$B$5</f>
        <v>0</v>
      </c>
      <c r="F51" s="5">
        <f>Data!F51/'Inflation adjustment'!$B$4*'Inflation adjustment'!$B$5</f>
        <v>0</v>
      </c>
    </row>
    <row r="52" spans="1:6" x14ac:dyDescent="0.25">
      <c r="A52" s="4" t="s">
        <v>11</v>
      </c>
      <c r="B52" s="5">
        <f>Data!B52/'Inflation adjustment'!$B$4*'Inflation adjustment'!$B$5</f>
        <v>-0.72930035036675778</v>
      </c>
      <c r="C52" s="5">
        <f>Data!C52/'Inflation adjustment'!$B$4*'Inflation adjustment'!$B$5</f>
        <v>-0.60245292535229777</v>
      </c>
      <c r="D52" s="5">
        <f>Data!D52/'Inflation adjustment'!$B$4*'Inflation adjustment'!$B$5</f>
        <v>-0.47751901239706329</v>
      </c>
      <c r="E52" s="5">
        <f>Data!E52/'Inflation adjustment'!$B$4*'Inflation adjustment'!$B$5</f>
        <v>-0.45517075316309874</v>
      </c>
      <c r="F52" s="5">
        <f>Data!F52/'Inflation adjustment'!$B$4*'Inflation adjustment'!$B$5</f>
        <v>-0.43369962154051805</v>
      </c>
    </row>
    <row r="53" spans="1:6" x14ac:dyDescent="0.25">
      <c r="A53" s="4" t="s">
        <v>12</v>
      </c>
      <c r="B53" s="5">
        <f>Data!B53/'Inflation adjustment'!$B$4*'Inflation adjustment'!$B$5</f>
        <v>-0.44289489951567018</v>
      </c>
      <c r="C53" s="5">
        <f>Data!C53/'Inflation adjustment'!$B$4*'Inflation adjustment'!$B$5</f>
        <v>-0.30159594496473635</v>
      </c>
      <c r="D53" s="5">
        <f>Data!D53/'Inflation adjustment'!$B$4*'Inflation adjustment'!$B$5</f>
        <v>-0.15174239512697701</v>
      </c>
      <c r="E53" s="5">
        <f>Data!E53/'Inflation adjustment'!$B$4*'Inflation adjustment'!$B$5</f>
        <v>-9.2662306292183805E-2</v>
      </c>
      <c r="F53" s="5">
        <f>Data!F53/'Inflation adjustment'!$B$4*'Inflation adjustment'!$B$5</f>
        <v>-6.5637863446749836E-2</v>
      </c>
    </row>
    <row r="54" spans="1:6" x14ac:dyDescent="0.25">
      <c r="A54" s="4" t="s">
        <v>13</v>
      </c>
      <c r="B54" s="5">
        <f>Data!B54/'Inflation adjustment'!$B$4*'Inflation adjustment'!$B$5</f>
        <v>-1.6981162313499418</v>
      </c>
      <c r="C54" s="5">
        <f>Data!C54/'Inflation adjustment'!$B$4*'Inflation adjustment'!$B$5</f>
        <v>-1.6505689768721419</v>
      </c>
      <c r="D54" s="5">
        <f>Data!D54/'Inflation adjustment'!$B$4*'Inflation adjustment'!$B$5</f>
        <v>-1.6043530455197261</v>
      </c>
      <c r="E54" s="5">
        <f>Data!E54/'Inflation adjustment'!$B$4*'Inflation adjustment'!$B$5</f>
        <v>-1.5594311602451685</v>
      </c>
      <c r="F54" s="5">
        <f>Data!F54/'Inflation adjustment'!$B$4*'Inflation adjustment'!$B$5</f>
        <v>-1.2077269139076028</v>
      </c>
    </row>
    <row r="55" spans="1:6" x14ac:dyDescent="0.25">
      <c r="A55" s="4" t="s">
        <v>14</v>
      </c>
      <c r="B55" s="5">
        <f>Data!B55/'Inflation adjustment'!$B$4*'Inflation adjustment'!$B$5</f>
        <v>-2.4597472678922819E-2</v>
      </c>
      <c r="C55" s="5">
        <f>Data!C55/'Inflation adjustment'!$B$4*'Inflation adjustment'!$B$5</f>
        <v>-2.3815779762879154E-2</v>
      </c>
      <c r="D55" s="5">
        <f>Data!D55/'Inflation adjustment'!$B$4*'Inflation adjustment'!$B$5</f>
        <v>-1.9926231079556579E-2</v>
      </c>
      <c r="E55" s="5">
        <f>Data!E55/'Inflation adjustment'!$B$4*'Inflation adjustment'!$B$5</f>
        <v>-1.5597651316853606E-2</v>
      </c>
      <c r="F55" s="5">
        <f>Data!F55/'Inflation adjustment'!$B$4*'Inflation adjustment'!$B$5</f>
        <v>-1.5115813482854954E-2</v>
      </c>
    </row>
    <row r="56" spans="1:6" x14ac:dyDescent="0.25">
      <c r="A56" s="4" t="s">
        <v>15</v>
      </c>
      <c r="B56" s="5">
        <f>Data!B56/'Inflation adjustment'!$B$4*'Inflation adjustment'!$B$5</f>
        <v>-0.75726132972825311</v>
      </c>
      <c r="C56" s="5">
        <f>Data!C56/'Inflation adjustment'!$B$4*'Inflation adjustment'!$B$5</f>
        <v>-0.69355464400315303</v>
      </c>
      <c r="D56" s="5">
        <f>Data!D56/'Inflation adjustment'!$B$4*'Inflation adjustment'!$B$5</f>
        <v>-0.64948878156713907</v>
      </c>
      <c r="E56" s="5">
        <f>Data!E56/'Inflation adjustment'!$B$4*'Inflation adjustment'!$B$5</f>
        <v>-0.61812998917598461</v>
      </c>
      <c r="F56" s="5">
        <f>Data!F56/'Inflation adjustment'!$B$4*'Inflation adjustment'!$B$5</f>
        <v>-0.58891238902190912</v>
      </c>
    </row>
    <row r="57" spans="1:6" x14ac:dyDescent="0.25">
      <c r="A57" s="4" t="s">
        <v>16</v>
      </c>
      <c r="B57" s="5">
        <f>Data!B57/'Inflation adjustment'!$B$4*'Inflation adjustment'!$B$5</f>
        <v>-2.8658619798169029</v>
      </c>
      <c r="C57" s="5">
        <f>Data!C57/'Inflation adjustment'!$B$4*'Inflation adjustment'!$B$5</f>
        <v>-2.6301256856943089</v>
      </c>
      <c r="D57" s="5">
        <f>Data!D57/'Inflation adjustment'!$B$4*'Inflation adjustment'!$B$5</f>
        <v>-2.0729071079787431</v>
      </c>
      <c r="E57" s="5">
        <f>Data!E57/'Inflation adjustment'!$B$4*'Inflation adjustment'!$B$5</f>
        <v>-1.8986380823479616</v>
      </c>
      <c r="F57" s="5">
        <f>Data!F57/'Inflation adjustment'!$B$4*'Inflation adjustment'!$B$5</f>
        <v>-1.8219587266398902</v>
      </c>
    </row>
    <row r="58" spans="1:6" x14ac:dyDescent="0.25">
      <c r="A58" s="4" t="s">
        <v>17</v>
      </c>
      <c r="B58" s="5">
        <f>Data!B58/'Inflation adjustment'!$B$4*'Inflation adjustment'!$B$5</f>
        <v>0</v>
      </c>
      <c r="C58" s="5">
        <f>Data!C58/'Inflation adjustment'!$B$4*'Inflation adjustment'!$B$5</f>
        <v>0</v>
      </c>
      <c r="D58" s="5">
        <f>Data!D58/'Inflation adjustment'!$B$4*'Inflation adjustment'!$B$5</f>
        <v>0</v>
      </c>
      <c r="E58" s="5">
        <f>Data!E58/'Inflation adjustment'!$B$4*'Inflation adjustment'!$B$5</f>
        <v>0</v>
      </c>
      <c r="F58" s="5">
        <f>Data!F58/'Inflation adjustment'!$B$4*'Inflation adjustment'!$B$5</f>
        <v>0</v>
      </c>
    </row>
    <row r="59" spans="1:6" x14ac:dyDescent="0.25">
      <c r="A59" s="4" t="s">
        <v>18</v>
      </c>
      <c r="B59" s="5">
        <f>Data!B59/'Inflation adjustment'!$B$4*'Inflation adjustment'!$B$5</f>
        <v>-4.9497970546867699E-2</v>
      </c>
      <c r="C59" s="5">
        <f>Data!C59/'Inflation adjustment'!$B$4*'Inflation adjustment'!$B$5</f>
        <v>-4.7419055783899232E-2</v>
      </c>
      <c r="D59" s="5">
        <f>Data!D59/'Inflation adjustment'!$B$4*'Inflation adjustment'!$B$5</f>
        <v>-4.5427455440975484E-2</v>
      </c>
      <c r="E59" s="5">
        <f>Data!E59/'Inflation adjustment'!$B$4*'Inflation adjustment'!$B$5</f>
        <v>-4.3519502312454474E-2</v>
      </c>
      <c r="F59" s="5">
        <f>Data!F59/'Inflation adjustment'!$B$4*'Inflation adjustment'!$B$5</f>
        <v>-4.1691683215331385E-2</v>
      </c>
    </row>
    <row r="60" spans="1:6" x14ac:dyDescent="0.25">
      <c r="A60" s="4" t="s">
        <v>19</v>
      </c>
      <c r="B60" s="5">
        <f>Data!B60/'Inflation adjustment'!$B$4*'Inflation adjustment'!$B$5</f>
        <v>-1.2449919520000865</v>
      </c>
      <c r="C60" s="5">
        <f>Data!C60/'Inflation adjustment'!$B$4*'Inflation adjustment'!$B$5</f>
        <v>-1.2096570567404941</v>
      </c>
      <c r="D60" s="5">
        <f>Data!D60/'Inflation adjustment'!$B$4*'Inflation adjustment'!$B$5</f>
        <v>-1.1757866591517638</v>
      </c>
      <c r="E60" s="5">
        <f>Data!E60/'Inflation adjustment'!$B$4*'Inflation adjustment'!$B$5</f>
        <v>-1.1428646326955083</v>
      </c>
      <c r="F60" s="5">
        <f>Data!F60/'Inflation adjustment'!$B$4*'Inflation adjustment'!$B$5</f>
        <v>-1.1108644229800433</v>
      </c>
    </row>
    <row r="62" spans="1:6" x14ac:dyDescent="0.25">
      <c r="A62" s="6" t="s">
        <v>55</v>
      </c>
    </row>
    <row r="64" spans="1:6" x14ac:dyDescent="0.25"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</row>
    <row r="65" spans="1:6" x14ac:dyDescent="0.25">
      <c r="A65" s="4" t="s">
        <v>9</v>
      </c>
      <c r="B65" s="5">
        <f>Data!B65/'Inflation adjustment'!$B$4*'Inflation adjustment'!$B$5</f>
        <v>-0.63349413812018673</v>
      </c>
      <c r="C65" s="5">
        <f>Data!C65/'Inflation adjustment'!$B$4*'Inflation adjustment'!$B$5</f>
        <v>-0.59105003086613395</v>
      </c>
      <c r="D65" s="5">
        <f>Data!D65/'Inflation adjustment'!$B$4*'Inflation adjustment'!$B$5</f>
        <v>-0.53016617623967954</v>
      </c>
      <c r="E65" s="5">
        <f>Data!E65/'Inflation adjustment'!$B$4*'Inflation adjustment'!$B$5</f>
        <v>-0.43990861745546</v>
      </c>
      <c r="F65" s="5">
        <f>Data!F65/'Inflation adjustment'!$B$4*'Inflation adjustment'!$B$5</f>
        <v>-0.40315739467146672</v>
      </c>
    </row>
    <row r="66" spans="1:6" x14ac:dyDescent="0.25">
      <c r="A66" s="4" t="s">
        <v>10</v>
      </c>
      <c r="B66" s="5">
        <f>Data!B66/'Inflation adjustment'!$B$4*'Inflation adjustment'!$B$5</f>
        <v>0</v>
      </c>
      <c r="C66" s="5">
        <f>Data!C66/'Inflation adjustment'!$B$4*'Inflation adjustment'!$B$5</f>
        <v>0</v>
      </c>
      <c r="D66" s="5">
        <f>Data!D66/'Inflation adjustment'!$B$4*'Inflation adjustment'!$B$5</f>
        <v>0</v>
      </c>
      <c r="E66" s="5">
        <f>Data!E66/'Inflation adjustment'!$B$4*'Inflation adjustment'!$B$5</f>
        <v>0</v>
      </c>
      <c r="F66" s="5">
        <f>Data!F66/'Inflation adjustment'!$B$4*'Inflation adjustment'!$B$5</f>
        <v>0</v>
      </c>
    </row>
    <row r="67" spans="1:6" x14ac:dyDescent="0.25">
      <c r="A67" s="4" t="s">
        <v>11</v>
      </c>
      <c r="B67" s="5">
        <f>Data!B67/'Inflation adjustment'!$B$4*'Inflation adjustment'!$B$5</f>
        <v>-8.5052453729099101E-2</v>
      </c>
      <c r="C67" s="5">
        <f>Data!C67/'Inflation adjustment'!$B$4*'Inflation adjustment'!$B$5</f>
        <v>-1.3303376900523875E-2</v>
      </c>
      <c r="D67" s="5">
        <f>Data!D67/'Inflation adjustment'!$B$4*'Inflation adjustment'!$B$5</f>
        <v>-1.2930882347309231E-2</v>
      </c>
      <c r="E67" s="5">
        <f>Data!E67/'Inflation adjustment'!$B$4*'Inflation adjustment'!$B$5</f>
        <v>-1.2568817641584559E-2</v>
      </c>
      <c r="F67" s="5">
        <f>Data!F67/'Inflation adjustment'!$B$4*'Inflation adjustment'!$B$5</f>
        <v>-1.2216890747620208E-2</v>
      </c>
    </row>
    <row r="68" spans="1:6" x14ac:dyDescent="0.25">
      <c r="A68" s="4" t="s">
        <v>12</v>
      </c>
      <c r="B68" s="5">
        <f>Data!B68/'Inflation adjustment'!$B$4*'Inflation adjustment'!$B$5</f>
        <v>-1.7748089087304398E-2</v>
      </c>
      <c r="C68" s="5">
        <f>Data!C68/'Inflation adjustment'!$B$4*'Inflation adjustment'!$B$5</f>
        <v>-7.79508708810819E-3</v>
      </c>
      <c r="D68" s="5">
        <f>Data!D68/'Inflation adjustment'!$B$4*'Inflation adjustment'!$B$5</f>
        <v>-7.5768246496411545E-3</v>
      </c>
      <c r="E68" s="5">
        <f>Data!E68/'Inflation adjustment'!$B$4*'Inflation adjustment'!$B$5</f>
        <v>0</v>
      </c>
      <c r="F68" s="5">
        <f>Data!F68/'Inflation adjustment'!$B$4*'Inflation adjustment'!$B$5</f>
        <v>0</v>
      </c>
    </row>
    <row r="69" spans="1:6" x14ac:dyDescent="0.25">
      <c r="A69" s="4" t="s">
        <v>13</v>
      </c>
      <c r="B69" s="5">
        <f>Data!B69/'Inflation adjustment'!$B$4*'Inflation adjustment'!$B$5</f>
        <v>0</v>
      </c>
      <c r="C69" s="5">
        <f>Data!C69/'Inflation adjustment'!$B$4*'Inflation adjustment'!$B$5</f>
        <v>0</v>
      </c>
      <c r="D69" s="5">
        <f>Data!D69/'Inflation adjustment'!$B$4*'Inflation adjustment'!$B$5</f>
        <v>0</v>
      </c>
      <c r="E69" s="5">
        <f>Data!E69/'Inflation adjustment'!$B$4*'Inflation adjustment'!$B$5</f>
        <v>0</v>
      </c>
      <c r="F69" s="5">
        <f>Data!F69/'Inflation adjustment'!$B$4*'Inflation adjustment'!$B$5</f>
        <v>0</v>
      </c>
    </row>
    <row r="70" spans="1:6" x14ac:dyDescent="0.25">
      <c r="A70" s="4" t="s">
        <v>14</v>
      </c>
      <c r="B70" s="5">
        <f>Data!B70/'Inflation adjustment'!$B$4*'Inflation adjustment'!$B$5</f>
        <v>-2.0529902624265325E-3</v>
      </c>
      <c r="C70" s="5">
        <f>Data!C70/'Inflation adjustment'!$B$4*'Inflation adjustment'!$B$5</f>
        <v>-1.4966299013089446E-3</v>
      </c>
      <c r="D70" s="5">
        <f>Data!D70/'Inflation adjustment'!$B$4*'Inflation adjustment'!$B$5</f>
        <v>0</v>
      </c>
      <c r="E70" s="5">
        <f>Data!E70/'Inflation adjustment'!$B$4*'Inflation adjustment'!$B$5</f>
        <v>0</v>
      </c>
      <c r="F70" s="5">
        <f>Data!F70/'Inflation adjustment'!$B$4*'Inflation adjustment'!$B$5</f>
        <v>0</v>
      </c>
    </row>
    <row r="71" spans="1:6" x14ac:dyDescent="0.25">
      <c r="A71" s="4" t="s">
        <v>15</v>
      </c>
      <c r="B71" s="5">
        <f>Data!B71/'Inflation adjustment'!$B$4*'Inflation adjustment'!$B$5</f>
        <v>0</v>
      </c>
      <c r="C71" s="5">
        <f>Data!C71/'Inflation adjustment'!$B$4*'Inflation adjustment'!$B$5</f>
        <v>0</v>
      </c>
      <c r="D71" s="5">
        <f>Data!D71/'Inflation adjustment'!$B$4*'Inflation adjustment'!$B$5</f>
        <v>0</v>
      </c>
      <c r="E71" s="5">
        <f>Data!E71/'Inflation adjustment'!$B$4*'Inflation adjustment'!$B$5</f>
        <v>0</v>
      </c>
      <c r="F71" s="5">
        <f>Data!F71/'Inflation adjustment'!$B$4*'Inflation adjustment'!$B$5</f>
        <v>0</v>
      </c>
    </row>
    <row r="72" spans="1:6" x14ac:dyDescent="0.25">
      <c r="A72" s="4" t="s">
        <v>16</v>
      </c>
      <c r="B72" s="5">
        <f>Data!B72/'Inflation adjustment'!$B$4*'Inflation adjustment'!$B$5</f>
        <v>-0.20559151152934302</v>
      </c>
      <c r="C72" s="5">
        <f>Data!C72/'Inflation adjustment'!$B$4*'Inflation adjustment'!$B$5</f>
        <v>-0.18868023618799273</v>
      </c>
      <c r="D72" s="5">
        <f>Data!D72/'Inflation adjustment'!$B$4*'Inflation adjustment'!$B$5</f>
        <v>-0.14870643059247929</v>
      </c>
      <c r="E72" s="5">
        <f>Data!E72/'Inflation adjustment'!$B$4*'Inflation adjustment'!$B$5</f>
        <v>-0.13620470069602883</v>
      </c>
      <c r="F72" s="5">
        <f>Data!F72/'Inflation adjustment'!$B$4*'Inflation adjustment'!$B$5</f>
        <v>-0.13070386892040878</v>
      </c>
    </row>
    <row r="73" spans="1:6" x14ac:dyDescent="0.25">
      <c r="A73" s="4" t="s">
        <v>17</v>
      </c>
      <c r="B73" s="5">
        <f>Data!B73/'Inflation adjustment'!$B$4*'Inflation adjustment'!$B$5</f>
        <v>0</v>
      </c>
      <c r="C73" s="5">
        <f>Data!C73/'Inflation adjustment'!$B$4*'Inflation adjustment'!$B$5</f>
        <v>0</v>
      </c>
      <c r="D73" s="5">
        <f>Data!D73/'Inflation adjustment'!$B$4*'Inflation adjustment'!$B$5</f>
        <v>0</v>
      </c>
      <c r="E73" s="5">
        <f>Data!E73/'Inflation adjustment'!$B$4*'Inflation adjustment'!$B$5</f>
        <v>0</v>
      </c>
      <c r="F73" s="5">
        <f>Data!F73/'Inflation adjustment'!$B$4*'Inflation adjustment'!$B$5</f>
        <v>0</v>
      </c>
    </row>
    <row r="74" spans="1:6" x14ac:dyDescent="0.25">
      <c r="A74" s="4" t="s">
        <v>18</v>
      </c>
      <c r="B74" s="5">
        <f>Data!B74/'Inflation adjustment'!$B$4*'Inflation adjustment'!$B$5</f>
        <v>0</v>
      </c>
      <c r="C74" s="5">
        <f>Data!C74/'Inflation adjustment'!$B$4*'Inflation adjustment'!$B$5</f>
        <v>0</v>
      </c>
      <c r="D74" s="5">
        <f>Data!D74/'Inflation adjustment'!$B$4*'Inflation adjustment'!$B$5</f>
        <v>0</v>
      </c>
      <c r="E74" s="5">
        <f>Data!E74/'Inflation adjustment'!$B$4*'Inflation adjustment'!$B$5</f>
        <v>0</v>
      </c>
      <c r="F74" s="5">
        <f>Data!F74/'Inflation adjustment'!$B$4*'Inflation adjustment'!$B$5</f>
        <v>0</v>
      </c>
    </row>
    <row r="75" spans="1:6" x14ac:dyDescent="0.25">
      <c r="A75" s="4" t="s">
        <v>19</v>
      </c>
      <c r="B75" s="5">
        <f>Data!B75/'Inflation adjustment'!$B$4*'Inflation adjustment'!$B$5</f>
        <v>-0.36269494636202038</v>
      </c>
      <c r="C75" s="5">
        <f>Data!C75/'Inflation adjustment'!$B$4*'Inflation adjustment'!$B$5</f>
        <v>-0.35253948786388339</v>
      </c>
      <c r="D75" s="5">
        <f>Data!D75/'Inflation adjustment'!$B$4*'Inflation adjustment'!$B$5</f>
        <v>-0.34266838220369517</v>
      </c>
      <c r="E75" s="5">
        <f>Data!E75/'Inflation adjustment'!$B$4*'Inflation adjustment'!$B$5</f>
        <v>-0.33307366750199191</v>
      </c>
      <c r="F75" s="5">
        <f>Data!F75/'Inflation adjustment'!$B$4*'Inflation adjustment'!$B$5</f>
        <v>-0.32374760481193543</v>
      </c>
    </row>
    <row r="77" spans="1:6" x14ac:dyDescent="0.25">
      <c r="A77" s="6" t="s">
        <v>56</v>
      </c>
    </row>
    <row r="79" spans="1:6" x14ac:dyDescent="0.25">
      <c r="B79" s="4" t="s">
        <v>0</v>
      </c>
      <c r="C79" s="4" t="s">
        <v>1</v>
      </c>
      <c r="D79" s="4" t="s">
        <v>2</v>
      </c>
      <c r="E79" s="4" t="s">
        <v>3</v>
      </c>
      <c r="F79" s="4" t="s">
        <v>4</v>
      </c>
    </row>
    <row r="80" spans="1:6" x14ac:dyDescent="0.25">
      <c r="A80" s="4" t="s">
        <v>9</v>
      </c>
      <c r="B80" s="5">
        <f>Data!B80/'Inflation adjustment'!$B$4*'Inflation adjustment'!$B$5</f>
        <v>0</v>
      </c>
      <c r="C80" s="5">
        <f>Data!C80/'Inflation adjustment'!$B$4*'Inflation adjustment'!$B$5</f>
        <v>0</v>
      </c>
      <c r="D80" s="5">
        <f>Data!D80/'Inflation adjustment'!$B$4*'Inflation adjustment'!$B$5</f>
        <v>0</v>
      </c>
      <c r="E80" s="5">
        <f>Data!E80/'Inflation adjustment'!$B$4*'Inflation adjustment'!$B$5</f>
        <v>0</v>
      </c>
      <c r="F80" s="5">
        <f>Data!F80/'Inflation adjustment'!$B$4*'Inflation adjustment'!$B$5</f>
        <v>0</v>
      </c>
    </row>
    <row r="81" spans="1:6" x14ac:dyDescent="0.25">
      <c r="A81" s="4" t="s">
        <v>10</v>
      </c>
      <c r="B81" s="5">
        <f>Data!B81/'Inflation adjustment'!$B$4*'Inflation adjustment'!$B$5</f>
        <v>0</v>
      </c>
      <c r="C81" s="5">
        <f>Data!C81/'Inflation adjustment'!$B$4*'Inflation adjustment'!$B$5</f>
        <v>0</v>
      </c>
      <c r="D81" s="5">
        <f>Data!D81/'Inflation adjustment'!$B$4*'Inflation adjustment'!$B$5</f>
        <v>0</v>
      </c>
      <c r="E81" s="5">
        <f>Data!E81/'Inflation adjustment'!$B$4*'Inflation adjustment'!$B$5</f>
        <v>0</v>
      </c>
      <c r="F81" s="5">
        <f>Data!F81/'Inflation adjustment'!$B$4*'Inflation adjustment'!$B$5</f>
        <v>0</v>
      </c>
    </row>
    <row r="82" spans="1:6" x14ac:dyDescent="0.25">
      <c r="A82" s="4" t="s">
        <v>11</v>
      </c>
      <c r="B82" s="5">
        <f>Data!B82/'Inflation adjustment'!$B$4*'Inflation adjustment'!$B$5</f>
        <v>0</v>
      </c>
      <c r="C82" s="5">
        <f>Data!C82/'Inflation adjustment'!$B$4*'Inflation adjustment'!$B$5</f>
        <v>0</v>
      </c>
      <c r="D82" s="5">
        <f>Data!D82/'Inflation adjustment'!$B$4*'Inflation adjustment'!$B$5</f>
        <v>0</v>
      </c>
      <c r="E82" s="5">
        <f>Data!E82/'Inflation adjustment'!$B$4*'Inflation adjustment'!$B$5</f>
        <v>0</v>
      </c>
      <c r="F82" s="5">
        <f>Data!F82/'Inflation adjustment'!$B$4*'Inflation adjustment'!$B$5</f>
        <v>0</v>
      </c>
    </row>
    <row r="83" spans="1:6" x14ac:dyDescent="0.25">
      <c r="A83" s="4" t="s">
        <v>12</v>
      </c>
      <c r="B83" s="5">
        <f>Data!B83/'Inflation adjustment'!$B$4*'Inflation adjustment'!$B$5</f>
        <v>0</v>
      </c>
      <c r="C83" s="5">
        <f>Data!C83/'Inflation adjustment'!$B$4*'Inflation adjustment'!$B$5</f>
        <v>0</v>
      </c>
      <c r="D83" s="5">
        <f>Data!D83/'Inflation adjustment'!$B$4*'Inflation adjustment'!$B$5</f>
        <v>0</v>
      </c>
      <c r="E83" s="5">
        <f>Data!E83/'Inflation adjustment'!$B$4*'Inflation adjustment'!$B$5</f>
        <v>0</v>
      </c>
      <c r="F83" s="5">
        <f>Data!F83/'Inflation adjustment'!$B$4*'Inflation adjustment'!$B$5</f>
        <v>0</v>
      </c>
    </row>
    <row r="84" spans="1:6" x14ac:dyDescent="0.25">
      <c r="A84" s="4" t="s">
        <v>13</v>
      </c>
      <c r="B84" s="5">
        <f>Data!B84/'Inflation adjustment'!$B$4*'Inflation adjustment'!$B$5</f>
        <v>0</v>
      </c>
      <c r="C84" s="5">
        <f>Data!C84/'Inflation adjustment'!$B$4*'Inflation adjustment'!$B$5</f>
        <v>0</v>
      </c>
      <c r="D84" s="5">
        <f>Data!D84/'Inflation adjustment'!$B$4*'Inflation adjustment'!$B$5</f>
        <v>0</v>
      </c>
      <c r="E84" s="5">
        <f>Data!E84/'Inflation adjustment'!$B$4*'Inflation adjustment'!$B$5</f>
        <v>0</v>
      </c>
      <c r="F84" s="5">
        <f>Data!F84/'Inflation adjustment'!$B$4*'Inflation adjustment'!$B$5</f>
        <v>0</v>
      </c>
    </row>
    <row r="85" spans="1:6" x14ac:dyDescent="0.25">
      <c r="A85" s="4" t="s">
        <v>14</v>
      </c>
      <c r="B85" s="5">
        <f>Data!B85/'Inflation adjustment'!$B$4*'Inflation adjustment'!$B$5</f>
        <v>0</v>
      </c>
      <c r="C85" s="5">
        <f>Data!C85/'Inflation adjustment'!$B$4*'Inflation adjustment'!$B$5</f>
        <v>0</v>
      </c>
      <c r="D85" s="5">
        <f>Data!D85/'Inflation adjustment'!$B$4*'Inflation adjustment'!$B$5</f>
        <v>0</v>
      </c>
      <c r="E85" s="5">
        <f>Data!E85/'Inflation adjustment'!$B$4*'Inflation adjustment'!$B$5</f>
        <v>0</v>
      </c>
      <c r="F85" s="5">
        <f>Data!F85/'Inflation adjustment'!$B$4*'Inflation adjustment'!$B$5</f>
        <v>0</v>
      </c>
    </row>
    <row r="86" spans="1:6" x14ac:dyDescent="0.25">
      <c r="A86" s="4" t="s">
        <v>15</v>
      </c>
      <c r="B86" s="5">
        <f>Data!B86/'Inflation adjustment'!$B$4*'Inflation adjustment'!$B$5</f>
        <v>0</v>
      </c>
      <c r="C86" s="5">
        <f>Data!C86/'Inflation adjustment'!$B$4*'Inflation adjustment'!$B$5</f>
        <v>0</v>
      </c>
      <c r="D86" s="5">
        <f>Data!D86/'Inflation adjustment'!$B$4*'Inflation adjustment'!$B$5</f>
        <v>0</v>
      </c>
      <c r="E86" s="5">
        <f>Data!E86/'Inflation adjustment'!$B$4*'Inflation adjustment'!$B$5</f>
        <v>0</v>
      </c>
      <c r="F86" s="5">
        <f>Data!F86/'Inflation adjustment'!$B$4*'Inflation adjustment'!$B$5</f>
        <v>0</v>
      </c>
    </row>
    <row r="87" spans="1:6" x14ac:dyDescent="0.25">
      <c r="A87" s="4" t="s">
        <v>16</v>
      </c>
      <c r="B87" s="5">
        <f>Data!B87/'Inflation adjustment'!$B$4*'Inflation adjustment'!$B$5</f>
        <v>-2.1500402348309464</v>
      </c>
      <c r="C87" s="5">
        <f>Data!C87/'Inflation adjustment'!$B$4*'Inflation adjustment'!$B$5</f>
        <v>-2.0186022426432237</v>
      </c>
      <c r="D87" s="5">
        <f>Data!D87/'Inflation adjustment'!$B$4*'Inflation adjustment'!$B$5</f>
        <v>-1.4788339773359496</v>
      </c>
      <c r="E87" s="5">
        <f>Data!E87/'Inflation adjustment'!$B$4*'Inflation adjustment'!$B$5</f>
        <v>-6.7465005036124626E-2</v>
      </c>
      <c r="F87" s="5">
        <f>Data!F87/'Inflation adjustment'!$B$4*'Inflation adjustment'!$B$5</f>
        <v>-6.5289908945556571E-2</v>
      </c>
    </row>
    <row r="88" spans="1:6" x14ac:dyDescent="0.25">
      <c r="A88" s="4" t="s">
        <v>17</v>
      </c>
      <c r="B88" s="5">
        <f>Data!B88/'Inflation adjustment'!$B$4*'Inflation adjustment'!$B$5</f>
        <v>0</v>
      </c>
      <c r="C88" s="5">
        <f>Data!C88/'Inflation adjustment'!$B$4*'Inflation adjustment'!$B$5</f>
        <v>0</v>
      </c>
      <c r="D88" s="5">
        <f>Data!D88/'Inflation adjustment'!$B$4*'Inflation adjustment'!$B$5</f>
        <v>0</v>
      </c>
      <c r="E88" s="5">
        <f>Data!E88/'Inflation adjustment'!$B$4*'Inflation adjustment'!$B$5</f>
        <v>0</v>
      </c>
      <c r="F88" s="5">
        <f>Data!F88/'Inflation adjustment'!$B$4*'Inflation adjustment'!$B$5</f>
        <v>0</v>
      </c>
    </row>
    <row r="89" spans="1:6" x14ac:dyDescent="0.25">
      <c r="A89" s="4" t="s">
        <v>18</v>
      </c>
      <c r="B89" s="5">
        <f>Data!B89/'Inflation adjustment'!$B$4*'Inflation adjustment'!$B$5</f>
        <v>0</v>
      </c>
      <c r="C89" s="5">
        <f>Data!C89/'Inflation adjustment'!$B$4*'Inflation adjustment'!$B$5</f>
        <v>0</v>
      </c>
      <c r="D89" s="5">
        <f>Data!D89/'Inflation adjustment'!$B$4*'Inflation adjustment'!$B$5</f>
        <v>0</v>
      </c>
      <c r="E89" s="5">
        <f>Data!E89/'Inflation adjustment'!$B$4*'Inflation adjustment'!$B$5</f>
        <v>0</v>
      </c>
      <c r="F89" s="5">
        <f>Data!F89/'Inflation adjustment'!$B$4*'Inflation adjustment'!$B$5</f>
        <v>0</v>
      </c>
    </row>
    <row r="90" spans="1:6" x14ac:dyDescent="0.25">
      <c r="A90" s="4" t="s">
        <v>19</v>
      </c>
      <c r="B90" s="5">
        <f>Data!B90/'Inflation adjustment'!$B$4*'Inflation adjustment'!$B$5</f>
        <v>0</v>
      </c>
      <c r="C90" s="5">
        <f>Data!C90/'Inflation adjustment'!$B$4*'Inflation adjustment'!$B$5</f>
        <v>0</v>
      </c>
      <c r="D90" s="5">
        <f>Data!D90/'Inflation adjustment'!$B$4*'Inflation adjustment'!$B$5</f>
        <v>0</v>
      </c>
      <c r="E90" s="5">
        <f>Data!E90/'Inflation adjustment'!$B$4*'Inflation adjustment'!$B$5</f>
        <v>0</v>
      </c>
      <c r="F90" s="5">
        <f>Data!F90/'Inflation adjustment'!$B$4*'Inflation adjustment'!$B$5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F_Inputs</vt:lpstr>
      <vt:lpstr>Data</vt:lpstr>
      <vt:lpstr>Inflation adjustment</vt:lpstr>
      <vt:lpstr>Final opex adjustment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Alison Fergusson</cp:lastModifiedBy>
  <dcterms:created xsi:type="dcterms:W3CDTF">2019-06-04T14:51:22Z</dcterms:created>
  <dcterms:modified xsi:type="dcterms:W3CDTF">2019-07-15T09:29:46Z</dcterms:modified>
</cp:coreProperties>
</file>