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I bulk supply register\Bulk supply 2019-20\"/>
    </mc:Choice>
  </mc:AlternateContent>
  <bookViews>
    <workbookView xWindow="0" yWindow="0" windowWidth="15617" windowHeight="8571"/>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water'!$B$2:$AA$89</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5" i="3" l="1"/>
  <c r="N85" i="3"/>
  <c r="N65" i="3" l="1"/>
  <c r="S65" i="3" l="1"/>
  <c r="N29" i="5" l="1"/>
  <c r="I29" i="5"/>
  <c r="R15" i="5"/>
  <c r="H15" i="5"/>
  <c r="N15" i="5"/>
  <c r="I15" i="5"/>
  <c r="O87" i="3"/>
  <c r="J87" i="3"/>
  <c r="J56" i="3"/>
  <c r="I56" i="3"/>
  <c r="E56" i="3"/>
  <c r="R29" i="5"/>
  <c r="M29" i="5"/>
  <c r="H29" i="5"/>
  <c r="D29" i="5"/>
  <c r="M15" i="5"/>
  <c r="D15" i="5"/>
  <c r="S87" i="3"/>
  <c r="N87" i="3"/>
  <c r="I87" i="3"/>
  <c r="E87" i="3"/>
  <c r="N56" i="3"/>
  <c r="O56" i="3" l="1"/>
  <c r="S56" i="3" l="1"/>
</calcChain>
</file>

<file path=xl/sharedStrings.xml><?xml version="1.0" encoding="utf-8"?>
<sst xmlns="http://schemas.openxmlformats.org/spreadsheetml/2006/main" count="836" uniqueCount="215">
  <si>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</si>
  <si>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</si>
  <si>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</si>
  <si>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</si>
  <si>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</si>
  <si>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</si>
  <si>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</si>
  <si>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</si>
  <si>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</si>
  <si>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</si>
  <si>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</si>
  <si>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</si>
  <si>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</si>
  <si>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</si>
  <si>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</si>
  <si>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</si>
  <si>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</si>
  <si>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</si>
  <si>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</si>
  <si>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</si>
  <si>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</si>
  <si>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</si>
  <si>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</si>
  <si>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</si>
  <si>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</si>
  <si>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</si>
  <si>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</si>
  <si>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</si>
  <si>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</si>
  <si>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</si>
  <si>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</si>
  <si>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</si>
  <si>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</si>
  <si>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</si>
  <si>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</si>
  <si>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</si>
  <si>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</si>
  <si>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</si>
  <si>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</si>
  <si>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</si>
  <si>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</si>
  <si>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</si>
  <si>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</si>
  <si>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</si>
  <si>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</si>
  <si>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</si>
  <si>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</si>
  <si>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</si>
  <si>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</si>
  <si>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</si>
  <si>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</si>
  <si>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</si>
  <si>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</si>
  <si>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</si>
  <si>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</si>
  <si>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</si>
  <si>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</si>
  <si>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</si>
  <si>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</si>
  <si>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</si>
  <si>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</si>
  <si>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</si>
  <si>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</si>
  <si>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</si>
  <si>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</si>
  <si>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</si>
  <si>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</si>
  <si>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</si>
  <si>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</si>
  <si>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</si>
  <si>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</si>
  <si>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2017-18 (actual)</t>
  </si>
  <si>
    <t>2018-19 (estimate)</t>
  </si>
  <si>
    <t>2019-20 (forecast)</t>
  </si>
  <si>
    <t>Kinghton</t>
  </si>
  <si>
    <t>NA</t>
  </si>
  <si>
    <t>01/072018</t>
  </si>
  <si>
    <t>In perpetuity</t>
  </si>
  <si>
    <t>New agreement following the establishment of Hafren Dyfrdwy as previously a cross border supply within Severn Trent.</t>
  </si>
  <si>
    <t>Llanymynech_England</t>
  </si>
  <si>
    <t xml:space="preserve">£0.9601 per m3 for the first 9,999m3 then £0.9561 per m3 for the remainder </t>
  </si>
  <si>
    <t xml:space="preserve">£0.9175 per m3 for the first 9,999m3 then £0.9103 per m3 for the remainder </t>
  </si>
  <si>
    <t>Llanymynech_Wales</t>
  </si>
  <si>
    <t xml:space="preserve">£1.0409 per m3 for the first 9,999m3 then £1.0327 per m3 for the remainder </t>
  </si>
  <si>
    <t>Green End Farm</t>
  </si>
  <si>
    <t>Chester</t>
  </si>
  <si>
    <t>Treated</t>
  </si>
  <si>
    <t>in perpetuity</t>
  </si>
  <si>
    <t>Sealand Road, Chester</t>
  </si>
  <si>
    <t>Ferry Lane, Chester</t>
  </si>
  <si>
    <t>Minerva Avenue, Chester</t>
  </si>
  <si>
    <t>Sovereign Way, Chester</t>
  </si>
  <si>
    <t>Chester City FC, Bumpers Lane</t>
  </si>
  <si>
    <t>Boundary Street, Saltney</t>
  </si>
  <si>
    <t>Rhuddlan Court, Saltney</t>
  </si>
  <si>
    <t>Rhodfar Bont, Saltney</t>
  </si>
  <si>
    <t>Douglas Place, Saltney</t>
  </si>
  <si>
    <t>Rhydycroesau (Pendil)</t>
  </si>
  <si>
    <t xml:space="preserve">Bluebell </t>
  </si>
  <si>
    <t>Alberbury, Brook Cottage</t>
  </si>
  <si>
    <t>Priestweston, The Marsh</t>
  </si>
  <si>
    <t>Castle Green</t>
  </si>
  <si>
    <t>Collery Road</t>
  </si>
  <si>
    <t>Crewgreen, Sheperd's Lane</t>
  </si>
  <si>
    <t>Alberbury, The Spawns</t>
  </si>
  <si>
    <t>Middleton</t>
  </si>
  <si>
    <t>Llanymynech (Bridge House)</t>
  </si>
  <si>
    <t>Pant, (Golf Club)</t>
  </si>
  <si>
    <t>Pant DSR outlet</t>
  </si>
  <si>
    <t>Priestweston (Penbwthyn)</t>
  </si>
  <si>
    <t>Selattyn</t>
  </si>
  <si>
    <t>Glyn Morlas</t>
  </si>
  <si>
    <t>Holt, Farndon bridge</t>
  </si>
  <si>
    <t>New agreement following the establishment of Hafren Dyfrdwy as previously a cross border supply within Dee Valley.</t>
  </si>
  <si>
    <t xml:space="preserve"> St. Mary's Church, Pulford</t>
  </si>
  <si>
    <t>Pulford bridge</t>
  </si>
  <si>
    <t>Kinnerton Village</t>
  </si>
  <si>
    <t>High Street, Saltney</t>
  </si>
  <si>
    <t>Boundary Lane, Chester</t>
  </si>
  <si>
    <t>Rhydycroesau (Milkwood)</t>
  </si>
  <si>
    <t>Llanymynech (Bellwood)</t>
  </si>
  <si>
    <t>Pentrheyling</t>
  </si>
  <si>
    <t>Priestweston, Black Marsh</t>
  </si>
  <si>
    <t>Corndon DSR</t>
  </si>
  <si>
    <t>Alberbury, Pecknall Lane</t>
  </si>
  <si>
    <t>Knighton, Melyn-y-Grogue</t>
  </si>
  <si>
    <t>Leighton Booster</t>
  </si>
  <si>
    <t>Glandyfrydwy</t>
  </si>
  <si>
    <t>Glenesk Court</t>
  </si>
  <si>
    <t>Old Warren</t>
  </si>
  <si>
    <t>Vyrnwy</t>
  </si>
  <si>
    <t>HDBSI 1 DWR CYMRU WELSH WATER</t>
  </si>
  <si>
    <t>HDBSI 2 DWR CYMRU WELSH WATER</t>
  </si>
  <si>
    <t>HDBSI 3 DWR CYMRU WELSH WATER</t>
  </si>
  <si>
    <t>HDBSI 4 UNITED UTILITIES</t>
  </si>
  <si>
    <t>HDBSI 5 SEVERN TRENT</t>
  </si>
  <si>
    <t>HDBSI 6 SEVERN TRENT</t>
  </si>
  <si>
    <t>HDBSI 7 SEVERN TRENT</t>
  </si>
  <si>
    <t>HDBSI 8 SEVERN TRENT</t>
  </si>
  <si>
    <t>HDBSI 9 SEVERN TRENT</t>
  </si>
  <si>
    <t>HDBSI 10 SEVERN TRENT</t>
  </si>
  <si>
    <t>HDBSI 11 SEVERN TRENT</t>
  </si>
  <si>
    <t>HDBSI 12 SEVERN TRENT</t>
  </si>
  <si>
    <t>HDBSI 13 SEVERN TRENT</t>
  </si>
  <si>
    <t>HDBSI 14 SEVERN TRENT</t>
  </si>
  <si>
    <t>HDBSI 15 SEVERN TRENT</t>
  </si>
  <si>
    <t>HDBSI 16 SEVERN TRENT</t>
  </si>
  <si>
    <t>HDBSI 17 SEVERN TRENT</t>
  </si>
  <si>
    <t>HDBSI 18 SEVERN TRENT</t>
  </si>
  <si>
    <t>HDBSI 19 SEVERN TRENT</t>
  </si>
  <si>
    <t>HDBSI 20 SEVERN TRENT</t>
  </si>
  <si>
    <t>HDBSI 21 SEVERN TRENT</t>
  </si>
  <si>
    <t>HDBSI 22 SEVERN TRENT</t>
  </si>
  <si>
    <t>HDBSI 23 SEVERN TRENT</t>
  </si>
  <si>
    <t>HDBSI 24 SEVERN TRENT</t>
  </si>
  <si>
    <t>HDBSI 25 SEVERN TRENT</t>
  </si>
  <si>
    <t>HDBSI 26 SEVERN TRENT</t>
  </si>
  <si>
    <t>HDBSI 27 SEVERN TRENT</t>
  </si>
  <si>
    <t>HDBSI 28 SEVERN TRENT</t>
  </si>
  <si>
    <t>HDBSI 29 SEVERN TRENT</t>
  </si>
  <si>
    <t>New agreement following the establishment of Hafren Dyfrdwy as previously a cross border supply within Dee Valley</t>
  </si>
  <si>
    <t>Inherited agreement - details not known</t>
  </si>
  <si>
    <t>Ongoing</t>
  </si>
  <si>
    <t>One month's written notice</t>
  </si>
  <si>
    <t xml:space="preserve">Maximum of 60m3 per day. Bulk supply has been retained as an emergency supply on Dee Valley's request. </t>
  </si>
  <si>
    <t>Replacement agreement following the establishment of Hafren Dyfrdwy.  See SVTBSE 50</t>
  </si>
  <si>
    <t>Farndon</t>
  </si>
  <si>
    <t>Pre 1974</t>
  </si>
  <si>
    <t>HDBSE 1 UNITED UTILITIES</t>
  </si>
  <si>
    <t>Wrexham</t>
  </si>
  <si>
    <t>Llanfyllin</t>
  </si>
  <si>
    <t>Llandinam</t>
  </si>
  <si>
    <t>Saltney</t>
  </si>
  <si>
    <t>HDBSE 2 SEVERN TRENT</t>
  </si>
  <si>
    <t>HDBSE 3 SEVERN TRENT</t>
  </si>
  <si>
    <t>HDBSE 4 SEVERN TRENT</t>
  </si>
  <si>
    <t>HDBSE 5 SEVERN TRENT</t>
  </si>
  <si>
    <t>HDBSE 6 SEVERN TRENT</t>
  </si>
  <si>
    <t>HDBSE 7 SEVERN TRENT</t>
  </si>
  <si>
    <t>HDBSE 8 SEVERN TRENT</t>
  </si>
  <si>
    <t>HDBSE 9 SEVERN TRENT</t>
  </si>
  <si>
    <t>HDBSE 10 SEVERN TRENT</t>
  </si>
  <si>
    <t>HDBSE 11 SEVERN TRENT</t>
  </si>
  <si>
    <t>HDBSE 12 SEVERN TRENT</t>
  </si>
  <si>
    <t>HDBSE 13 SEVERN TRENT</t>
  </si>
  <si>
    <t>HDBSE 14 SEVERN TRENT</t>
  </si>
  <si>
    <t>HDBSE 15 SEVERN TRENT</t>
  </si>
  <si>
    <t>HDBSI 30 DWR CYMRU WELSH WATER</t>
  </si>
  <si>
    <t>HDBSI 31 DWR CYMRU WELSH WATER</t>
  </si>
  <si>
    <t>HDBSI 32 DWR CYMRU WELSH WATER</t>
  </si>
  <si>
    <t>HDBSI 33 DWR CYMRU WELSH WATER</t>
  </si>
  <si>
    <t>HDBSI 34 DWR CYMRU WELSH WATER</t>
  </si>
  <si>
    <t>HDBSI 35 DWR CYMRU WELSH WATER</t>
  </si>
  <si>
    <t>Henddol Pantparthog</t>
  </si>
  <si>
    <t>Cae Cenaw Aberlleseni</t>
  </si>
  <si>
    <t>Ffridd Gate, Machynlleth</t>
  </si>
  <si>
    <t>Forestry House, Aberang</t>
  </si>
  <si>
    <t>Bont y Goedwig Corris</t>
  </si>
  <si>
    <t>Replacement agreement following the establishment of Hafren Dyfrdwy.  Previously SVTBSI 27</t>
  </si>
  <si>
    <t>Replacement agreement following the establishment of Hafren Dyfrdwy.  Previously SVTBSI 28</t>
  </si>
  <si>
    <t>Replacement agreement following the establishment of Hafren Dyfrdwy.  Previously SVTBSI 30</t>
  </si>
  <si>
    <t>Replacement agreement following the establishment of Hafren Dyfrdwy.  Previously SVTBSI 34</t>
  </si>
  <si>
    <t>Replacement agreement following the establishment of Hafren Dyfrdwy.  Previously SVTBSI 37</t>
  </si>
  <si>
    <t>15 yrs</t>
  </si>
  <si>
    <t>HDBSSI 1 SEVERN TRENT</t>
  </si>
  <si>
    <t>HDBSSI 2 SEVERN TRENT</t>
  </si>
  <si>
    <t>HDBSSE 1 SEVERN TRENT</t>
  </si>
  <si>
    <t>Bretton</t>
  </si>
  <si>
    <t>Inherited agreement - details not known. Transferred from Dee Valley Water following establishment of Hafren Dyfrdwy</t>
  </si>
  <si>
    <t>Dovey Bridge</t>
  </si>
  <si>
    <t>HDBSE 17 DWR CYMRU WELSH WATER</t>
  </si>
  <si>
    <t>Agreement Transferred from Dee Valley Water following the establishment of Hafren Dyfrdwy</t>
  </si>
  <si>
    <t>Agreement Transferred from Severn Trent following the establishment of Hafren Dyfrdwy</t>
  </si>
  <si>
    <t>25 years</t>
  </si>
  <si>
    <t>Transferred from Dee Valley from 1st July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</si>
</sst>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_);\(#,##0\)"/>
    <numFmt numFmtId="165" formatCode="0.0000"/>
    <numFmt numFmtId="166" formatCode="dd\ mmm\ yyyy"/>
    <numFmt numFmtId="167" formatCode="#,##0.0000_);\(#,##0.0000\)"/>
    <numFmt numFmtId="168" formatCode="_-* #,##0_-;\-* #,##0_-;_-* &quot;-&quot;??_-;_-@_-"/>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9">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
      <left style="thin">
        <color theme="5"/>
      </left>
      <right style="thin">
        <color theme="5"/>
      </right>
      <top style="thin">
        <color theme="5"/>
      </top>
      <bottom style="thin">
        <color indexed="64"/>
      </bottom>
      <diagonal/>
    </border>
    <border>
      <left style="thin">
        <color theme="5"/>
      </left>
      <right style="medium">
        <color indexed="64"/>
      </right>
      <top style="thin">
        <color theme="5"/>
      </top>
      <bottom style="thin">
        <color indexed="64"/>
      </bottom>
      <diagonal/>
    </border>
    <border>
      <left style="medium">
        <color indexed="64"/>
      </left>
      <right style="thin">
        <color theme="5"/>
      </right>
      <top style="thin">
        <color theme="5"/>
      </top>
      <bottom style="thin">
        <color indexed="64"/>
      </bottom>
      <diagonal/>
    </border>
  </borders>
  <cellStyleXfs count="6">
    <xf numFmtId="0" fontId="0" fillId="0" borderId="0"/>
    <xf numFmtId="0" fontId="1" fillId="0" borderId="0"/>
    <xf numFmtId="0" fontId="1" fillId="0" borderId="0"/>
    <xf numFmtId="0" fontId="12" fillId="5" borderId="0"/>
    <xf numFmtId="0" fontId="13" fillId="0" borderId="0"/>
    <xf numFmtId="43" fontId="13" fillId="0" borderId="0" applyFont="0" applyFill="0" applyBorder="0" applyAlignment="0" applyProtection="0"/>
  </cellStyleXfs>
  <cellXfs count="227">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1" xfId="2"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167" fontId="7" fillId="3" borderId="3" xfId="2" applyNumberFormat="1" applyFont="1" applyFill="1" applyBorder="1" applyAlignment="1">
      <alignment horizontal="center" wrapText="1"/>
    </xf>
    <xf numFmtId="168" fontId="7" fillId="3" borderId="23" xfId="5" applyNumberFormat="1" applyFont="1" applyFill="1" applyBorder="1" applyAlignment="1">
      <alignment horizontal="right" wrapText="1"/>
    </xf>
    <xf numFmtId="168" fontId="7" fillId="3" borderId="23" xfId="5" applyNumberFormat="1" applyFont="1" applyFill="1" applyBorder="1" applyAlignment="1">
      <alignment horizontal="center" wrapText="1"/>
    </xf>
    <xf numFmtId="168" fontId="7" fillId="3" borderId="13" xfId="5" applyNumberFormat="1" applyFont="1" applyFill="1" applyBorder="1" applyAlignment="1">
      <alignment horizontal="center" wrapText="1"/>
    </xf>
    <xf numFmtId="0" fontId="7" fillId="0" borderId="16" xfId="2" applyFont="1" applyFill="1" applyBorder="1" applyAlignment="1">
      <alignment wrapText="1"/>
    </xf>
    <xf numFmtId="3" fontId="7" fillId="3" borderId="48" xfId="2" applyNumberFormat="1" applyFont="1" applyFill="1" applyBorder="1" applyAlignment="1">
      <alignment horizontal="right" wrapText="1"/>
    </xf>
    <xf numFmtId="14" fontId="7" fillId="3" borderId="36" xfId="2" applyNumberFormat="1" applyFont="1" applyFill="1" applyBorder="1" applyAlignment="1">
      <alignment horizontal="right" wrapText="1"/>
    </xf>
    <xf numFmtId="3" fontId="7" fillId="3" borderId="36" xfId="2" applyNumberFormat="1" applyFont="1" applyFill="1" applyBorder="1" applyAlignment="1">
      <alignment horizontal="right" wrapText="1"/>
    </xf>
    <xf numFmtId="3" fontId="7" fillId="0" borderId="35" xfId="2" applyNumberFormat="1" applyFont="1" applyFill="1" applyBorder="1" applyAlignment="1">
      <alignment horizontal="right" wrapText="1"/>
    </xf>
    <xf numFmtId="3" fontId="7" fillId="0" borderId="48" xfId="2" applyNumberFormat="1" applyFont="1" applyFill="1" applyBorder="1" applyAlignment="1">
      <alignment wrapText="1"/>
    </xf>
    <xf numFmtId="0" fontId="7" fillId="3" borderId="48" xfId="2" applyFont="1" applyFill="1" applyBorder="1" applyAlignment="1"/>
    <xf numFmtId="0" fontId="7" fillId="3" borderId="52" xfId="2" applyFont="1" applyFill="1" applyBorder="1" applyAlignment="1"/>
    <xf numFmtId="0" fontId="7" fillId="0" borderId="16" xfId="2" applyFont="1" applyFill="1" applyBorder="1" applyAlignment="1"/>
    <xf numFmtId="165" fontId="7" fillId="3" borderId="76" xfId="2" applyNumberFormat="1" applyFont="1" applyFill="1" applyBorder="1" applyAlignment="1">
      <alignment wrapText="1"/>
    </xf>
    <xf numFmtId="164" fontId="7" fillId="3" borderId="76" xfId="2" applyNumberFormat="1" applyFont="1" applyFill="1" applyBorder="1" applyAlignment="1">
      <alignment wrapText="1"/>
    </xf>
    <xf numFmtId="3" fontId="7" fillId="3" borderId="77" xfId="2" applyNumberFormat="1" applyFont="1" applyFill="1" applyBorder="1" applyAlignment="1">
      <alignment wrapText="1"/>
    </xf>
    <xf numFmtId="164" fontId="7" fillId="3" borderId="65" xfId="2" applyNumberFormat="1" applyFont="1" applyFill="1" applyBorder="1" applyAlignment="1">
      <alignment horizontal="center" wrapText="1"/>
    </xf>
    <xf numFmtId="164" fontId="7" fillId="3" borderId="51" xfId="2" applyNumberFormat="1" applyFont="1" applyFill="1" applyBorder="1" applyAlignment="1">
      <alignment horizontal="center" wrapText="1"/>
    </xf>
    <xf numFmtId="0" fontId="7" fillId="0" borderId="0" xfId="1" applyFont="1" applyBorder="1" applyAlignment="1"/>
    <xf numFmtId="3" fontId="7" fillId="3" borderId="26" xfId="2" applyNumberFormat="1" applyFont="1" applyFill="1" applyBorder="1" applyAlignment="1">
      <alignment horizontal="left" wrapText="1"/>
    </xf>
    <xf numFmtId="1" fontId="7" fillId="3" borderId="3" xfId="2" applyNumberFormat="1" applyFont="1" applyFill="1" applyBorder="1" applyAlignment="1">
      <alignment horizontal="right" wrapText="1"/>
    </xf>
    <xf numFmtId="37" fontId="7" fillId="3" borderId="26" xfId="2" applyNumberFormat="1" applyFont="1" applyFill="1" applyBorder="1" applyAlignment="1">
      <alignment horizontal="left" wrapText="1"/>
    </xf>
    <xf numFmtId="3" fontId="7" fillId="3" borderId="36" xfId="2" applyNumberFormat="1" applyFont="1" applyFill="1" applyBorder="1" applyAlignment="1">
      <alignment horizontal="center" wrapText="1"/>
    </xf>
    <xf numFmtId="3" fontId="7" fillId="3" borderId="35" xfId="2" applyNumberFormat="1" applyFont="1" applyFill="1" applyBorder="1" applyAlignment="1">
      <alignment horizontal="center" wrapText="1"/>
    </xf>
    <xf numFmtId="164" fontId="7" fillId="3" borderId="36" xfId="2" applyNumberFormat="1" applyFont="1" applyFill="1" applyBorder="1" applyAlignment="1">
      <alignment horizontal="center" wrapText="1"/>
    </xf>
    <xf numFmtId="164" fontId="7" fillId="3" borderId="76" xfId="2" applyNumberFormat="1" applyFont="1" applyFill="1" applyBorder="1" applyAlignment="1">
      <alignment horizontal="center" wrapText="1"/>
    </xf>
    <xf numFmtId="164" fontId="7" fillId="3" borderId="14" xfId="2" applyNumberFormat="1" applyFont="1" applyFill="1" applyBorder="1" applyAlignment="1">
      <alignment horizontal="center" wrapText="1"/>
    </xf>
    <xf numFmtId="164" fontId="7" fillId="0" borderId="3" xfId="2" applyNumberFormat="1" applyFont="1" applyFill="1" applyBorder="1" applyAlignment="1">
      <alignment wrapText="1"/>
    </xf>
    <xf numFmtId="165" fontId="7" fillId="0" borderId="3" xfId="2" applyNumberFormat="1" applyFont="1" applyFill="1" applyBorder="1" applyAlignment="1">
      <alignment wrapText="1"/>
    </xf>
    <xf numFmtId="3" fontId="7" fillId="0" borderId="13" xfId="2" applyNumberFormat="1" applyFont="1" applyFill="1" applyBorder="1" applyAlignment="1">
      <alignment wrapText="1"/>
    </xf>
    <xf numFmtId="3" fontId="7" fillId="0" borderId="78" xfId="2" applyNumberFormat="1" applyFont="1" applyFill="1" applyBorder="1" applyAlignment="1">
      <alignment wrapText="1"/>
    </xf>
    <xf numFmtId="165" fontId="7" fillId="0" borderId="76" xfId="2" applyNumberFormat="1" applyFont="1" applyFill="1" applyBorder="1" applyAlignment="1">
      <alignment wrapText="1"/>
    </xf>
    <xf numFmtId="3" fontId="7" fillId="0" borderId="77" xfId="2" applyNumberFormat="1" applyFont="1" applyFill="1" applyBorder="1" applyAlignment="1">
      <alignment wrapText="1"/>
    </xf>
    <xf numFmtId="164" fontId="7" fillId="0" borderId="76" xfId="2" applyNumberFormat="1" applyFont="1" applyFill="1" applyBorder="1" applyAlignment="1">
      <alignment horizontal="center" wrapText="1"/>
    </xf>
    <xf numFmtId="164" fontId="7" fillId="0" borderId="76" xfId="2" applyNumberFormat="1" applyFont="1" applyFill="1" applyBorder="1" applyAlignment="1">
      <alignment wrapText="1"/>
    </xf>
    <xf numFmtId="165" fontId="7" fillId="0" borderId="36" xfId="2" applyNumberFormat="1" applyFont="1" applyFill="1" applyBorder="1" applyAlignment="1">
      <alignment wrapText="1"/>
    </xf>
    <xf numFmtId="3" fontId="7" fillId="0" borderId="35" xfId="2" applyNumberFormat="1" applyFont="1" applyFill="1" applyBorder="1" applyAlignment="1">
      <alignment wrapText="1"/>
    </xf>
    <xf numFmtId="0" fontId="7" fillId="0" borderId="13" xfId="2" applyFont="1" applyFill="1" applyBorder="1" applyAlignment="1">
      <alignment wrapText="1"/>
    </xf>
    <xf numFmtId="0" fontId="7" fillId="0" borderId="23" xfId="2" applyFont="1" applyFill="1" applyBorder="1" applyAlignment="1">
      <alignment wrapText="1"/>
    </xf>
    <xf numFmtId="0" fontId="7" fillId="0" borderId="30" xfId="2" applyFont="1" applyFill="1" applyBorder="1" applyAlignment="1">
      <alignment wrapText="1"/>
    </xf>
    <xf numFmtId="0" fontId="7" fillId="0" borderId="48" xfId="2" applyFont="1" applyFill="1" applyBorder="1" applyAlignment="1">
      <alignment wrapText="1"/>
    </xf>
    <xf numFmtId="0" fontId="7" fillId="0" borderId="52" xfId="2" applyFont="1" applyFill="1" applyBorder="1" applyAlignment="1">
      <alignment wrapText="1"/>
    </xf>
    <xf numFmtId="3" fontId="7" fillId="3" borderId="26" xfId="2" applyNumberFormat="1" applyFont="1" applyFill="1" applyBorder="1" applyAlignment="1">
      <alignment wrapText="1"/>
    </xf>
    <xf numFmtId="0" fontId="1" fillId="0" borderId="37" xfId="1" applyBorder="1" applyAlignment="1">
      <alignment horizontal="left" vertical="center" wrapText="1"/>
    </xf>
    <xf numFmtId="0" fontId="1" fillId="0" borderId="51" xfId="1" applyBorder="1" applyAlignment="1">
      <alignment horizontal="left"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4"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6" fillId="2" borderId="3" xfId="2" applyFont="1" applyFill="1" applyBorder="1" applyAlignment="1">
      <alignment horizontal="center" vertical="center"/>
    </xf>
    <xf numFmtId="0" fontId="6" fillId="2" borderId="2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68"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70" xfId="2" applyFont="1" applyFill="1" applyBorder="1" applyAlignment="1">
      <alignment horizontal="center" vertical="center"/>
    </xf>
    <xf numFmtId="0" fontId="6" fillId="2" borderId="69" xfId="2"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2" xfId="2" applyFont="1" applyFill="1" applyBorder="1" applyAlignment="1">
      <alignment horizontal="center" vertical="center" wrapText="1"/>
    </xf>
    <xf numFmtId="0" fontId="2" fillId="0" borderId="0" xfId="1" applyFont="1" applyAlignment="1">
      <alignment horizontal="left"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cellXfs>
  <cellStyles count="6">
    <cellStyle name="Comma" xfId="5" builtinId="3"/>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refreshError="1"/>
      <sheetData sheetId="1" refreshError="1"/>
      <sheetData sheetId="2" refreshError="1"/>
      <sheetData sheetId="3" refreshError="1">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efreshError="1">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refreshError="1"/>
      <sheetData sheetId="14" refreshError="1">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refreshError="1"/>
      <sheetData sheetId="16" refreshError="1">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refreshError="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refreshError="1"/>
      <sheetData sheetId="9" refreshError="1">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105"/>
  <sheetViews>
    <sheetView showGridLines="0" tabSelected="1" topLeftCell="C1" zoomScale="80" zoomScaleNormal="80" workbookViewId="0">
      <selection activeCell="N77" sqref="N77"/>
    </sheetView>
  </sheetViews>
  <sheetFormatPr defaultColWidth="7.85546875" defaultRowHeight="25.2" customHeight="1"/>
  <cols>
    <col min="1" max="1" width="13.140625" style="2" customWidth="1"/>
    <col min="2" max="2" width="35.640625" style="2" customWidth="1"/>
    <col min="3" max="3" width="28.85546875" style="2" customWidth="1"/>
    <col min="4" max="4" width="22.85546875" style="2" customWidth="1"/>
    <col min="5" max="23" width="17.35546875" style="2" customWidth="1"/>
    <col min="24" max="24" width="24.2109375" style="2" customWidth="1"/>
    <col min="25" max="26" width="17.35546875" style="2" customWidth="1"/>
    <col min="27" max="27" width="99.85546875" style="2" customWidth="1"/>
    <col min="28" max="32" width="17.35546875" style="2" customWidth="1"/>
    <col min="33" max="33" width="80.140625" style="2" customWidth="1"/>
    <col min="34" max="37" width="17.35546875" style="2" customWidth="1"/>
    <col min="38" max="16384" width="7.85546875" style="2"/>
  </cols>
  <sheetData>
    <row r="2" spans="2:27" ht="25.2" customHeight="1">
      <c r="B2" s="207" t="s">
        <v>0</v>
      </c>
      <c r="C2" s="207"/>
      <c r="D2" s="207"/>
      <c r="E2" s="207"/>
      <c r="F2" s="207"/>
      <c r="G2" s="207"/>
      <c r="H2" s="207"/>
      <c r="I2" s="207"/>
      <c r="J2" s="207"/>
      <c r="K2" s="207"/>
      <c r="L2" s="207"/>
      <c r="M2" s="207"/>
      <c r="N2" s="207"/>
      <c r="O2" s="207"/>
      <c r="P2" s="207"/>
      <c r="Q2" s="207"/>
      <c r="R2" s="207"/>
      <c r="S2" s="207"/>
      <c r="T2" s="207"/>
      <c r="U2" s="207"/>
      <c r="V2" s="207"/>
      <c r="W2" s="207"/>
      <c r="X2" s="207"/>
      <c r="Y2" s="207"/>
      <c r="Z2" s="207"/>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86" t="s">
        <v>1</v>
      </c>
      <c r="C4" s="86"/>
      <c r="D4" s="86"/>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65" customHeight="1">
      <c r="B6" s="197" t="s">
        <v>5</v>
      </c>
      <c r="C6" s="200" t="s">
        <v>6</v>
      </c>
      <c r="D6" s="203" t="s">
        <v>7</v>
      </c>
      <c r="E6" s="183" t="s">
        <v>8</v>
      </c>
      <c r="F6" s="179" t="s">
        <v>9</v>
      </c>
      <c r="G6" s="179" t="s">
        <v>10</v>
      </c>
      <c r="H6" s="179" t="s">
        <v>11</v>
      </c>
      <c r="I6" s="181" t="s">
        <v>12</v>
      </c>
      <c r="J6" s="183" t="s">
        <v>8</v>
      </c>
      <c r="K6" s="179" t="s">
        <v>9</v>
      </c>
      <c r="L6" s="179" t="s">
        <v>10</v>
      </c>
      <c r="M6" s="179" t="s">
        <v>11</v>
      </c>
      <c r="N6" s="181" t="s">
        <v>13</v>
      </c>
      <c r="O6" s="183" t="s">
        <v>8</v>
      </c>
      <c r="P6" s="179" t="s">
        <v>9</v>
      </c>
      <c r="Q6" s="179" t="s">
        <v>10</v>
      </c>
      <c r="R6" s="179" t="s">
        <v>11</v>
      </c>
      <c r="S6" s="181" t="s">
        <v>14</v>
      </c>
      <c r="U6" s="187" t="s">
        <v>15</v>
      </c>
      <c r="V6" s="179" t="s">
        <v>16</v>
      </c>
      <c r="W6" s="191" t="s">
        <v>17</v>
      </c>
      <c r="X6" s="191" t="s">
        <v>18</v>
      </c>
      <c r="Y6" s="193" t="s">
        <v>19</v>
      </c>
      <c r="AA6" s="173" t="s">
        <v>20</v>
      </c>
    </row>
    <row r="7" spans="2:27" ht="24.65" customHeight="1">
      <c r="B7" s="198"/>
      <c r="C7" s="201"/>
      <c r="D7" s="204"/>
      <c r="E7" s="206"/>
      <c r="F7" s="190"/>
      <c r="G7" s="190"/>
      <c r="H7" s="190"/>
      <c r="I7" s="182"/>
      <c r="J7" s="206"/>
      <c r="K7" s="190"/>
      <c r="L7" s="190"/>
      <c r="M7" s="190"/>
      <c r="N7" s="182"/>
      <c r="O7" s="206"/>
      <c r="P7" s="190"/>
      <c r="Q7" s="190"/>
      <c r="R7" s="190"/>
      <c r="S7" s="182"/>
      <c r="U7" s="188"/>
      <c r="V7" s="190"/>
      <c r="W7" s="192"/>
      <c r="X7" s="192"/>
      <c r="Y7" s="194"/>
      <c r="AA7" s="174"/>
    </row>
    <row r="8" spans="2:27" ht="25.2" customHeight="1">
      <c r="B8" s="198"/>
      <c r="C8" s="201"/>
      <c r="D8" s="204"/>
      <c r="E8" s="53" t="s">
        <v>21</v>
      </c>
      <c r="F8" s="51" t="s">
        <v>22</v>
      </c>
      <c r="G8" s="51" t="s">
        <v>23</v>
      </c>
      <c r="H8" s="51" t="s">
        <v>23</v>
      </c>
      <c r="I8" s="52" t="s">
        <v>23</v>
      </c>
      <c r="J8" s="53" t="s">
        <v>21</v>
      </c>
      <c r="K8" s="51" t="s">
        <v>22</v>
      </c>
      <c r="L8" s="51" t="s">
        <v>23</v>
      </c>
      <c r="M8" s="51" t="s">
        <v>23</v>
      </c>
      <c r="N8" s="52" t="s">
        <v>23</v>
      </c>
      <c r="O8" s="53" t="s">
        <v>21</v>
      </c>
      <c r="P8" s="51" t="s">
        <v>22</v>
      </c>
      <c r="Q8" s="51" t="s">
        <v>23</v>
      </c>
      <c r="R8" s="51" t="s">
        <v>23</v>
      </c>
      <c r="S8" s="52" t="s">
        <v>23</v>
      </c>
      <c r="U8" s="188"/>
      <c r="V8" s="185" t="s">
        <v>24</v>
      </c>
      <c r="W8" s="178" t="s">
        <v>25</v>
      </c>
      <c r="X8" s="178" t="s">
        <v>24</v>
      </c>
      <c r="Y8" s="172" t="s">
        <v>21</v>
      </c>
      <c r="AA8" s="174"/>
    </row>
    <row r="9" spans="2:27" ht="25.2" customHeight="1">
      <c r="B9" s="199"/>
      <c r="C9" s="202"/>
      <c r="D9" s="205"/>
      <c r="E9" s="163" t="s">
        <v>71</v>
      </c>
      <c r="F9" s="164"/>
      <c r="G9" s="164"/>
      <c r="H9" s="164"/>
      <c r="I9" s="165"/>
      <c r="J9" s="163" t="s">
        <v>72</v>
      </c>
      <c r="K9" s="164"/>
      <c r="L9" s="164"/>
      <c r="M9" s="164"/>
      <c r="N9" s="165"/>
      <c r="O9" s="163" t="s">
        <v>73</v>
      </c>
      <c r="P9" s="164"/>
      <c r="Q9" s="164"/>
      <c r="R9" s="164"/>
      <c r="S9" s="165"/>
      <c r="U9" s="189"/>
      <c r="V9" s="186"/>
      <c r="W9" s="178"/>
      <c r="X9" s="196"/>
      <c r="Y9" s="195"/>
      <c r="AA9" s="175"/>
    </row>
    <row r="10" spans="2:27" s="13" customFormat="1" ht="25.2" customHeight="1">
      <c r="B10" s="155" t="s">
        <v>131</v>
      </c>
      <c r="C10" s="156" t="s">
        <v>127</v>
      </c>
      <c r="D10" s="157" t="s">
        <v>169</v>
      </c>
      <c r="E10" s="54">
        <v>0</v>
      </c>
      <c r="F10" s="24">
        <v>0</v>
      </c>
      <c r="G10" s="25">
        <v>0</v>
      </c>
      <c r="H10" s="94" t="s">
        <v>75</v>
      </c>
      <c r="I10" s="42">
        <v>0</v>
      </c>
      <c r="J10" s="54">
        <v>2398.7017543859652</v>
      </c>
      <c r="K10" s="24">
        <v>9.4500000000000001E-2</v>
      </c>
      <c r="L10" s="25">
        <v>368.00076712328774</v>
      </c>
      <c r="M10" s="94" t="s">
        <v>75</v>
      </c>
      <c r="N10" s="42">
        <v>594.67758904109598</v>
      </c>
      <c r="O10" s="54">
        <v>3195.3508771929824</v>
      </c>
      <c r="P10" s="24">
        <v>9.01E-2</v>
      </c>
      <c r="Q10" s="25">
        <v>463.22</v>
      </c>
      <c r="R10" s="94" t="s">
        <v>75</v>
      </c>
      <c r="S10" s="42">
        <v>751.12111403508766</v>
      </c>
      <c r="U10" s="28" t="s">
        <v>86</v>
      </c>
      <c r="V10" s="26"/>
      <c r="W10" s="134" t="s">
        <v>75</v>
      </c>
      <c r="X10" s="134" t="s">
        <v>75</v>
      </c>
      <c r="Y10" s="135" t="s">
        <v>75</v>
      </c>
      <c r="Z10" s="136"/>
      <c r="AA10" s="137" t="s">
        <v>161</v>
      </c>
    </row>
    <row r="11" spans="2:27" s="13" customFormat="1" ht="25.2" customHeight="1">
      <c r="B11" s="155" t="s">
        <v>132</v>
      </c>
      <c r="C11" s="156" t="s">
        <v>128</v>
      </c>
      <c r="D11" s="122" t="s">
        <v>85</v>
      </c>
      <c r="E11" s="54">
        <v>0</v>
      </c>
      <c r="F11" s="24">
        <v>0</v>
      </c>
      <c r="G11" s="25">
        <v>0</v>
      </c>
      <c r="H11" s="94" t="s">
        <v>75</v>
      </c>
      <c r="I11" s="42">
        <v>0</v>
      </c>
      <c r="J11" s="54">
        <v>0</v>
      </c>
      <c r="K11" s="24">
        <v>1.3431</v>
      </c>
      <c r="L11" s="25">
        <v>0</v>
      </c>
      <c r="M11" s="94" t="s">
        <v>75</v>
      </c>
      <c r="N11" s="42">
        <v>0</v>
      </c>
      <c r="O11" s="54">
        <v>0</v>
      </c>
      <c r="P11" s="24">
        <v>1.2795000000000001</v>
      </c>
      <c r="Q11" s="25">
        <v>0</v>
      </c>
      <c r="R11" s="94" t="s">
        <v>75</v>
      </c>
      <c r="S11" s="42">
        <v>0</v>
      </c>
      <c r="U11" s="28" t="s">
        <v>86</v>
      </c>
      <c r="V11" s="138">
        <v>2003</v>
      </c>
      <c r="W11" s="14" t="s">
        <v>162</v>
      </c>
      <c r="X11" s="99" t="s">
        <v>163</v>
      </c>
      <c r="Y11" s="105">
        <v>21900</v>
      </c>
      <c r="Z11" s="136"/>
      <c r="AA11" s="139" t="s">
        <v>164</v>
      </c>
    </row>
    <row r="12" spans="2:27" s="13" customFormat="1" ht="25.2" customHeight="1">
      <c r="B12" s="155" t="s">
        <v>133</v>
      </c>
      <c r="C12" s="159" t="s">
        <v>129</v>
      </c>
      <c r="D12" s="122" t="s">
        <v>85</v>
      </c>
      <c r="E12" s="74">
        <v>0</v>
      </c>
      <c r="F12" s="75">
        <v>0</v>
      </c>
      <c r="G12" s="76">
        <v>0</v>
      </c>
      <c r="H12" s="94" t="s">
        <v>75</v>
      </c>
      <c r="I12" s="77">
        <v>0</v>
      </c>
      <c r="J12" s="74">
        <v>197.53488372093022</v>
      </c>
      <c r="K12" s="75">
        <v>1.3431</v>
      </c>
      <c r="L12" s="76">
        <v>368.00076712328774</v>
      </c>
      <c r="M12" s="94" t="s">
        <v>75</v>
      </c>
      <c r="N12" s="77">
        <v>633.56306849315069</v>
      </c>
      <c r="O12" s="74">
        <v>263.1395348837209</v>
      </c>
      <c r="P12" s="75">
        <v>1.2795000000000001</v>
      </c>
      <c r="Q12" s="76">
        <v>463.22</v>
      </c>
      <c r="R12" s="94" t="s">
        <v>75</v>
      </c>
      <c r="S12" s="77">
        <v>799.90703488372094</v>
      </c>
      <c r="U12" s="28" t="s">
        <v>86</v>
      </c>
      <c r="V12" s="15"/>
      <c r="W12" s="134" t="s">
        <v>75</v>
      </c>
      <c r="X12" s="134" t="s">
        <v>75</v>
      </c>
      <c r="Y12" s="135" t="s">
        <v>75</v>
      </c>
      <c r="Z12" s="136"/>
      <c r="AA12" s="137" t="s">
        <v>208</v>
      </c>
    </row>
    <row r="13" spans="2:27" s="13" customFormat="1" ht="25.2" customHeight="1">
      <c r="B13" s="155" t="s">
        <v>134</v>
      </c>
      <c r="C13" s="159" t="s">
        <v>130</v>
      </c>
      <c r="D13" s="122" t="s">
        <v>169</v>
      </c>
      <c r="E13" s="74">
        <v>0</v>
      </c>
      <c r="F13" s="75">
        <v>0</v>
      </c>
      <c r="G13" s="76">
        <v>0</v>
      </c>
      <c r="H13" s="94" t="s">
        <v>75</v>
      </c>
      <c r="I13" s="77">
        <v>0</v>
      </c>
      <c r="J13" s="74">
        <v>72553.060301507532</v>
      </c>
      <c r="K13" s="75">
        <v>1.6919999999999999</v>
      </c>
      <c r="L13" s="76">
        <v>114.23172602739727</v>
      </c>
      <c r="M13" s="94" t="s">
        <v>75</v>
      </c>
      <c r="N13" s="77">
        <v>122874.00975617814</v>
      </c>
      <c r="O13" s="74">
        <v>3161.1934673366841</v>
      </c>
      <c r="P13" s="75">
        <v>1.75</v>
      </c>
      <c r="Q13" s="76">
        <v>151.15000000000003</v>
      </c>
      <c r="R13" s="94" t="s">
        <v>75</v>
      </c>
      <c r="S13" s="77">
        <v>5683.2385678391965</v>
      </c>
      <c r="U13" s="82" t="s">
        <v>86</v>
      </c>
      <c r="V13" s="14">
        <v>42339</v>
      </c>
      <c r="W13" s="14" t="s">
        <v>213</v>
      </c>
      <c r="X13" s="134">
        <v>51471</v>
      </c>
      <c r="Y13" s="135">
        <v>1321300</v>
      </c>
      <c r="Z13" s="136"/>
      <c r="AA13" s="160" t="s">
        <v>214</v>
      </c>
    </row>
    <row r="14" spans="2:27" s="13" customFormat="1" ht="25.2" customHeight="1">
      <c r="B14" s="35" t="s">
        <v>135</v>
      </c>
      <c r="C14" s="70" t="s">
        <v>84</v>
      </c>
      <c r="D14" s="122" t="s">
        <v>172</v>
      </c>
      <c r="E14" s="74">
        <v>0</v>
      </c>
      <c r="F14" s="75">
        <v>0</v>
      </c>
      <c r="G14" s="76">
        <v>0</v>
      </c>
      <c r="H14" s="94" t="s">
        <v>75</v>
      </c>
      <c r="I14" s="77">
        <v>0</v>
      </c>
      <c r="J14" s="74">
        <v>82</v>
      </c>
      <c r="K14" s="75">
        <v>1.4559</v>
      </c>
      <c r="L14" s="76">
        <v>1.9968219178082192</v>
      </c>
      <c r="M14" s="94" t="s">
        <v>75</v>
      </c>
      <c r="N14" s="77">
        <v>121.38682191780822</v>
      </c>
      <c r="O14" s="74">
        <v>109</v>
      </c>
      <c r="P14" s="75">
        <v>1.4323000000000001</v>
      </c>
      <c r="Q14" s="76">
        <v>5.19</v>
      </c>
      <c r="R14" s="94" t="s">
        <v>75</v>
      </c>
      <c r="S14" s="77">
        <v>162.75</v>
      </c>
      <c r="U14" s="123" t="s">
        <v>86</v>
      </c>
      <c r="V14" s="124">
        <v>43282</v>
      </c>
      <c r="W14" s="125" t="s">
        <v>87</v>
      </c>
      <c r="X14" s="140" t="s">
        <v>75</v>
      </c>
      <c r="Y14" s="126">
        <v>109</v>
      </c>
      <c r="AA14" s="84" t="s">
        <v>160</v>
      </c>
    </row>
    <row r="15" spans="2:27" s="13" customFormat="1" ht="25.2" customHeight="1">
      <c r="B15" s="35" t="s">
        <v>136</v>
      </c>
      <c r="C15" s="70" t="s">
        <v>88</v>
      </c>
      <c r="D15" s="122" t="s">
        <v>172</v>
      </c>
      <c r="E15" s="74">
        <v>0</v>
      </c>
      <c r="F15" s="75">
        <v>0</v>
      </c>
      <c r="G15" s="76">
        <v>0</v>
      </c>
      <c r="H15" s="94" t="s">
        <v>75</v>
      </c>
      <c r="I15" s="77">
        <v>0</v>
      </c>
      <c r="J15" s="127">
        <v>28346</v>
      </c>
      <c r="K15" s="75">
        <v>1.5368999999999999</v>
      </c>
      <c r="L15" s="76">
        <v>2379.1007123287673</v>
      </c>
      <c r="M15" s="94" t="s">
        <v>75</v>
      </c>
      <c r="N15" s="77">
        <v>39418.520712328769</v>
      </c>
      <c r="O15" s="74">
        <v>37864</v>
      </c>
      <c r="P15" s="75">
        <v>1.512</v>
      </c>
      <c r="Q15" s="76">
        <v>3120.44</v>
      </c>
      <c r="R15" s="94" t="s">
        <v>75</v>
      </c>
      <c r="S15" s="77">
        <v>45506.69</v>
      </c>
      <c r="U15" s="123" t="s">
        <v>86</v>
      </c>
      <c r="V15" s="124">
        <v>43282</v>
      </c>
      <c r="W15" s="125" t="s">
        <v>87</v>
      </c>
      <c r="X15" s="140" t="s">
        <v>75</v>
      </c>
      <c r="Y15" s="126">
        <v>37761</v>
      </c>
      <c r="AA15" s="84" t="s">
        <v>160</v>
      </c>
    </row>
    <row r="16" spans="2:27" s="13" customFormat="1" ht="25.2" customHeight="1">
      <c r="B16" s="35"/>
      <c r="C16" s="70"/>
      <c r="D16" s="122"/>
      <c r="E16" s="74"/>
      <c r="F16" s="75"/>
      <c r="G16" s="76"/>
      <c r="H16" s="94"/>
      <c r="I16" s="77"/>
      <c r="J16" s="127"/>
      <c r="K16" s="75">
        <v>0.85129999999999995</v>
      </c>
      <c r="L16" s="76"/>
      <c r="M16" s="94"/>
      <c r="N16" s="77"/>
      <c r="O16" s="74"/>
      <c r="P16" s="75">
        <v>0.83750000000000002</v>
      </c>
      <c r="Q16" s="76"/>
      <c r="R16" s="94"/>
      <c r="S16" s="77"/>
      <c r="U16" s="123"/>
      <c r="V16" s="124"/>
      <c r="W16" s="125"/>
      <c r="X16" s="140"/>
      <c r="Y16" s="126"/>
      <c r="AA16" s="84"/>
    </row>
    <row r="17" spans="2:27" s="13" customFormat="1" ht="25.2" customHeight="1">
      <c r="B17" s="35" t="s">
        <v>137</v>
      </c>
      <c r="C17" s="70" t="s">
        <v>89</v>
      </c>
      <c r="D17" s="122" t="s">
        <v>172</v>
      </c>
      <c r="E17" s="74">
        <v>0</v>
      </c>
      <c r="F17" s="75">
        <v>0</v>
      </c>
      <c r="G17" s="76">
        <v>0</v>
      </c>
      <c r="H17" s="94" t="s">
        <v>75</v>
      </c>
      <c r="I17" s="77">
        <v>0</v>
      </c>
      <c r="J17" s="74">
        <v>1802</v>
      </c>
      <c r="K17" s="75">
        <v>1.4559</v>
      </c>
      <c r="L17" s="76">
        <v>1.9968219178082192</v>
      </c>
      <c r="M17" s="94" t="s">
        <v>75</v>
      </c>
      <c r="N17" s="77">
        <v>2625.5268219178083</v>
      </c>
      <c r="O17" s="74">
        <v>2408</v>
      </c>
      <c r="P17" s="75">
        <v>1.4323000000000001</v>
      </c>
      <c r="Q17" s="76">
        <v>5.19</v>
      </c>
      <c r="R17" s="94" t="s">
        <v>75</v>
      </c>
      <c r="S17" s="77">
        <v>3452.7300000000005</v>
      </c>
      <c r="U17" s="123" t="s">
        <v>86</v>
      </c>
      <c r="V17" s="124">
        <v>43282</v>
      </c>
      <c r="W17" s="125" t="s">
        <v>87</v>
      </c>
      <c r="X17" s="140" t="s">
        <v>75</v>
      </c>
      <c r="Y17" s="126">
        <v>2401</v>
      </c>
      <c r="AA17" s="84" t="s">
        <v>160</v>
      </c>
    </row>
    <row r="18" spans="2:27" s="13" customFormat="1" ht="25.2" customHeight="1">
      <c r="B18" s="35" t="s">
        <v>138</v>
      </c>
      <c r="C18" s="70" t="s">
        <v>90</v>
      </c>
      <c r="D18" s="122" t="s">
        <v>172</v>
      </c>
      <c r="E18" s="74">
        <v>0</v>
      </c>
      <c r="F18" s="75">
        <v>0</v>
      </c>
      <c r="G18" s="76">
        <v>0</v>
      </c>
      <c r="H18" s="94" t="s">
        <v>75</v>
      </c>
      <c r="I18" s="77">
        <v>0</v>
      </c>
      <c r="J18" s="74">
        <v>737</v>
      </c>
      <c r="K18" s="75">
        <v>1.4559</v>
      </c>
      <c r="L18" s="76">
        <v>1.9968219178082192</v>
      </c>
      <c r="M18" s="94" t="s">
        <v>75</v>
      </c>
      <c r="N18" s="77">
        <v>1074.9968219178081</v>
      </c>
      <c r="O18" s="74">
        <v>985</v>
      </c>
      <c r="P18" s="75">
        <v>1.4323000000000001</v>
      </c>
      <c r="Q18" s="76">
        <v>5.19</v>
      </c>
      <c r="R18" s="94" t="s">
        <v>75</v>
      </c>
      <c r="S18" s="77">
        <v>1416.0100000000002</v>
      </c>
      <c r="U18" s="123" t="s">
        <v>86</v>
      </c>
      <c r="V18" s="124">
        <v>43282</v>
      </c>
      <c r="W18" s="125" t="s">
        <v>87</v>
      </c>
      <c r="X18" s="140" t="s">
        <v>75</v>
      </c>
      <c r="Y18" s="126">
        <v>982</v>
      </c>
      <c r="AA18" s="84" t="s">
        <v>160</v>
      </c>
    </row>
    <row r="19" spans="2:27" s="13" customFormat="1" ht="25.2" customHeight="1">
      <c r="B19" s="35" t="s">
        <v>139</v>
      </c>
      <c r="C19" s="70" t="s">
        <v>91</v>
      </c>
      <c r="D19" s="122" t="s">
        <v>172</v>
      </c>
      <c r="E19" s="74">
        <v>0</v>
      </c>
      <c r="F19" s="75">
        <v>0</v>
      </c>
      <c r="G19" s="76">
        <v>0</v>
      </c>
      <c r="H19" s="94" t="s">
        <v>75</v>
      </c>
      <c r="I19" s="77">
        <v>0</v>
      </c>
      <c r="J19" s="74">
        <v>164</v>
      </c>
      <c r="K19" s="75">
        <v>1.4559</v>
      </c>
      <c r="L19" s="76">
        <v>1.9968219178082192</v>
      </c>
      <c r="M19" s="94" t="s">
        <v>75</v>
      </c>
      <c r="N19" s="77">
        <v>240.75682191780822</v>
      </c>
      <c r="O19" s="74">
        <v>219</v>
      </c>
      <c r="P19" s="75">
        <v>1.4323000000000001</v>
      </c>
      <c r="Q19" s="76">
        <v>5.19</v>
      </c>
      <c r="R19" s="94" t="s">
        <v>75</v>
      </c>
      <c r="S19" s="77">
        <v>318.86</v>
      </c>
      <c r="U19" s="123" t="s">
        <v>86</v>
      </c>
      <c r="V19" s="124">
        <v>43282</v>
      </c>
      <c r="W19" s="125" t="s">
        <v>87</v>
      </c>
      <c r="X19" s="140" t="s">
        <v>75</v>
      </c>
      <c r="Y19" s="126">
        <v>218</v>
      </c>
      <c r="AA19" s="84" t="s">
        <v>160</v>
      </c>
    </row>
    <row r="20" spans="2:27" s="13" customFormat="1" ht="25.2" customHeight="1">
      <c r="B20" s="35" t="s">
        <v>140</v>
      </c>
      <c r="C20" s="70" t="s">
        <v>92</v>
      </c>
      <c r="D20" s="122" t="s">
        <v>172</v>
      </c>
      <c r="E20" s="74">
        <v>0</v>
      </c>
      <c r="F20" s="75">
        <v>0</v>
      </c>
      <c r="G20" s="76">
        <v>0</v>
      </c>
      <c r="H20" s="94" t="s">
        <v>75</v>
      </c>
      <c r="I20" s="77">
        <v>0</v>
      </c>
      <c r="J20" s="74">
        <v>2740</v>
      </c>
      <c r="K20" s="75">
        <v>1.4559</v>
      </c>
      <c r="L20" s="76">
        <v>1.9968219178082192</v>
      </c>
      <c r="M20" s="94" t="s">
        <v>75</v>
      </c>
      <c r="N20" s="77">
        <v>3991.1668219178082</v>
      </c>
      <c r="O20" s="74">
        <v>3660</v>
      </c>
      <c r="P20" s="75">
        <v>1.4323000000000001</v>
      </c>
      <c r="Q20" s="76">
        <v>5.19</v>
      </c>
      <c r="R20" s="94" t="s">
        <v>75</v>
      </c>
      <c r="S20" s="77">
        <v>5247.41</v>
      </c>
      <c r="U20" s="123" t="s">
        <v>86</v>
      </c>
      <c r="V20" s="124">
        <v>43282</v>
      </c>
      <c r="W20" s="125" t="s">
        <v>87</v>
      </c>
      <c r="X20" s="140" t="s">
        <v>75</v>
      </c>
      <c r="Y20" s="126">
        <v>3784</v>
      </c>
      <c r="AA20" s="84" t="s">
        <v>160</v>
      </c>
    </row>
    <row r="21" spans="2:27" s="13" customFormat="1" ht="25.2" customHeight="1">
      <c r="B21" s="35" t="s">
        <v>141</v>
      </c>
      <c r="C21" s="70" t="s">
        <v>93</v>
      </c>
      <c r="D21" s="122" t="s">
        <v>172</v>
      </c>
      <c r="E21" s="74">
        <v>0</v>
      </c>
      <c r="F21" s="75">
        <v>0</v>
      </c>
      <c r="G21" s="76">
        <v>0</v>
      </c>
      <c r="H21" s="94" t="s">
        <v>75</v>
      </c>
      <c r="I21" s="77">
        <v>0</v>
      </c>
      <c r="J21" s="127">
        <v>406271</v>
      </c>
      <c r="K21" s="75">
        <v>1.0329999999999999</v>
      </c>
      <c r="L21" s="76">
        <v>16805.673643835617</v>
      </c>
      <c r="M21" s="94" t="s">
        <v>75</v>
      </c>
      <c r="N21" s="77">
        <v>371074.0636438356</v>
      </c>
      <c r="O21" s="74">
        <v>542683</v>
      </c>
      <c r="P21" s="75">
        <v>1.0163</v>
      </c>
      <c r="Q21" s="76">
        <v>22026.799999999999</v>
      </c>
      <c r="R21" s="94" t="s">
        <v>75</v>
      </c>
      <c r="S21" s="77">
        <v>424549.77</v>
      </c>
      <c r="U21" s="123" t="s">
        <v>86</v>
      </c>
      <c r="V21" s="124">
        <v>43282</v>
      </c>
      <c r="W21" s="125" t="s">
        <v>87</v>
      </c>
      <c r="X21" s="140" t="s">
        <v>75</v>
      </c>
      <c r="Y21" s="126">
        <v>541200</v>
      </c>
      <c r="AA21" s="84" t="s">
        <v>160</v>
      </c>
    </row>
    <row r="22" spans="2:27" s="13" customFormat="1" ht="25.2" customHeight="1">
      <c r="B22" s="35"/>
      <c r="C22" s="70"/>
      <c r="D22" s="122"/>
      <c r="E22" s="74"/>
      <c r="F22" s="75"/>
      <c r="G22" s="76"/>
      <c r="H22" s="94"/>
      <c r="I22" s="77"/>
      <c r="J22" s="127"/>
      <c r="K22" s="75">
        <v>0.55349999999999999</v>
      </c>
      <c r="L22" s="76"/>
      <c r="M22" s="94"/>
      <c r="N22" s="77"/>
      <c r="O22" s="74"/>
      <c r="P22" s="75">
        <v>0.54449999999999998</v>
      </c>
      <c r="Q22" s="76"/>
      <c r="R22" s="94"/>
      <c r="S22" s="77"/>
      <c r="U22" s="123"/>
      <c r="V22" s="124"/>
      <c r="W22" s="125"/>
      <c r="X22" s="140"/>
      <c r="Y22" s="126"/>
      <c r="AA22" s="84"/>
    </row>
    <row r="23" spans="2:27" s="13" customFormat="1" ht="25.2" customHeight="1">
      <c r="B23" s="35" t="s">
        <v>142</v>
      </c>
      <c r="C23" s="70" t="s">
        <v>94</v>
      </c>
      <c r="D23" s="122" t="s">
        <v>172</v>
      </c>
      <c r="E23" s="74">
        <v>0</v>
      </c>
      <c r="F23" s="75">
        <v>0</v>
      </c>
      <c r="G23" s="76">
        <v>0</v>
      </c>
      <c r="H23" s="94" t="s">
        <v>75</v>
      </c>
      <c r="I23" s="77">
        <v>0</v>
      </c>
      <c r="J23" s="74">
        <v>2785</v>
      </c>
      <c r="K23" s="75">
        <v>1.4559</v>
      </c>
      <c r="L23" s="76">
        <v>1.9968219178082192</v>
      </c>
      <c r="M23" s="94" t="s">
        <v>75</v>
      </c>
      <c r="N23" s="77">
        <v>4056.6868219178082</v>
      </c>
      <c r="O23" s="74">
        <v>3721</v>
      </c>
      <c r="P23" s="75">
        <v>1.4323000000000001</v>
      </c>
      <c r="Q23" s="76">
        <v>5.19</v>
      </c>
      <c r="R23" s="94" t="s">
        <v>75</v>
      </c>
      <c r="S23" s="77">
        <v>5333.35</v>
      </c>
      <c r="U23" s="123" t="s">
        <v>86</v>
      </c>
      <c r="V23" s="124">
        <v>43282</v>
      </c>
      <c r="W23" s="125" t="s">
        <v>87</v>
      </c>
      <c r="X23" s="140" t="s">
        <v>75</v>
      </c>
      <c r="Y23" s="126">
        <v>3711</v>
      </c>
      <c r="AA23" s="84" t="s">
        <v>160</v>
      </c>
    </row>
    <row r="24" spans="2:27" s="13" customFormat="1" ht="25.2" customHeight="1">
      <c r="B24" s="35" t="s">
        <v>143</v>
      </c>
      <c r="C24" s="70" t="s">
        <v>95</v>
      </c>
      <c r="D24" s="122" t="s">
        <v>172</v>
      </c>
      <c r="E24" s="74">
        <v>0</v>
      </c>
      <c r="F24" s="75">
        <v>0</v>
      </c>
      <c r="G24" s="76">
        <v>0</v>
      </c>
      <c r="H24" s="94" t="s">
        <v>75</v>
      </c>
      <c r="I24" s="77">
        <v>0</v>
      </c>
      <c r="J24" s="74">
        <v>8520</v>
      </c>
      <c r="K24" s="75">
        <v>1.4559</v>
      </c>
      <c r="L24" s="76">
        <v>1.9968219178082192</v>
      </c>
      <c r="M24" s="94" t="s">
        <v>75</v>
      </c>
      <c r="N24" s="77">
        <v>12406.266821917809</v>
      </c>
      <c r="O24" s="74">
        <v>11381</v>
      </c>
      <c r="P24" s="75">
        <v>1.512</v>
      </c>
      <c r="Q24" s="76">
        <v>3120.44</v>
      </c>
      <c r="R24" s="94" t="s">
        <v>75</v>
      </c>
      <c r="S24" s="77">
        <v>15861.300000000001</v>
      </c>
      <c r="U24" s="123" t="s">
        <v>86</v>
      </c>
      <c r="V24" s="124">
        <v>43282</v>
      </c>
      <c r="W24" s="125" t="s">
        <v>87</v>
      </c>
      <c r="X24" s="140" t="s">
        <v>75</v>
      </c>
      <c r="Y24" s="126">
        <v>11350</v>
      </c>
      <c r="AA24" s="84" t="s">
        <v>160</v>
      </c>
    </row>
    <row r="25" spans="2:27" s="13" customFormat="1" ht="25.2" customHeight="1">
      <c r="B25" s="35"/>
      <c r="C25" s="70"/>
      <c r="D25" s="122"/>
      <c r="E25" s="74"/>
      <c r="F25" s="75"/>
      <c r="G25" s="76"/>
      <c r="H25" s="94"/>
      <c r="I25" s="77"/>
      <c r="J25" s="74"/>
      <c r="K25" s="75"/>
      <c r="L25" s="76"/>
      <c r="M25" s="94"/>
      <c r="N25" s="77"/>
      <c r="O25" s="74"/>
      <c r="P25" s="75">
        <v>0.83750000000000002</v>
      </c>
      <c r="Q25" s="76"/>
      <c r="R25" s="94"/>
      <c r="S25" s="77"/>
      <c r="U25" s="123"/>
      <c r="V25" s="124"/>
      <c r="W25" s="125"/>
      <c r="X25" s="140"/>
      <c r="Y25" s="126"/>
      <c r="AA25" s="84"/>
    </row>
    <row r="26" spans="2:27" s="13" customFormat="1" ht="25.2" customHeight="1">
      <c r="B26" s="35" t="s">
        <v>144</v>
      </c>
      <c r="C26" s="70" t="s">
        <v>96</v>
      </c>
      <c r="D26" s="122" t="s">
        <v>172</v>
      </c>
      <c r="E26" s="74">
        <v>0</v>
      </c>
      <c r="F26" s="75">
        <v>0</v>
      </c>
      <c r="G26" s="76">
        <v>0</v>
      </c>
      <c r="H26" s="94" t="s">
        <v>75</v>
      </c>
      <c r="I26" s="77">
        <v>0</v>
      </c>
      <c r="J26" s="127">
        <v>19253</v>
      </c>
      <c r="K26" s="75">
        <v>1.5368999999999999</v>
      </c>
      <c r="L26" s="76">
        <v>2379.1007123287673</v>
      </c>
      <c r="M26" s="94" t="s">
        <v>75</v>
      </c>
      <c r="N26" s="77">
        <v>27536.63071232877</v>
      </c>
      <c r="O26" s="74">
        <v>25717</v>
      </c>
      <c r="P26" s="75">
        <v>1.512</v>
      </c>
      <c r="Q26" s="76">
        <v>3120.44</v>
      </c>
      <c r="R26" s="94" t="s">
        <v>75</v>
      </c>
      <c r="S26" s="77">
        <v>31910.81</v>
      </c>
      <c r="U26" s="123" t="s">
        <v>86</v>
      </c>
      <c r="V26" s="124">
        <v>43282</v>
      </c>
      <c r="W26" s="125" t="s">
        <v>87</v>
      </c>
      <c r="X26" s="140" t="s">
        <v>75</v>
      </c>
      <c r="Y26" s="126">
        <v>25647</v>
      </c>
      <c r="AA26" s="84" t="s">
        <v>160</v>
      </c>
    </row>
    <row r="27" spans="2:27" s="13" customFormat="1" ht="25.2" customHeight="1">
      <c r="B27" s="35"/>
      <c r="C27" s="70"/>
      <c r="D27" s="122"/>
      <c r="E27" s="74"/>
      <c r="F27" s="75"/>
      <c r="G27" s="76"/>
      <c r="H27" s="94"/>
      <c r="I27" s="77"/>
      <c r="J27" s="127"/>
      <c r="K27" s="75">
        <v>0.85129999999999995</v>
      </c>
      <c r="L27" s="76"/>
      <c r="M27" s="94"/>
      <c r="N27" s="77"/>
      <c r="O27" s="74"/>
      <c r="P27" s="75">
        <v>0.83750000000000002</v>
      </c>
      <c r="Q27" s="76"/>
      <c r="R27" s="94"/>
      <c r="S27" s="77"/>
      <c r="U27" s="123"/>
      <c r="V27" s="124"/>
      <c r="W27" s="125"/>
      <c r="X27" s="140"/>
      <c r="Y27" s="126"/>
      <c r="AA27" s="84"/>
    </row>
    <row r="28" spans="2:27" s="13" customFormat="1" ht="25.2" customHeight="1">
      <c r="B28" s="35" t="s">
        <v>145</v>
      </c>
      <c r="C28" s="70" t="s">
        <v>97</v>
      </c>
      <c r="D28" s="122" t="s">
        <v>170</v>
      </c>
      <c r="E28" s="74">
        <v>0</v>
      </c>
      <c r="F28" s="75">
        <v>0</v>
      </c>
      <c r="G28" s="76">
        <v>0</v>
      </c>
      <c r="H28" s="94" t="s">
        <v>75</v>
      </c>
      <c r="I28" s="77">
        <v>0</v>
      </c>
      <c r="J28" s="74">
        <v>410</v>
      </c>
      <c r="K28" s="75">
        <v>1.4559</v>
      </c>
      <c r="L28" s="76">
        <v>1.9968219178082192</v>
      </c>
      <c r="M28" s="94" t="s">
        <v>75</v>
      </c>
      <c r="N28" s="77">
        <v>598.9068219178082</v>
      </c>
      <c r="O28" s="74">
        <v>547</v>
      </c>
      <c r="P28" s="75">
        <v>1.4323000000000001</v>
      </c>
      <c r="Q28" s="76">
        <v>5.19</v>
      </c>
      <c r="R28" s="94" t="s">
        <v>75</v>
      </c>
      <c r="S28" s="77">
        <v>790.08999999999992</v>
      </c>
      <c r="U28" s="123" t="s">
        <v>86</v>
      </c>
      <c r="V28" s="124">
        <v>43282</v>
      </c>
      <c r="W28" s="125" t="s">
        <v>87</v>
      </c>
      <c r="X28" s="140" t="s">
        <v>75</v>
      </c>
      <c r="Y28" s="126">
        <v>546</v>
      </c>
      <c r="AA28" s="84" t="s">
        <v>160</v>
      </c>
    </row>
    <row r="29" spans="2:27" s="13" customFormat="1" ht="25.2" customHeight="1">
      <c r="B29" s="35" t="s">
        <v>146</v>
      </c>
      <c r="C29" s="70" t="s">
        <v>98</v>
      </c>
      <c r="D29" s="122" t="s">
        <v>171</v>
      </c>
      <c r="E29" s="74">
        <v>0</v>
      </c>
      <c r="F29" s="75">
        <v>0</v>
      </c>
      <c r="G29" s="76">
        <v>0</v>
      </c>
      <c r="H29" s="94" t="s">
        <v>75</v>
      </c>
      <c r="I29" s="77">
        <v>0</v>
      </c>
      <c r="J29" s="127">
        <v>99192</v>
      </c>
      <c r="K29" s="75">
        <v>1.0329999999999999</v>
      </c>
      <c r="L29" s="76">
        <v>16805.673643835617</v>
      </c>
      <c r="M29" s="94" t="s">
        <v>75</v>
      </c>
      <c r="N29" s="77">
        <v>103301.26364383561</v>
      </c>
      <c r="O29" s="74">
        <v>132498</v>
      </c>
      <c r="P29" s="75">
        <v>1.0163</v>
      </c>
      <c r="Q29" s="76">
        <v>22026.799999999999</v>
      </c>
      <c r="R29" s="94" t="s">
        <v>75</v>
      </c>
      <c r="S29" s="77">
        <v>120303.47</v>
      </c>
      <c r="U29" s="123" t="s">
        <v>86</v>
      </c>
      <c r="V29" s="124">
        <v>43282</v>
      </c>
      <c r="W29" s="125" t="s">
        <v>87</v>
      </c>
      <c r="X29" s="140" t="s">
        <v>75</v>
      </c>
      <c r="Y29" s="126">
        <v>252288</v>
      </c>
      <c r="AA29" s="84" t="s">
        <v>160</v>
      </c>
    </row>
    <row r="30" spans="2:27" s="13" customFormat="1" ht="25.2" customHeight="1">
      <c r="B30" s="35"/>
      <c r="C30" s="70"/>
      <c r="D30" s="122"/>
      <c r="E30" s="74"/>
      <c r="F30" s="75"/>
      <c r="G30" s="76"/>
      <c r="H30" s="94"/>
      <c r="I30" s="77"/>
      <c r="J30" s="127"/>
      <c r="K30" s="75">
        <v>0.55349999999999999</v>
      </c>
      <c r="L30" s="76"/>
      <c r="M30" s="94"/>
      <c r="N30" s="77"/>
      <c r="O30" s="74"/>
      <c r="P30" s="75">
        <v>0.54449999999999998</v>
      </c>
      <c r="Q30" s="76"/>
      <c r="R30" s="94"/>
      <c r="S30" s="77"/>
      <c r="U30" s="123"/>
      <c r="V30" s="124"/>
      <c r="W30" s="125"/>
      <c r="X30" s="140"/>
      <c r="Y30" s="126"/>
      <c r="AA30" s="84"/>
    </row>
    <row r="31" spans="2:27" s="13" customFormat="1" ht="25.2" customHeight="1">
      <c r="B31" s="35" t="s">
        <v>147</v>
      </c>
      <c r="C31" s="70" t="s">
        <v>99</v>
      </c>
      <c r="D31" s="122" t="s">
        <v>170</v>
      </c>
      <c r="E31" s="74">
        <v>0</v>
      </c>
      <c r="F31" s="75">
        <v>0</v>
      </c>
      <c r="G31" s="76">
        <v>0</v>
      </c>
      <c r="H31" s="94" t="s">
        <v>75</v>
      </c>
      <c r="I31" s="77">
        <v>0</v>
      </c>
      <c r="J31" s="74">
        <v>410</v>
      </c>
      <c r="K31" s="75">
        <v>1.4559</v>
      </c>
      <c r="L31" s="76">
        <v>1.9968219178082192</v>
      </c>
      <c r="M31" s="94" t="s">
        <v>75</v>
      </c>
      <c r="N31" s="77">
        <v>598.9068219178082</v>
      </c>
      <c r="O31" s="74">
        <v>547</v>
      </c>
      <c r="P31" s="75">
        <v>1.4323000000000001</v>
      </c>
      <c r="Q31" s="76">
        <v>5.19</v>
      </c>
      <c r="R31" s="94" t="s">
        <v>75</v>
      </c>
      <c r="S31" s="77">
        <v>790.08999999999992</v>
      </c>
      <c r="U31" s="123" t="s">
        <v>86</v>
      </c>
      <c r="V31" s="124">
        <v>43282</v>
      </c>
      <c r="W31" s="125" t="s">
        <v>87</v>
      </c>
      <c r="X31" s="140" t="s">
        <v>75</v>
      </c>
      <c r="Y31" s="126">
        <v>546</v>
      </c>
      <c r="AA31" s="84" t="s">
        <v>160</v>
      </c>
    </row>
    <row r="32" spans="2:27" s="13" customFormat="1" ht="25.2" customHeight="1">
      <c r="B32" s="35" t="s">
        <v>148</v>
      </c>
      <c r="C32" s="70" t="s">
        <v>100</v>
      </c>
      <c r="D32" s="122" t="s">
        <v>171</v>
      </c>
      <c r="E32" s="74">
        <v>0</v>
      </c>
      <c r="F32" s="75">
        <v>0</v>
      </c>
      <c r="G32" s="76">
        <v>0</v>
      </c>
      <c r="H32" s="94" t="s">
        <v>75</v>
      </c>
      <c r="I32" s="77">
        <v>0</v>
      </c>
      <c r="J32" s="127">
        <v>40955</v>
      </c>
      <c r="K32" s="75">
        <v>1.5368999999999999</v>
      </c>
      <c r="L32" s="76">
        <v>2379.1007123287673</v>
      </c>
      <c r="M32" s="94" t="s">
        <v>75</v>
      </c>
      <c r="N32" s="77">
        <v>55895.160712328769</v>
      </c>
      <c r="O32" s="74">
        <v>54707</v>
      </c>
      <c r="P32" s="75">
        <v>1.0163</v>
      </c>
      <c r="Q32" s="76">
        <v>22026.799999999999</v>
      </c>
      <c r="R32" s="94" t="s">
        <v>75</v>
      </c>
      <c r="S32" s="77">
        <v>62603.81</v>
      </c>
      <c r="U32" s="123" t="s">
        <v>86</v>
      </c>
      <c r="V32" s="124">
        <v>43282</v>
      </c>
      <c r="W32" s="125" t="s">
        <v>87</v>
      </c>
      <c r="X32" s="140" t="s">
        <v>75</v>
      </c>
      <c r="Y32" s="126">
        <v>70641</v>
      </c>
      <c r="AA32" s="84" t="s">
        <v>160</v>
      </c>
    </row>
    <row r="33" spans="2:27" s="13" customFormat="1" ht="25.2" customHeight="1">
      <c r="B33" s="35"/>
      <c r="C33" s="70"/>
      <c r="D33" s="122"/>
      <c r="E33" s="74"/>
      <c r="F33" s="75"/>
      <c r="G33" s="76"/>
      <c r="H33" s="94"/>
      <c r="I33" s="77"/>
      <c r="J33" s="127"/>
      <c r="K33" s="75">
        <v>0.85129999999999995</v>
      </c>
      <c r="L33" s="76"/>
      <c r="M33" s="94"/>
      <c r="N33" s="77"/>
      <c r="O33" s="74"/>
      <c r="P33" s="75">
        <v>0.54449999999999998</v>
      </c>
      <c r="Q33" s="76"/>
      <c r="R33" s="94"/>
      <c r="S33" s="77"/>
      <c r="U33" s="123"/>
      <c r="V33" s="124"/>
      <c r="W33" s="125"/>
      <c r="X33" s="140"/>
      <c r="Y33" s="126"/>
      <c r="AA33" s="84"/>
    </row>
    <row r="34" spans="2:27" s="13" customFormat="1" ht="25.2" customHeight="1">
      <c r="B34" s="35" t="s">
        <v>149</v>
      </c>
      <c r="C34" s="70" t="s">
        <v>101</v>
      </c>
      <c r="D34" s="122" t="s">
        <v>171</v>
      </c>
      <c r="E34" s="74">
        <v>0</v>
      </c>
      <c r="F34" s="75">
        <v>0</v>
      </c>
      <c r="G34" s="76">
        <v>0</v>
      </c>
      <c r="H34" s="94" t="s">
        <v>75</v>
      </c>
      <c r="I34" s="77">
        <v>0</v>
      </c>
      <c r="J34" s="127">
        <v>25094</v>
      </c>
      <c r="K34" s="75">
        <v>1.5368999999999999</v>
      </c>
      <c r="L34" s="76">
        <v>2379.1007123287673</v>
      </c>
      <c r="M34" s="94" t="s">
        <v>75</v>
      </c>
      <c r="N34" s="77">
        <v>35169.200712328762</v>
      </c>
      <c r="O34" s="74">
        <v>33520</v>
      </c>
      <c r="P34" s="75">
        <v>1.512</v>
      </c>
      <c r="Q34" s="76">
        <v>3120.44</v>
      </c>
      <c r="R34" s="94" t="s">
        <v>75</v>
      </c>
      <c r="S34" s="77">
        <v>40643.69</v>
      </c>
      <c r="U34" s="123" t="s">
        <v>86</v>
      </c>
      <c r="V34" s="124">
        <v>43282</v>
      </c>
      <c r="W34" s="125" t="s">
        <v>87</v>
      </c>
      <c r="X34" s="140" t="s">
        <v>75</v>
      </c>
      <c r="Y34" s="126">
        <v>37212</v>
      </c>
      <c r="AA34" s="84" t="s">
        <v>160</v>
      </c>
    </row>
    <row r="35" spans="2:27" s="13" customFormat="1" ht="25.2" customHeight="1">
      <c r="B35" s="35"/>
      <c r="C35" s="70"/>
      <c r="D35" s="122"/>
      <c r="E35" s="74"/>
      <c r="F35" s="75"/>
      <c r="G35" s="76"/>
      <c r="H35" s="94"/>
      <c r="I35" s="77"/>
      <c r="J35" s="127"/>
      <c r="K35" s="75">
        <v>0.85129999999999995</v>
      </c>
      <c r="L35" s="76"/>
      <c r="M35" s="94"/>
      <c r="N35" s="77"/>
      <c r="O35" s="74"/>
      <c r="P35" s="75">
        <v>0.83750000000000002</v>
      </c>
      <c r="Q35" s="76"/>
      <c r="R35" s="94"/>
      <c r="S35" s="77"/>
      <c r="U35" s="123"/>
      <c r="V35" s="124"/>
      <c r="W35" s="125"/>
      <c r="X35" s="140"/>
      <c r="Y35" s="126"/>
      <c r="AA35" s="84"/>
    </row>
    <row r="36" spans="2:27" s="13" customFormat="1" ht="25.2" customHeight="1">
      <c r="B36" s="35" t="s">
        <v>150</v>
      </c>
      <c r="C36" s="70" t="s">
        <v>102</v>
      </c>
      <c r="D36" s="122" t="s">
        <v>169</v>
      </c>
      <c r="E36" s="74">
        <v>0</v>
      </c>
      <c r="F36" s="75">
        <v>0</v>
      </c>
      <c r="G36" s="76">
        <v>0</v>
      </c>
      <c r="H36" s="94" t="s">
        <v>75</v>
      </c>
      <c r="I36" s="77">
        <v>0</v>
      </c>
      <c r="J36" s="74">
        <v>2841</v>
      </c>
      <c r="K36" s="75">
        <v>1.4559</v>
      </c>
      <c r="L36" s="76">
        <v>1.9968219178082192</v>
      </c>
      <c r="M36" s="94" t="s">
        <v>75</v>
      </c>
      <c r="N36" s="77">
        <v>4138.2068219178082</v>
      </c>
      <c r="O36" s="74">
        <v>3795</v>
      </c>
      <c r="P36" s="75">
        <v>1.4323000000000001</v>
      </c>
      <c r="Q36" s="76">
        <v>5.19</v>
      </c>
      <c r="R36" s="94" t="s">
        <v>75</v>
      </c>
      <c r="S36" s="77">
        <v>5440.77</v>
      </c>
      <c r="U36" s="123" t="s">
        <v>86</v>
      </c>
      <c r="V36" s="124">
        <v>43282</v>
      </c>
      <c r="W36" s="125" t="s">
        <v>87</v>
      </c>
      <c r="X36" s="140" t="s">
        <v>75</v>
      </c>
      <c r="Y36" s="126">
        <v>9461</v>
      </c>
      <c r="AA36" s="84" t="s">
        <v>160</v>
      </c>
    </row>
    <row r="37" spans="2:27" s="13" customFormat="1" ht="25.2" customHeight="1">
      <c r="B37" s="35" t="s">
        <v>151</v>
      </c>
      <c r="C37" s="70" t="s">
        <v>103</v>
      </c>
      <c r="D37" s="122" t="s">
        <v>170</v>
      </c>
      <c r="E37" s="74">
        <v>0</v>
      </c>
      <c r="F37" s="75">
        <v>0</v>
      </c>
      <c r="G37" s="76">
        <v>0</v>
      </c>
      <c r="H37" s="94" t="s">
        <v>75</v>
      </c>
      <c r="I37" s="77">
        <v>0</v>
      </c>
      <c r="J37" s="74">
        <v>3314</v>
      </c>
      <c r="K37" s="75">
        <v>1.4559</v>
      </c>
      <c r="L37" s="76">
        <v>1.9968219178082192</v>
      </c>
      <c r="M37" s="94" t="s">
        <v>75</v>
      </c>
      <c r="N37" s="77">
        <v>4826.8568219178087</v>
      </c>
      <c r="O37" s="74">
        <v>4427</v>
      </c>
      <c r="P37" s="75">
        <v>1.4323000000000001</v>
      </c>
      <c r="Q37" s="76">
        <v>5.19</v>
      </c>
      <c r="R37" s="94" t="s">
        <v>75</v>
      </c>
      <c r="S37" s="77">
        <v>6345.98</v>
      </c>
      <c r="U37" s="123" t="s">
        <v>86</v>
      </c>
      <c r="V37" s="124">
        <v>43282</v>
      </c>
      <c r="W37" s="125" t="s">
        <v>87</v>
      </c>
      <c r="X37" s="140" t="s">
        <v>75</v>
      </c>
      <c r="Y37" s="126">
        <v>5992</v>
      </c>
      <c r="AA37" s="84" t="s">
        <v>160</v>
      </c>
    </row>
    <row r="38" spans="2:27" s="13" customFormat="1" ht="25.2" customHeight="1">
      <c r="B38" s="35" t="s">
        <v>152</v>
      </c>
      <c r="C38" s="70" t="s">
        <v>104</v>
      </c>
      <c r="D38" s="122" t="s">
        <v>170</v>
      </c>
      <c r="E38" s="74">
        <v>0</v>
      </c>
      <c r="F38" s="75">
        <v>0</v>
      </c>
      <c r="G38" s="76">
        <v>0</v>
      </c>
      <c r="H38" s="94" t="s">
        <v>75</v>
      </c>
      <c r="I38" s="77">
        <v>0</v>
      </c>
      <c r="J38" s="127">
        <v>32433</v>
      </c>
      <c r="K38" s="75">
        <v>1.5368999999999999</v>
      </c>
      <c r="L38" s="76">
        <v>2379.1007123287673</v>
      </c>
      <c r="M38" s="94" t="s">
        <v>75</v>
      </c>
      <c r="N38" s="77">
        <v>44759.200712328769</v>
      </c>
      <c r="O38" s="74">
        <v>43323</v>
      </c>
      <c r="P38" s="75">
        <v>1.512</v>
      </c>
      <c r="Q38" s="76">
        <v>3120.44</v>
      </c>
      <c r="R38" s="94" t="s">
        <v>75</v>
      </c>
      <c r="S38" s="77">
        <v>51618.649999999994</v>
      </c>
      <c r="U38" s="123" t="s">
        <v>86</v>
      </c>
      <c r="V38" s="124">
        <v>43282</v>
      </c>
      <c r="W38" s="125" t="s">
        <v>87</v>
      </c>
      <c r="X38" s="140" t="s">
        <v>75</v>
      </c>
      <c r="Y38" s="126">
        <v>99023</v>
      </c>
      <c r="AA38" s="84" t="s">
        <v>160</v>
      </c>
    </row>
    <row r="39" spans="2:27" s="13" customFormat="1" ht="25.2" customHeight="1">
      <c r="B39" s="35"/>
      <c r="C39" s="70"/>
      <c r="D39" s="122"/>
      <c r="E39" s="74"/>
      <c r="F39" s="75"/>
      <c r="G39" s="76"/>
      <c r="H39" s="94"/>
      <c r="I39" s="77"/>
      <c r="J39" s="127"/>
      <c r="K39" s="75">
        <v>0.85129999999999995</v>
      </c>
      <c r="L39" s="76"/>
      <c r="M39" s="94"/>
      <c r="N39" s="77"/>
      <c r="O39" s="74"/>
      <c r="P39" s="75">
        <v>0.83750000000000002</v>
      </c>
      <c r="Q39" s="76"/>
      <c r="R39" s="94"/>
      <c r="S39" s="77"/>
      <c r="U39" s="123"/>
      <c r="V39" s="124"/>
      <c r="W39" s="125"/>
      <c r="X39" s="140"/>
      <c r="Y39" s="126"/>
      <c r="AA39" s="84"/>
    </row>
    <row r="40" spans="2:27" s="13" customFormat="1" ht="25.2" customHeight="1">
      <c r="B40" s="35" t="s">
        <v>153</v>
      </c>
      <c r="C40" s="70" t="s">
        <v>105</v>
      </c>
      <c r="D40" s="122" t="s">
        <v>171</v>
      </c>
      <c r="E40" s="74">
        <v>0</v>
      </c>
      <c r="F40" s="75">
        <v>0</v>
      </c>
      <c r="G40" s="76">
        <v>0</v>
      </c>
      <c r="H40" s="94" t="s">
        <v>75</v>
      </c>
      <c r="I40" s="77">
        <v>0</v>
      </c>
      <c r="J40" s="127">
        <v>20359</v>
      </c>
      <c r="K40" s="75">
        <v>1.5368999999999999</v>
      </c>
      <c r="L40" s="76">
        <v>2379.1007123287673</v>
      </c>
      <c r="M40" s="94" t="s">
        <v>75</v>
      </c>
      <c r="N40" s="77">
        <v>28982.090712328769</v>
      </c>
      <c r="O40" s="74">
        <v>27195</v>
      </c>
      <c r="P40" s="75">
        <v>1.512</v>
      </c>
      <c r="Q40" s="76">
        <v>3120.44</v>
      </c>
      <c r="R40" s="94" t="s">
        <v>75</v>
      </c>
      <c r="S40" s="77">
        <v>33563.97</v>
      </c>
      <c r="U40" s="123" t="s">
        <v>86</v>
      </c>
      <c r="V40" s="124">
        <v>43282</v>
      </c>
      <c r="W40" s="125" t="s">
        <v>87</v>
      </c>
      <c r="X40" s="140" t="s">
        <v>75</v>
      </c>
      <c r="Y40" s="126">
        <v>55503</v>
      </c>
      <c r="AA40" s="84" t="s">
        <v>160</v>
      </c>
    </row>
    <row r="41" spans="2:27" s="13" customFormat="1" ht="25.2" customHeight="1">
      <c r="B41" s="35"/>
      <c r="C41" s="70"/>
      <c r="D41" s="122"/>
      <c r="E41" s="74"/>
      <c r="F41" s="75"/>
      <c r="G41" s="76"/>
      <c r="H41" s="94"/>
      <c r="I41" s="77"/>
      <c r="J41" s="127"/>
      <c r="K41" s="75">
        <v>0.85129999999999995</v>
      </c>
      <c r="L41" s="76"/>
      <c r="M41" s="94"/>
      <c r="N41" s="77"/>
      <c r="O41" s="74"/>
      <c r="P41" s="75">
        <v>0.83750000000000002</v>
      </c>
      <c r="Q41" s="76"/>
      <c r="R41" s="94"/>
      <c r="S41" s="77"/>
      <c r="U41" s="123"/>
      <c r="V41" s="124"/>
      <c r="W41" s="125"/>
      <c r="X41" s="140"/>
      <c r="Y41" s="126"/>
      <c r="AA41" s="84"/>
    </row>
    <row r="42" spans="2:27" s="13" customFormat="1" ht="25.2" customHeight="1">
      <c r="B42" s="35" t="s">
        <v>154</v>
      </c>
      <c r="C42" s="70" t="s">
        <v>106</v>
      </c>
      <c r="D42" s="122" t="s">
        <v>170</v>
      </c>
      <c r="E42" s="74">
        <v>0</v>
      </c>
      <c r="F42" s="75">
        <v>0</v>
      </c>
      <c r="G42" s="76">
        <v>0</v>
      </c>
      <c r="H42" s="94" t="s">
        <v>75</v>
      </c>
      <c r="I42" s="77">
        <v>0</v>
      </c>
      <c r="J42" s="74">
        <v>410</v>
      </c>
      <c r="K42" s="75">
        <v>1.4559</v>
      </c>
      <c r="L42" s="76">
        <v>1.9968219178082192</v>
      </c>
      <c r="M42" s="94" t="s">
        <v>75</v>
      </c>
      <c r="N42" s="77">
        <v>598.9068219178082</v>
      </c>
      <c r="O42" s="74">
        <v>547</v>
      </c>
      <c r="P42" s="75">
        <v>1.4323000000000001</v>
      </c>
      <c r="Q42" s="76">
        <v>5.19</v>
      </c>
      <c r="R42" s="94" t="s">
        <v>75</v>
      </c>
      <c r="S42" s="77">
        <v>790.08999999999992</v>
      </c>
      <c r="U42" s="123" t="s">
        <v>86</v>
      </c>
      <c r="V42" s="124">
        <v>43282</v>
      </c>
      <c r="W42" s="125" t="s">
        <v>87</v>
      </c>
      <c r="X42" s="140" t="s">
        <v>75</v>
      </c>
      <c r="Y42" s="126">
        <v>546</v>
      </c>
      <c r="AA42" s="84" t="s">
        <v>160</v>
      </c>
    </row>
    <row r="43" spans="2:27" s="13" customFormat="1" ht="25.2" customHeight="1">
      <c r="B43" s="35" t="s">
        <v>155</v>
      </c>
      <c r="C43" s="70" t="s">
        <v>107</v>
      </c>
      <c r="D43" s="122" t="s">
        <v>170</v>
      </c>
      <c r="E43" s="74">
        <v>0</v>
      </c>
      <c r="F43" s="75">
        <v>0</v>
      </c>
      <c r="G43" s="76">
        <v>0</v>
      </c>
      <c r="H43" s="94" t="s">
        <v>75</v>
      </c>
      <c r="I43" s="77">
        <v>0</v>
      </c>
      <c r="J43" s="74">
        <v>410</v>
      </c>
      <c r="K43" s="75">
        <v>1.4559</v>
      </c>
      <c r="L43" s="76">
        <v>1.9968219178082192</v>
      </c>
      <c r="M43" s="94" t="s">
        <v>75</v>
      </c>
      <c r="N43" s="77">
        <v>598.9068219178082</v>
      </c>
      <c r="O43" s="74">
        <v>547</v>
      </c>
      <c r="P43" s="75">
        <v>1.4323000000000001</v>
      </c>
      <c r="Q43" s="76">
        <v>5.19</v>
      </c>
      <c r="R43" s="94" t="s">
        <v>75</v>
      </c>
      <c r="S43" s="77">
        <v>790.08999999999992</v>
      </c>
      <c r="U43" s="123" t="s">
        <v>86</v>
      </c>
      <c r="V43" s="124">
        <v>43282</v>
      </c>
      <c r="W43" s="125" t="s">
        <v>87</v>
      </c>
      <c r="X43" s="140" t="s">
        <v>75</v>
      </c>
      <c r="Y43" s="126">
        <v>546</v>
      </c>
      <c r="AA43" s="84" t="s">
        <v>160</v>
      </c>
    </row>
    <row r="44" spans="2:27" s="13" customFormat="1" ht="25.2" customHeight="1">
      <c r="B44" s="35" t="s">
        <v>156</v>
      </c>
      <c r="C44" s="70" t="s">
        <v>108</v>
      </c>
      <c r="D44" s="122" t="s">
        <v>170</v>
      </c>
      <c r="E44" s="74">
        <v>0</v>
      </c>
      <c r="F44" s="75">
        <v>0</v>
      </c>
      <c r="G44" s="76">
        <v>0</v>
      </c>
      <c r="H44" s="94" t="s">
        <v>75</v>
      </c>
      <c r="I44" s="77">
        <v>0</v>
      </c>
      <c r="J44" s="127">
        <v>1589945</v>
      </c>
      <c r="K44" s="75">
        <v>1.0329999999999999</v>
      </c>
      <c r="L44" s="76">
        <v>16805.673643835617</v>
      </c>
      <c r="M44" s="94" t="s">
        <v>75</v>
      </c>
      <c r="N44" s="77">
        <v>1403237.7936438355</v>
      </c>
      <c r="O44" s="74">
        <v>2123796</v>
      </c>
      <c r="P44" s="75">
        <v>1.0163</v>
      </c>
      <c r="Q44" s="76">
        <v>22026.799999999999</v>
      </c>
      <c r="R44" s="94" t="s">
        <v>75</v>
      </c>
      <c r="S44" s="77">
        <v>1597304.77</v>
      </c>
      <c r="U44" s="123" t="s">
        <v>86</v>
      </c>
      <c r="V44" s="124">
        <v>43282</v>
      </c>
      <c r="W44" s="125" t="s">
        <v>87</v>
      </c>
      <c r="X44" s="140" t="s">
        <v>75</v>
      </c>
      <c r="Y44" s="126">
        <v>2637636</v>
      </c>
      <c r="AA44" s="84" t="s">
        <v>160</v>
      </c>
    </row>
    <row r="45" spans="2:27" s="13" customFormat="1" ht="25.2" customHeight="1">
      <c r="B45" s="35"/>
      <c r="C45" s="70"/>
      <c r="D45" s="122"/>
      <c r="E45" s="74"/>
      <c r="F45" s="75"/>
      <c r="G45" s="76"/>
      <c r="H45" s="94"/>
      <c r="I45" s="77"/>
      <c r="J45" s="127"/>
      <c r="K45" s="75">
        <v>0.55349999999999999</v>
      </c>
      <c r="L45" s="76"/>
      <c r="M45" s="94"/>
      <c r="N45" s="77"/>
      <c r="O45" s="74"/>
      <c r="P45" s="75">
        <v>0.54449999999999998</v>
      </c>
      <c r="Q45" s="76"/>
      <c r="R45" s="94"/>
      <c r="S45" s="77"/>
      <c r="U45" s="123"/>
      <c r="V45" s="124"/>
      <c r="W45" s="125"/>
      <c r="X45" s="140"/>
      <c r="Y45" s="126"/>
      <c r="AA45" s="84"/>
    </row>
    <row r="46" spans="2:27" s="13" customFormat="1" ht="25.2" customHeight="1">
      <c r="B46" s="35" t="s">
        <v>157</v>
      </c>
      <c r="C46" s="70" t="s">
        <v>109</v>
      </c>
      <c r="D46" s="122" t="s">
        <v>171</v>
      </c>
      <c r="E46" s="74">
        <v>0</v>
      </c>
      <c r="F46" s="75">
        <v>0</v>
      </c>
      <c r="G46" s="76">
        <v>0</v>
      </c>
      <c r="H46" s="94" t="s">
        <v>75</v>
      </c>
      <c r="I46" s="77">
        <v>0</v>
      </c>
      <c r="J46" s="74">
        <v>410</v>
      </c>
      <c r="K46" s="75">
        <v>1.4559</v>
      </c>
      <c r="L46" s="76">
        <v>1.9968219178082192</v>
      </c>
      <c r="M46" s="94" t="s">
        <v>75</v>
      </c>
      <c r="N46" s="77">
        <v>598.9068219178082</v>
      </c>
      <c r="O46" s="74">
        <v>547</v>
      </c>
      <c r="P46" s="75">
        <v>1.4323000000000001</v>
      </c>
      <c r="Q46" s="76">
        <v>5.19</v>
      </c>
      <c r="R46" s="94" t="s">
        <v>75</v>
      </c>
      <c r="S46" s="77">
        <v>790.08999999999992</v>
      </c>
      <c r="U46" s="123" t="s">
        <v>86</v>
      </c>
      <c r="V46" s="124">
        <v>43282</v>
      </c>
      <c r="W46" s="125" t="s">
        <v>87</v>
      </c>
      <c r="X46" s="140" t="s">
        <v>75</v>
      </c>
      <c r="Y46" s="126">
        <v>546</v>
      </c>
      <c r="AA46" s="84" t="s">
        <v>160</v>
      </c>
    </row>
    <row r="47" spans="2:27" s="13" customFormat="1" ht="25.2" customHeight="1">
      <c r="B47" s="35" t="s">
        <v>158</v>
      </c>
      <c r="C47" s="70" t="s">
        <v>110</v>
      </c>
      <c r="D47" s="122" t="s">
        <v>169</v>
      </c>
      <c r="E47" s="74">
        <v>0</v>
      </c>
      <c r="F47" s="75">
        <v>0</v>
      </c>
      <c r="G47" s="76">
        <v>0</v>
      </c>
      <c r="H47" s="94" t="s">
        <v>75</v>
      </c>
      <c r="I47" s="77">
        <v>0</v>
      </c>
      <c r="J47" s="74">
        <v>2367</v>
      </c>
      <c r="K47" s="75">
        <v>1.4559</v>
      </c>
      <c r="L47" s="76">
        <v>1.9968219178082192</v>
      </c>
      <c r="M47" s="94" t="s">
        <v>75</v>
      </c>
      <c r="N47" s="77">
        <v>3448.1068219178082</v>
      </c>
      <c r="O47" s="74">
        <v>3162</v>
      </c>
      <c r="P47" s="75">
        <v>1.4323000000000001</v>
      </c>
      <c r="Q47" s="76">
        <v>5.19</v>
      </c>
      <c r="R47" s="94" t="s">
        <v>75</v>
      </c>
      <c r="S47" s="77">
        <v>4534.12</v>
      </c>
      <c r="U47" s="123" t="s">
        <v>86</v>
      </c>
      <c r="V47" s="124">
        <v>43282</v>
      </c>
      <c r="W47" s="125" t="s">
        <v>87</v>
      </c>
      <c r="X47" s="140" t="s">
        <v>75</v>
      </c>
      <c r="Y47" s="126">
        <v>6623</v>
      </c>
      <c r="AA47" s="84" t="s">
        <v>160</v>
      </c>
    </row>
    <row r="48" spans="2:27" s="13" customFormat="1" ht="25.2" customHeight="1">
      <c r="B48" s="69" t="s">
        <v>159</v>
      </c>
      <c r="C48" s="70" t="s">
        <v>111</v>
      </c>
      <c r="D48" s="122" t="s">
        <v>169</v>
      </c>
      <c r="E48" s="74">
        <v>0</v>
      </c>
      <c r="F48" s="75">
        <v>0</v>
      </c>
      <c r="G48" s="76">
        <v>0</v>
      </c>
      <c r="H48" s="94" t="s">
        <v>75</v>
      </c>
      <c r="I48" s="77">
        <v>0</v>
      </c>
      <c r="J48" s="74">
        <v>1399.149095890411</v>
      </c>
      <c r="K48" s="75">
        <v>1.4559</v>
      </c>
      <c r="L48" s="76">
        <v>1.9968219178082192</v>
      </c>
      <c r="M48" s="94" t="s">
        <v>75</v>
      </c>
      <c r="N48" s="77">
        <v>2039.0179906246574</v>
      </c>
      <c r="O48" s="74">
        <v>1868.9363835616439</v>
      </c>
      <c r="P48" s="75">
        <v>1.4323000000000001</v>
      </c>
      <c r="Q48" s="76">
        <v>5.19</v>
      </c>
      <c r="R48" s="94" t="s">
        <v>75</v>
      </c>
      <c r="S48" s="77">
        <v>2682.067582175343</v>
      </c>
      <c r="U48" s="123" t="s">
        <v>86</v>
      </c>
      <c r="V48" s="124">
        <v>43282</v>
      </c>
      <c r="W48" s="125" t="s">
        <v>87</v>
      </c>
      <c r="X48" s="140" t="s">
        <v>75</v>
      </c>
      <c r="Y48" s="126" t="s">
        <v>75</v>
      </c>
      <c r="AA48" s="84" t="s">
        <v>165</v>
      </c>
    </row>
    <row r="49" spans="2:27" s="13" customFormat="1" ht="25.2" customHeight="1">
      <c r="B49" s="69" t="s">
        <v>187</v>
      </c>
      <c r="C49" s="70" t="s">
        <v>193</v>
      </c>
      <c r="D49" s="122" t="s">
        <v>171</v>
      </c>
      <c r="E49" s="74">
        <v>0</v>
      </c>
      <c r="F49" s="75">
        <v>0</v>
      </c>
      <c r="G49" s="76">
        <v>0</v>
      </c>
      <c r="H49" s="94" t="s">
        <v>75</v>
      </c>
      <c r="I49" s="77">
        <v>0</v>
      </c>
      <c r="J49" s="74">
        <v>52.141777513069954</v>
      </c>
      <c r="K49" s="75">
        <v>0.43738072054527749</v>
      </c>
      <c r="L49" s="76">
        <v>10.907452054794522</v>
      </c>
      <c r="M49" s="94" t="s">
        <v>75</v>
      </c>
      <c r="N49" s="77">
        <v>33.713260273972601</v>
      </c>
      <c r="O49" s="74">
        <v>160.45893719806764</v>
      </c>
      <c r="P49" s="75">
        <v>0.45269999999999999</v>
      </c>
      <c r="Q49" s="76">
        <v>14.56</v>
      </c>
      <c r="R49" s="94" t="s">
        <v>75</v>
      </c>
      <c r="S49" s="77">
        <v>87.199760869565225</v>
      </c>
      <c r="U49" s="123" t="s">
        <v>86</v>
      </c>
      <c r="V49" s="138">
        <v>1993</v>
      </c>
      <c r="W49" s="125" t="s">
        <v>203</v>
      </c>
      <c r="X49" s="140">
        <v>2008</v>
      </c>
      <c r="Y49" s="126" t="s">
        <v>75</v>
      </c>
      <c r="AA49" s="84" t="s">
        <v>198</v>
      </c>
    </row>
    <row r="50" spans="2:27" s="13" customFormat="1" ht="25.2" customHeight="1">
      <c r="B50" s="69" t="s">
        <v>188</v>
      </c>
      <c r="C50" s="70" t="s">
        <v>194</v>
      </c>
      <c r="D50" s="122" t="s">
        <v>171</v>
      </c>
      <c r="E50" s="74">
        <v>0</v>
      </c>
      <c r="F50" s="75">
        <v>0</v>
      </c>
      <c r="G50" s="76">
        <v>0</v>
      </c>
      <c r="H50" s="94" t="s">
        <v>75</v>
      </c>
      <c r="I50" s="77">
        <v>0</v>
      </c>
      <c r="J50" s="74">
        <v>131.73076923076923</v>
      </c>
      <c r="K50" s="75">
        <v>0.43740000000000001</v>
      </c>
      <c r="L50" s="76">
        <v>23.346301369863014</v>
      </c>
      <c r="M50" s="94" t="s">
        <v>75</v>
      </c>
      <c r="N50" s="77">
        <v>80.968876712328779</v>
      </c>
      <c r="O50" s="74">
        <v>175.48076923076923</v>
      </c>
      <c r="P50" s="75">
        <v>0.45269999999999999</v>
      </c>
      <c r="Q50" s="76">
        <v>14.56</v>
      </c>
      <c r="R50" s="94" t="s">
        <v>75</v>
      </c>
      <c r="S50" s="77">
        <v>94.000144230769223</v>
      </c>
      <c r="U50" s="123" t="s">
        <v>86</v>
      </c>
      <c r="V50" s="138">
        <v>1993</v>
      </c>
      <c r="W50" s="125" t="s">
        <v>203</v>
      </c>
      <c r="X50" s="140">
        <v>2008</v>
      </c>
      <c r="Y50" s="126" t="s">
        <v>75</v>
      </c>
      <c r="AA50" s="84" t="s">
        <v>199</v>
      </c>
    </row>
    <row r="51" spans="2:27" s="13" customFormat="1" ht="25.2" customHeight="1">
      <c r="B51" s="69" t="s">
        <v>189</v>
      </c>
      <c r="C51" s="70" t="s">
        <v>195</v>
      </c>
      <c r="D51" s="122" t="s">
        <v>171</v>
      </c>
      <c r="E51" s="74">
        <v>0</v>
      </c>
      <c r="F51" s="75">
        <v>0</v>
      </c>
      <c r="G51" s="76">
        <v>0</v>
      </c>
      <c r="H51" s="94" t="s">
        <v>75</v>
      </c>
      <c r="I51" s="77">
        <v>0</v>
      </c>
      <c r="J51" s="74">
        <v>1053.8461538461538</v>
      </c>
      <c r="K51" s="75">
        <v>0.43739835616438355</v>
      </c>
      <c r="L51" s="76">
        <v>75.586465753424662</v>
      </c>
      <c r="M51" s="94" t="s">
        <v>75</v>
      </c>
      <c r="N51" s="77">
        <v>536.53704109589034</v>
      </c>
      <c r="O51" s="74">
        <v>1403.8461538461538</v>
      </c>
      <c r="P51" s="75">
        <v>0.45269999999999999</v>
      </c>
      <c r="Q51" s="76">
        <v>14.56</v>
      </c>
      <c r="R51" s="94" t="s">
        <v>75</v>
      </c>
      <c r="S51" s="77">
        <v>650.08115384615371</v>
      </c>
      <c r="U51" s="123" t="s">
        <v>86</v>
      </c>
      <c r="V51" s="138">
        <v>1993</v>
      </c>
      <c r="W51" s="125" t="s">
        <v>203</v>
      </c>
      <c r="X51" s="140">
        <v>2008</v>
      </c>
      <c r="Y51" s="126" t="s">
        <v>75</v>
      </c>
      <c r="AA51" s="84" t="s">
        <v>200</v>
      </c>
    </row>
    <row r="52" spans="2:27" s="13" customFormat="1" ht="25.2" customHeight="1">
      <c r="B52" s="69" t="s">
        <v>190</v>
      </c>
      <c r="C52" s="70" t="s">
        <v>196</v>
      </c>
      <c r="D52" s="122" t="s">
        <v>171</v>
      </c>
      <c r="E52" s="74">
        <v>0</v>
      </c>
      <c r="F52" s="75">
        <v>0</v>
      </c>
      <c r="G52" s="76">
        <v>0</v>
      </c>
      <c r="H52" s="94" t="s">
        <v>75</v>
      </c>
      <c r="I52" s="77">
        <v>0</v>
      </c>
      <c r="J52" s="74">
        <v>179.65094339622641</v>
      </c>
      <c r="K52" s="75">
        <v>1.3430775598699121</v>
      </c>
      <c r="L52" s="76">
        <v>13.557369863013697</v>
      </c>
      <c r="M52" s="94" t="s">
        <v>75</v>
      </c>
      <c r="N52" s="77">
        <v>254.84252054794521</v>
      </c>
      <c r="O52" s="74">
        <v>239.31603773584908</v>
      </c>
      <c r="P52" s="75">
        <v>1.2795000000000001</v>
      </c>
      <c r="Q52" s="76">
        <v>14.56</v>
      </c>
      <c r="R52" s="94" t="s">
        <v>75</v>
      </c>
      <c r="S52" s="77">
        <v>320.76487028301892</v>
      </c>
      <c r="U52" s="123" t="s">
        <v>86</v>
      </c>
      <c r="V52" s="124" t="s">
        <v>75</v>
      </c>
      <c r="W52" s="125" t="s">
        <v>75</v>
      </c>
      <c r="X52" s="140" t="s">
        <v>75</v>
      </c>
      <c r="Y52" s="126" t="s">
        <v>75</v>
      </c>
      <c r="AA52" s="84" t="s">
        <v>201</v>
      </c>
    </row>
    <row r="53" spans="2:27" s="13" customFormat="1" ht="25.2" customHeight="1">
      <c r="B53" s="69" t="s">
        <v>191</v>
      </c>
      <c r="C53" s="70" t="s">
        <v>197</v>
      </c>
      <c r="D53" s="122" t="s">
        <v>171</v>
      </c>
      <c r="E53" s="74">
        <v>0</v>
      </c>
      <c r="F53" s="75">
        <v>0</v>
      </c>
      <c r="G53" s="76">
        <v>0</v>
      </c>
      <c r="H53" s="94" t="s">
        <v>75</v>
      </c>
      <c r="I53" s="77">
        <v>0</v>
      </c>
      <c r="J53" s="74">
        <v>18154.154589371985</v>
      </c>
      <c r="K53" s="75">
        <v>0.43739988313964812</v>
      </c>
      <c r="L53" s="76">
        <v>670.58684931506855</v>
      </c>
      <c r="M53" s="94" t="s">
        <v>75</v>
      </c>
      <c r="N53" s="77">
        <v>8611.2119452054794</v>
      </c>
      <c r="O53" s="74">
        <v>24183.454106280195</v>
      </c>
      <c r="P53" s="75">
        <v>0.45269999999999999</v>
      </c>
      <c r="Q53" s="76">
        <v>830.26</v>
      </c>
      <c r="R53" s="94" t="s">
        <v>75</v>
      </c>
      <c r="S53" s="77">
        <v>11778.109673913044</v>
      </c>
      <c r="U53" s="123" t="s">
        <v>86</v>
      </c>
      <c r="V53" s="124">
        <v>1993</v>
      </c>
      <c r="W53" s="125" t="s">
        <v>203</v>
      </c>
      <c r="X53" s="140">
        <v>2008</v>
      </c>
      <c r="Y53" s="126" t="s">
        <v>75</v>
      </c>
      <c r="AA53" s="84" t="s">
        <v>202</v>
      </c>
    </row>
    <row r="54" spans="2:27" s="13" customFormat="1" ht="25.2" customHeight="1">
      <c r="B54" s="158" t="s">
        <v>192</v>
      </c>
      <c r="C54" s="159" t="s">
        <v>207</v>
      </c>
      <c r="D54" s="122" t="s">
        <v>85</v>
      </c>
      <c r="E54" s="74">
        <v>0</v>
      </c>
      <c r="F54" s="75">
        <v>0</v>
      </c>
      <c r="G54" s="76">
        <v>0</v>
      </c>
      <c r="H54" s="94" t="s">
        <v>75</v>
      </c>
      <c r="I54" s="77">
        <v>0</v>
      </c>
      <c r="J54" s="127">
        <v>314.06976744186045</v>
      </c>
      <c r="K54" s="75">
        <v>1.4000074046649389</v>
      </c>
      <c r="L54" s="76">
        <v>0</v>
      </c>
      <c r="M54" s="94" t="s">
        <v>75</v>
      </c>
      <c r="N54" s="77">
        <v>439.7</v>
      </c>
      <c r="O54" s="127">
        <v>315</v>
      </c>
      <c r="P54" s="153">
        <v>1.2795000000000001</v>
      </c>
      <c r="Q54" s="76">
        <v>1276</v>
      </c>
      <c r="R54" s="94" t="s">
        <v>75</v>
      </c>
      <c r="S54" s="154">
        <v>1679</v>
      </c>
      <c r="U54" s="123"/>
      <c r="V54" s="138"/>
      <c r="W54" s="125"/>
      <c r="X54" s="140"/>
      <c r="Y54" s="141"/>
      <c r="AA54" s="84"/>
    </row>
    <row r="55" spans="2:27" ht="25.2" customHeight="1">
      <c r="B55" s="71"/>
      <c r="C55" s="72"/>
      <c r="D55" s="73"/>
      <c r="E55" s="78"/>
      <c r="F55" s="80"/>
      <c r="G55" s="79"/>
      <c r="H55" s="79"/>
      <c r="I55" s="81"/>
      <c r="J55" s="78"/>
      <c r="K55" s="80"/>
      <c r="L55" s="79"/>
      <c r="M55" s="79"/>
      <c r="N55" s="79"/>
      <c r="O55" s="78"/>
      <c r="P55" s="80"/>
      <c r="Q55" s="79"/>
      <c r="R55" s="79"/>
      <c r="S55" s="81"/>
      <c r="U55" s="71"/>
      <c r="V55" s="72"/>
      <c r="W55" s="72"/>
      <c r="X55" s="72"/>
      <c r="Y55" s="73"/>
      <c r="AA55" s="85"/>
    </row>
    <row r="56" spans="2:27" ht="25.2" customHeight="1">
      <c r="B56" s="30" t="s">
        <v>26</v>
      </c>
      <c r="C56" s="16"/>
      <c r="D56" s="31"/>
      <c r="E56" s="58">
        <f>SUM(E10:E54)</f>
        <v>0</v>
      </c>
      <c r="F56" s="11"/>
      <c r="G56" s="12"/>
      <c r="H56" s="12"/>
      <c r="I56" s="57">
        <f>SUM(I10:I54)</f>
        <v>0</v>
      </c>
      <c r="J56" s="58">
        <f>SUM(J10:J54)</f>
        <v>2385684.0400363049</v>
      </c>
      <c r="K56" s="11"/>
      <c r="L56" s="12"/>
      <c r="M56" s="12"/>
      <c r="N56" s="10">
        <f>SUM(N10:N54)</f>
        <v>2285396.6595824198</v>
      </c>
      <c r="O56" s="58">
        <f>SUM(O10:O54)</f>
        <v>3092871.1762672663</v>
      </c>
      <c r="P56" s="11"/>
      <c r="Q56" s="12"/>
      <c r="R56" s="12"/>
      <c r="S56" s="38">
        <f>SUM(S10:S54)</f>
        <v>2484594.8499020757</v>
      </c>
      <c r="U56" s="30"/>
      <c r="V56" s="16"/>
      <c r="W56" s="16"/>
      <c r="X56" s="16"/>
      <c r="Y56" s="31"/>
      <c r="AA56" s="49"/>
    </row>
    <row r="57" spans="2:27" ht="25.2" customHeight="1" thickBot="1">
      <c r="B57" s="32"/>
      <c r="C57" s="33"/>
      <c r="D57" s="34"/>
      <c r="E57" s="56"/>
      <c r="F57" s="40"/>
      <c r="G57" s="39"/>
      <c r="H57" s="39"/>
      <c r="I57" s="41"/>
      <c r="J57" s="56"/>
      <c r="K57" s="40"/>
      <c r="L57" s="39"/>
      <c r="M57" s="39"/>
      <c r="N57" s="39"/>
      <c r="O57" s="56"/>
      <c r="P57" s="40"/>
      <c r="Q57" s="39"/>
      <c r="R57" s="39"/>
      <c r="S57" s="41"/>
      <c r="U57" s="32"/>
      <c r="V57" s="33"/>
      <c r="W57" s="33"/>
      <c r="X57" s="33"/>
      <c r="Y57" s="34"/>
      <c r="AA57" s="50"/>
    </row>
    <row r="59" spans="2:27" ht="25.2" customHeight="1">
      <c r="B59" s="86" t="s">
        <v>27</v>
      </c>
      <c r="C59" s="86"/>
      <c r="D59" s="86"/>
      <c r="E59" s="4"/>
      <c r="F59" s="4"/>
      <c r="G59" s="4"/>
      <c r="H59" s="4"/>
      <c r="I59" s="4"/>
      <c r="J59" s="4"/>
      <c r="K59" s="5"/>
      <c r="L59" s="4"/>
      <c r="M59" s="4"/>
      <c r="N59" s="4"/>
      <c r="O59" s="4"/>
      <c r="P59" s="6"/>
      <c r="Q59" s="4"/>
      <c r="R59" s="4"/>
      <c r="S59" s="4"/>
    </row>
    <row r="60" spans="2:27" ht="25.2" customHeight="1" thickBot="1">
      <c r="B60" s="7" t="s">
        <v>2</v>
      </c>
      <c r="C60" s="7"/>
      <c r="D60" s="7"/>
      <c r="E60" s="4"/>
      <c r="F60" s="4"/>
      <c r="G60" s="4"/>
      <c r="H60" s="4"/>
      <c r="I60" s="4"/>
      <c r="J60" s="4"/>
      <c r="K60" s="4"/>
      <c r="L60" s="4"/>
      <c r="M60" s="4"/>
      <c r="N60" s="4"/>
      <c r="O60" s="4"/>
      <c r="P60" s="4"/>
      <c r="Q60" s="4"/>
      <c r="R60" s="4"/>
      <c r="S60" s="4"/>
      <c r="U60" s="7" t="s">
        <v>3</v>
      </c>
      <c r="AA60" s="7" t="s">
        <v>4</v>
      </c>
    </row>
    <row r="61" spans="2:27" ht="25.2" customHeight="1">
      <c r="B61" s="197" t="s">
        <v>5</v>
      </c>
      <c r="C61" s="200" t="s">
        <v>6</v>
      </c>
      <c r="D61" s="203" t="s">
        <v>28</v>
      </c>
      <c r="E61" s="183" t="s">
        <v>29</v>
      </c>
      <c r="F61" s="179" t="s">
        <v>9</v>
      </c>
      <c r="G61" s="179" t="s">
        <v>10</v>
      </c>
      <c r="H61" s="179" t="s">
        <v>11</v>
      </c>
      <c r="I61" s="181" t="s">
        <v>30</v>
      </c>
      <c r="J61" s="183" t="s">
        <v>29</v>
      </c>
      <c r="K61" s="179" t="s">
        <v>9</v>
      </c>
      <c r="L61" s="179" t="s">
        <v>10</v>
      </c>
      <c r="M61" s="179" t="s">
        <v>11</v>
      </c>
      <c r="N61" s="181" t="s">
        <v>31</v>
      </c>
      <c r="O61" s="183" t="s">
        <v>29</v>
      </c>
      <c r="P61" s="179" t="s">
        <v>9</v>
      </c>
      <c r="Q61" s="179" t="s">
        <v>10</v>
      </c>
      <c r="R61" s="179" t="s">
        <v>11</v>
      </c>
      <c r="S61" s="181" t="s">
        <v>32</v>
      </c>
      <c r="U61" s="187" t="s">
        <v>15</v>
      </c>
      <c r="V61" s="179" t="s">
        <v>16</v>
      </c>
      <c r="W61" s="191" t="s">
        <v>17</v>
      </c>
      <c r="X61" s="191" t="s">
        <v>18</v>
      </c>
      <c r="Y61" s="193" t="s">
        <v>33</v>
      </c>
      <c r="AA61" s="173" t="s">
        <v>20</v>
      </c>
    </row>
    <row r="62" spans="2:27" ht="25.2" customHeight="1">
      <c r="B62" s="198"/>
      <c r="C62" s="201"/>
      <c r="D62" s="204"/>
      <c r="E62" s="184"/>
      <c r="F62" s="180"/>
      <c r="G62" s="180"/>
      <c r="H62" s="180"/>
      <c r="I62" s="182"/>
      <c r="J62" s="184"/>
      <c r="K62" s="180"/>
      <c r="L62" s="180"/>
      <c r="M62" s="180"/>
      <c r="N62" s="182"/>
      <c r="O62" s="184"/>
      <c r="P62" s="180"/>
      <c r="Q62" s="180"/>
      <c r="R62" s="180"/>
      <c r="S62" s="182"/>
      <c r="U62" s="188"/>
      <c r="V62" s="190"/>
      <c r="W62" s="192"/>
      <c r="X62" s="192"/>
      <c r="Y62" s="194"/>
      <c r="AA62" s="174"/>
    </row>
    <row r="63" spans="2:27" ht="25.2" customHeight="1">
      <c r="B63" s="198"/>
      <c r="C63" s="201"/>
      <c r="D63" s="204"/>
      <c r="E63" s="53" t="s">
        <v>21</v>
      </c>
      <c r="F63" s="51" t="s">
        <v>22</v>
      </c>
      <c r="G63" s="51" t="s">
        <v>23</v>
      </c>
      <c r="H63" s="51" t="s">
        <v>23</v>
      </c>
      <c r="I63" s="52" t="s">
        <v>23</v>
      </c>
      <c r="J63" s="53" t="s">
        <v>21</v>
      </c>
      <c r="K63" s="51" t="s">
        <v>22</v>
      </c>
      <c r="L63" s="51" t="s">
        <v>23</v>
      </c>
      <c r="M63" s="51" t="s">
        <v>23</v>
      </c>
      <c r="N63" s="52" t="s">
        <v>23</v>
      </c>
      <c r="O63" s="53" t="s">
        <v>21</v>
      </c>
      <c r="P63" s="51" t="s">
        <v>22</v>
      </c>
      <c r="Q63" s="51" t="s">
        <v>23</v>
      </c>
      <c r="R63" s="51" t="s">
        <v>23</v>
      </c>
      <c r="S63" s="52" t="s">
        <v>23</v>
      </c>
      <c r="U63" s="188"/>
      <c r="V63" s="185" t="s">
        <v>24</v>
      </c>
      <c r="W63" s="178" t="s">
        <v>25</v>
      </c>
      <c r="X63" s="178" t="s">
        <v>24</v>
      </c>
      <c r="Y63" s="172" t="s">
        <v>21</v>
      </c>
      <c r="AA63" s="174"/>
    </row>
    <row r="64" spans="2:27" s="13" customFormat="1" ht="25.2" customHeight="1">
      <c r="B64" s="199"/>
      <c r="C64" s="202"/>
      <c r="D64" s="205"/>
      <c r="E64" s="163" t="s">
        <v>71</v>
      </c>
      <c r="F64" s="164"/>
      <c r="G64" s="164"/>
      <c r="H64" s="164"/>
      <c r="I64" s="165"/>
      <c r="J64" s="163" t="s">
        <v>72</v>
      </c>
      <c r="K64" s="164"/>
      <c r="L64" s="164"/>
      <c r="M64" s="164"/>
      <c r="N64" s="165"/>
      <c r="O64" s="163" t="s">
        <v>73</v>
      </c>
      <c r="P64" s="164"/>
      <c r="Q64" s="164"/>
      <c r="R64" s="164"/>
      <c r="S64" s="165"/>
      <c r="U64" s="189"/>
      <c r="V64" s="186"/>
      <c r="W64" s="178"/>
      <c r="X64" s="178"/>
      <c r="Y64" s="172"/>
      <c r="AA64" s="175"/>
    </row>
    <row r="65" spans="2:27" s="13" customFormat="1" ht="25.2" customHeight="1">
      <c r="B65" s="155" t="s">
        <v>168</v>
      </c>
      <c r="C65" s="156" t="s">
        <v>166</v>
      </c>
      <c r="D65" s="157" t="s">
        <v>169</v>
      </c>
      <c r="E65" s="54">
        <v>0</v>
      </c>
      <c r="F65" s="24">
        <v>0</v>
      </c>
      <c r="G65" s="25">
        <v>0</v>
      </c>
      <c r="H65" s="94" t="s">
        <v>75</v>
      </c>
      <c r="I65" s="42">
        <v>0</v>
      </c>
      <c r="J65" s="147">
        <v>11587.01495107632</v>
      </c>
      <c r="K65" s="146">
        <v>0.42499999999999999</v>
      </c>
      <c r="L65" s="145">
        <v>137.54049315068491</v>
      </c>
      <c r="M65" s="94" t="s">
        <v>75</v>
      </c>
      <c r="N65" s="42">
        <f>J65*K65+L65</f>
        <v>5062.0218473581208</v>
      </c>
      <c r="O65" s="147">
        <v>15435.257142857143</v>
      </c>
      <c r="P65" s="24">
        <v>0.43859999999999999</v>
      </c>
      <c r="Q65" s="25">
        <v>154.86000000000001</v>
      </c>
      <c r="R65" s="94" t="s">
        <v>75</v>
      </c>
      <c r="S65" s="42">
        <f>O65*P65+Q65</f>
        <v>6924.7637828571424</v>
      </c>
      <c r="U65" s="27" t="s">
        <v>86</v>
      </c>
      <c r="V65" s="26" t="s">
        <v>167</v>
      </c>
      <c r="W65" s="134" t="s">
        <v>75</v>
      </c>
      <c r="X65" s="134" t="s">
        <v>75</v>
      </c>
      <c r="Y65" s="135" t="s">
        <v>75</v>
      </c>
      <c r="AA65" s="48" t="s">
        <v>211</v>
      </c>
    </row>
    <row r="66" spans="2:27" s="13" customFormat="1" ht="25.2" customHeight="1">
      <c r="B66" s="128" t="s">
        <v>173</v>
      </c>
      <c r="C66" s="129" t="s">
        <v>112</v>
      </c>
      <c r="D66" s="130" t="s">
        <v>169</v>
      </c>
      <c r="E66" s="74">
        <v>0</v>
      </c>
      <c r="F66" s="75">
        <v>0</v>
      </c>
      <c r="G66" s="76">
        <v>0</v>
      </c>
      <c r="H66" s="142" t="s">
        <v>75</v>
      </c>
      <c r="I66" s="77">
        <v>0</v>
      </c>
      <c r="J66" s="74">
        <v>73406</v>
      </c>
      <c r="K66" s="75">
        <v>1.0329999999999999</v>
      </c>
      <c r="L66" s="76">
        <v>22387.119999999999</v>
      </c>
      <c r="M66" s="142" t="s">
        <v>75</v>
      </c>
      <c r="N66" s="77">
        <v>86397.28</v>
      </c>
      <c r="O66" s="74">
        <v>98053</v>
      </c>
      <c r="P66" s="75">
        <v>0.98240000000000005</v>
      </c>
      <c r="Q66" s="76">
        <v>21293.42</v>
      </c>
      <c r="R66" s="142" t="s">
        <v>75</v>
      </c>
      <c r="S66" s="77">
        <v>91599.5</v>
      </c>
      <c r="U66" s="82" t="s">
        <v>86</v>
      </c>
      <c r="V66" s="124">
        <v>43282</v>
      </c>
      <c r="W66" s="83" t="s">
        <v>87</v>
      </c>
      <c r="X66" s="107" t="s">
        <v>75</v>
      </c>
      <c r="Y66" s="108">
        <v>97785</v>
      </c>
      <c r="AA66" s="84" t="s">
        <v>113</v>
      </c>
    </row>
    <row r="67" spans="2:27" s="13" customFormat="1" ht="25.2" customHeight="1">
      <c r="B67" s="128"/>
      <c r="C67" s="129"/>
      <c r="D67" s="130"/>
      <c r="E67" s="74"/>
      <c r="F67" s="75"/>
      <c r="G67" s="76"/>
      <c r="H67" s="142"/>
      <c r="I67" s="77"/>
      <c r="J67" s="74"/>
      <c r="K67" s="75">
        <v>0.55349999999999999</v>
      </c>
      <c r="L67" s="76"/>
      <c r="M67" s="142"/>
      <c r="N67" s="77"/>
      <c r="O67" s="74"/>
      <c r="P67" s="75">
        <v>0.52639999999999998</v>
      </c>
      <c r="Q67" s="76"/>
      <c r="R67" s="142"/>
      <c r="S67" s="77"/>
      <c r="U67" s="82"/>
      <c r="V67" s="124"/>
      <c r="W67" s="83"/>
      <c r="X67" s="107"/>
      <c r="Y67" s="108"/>
      <c r="AA67" s="84"/>
    </row>
    <row r="68" spans="2:27" s="13" customFormat="1" ht="25.2" customHeight="1">
      <c r="B68" s="128" t="s">
        <v>174</v>
      </c>
      <c r="C68" s="129" t="s">
        <v>114</v>
      </c>
      <c r="D68" s="130" t="s">
        <v>169</v>
      </c>
      <c r="E68" s="74">
        <v>0</v>
      </c>
      <c r="F68" s="75">
        <v>0</v>
      </c>
      <c r="G68" s="76">
        <v>0</v>
      </c>
      <c r="H68" s="142" t="s">
        <v>75</v>
      </c>
      <c r="I68" s="77">
        <v>0</v>
      </c>
      <c r="J68" s="74">
        <v>88644</v>
      </c>
      <c r="K68" s="75">
        <v>1.0329999999999999</v>
      </c>
      <c r="L68" s="76">
        <v>22387.119999999999</v>
      </c>
      <c r="M68" s="142" t="s">
        <v>75</v>
      </c>
      <c r="N68" s="77">
        <v>99684.53</v>
      </c>
      <c r="O68" s="74">
        <v>118408</v>
      </c>
      <c r="P68" s="75">
        <v>0.98240000000000005</v>
      </c>
      <c r="Q68" s="76">
        <v>21293.42</v>
      </c>
      <c r="R68" s="142" t="s">
        <v>75</v>
      </c>
      <c r="S68" s="77">
        <v>106193.95999999999</v>
      </c>
      <c r="U68" s="82" t="s">
        <v>86</v>
      </c>
      <c r="V68" s="124">
        <v>43282</v>
      </c>
      <c r="W68" s="83" t="s">
        <v>87</v>
      </c>
      <c r="X68" s="107" t="s">
        <v>75</v>
      </c>
      <c r="Y68" s="108">
        <v>118084</v>
      </c>
      <c r="AA68" s="84" t="s">
        <v>113</v>
      </c>
    </row>
    <row r="69" spans="2:27" s="13" customFormat="1" ht="25.2" customHeight="1">
      <c r="B69" s="128"/>
      <c r="C69" s="129"/>
      <c r="D69" s="130"/>
      <c r="E69" s="74"/>
      <c r="F69" s="75"/>
      <c r="G69" s="76"/>
      <c r="H69" s="142"/>
      <c r="I69" s="77"/>
      <c r="J69" s="74"/>
      <c r="K69" s="75">
        <v>0.55349999999999999</v>
      </c>
      <c r="L69" s="76"/>
      <c r="M69" s="142"/>
      <c r="N69" s="77"/>
      <c r="O69" s="74"/>
      <c r="P69" s="75">
        <v>0.52639999999999998</v>
      </c>
      <c r="Q69" s="76"/>
      <c r="R69" s="142"/>
      <c r="S69" s="77"/>
      <c r="U69" s="82"/>
      <c r="V69" s="124"/>
      <c r="W69" s="83"/>
      <c r="X69" s="107"/>
      <c r="Y69" s="108"/>
      <c r="AA69" s="84"/>
    </row>
    <row r="70" spans="2:27" s="13" customFormat="1" ht="25.2" customHeight="1">
      <c r="B70" s="128" t="s">
        <v>175</v>
      </c>
      <c r="C70" s="129" t="s">
        <v>115</v>
      </c>
      <c r="D70" s="130" t="s">
        <v>169</v>
      </c>
      <c r="E70" s="74">
        <v>0</v>
      </c>
      <c r="F70" s="75">
        <v>0</v>
      </c>
      <c r="G70" s="76">
        <v>0</v>
      </c>
      <c r="H70" s="142" t="s">
        <v>75</v>
      </c>
      <c r="I70" s="77">
        <v>0</v>
      </c>
      <c r="J70" s="74">
        <v>737</v>
      </c>
      <c r="K70" s="75">
        <v>1.4559000000000002</v>
      </c>
      <c r="L70" s="76">
        <v>2.66</v>
      </c>
      <c r="M70" s="142" t="s">
        <v>75</v>
      </c>
      <c r="N70" s="77">
        <v>1075.6600000000001</v>
      </c>
      <c r="O70" s="74">
        <v>985</v>
      </c>
      <c r="P70" s="75">
        <v>1.3846000000000001</v>
      </c>
      <c r="Q70" s="76">
        <v>0</v>
      </c>
      <c r="R70" s="142" t="s">
        <v>75</v>
      </c>
      <c r="S70" s="77">
        <v>1363.8400000000001</v>
      </c>
      <c r="U70" s="82" t="s">
        <v>86</v>
      </c>
      <c r="V70" s="124">
        <v>43282</v>
      </c>
      <c r="W70" s="83" t="s">
        <v>87</v>
      </c>
      <c r="X70" s="107" t="s">
        <v>75</v>
      </c>
      <c r="Y70" s="108">
        <v>982</v>
      </c>
      <c r="AA70" s="84" t="s">
        <v>113</v>
      </c>
    </row>
    <row r="71" spans="2:27" s="13" customFormat="1" ht="25.2" customHeight="1">
      <c r="B71" s="128" t="s">
        <v>176</v>
      </c>
      <c r="C71" s="129" t="s">
        <v>116</v>
      </c>
      <c r="D71" s="130" t="s">
        <v>169</v>
      </c>
      <c r="E71" s="74">
        <v>0</v>
      </c>
      <c r="F71" s="75">
        <v>0</v>
      </c>
      <c r="G71" s="76">
        <v>0</v>
      </c>
      <c r="H71" s="142" t="s">
        <v>75</v>
      </c>
      <c r="I71" s="77">
        <v>0</v>
      </c>
      <c r="J71" s="74">
        <v>1147</v>
      </c>
      <c r="K71" s="75">
        <v>1.4559000000000002</v>
      </c>
      <c r="L71" s="76">
        <v>2.66</v>
      </c>
      <c r="M71" s="142" t="s">
        <v>75</v>
      </c>
      <c r="N71" s="77">
        <v>1672.58</v>
      </c>
      <c r="O71" s="74">
        <v>1532</v>
      </c>
      <c r="P71" s="75">
        <v>1.3846000000000001</v>
      </c>
      <c r="Q71" s="76">
        <v>0</v>
      </c>
      <c r="R71" s="142" t="s">
        <v>75</v>
      </c>
      <c r="S71" s="77">
        <v>2121.1999999999998</v>
      </c>
      <c r="U71" s="82" t="s">
        <v>86</v>
      </c>
      <c r="V71" s="124">
        <v>43282</v>
      </c>
      <c r="W71" s="83" t="s">
        <v>87</v>
      </c>
      <c r="X71" s="107" t="s">
        <v>75</v>
      </c>
      <c r="Y71" s="108">
        <v>1528</v>
      </c>
      <c r="AA71" s="84" t="s">
        <v>113</v>
      </c>
    </row>
    <row r="72" spans="2:27" s="13" customFormat="1" ht="25.2" customHeight="1">
      <c r="B72" s="128" t="s">
        <v>177</v>
      </c>
      <c r="C72" s="129" t="s">
        <v>117</v>
      </c>
      <c r="D72" s="130" t="s">
        <v>169</v>
      </c>
      <c r="E72" s="74">
        <v>0</v>
      </c>
      <c r="F72" s="75">
        <v>0</v>
      </c>
      <c r="G72" s="76">
        <v>0</v>
      </c>
      <c r="H72" s="142" t="s">
        <v>75</v>
      </c>
      <c r="I72" s="77">
        <v>0</v>
      </c>
      <c r="J72" s="74">
        <v>246</v>
      </c>
      <c r="K72" s="75">
        <v>1.4559000000000002</v>
      </c>
      <c r="L72" s="76">
        <v>2.66</v>
      </c>
      <c r="M72" s="142" t="s">
        <v>75</v>
      </c>
      <c r="N72" s="77">
        <v>360.81</v>
      </c>
      <c r="O72" s="74">
        <v>328</v>
      </c>
      <c r="P72" s="75">
        <v>1.3846000000000001</v>
      </c>
      <c r="Q72" s="76">
        <v>0</v>
      </c>
      <c r="R72" s="142" t="s">
        <v>75</v>
      </c>
      <c r="S72" s="77">
        <v>454.15</v>
      </c>
      <c r="U72" s="82" t="s">
        <v>86</v>
      </c>
      <c r="V72" s="124">
        <v>43282</v>
      </c>
      <c r="W72" s="83" t="s">
        <v>87</v>
      </c>
      <c r="X72" s="107" t="s">
        <v>75</v>
      </c>
      <c r="Y72" s="108">
        <v>327</v>
      </c>
      <c r="AA72" s="84" t="s">
        <v>113</v>
      </c>
    </row>
    <row r="73" spans="2:27" s="13" customFormat="1" ht="25.2" customHeight="1">
      <c r="B73" s="128" t="s">
        <v>178</v>
      </c>
      <c r="C73" s="129" t="s">
        <v>118</v>
      </c>
      <c r="D73" s="130" t="s">
        <v>169</v>
      </c>
      <c r="E73" s="74">
        <v>0</v>
      </c>
      <c r="F73" s="75">
        <v>0</v>
      </c>
      <c r="G73" s="76">
        <v>0</v>
      </c>
      <c r="H73" s="142" t="s">
        <v>75</v>
      </c>
      <c r="I73" s="77">
        <v>0</v>
      </c>
      <c r="J73" s="74">
        <v>25397</v>
      </c>
      <c r="K73" s="75">
        <v>1.5368999999999999</v>
      </c>
      <c r="L73" s="76">
        <v>3169.24</v>
      </c>
      <c r="M73" s="142" t="s">
        <v>75</v>
      </c>
      <c r="N73" s="77">
        <v>36355.78</v>
      </c>
      <c r="O73" s="74">
        <v>33925</v>
      </c>
      <c r="P73" s="75">
        <v>1.4616</v>
      </c>
      <c r="Q73" s="76">
        <v>3011.5099999999998</v>
      </c>
      <c r="R73" s="142" t="s">
        <v>75</v>
      </c>
      <c r="S73" s="77">
        <v>39723.85</v>
      </c>
      <c r="U73" s="82" t="s">
        <v>86</v>
      </c>
      <c r="V73" s="124">
        <v>43282</v>
      </c>
      <c r="W73" s="83" t="s">
        <v>87</v>
      </c>
      <c r="X73" s="107" t="s">
        <v>75</v>
      </c>
      <c r="Y73" s="108">
        <v>33832</v>
      </c>
      <c r="AA73" s="84" t="s">
        <v>113</v>
      </c>
    </row>
    <row r="74" spans="2:27" s="13" customFormat="1" ht="25.2" customHeight="1">
      <c r="B74" s="128"/>
      <c r="C74" s="129"/>
      <c r="D74" s="130"/>
      <c r="E74" s="74"/>
      <c r="F74" s="75"/>
      <c r="G74" s="76"/>
      <c r="H74" s="142"/>
      <c r="I74" s="77"/>
      <c r="J74" s="74"/>
      <c r="K74" s="75">
        <v>0.85129999999999995</v>
      </c>
      <c r="L74" s="76"/>
      <c r="M74" s="142"/>
      <c r="N74" s="77"/>
      <c r="O74" s="74"/>
      <c r="P74" s="75">
        <v>0.8096000000000001</v>
      </c>
      <c r="Q74" s="76"/>
      <c r="R74" s="142"/>
      <c r="S74" s="77"/>
      <c r="U74" s="82"/>
      <c r="V74" s="124"/>
      <c r="W74" s="83"/>
      <c r="X74" s="107"/>
      <c r="Y74" s="108"/>
      <c r="AA74" s="84"/>
    </row>
    <row r="75" spans="2:27" s="13" customFormat="1" ht="25.2" customHeight="1">
      <c r="B75" s="128" t="s">
        <v>179</v>
      </c>
      <c r="C75" s="129" t="s">
        <v>119</v>
      </c>
      <c r="D75" s="130" t="s">
        <v>170</v>
      </c>
      <c r="E75" s="74">
        <v>0</v>
      </c>
      <c r="F75" s="75">
        <v>0</v>
      </c>
      <c r="G75" s="76">
        <v>0</v>
      </c>
      <c r="H75" s="142" t="s">
        <v>75</v>
      </c>
      <c r="I75" s="77">
        <v>0</v>
      </c>
      <c r="J75" s="74">
        <v>5445</v>
      </c>
      <c r="K75" s="75">
        <v>1.4559000000000002</v>
      </c>
      <c r="L75" s="76">
        <v>2.66</v>
      </c>
      <c r="M75" s="142" t="s">
        <v>75</v>
      </c>
      <c r="N75" s="77">
        <v>7930.0399999999991</v>
      </c>
      <c r="O75" s="74">
        <v>7273</v>
      </c>
      <c r="P75" s="75">
        <v>1.3846000000000001</v>
      </c>
      <c r="Q75" s="76">
        <v>0</v>
      </c>
      <c r="R75" s="142" t="s">
        <v>75</v>
      </c>
      <c r="S75" s="77">
        <v>10070.19</v>
      </c>
      <c r="U75" s="82" t="s">
        <v>86</v>
      </c>
      <c r="V75" s="124">
        <v>43282</v>
      </c>
      <c r="W75" s="83" t="s">
        <v>87</v>
      </c>
      <c r="X75" s="107" t="s">
        <v>75</v>
      </c>
      <c r="Y75" s="108">
        <v>9461</v>
      </c>
      <c r="AA75" s="84" t="s">
        <v>113</v>
      </c>
    </row>
    <row r="76" spans="2:27" s="13" customFormat="1" ht="25.2" customHeight="1">
      <c r="B76" s="128" t="s">
        <v>180</v>
      </c>
      <c r="C76" s="129" t="s">
        <v>120</v>
      </c>
      <c r="D76" s="130" t="s">
        <v>170</v>
      </c>
      <c r="E76" s="74">
        <v>0</v>
      </c>
      <c r="F76" s="75">
        <v>0</v>
      </c>
      <c r="G76" s="76">
        <v>0</v>
      </c>
      <c r="H76" s="142" t="s">
        <v>75</v>
      </c>
      <c r="I76" s="77">
        <v>0</v>
      </c>
      <c r="J76" s="74">
        <v>410</v>
      </c>
      <c r="K76" s="75">
        <v>1.4559000000000002</v>
      </c>
      <c r="L76" s="76">
        <v>2.66</v>
      </c>
      <c r="M76" s="142" t="s">
        <v>75</v>
      </c>
      <c r="N76" s="77">
        <v>599.56999999999994</v>
      </c>
      <c r="O76" s="74">
        <v>547</v>
      </c>
      <c r="P76" s="75">
        <v>1.3846000000000001</v>
      </c>
      <c r="Q76" s="76">
        <v>0</v>
      </c>
      <c r="R76" s="142" t="s">
        <v>75</v>
      </c>
      <c r="S76" s="77">
        <v>758.76</v>
      </c>
      <c r="U76" s="82" t="s">
        <v>86</v>
      </c>
      <c r="V76" s="124">
        <v>43282</v>
      </c>
      <c r="W76" s="83" t="s">
        <v>87</v>
      </c>
      <c r="X76" s="107" t="s">
        <v>75</v>
      </c>
      <c r="Y76" s="108">
        <v>546</v>
      </c>
      <c r="AA76" s="84" t="s">
        <v>113</v>
      </c>
    </row>
    <row r="77" spans="2:27" s="13" customFormat="1" ht="25.2" customHeight="1">
      <c r="B77" s="128" t="s">
        <v>181</v>
      </c>
      <c r="C77" s="129" t="s">
        <v>121</v>
      </c>
      <c r="D77" s="130" t="s">
        <v>171</v>
      </c>
      <c r="E77" s="74">
        <v>0</v>
      </c>
      <c r="F77" s="75">
        <v>0</v>
      </c>
      <c r="G77" s="76">
        <v>0</v>
      </c>
      <c r="H77" s="142" t="s">
        <v>75</v>
      </c>
      <c r="I77" s="77">
        <v>0</v>
      </c>
      <c r="J77" s="74">
        <v>104401</v>
      </c>
      <c r="K77" s="75">
        <v>1.0329999999999999</v>
      </c>
      <c r="L77" s="76">
        <v>22387.119999999999</v>
      </c>
      <c r="M77" s="142" t="s">
        <v>75</v>
      </c>
      <c r="N77" s="77">
        <v>113424.95999999999</v>
      </c>
      <c r="O77" s="74">
        <v>139455</v>
      </c>
      <c r="P77" s="75">
        <v>0.98240000000000005</v>
      </c>
      <c r="Q77" s="76">
        <v>21293.42</v>
      </c>
      <c r="R77" s="142" t="s">
        <v>75</v>
      </c>
      <c r="S77" s="77">
        <v>121285.95999999999</v>
      </c>
      <c r="U77" s="82" t="s">
        <v>86</v>
      </c>
      <c r="V77" s="124">
        <v>43282</v>
      </c>
      <c r="W77" s="83" t="s">
        <v>87</v>
      </c>
      <c r="X77" s="107" t="s">
        <v>75</v>
      </c>
      <c r="Y77" s="108">
        <v>259541</v>
      </c>
      <c r="AA77" s="84" t="s">
        <v>113</v>
      </c>
    </row>
    <row r="78" spans="2:27" s="13" customFormat="1" ht="25.2" customHeight="1">
      <c r="B78" s="128"/>
      <c r="C78" s="129"/>
      <c r="D78" s="130"/>
      <c r="E78" s="74"/>
      <c r="F78" s="75"/>
      <c r="G78" s="76"/>
      <c r="H78" s="142"/>
      <c r="I78" s="77"/>
      <c r="J78" s="74"/>
      <c r="K78" s="75">
        <v>0.55349999999999999</v>
      </c>
      <c r="L78" s="76"/>
      <c r="M78" s="142"/>
      <c r="N78" s="77"/>
      <c r="O78" s="74"/>
      <c r="P78" s="75">
        <v>0.52639999999999998</v>
      </c>
      <c r="Q78" s="76"/>
      <c r="R78" s="142"/>
      <c r="S78" s="77"/>
      <c r="U78" s="82"/>
      <c r="V78" s="124"/>
      <c r="W78" s="83"/>
      <c r="X78" s="107"/>
      <c r="Y78" s="108"/>
      <c r="AA78" s="84"/>
    </row>
    <row r="79" spans="2:27" s="13" customFormat="1" ht="25.2" customHeight="1">
      <c r="B79" s="128" t="s">
        <v>182</v>
      </c>
      <c r="C79" s="129" t="s">
        <v>122</v>
      </c>
      <c r="D79" s="130" t="s">
        <v>171</v>
      </c>
      <c r="E79" s="74">
        <v>0</v>
      </c>
      <c r="F79" s="75">
        <v>0</v>
      </c>
      <c r="G79" s="76">
        <v>0</v>
      </c>
      <c r="H79" s="142" t="s">
        <v>75</v>
      </c>
      <c r="I79" s="77">
        <v>0</v>
      </c>
      <c r="J79" s="74">
        <v>4498</v>
      </c>
      <c r="K79" s="75">
        <v>1.4559000000000002</v>
      </c>
      <c r="L79" s="76">
        <v>2.66</v>
      </c>
      <c r="M79" s="142" t="s">
        <v>75</v>
      </c>
      <c r="N79" s="77">
        <v>6551.2999999999993</v>
      </c>
      <c r="O79" s="74">
        <v>6008</v>
      </c>
      <c r="P79" s="75">
        <v>1.3846000000000001</v>
      </c>
      <c r="Q79" s="76">
        <v>0</v>
      </c>
      <c r="R79" s="142" t="s">
        <v>75</v>
      </c>
      <c r="S79" s="77">
        <v>8320.07</v>
      </c>
      <c r="U79" s="82" t="s">
        <v>86</v>
      </c>
      <c r="V79" s="124">
        <v>43282</v>
      </c>
      <c r="W79" s="83" t="s">
        <v>87</v>
      </c>
      <c r="X79" s="107" t="s">
        <v>75</v>
      </c>
      <c r="Y79" s="108">
        <v>7569</v>
      </c>
      <c r="AA79" s="84" t="s">
        <v>113</v>
      </c>
    </row>
    <row r="80" spans="2:27" s="13" customFormat="1" ht="25.2" customHeight="1">
      <c r="B80" s="128" t="s">
        <v>183</v>
      </c>
      <c r="C80" s="129" t="s">
        <v>123</v>
      </c>
      <c r="D80" s="130" t="s">
        <v>171</v>
      </c>
      <c r="E80" s="74">
        <v>0</v>
      </c>
      <c r="F80" s="75">
        <v>0</v>
      </c>
      <c r="G80" s="76">
        <v>0</v>
      </c>
      <c r="H80" s="142" t="s">
        <v>75</v>
      </c>
      <c r="I80" s="77">
        <v>0</v>
      </c>
      <c r="J80" s="74">
        <v>25331</v>
      </c>
      <c r="K80" s="75">
        <v>1.5368999999999999</v>
      </c>
      <c r="L80" s="76">
        <v>3169.24</v>
      </c>
      <c r="M80" s="142" t="s">
        <v>75</v>
      </c>
      <c r="N80" s="77">
        <v>36269.43</v>
      </c>
      <c r="O80" s="74">
        <v>33836</v>
      </c>
      <c r="P80" s="75">
        <v>1.4616</v>
      </c>
      <c r="Q80" s="76">
        <v>3011.5099999999998</v>
      </c>
      <c r="R80" s="142" t="s">
        <v>75</v>
      </c>
      <c r="S80" s="77">
        <v>39628.479999999996</v>
      </c>
      <c r="U80" s="82" t="s">
        <v>86</v>
      </c>
      <c r="V80" s="124">
        <v>43282</v>
      </c>
      <c r="W80" s="83" t="s">
        <v>87</v>
      </c>
      <c r="X80" s="107" t="s">
        <v>75</v>
      </c>
      <c r="Y80" s="108">
        <v>45096</v>
      </c>
      <c r="AA80" s="84" t="s">
        <v>113</v>
      </c>
    </row>
    <row r="81" spans="2:27" s="13" customFormat="1" ht="25.2" customHeight="1">
      <c r="B81" s="128"/>
      <c r="C81" s="129"/>
      <c r="D81" s="130"/>
      <c r="E81" s="74"/>
      <c r="F81" s="75"/>
      <c r="G81" s="76"/>
      <c r="H81" s="142"/>
      <c r="I81" s="77"/>
      <c r="J81" s="74"/>
      <c r="K81" s="75">
        <v>0.85129999999999995</v>
      </c>
      <c r="L81" s="76"/>
      <c r="M81" s="142"/>
      <c r="N81" s="77"/>
      <c r="O81" s="74"/>
      <c r="P81" s="75">
        <v>0.8096000000000001</v>
      </c>
      <c r="Q81" s="76"/>
      <c r="R81" s="142"/>
      <c r="S81" s="77"/>
      <c r="U81" s="82"/>
      <c r="V81" s="124"/>
      <c r="W81" s="83"/>
      <c r="X81" s="107"/>
      <c r="Y81" s="108"/>
      <c r="AA81" s="84"/>
    </row>
    <row r="82" spans="2:27" s="13" customFormat="1" ht="25.2" customHeight="1">
      <c r="B82" s="128" t="s">
        <v>184</v>
      </c>
      <c r="C82" s="129" t="s">
        <v>124</v>
      </c>
      <c r="D82" s="130" t="s">
        <v>170</v>
      </c>
      <c r="E82" s="74">
        <v>0</v>
      </c>
      <c r="F82" s="75">
        <v>0</v>
      </c>
      <c r="G82" s="76">
        <v>0</v>
      </c>
      <c r="H82" s="142" t="s">
        <v>75</v>
      </c>
      <c r="I82" s="77">
        <v>0</v>
      </c>
      <c r="J82" s="74">
        <v>410</v>
      </c>
      <c r="K82" s="75">
        <v>1.4559000000000002</v>
      </c>
      <c r="L82" s="76">
        <v>2.66</v>
      </c>
      <c r="M82" s="142" t="s">
        <v>75</v>
      </c>
      <c r="N82" s="77">
        <v>599.56999999999994</v>
      </c>
      <c r="O82" s="74">
        <v>547</v>
      </c>
      <c r="P82" s="75">
        <v>1.3846000000000001</v>
      </c>
      <c r="Q82" s="76">
        <v>0</v>
      </c>
      <c r="R82" s="142" t="s">
        <v>75</v>
      </c>
      <c r="S82" s="77">
        <v>758.76</v>
      </c>
      <c r="U82" s="82" t="s">
        <v>86</v>
      </c>
      <c r="V82" s="124">
        <v>43282</v>
      </c>
      <c r="W82" s="83" t="s">
        <v>87</v>
      </c>
      <c r="X82" s="107" t="s">
        <v>75</v>
      </c>
      <c r="Y82" s="108">
        <v>546</v>
      </c>
      <c r="AA82" s="84" t="s">
        <v>113</v>
      </c>
    </row>
    <row r="83" spans="2:27" s="13" customFormat="1" ht="25.2" customHeight="1">
      <c r="B83" s="128" t="s">
        <v>185</v>
      </c>
      <c r="C83" s="129" t="s">
        <v>125</v>
      </c>
      <c r="D83" s="130" t="s">
        <v>171</v>
      </c>
      <c r="E83" s="74">
        <v>0</v>
      </c>
      <c r="F83" s="75">
        <v>0</v>
      </c>
      <c r="G83" s="76">
        <v>0</v>
      </c>
      <c r="H83" s="142" t="s">
        <v>75</v>
      </c>
      <c r="I83" s="77">
        <v>0</v>
      </c>
      <c r="J83" s="74">
        <v>1894</v>
      </c>
      <c r="K83" s="75">
        <v>1.4559000000000002</v>
      </c>
      <c r="L83" s="76">
        <v>2.66</v>
      </c>
      <c r="M83" s="142" t="s">
        <v>75</v>
      </c>
      <c r="N83" s="77">
        <v>2760.13</v>
      </c>
      <c r="O83" s="74">
        <v>2530</v>
      </c>
      <c r="P83" s="75">
        <v>1.3846000000000001</v>
      </c>
      <c r="Q83" s="76">
        <v>0</v>
      </c>
      <c r="R83" s="142" t="s">
        <v>75</v>
      </c>
      <c r="S83" s="77">
        <v>3503.04</v>
      </c>
      <c r="U83" s="82" t="s">
        <v>86</v>
      </c>
      <c r="V83" s="124">
        <v>43282</v>
      </c>
      <c r="W83" s="83" t="s">
        <v>87</v>
      </c>
      <c r="X83" s="107" t="s">
        <v>75</v>
      </c>
      <c r="Y83" s="108">
        <v>2838</v>
      </c>
      <c r="AA83" s="84" t="s">
        <v>113</v>
      </c>
    </row>
    <row r="84" spans="2:27" s="13" customFormat="1" ht="25.2" customHeight="1">
      <c r="B84" s="128" t="s">
        <v>186</v>
      </c>
      <c r="C84" s="129" t="s">
        <v>126</v>
      </c>
      <c r="D84" s="130" t="s">
        <v>171</v>
      </c>
      <c r="E84" s="74">
        <v>0</v>
      </c>
      <c r="F84" s="75">
        <v>0</v>
      </c>
      <c r="G84" s="76">
        <v>0</v>
      </c>
      <c r="H84" s="142" t="s">
        <v>75</v>
      </c>
      <c r="I84" s="77">
        <v>0</v>
      </c>
      <c r="J84" s="74">
        <v>8286</v>
      </c>
      <c r="K84" s="75">
        <v>1.4559000000000002</v>
      </c>
      <c r="L84" s="76">
        <v>2.66</v>
      </c>
      <c r="M84" s="142" t="s">
        <v>75</v>
      </c>
      <c r="N84" s="77">
        <v>12066.24</v>
      </c>
      <c r="O84" s="74">
        <v>11068</v>
      </c>
      <c r="P84" s="75">
        <v>1.4616</v>
      </c>
      <c r="Q84" s="76">
        <v>3011.5099999999998</v>
      </c>
      <c r="R84" s="142" t="s">
        <v>75</v>
      </c>
      <c r="S84" s="77">
        <v>14988.96</v>
      </c>
      <c r="U84" s="82" t="s">
        <v>86</v>
      </c>
      <c r="V84" s="124">
        <v>43282</v>
      </c>
      <c r="W84" s="83" t="s">
        <v>87</v>
      </c>
      <c r="X84" s="107" t="s">
        <v>75</v>
      </c>
      <c r="Y84" s="108">
        <v>16083</v>
      </c>
      <c r="AA84" s="84" t="s">
        <v>113</v>
      </c>
    </row>
    <row r="85" spans="2:27" s="13" customFormat="1" ht="25.2" customHeight="1">
      <c r="B85" s="128" t="s">
        <v>210</v>
      </c>
      <c r="C85" s="129" t="s">
        <v>209</v>
      </c>
      <c r="D85" s="130" t="s">
        <v>171</v>
      </c>
      <c r="E85" s="74">
        <v>0</v>
      </c>
      <c r="F85" s="131">
        <v>0</v>
      </c>
      <c r="G85" s="132">
        <v>0</v>
      </c>
      <c r="H85" s="143" t="s">
        <v>75</v>
      </c>
      <c r="I85" s="133">
        <v>0</v>
      </c>
      <c r="J85" s="148">
        <v>114932.21265753423</v>
      </c>
      <c r="K85" s="149">
        <v>0.22700000000000001</v>
      </c>
      <c r="L85" s="152">
        <v>79.099671232876716</v>
      </c>
      <c r="M85" s="151" t="s">
        <v>75</v>
      </c>
      <c r="N85" s="150">
        <f t="shared" ref="N85" si="0">J85*K85+L85</f>
        <v>26168.711944493149</v>
      </c>
      <c r="O85" s="148">
        <v>153103.12999999998</v>
      </c>
      <c r="P85" s="149">
        <v>0.22700000000000001</v>
      </c>
      <c r="Q85" s="152">
        <v>69.91</v>
      </c>
      <c r="R85" s="151" t="s">
        <v>75</v>
      </c>
      <c r="S85" s="150">
        <f t="shared" ref="S85" si="1">O85*P85+Q85</f>
        <v>34824.320509999998</v>
      </c>
      <c r="U85" s="82" t="s">
        <v>86</v>
      </c>
      <c r="V85" s="138">
        <v>1992</v>
      </c>
      <c r="W85" s="83" t="s">
        <v>87</v>
      </c>
      <c r="X85" s="107" t="s">
        <v>75</v>
      </c>
      <c r="Y85" s="108">
        <v>292000</v>
      </c>
      <c r="AA85" s="48" t="s">
        <v>212</v>
      </c>
    </row>
    <row r="86" spans="2:27" ht="24.65" customHeight="1">
      <c r="B86" s="71"/>
      <c r="C86" s="72"/>
      <c r="D86" s="72"/>
      <c r="E86" s="78"/>
      <c r="F86" s="80"/>
      <c r="G86" s="79"/>
      <c r="H86" s="79"/>
      <c r="I86" s="81"/>
      <c r="J86" s="79"/>
      <c r="K86" s="80"/>
      <c r="L86" s="79"/>
      <c r="M86" s="79"/>
      <c r="N86" s="79"/>
      <c r="O86" s="78"/>
      <c r="P86" s="80"/>
      <c r="Q86" s="79"/>
      <c r="R86" s="79"/>
      <c r="S86" s="81"/>
      <c r="U86" s="71"/>
      <c r="V86" s="72"/>
      <c r="W86" s="72"/>
      <c r="X86" s="72"/>
      <c r="Y86" s="73"/>
      <c r="AA86" s="85"/>
    </row>
    <row r="87" spans="2:27" ht="25.2" customHeight="1">
      <c r="B87" s="30" t="s">
        <v>26</v>
      </c>
      <c r="C87" s="16"/>
      <c r="D87" s="16"/>
      <c r="E87" s="58">
        <f>SUM(E64:E85)</f>
        <v>0</v>
      </c>
      <c r="F87" s="11"/>
      <c r="G87" s="12"/>
      <c r="H87" s="12"/>
      <c r="I87" s="57">
        <f>SUM(I64:I85)</f>
        <v>0</v>
      </c>
      <c r="J87" s="59">
        <f>SUM(J65:J85)</f>
        <v>466771.22760861053</v>
      </c>
      <c r="K87" s="11"/>
      <c r="L87" s="12"/>
      <c r="M87" s="12"/>
      <c r="N87" s="10">
        <f>SUM(N64:N85)</f>
        <v>436978.61379185127</v>
      </c>
      <c r="O87" s="58">
        <f>SUM(O64:O85)</f>
        <v>623033.38714285707</v>
      </c>
      <c r="P87" s="11"/>
      <c r="Q87" s="12"/>
      <c r="R87" s="12"/>
      <c r="S87" s="38">
        <f>SUM(S64:S85)</f>
        <v>482519.80429285712</v>
      </c>
      <c r="U87" s="30"/>
      <c r="V87" s="16"/>
      <c r="W87" s="16"/>
      <c r="X87" s="16"/>
      <c r="Y87" s="31"/>
      <c r="AA87" s="49"/>
    </row>
    <row r="88" spans="2:27" ht="25.2" customHeight="1" thickBot="1">
      <c r="B88" s="32"/>
      <c r="C88" s="33"/>
      <c r="D88" s="33"/>
      <c r="E88" s="56"/>
      <c r="F88" s="40"/>
      <c r="G88" s="39"/>
      <c r="H88" s="39"/>
      <c r="I88" s="41"/>
      <c r="J88" s="39"/>
      <c r="K88" s="40"/>
      <c r="L88" s="39"/>
      <c r="M88" s="39"/>
      <c r="N88" s="39"/>
      <c r="O88" s="56"/>
      <c r="P88" s="40"/>
      <c r="Q88" s="39"/>
      <c r="R88" s="39"/>
      <c r="S88" s="41"/>
      <c r="U88" s="32"/>
      <c r="V88" s="33"/>
      <c r="W88" s="33"/>
      <c r="X88" s="33"/>
      <c r="Y88" s="34"/>
      <c r="AA88" s="50"/>
    </row>
    <row r="90" spans="2:27" ht="25.2" customHeight="1" thickBot="1">
      <c r="B90" s="86" t="s">
        <v>34</v>
      </c>
    </row>
    <row r="91" spans="2:27" ht="25.2" customHeight="1">
      <c r="B91" s="60" t="s">
        <v>35</v>
      </c>
      <c r="C91" s="61" t="s">
        <v>36</v>
      </c>
      <c r="D91" s="90" t="s">
        <v>37</v>
      </c>
      <c r="E91" s="168" t="s">
        <v>38</v>
      </c>
      <c r="F91" s="168"/>
      <c r="G91" s="168"/>
      <c r="H91" s="168"/>
      <c r="I91" s="168"/>
      <c r="J91" s="169"/>
    </row>
    <row r="92" spans="2:27" ht="25.95" customHeight="1">
      <c r="B92" s="176" t="s">
        <v>39</v>
      </c>
      <c r="C92" s="109" t="s">
        <v>5</v>
      </c>
      <c r="D92" s="109" t="s">
        <v>40</v>
      </c>
      <c r="E92" s="170" t="s">
        <v>41</v>
      </c>
      <c r="F92" s="170"/>
      <c r="G92" s="170"/>
      <c r="H92" s="170"/>
      <c r="I92" s="170"/>
      <c r="J92" s="171"/>
    </row>
    <row r="93" spans="2:27" ht="25.95" customHeight="1">
      <c r="B93" s="177"/>
      <c r="C93" s="109" t="s">
        <v>6</v>
      </c>
      <c r="D93" s="109" t="s">
        <v>40</v>
      </c>
      <c r="E93" s="161" t="s">
        <v>42</v>
      </c>
      <c r="F93" s="161"/>
      <c r="G93" s="161"/>
      <c r="H93" s="161"/>
      <c r="I93" s="161"/>
      <c r="J93" s="162"/>
    </row>
    <row r="94" spans="2:27" ht="25.95" customHeight="1">
      <c r="B94" s="177"/>
      <c r="C94" s="109" t="s">
        <v>43</v>
      </c>
      <c r="D94" s="109" t="s">
        <v>40</v>
      </c>
      <c r="E94" s="161" t="s">
        <v>44</v>
      </c>
      <c r="F94" s="161"/>
      <c r="G94" s="161"/>
      <c r="H94" s="161"/>
      <c r="I94" s="161"/>
      <c r="J94" s="162"/>
    </row>
    <row r="95" spans="2:27" ht="25.95" customHeight="1">
      <c r="B95" s="177"/>
      <c r="C95" s="109" t="s">
        <v>45</v>
      </c>
      <c r="D95" s="109" t="s">
        <v>21</v>
      </c>
      <c r="E95" s="161" t="s">
        <v>46</v>
      </c>
      <c r="F95" s="161"/>
      <c r="G95" s="161"/>
      <c r="H95" s="161"/>
      <c r="I95" s="161"/>
      <c r="J95" s="162"/>
    </row>
    <row r="96" spans="2:27" ht="25.95" customHeight="1">
      <c r="B96" s="177"/>
      <c r="C96" s="109" t="s">
        <v>9</v>
      </c>
      <c r="D96" s="109" t="s">
        <v>22</v>
      </c>
      <c r="E96" s="161" t="s">
        <v>47</v>
      </c>
      <c r="F96" s="161"/>
      <c r="G96" s="161"/>
      <c r="H96" s="161"/>
      <c r="I96" s="161"/>
      <c r="J96" s="162"/>
    </row>
    <row r="97" spans="2:10" ht="25.95" customHeight="1">
      <c r="B97" s="177"/>
      <c r="C97" s="109" t="s">
        <v>10</v>
      </c>
      <c r="D97" s="109" t="s">
        <v>23</v>
      </c>
      <c r="E97" s="161" t="s">
        <v>48</v>
      </c>
      <c r="F97" s="161"/>
      <c r="G97" s="161"/>
      <c r="H97" s="161"/>
      <c r="I97" s="161"/>
      <c r="J97" s="162"/>
    </row>
    <row r="98" spans="2:10" ht="25.95" customHeight="1">
      <c r="B98" s="177"/>
      <c r="C98" s="109" t="s">
        <v>11</v>
      </c>
      <c r="D98" s="109" t="s">
        <v>23</v>
      </c>
      <c r="E98" s="161" t="s">
        <v>49</v>
      </c>
      <c r="F98" s="161"/>
      <c r="G98" s="161"/>
      <c r="H98" s="161"/>
      <c r="I98" s="161"/>
      <c r="J98" s="162"/>
    </row>
    <row r="99" spans="2:10" ht="25.95" customHeight="1">
      <c r="B99" s="177"/>
      <c r="C99" s="109" t="s">
        <v>50</v>
      </c>
      <c r="D99" s="109" t="s">
        <v>23</v>
      </c>
      <c r="E99" s="161" t="s">
        <v>51</v>
      </c>
      <c r="F99" s="161"/>
      <c r="G99" s="161"/>
      <c r="H99" s="161"/>
      <c r="I99" s="161"/>
      <c r="J99" s="162"/>
    </row>
    <row r="100" spans="2:10" ht="25.95" customHeight="1">
      <c r="B100" s="177" t="s">
        <v>52</v>
      </c>
      <c r="C100" s="109" t="s">
        <v>53</v>
      </c>
      <c r="D100" s="110" t="s">
        <v>54</v>
      </c>
      <c r="E100" s="161" t="s">
        <v>55</v>
      </c>
      <c r="F100" s="161"/>
      <c r="G100" s="161"/>
      <c r="H100" s="161"/>
      <c r="I100" s="161"/>
      <c r="J100" s="162"/>
    </row>
    <row r="101" spans="2:10" ht="25.95" customHeight="1">
      <c r="B101" s="177"/>
      <c r="C101" s="109" t="s">
        <v>16</v>
      </c>
      <c r="D101" s="109" t="s">
        <v>24</v>
      </c>
      <c r="E101" s="161" t="s">
        <v>56</v>
      </c>
      <c r="F101" s="161"/>
      <c r="G101" s="161"/>
      <c r="H101" s="161"/>
      <c r="I101" s="161"/>
      <c r="J101" s="162"/>
    </row>
    <row r="102" spans="2:10" ht="25.95" customHeight="1">
      <c r="B102" s="177"/>
      <c r="C102" s="109" t="s">
        <v>17</v>
      </c>
      <c r="D102" s="109" t="s">
        <v>25</v>
      </c>
      <c r="E102" s="161" t="s">
        <v>57</v>
      </c>
      <c r="F102" s="161"/>
      <c r="G102" s="161"/>
      <c r="H102" s="161"/>
      <c r="I102" s="161"/>
      <c r="J102" s="162"/>
    </row>
    <row r="103" spans="2:10" ht="25.95" customHeight="1">
      <c r="B103" s="177"/>
      <c r="C103" s="109" t="s">
        <v>18</v>
      </c>
      <c r="D103" s="109" t="s">
        <v>24</v>
      </c>
      <c r="E103" s="161" t="s">
        <v>58</v>
      </c>
      <c r="F103" s="161"/>
      <c r="G103" s="161"/>
      <c r="H103" s="161"/>
      <c r="I103" s="161"/>
      <c r="J103" s="162"/>
    </row>
    <row r="104" spans="2:10" ht="25.95" customHeight="1">
      <c r="B104" s="177"/>
      <c r="C104" s="109" t="s">
        <v>59</v>
      </c>
      <c r="D104" s="109" t="s">
        <v>21</v>
      </c>
      <c r="E104" s="161" t="s">
        <v>60</v>
      </c>
      <c r="F104" s="161"/>
      <c r="G104" s="161"/>
      <c r="H104" s="161"/>
      <c r="I104" s="161"/>
      <c r="J104" s="162"/>
    </row>
    <row r="105" spans="2:10" ht="25.95" customHeight="1" thickBot="1">
      <c r="B105" s="62" t="s">
        <v>61</v>
      </c>
      <c r="C105" s="91" t="s">
        <v>20</v>
      </c>
      <c r="D105" s="91" t="s">
        <v>40</v>
      </c>
      <c r="E105" s="166" t="s">
        <v>62</v>
      </c>
      <c r="F105" s="166"/>
      <c r="G105" s="166"/>
      <c r="H105" s="166"/>
      <c r="I105" s="166"/>
      <c r="J105" s="167"/>
    </row>
  </sheetData>
  <mergeCells count="80">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 ref="N6:N7"/>
    <mergeCell ref="I6:I7"/>
    <mergeCell ref="U6:U9"/>
    <mergeCell ref="J6:J7"/>
    <mergeCell ref="O6:O7"/>
    <mergeCell ref="J9:N9"/>
    <mergeCell ref="E9:I9"/>
    <mergeCell ref="E6:E7"/>
    <mergeCell ref="O9:S9"/>
    <mergeCell ref="F61:F62"/>
    <mergeCell ref="G61:G62"/>
    <mergeCell ref="H61:H62"/>
    <mergeCell ref="J61:J62"/>
    <mergeCell ref="B61:B64"/>
    <mergeCell ref="C61:C64"/>
    <mergeCell ref="D61:D64"/>
    <mergeCell ref="E61:E62"/>
    <mergeCell ref="Y6:Y7"/>
    <mergeCell ref="Y8:Y9"/>
    <mergeCell ref="Y61:Y62"/>
    <mergeCell ref="V6:V7"/>
    <mergeCell ref="AA6:AA9"/>
    <mergeCell ref="X8:X9"/>
    <mergeCell ref="W8:W9"/>
    <mergeCell ref="V8:V9"/>
    <mergeCell ref="X61:X62"/>
    <mergeCell ref="V63:V64"/>
    <mergeCell ref="W63:W64"/>
    <mergeCell ref="M61:M62"/>
    <mergeCell ref="U61:U64"/>
    <mergeCell ref="V61:V62"/>
    <mergeCell ref="W61:W62"/>
    <mergeCell ref="E100:J100"/>
    <mergeCell ref="Y63:Y64"/>
    <mergeCell ref="E102:J102"/>
    <mergeCell ref="AA61:AA64"/>
    <mergeCell ref="B92:B99"/>
    <mergeCell ref="B100:B104"/>
    <mergeCell ref="X63:X64"/>
    <mergeCell ref="L61:L62"/>
    <mergeCell ref="R61:R62"/>
    <mergeCell ref="S61:S62"/>
    <mergeCell ref="N61:N62"/>
    <mergeCell ref="I61:I62"/>
    <mergeCell ref="O61:O62"/>
    <mergeCell ref="P61:P62"/>
    <mergeCell ref="Q61:Q62"/>
    <mergeCell ref="K61:K62"/>
    <mergeCell ref="E101:J101"/>
    <mergeCell ref="O64:S64"/>
    <mergeCell ref="E103:J103"/>
    <mergeCell ref="E104:J104"/>
    <mergeCell ref="E105:J105"/>
    <mergeCell ref="E91:J91"/>
    <mergeCell ref="J64:N64"/>
    <mergeCell ref="E64:I64"/>
    <mergeCell ref="E92:J92"/>
    <mergeCell ref="E93:J93"/>
    <mergeCell ref="E94:J94"/>
    <mergeCell ref="E95:J95"/>
    <mergeCell ref="E96:J96"/>
    <mergeCell ref="E97:J97"/>
    <mergeCell ref="E98:J98"/>
    <mergeCell ref="E99:J99"/>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4"/>
  <sheetViews>
    <sheetView showGridLines="0" topLeftCell="Q1" zoomScale="80" zoomScaleNormal="80" workbookViewId="0">
      <selection activeCell="J25" sqref="J25"/>
    </sheetView>
  </sheetViews>
  <sheetFormatPr defaultColWidth="7.85546875" defaultRowHeight="25.2" customHeight="1"/>
  <cols>
    <col min="1" max="1" width="12.85546875" style="2" customWidth="1"/>
    <col min="2" max="2" width="26.7109375" style="2" customWidth="1"/>
    <col min="3" max="3" width="22.85546875" style="2" customWidth="1"/>
    <col min="4" max="23" width="17.35546875" style="2" customWidth="1"/>
    <col min="24" max="24" width="106.140625" style="2" customWidth="1"/>
    <col min="25" max="28" width="17.35546875" style="2" customWidth="1"/>
    <col min="29" max="16384" width="7.85546875" style="2"/>
  </cols>
  <sheetData>
    <row r="2" spans="2:24" ht="25.2" customHeight="1">
      <c r="B2" s="207" t="s">
        <v>0</v>
      </c>
      <c r="C2" s="207"/>
      <c r="D2" s="207"/>
      <c r="E2" s="207"/>
      <c r="F2" s="207"/>
      <c r="G2" s="207"/>
      <c r="H2" s="207"/>
      <c r="I2" s="207"/>
      <c r="J2" s="207"/>
      <c r="K2" s="207"/>
      <c r="L2" s="207"/>
      <c r="M2" s="207"/>
      <c r="N2" s="207"/>
      <c r="O2" s="207"/>
      <c r="P2" s="207"/>
      <c r="Q2" s="207"/>
      <c r="R2" s="207"/>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97" t="s">
        <v>5</v>
      </c>
      <c r="C6" s="200" t="s">
        <v>6</v>
      </c>
      <c r="D6" s="183" t="s">
        <v>8</v>
      </c>
      <c r="E6" s="179" t="s">
        <v>9</v>
      </c>
      <c r="F6" s="179" t="s">
        <v>10</v>
      </c>
      <c r="G6" s="179" t="s">
        <v>11</v>
      </c>
      <c r="H6" s="181" t="s">
        <v>12</v>
      </c>
      <c r="I6" s="183" t="s">
        <v>64</v>
      </c>
      <c r="J6" s="179" t="s">
        <v>9</v>
      </c>
      <c r="K6" s="179" t="s">
        <v>65</v>
      </c>
      <c r="L6" s="179" t="s">
        <v>11</v>
      </c>
      <c r="M6" s="181" t="s">
        <v>13</v>
      </c>
      <c r="N6" s="225" t="s">
        <v>64</v>
      </c>
      <c r="O6" s="179" t="s">
        <v>9</v>
      </c>
      <c r="P6" s="179" t="s">
        <v>65</v>
      </c>
      <c r="Q6" s="179" t="s">
        <v>11</v>
      </c>
      <c r="R6" s="181" t="s">
        <v>14</v>
      </c>
      <c r="S6" s="17"/>
      <c r="T6" s="220" t="s">
        <v>16</v>
      </c>
      <c r="U6" s="210" t="s">
        <v>17</v>
      </c>
      <c r="V6" s="218" t="s">
        <v>18</v>
      </c>
      <c r="X6" s="173" t="s">
        <v>20</v>
      </c>
    </row>
    <row r="7" spans="2:24" ht="25.2" customHeight="1">
      <c r="B7" s="198"/>
      <c r="C7" s="201"/>
      <c r="D7" s="184"/>
      <c r="E7" s="180"/>
      <c r="F7" s="180"/>
      <c r="G7" s="180"/>
      <c r="H7" s="222"/>
      <c r="I7" s="184"/>
      <c r="J7" s="180"/>
      <c r="K7" s="180"/>
      <c r="L7" s="180"/>
      <c r="M7" s="222"/>
      <c r="N7" s="226"/>
      <c r="O7" s="180"/>
      <c r="P7" s="180"/>
      <c r="Q7" s="180"/>
      <c r="R7" s="222"/>
      <c r="S7" s="17"/>
      <c r="T7" s="221"/>
      <c r="U7" s="211"/>
      <c r="V7" s="219"/>
      <c r="X7" s="174"/>
    </row>
    <row r="8" spans="2:24" ht="25.2" customHeight="1">
      <c r="B8" s="198"/>
      <c r="C8" s="201"/>
      <c r="D8" s="87" t="s">
        <v>21</v>
      </c>
      <c r="E8" s="88" t="s">
        <v>22</v>
      </c>
      <c r="F8" s="88" t="s">
        <v>23</v>
      </c>
      <c r="G8" s="88" t="s">
        <v>23</v>
      </c>
      <c r="H8" s="89" t="s">
        <v>23</v>
      </c>
      <c r="I8" s="87" t="s">
        <v>21</v>
      </c>
      <c r="J8" s="88" t="s">
        <v>22</v>
      </c>
      <c r="K8" s="88" t="s">
        <v>23</v>
      </c>
      <c r="L8" s="88" t="s">
        <v>23</v>
      </c>
      <c r="M8" s="89" t="s">
        <v>23</v>
      </c>
      <c r="N8" s="65" t="s">
        <v>21</v>
      </c>
      <c r="O8" s="88" t="s">
        <v>22</v>
      </c>
      <c r="P8" s="88" t="s">
        <v>23</v>
      </c>
      <c r="Q8" s="88" t="s">
        <v>23</v>
      </c>
      <c r="R8" s="89" t="s">
        <v>23</v>
      </c>
      <c r="S8" s="18"/>
      <c r="T8" s="212" t="s">
        <v>24</v>
      </c>
      <c r="U8" s="214" t="s">
        <v>25</v>
      </c>
      <c r="V8" s="216" t="s">
        <v>24</v>
      </c>
      <c r="X8" s="174"/>
    </row>
    <row r="9" spans="2:24" ht="25.2" customHeight="1">
      <c r="B9" s="199"/>
      <c r="C9" s="202"/>
      <c r="D9" s="163" t="s">
        <v>71</v>
      </c>
      <c r="E9" s="164"/>
      <c r="F9" s="164"/>
      <c r="G9" s="164"/>
      <c r="H9" s="165"/>
      <c r="I9" s="163" t="s">
        <v>72</v>
      </c>
      <c r="J9" s="164"/>
      <c r="K9" s="164"/>
      <c r="L9" s="164"/>
      <c r="M9" s="165"/>
      <c r="N9" s="163" t="s">
        <v>73</v>
      </c>
      <c r="O9" s="164"/>
      <c r="P9" s="164"/>
      <c r="Q9" s="164"/>
      <c r="R9" s="165"/>
      <c r="S9" s="18"/>
      <c r="T9" s="213"/>
      <c r="U9" s="215"/>
      <c r="V9" s="217"/>
      <c r="X9" s="175"/>
    </row>
    <row r="10" spans="2:24" s="13" customFormat="1" ht="25.2" customHeight="1">
      <c r="B10" s="35" t="s">
        <v>206</v>
      </c>
      <c r="C10" s="55" t="s">
        <v>82</v>
      </c>
      <c r="D10" s="92">
        <v>0</v>
      </c>
      <c r="E10" s="93">
        <v>0</v>
      </c>
      <c r="F10" s="94">
        <v>0</v>
      </c>
      <c r="G10" s="94" t="s">
        <v>75</v>
      </c>
      <c r="H10" s="95">
        <v>0</v>
      </c>
      <c r="I10" s="101">
        <v>24877</v>
      </c>
      <c r="J10" s="118" t="s">
        <v>80</v>
      </c>
      <c r="K10" s="94"/>
      <c r="L10" s="96"/>
      <c r="M10" s="95">
        <v>23824.895700000001</v>
      </c>
      <c r="N10" s="121">
        <v>33230</v>
      </c>
      <c r="O10" s="118" t="s">
        <v>83</v>
      </c>
      <c r="P10" s="94"/>
      <c r="Q10" s="94"/>
      <c r="R10" s="95">
        <v>34398.612800000003</v>
      </c>
      <c r="T10" s="28" t="s">
        <v>76</v>
      </c>
      <c r="U10" s="15" t="s">
        <v>77</v>
      </c>
      <c r="V10" s="144" t="s">
        <v>75</v>
      </c>
      <c r="X10" s="84" t="s">
        <v>78</v>
      </c>
    </row>
    <row r="11" spans="2:24" s="13" customFormat="1" ht="25.2" customHeight="1">
      <c r="B11" s="35"/>
      <c r="C11" s="43"/>
      <c r="D11" s="92"/>
      <c r="E11" s="93"/>
      <c r="F11" s="94"/>
      <c r="G11" s="94"/>
      <c r="H11" s="95"/>
      <c r="I11" s="92"/>
      <c r="J11" s="94"/>
      <c r="K11" s="94"/>
      <c r="L11" s="96"/>
      <c r="M11" s="95"/>
      <c r="N11" s="97"/>
      <c r="O11" s="93"/>
      <c r="P11" s="94"/>
      <c r="Q11" s="94"/>
      <c r="R11" s="95"/>
      <c r="S11" s="19"/>
      <c r="T11" s="28"/>
      <c r="U11" s="15"/>
      <c r="V11" s="29"/>
      <c r="X11" s="48"/>
    </row>
    <row r="12" spans="2:24" s="13" customFormat="1" ht="25.2" customHeight="1">
      <c r="B12" s="35"/>
      <c r="C12" s="43"/>
      <c r="D12" s="92"/>
      <c r="E12" s="93"/>
      <c r="F12" s="94"/>
      <c r="G12" s="94"/>
      <c r="H12" s="95"/>
      <c r="I12" s="92"/>
      <c r="J12" s="94"/>
      <c r="K12" s="94"/>
      <c r="L12" s="96"/>
      <c r="M12" s="95"/>
      <c r="N12" s="97"/>
      <c r="O12" s="93"/>
      <c r="P12" s="94"/>
      <c r="Q12" s="94"/>
      <c r="R12" s="95"/>
      <c r="S12" s="19"/>
      <c r="T12" s="28"/>
      <c r="U12" s="15"/>
      <c r="V12" s="29"/>
      <c r="X12" s="48"/>
    </row>
    <row r="13" spans="2:24" s="20" customFormat="1" ht="25.2" customHeight="1">
      <c r="B13" s="35"/>
      <c r="C13" s="43"/>
      <c r="D13" s="27"/>
      <c r="E13" s="98"/>
      <c r="F13" s="15"/>
      <c r="G13" s="15"/>
      <c r="H13" s="99"/>
      <c r="I13" s="27"/>
      <c r="J13" s="15"/>
      <c r="K13" s="15"/>
      <c r="L13" s="14"/>
      <c r="M13" s="99"/>
      <c r="N13" s="100"/>
      <c r="O13" s="98"/>
      <c r="P13" s="15"/>
      <c r="Q13" s="15"/>
      <c r="R13" s="99"/>
      <c r="S13" s="19"/>
      <c r="T13" s="82"/>
      <c r="U13" s="83"/>
      <c r="V13" s="117"/>
      <c r="X13" s="84"/>
    </row>
    <row r="14" spans="2:24" ht="25.2" customHeight="1">
      <c r="B14" s="36"/>
      <c r="C14" s="44"/>
      <c r="D14" s="64"/>
      <c r="E14" s="9"/>
      <c r="F14" s="8"/>
      <c r="G14" s="8"/>
      <c r="H14" s="37"/>
      <c r="I14" s="64"/>
      <c r="J14" s="8"/>
      <c r="K14" s="8"/>
      <c r="L14" s="8"/>
      <c r="M14" s="37"/>
      <c r="N14" s="9"/>
      <c r="O14" s="9"/>
      <c r="P14" s="8"/>
      <c r="Q14" s="8"/>
      <c r="R14" s="37"/>
      <c r="S14" s="21"/>
      <c r="T14" s="71"/>
      <c r="U14" s="72"/>
      <c r="V14" s="73"/>
      <c r="X14" s="85"/>
    </row>
    <row r="15" spans="2:24" ht="25.2" customHeight="1">
      <c r="B15" s="30" t="s">
        <v>26</v>
      </c>
      <c r="C15" s="16"/>
      <c r="D15" s="58">
        <f>SUM(D10:D13)</f>
        <v>0</v>
      </c>
      <c r="E15" s="11"/>
      <c r="F15" s="12"/>
      <c r="G15" s="12"/>
      <c r="H15" s="57">
        <f>SUM(H10:H13)</f>
        <v>0</v>
      </c>
      <c r="I15" s="58">
        <f>SUM(I10:I13)</f>
        <v>24877</v>
      </c>
      <c r="J15" s="12"/>
      <c r="K15" s="12"/>
      <c r="M15" s="10">
        <f>SUM(L10:L13)</f>
        <v>0</v>
      </c>
      <c r="N15" s="58">
        <f>SUM(N10:N13)</f>
        <v>33230</v>
      </c>
      <c r="O15" s="11"/>
      <c r="P15" s="12"/>
      <c r="Q15" s="12"/>
      <c r="R15" s="38">
        <f>SUM(R10:R13)</f>
        <v>34398.612800000003</v>
      </c>
      <c r="S15" s="22"/>
      <c r="T15" s="30"/>
      <c r="U15" s="16"/>
      <c r="V15" s="31"/>
      <c r="X15" s="49"/>
    </row>
    <row r="16" spans="2:24" ht="25.2" customHeight="1" thickBot="1">
      <c r="B16" s="32"/>
      <c r="C16" s="33"/>
      <c r="D16" s="56"/>
      <c r="E16" s="40"/>
      <c r="F16" s="39"/>
      <c r="G16" s="39"/>
      <c r="H16" s="41"/>
      <c r="I16" s="56"/>
      <c r="J16" s="39"/>
      <c r="K16" s="39"/>
      <c r="L16" s="39"/>
      <c r="M16" s="41"/>
      <c r="N16" s="40"/>
      <c r="O16" s="40"/>
      <c r="P16" s="39"/>
      <c r="Q16" s="39"/>
      <c r="R16" s="41"/>
      <c r="S16" s="23"/>
      <c r="T16" s="45"/>
      <c r="U16" s="46"/>
      <c r="V16" s="34"/>
      <c r="X16" s="50"/>
    </row>
    <row r="18" spans="2:24" ht="25.2" customHeight="1">
      <c r="B18" s="1" t="s">
        <v>66</v>
      </c>
      <c r="C18" s="1"/>
      <c r="D18" s="4"/>
      <c r="E18" s="4"/>
      <c r="F18" s="4"/>
      <c r="G18" s="4"/>
      <c r="H18" s="4"/>
      <c r="I18" s="4"/>
      <c r="J18" s="4"/>
      <c r="K18" s="4"/>
      <c r="L18" s="4"/>
      <c r="M18" s="4"/>
      <c r="N18" s="4"/>
      <c r="O18" s="4"/>
      <c r="P18" s="4"/>
      <c r="Q18" s="4"/>
      <c r="R18" s="4"/>
    </row>
    <row r="19" spans="2:24" ht="25.2" customHeight="1" thickBot="1">
      <c r="B19" s="7" t="s">
        <v>2</v>
      </c>
      <c r="C19" s="7"/>
      <c r="D19" s="4"/>
      <c r="E19" s="4"/>
      <c r="F19" s="4"/>
      <c r="G19" s="4"/>
      <c r="H19" s="4"/>
      <c r="I19" s="4"/>
      <c r="J19" s="4"/>
      <c r="K19" s="4"/>
      <c r="L19" s="4"/>
      <c r="M19" s="4"/>
      <c r="N19" s="4"/>
      <c r="O19" s="4"/>
      <c r="P19" s="4"/>
      <c r="Q19" s="4"/>
      <c r="R19" s="4"/>
      <c r="S19" s="7"/>
      <c r="T19" s="7" t="s">
        <v>3</v>
      </c>
      <c r="X19" s="7" t="s">
        <v>4</v>
      </c>
    </row>
    <row r="20" spans="2:24" ht="25.2" customHeight="1">
      <c r="B20" s="197" t="s">
        <v>5</v>
      </c>
      <c r="C20" s="203" t="s">
        <v>6</v>
      </c>
      <c r="D20" s="183" t="s">
        <v>29</v>
      </c>
      <c r="E20" s="179" t="s">
        <v>9</v>
      </c>
      <c r="F20" s="179" t="s">
        <v>10</v>
      </c>
      <c r="G20" s="179" t="s">
        <v>11</v>
      </c>
      <c r="H20" s="181" t="s">
        <v>30</v>
      </c>
      <c r="I20" s="225" t="s">
        <v>64</v>
      </c>
      <c r="J20" s="179" t="s">
        <v>9</v>
      </c>
      <c r="K20" s="179" t="s">
        <v>65</v>
      </c>
      <c r="L20" s="179" t="s">
        <v>11</v>
      </c>
      <c r="M20" s="223" t="s">
        <v>31</v>
      </c>
      <c r="N20" s="183" t="s">
        <v>64</v>
      </c>
      <c r="O20" s="179" t="s">
        <v>9</v>
      </c>
      <c r="P20" s="179" t="s">
        <v>65</v>
      </c>
      <c r="Q20" s="179" t="s">
        <v>11</v>
      </c>
      <c r="R20" s="181" t="s">
        <v>32</v>
      </c>
      <c r="T20" s="220" t="s">
        <v>16</v>
      </c>
      <c r="U20" s="210" t="s">
        <v>17</v>
      </c>
      <c r="V20" s="218" t="s">
        <v>18</v>
      </c>
      <c r="X20" s="173" t="s">
        <v>20</v>
      </c>
    </row>
    <row r="21" spans="2:24" ht="25.2" customHeight="1">
      <c r="B21" s="198"/>
      <c r="C21" s="204"/>
      <c r="D21" s="184"/>
      <c r="E21" s="180"/>
      <c r="F21" s="180"/>
      <c r="G21" s="180"/>
      <c r="H21" s="222"/>
      <c r="I21" s="226"/>
      <c r="J21" s="180"/>
      <c r="K21" s="180"/>
      <c r="L21" s="180"/>
      <c r="M21" s="224"/>
      <c r="N21" s="184"/>
      <c r="O21" s="180"/>
      <c r="P21" s="180"/>
      <c r="Q21" s="180"/>
      <c r="R21" s="222"/>
      <c r="T21" s="221"/>
      <c r="U21" s="211"/>
      <c r="V21" s="219"/>
      <c r="X21" s="174"/>
    </row>
    <row r="22" spans="2:24" ht="25.2" customHeight="1">
      <c r="B22" s="198"/>
      <c r="C22" s="204"/>
      <c r="D22" s="87" t="s">
        <v>21</v>
      </c>
      <c r="E22" s="88" t="s">
        <v>22</v>
      </c>
      <c r="F22" s="88" t="s">
        <v>23</v>
      </c>
      <c r="G22" s="88" t="s">
        <v>23</v>
      </c>
      <c r="H22" s="89" t="s">
        <v>23</v>
      </c>
      <c r="I22" s="65" t="s">
        <v>21</v>
      </c>
      <c r="J22" s="88" t="s">
        <v>22</v>
      </c>
      <c r="K22" s="88" t="s">
        <v>23</v>
      </c>
      <c r="L22" s="88" t="s">
        <v>23</v>
      </c>
      <c r="M22" s="66" t="s">
        <v>23</v>
      </c>
      <c r="N22" s="87" t="s">
        <v>21</v>
      </c>
      <c r="O22" s="88" t="s">
        <v>22</v>
      </c>
      <c r="P22" s="88" t="s">
        <v>23</v>
      </c>
      <c r="Q22" s="88" t="s">
        <v>23</v>
      </c>
      <c r="R22" s="89" t="s">
        <v>23</v>
      </c>
      <c r="T22" s="212" t="s">
        <v>24</v>
      </c>
      <c r="U22" s="214" t="s">
        <v>25</v>
      </c>
      <c r="V22" s="216" t="s">
        <v>24</v>
      </c>
      <c r="X22" s="174"/>
    </row>
    <row r="23" spans="2:24" ht="25.2" customHeight="1">
      <c r="B23" s="199"/>
      <c r="C23" s="205"/>
      <c r="D23" s="163" t="s">
        <v>71</v>
      </c>
      <c r="E23" s="164"/>
      <c r="F23" s="164"/>
      <c r="G23" s="164"/>
      <c r="H23" s="165"/>
      <c r="I23" s="163" t="s">
        <v>72</v>
      </c>
      <c r="J23" s="164"/>
      <c r="K23" s="164"/>
      <c r="L23" s="164"/>
      <c r="M23" s="165"/>
      <c r="N23" s="163" t="s">
        <v>73</v>
      </c>
      <c r="O23" s="164"/>
      <c r="P23" s="164"/>
      <c r="Q23" s="164"/>
      <c r="R23" s="165"/>
      <c r="T23" s="212"/>
      <c r="U23" s="214"/>
      <c r="V23" s="216"/>
      <c r="X23" s="175"/>
    </row>
    <row r="24" spans="2:24" s="13" customFormat="1" ht="25.2" customHeight="1">
      <c r="B24" s="35" t="s">
        <v>204</v>
      </c>
      <c r="C24" s="43" t="s">
        <v>74</v>
      </c>
      <c r="D24" s="92">
        <v>0</v>
      </c>
      <c r="E24" s="93">
        <v>0</v>
      </c>
      <c r="F24" s="94" t="s">
        <v>75</v>
      </c>
      <c r="G24" s="94" t="s">
        <v>75</v>
      </c>
      <c r="H24" s="95">
        <v>0</v>
      </c>
      <c r="I24" s="92">
        <v>3071</v>
      </c>
      <c r="J24" s="118">
        <v>0.96010000000000006</v>
      </c>
      <c r="K24" s="94" t="s">
        <v>75</v>
      </c>
      <c r="L24" s="96" t="s">
        <v>75</v>
      </c>
      <c r="M24" s="95">
        <v>2948.4671000000003</v>
      </c>
      <c r="N24" s="119">
        <v>4102</v>
      </c>
      <c r="O24" s="93">
        <v>0.91749999999999998</v>
      </c>
      <c r="P24" s="94" t="s">
        <v>75</v>
      </c>
      <c r="Q24" s="94" t="s">
        <v>75</v>
      </c>
      <c r="R24" s="95">
        <v>3763.585</v>
      </c>
      <c r="S24" s="19"/>
      <c r="T24" s="28" t="s">
        <v>76</v>
      </c>
      <c r="U24" s="15" t="s">
        <v>77</v>
      </c>
      <c r="V24" s="144" t="s">
        <v>75</v>
      </c>
      <c r="X24" s="84" t="s">
        <v>78</v>
      </c>
    </row>
    <row r="25" spans="2:24" s="13" customFormat="1" ht="25.2" customHeight="1">
      <c r="B25" s="35" t="s">
        <v>205</v>
      </c>
      <c r="C25" s="43" t="s">
        <v>79</v>
      </c>
      <c r="D25" s="92">
        <v>0</v>
      </c>
      <c r="E25" s="93">
        <v>0</v>
      </c>
      <c r="F25" s="94" t="s">
        <v>75</v>
      </c>
      <c r="G25" s="94" t="s">
        <v>75</v>
      </c>
      <c r="H25" s="95">
        <v>0</v>
      </c>
      <c r="I25" s="92">
        <v>25427</v>
      </c>
      <c r="J25" s="118" t="s">
        <v>80</v>
      </c>
      <c r="K25" s="94" t="s">
        <v>75</v>
      </c>
      <c r="L25" s="96" t="s">
        <v>75</v>
      </c>
      <c r="M25" s="95">
        <v>24350.750700000001</v>
      </c>
      <c r="N25" s="120">
        <v>33964</v>
      </c>
      <c r="O25" s="118" t="s">
        <v>81</v>
      </c>
      <c r="P25" s="94" t="s">
        <v>75</v>
      </c>
      <c r="Q25" s="94" t="s">
        <v>75</v>
      </c>
      <c r="R25" s="95">
        <v>30989.421999999999</v>
      </c>
      <c r="S25" s="19"/>
      <c r="T25" s="28" t="s">
        <v>76</v>
      </c>
      <c r="U25" s="15" t="s">
        <v>77</v>
      </c>
      <c r="V25" s="144" t="s">
        <v>75</v>
      </c>
      <c r="X25" s="84" t="s">
        <v>78</v>
      </c>
    </row>
    <row r="26" spans="2:24" s="13" customFormat="1" ht="25.2" customHeight="1">
      <c r="B26" s="35"/>
      <c r="C26" s="55"/>
      <c r="D26" s="27"/>
      <c r="E26" s="98"/>
      <c r="F26" s="15"/>
      <c r="G26" s="15"/>
      <c r="H26" s="99"/>
      <c r="I26" s="102"/>
      <c r="J26" s="15"/>
      <c r="K26" s="15"/>
      <c r="L26" s="14"/>
      <c r="M26" s="103"/>
      <c r="N26" s="104"/>
      <c r="O26" s="98"/>
      <c r="P26" s="15"/>
      <c r="Q26" s="15"/>
      <c r="R26" s="99"/>
      <c r="T26" s="113"/>
      <c r="U26" s="114"/>
      <c r="V26" s="106"/>
      <c r="X26" s="48"/>
    </row>
    <row r="27" spans="2:24" s="13" customFormat="1" ht="25.2" customHeight="1">
      <c r="B27" s="35"/>
      <c r="C27" s="55"/>
      <c r="D27" s="27"/>
      <c r="E27" s="98"/>
      <c r="F27" s="15"/>
      <c r="G27" s="15"/>
      <c r="H27" s="99"/>
      <c r="I27" s="102"/>
      <c r="J27" s="15"/>
      <c r="K27" s="15"/>
      <c r="L27" s="14"/>
      <c r="M27" s="103"/>
      <c r="N27" s="104"/>
      <c r="O27" s="98"/>
      <c r="P27" s="15"/>
      <c r="Q27" s="15"/>
      <c r="R27" s="99"/>
      <c r="T27" s="115"/>
      <c r="U27" s="116"/>
      <c r="V27" s="108"/>
      <c r="X27" s="84"/>
    </row>
    <row r="28" spans="2:24" ht="25.2" customHeight="1">
      <c r="B28" s="36"/>
      <c r="C28" s="63"/>
      <c r="D28" s="64"/>
      <c r="E28" s="9"/>
      <c r="F28" s="8"/>
      <c r="G28" s="8"/>
      <c r="H28" s="37"/>
      <c r="I28" s="8"/>
      <c r="J28" s="8"/>
      <c r="K28" s="8"/>
      <c r="L28" s="8"/>
      <c r="M28" s="8"/>
      <c r="N28" s="67"/>
      <c r="O28" s="9"/>
      <c r="P28" s="8"/>
      <c r="Q28" s="8"/>
      <c r="R28" s="37"/>
      <c r="T28" s="71"/>
      <c r="U28" s="72"/>
      <c r="V28" s="73"/>
      <c r="X28" s="85"/>
    </row>
    <row r="29" spans="2:24" ht="25.2" customHeight="1">
      <c r="B29" s="30" t="s">
        <v>26</v>
      </c>
      <c r="C29" s="31"/>
      <c r="D29" s="58">
        <f>SUM(D24:D27)</f>
        <v>0</v>
      </c>
      <c r="E29" s="11"/>
      <c r="F29" s="12"/>
      <c r="G29" s="12"/>
      <c r="H29" s="57">
        <f>SUM(H24:H27)</f>
        <v>0</v>
      </c>
      <c r="I29" s="58">
        <f>SUM(I24:I27)</f>
        <v>28498</v>
      </c>
      <c r="J29" s="12"/>
      <c r="K29" s="12"/>
      <c r="M29" s="10">
        <f>SUM(L24:L27)</f>
        <v>0</v>
      </c>
      <c r="N29" s="58">
        <f>SUM(N24:N27)</f>
        <v>38066</v>
      </c>
      <c r="O29" s="11"/>
      <c r="P29" s="12"/>
      <c r="Q29" s="12"/>
      <c r="R29" s="38">
        <f>SUM(R24:R27)</f>
        <v>34753.006999999998</v>
      </c>
      <c r="T29" s="30"/>
      <c r="U29" s="16"/>
      <c r="V29" s="31"/>
      <c r="X29" s="49"/>
    </row>
    <row r="30" spans="2:24" ht="25.2" customHeight="1" thickBot="1">
      <c r="B30" s="32"/>
      <c r="C30" s="34"/>
      <c r="D30" s="56"/>
      <c r="E30" s="40"/>
      <c r="F30" s="39"/>
      <c r="G30" s="39"/>
      <c r="H30" s="41"/>
      <c r="I30" s="39"/>
      <c r="J30" s="39"/>
      <c r="K30" s="39"/>
      <c r="L30" s="39"/>
      <c r="M30" s="39"/>
      <c r="N30" s="68"/>
      <c r="O30" s="40"/>
      <c r="P30" s="39"/>
      <c r="Q30" s="39"/>
      <c r="R30" s="41"/>
      <c r="T30" s="45"/>
      <c r="U30" s="46"/>
      <c r="V30" s="47"/>
      <c r="X30" s="50"/>
    </row>
    <row r="32" spans="2:24" ht="25.2" customHeight="1" thickBot="1">
      <c r="B32" s="86" t="s">
        <v>34</v>
      </c>
    </row>
    <row r="33" spans="2:10" ht="25.2" customHeight="1">
      <c r="B33" s="111" t="s">
        <v>35</v>
      </c>
      <c r="C33" s="112" t="s">
        <v>36</v>
      </c>
      <c r="D33" s="112" t="s">
        <v>37</v>
      </c>
      <c r="E33" s="208" t="s">
        <v>38</v>
      </c>
      <c r="F33" s="208"/>
      <c r="G33" s="208"/>
      <c r="H33" s="208"/>
      <c r="I33" s="208"/>
      <c r="J33" s="209"/>
    </row>
    <row r="34" spans="2:10" ht="25.2" customHeight="1">
      <c r="B34" s="177" t="s">
        <v>39</v>
      </c>
      <c r="C34" s="109" t="s">
        <v>5</v>
      </c>
      <c r="D34" s="109" t="s">
        <v>40</v>
      </c>
      <c r="E34" s="161" t="s">
        <v>67</v>
      </c>
      <c r="F34" s="161"/>
      <c r="G34" s="161"/>
      <c r="H34" s="161"/>
      <c r="I34" s="161"/>
      <c r="J34" s="162"/>
    </row>
    <row r="35" spans="2:10" ht="25.2" customHeight="1">
      <c r="B35" s="177"/>
      <c r="C35" s="109" t="s">
        <v>6</v>
      </c>
      <c r="D35" s="109" t="s">
        <v>40</v>
      </c>
      <c r="E35" s="161" t="s">
        <v>68</v>
      </c>
      <c r="F35" s="161"/>
      <c r="G35" s="161"/>
      <c r="H35" s="161"/>
      <c r="I35" s="161"/>
      <c r="J35" s="162"/>
    </row>
    <row r="36" spans="2:10" ht="25.2" customHeight="1">
      <c r="B36" s="177"/>
      <c r="C36" s="109" t="s">
        <v>45</v>
      </c>
      <c r="D36" s="109" t="s">
        <v>21</v>
      </c>
      <c r="E36" s="161" t="s">
        <v>69</v>
      </c>
      <c r="F36" s="161"/>
      <c r="G36" s="161"/>
      <c r="H36" s="161"/>
      <c r="I36" s="161"/>
      <c r="J36" s="162"/>
    </row>
    <row r="37" spans="2:10" ht="25.2" customHeight="1">
      <c r="B37" s="177"/>
      <c r="C37" s="109" t="s">
        <v>9</v>
      </c>
      <c r="D37" s="109" t="s">
        <v>22</v>
      </c>
      <c r="E37" s="161" t="s">
        <v>47</v>
      </c>
      <c r="F37" s="161"/>
      <c r="G37" s="161"/>
      <c r="H37" s="161"/>
      <c r="I37" s="161"/>
      <c r="J37" s="162"/>
    </row>
    <row r="38" spans="2:10" ht="25.2" customHeight="1">
      <c r="B38" s="177"/>
      <c r="C38" s="109" t="s">
        <v>10</v>
      </c>
      <c r="D38" s="109" t="s">
        <v>23</v>
      </c>
      <c r="E38" s="161" t="s">
        <v>48</v>
      </c>
      <c r="F38" s="161"/>
      <c r="G38" s="161"/>
      <c r="H38" s="161"/>
      <c r="I38" s="161"/>
      <c r="J38" s="162"/>
    </row>
    <row r="39" spans="2:10" ht="25.2" customHeight="1">
      <c r="B39" s="177"/>
      <c r="C39" s="109" t="s">
        <v>11</v>
      </c>
      <c r="D39" s="109" t="s">
        <v>23</v>
      </c>
      <c r="E39" s="161" t="s">
        <v>49</v>
      </c>
      <c r="F39" s="161"/>
      <c r="G39" s="161"/>
      <c r="H39" s="161"/>
      <c r="I39" s="161"/>
      <c r="J39" s="162"/>
    </row>
    <row r="40" spans="2:10" ht="25.2" customHeight="1">
      <c r="B40" s="177"/>
      <c r="C40" s="109" t="s">
        <v>50</v>
      </c>
      <c r="D40" s="109" t="s">
        <v>23</v>
      </c>
      <c r="E40" s="161" t="s">
        <v>70</v>
      </c>
      <c r="F40" s="161"/>
      <c r="G40" s="161"/>
      <c r="H40" s="161"/>
      <c r="I40" s="161"/>
      <c r="J40" s="162"/>
    </row>
    <row r="41" spans="2:10" ht="25.2" customHeight="1">
      <c r="B41" s="177" t="s">
        <v>52</v>
      </c>
      <c r="C41" s="109" t="s">
        <v>16</v>
      </c>
      <c r="D41" s="109" t="s">
        <v>24</v>
      </c>
      <c r="E41" s="161" t="s">
        <v>56</v>
      </c>
      <c r="F41" s="161"/>
      <c r="G41" s="161"/>
      <c r="H41" s="161"/>
      <c r="I41" s="161"/>
      <c r="J41" s="162"/>
    </row>
    <row r="42" spans="2:10" ht="25.2" customHeight="1">
      <c r="B42" s="177"/>
      <c r="C42" s="109" t="s">
        <v>17</v>
      </c>
      <c r="D42" s="109" t="s">
        <v>25</v>
      </c>
      <c r="E42" s="161" t="s">
        <v>57</v>
      </c>
      <c r="F42" s="161"/>
      <c r="G42" s="161"/>
      <c r="H42" s="161"/>
      <c r="I42" s="161"/>
      <c r="J42" s="162"/>
    </row>
    <row r="43" spans="2:10" ht="25.2" customHeight="1">
      <c r="B43" s="177"/>
      <c r="C43" s="109" t="s">
        <v>18</v>
      </c>
      <c r="D43" s="109" t="s">
        <v>24</v>
      </c>
      <c r="E43" s="161" t="s">
        <v>58</v>
      </c>
      <c r="F43" s="161"/>
      <c r="G43" s="161"/>
      <c r="H43" s="161"/>
      <c r="I43" s="161"/>
      <c r="J43" s="162"/>
    </row>
    <row r="44" spans="2:10" ht="25.2" customHeight="1" thickBot="1">
      <c r="B44" s="62" t="s">
        <v>61</v>
      </c>
      <c r="C44" s="91" t="s">
        <v>20</v>
      </c>
      <c r="D44" s="91" t="s">
        <v>40</v>
      </c>
      <c r="E44" s="166" t="s">
        <v>62</v>
      </c>
      <c r="F44" s="166"/>
      <c r="G44" s="166"/>
      <c r="H44" s="166"/>
      <c r="I44" s="166"/>
      <c r="J44" s="167"/>
    </row>
  </sheetData>
  <mergeCells count="69">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 ref="I9:M9"/>
    <mergeCell ref="I6:I7"/>
    <mergeCell ref="J6:J7"/>
    <mergeCell ref="K6:K7"/>
    <mergeCell ref="C20:C23"/>
    <mergeCell ref="D20:D21"/>
    <mergeCell ref="E20:E21"/>
    <mergeCell ref="F20:F21"/>
    <mergeCell ref="K20:K21"/>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X20:X23"/>
    <mergeCell ref="T20:T21"/>
    <mergeCell ref="U20:U21"/>
    <mergeCell ref="V20:V21"/>
    <mergeCell ref="T22:T23"/>
    <mergeCell ref="U22:U23"/>
    <mergeCell ref="V22:V23"/>
    <mergeCell ref="X6:X9"/>
    <mergeCell ref="U6:U7"/>
    <mergeCell ref="T8:T9"/>
    <mergeCell ref="U8:U9"/>
    <mergeCell ref="V8:V9"/>
    <mergeCell ref="V6:V7"/>
    <mergeCell ref="T6:T7"/>
    <mergeCell ref="B41:B43"/>
    <mergeCell ref="B34:B40"/>
    <mergeCell ref="E36:J36"/>
    <mergeCell ref="E37:J37"/>
    <mergeCell ref="E38:J38"/>
    <mergeCell ref="E39:J39"/>
    <mergeCell ref="E40:J40"/>
    <mergeCell ref="E34:J34"/>
    <mergeCell ref="E35:J35"/>
    <mergeCell ref="E33:J33"/>
    <mergeCell ref="E41:J41"/>
    <mergeCell ref="E42:J42"/>
    <mergeCell ref="E43:J43"/>
    <mergeCell ref="E44:J44"/>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31E1EDD3700C44AAEBB513F8ED9CC77" ma:contentTypeVersion="46" ma:contentTypeDescription="" ma:contentTypeScope="" ma:versionID="473cce17935b1cb62711b8e1ea1c792a">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Follow-up xmlns="7041854e-4853-44f9-9e63-23b7acad5461">false</Follow-up>
    <Asset xmlns="7041854e-4853-44f9-9e63-23b7acad5461">false</Asset>
    <RelatedItems xmlns="http://schemas.microsoft.com/sharepoint/v3" xsi:nil="true"/>
  </documentManagement>
</p:properties>
</file>

<file path=customXml/itemProps1.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2.xml><?xml version="1.0" encoding="utf-8"?>
<ds:datastoreItem xmlns:ds="http://schemas.openxmlformats.org/officeDocument/2006/customXml" ds:itemID="{EE0D06AF-3E48-4A1A-B21A-06CAEE5BE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4.xml><?xml version="1.0" encoding="utf-8"?>
<ds:datastoreItem xmlns:ds="http://schemas.openxmlformats.org/officeDocument/2006/customXml" ds:itemID="{2B8E1069-428B-4FB4-ABF0-1C4E4C4618D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Stanislav Petrov</cp:lastModifiedBy>
  <cp:revision/>
  <dcterms:created xsi:type="dcterms:W3CDTF">2015-10-14T16:49:04Z</dcterms:created>
  <dcterms:modified xsi:type="dcterms:W3CDTF">2019-03-04T11:40:22Z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0x010100573134B1BDBFC74F8C2DBF70E4CDEAD40100931E1EDD3700C44AAEBB513F8ED9CC77</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ies>
</file>