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15617" windowHeight="8571"/>
  </bookViews>
  <sheets>
    <sheet name="Bulk supply water" sheetId="3" r:id="rId1"/>
    <sheet name="Bulk supply sewerage" sheetId="5" r:id="rId2"/>
  </sheets>
  <externalReferences>
    <externalReference r:id="rId3"/>
    <externalReference r:id="rId4"/>
    <externalReference r:id="rId5"/>
    <externalReference r:id="rId6"/>
    <externalReference r:id="rId7"/>
    <externalReference r:id="rId8"/>
  </externalReferences>
  <definedNames>
    <definedName name="Aprropriate_tariff" localSheetId="1">#REF!</definedName>
    <definedName name="Aprropriate_tariff">#REF!</definedName>
    <definedName name="Charged_current">OFFSET('[1]Formatted report Current'!$D$1,1,0,COUNTA('[1]Formatted report Current'!$D$1:$D$65536),1)</definedName>
    <definedName name="dynFirstFC" comment="Provides source for first forecast period dropdown selection">OFFSET([2]Calendar!$W$3,,rngPPY*rngHistYears+1,,rngPPY)</definedName>
    <definedName name="Empty_current">OFFSET('[1]Formatted report Current'!$F$1,1,0,COUNTA('[1]Formatted report Current'!$F$1:$F$65536),1)</definedName>
    <definedName name="File25">[3]Filters!$F$2</definedName>
    <definedName name="File35">[3]Filters!$F$3</definedName>
    <definedName name="File36">[3]Filters!$F$4</definedName>
    <definedName name="File45">[3]Filters!$F$5</definedName>
    <definedName name="File55">[3]Filters!$F$6</definedName>
    <definedName name="File65">[3]Filters!$F$7</definedName>
    <definedName name="File75">[3]Filters!$F$8</definedName>
    <definedName name="File76">[3]Filters!$F$9</definedName>
    <definedName name="File85">[3]Filters!$F$10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stAllocationOps">[2]Settings!$E$78:$E$97</definedName>
    <definedName name="LstAllocationOps2">[2]Settings!$F$78:$F$97</definedName>
    <definedName name="LstAllocationOps3">[2]Settings!$G$78:$G$97</definedName>
    <definedName name="lstPeriodType">[4]Settings!$E$35:$E$40</definedName>
    <definedName name="LstRetailFleet">[2]Settings!#REF!</definedName>
    <definedName name="LstWsaleCats">[2]Settings!$E$102:$E$108</definedName>
    <definedName name="Lu_water_adj">OFFSET('[5]LU water volume adj'!$A$1,0,0,COUNTA('[5]LU water volume adj'!$A$1:$A$65536),COUNTA('[5]LU water volume adj'!$A$1:$IV$1))</definedName>
    <definedName name="LU_water_charges">OFFSET([5]LU_Water_charges_summary!$A$1,0,0,COUNTA([5]LU_Water_charges_summary!$A$1:$A$65536),COUNTA([5]LU_Water_charges_summary!$A$1:$IV$1))</definedName>
    <definedName name="_xlnm.Print_Area" localSheetId="1">'Bulk supply sewerage'!$B$2:$R$31</definedName>
    <definedName name="_xlnm.Print_Area" localSheetId="0">'Bulk supply water'!$B$2:$AA$39</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rngCoName">[2]Settings!$F$10</definedName>
    <definedName name="rngCurDateTime">[2]Settings!$F$21</definedName>
    <definedName name="rngEventDate">[2]Calendar!$G$11</definedName>
    <definedName name="rngFileName">[2]Settings!$F$12</definedName>
    <definedName name="rngFirstFC">[2]Calendar!$G$10</definedName>
    <definedName name="rngHistYears">[2]Calendar!$G$8</definedName>
    <definedName name="rngOutturnYE">[2]Calendar!$G$7</definedName>
    <definedName name="rngPPY">[2]Calendar!$G$6</definedName>
    <definedName name="rngProjName">[4]Settings!$F$11</definedName>
    <definedName name="rngStartPeriod">[2]Calendar!$G$9</definedName>
    <definedName name="rngStatus">[2]Settings!$F$17</definedName>
    <definedName name="rngTolerance2">[4]Settings!$E$44</definedName>
    <definedName name="rngVer">[2]Settings!$F$19</definedName>
    <definedName name="SEWERAGE" localSheetId="1">#REF!</definedName>
    <definedName name="SEWERAGE">#REF!</definedName>
    <definedName name="SRATS">[6]Sheet1!$A$1:$T$3757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'[3]Chargeable Codes'!#REF!</definedName>
    <definedName name="WaterOnly">'[3]Chargeable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5" l="1"/>
  <c r="R15" i="5"/>
  <c r="M15" i="5"/>
  <c r="H30" i="5" l="1"/>
  <c r="M30" i="5" l="1"/>
  <c r="R30" i="5" l="1"/>
  <c r="N30" i="5"/>
  <c r="I30" i="5"/>
  <c r="N15" i="5"/>
  <c r="I15" i="5"/>
  <c r="O37" i="3"/>
  <c r="J37" i="3"/>
  <c r="O16" i="3"/>
  <c r="J16" i="3"/>
  <c r="I16" i="3"/>
  <c r="E16" i="3"/>
  <c r="D30" i="5"/>
  <c r="D15" i="5"/>
  <c r="S37" i="3"/>
  <c r="N37" i="3"/>
  <c r="I37" i="3"/>
  <c r="E37" i="3"/>
  <c r="S16" i="3"/>
  <c r="N16" i="3"/>
</calcChain>
</file>

<file path=xl/sharedStrings.xml><?xml version="1.0" encoding="utf-8"?>
<sst xmlns="http://schemas.openxmlformats.org/spreadsheetml/2006/main" count="477" uniqueCount="110">
  <si>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</si>
  <si>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</si>
  <si>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</si>
  <si>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</si>
  <si>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</si>
  <si>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</si>
  <si>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</si>
  <si>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</si>
  <si>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</si>
  <si>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</si>
  <si>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</si>
  <si>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</si>
  <si>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</si>
  <si>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</si>
  <si>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</si>
  <si>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</si>
  <si>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</si>
  <si>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</si>
  <si>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</si>
  <si>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</si>
  <si>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</si>
  <si>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</si>
  <si>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</si>
  <si>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</si>
  <si>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</si>
  <si>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</si>
  <si>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</si>
  <si>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</si>
  <si>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</si>
  <si>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</si>
  <si>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</si>
  <si>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</si>
  <si>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</si>
  <si>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</si>
  <si>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</si>
  <si>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</si>
  <si>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</si>
  <si>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</si>
  <si>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</si>
  <si>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</si>
  <si>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</si>
  <si>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</si>
  <si>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</si>
  <si>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</si>
  <si>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</si>
  <si>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</si>
  <si>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</si>
  <si>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</si>
  <si>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</si>
  <si>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</si>
  <si>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</si>
  <si>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</si>
  <si>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</si>
  <si>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</si>
  <si>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</si>
  <si>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</si>
  <si>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</si>
  <si>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</si>
  <si>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</si>
  <si>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</si>
  <si>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</si>
  <si>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</si>
  <si>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</si>
  <si>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</si>
  <si>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</si>
  <si>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</si>
  <si>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</si>
  <si>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</si>
  <si>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</si>
  <si>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</si>
  <si>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</si>
  <si>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</si>
  <si>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</si>
  <si>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</si>
  <si>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Dee Valley</t>
  </si>
  <si>
    <t>Farndon</t>
  </si>
  <si>
    <t>Integrated Zone</t>
  </si>
  <si>
    <t>Northumbrian</t>
  </si>
  <si>
    <t>Alston</t>
  </si>
  <si>
    <t>North Eden</t>
  </si>
  <si>
    <t>Severn Trent</t>
  </si>
  <si>
    <t>Roe Park</t>
  </si>
  <si>
    <t>NA</t>
  </si>
  <si>
    <t>Vyrnwy</t>
  </si>
  <si>
    <t>Llanforda</t>
  </si>
  <si>
    <t>Congleton Edge</t>
  </si>
  <si>
    <t>Hayfield Road</t>
  </si>
  <si>
    <t>Sitch Lane</t>
  </si>
  <si>
    <t>Leep Water Networks</t>
  </si>
  <si>
    <t>Media City</t>
  </si>
  <si>
    <t>Northumbria</t>
  </si>
  <si>
    <t>Raeygarth, Brampton</t>
  </si>
  <si>
    <t>Dŵr Cymru</t>
  </si>
  <si>
    <t>Heronbridge</t>
  </si>
  <si>
    <t>Surrey Street</t>
  </si>
  <si>
    <t>Hafren Dyfrdwy</t>
  </si>
  <si>
    <t>Treated</t>
  </si>
  <si>
    <t>20 years</t>
  </si>
  <si>
    <t>Pre 1974</t>
  </si>
  <si>
    <t>In perpetuity</t>
  </si>
  <si>
    <t>Transferred to Hafren Dyfrdwy from 1st July 2018.</t>
  </si>
  <si>
    <t>Transferred from Dee Valley from 1st July 2018.</t>
  </si>
  <si>
    <t>Carlisle</t>
  </si>
  <si>
    <t>Liverpool International Business Park</t>
  </si>
  <si>
    <t>Icosa Water</t>
  </si>
  <si>
    <t>25 years</t>
  </si>
  <si>
    <t>Raw</t>
  </si>
  <si>
    <t>1994</t>
  </si>
  <si>
    <t>Rush Lane</t>
  </si>
  <si>
    <t>Discussions 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</si>
</sst>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_);\(#,##0\)"/>
    <numFmt numFmtId="165" formatCode="0.0000"/>
    <numFmt numFmtId="166" formatCode="dd\ mmm\ yyyy"/>
  </numFmts>
  <fonts count="18">
    <font>
      <sz val="11"/>
      <color theme="1"/>
      <name val="Arial"/>
      <family val="2"/>
    </font>
    <font>
      <sz val="11"/>
      <color theme="1"/>
      <name val="Arial"/>
      <family val="2"/>
      <scheme val="minor"/>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u/>
      <sz val="11"/>
      <color theme="10"/>
      <name val="Arial"/>
      <family val="2"/>
      <scheme val="min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5">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15">
    <xf numFmtId="0" fontId="0" fillId="0" borderId="0"/>
    <xf numFmtId="0" fontId="2" fillId="0" borderId="0"/>
    <xf numFmtId="0" fontId="2" fillId="0" borderId="0"/>
    <xf numFmtId="0" fontId="13" fillId="5" borderId="0"/>
    <xf numFmtId="0" fontId="1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0" fontId="1" fillId="0" borderId="0"/>
    <xf numFmtId="0" fontId="15" fillId="0" borderId="0"/>
    <xf numFmtId="0" fontId="17" fillId="0" borderId="0" applyNumberFormat="0" applyFill="0" applyBorder="0" applyAlignment="0" applyProtection="0"/>
    <xf numFmtId="0" fontId="15" fillId="0" borderId="0"/>
    <xf numFmtId="9" fontId="1" fillId="0" borderId="0" applyFont="0" applyFill="0" applyBorder="0" applyAlignment="0" applyProtection="0"/>
  </cellStyleXfs>
  <cellXfs count="197">
    <xf numFmtId="0" fontId="0" fillId="0" borderId="0" xfId="0"/>
    <xf numFmtId="0" fontId="3" fillId="0" borderId="0" xfId="1" applyFont="1" applyAlignment="1">
      <alignment vertical="center"/>
    </xf>
    <xf numFmtId="0" fontId="2" fillId="0" borderId="0" xfId="1"/>
    <xf numFmtId="0" fontId="4" fillId="0" borderId="0" xfId="1" applyFont="1" applyAlignment="1">
      <alignment vertical="center"/>
    </xf>
    <xf numFmtId="0" fontId="5" fillId="0" borderId="0" xfId="1" applyFont="1" applyAlignment="1">
      <alignment vertical="center"/>
    </xf>
    <xf numFmtId="3" fontId="5" fillId="0" borderId="0" xfId="1" applyNumberFormat="1" applyFont="1" applyAlignment="1">
      <alignment vertical="center"/>
    </xf>
    <xf numFmtId="164" fontId="5" fillId="0" borderId="0" xfId="1" applyNumberFormat="1" applyFont="1" applyAlignment="1">
      <alignment vertical="center"/>
    </xf>
    <xf numFmtId="0" fontId="6" fillId="0" borderId="0" xfId="1" applyFont="1" applyAlignment="1">
      <alignment horizontal="left" vertical="center"/>
    </xf>
    <xf numFmtId="164" fontId="9" fillId="3" borderId="4" xfId="1" applyNumberFormat="1" applyFont="1" applyFill="1" applyBorder="1" applyAlignment="1">
      <alignment horizontal="right"/>
    </xf>
    <xf numFmtId="165" fontId="9" fillId="3" borderId="4" xfId="1" applyNumberFormat="1" applyFont="1" applyFill="1" applyBorder="1" applyAlignment="1">
      <alignment horizontal="right"/>
    </xf>
    <xf numFmtId="3" fontId="11" fillId="4" borderId="0" xfId="1" applyNumberFormat="1" applyFont="1" applyFill="1" applyAlignment="1">
      <alignment horizontal="right"/>
    </xf>
    <xf numFmtId="165" fontId="9" fillId="3" borderId="0" xfId="1" applyNumberFormat="1" applyFont="1" applyFill="1" applyAlignment="1">
      <alignment horizontal="right"/>
    </xf>
    <xf numFmtId="164" fontId="9" fillId="3" borderId="0" xfId="1" applyNumberFormat="1" applyFont="1" applyFill="1" applyAlignment="1">
      <alignment horizontal="right"/>
    </xf>
    <xf numFmtId="0" fontId="8" fillId="0" borderId="0" xfId="1" applyFont="1"/>
    <xf numFmtId="3" fontId="8" fillId="3" borderId="3" xfId="2" applyNumberFormat="1" applyFont="1" applyFill="1" applyBorder="1" applyAlignment="1">
      <alignment horizontal="right" wrapText="1"/>
    </xf>
    <xf numFmtId="164" fontId="8" fillId="3" borderId="3" xfId="2" applyNumberFormat="1" applyFont="1" applyFill="1" applyBorder="1" applyAlignment="1">
      <alignment horizontal="right" wrapText="1"/>
    </xf>
    <xf numFmtId="0" fontId="10" fillId="3" borderId="0" xfId="1" applyFont="1" applyFill="1" applyAlignment="1">
      <alignment horizontal="left"/>
    </xf>
    <xf numFmtId="0" fontId="7" fillId="0" borderId="0" xfId="2" applyFont="1" applyAlignment="1">
      <alignment horizontal="center" vertical="top"/>
    </xf>
    <xf numFmtId="3" fontId="8" fillId="0" borderId="0" xfId="2" applyNumberFormat="1" applyFont="1" applyAlignment="1">
      <alignment horizontal="right" wrapText="1"/>
    </xf>
    <xf numFmtId="164" fontId="8" fillId="0" borderId="0" xfId="2" applyNumberFormat="1" applyFont="1" applyAlignment="1">
      <alignment horizontal="right" wrapText="1"/>
    </xf>
    <xf numFmtId="0" fontId="8" fillId="0" borderId="0" xfId="1" applyFont="1" applyAlignment="1">
      <alignment vertical="top"/>
    </xf>
    <xf numFmtId="0" fontId="8" fillId="0" borderId="0" xfId="2" applyFont="1" applyAlignment="1">
      <alignment vertical="top" wrapText="1"/>
    </xf>
    <xf numFmtId="0" fontId="9" fillId="0" borderId="0" xfId="1" applyFont="1" applyAlignment="1">
      <alignment horizontal="left"/>
    </xf>
    <xf numFmtId="0" fontId="10" fillId="0" borderId="0" xfId="1" applyFont="1" applyAlignment="1">
      <alignment horizontal="left"/>
    </xf>
    <xf numFmtId="165" fontId="8" fillId="3" borderId="3" xfId="2" applyNumberFormat="1" applyFont="1" applyFill="1" applyBorder="1" applyAlignment="1">
      <alignment wrapText="1"/>
    </xf>
    <xf numFmtId="164" fontId="8" fillId="3" borderId="3" xfId="2" applyNumberFormat="1" applyFont="1" applyFill="1" applyBorder="1" applyAlignment="1">
      <alignment wrapText="1"/>
    </xf>
    <xf numFmtId="3" fontId="8" fillId="3" borderId="13" xfId="2" applyNumberFormat="1" applyFont="1" applyFill="1" applyBorder="1" applyAlignment="1">
      <alignment horizontal="right" wrapText="1"/>
    </xf>
    <xf numFmtId="164" fontId="8" fillId="3" borderId="13" xfId="2" applyNumberFormat="1" applyFont="1" applyFill="1" applyBorder="1" applyAlignment="1">
      <alignment horizontal="right" wrapText="1"/>
    </xf>
    <xf numFmtId="164" fontId="8" fillId="3" borderId="14" xfId="2" applyNumberFormat="1" applyFont="1" applyFill="1" applyBorder="1" applyAlignment="1">
      <alignment horizontal="right" wrapText="1"/>
    </xf>
    <xf numFmtId="0" fontId="10" fillId="3" borderId="17" xfId="1" applyFont="1" applyFill="1" applyBorder="1" applyAlignment="1">
      <alignment horizontal="left"/>
    </xf>
    <xf numFmtId="0" fontId="10" fillId="3" borderId="18" xfId="1" applyFont="1" applyFill="1" applyBorder="1" applyAlignment="1">
      <alignment horizontal="left"/>
    </xf>
    <xf numFmtId="0" fontId="9" fillId="3" borderId="19" xfId="1" applyFont="1" applyFill="1" applyBorder="1" applyAlignment="1">
      <alignment horizontal="left"/>
    </xf>
    <xf numFmtId="0" fontId="9" fillId="3" borderId="8" xfId="1" applyFont="1" applyFill="1" applyBorder="1" applyAlignment="1">
      <alignment horizontal="left"/>
    </xf>
    <xf numFmtId="0" fontId="9" fillId="3" borderId="20" xfId="1" applyFont="1" applyFill="1" applyBorder="1" applyAlignment="1">
      <alignment horizontal="left"/>
    </xf>
    <xf numFmtId="0" fontId="8" fillId="3" borderId="13" xfId="2" applyFont="1" applyFill="1" applyBorder="1" applyAlignment="1">
      <alignment wrapText="1"/>
    </xf>
    <xf numFmtId="0" fontId="9" fillId="3" borderId="15" xfId="1" applyFont="1" applyFill="1" applyBorder="1" applyAlignment="1">
      <alignment horizontal="left"/>
    </xf>
    <xf numFmtId="164" fontId="9" fillId="3" borderId="16" xfId="1" applyNumberFormat="1" applyFont="1" applyFill="1" applyBorder="1" applyAlignment="1">
      <alignment horizontal="right"/>
    </xf>
    <xf numFmtId="3" fontId="12" fillId="4" borderId="18" xfId="1" applyNumberFormat="1" applyFont="1" applyFill="1" applyBorder="1" applyAlignment="1">
      <alignment horizontal="right"/>
    </xf>
    <xf numFmtId="164" fontId="9" fillId="3" borderId="8" xfId="1" applyNumberFormat="1" applyFont="1" applyFill="1" applyBorder="1" applyAlignment="1">
      <alignment horizontal="right"/>
    </xf>
    <xf numFmtId="165" fontId="9" fillId="3" borderId="8" xfId="1" applyNumberFormat="1" applyFont="1" applyFill="1" applyBorder="1" applyAlignment="1">
      <alignment horizontal="right"/>
    </xf>
    <xf numFmtId="164" fontId="9" fillId="3" borderId="20" xfId="1" applyNumberFormat="1" applyFont="1" applyFill="1" applyBorder="1" applyAlignment="1">
      <alignment horizontal="right"/>
    </xf>
    <xf numFmtId="3" fontId="8" fillId="3" borderId="14" xfId="2" applyNumberFormat="1" applyFont="1" applyFill="1" applyBorder="1" applyAlignment="1">
      <alignment wrapText="1"/>
    </xf>
    <xf numFmtId="0" fontId="8" fillId="3" borderId="23" xfId="2" applyFont="1" applyFill="1" applyBorder="1" applyAlignment="1">
      <alignment wrapText="1"/>
    </xf>
    <xf numFmtId="0" fontId="9" fillId="3" borderId="4" xfId="1" applyFont="1" applyFill="1" applyBorder="1" applyAlignment="1">
      <alignment horizontal="left"/>
    </xf>
    <xf numFmtId="0" fontId="2" fillId="0" borderId="19" xfId="1" applyBorder="1"/>
    <xf numFmtId="0" fontId="2" fillId="0" borderId="8" xfId="1" applyBorder="1"/>
    <xf numFmtId="0" fontId="2" fillId="0" borderId="20" xfId="1" applyBorder="1"/>
    <xf numFmtId="3" fontId="8" fillId="3" borderId="26" xfId="2" applyNumberFormat="1" applyFont="1" applyFill="1" applyBorder="1" applyAlignment="1">
      <alignment horizontal="right" wrapText="1"/>
    </xf>
    <xf numFmtId="164" fontId="8" fillId="3" borderId="26" xfId="2" applyNumberFormat="1" applyFont="1" applyFill="1" applyBorder="1" applyAlignment="1">
      <alignment horizontal="right" wrapText="1"/>
    </xf>
    <xf numFmtId="0" fontId="10" fillId="3" borderId="25" xfId="1" applyFont="1" applyFill="1" applyBorder="1" applyAlignment="1">
      <alignment horizontal="left"/>
    </xf>
    <xf numFmtId="0" fontId="9" fillId="3" borderId="27" xfId="1" applyFont="1" applyFill="1" applyBorder="1" applyAlignment="1">
      <alignment horizontal="left"/>
    </xf>
    <xf numFmtId="0" fontId="7" fillId="2" borderId="3"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3" xfId="2" applyFont="1" applyFill="1" applyBorder="1" applyAlignment="1">
      <alignment horizontal="center" vertical="center"/>
    </xf>
    <xf numFmtId="3" fontId="8" fillId="3" borderId="13" xfId="2" applyNumberFormat="1" applyFont="1" applyFill="1" applyBorder="1" applyAlignment="1">
      <alignment wrapText="1"/>
    </xf>
    <xf numFmtId="0" fontId="8" fillId="3" borderId="30" xfId="2" applyFont="1" applyFill="1" applyBorder="1" applyAlignment="1">
      <alignment wrapText="1"/>
    </xf>
    <xf numFmtId="164" fontId="9" fillId="3" borderId="19" xfId="1" applyNumberFormat="1" applyFont="1" applyFill="1" applyBorder="1" applyAlignment="1">
      <alignment horizontal="right"/>
    </xf>
    <xf numFmtId="3" fontId="11" fillId="4" borderId="18" xfId="1" applyNumberFormat="1" applyFont="1" applyFill="1" applyBorder="1" applyAlignment="1">
      <alignment horizontal="right"/>
    </xf>
    <xf numFmtId="3" fontId="16" fillId="0" borderId="17" xfId="1" applyNumberFormat="1" applyFont="1" applyBorder="1" applyAlignment="1">
      <alignment horizontal="right"/>
    </xf>
    <xf numFmtId="3" fontId="16" fillId="0" borderId="0" xfId="1" applyNumberFormat="1" applyFont="1" applyAlignment="1">
      <alignment horizontal="right"/>
    </xf>
    <xf numFmtId="0" fontId="7" fillId="2" borderId="45" xfId="2" applyFont="1" applyFill="1" applyBorder="1" applyAlignment="1">
      <alignment horizontal="center" vertical="center"/>
    </xf>
    <xf numFmtId="0" fontId="7" fillId="2" borderId="46" xfId="2" applyFont="1" applyFill="1" applyBorder="1" applyAlignment="1">
      <alignment horizontal="center" vertical="center"/>
    </xf>
    <xf numFmtId="0" fontId="15" fillId="0" borderId="44" xfId="0" applyFont="1" applyBorder="1" applyAlignment="1">
      <alignment horizontal="center" vertical="center"/>
    </xf>
    <xf numFmtId="0" fontId="9" fillId="3" borderId="16" xfId="1" applyFont="1" applyFill="1" applyBorder="1" applyAlignment="1">
      <alignment horizontal="left"/>
    </xf>
    <xf numFmtId="164" fontId="9" fillId="3" borderId="15" xfId="1" applyNumberFormat="1" applyFont="1" applyFill="1" applyBorder="1" applyAlignment="1">
      <alignment horizontal="right"/>
    </xf>
    <xf numFmtId="0" fontId="7" fillId="2" borderId="40" xfId="2" applyFont="1" applyFill="1" applyBorder="1" applyAlignment="1">
      <alignment horizontal="center" vertical="center"/>
    </xf>
    <xf numFmtId="0" fontId="7" fillId="2" borderId="39" xfId="2" applyFont="1" applyFill="1" applyBorder="1" applyAlignment="1">
      <alignment horizontal="center" vertical="center"/>
    </xf>
    <xf numFmtId="165" fontId="9" fillId="3" borderId="15" xfId="1" applyNumberFormat="1" applyFont="1" applyFill="1" applyBorder="1" applyAlignment="1">
      <alignment horizontal="right"/>
    </xf>
    <xf numFmtId="165" fontId="9" fillId="3" borderId="19" xfId="1" applyNumberFormat="1" applyFont="1" applyFill="1" applyBorder="1" applyAlignment="1">
      <alignment horizontal="right"/>
    </xf>
    <xf numFmtId="0" fontId="8" fillId="3" borderId="48" xfId="2" applyFont="1" applyFill="1" applyBorder="1" applyAlignment="1">
      <alignment wrapText="1"/>
    </xf>
    <xf numFmtId="0" fontId="8" fillId="3" borderId="52" xfId="2" applyFont="1" applyFill="1" applyBorder="1" applyAlignment="1">
      <alignment wrapText="1"/>
    </xf>
    <xf numFmtId="0" fontId="8" fillId="3" borderId="16" xfId="2" applyFont="1" applyFill="1" applyBorder="1" applyAlignment="1">
      <alignment wrapText="1"/>
    </xf>
    <xf numFmtId="0" fontId="9" fillId="3" borderId="53" xfId="1" applyFont="1" applyFill="1" applyBorder="1" applyAlignment="1">
      <alignment horizontal="left"/>
    </xf>
    <xf numFmtId="0" fontId="9" fillId="3" borderId="38" xfId="1" applyFont="1" applyFill="1" applyBorder="1" applyAlignment="1">
      <alignment horizontal="left"/>
    </xf>
    <xf numFmtId="0" fontId="9" fillId="3" borderId="47" xfId="1" applyFont="1" applyFill="1" applyBorder="1" applyAlignment="1">
      <alignment horizontal="left"/>
    </xf>
    <xf numFmtId="3" fontId="8" fillId="3" borderId="48" xfId="2" applyNumberFormat="1" applyFont="1" applyFill="1" applyBorder="1" applyAlignment="1">
      <alignment wrapText="1"/>
    </xf>
    <xf numFmtId="165" fontId="8" fillId="3" borderId="36" xfId="2" applyNumberFormat="1" applyFont="1" applyFill="1" applyBorder="1" applyAlignment="1">
      <alignment wrapText="1"/>
    </xf>
    <xf numFmtId="164" fontId="8" fillId="3" borderId="36" xfId="2" applyNumberFormat="1" applyFont="1" applyFill="1" applyBorder="1" applyAlignment="1">
      <alignment wrapText="1"/>
    </xf>
    <xf numFmtId="3" fontId="8" fillId="3" borderId="35" xfId="2" applyNumberFormat="1" applyFont="1" applyFill="1" applyBorder="1" applyAlignment="1">
      <alignment wrapText="1"/>
    </xf>
    <xf numFmtId="164" fontId="9" fillId="3" borderId="53" xfId="1" applyNumberFormat="1" applyFont="1" applyFill="1" applyBorder="1" applyAlignment="1">
      <alignment horizontal="right"/>
    </xf>
    <xf numFmtId="164" fontId="9" fillId="3" borderId="38" xfId="1" applyNumberFormat="1" applyFont="1" applyFill="1" applyBorder="1" applyAlignment="1">
      <alignment horizontal="right"/>
    </xf>
    <xf numFmtId="165" fontId="9" fillId="3" borderId="38" xfId="1" applyNumberFormat="1" applyFont="1" applyFill="1" applyBorder="1" applyAlignment="1">
      <alignment horizontal="right"/>
    </xf>
    <xf numFmtId="164" fontId="9" fillId="3" borderId="47" xfId="1" applyNumberFormat="1" applyFont="1" applyFill="1" applyBorder="1" applyAlignment="1">
      <alignment horizontal="right"/>
    </xf>
    <xf numFmtId="164" fontId="8" fillId="3" borderId="48" xfId="2" applyNumberFormat="1" applyFont="1" applyFill="1" applyBorder="1" applyAlignment="1">
      <alignment horizontal="right" wrapText="1"/>
    </xf>
    <xf numFmtId="164" fontId="8" fillId="3" borderId="36" xfId="2" applyNumberFormat="1" applyFont="1" applyFill="1" applyBorder="1" applyAlignment="1">
      <alignment horizontal="right" wrapText="1"/>
    </xf>
    <xf numFmtId="164" fontId="8" fillId="3" borderId="55" xfId="2" applyNumberFormat="1" applyFont="1" applyFill="1" applyBorder="1" applyAlignment="1">
      <alignment horizontal="right" wrapText="1"/>
    </xf>
    <xf numFmtId="0" fontId="9" fillId="3" borderId="54" xfId="1" applyFont="1" applyFill="1" applyBorder="1" applyAlignment="1">
      <alignment horizontal="left"/>
    </xf>
    <xf numFmtId="0" fontId="3" fillId="0" borderId="0" xfId="1" applyFont="1" applyAlignment="1">
      <alignment horizontal="left" vertical="center"/>
    </xf>
    <xf numFmtId="0" fontId="7" fillId="2" borderId="43" xfId="2" applyFont="1" applyFill="1" applyBorder="1" applyAlignment="1">
      <alignment horizontal="center" vertical="center"/>
    </xf>
    <xf numFmtId="0" fontId="7" fillId="2" borderId="37" xfId="2" applyFont="1" applyFill="1" applyBorder="1" applyAlignment="1">
      <alignment horizontal="center" vertical="center"/>
    </xf>
    <xf numFmtId="0" fontId="7" fillId="2" borderId="51" xfId="2" applyFont="1" applyFill="1" applyBorder="1" applyAlignment="1">
      <alignment horizontal="center" vertical="center"/>
    </xf>
    <xf numFmtId="0" fontId="7" fillId="2" borderId="61" xfId="2" applyFont="1" applyFill="1" applyBorder="1" applyAlignment="1">
      <alignment horizontal="center" vertical="center"/>
    </xf>
    <xf numFmtId="0" fontId="15" fillId="0" borderId="64" xfId="0" applyFont="1" applyBorder="1" applyAlignment="1">
      <alignment vertical="center"/>
    </xf>
    <xf numFmtId="3" fontId="8" fillId="3" borderId="13" xfId="2" applyNumberFormat="1" applyFont="1" applyFill="1" applyBorder="1" applyAlignment="1">
      <alignment horizontal="center" wrapText="1"/>
    </xf>
    <xf numFmtId="165" fontId="8" fillId="3" borderId="3" xfId="2" applyNumberFormat="1" applyFont="1" applyFill="1" applyBorder="1" applyAlignment="1">
      <alignment horizontal="center" wrapText="1"/>
    </xf>
    <xf numFmtId="164" fontId="8" fillId="3" borderId="3" xfId="2" applyNumberFormat="1" applyFont="1" applyFill="1" applyBorder="1" applyAlignment="1">
      <alignment horizontal="center" wrapText="1"/>
    </xf>
    <xf numFmtId="3" fontId="8" fillId="3" borderId="14" xfId="2" applyNumberFormat="1" applyFont="1" applyFill="1" applyBorder="1" applyAlignment="1">
      <alignment horizontal="center" wrapText="1"/>
    </xf>
    <xf numFmtId="3" fontId="8" fillId="3" borderId="3" xfId="2" applyNumberFormat="1" applyFont="1" applyFill="1" applyBorder="1" applyAlignment="1">
      <alignment horizontal="center" wrapText="1"/>
    </xf>
    <xf numFmtId="165" fontId="8" fillId="3" borderId="23" xfId="2" applyNumberFormat="1" applyFont="1" applyFill="1" applyBorder="1" applyAlignment="1">
      <alignment horizontal="center" wrapText="1"/>
    </xf>
    <xf numFmtId="165" fontId="8" fillId="3" borderId="3" xfId="2" applyNumberFormat="1" applyFont="1" applyFill="1" applyBorder="1" applyAlignment="1">
      <alignment horizontal="right" wrapText="1"/>
    </xf>
    <xf numFmtId="3" fontId="8" fillId="3" borderId="14" xfId="2" applyNumberFormat="1" applyFont="1" applyFill="1" applyBorder="1" applyAlignment="1">
      <alignment horizontal="right" wrapText="1"/>
    </xf>
    <xf numFmtId="165" fontId="8" fillId="3" borderId="23" xfId="2" applyNumberFormat="1" applyFont="1" applyFill="1" applyBorder="1" applyAlignment="1">
      <alignment horizontal="right" wrapText="1"/>
    </xf>
    <xf numFmtId="3" fontId="8" fillId="3" borderId="23" xfId="2" applyNumberFormat="1" applyFont="1" applyFill="1" applyBorder="1" applyAlignment="1">
      <alignment horizontal="right" wrapText="1"/>
    </xf>
    <xf numFmtId="3" fontId="8" fillId="3" borderId="28" xfId="2" applyNumberFormat="1" applyFont="1" applyFill="1" applyBorder="1" applyAlignment="1">
      <alignment horizontal="right" wrapText="1"/>
    </xf>
    <xf numFmtId="165" fontId="8" fillId="3" borderId="13" xfId="2" applyNumberFormat="1" applyFont="1" applyFill="1" applyBorder="1" applyAlignment="1">
      <alignment horizontal="right" wrapText="1"/>
    </xf>
    <xf numFmtId="3" fontId="8" fillId="3" borderId="51" xfId="2" applyNumberFormat="1" applyFont="1" applyFill="1" applyBorder="1" applyAlignment="1">
      <alignment horizontal="right" wrapText="1"/>
    </xf>
    <xf numFmtId="164" fontId="8" fillId="3" borderId="51" xfId="2" applyNumberFormat="1" applyFont="1" applyFill="1" applyBorder="1" applyAlignment="1">
      <alignment horizontal="right" wrapText="1"/>
    </xf>
    <xf numFmtId="164" fontId="8" fillId="3" borderId="65" xfId="2" applyNumberFormat="1" applyFont="1" applyFill="1" applyBorder="1" applyAlignment="1">
      <alignment horizontal="right" wrapText="1"/>
    </xf>
    <xf numFmtId="164" fontId="8" fillId="3" borderId="66" xfId="2" applyNumberFormat="1" applyFont="1" applyFill="1" applyBorder="1" applyAlignment="1">
      <alignment horizontal="right" wrapText="1"/>
    </xf>
    <xf numFmtId="164" fontId="8" fillId="3" borderId="68" xfId="2" applyNumberFormat="1" applyFont="1" applyFill="1" applyBorder="1" applyAlignment="1">
      <alignment horizontal="right" wrapText="1"/>
    </xf>
    <xf numFmtId="164" fontId="8" fillId="3" borderId="69" xfId="2" applyNumberFormat="1" applyFont="1" applyFill="1" applyBorder="1" applyAlignment="1">
      <alignment horizontal="right" wrapText="1"/>
    </xf>
    <xf numFmtId="0" fontId="2" fillId="0" borderId="37" xfId="1" applyBorder="1" applyAlignment="1">
      <alignment vertical="center" wrapText="1"/>
    </xf>
    <xf numFmtId="0" fontId="2" fillId="0" borderId="37" xfId="1" applyBorder="1" applyAlignment="1">
      <alignment vertical="center"/>
    </xf>
    <xf numFmtId="0" fontId="7" fillId="2" borderId="41" xfId="2" applyFont="1" applyFill="1" applyBorder="1" applyAlignment="1">
      <alignment horizontal="center" vertical="center"/>
    </xf>
    <xf numFmtId="0" fontId="7" fillId="2" borderId="42" xfId="2" applyFont="1" applyFill="1" applyBorder="1" applyAlignment="1">
      <alignment horizontal="center" vertical="center"/>
    </xf>
    <xf numFmtId="164" fontId="8" fillId="3" borderId="37" xfId="2" applyNumberFormat="1" applyFont="1" applyFill="1" applyBorder="1" applyAlignment="1">
      <alignment horizontal="right" wrapText="1"/>
    </xf>
    <xf numFmtId="164" fontId="8" fillId="3" borderId="60" xfId="2" applyNumberFormat="1" applyFont="1" applyFill="1" applyBorder="1" applyAlignment="1">
      <alignment horizontal="right" wrapText="1"/>
    </xf>
    <xf numFmtId="164" fontId="8" fillId="3" borderId="74" xfId="2" applyNumberFormat="1" applyFont="1" applyFill="1" applyBorder="1" applyAlignment="1">
      <alignment horizontal="right" wrapText="1"/>
    </xf>
    <xf numFmtId="164" fontId="8" fillId="3" borderId="35" xfId="2" applyNumberFormat="1" applyFont="1" applyFill="1" applyBorder="1" applyAlignment="1">
      <alignment horizontal="right" wrapText="1"/>
    </xf>
    <xf numFmtId="3" fontId="8" fillId="3" borderId="26" xfId="2" applyNumberFormat="1" applyFont="1" applyFill="1" applyBorder="1" applyAlignment="1">
      <alignment wrapText="1"/>
    </xf>
    <xf numFmtId="166" fontId="8" fillId="3" borderId="36" xfId="2" applyNumberFormat="1" applyFont="1" applyFill="1" applyBorder="1" applyAlignment="1">
      <alignment horizontal="right" wrapText="1"/>
    </xf>
    <xf numFmtId="164" fontId="8" fillId="3" borderId="26" xfId="2" applyNumberFormat="1" applyFont="1" applyFill="1" applyBorder="1" applyAlignment="1">
      <alignment wrapText="1"/>
    </xf>
    <xf numFmtId="14" fontId="8" fillId="3" borderId="43" xfId="2" applyNumberFormat="1" applyFont="1" applyFill="1" applyBorder="1" applyAlignment="1">
      <alignment horizontal="right" wrapText="1"/>
    </xf>
    <xf numFmtId="14" fontId="8" fillId="3" borderId="3" xfId="2" applyNumberFormat="1" applyFont="1" applyFill="1" applyBorder="1" applyAlignment="1">
      <alignment horizontal="right" wrapText="1"/>
    </xf>
    <xf numFmtId="14" fontId="8" fillId="0" borderId="3" xfId="2" applyNumberFormat="1" applyFont="1" applyFill="1" applyBorder="1" applyAlignment="1">
      <alignment horizontal="right" wrapText="1"/>
    </xf>
    <xf numFmtId="3" fontId="8" fillId="0" borderId="3" xfId="2" applyNumberFormat="1" applyFont="1" applyFill="1" applyBorder="1" applyAlignment="1">
      <alignment horizontal="right" wrapText="1"/>
    </xf>
    <xf numFmtId="164" fontId="8" fillId="0" borderId="14" xfId="2" applyNumberFormat="1" applyFont="1" applyFill="1" applyBorder="1" applyAlignment="1">
      <alignment horizontal="right" wrapText="1"/>
    </xf>
    <xf numFmtId="3" fontId="8" fillId="0" borderId="13" xfId="2" applyNumberFormat="1" applyFont="1" applyFill="1" applyBorder="1" applyAlignment="1">
      <alignment horizontal="center" wrapText="1"/>
    </xf>
    <xf numFmtId="165" fontId="8" fillId="0" borderId="3" xfId="2" applyNumberFormat="1" applyFont="1" applyFill="1" applyBorder="1" applyAlignment="1">
      <alignment horizontal="center" wrapText="1"/>
    </xf>
    <xf numFmtId="164" fontId="8" fillId="0" borderId="3" xfId="2" applyNumberFormat="1" applyFont="1" applyFill="1" applyBorder="1" applyAlignment="1">
      <alignment horizontal="center" wrapText="1"/>
    </xf>
    <xf numFmtId="3" fontId="8" fillId="0" borderId="14" xfId="2" applyNumberFormat="1" applyFont="1" applyFill="1" applyBorder="1" applyAlignment="1">
      <alignment horizontal="center" wrapText="1"/>
    </xf>
    <xf numFmtId="0" fontId="3" fillId="0" borderId="0" xfId="1" applyFont="1" applyAlignment="1">
      <alignment horizontal="left" vertical="center"/>
    </xf>
    <xf numFmtId="0" fontId="7" fillId="2" borderId="2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32"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31" xfId="2" applyFont="1" applyFill="1" applyBorder="1" applyAlignment="1">
      <alignment horizontal="center" vertical="center"/>
    </xf>
    <xf numFmtId="0" fontId="7" fillId="2" borderId="29" xfId="2" applyFont="1" applyFill="1" applyBorder="1" applyAlignment="1">
      <alignment horizontal="center" vertical="center"/>
    </xf>
    <xf numFmtId="0" fontId="7" fillId="2" borderId="30" xfId="2" applyFont="1" applyFill="1" applyBorder="1" applyAlignment="1">
      <alignment horizontal="center" vertical="center"/>
    </xf>
    <xf numFmtId="0" fontId="7" fillId="2" borderId="1"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67"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14" xfId="2" applyFont="1" applyFill="1" applyBorder="1" applyAlignment="1">
      <alignment horizontal="center" vertical="center"/>
    </xf>
    <xf numFmtId="0" fontId="7" fillId="2" borderId="69" xfId="2" applyFont="1" applyFill="1" applyBorder="1" applyAlignment="1">
      <alignment horizontal="center" vertical="center"/>
    </xf>
    <xf numFmtId="0" fontId="7" fillId="2" borderId="24" xfId="2" applyFont="1" applyFill="1" applyBorder="1" applyAlignment="1">
      <alignment horizontal="center" vertical="center" wrapText="1"/>
    </xf>
    <xf numFmtId="0" fontId="7" fillId="2" borderId="25" xfId="2" applyFont="1" applyFill="1" applyBorder="1" applyAlignment="1">
      <alignment horizontal="center" vertical="center" wrapText="1"/>
    </xf>
    <xf numFmtId="0" fontId="7" fillId="2" borderId="34" xfId="2" applyFont="1" applyFill="1" applyBorder="1" applyAlignment="1">
      <alignment horizontal="center" vertical="center" wrapText="1"/>
    </xf>
    <xf numFmtId="0" fontId="7" fillId="2" borderId="3" xfId="2" applyFont="1" applyFill="1" applyBorder="1" applyAlignment="1">
      <alignment horizontal="center" vertical="center"/>
    </xf>
    <xf numFmtId="0" fontId="7" fillId="2" borderId="68" xfId="2" applyFont="1" applyFill="1" applyBorder="1" applyAlignment="1">
      <alignment horizontal="center" vertical="center"/>
    </xf>
    <xf numFmtId="0" fontId="7" fillId="2" borderId="36" xfId="2" applyFont="1" applyFill="1" applyBorder="1" applyAlignment="1">
      <alignment horizontal="center" vertical="center"/>
    </xf>
    <xf numFmtId="0" fontId="7" fillId="2" borderId="2" xfId="2" applyFont="1" applyFill="1" applyBorder="1" applyAlignment="1">
      <alignment horizontal="center" vertical="center"/>
    </xf>
    <xf numFmtId="0" fontId="2" fillId="0" borderId="37" xfId="1" applyBorder="1" applyAlignment="1">
      <alignment horizontal="left" vertical="center" wrapText="1"/>
    </xf>
    <xf numFmtId="0" fontId="2" fillId="0" borderId="51" xfId="1" applyBorder="1" applyAlignment="1">
      <alignment horizontal="left" vertical="center" wrapText="1"/>
    </xf>
    <xf numFmtId="0" fontId="2" fillId="0" borderId="70" xfId="1" applyBorder="1" applyAlignment="1">
      <alignment horizontal="center" vertical="center"/>
    </xf>
    <xf numFmtId="0" fontId="2" fillId="0" borderId="43" xfId="1" applyBorder="1" applyAlignment="1">
      <alignment horizontal="center" vertical="center"/>
    </xf>
    <xf numFmtId="0" fontId="15" fillId="0" borderId="64" xfId="0" applyFont="1" applyBorder="1" applyAlignment="1">
      <alignment horizontal="left" vertical="center" wrapText="1"/>
    </xf>
    <xf numFmtId="0" fontId="15" fillId="0" borderId="73" xfId="0" applyFont="1" applyBorder="1" applyAlignment="1">
      <alignment horizontal="left" vertical="center" wrapText="1"/>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2" fillId="0" borderId="71" xfId="1" applyBorder="1" applyAlignment="1">
      <alignment horizontal="left" vertical="center" wrapText="1"/>
    </xf>
    <xf numFmtId="0" fontId="2" fillId="0" borderId="72" xfId="1" applyBorder="1" applyAlignment="1">
      <alignment horizontal="left" vertical="center" wrapText="1"/>
    </xf>
    <xf numFmtId="0" fontId="7" fillId="2" borderId="11"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50" xfId="2" applyFont="1" applyFill="1" applyBorder="1" applyAlignment="1">
      <alignment horizontal="center" vertical="center" wrapText="1"/>
    </xf>
    <xf numFmtId="0" fontId="7" fillId="2" borderId="49" xfId="2" applyFont="1" applyFill="1" applyBorder="1" applyAlignment="1">
      <alignment horizontal="center" vertical="center" wrapText="1"/>
    </xf>
    <xf numFmtId="0" fontId="7" fillId="2" borderId="41" xfId="2" applyFont="1" applyFill="1" applyBorder="1" applyAlignment="1">
      <alignment horizontal="center" vertical="center" wrapText="1"/>
    </xf>
    <xf numFmtId="0" fontId="7" fillId="2" borderId="43" xfId="2" applyFont="1" applyFill="1" applyBorder="1" applyAlignment="1">
      <alignment horizontal="center" vertical="center" wrapText="1"/>
    </xf>
    <xf numFmtId="0" fontId="7" fillId="2" borderId="42" xfId="2" applyFont="1" applyFill="1" applyBorder="1" applyAlignment="1">
      <alignment horizontal="center" vertical="center" wrapText="1"/>
    </xf>
    <xf numFmtId="0" fontId="7" fillId="2" borderId="37" xfId="2" applyFont="1" applyFill="1" applyBorder="1" applyAlignment="1">
      <alignment horizontal="center" vertical="center" wrapText="1"/>
    </xf>
    <xf numFmtId="0" fontId="7" fillId="2" borderId="56" xfId="2" applyFont="1" applyFill="1" applyBorder="1" applyAlignment="1">
      <alignment horizontal="center" vertical="center" wrapText="1"/>
    </xf>
    <xf numFmtId="0" fontId="7" fillId="2" borderId="51" xfId="2" applyFont="1" applyFill="1" applyBorder="1" applyAlignment="1">
      <alignment horizontal="center" vertical="center" wrapText="1"/>
    </xf>
    <xf numFmtId="0" fontId="7" fillId="2" borderId="43" xfId="2" applyFont="1" applyFill="1" applyBorder="1" applyAlignment="1">
      <alignment horizontal="center" vertical="center"/>
    </xf>
    <xf numFmtId="0" fontId="7" fillId="2" borderId="37" xfId="2" applyFont="1" applyFill="1" applyBorder="1" applyAlignment="1">
      <alignment horizontal="center" vertical="center"/>
    </xf>
    <xf numFmtId="0" fontId="7" fillId="2" borderId="51" xfId="2" applyFont="1" applyFill="1" applyBorder="1" applyAlignment="1">
      <alignment horizontal="center" vertical="center"/>
    </xf>
    <xf numFmtId="0" fontId="7" fillId="2" borderId="57"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59"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56" xfId="2" applyFont="1" applyFill="1" applyBorder="1" applyAlignment="1">
      <alignment horizontal="center" vertical="center"/>
    </xf>
  </cellXfs>
  <cellStyles count="15">
    <cellStyle name="Comma 2" xfId="7"/>
    <cellStyle name="Comma 3" xfId="8"/>
    <cellStyle name="Comma 4" xfId="6"/>
    <cellStyle name="Currency 2" xfId="9"/>
    <cellStyle name="Hyperlink 2" xfId="12"/>
    <cellStyle name="Normal" xfId="0" builtinId="0"/>
    <cellStyle name="Normal 2" xfId="3"/>
    <cellStyle name="Normal 2 3" xfId="2"/>
    <cellStyle name="Normal 3" xfId="4"/>
    <cellStyle name="Normal 4" xfId="10"/>
    <cellStyle name="Normal 4 2" xfId="13"/>
    <cellStyle name="Normal 5" xfId="5"/>
    <cellStyle name="Normal 6" xfId="11"/>
    <cellStyle name="Normal_Revised SAICS for water and for sewerage" xfId="1"/>
    <cellStyle name="Percent 2" xfId="14"/>
  </cellStyles>
  <dxfs count="0"/>
  <tableStyles count="0" defaultTableStyle="TableStyleMedium2" defaultPivotStyle="PivotStyleLight16"/>
  <colors>
    <mruColors>
      <color rgb="FFFFFF99"/>
      <color rgb="FF0000FF"/>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Finance\Private\4.%20Year%202015-2016%20All%20files\Year%20End%202016\Regulatory%20Accounts\Reg%20accounts%202016%20-%20wholesale%20-retail%20analysis%20(v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e\Finance\Private\4.%20Year%202015-2016%20All%20files\Year%20End%202016\Regulatory%20Accounts\Reg%20accounts%202016%20-%20wholesale%20-retail%20analysis%20(v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and Key Balances"/>
      <sheetName val="Reg Accounts &gt;"/>
      <sheetName val="2C (model)"/>
      <sheetName val="4D (model)"/>
      <sheetName val="4F (model)"/>
      <sheetName val="2C"/>
      <sheetName val="4D"/>
      <sheetName val="4F"/>
      <sheetName val="INPUTS OPEX &gt;"/>
      <sheetName val="Cost Centre"/>
      <sheetName val="Wholesale retail split"/>
      <sheetName val="Wholesale &gt;"/>
      <sheetName val="Wholesale Opex Capex"/>
      <sheetName val="Retail OPEX &gt;"/>
      <sheetName val="HH NHH"/>
      <sheetName val="M UM"/>
      <sheetName val="Calendar"/>
      <sheetName val="Settings"/>
      <sheetName val="Sty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W3">
            <v>42094</v>
          </cell>
        </row>
        <row r="6">
          <cell r="G6">
            <v>12</v>
          </cell>
        </row>
        <row r="7">
          <cell r="G7">
            <v>42460</v>
          </cell>
        </row>
        <row r="8">
          <cell r="G8">
            <v>0</v>
          </cell>
        </row>
        <row r="9">
          <cell r="G9">
            <v>42095</v>
          </cell>
        </row>
        <row r="10">
          <cell r="G10">
            <v>42490</v>
          </cell>
        </row>
        <row r="11">
          <cell r="G11">
            <v>42460</v>
          </cell>
        </row>
      </sheetData>
      <sheetData sheetId="18">
        <row r="10">
          <cell r="F10" t="str">
            <v>Dee Valley</v>
          </cell>
        </row>
        <row r="12">
          <cell r="F12" t="str">
            <v>Reg accounts 2016 - wholesale -retail analysis (v9).xlsx</v>
          </cell>
        </row>
        <row r="17">
          <cell r="F17" t="str">
            <v>DRAFT inc Test data</v>
          </cell>
        </row>
        <row r="19">
          <cell r="F19">
            <v>1</v>
          </cell>
        </row>
        <row r="21">
          <cell r="F21">
            <v>42851.487744328704</v>
          </cell>
        </row>
        <row r="78">
          <cell r="E78" t="str">
            <v>Direct Attribution</v>
          </cell>
          <cell r="F78" t="str">
            <v>Direct Attribution</v>
          </cell>
          <cell r="G78" t="str">
            <v>Direct Attribution</v>
          </cell>
        </row>
        <row r="79">
          <cell r="E79" t="str">
            <v>Management Estimate</v>
          </cell>
          <cell r="F79" t="str">
            <v>Management Estimate</v>
          </cell>
          <cell r="G79" t="str">
            <v>Management Estimate</v>
          </cell>
        </row>
        <row r="80">
          <cell r="E80" t="str">
            <v>Wholly Retail</v>
          </cell>
          <cell r="F80" t="str">
            <v>Wholly Household</v>
          </cell>
          <cell r="G80" t="str">
            <v>Wholly Measured</v>
          </cell>
        </row>
        <row r="81">
          <cell r="E81" t="str">
            <v>Wholly Wsale</v>
          </cell>
          <cell r="F81" t="str">
            <v>Wholly Non-Household</v>
          </cell>
          <cell r="G81" t="str">
            <v>Wholly UnMeasured</v>
          </cell>
        </row>
        <row r="82">
          <cell r="E82" t="str">
            <v>Computers</v>
          </cell>
          <cell r="F82" t="str">
            <v>Computers</v>
          </cell>
          <cell r="G82" t="str">
            <v>Computers</v>
          </cell>
        </row>
        <row r="83">
          <cell r="E83" t="str">
            <v>Motor Vehicles</v>
          </cell>
          <cell r="F83" t="str">
            <v>Motor Vehicles</v>
          </cell>
          <cell r="G83" t="str">
            <v>Motor Vehicles</v>
          </cell>
        </row>
        <row r="84">
          <cell r="E84" t="str">
            <v>Time Sheets</v>
          </cell>
          <cell r="F84" t="str">
            <v>Timesheets</v>
          </cell>
          <cell r="G84" t="str">
            <v>Timesheets</v>
          </cell>
        </row>
        <row r="85">
          <cell r="E85" t="str">
            <v>FTE</v>
          </cell>
          <cell r="F85" t="str">
            <v>FTE</v>
          </cell>
          <cell r="G85" t="str">
            <v>FTE</v>
          </cell>
        </row>
        <row r="86">
          <cell r="E86" t="str">
            <v>Floor Space</v>
          </cell>
          <cell r="F86" t="str">
            <v>Floor Space</v>
          </cell>
          <cell r="G86" t="str">
            <v>Floor Space</v>
          </cell>
        </row>
        <row r="87">
          <cell r="E87" t="str">
            <v>Spare 1</v>
          </cell>
          <cell r="F87" t="str">
            <v>Bills raised</v>
          </cell>
          <cell r="G87" t="str">
            <v>Bills raised</v>
          </cell>
        </row>
        <row r="88">
          <cell r="E88" t="str">
            <v>Spare 2</v>
          </cell>
          <cell r="F88" t="str">
            <v>Payments received</v>
          </cell>
          <cell r="G88" t="str">
            <v>Payments received</v>
          </cell>
        </row>
        <row r="89">
          <cell r="E89" t="str">
            <v>Spare 3</v>
          </cell>
          <cell r="F89" t="str">
            <v>Not in use</v>
          </cell>
          <cell r="G89" t="str">
            <v>Not in use</v>
          </cell>
        </row>
        <row r="90">
          <cell r="E90" t="str">
            <v>Spare 4</v>
          </cell>
          <cell r="F90" t="str">
            <v>Volume - Non Network Queries</v>
          </cell>
          <cell r="G90" t="str">
            <v>Volume - Non Network Queries</v>
          </cell>
        </row>
        <row r="91">
          <cell r="E91" t="str">
            <v>Spare 5</v>
          </cell>
          <cell r="F91" t="str">
            <v>Not in use</v>
          </cell>
          <cell r="G91" t="str">
            <v>Not in use</v>
          </cell>
        </row>
        <row r="92">
          <cell r="E92" t="str">
            <v>Spare 6</v>
          </cell>
          <cell r="F92" t="str">
            <v>Volume - Network Queries</v>
          </cell>
          <cell r="G92" t="str">
            <v>Volume - Network Queries</v>
          </cell>
        </row>
        <row r="93">
          <cell r="E93" t="str">
            <v>Spare 7</v>
          </cell>
          <cell r="F93" t="str">
            <v>Volume - customer side leaks</v>
          </cell>
          <cell r="G93" t="str">
            <v>Volume - customer side leaks</v>
          </cell>
        </row>
        <row r="94">
          <cell r="E94" t="str">
            <v>Spare 8</v>
          </cell>
          <cell r="F94" t="str">
            <v>Volume - Investigatory visits</v>
          </cell>
          <cell r="G94" t="str">
            <v>Volume - Investigatory visits</v>
          </cell>
        </row>
        <row r="95">
          <cell r="E95" t="str">
            <v>Spare 9</v>
          </cell>
          <cell r="F95" t="str">
            <v>Customer Numbers</v>
          </cell>
          <cell r="G95" t="str">
            <v>Customer Numbers</v>
          </cell>
        </row>
        <row r="96">
          <cell r="E96" t="str">
            <v>Spare 10</v>
          </cell>
          <cell r="F96" t="str">
            <v>Debt Outstanding</v>
          </cell>
          <cell r="G96" t="str">
            <v>Debt Outstanding</v>
          </cell>
        </row>
        <row r="97">
          <cell r="E97" t="str">
            <v>Spare 11</v>
          </cell>
          <cell r="F97" t="str">
            <v>Meter reads</v>
          </cell>
          <cell r="G97" t="str">
            <v>Meter reads</v>
          </cell>
        </row>
        <row r="102">
          <cell r="E102" t="str">
            <v>Power</v>
          </cell>
        </row>
        <row r="103">
          <cell r="E103" t="str">
            <v>Income treated as -ve exp.</v>
          </cell>
        </row>
        <row r="104">
          <cell r="E104" t="str">
            <v>Service charges</v>
          </cell>
        </row>
        <row r="105">
          <cell r="E105" t="str">
            <v>Bulk supply/ Bulk discharge</v>
          </cell>
        </row>
        <row r="106">
          <cell r="E106" t="str">
            <v>Other op. exp.</v>
          </cell>
        </row>
        <row r="107">
          <cell r="E107" t="str">
            <v>Local authority rates</v>
          </cell>
        </row>
        <row r="108">
          <cell r="E108" t="str">
            <v>Third party services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and Key Balances"/>
      <sheetName val="Reg Accounts &gt;"/>
      <sheetName val="2C (model)"/>
      <sheetName val="4D (model)"/>
      <sheetName val="4F (model)"/>
      <sheetName val="2C"/>
      <sheetName val="4D"/>
      <sheetName val="4F"/>
      <sheetName val="INPUTS OPEX &gt;"/>
      <sheetName val="Cost Centre"/>
      <sheetName val="Wholesale retail split"/>
      <sheetName val="Wholesale &gt;"/>
      <sheetName val="Wholesale Opex Capex"/>
      <sheetName val="Retail OPEX &gt;"/>
      <sheetName val="HH NHH"/>
      <sheetName val="M UM"/>
      <sheetName val="Calendar"/>
      <sheetName val="Settings"/>
      <sheetName val="Styles"/>
    </sheetNames>
    <sheetDataSet>
      <sheetData sheetId="0"/>
      <sheetData sheetId="1">
        <row r="3">
          <cell r="G3">
            <v>2602.2687615351851</v>
          </cell>
        </row>
      </sheetData>
      <sheetData sheetId="2"/>
      <sheetData sheetId="3"/>
      <sheetData sheetId="4"/>
      <sheetData sheetId="5"/>
      <sheetData sheetId="6"/>
      <sheetData sheetId="7"/>
      <sheetData sheetId="8"/>
      <sheetData sheetId="9"/>
      <sheetData sheetId="10"/>
      <sheetData sheetId="11">
        <row r="9">
          <cell r="F9" t="str">
            <v>Wholly Retail</v>
          </cell>
        </row>
      </sheetData>
      <sheetData sheetId="12"/>
      <sheetData sheetId="13"/>
      <sheetData sheetId="14"/>
      <sheetData sheetId="15"/>
      <sheetData sheetId="16"/>
      <sheetData sheetId="17"/>
      <sheetData sheetId="18">
        <row r="11">
          <cell r="F11" t="str">
            <v>Wholesale Retail Split.xlsx</v>
          </cell>
        </row>
        <row r="35">
          <cell r="E35" t="str">
            <v>Historic</v>
          </cell>
        </row>
        <row r="36">
          <cell r="E36" t="str">
            <v>Outturn</v>
          </cell>
        </row>
        <row r="37">
          <cell r="E37" t="str">
            <v>Actual</v>
          </cell>
        </row>
        <row r="38">
          <cell r="E38" t="str">
            <v>Budget</v>
          </cell>
        </row>
        <row r="39">
          <cell r="E39" t="str">
            <v>Forecast</v>
          </cell>
        </row>
        <row r="40">
          <cell r="E40">
            <v>0</v>
          </cell>
        </row>
        <row r="44">
          <cell r="E44">
            <v>0.05</v>
          </cell>
        </row>
      </sheetData>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5"/>
  <sheetViews>
    <sheetView showGridLines="0" tabSelected="1" zoomScale="80" zoomScaleNormal="80" workbookViewId="0">
      <pane xSplit="4" topLeftCell="E1" activePane="topRight" state="frozen"/>
      <selection pane="topRight" activeCell="E27" sqref="E27"/>
    </sheetView>
  </sheetViews>
  <sheetFormatPr defaultColWidth="7.85546875" defaultRowHeight="25.2" customHeight="1"/>
  <cols>
    <col min="1" max="1" width="13.140625" style="2" customWidth="1"/>
    <col min="2"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7" t="s">
        <v>1</v>
      </c>
      <c r="C4" s="87"/>
      <c r="D4" s="87"/>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40" t="s">
        <v>5</v>
      </c>
      <c r="C6" s="137" t="s">
        <v>6</v>
      </c>
      <c r="D6" s="134" t="s">
        <v>7</v>
      </c>
      <c r="E6" s="150" t="s">
        <v>8</v>
      </c>
      <c r="F6" s="132" t="s">
        <v>9</v>
      </c>
      <c r="G6" s="132" t="s">
        <v>10</v>
      </c>
      <c r="H6" s="132" t="s">
        <v>11</v>
      </c>
      <c r="I6" s="145" t="s">
        <v>12</v>
      </c>
      <c r="J6" s="150" t="s">
        <v>8</v>
      </c>
      <c r="K6" s="132" t="s">
        <v>9</v>
      </c>
      <c r="L6" s="132" t="s">
        <v>10</v>
      </c>
      <c r="M6" s="132" t="s">
        <v>11</v>
      </c>
      <c r="N6" s="145" t="s">
        <v>13</v>
      </c>
      <c r="O6" s="150" t="s">
        <v>8</v>
      </c>
      <c r="P6" s="132" t="s">
        <v>9</v>
      </c>
      <c r="Q6" s="132" t="s">
        <v>10</v>
      </c>
      <c r="R6" s="132" t="s">
        <v>11</v>
      </c>
      <c r="S6" s="145" t="s">
        <v>14</v>
      </c>
      <c r="U6" s="147" t="s">
        <v>15</v>
      </c>
      <c r="V6" s="132" t="s">
        <v>16</v>
      </c>
      <c r="W6" s="143" t="s">
        <v>17</v>
      </c>
      <c r="X6" s="143" t="s">
        <v>18</v>
      </c>
      <c r="Y6" s="157" t="s">
        <v>19</v>
      </c>
      <c r="AA6" s="161" t="s">
        <v>20</v>
      </c>
    </row>
    <row r="7" spans="2:27" ht="24.65" customHeight="1">
      <c r="B7" s="141"/>
      <c r="C7" s="138"/>
      <c r="D7" s="135"/>
      <c r="E7" s="151"/>
      <c r="F7" s="133"/>
      <c r="G7" s="133"/>
      <c r="H7" s="133"/>
      <c r="I7" s="146"/>
      <c r="J7" s="151"/>
      <c r="K7" s="133"/>
      <c r="L7" s="133"/>
      <c r="M7" s="133"/>
      <c r="N7" s="146"/>
      <c r="O7" s="151"/>
      <c r="P7" s="133"/>
      <c r="Q7" s="133"/>
      <c r="R7" s="133"/>
      <c r="S7" s="146"/>
      <c r="U7" s="148"/>
      <c r="V7" s="133"/>
      <c r="W7" s="144"/>
      <c r="X7" s="144"/>
      <c r="Y7" s="158"/>
      <c r="AA7" s="162"/>
    </row>
    <row r="8" spans="2:27" ht="25.2" customHeight="1">
      <c r="B8" s="141"/>
      <c r="C8" s="138"/>
      <c r="D8" s="135"/>
      <c r="E8" s="53" t="s">
        <v>21</v>
      </c>
      <c r="F8" s="51" t="s">
        <v>22</v>
      </c>
      <c r="G8" s="51" t="s">
        <v>23</v>
      </c>
      <c r="H8" s="51" t="s">
        <v>23</v>
      </c>
      <c r="I8" s="52" t="s">
        <v>23</v>
      </c>
      <c r="J8" s="53" t="s">
        <v>21</v>
      </c>
      <c r="K8" s="51" t="s">
        <v>22</v>
      </c>
      <c r="L8" s="51" t="s">
        <v>23</v>
      </c>
      <c r="M8" s="51" t="s">
        <v>23</v>
      </c>
      <c r="N8" s="52" t="s">
        <v>23</v>
      </c>
      <c r="O8" s="53" t="s">
        <v>21</v>
      </c>
      <c r="P8" s="51" t="s">
        <v>22</v>
      </c>
      <c r="Q8" s="51" t="s">
        <v>23</v>
      </c>
      <c r="R8" s="51" t="s">
        <v>23</v>
      </c>
      <c r="S8" s="52" t="s">
        <v>23</v>
      </c>
      <c r="U8" s="148"/>
      <c r="V8" s="166" t="s">
        <v>24</v>
      </c>
      <c r="W8" s="164" t="s">
        <v>25</v>
      </c>
      <c r="X8" s="164" t="s">
        <v>24</v>
      </c>
      <c r="Y8" s="159" t="s">
        <v>21</v>
      </c>
      <c r="AA8" s="162"/>
    </row>
    <row r="9" spans="2:27" ht="25.2" customHeight="1">
      <c r="B9" s="142"/>
      <c r="C9" s="139"/>
      <c r="D9" s="136"/>
      <c r="E9" s="152" t="s">
        <v>71</v>
      </c>
      <c r="F9" s="153"/>
      <c r="G9" s="153"/>
      <c r="H9" s="153"/>
      <c r="I9" s="154"/>
      <c r="J9" s="152" t="s">
        <v>72</v>
      </c>
      <c r="K9" s="153"/>
      <c r="L9" s="153"/>
      <c r="M9" s="153"/>
      <c r="N9" s="154"/>
      <c r="O9" s="152" t="s">
        <v>73</v>
      </c>
      <c r="P9" s="153"/>
      <c r="Q9" s="153"/>
      <c r="R9" s="153"/>
      <c r="S9" s="154"/>
      <c r="U9" s="149"/>
      <c r="V9" s="167"/>
      <c r="W9" s="164"/>
      <c r="X9" s="165"/>
      <c r="Y9" s="160"/>
      <c r="AA9" s="163"/>
    </row>
    <row r="10" spans="2:27" s="13" customFormat="1" ht="25.2" customHeight="1">
      <c r="B10" s="34" t="s">
        <v>74</v>
      </c>
      <c r="C10" s="42" t="s">
        <v>75</v>
      </c>
      <c r="D10" s="55" t="s">
        <v>76</v>
      </c>
      <c r="E10" s="54">
        <v>15435.257142857143</v>
      </c>
      <c r="F10" s="24">
        <v>0.40910000000000002</v>
      </c>
      <c r="G10" s="25">
        <v>239.9199999999999</v>
      </c>
      <c r="H10" s="95" t="s">
        <v>82</v>
      </c>
      <c r="I10" s="41">
        <v>6554.4836971428576</v>
      </c>
      <c r="J10" s="54">
        <v>3848.2421917808215</v>
      </c>
      <c r="K10" s="24">
        <v>0.42499999999999999</v>
      </c>
      <c r="L10" s="25">
        <v>45.679506849315068</v>
      </c>
      <c r="M10" s="25" t="s">
        <v>82</v>
      </c>
      <c r="N10" s="41">
        <v>1681.1824383561641</v>
      </c>
      <c r="O10" s="54">
        <v>0</v>
      </c>
      <c r="P10" s="24">
        <v>0</v>
      </c>
      <c r="Q10" s="25">
        <v>0</v>
      </c>
      <c r="R10" s="25" t="s">
        <v>82</v>
      </c>
      <c r="S10" s="41">
        <v>0</v>
      </c>
      <c r="U10" s="26" t="s">
        <v>96</v>
      </c>
      <c r="V10" s="123" t="s">
        <v>98</v>
      </c>
      <c r="W10" s="15" t="s">
        <v>99</v>
      </c>
      <c r="X10" s="123" t="s">
        <v>82</v>
      </c>
      <c r="Y10" s="105" t="s">
        <v>82</v>
      </c>
      <c r="AA10" s="119" t="s">
        <v>100</v>
      </c>
    </row>
    <row r="11" spans="2:27" s="13" customFormat="1" ht="25.2" customHeight="1">
      <c r="B11" s="34" t="s">
        <v>95</v>
      </c>
      <c r="C11" s="42" t="s">
        <v>75</v>
      </c>
      <c r="D11" s="55" t="s">
        <v>76</v>
      </c>
      <c r="E11" s="54">
        <v>0</v>
      </c>
      <c r="F11" s="24">
        <v>0</v>
      </c>
      <c r="G11" s="25">
        <v>0</v>
      </c>
      <c r="H11" s="95" t="s">
        <v>82</v>
      </c>
      <c r="I11" s="41">
        <v>0</v>
      </c>
      <c r="J11" s="54">
        <v>11587.01495107632</v>
      </c>
      <c r="K11" s="24">
        <v>0.42499999999999999</v>
      </c>
      <c r="L11" s="25">
        <v>137.54049315068491</v>
      </c>
      <c r="M11" s="25" t="s">
        <v>82</v>
      </c>
      <c r="N11" s="41">
        <v>5062.0218473581208</v>
      </c>
      <c r="O11" s="54">
        <v>15435.257142857143</v>
      </c>
      <c r="P11" s="24">
        <v>0.43859999999999999</v>
      </c>
      <c r="Q11" s="25">
        <v>154.86000000000001</v>
      </c>
      <c r="R11" s="25" t="s">
        <v>82</v>
      </c>
      <c r="S11" s="41">
        <v>6924.7637828571424</v>
      </c>
      <c r="U11" s="26" t="s">
        <v>96</v>
      </c>
      <c r="V11" s="123" t="s">
        <v>98</v>
      </c>
      <c r="W11" s="15" t="s">
        <v>99</v>
      </c>
      <c r="X11" s="123" t="s">
        <v>82</v>
      </c>
      <c r="Y11" s="105" t="s">
        <v>82</v>
      </c>
      <c r="AA11" s="119" t="s">
        <v>101</v>
      </c>
    </row>
    <row r="12" spans="2:27" s="13" customFormat="1" ht="24" customHeight="1">
      <c r="B12" s="34" t="s">
        <v>77</v>
      </c>
      <c r="C12" s="42" t="s">
        <v>78</v>
      </c>
      <c r="D12" s="55" t="s">
        <v>79</v>
      </c>
      <c r="E12" s="54">
        <v>240803</v>
      </c>
      <c r="F12" s="24">
        <v>0.68630000000000002</v>
      </c>
      <c r="G12" s="25">
        <v>41394.649999999994</v>
      </c>
      <c r="H12" s="95" t="s">
        <v>82</v>
      </c>
      <c r="I12" s="41">
        <v>206657.74890000001</v>
      </c>
      <c r="J12" s="54">
        <v>240803</v>
      </c>
      <c r="K12" s="24">
        <v>0.70330000000000004</v>
      </c>
      <c r="L12" s="25">
        <v>42420.299999999996</v>
      </c>
      <c r="M12" s="25" t="s">
        <v>82</v>
      </c>
      <c r="N12" s="41">
        <v>211777.04989999998</v>
      </c>
      <c r="O12" s="54">
        <v>240803</v>
      </c>
      <c r="P12" s="24">
        <v>0.72689999999999999</v>
      </c>
      <c r="Q12" s="25">
        <v>42897.18</v>
      </c>
      <c r="R12" s="25" t="s">
        <v>82</v>
      </c>
      <c r="S12" s="41">
        <v>217936.88069999998</v>
      </c>
      <c r="U12" s="27" t="s">
        <v>96</v>
      </c>
      <c r="V12" s="123">
        <v>37773</v>
      </c>
      <c r="W12" s="15" t="s">
        <v>97</v>
      </c>
      <c r="X12" s="123">
        <v>45078</v>
      </c>
      <c r="Y12" s="106" t="s">
        <v>82</v>
      </c>
      <c r="AA12" s="48"/>
    </row>
    <row r="13" spans="2:27" s="13" customFormat="1" ht="25.2" customHeight="1">
      <c r="B13" s="34" t="s">
        <v>80</v>
      </c>
      <c r="C13" s="42" t="s">
        <v>81</v>
      </c>
      <c r="D13" s="55" t="s">
        <v>76</v>
      </c>
      <c r="E13" s="54">
        <v>803</v>
      </c>
      <c r="F13" s="24">
        <v>1.399</v>
      </c>
      <c r="G13" s="25">
        <v>5.95</v>
      </c>
      <c r="H13" s="95" t="s">
        <v>82</v>
      </c>
      <c r="I13" s="41">
        <v>1129.347</v>
      </c>
      <c r="J13" s="54">
        <v>803</v>
      </c>
      <c r="K13" s="24">
        <v>1.4559</v>
      </c>
      <c r="L13" s="25">
        <v>8.31</v>
      </c>
      <c r="M13" s="25" t="s">
        <v>82</v>
      </c>
      <c r="N13" s="41">
        <v>1177.3977</v>
      </c>
      <c r="O13" s="54">
        <v>803</v>
      </c>
      <c r="P13" s="24">
        <v>1.4322999999999999</v>
      </c>
      <c r="Q13" s="25">
        <v>13.05</v>
      </c>
      <c r="R13" s="25" t="s">
        <v>82</v>
      </c>
      <c r="S13" s="41">
        <v>1163.1868999999999</v>
      </c>
      <c r="U13" s="27" t="s">
        <v>96</v>
      </c>
      <c r="V13" s="123" t="s">
        <v>98</v>
      </c>
      <c r="W13" s="15" t="s">
        <v>99</v>
      </c>
      <c r="X13" s="123" t="s">
        <v>82</v>
      </c>
      <c r="Y13" s="106" t="s">
        <v>82</v>
      </c>
      <c r="AA13" s="48"/>
    </row>
    <row r="14" spans="2:27" s="13" customFormat="1" ht="25.2" customHeight="1">
      <c r="B14" s="69"/>
      <c r="C14" s="70"/>
      <c r="D14" s="71"/>
      <c r="E14" s="75"/>
      <c r="F14" s="76"/>
      <c r="G14" s="77"/>
      <c r="H14" s="77"/>
      <c r="I14" s="78"/>
      <c r="J14" s="75"/>
      <c r="K14" s="76"/>
      <c r="L14" s="77"/>
      <c r="M14" s="77"/>
      <c r="N14" s="78"/>
      <c r="O14" s="75"/>
      <c r="P14" s="76"/>
      <c r="Q14" s="77"/>
      <c r="R14" s="77"/>
      <c r="S14" s="78"/>
      <c r="U14" s="83"/>
      <c r="V14" s="84"/>
      <c r="W14" s="84"/>
      <c r="X14" s="107"/>
      <c r="Y14" s="108"/>
      <c r="AA14" s="85"/>
    </row>
    <row r="15" spans="2:27" ht="25.2" customHeight="1">
      <c r="B15" s="72"/>
      <c r="C15" s="73"/>
      <c r="D15" s="74"/>
      <c r="E15" s="79"/>
      <c r="F15" s="81"/>
      <c r="G15" s="80"/>
      <c r="H15" s="80"/>
      <c r="I15" s="82"/>
      <c r="J15" s="79"/>
      <c r="K15" s="81"/>
      <c r="L15" s="80"/>
      <c r="M15" s="80"/>
      <c r="N15" s="80"/>
      <c r="O15" s="79"/>
      <c r="P15" s="81"/>
      <c r="Q15" s="80"/>
      <c r="R15" s="80"/>
      <c r="S15" s="82"/>
      <c r="U15" s="72"/>
      <c r="V15" s="73"/>
      <c r="W15" s="73"/>
      <c r="X15" s="73"/>
      <c r="Y15" s="74"/>
      <c r="AA15" s="86"/>
    </row>
    <row r="16" spans="2:27" ht="25.2" customHeight="1">
      <c r="B16" s="29" t="s">
        <v>26</v>
      </c>
      <c r="C16" s="16"/>
      <c r="D16" s="30"/>
      <c r="E16" s="58">
        <f>SUM(E10:E14)</f>
        <v>257041.25714285715</v>
      </c>
      <c r="F16" s="11"/>
      <c r="G16" s="12"/>
      <c r="H16" s="12"/>
      <c r="I16" s="57">
        <f>SUM(I10:I14)</f>
        <v>214341.57959714287</v>
      </c>
      <c r="J16" s="58">
        <f>SUM(J10:J14)</f>
        <v>257041.25714285715</v>
      </c>
      <c r="K16" s="11"/>
      <c r="L16" s="12"/>
      <c r="M16" s="12"/>
      <c r="N16" s="10">
        <f>SUM(N10:N14)</f>
        <v>219697.65188571427</v>
      </c>
      <c r="O16" s="58">
        <f>SUM(O10:O14)</f>
        <v>257041.25714285715</v>
      </c>
      <c r="P16" s="11"/>
      <c r="Q16" s="12"/>
      <c r="R16" s="12"/>
      <c r="S16" s="37">
        <f>SUM(S10:S14)</f>
        <v>226024.83138285711</v>
      </c>
      <c r="U16" s="29"/>
      <c r="V16" s="16"/>
      <c r="W16" s="16"/>
      <c r="X16" s="16"/>
      <c r="Y16" s="30"/>
      <c r="AA16" s="49"/>
    </row>
    <row r="17" spans="2:27" ht="25.2" customHeight="1" thickBot="1">
      <c r="B17" s="31"/>
      <c r="C17" s="32"/>
      <c r="D17" s="33"/>
      <c r="E17" s="56"/>
      <c r="F17" s="39"/>
      <c r="G17" s="38"/>
      <c r="H17" s="38"/>
      <c r="I17" s="40"/>
      <c r="J17" s="56"/>
      <c r="K17" s="39"/>
      <c r="L17" s="38"/>
      <c r="M17" s="38"/>
      <c r="N17" s="38"/>
      <c r="O17" s="56"/>
      <c r="P17" s="39"/>
      <c r="Q17" s="38"/>
      <c r="R17" s="38"/>
      <c r="S17" s="40"/>
      <c r="U17" s="31"/>
      <c r="V17" s="32"/>
      <c r="W17" s="32"/>
      <c r="X17" s="32"/>
      <c r="Y17" s="33"/>
      <c r="AA17" s="50"/>
    </row>
    <row r="19" spans="2:27" ht="25.2" customHeight="1">
      <c r="B19" s="87" t="s">
        <v>27</v>
      </c>
      <c r="C19" s="87"/>
      <c r="D19" s="87"/>
      <c r="E19" s="4"/>
      <c r="F19" s="4"/>
      <c r="G19" s="4"/>
      <c r="H19" s="4"/>
      <c r="I19" s="4"/>
      <c r="J19" s="4"/>
      <c r="K19" s="5"/>
      <c r="L19" s="4"/>
      <c r="M19" s="4"/>
      <c r="N19" s="4"/>
      <c r="O19" s="4"/>
      <c r="P19" s="6"/>
      <c r="Q19" s="4"/>
      <c r="R19" s="4"/>
      <c r="S19" s="4"/>
    </row>
    <row r="20" spans="2:27" ht="25.2" customHeight="1" thickBot="1">
      <c r="B20" s="7" t="s">
        <v>2</v>
      </c>
      <c r="C20" s="7"/>
      <c r="D20" s="7"/>
      <c r="E20" s="4"/>
      <c r="F20" s="4"/>
      <c r="G20" s="4"/>
      <c r="H20" s="4"/>
      <c r="I20" s="4"/>
      <c r="J20" s="4"/>
      <c r="K20" s="4"/>
      <c r="L20" s="4"/>
      <c r="M20" s="4"/>
      <c r="N20" s="4"/>
      <c r="O20" s="4"/>
      <c r="P20" s="4"/>
      <c r="Q20" s="4"/>
      <c r="R20" s="4"/>
      <c r="S20" s="4"/>
      <c r="U20" s="7" t="s">
        <v>3</v>
      </c>
      <c r="AA20" s="7" t="s">
        <v>4</v>
      </c>
    </row>
    <row r="21" spans="2:27" ht="25.2" customHeight="1">
      <c r="B21" s="140" t="s">
        <v>5</v>
      </c>
      <c r="C21" s="137" t="s">
        <v>6</v>
      </c>
      <c r="D21" s="134" t="s">
        <v>28</v>
      </c>
      <c r="E21" s="150" t="s">
        <v>29</v>
      </c>
      <c r="F21" s="132" t="s">
        <v>9</v>
      </c>
      <c r="G21" s="132" t="s">
        <v>10</v>
      </c>
      <c r="H21" s="132" t="s">
        <v>11</v>
      </c>
      <c r="I21" s="145" t="s">
        <v>30</v>
      </c>
      <c r="J21" s="150" t="s">
        <v>29</v>
      </c>
      <c r="K21" s="132" t="s">
        <v>9</v>
      </c>
      <c r="L21" s="132" t="s">
        <v>10</v>
      </c>
      <c r="M21" s="132" t="s">
        <v>11</v>
      </c>
      <c r="N21" s="145" t="s">
        <v>31</v>
      </c>
      <c r="O21" s="150" t="s">
        <v>29</v>
      </c>
      <c r="P21" s="132" t="s">
        <v>9</v>
      </c>
      <c r="Q21" s="132" t="s">
        <v>10</v>
      </c>
      <c r="R21" s="132" t="s">
        <v>11</v>
      </c>
      <c r="S21" s="145" t="s">
        <v>32</v>
      </c>
      <c r="U21" s="147" t="s">
        <v>15</v>
      </c>
      <c r="V21" s="132" t="s">
        <v>16</v>
      </c>
      <c r="W21" s="143" t="s">
        <v>17</v>
      </c>
      <c r="X21" s="143" t="s">
        <v>18</v>
      </c>
      <c r="Y21" s="157" t="s">
        <v>33</v>
      </c>
      <c r="AA21" s="161" t="s">
        <v>20</v>
      </c>
    </row>
    <row r="22" spans="2:27" ht="25.2" customHeight="1">
      <c r="B22" s="141"/>
      <c r="C22" s="138"/>
      <c r="D22" s="135"/>
      <c r="E22" s="156"/>
      <c r="F22" s="155"/>
      <c r="G22" s="155"/>
      <c r="H22" s="155"/>
      <c r="I22" s="146"/>
      <c r="J22" s="156"/>
      <c r="K22" s="155"/>
      <c r="L22" s="155"/>
      <c r="M22" s="155"/>
      <c r="N22" s="146"/>
      <c r="O22" s="156"/>
      <c r="P22" s="155"/>
      <c r="Q22" s="155"/>
      <c r="R22" s="155"/>
      <c r="S22" s="146"/>
      <c r="U22" s="148"/>
      <c r="V22" s="133"/>
      <c r="W22" s="144"/>
      <c r="X22" s="144"/>
      <c r="Y22" s="158"/>
      <c r="AA22" s="162"/>
    </row>
    <row r="23" spans="2:27" ht="25.2" customHeight="1">
      <c r="B23" s="141"/>
      <c r="C23" s="138"/>
      <c r="D23" s="135"/>
      <c r="E23" s="53" t="s">
        <v>21</v>
      </c>
      <c r="F23" s="51" t="s">
        <v>22</v>
      </c>
      <c r="G23" s="51" t="s">
        <v>23</v>
      </c>
      <c r="H23" s="51" t="s">
        <v>23</v>
      </c>
      <c r="I23" s="52" t="s">
        <v>23</v>
      </c>
      <c r="J23" s="53" t="s">
        <v>21</v>
      </c>
      <c r="K23" s="51" t="s">
        <v>22</v>
      </c>
      <c r="L23" s="51" t="s">
        <v>23</v>
      </c>
      <c r="M23" s="51" t="s">
        <v>23</v>
      </c>
      <c r="N23" s="52" t="s">
        <v>23</v>
      </c>
      <c r="O23" s="53" t="s">
        <v>21</v>
      </c>
      <c r="P23" s="51" t="s">
        <v>22</v>
      </c>
      <c r="Q23" s="51" t="s">
        <v>23</v>
      </c>
      <c r="R23" s="51" t="s">
        <v>23</v>
      </c>
      <c r="S23" s="52" t="s">
        <v>23</v>
      </c>
      <c r="U23" s="148"/>
      <c r="V23" s="166" t="s">
        <v>24</v>
      </c>
      <c r="W23" s="164" t="s">
        <v>25</v>
      </c>
      <c r="X23" s="164" t="s">
        <v>24</v>
      </c>
      <c r="Y23" s="159" t="s">
        <v>21</v>
      </c>
      <c r="AA23" s="162"/>
    </row>
    <row r="24" spans="2:27" s="13" customFormat="1" ht="25.2" customHeight="1">
      <c r="B24" s="142"/>
      <c r="C24" s="139"/>
      <c r="D24" s="136"/>
      <c r="E24" s="152" t="s">
        <v>71</v>
      </c>
      <c r="F24" s="153"/>
      <c r="G24" s="153"/>
      <c r="H24" s="153"/>
      <c r="I24" s="154"/>
      <c r="J24" s="152" t="s">
        <v>72</v>
      </c>
      <c r="K24" s="153"/>
      <c r="L24" s="153"/>
      <c r="M24" s="153"/>
      <c r="N24" s="154"/>
      <c r="O24" s="152" t="s">
        <v>73</v>
      </c>
      <c r="P24" s="153"/>
      <c r="Q24" s="153"/>
      <c r="R24" s="153"/>
      <c r="S24" s="154"/>
      <c r="U24" s="149"/>
      <c r="V24" s="167"/>
      <c r="W24" s="164"/>
      <c r="X24" s="164"/>
      <c r="Y24" s="159"/>
      <c r="AA24" s="163"/>
    </row>
    <row r="25" spans="2:27" s="13" customFormat="1" ht="25.2" customHeight="1">
      <c r="B25" s="34" t="s">
        <v>74</v>
      </c>
      <c r="C25" s="42" t="s">
        <v>83</v>
      </c>
      <c r="D25" s="55" t="s">
        <v>76</v>
      </c>
      <c r="E25" s="54">
        <v>3161.1934673366841</v>
      </c>
      <c r="F25" s="24">
        <v>1.613</v>
      </c>
      <c r="G25" s="25">
        <v>144.94</v>
      </c>
      <c r="H25" s="25" t="s">
        <v>82</v>
      </c>
      <c r="I25" s="41">
        <v>5243.9450628140712</v>
      </c>
      <c r="J25" s="54">
        <v>788.13316582914581</v>
      </c>
      <c r="K25" s="24">
        <v>1.6919999999999999</v>
      </c>
      <c r="L25" s="25">
        <v>37.938273972602744</v>
      </c>
      <c r="M25" s="25" t="s">
        <v>82</v>
      </c>
      <c r="N25" s="41">
        <v>1371.4595905555175</v>
      </c>
      <c r="O25" s="54">
        <v>0</v>
      </c>
      <c r="P25" s="24">
        <v>0</v>
      </c>
      <c r="Q25" s="25">
        <v>0</v>
      </c>
      <c r="R25" s="25" t="s">
        <v>82</v>
      </c>
      <c r="S25" s="41">
        <v>0</v>
      </c>
      <c r="U25" s="26" t="s">
        <v>96</v>
      </c>
      <c r="V25" s="123">
        <v>42339</v>
      </c>
      <c r="W25" s="14" t="s">
        <v>105</v>
      </c>
      <c r="X25" s="123">
        <v>51471</v>
      </c>
      <c r="Y25" s="100">
        <v>1321300</v>
      </c>
      <c r="AA25" s="119" t="s">
        <v>100</v>
      </c>
    </row>
    <row r="26" spans="2:27" s="13" customFormat="1" ht="25.2" customHeight="1">
      <c r="B26" s="34" t="s">
        <v>95</v>
      </c>
      <c r="C26" s="42" t="s">
        <v>83</v>
      </c>
      <c r="D26" s="55" t="s">
        <v>76</v>
      </c>
      <c r="E26" s="54">
        <v>0</v>
      </c>
      <c r="F26" s="24">
        <v>0</v>
      </c>
      <c r="G26" s="25">
        <v>0</v>
      </c>
      <c r="H26" s="25" t="s">
        <v>82</v>
      </c>
      <c r="I26" s="41">
        <v>0</v>
      </c>
      <c r="J26" s="54">
        <v>72553.060301507532</v>
      </c>
      <c r="K26" s="24">
        <v>1.6919999999999999</v>
      </c>
      <c r="L26" s="25">
        <v>114.23172602739727</v>
      </c>
      <c r="M26" s="25" t="s">
        <v>82</v>
      </c>
      <c r="N26" s="41">
        <v>122874.00975617814</v>
      </c>
      <c r="O26" s="54">
        <v>3161.1934673366841</v>
      </c>
      <c r="P26" s="24">
        <v>1.75</v>
      </c>
      <c r="Q26" s="25">
        <v>151.15000000000003</v>
      </c>
      <c r="R26" s="25" t="s">
        <v>82</v>
      </c>
      <c r="S26" s="41">
        <v>5683.2385678391965</v>
      </c>
      <c r="U26" s="26" t="s">
        <v>96</v>
      </c>
      <c r="V26" s="123">
        <v>42339</v>
      </c>
      <c r="W26" s="14" t="s">
        <v>105</v>
      </c>
      <c r="X26" s="123">
        <v>51471</v>
      </c>
      <c r="Y26" s="100">
        <v>1321300</v>
      </c>
      <c r="AA26" s="119" t="s">
        <v>101</v>
      </c>
    </row>
    <row r="27" spans="2:27" s="13" customFormat="1" ht="25.2" customHeight="1">
      <c r="B27" s="34" t="s">
        <v>80</v>
      </c>
      <c r="C27" s="42" t="s">
        <v>84</v>
      </c>
      <c r="D27" s="55" t="s">
        <v>76</v>
      </c>
      <c r="E27" s="54">
        <v>0</v>
      </c>
      <c r="F27" s="24">
        <v>1.613</v>
      </c>
      <c r="G27" s="25">
        <v>0</v>
      </c>
      <c r="H27" s="25" t="s">
        <v>82</v>
      </c>
      <c r="I27" s="41">
        <v>0</v>
      </c>
      <c r="J27" s="54">
        <v>0</v>
      </c>
      <c r="K27" s="24">
        <v>1.6919999999999999</v>
      </c>
      <c r="L27" s="25">
        <v>0</v>
      </c>
      <c r="M27" s="25" t="s">
        <v>82</v>
      </c>
      <c r="N27" s="41">
        <v>0</v>
      </c>
      <c r="O27" s="54">
        <v>96000</v>
      </c>
      <c r="P27" s="24">
        <v>1.3680000000000001</v>
      </c>
      <c r="Q27" s="25">
        <v>19090.71</v>
      </c>
      <c r="R27" s="25" t="s">
        <v>82</v>
      </c>
      <c r="S27" s="41">
        <v>150418.71</v>
      </c>
      <c r="U27" s="27" t="s">
        <v>96</v>
      </c>
      <c r="V27" s="123">
        <v>43160</v>
      </c>
      <c r="W27" s="14" t="s">
        <v>99</v>
      </c>
      <c r="X27" s="123" t="s">
        <v>82</v>
      </c>
      <c r="Y27" s="28">
        <v>5840000</v>
      </c>
      <c r="AA27" s="121"/>
    </row>
    <row r="28" spans="2:27" s="13" customFormat="1" ht="25.2" customHeight="1">
      <c r="B28" s="34" t="s">
        <v>80</v>
      </c>
      <c r="C28" s="42" t="s">
        <v>85</v>
      </c>
      <c r="D28" s="55" t="s">
        <v>76</v>
      </c>
      <c r="E28" s="54">
        <v>324.2178770949721</v>
      </c>
      <c r="F28" s="24">
        <v>1.613</v>
      </c>
      <c r="G28" s="25">
        <v>41.86</v>
      </c>
      <c r="H28" s="25" t="s">
        <v>82</v>
      </c>
      <c r="I28" s="41">
        <v>564.82343575418997</v>
      </c>
      <c r="J28" s="54">
        <v>324.2178770949721</v>
      </c>
      <c r="K28" s="24">
        <v>1.6919999999999999</v>
      </c>
      <c r="L28" s="25">
        <v>43.95</v>
      </c>
      <c r="M28" s="25" t="s">
        <v>82</v>
      </c>
      <c r="N28" s="41">
        <v>592.52664804469282</v>
      </c>
      <c r="O28" s="54">
        <v>324.2178770949721</v>
      </c>
      <c r="P28" s="24">
        <v>1.75</v>
      </c>
      <c r="Q28" s="25">
        <v>43.95</v>
      </c>
      <c r="R28" s="25" t="s">
        <v>82</v>
      </c>
      <c r="S28" s="41">
        <v>611.33128491620118</v>
      </c>
      <c r="U28" s="27" t="s">
        <v>96</v>
      </c>
      <c r="V28" s="124">
        <v>43132</v>
      </c>
      <c r="W28" s="125" t="s">
        <v>99</v>
      </c>
      <c r="X28" s="124" t="s">
        <v>82</v>
      </c>
      <c r="Y28" s="126" t="s">
        <v>82</v>
      </c>
      <c r="AA28" s="121"/>
    </row>
    <row r="29" spans="2:27" s="13" customFormat="1" ht="25.2" customHeight="1">
      <c r="B29" s="34" t="s">
        <v>80</v>
      </c>
      <c r="C29" s="42" t="s">
        <v>86</v>
      </c>
      <c r="D29" s="55" t="s">
        <v>76</v>
      </c>
      <c r="E29" s="54">
        <v>0</v>
      </c>
      <c r="F29" s="24">
        <v>1.613</v>
      </c>
      <c r="G29" s="25">
        <v>41.86</v>
      </c>
      <c r="H29" s="25" t="s">
        <v>82</v>
      </c>
      <c r="I29" s="41">
        <v>41.86</v>
      </c>
      <c r="J29" s="54">
        <v>0</v>
      </c>
      <c r="K29" s="24">
        <v>1.6919999999999999</v>
      </c>
      <c r="L29" s="25">
        <v>43.95</v>
      </c>
      <c r="M29" s="25" t="s">
        <v>82</v>
      </c>
      <c r="N29" s="41">
        <v>43.95</v>
      </c>
      <c r="O29" s="54">
        <v>0</v>
      </c>
      <c r="P29" s="24">
        <v>1.75</v>
      </c>
      <c r="Q29" s="25">
        <v>43.95</v>
      </c>
      <c r="R29" s="25" t="s">
        <v>82</v>
      </c>
      <c r="S29" s="41">
        <v>43.95</v>
      </c>
      <c r="U29" s="27" t="s">
        <v>96</v>
      </c>
      <c r="V29" s="124">
        <v>43132</v>
      </c>
      <c r="W29" s="125" t="s">
        <v>99</v>
      </c>
      <c r="X29" s="124" t="s">
        <v>82</v>
      </c>
      <c r="Y29" s="126" t="s">
        <v>82</v>
      </c>
      <c r="AA29" s="121"/>
    </row>
    <row r="30" spans="2:27" s="13" customFormat="1" ht="25.2" customHeight="1">
      <c r="B30" s="34" t="s">
        <v>80</v>
      </c>
      <c r="C30" s="42" t="s">
        <v>87</v>
      </c>
      <c r="D30" s="55" t="s">
        <v>76</v>
      </c>
      <c r="E30" s="54">
        <v>0</v>
      </c>
      <c r="F30" s="24">
        <v>1.613</v>
      </c>
      <c r="G30" s="25">
        <v>41.86</v>
      </c>
      <c r="H30" s="25" t="s">
        <v>82</v>
      </c>
      <c r="I30" s="41">
        <v>41.86</v>
      </c>
      <c r="J30" s="54">
        <v>0</v>
      </c>
      <c r="K30" s="24">
        <v>1.6919999999999999</v>
      </c>
      <c r="L30" s="25">
        <v>43.95</v>
      </c>
      <c r="M30" s="25" t="s">
        <v>82</v>
      </c>
      <c r="N30" s="41">
        <v>43.95</v>
      </c>
      <c r="O30" s="54">
        <v>0</v>
      </c>
      <c r="P30" s="24">
        <v>1.75</v>
      </c>
      <c r="Q30" s="25">
        <v>43.95</v>
      </c>
      <c r="R30" s="25" t="s">
        <v>82</v>
      </c>
      <c r="S30" s="41">
        <v>43.95</v>
      </c>
      <c r="U30" s="27" t="s">
        <v>96</v>
      </c>
      <c r="V30" s="124">
        <v>43132</v>
      </c>
      <c r="W30" s="125" t="s">
        <v>99</v>
      </c>
      <c r="X30" s="124" t="s">
        <v>82</v>
      </c>
      <c r="Y30" s="126" t="s">
        <v>82</v>
      </c>
      <c r="AA30" s="121"/>
    </row>
    <row r="31" spans="2:27" s="13" customFormat="1" ht="25.2" customHeight="1">
      <c r="B31" s="34" t="s">
        <v>88</v>
      </c>
      <c r="C31" s="42" t="s">
        <v>89</v>
      </c>
      <c r="D31" s="55" t="s">
        <v>76</v>
      </c>
      <c r="E31" s="54">
        <v>133852</v>
      </c>
      <c r="F31" s="24">
        <v>1.2629999999999999</v>
      </c>
      <c r="G31" s="25">
        <v>17569.93</v>
      </c>
      <c r="H31" s="25" t="s">
        <v>82</v>
      </c>
      <c r="I31" s="41">
        <v>186625.00599999999</v>
      </c>
      <c r="J31" s="54">
        <v>133852</v>
      </c>
      <c r="K31" s="24">
        <v>1.3240000000000001</v>
      </c>
      <c r="L31" s="25">
        <v>18431.7</v>
      </c>
      <c r="M31" s="25" t="s">
        <v>82</v>
      </c>
      <c r="N31" s="41">
        <v>195651.74800000002</v>
      </c>
      <c r="O31" s="54">
        <v>133852</v>
      </c>
      <c r="P31" s="24">
        <v>1.3680000000000001</v>
      </c>
      <c r="Q31" s="25">
        <v>19143.649999999998</v>
      </c>
      <c r="R31" s="25" t="s">
        <v>82</v>
      </c>
      <c r="S31" s="41">
        <v>202253.18600000002</v>
      </c>
      <c r="U31" s="26" t="s">
        <v>96</v>
      </c>
      <c r="V31" s="123">
        <v>39846</v>
      </c>
      <c r="W31" s="14" t="s">
        <v>99</v>
      </c>
      <c r="X31" s="123" t="s">
        <v>82</v>
      </c>
      <c r="Y31" s="100">
        <v>353000</v>
      </c>
      <c r="AA31" s="121"/>
    </row>
    <row r="32" spans="2:27" s="13" customFormat="1" ht="25.2" customHeight="1">
      <c r="B32" s="34" t="s">
        <v>88</v>
      </c>
      <c r="C32" s="42" t="s">
        <v>103</v>
      </c>
      <c r="D32" s="55" t="s">
        <v>76</v>
      </c>
      <c r="E32" s="54">
        <v>0</v>
      </c>
      <c r="F32" s="24">
        <v>0</v>
      </c>
      <c r="G32" s="25">
        <v>0</v>
      </c>
      <c r="H32" s="25" t="s">
        <v>82</v>
      </c>
      <c r="I32" s="41">
        <v>0</v>
      </c>
      <c r="J32" s="54">
        <v>10711.701369863014</v>
      </c>
      <c r="K32" s="24">
        <v>1.3240000000000001</v>
      </c>
      <c r="L32" s="25">
        <v>7928.1558904109588</v>
      </c>
      <c r="M32" s="25" t="s">
        <v>82</v>
      </c>
      <c r="N32" s="41">
        <v>22110.44850410959</v>
      </c>
      <c r="O32" s="54">
        <v>24903</v>
      </c>
      <c r="P32" s="24">
        <v>1.3680000000000001</v>
      </c>
      <c r="Q32" s="25">
        <v>19143.649999999998</v>
      </c>
      <c r="R32" s="25" t="s">
        <v>82</v>
      </c>
      <c r="S32" s="41">
        <v>53210.953999999998</v>
      </c>
      <c r="U32" s="26" t="s">
        <v>96</v>
      </c>
      <c r="V32" s="123">
        <v>43399</v>
      </c>
      <c r="W32" s="14" t="s">
        <v>99</v>
      </c>
      <c r="X32" s="123" t="s">
        <v>82</v>
      </c>
      <c r="Y32" s="100">
        <v>788000</v>
      </c>
      <c r="AA32" s="121"/>
    </row>
    <row r="33" spans="2:27" s="13" customFormat="1" ht="25.2" customHeight="1">
      <c r="B33" s="34" t="s">
        <v>90</v>
      </c>
      <c r="C33" s="42" t="s">
        <v>91</v>
      </c>
      <c r="D33" s="55" t="s">
        <v>102</v>
      </c>
      <c r="E33" s="54">
        <v>431.27094972067039</v>
      </c>
      <c r="F33" s="24">
        <v>1.613</v>
      </c>
      <c r="G33" s="25">
        <v>21.48</v>
      </c>
      <c r="H33" s="25" t="s">
        <v>82</v>
      </c>
      <c r="I33" s="41">
        <v>717.12004189944139</v>
      </c>
      <c r="J33" s="54">
        <v>431.27094972067039</v>
      </c>
      <c r="K33" s="24">
        <v>1.6919999999999999</v>
      </c>
      <c r="L33" s="25">
        <v>22.55</v>
      </c>
      <c r="M33" s="25" t="s">
        <v>82</v>
      </c>
      <c r="N33" s="41">
        <v>752.26044692737423</v>
      </c>
      <c r="O33" s="54">
        <v>431.27094972067039</v>
      </c>
      <c r="P33" s="24">
        <v>1.75</v>
      </c>
      <c r="Q33" s="25">
        <v>21.92</v>
      </c>
      <c r="R33" s="25" t="s">
        <v>82</v>
      </c>
      <c r="S33" s="41">
        <v>776.64416201117308</v>
      </c>
      <c r="U33" s="26" t="s">
        <v>96</v>
      </c>
      <c r="V33" s="123" t="s">
        <v>82</v>
      </c>
      <c r="W33" s="14" t="s">
        <v>82</v>
      </c>
      <c r="X33" s="123" t="s">
        <v>82</v>
      </c>
      <c r="Y33" s="100" t="s">
        <v>82</v>
      </c>
      <c r="AA33" s="121"/>
    </row>
    <row r="34" spans="2:27" s="13" customFormat="1" ht="25.2" customHeight="1">
      <c r="B34" s="34" t="s">
        <v>92</v>
      </c>
      <c r="C34" s="42" t="s">
        <v>93</v>
      </c>
      <c r="D34" s="55" t="s">
        <v>76</v>
      </c>
      <c r="E34" s="54">
        <v>4669010</v>
      </c>
      <c r="F34" s="24" t="s">
        <v>82</v>
      </c>
      <c r="G34" s="25" t="s">
        <v>82</v>
      </c>
      <c r="H34" s="25" t="s">
        <v>82</v>
      </c>
      <c r="I34" s="41" t="s">
        <v>82</v>
      </c>
      <c r="J34" s="54">
        <v>4669010</v>
      </c>
      <c r="K34" s="24" t="s">
        <v>82</v>
      </c>
      <c r="L34" s="25" t="s">
        <v>82</v>
      </c>
      <c r="M34" s="25" t="s">
        <v>82</v>
      </c>
      <c r="N34" s="41" t="s">
        <v>82</v>
      </c>
      <c r="O34" s="54">
        <v>4669010</v>
      </c>
      <c r="P34" s="24" t="s">
        <v>82</v>
      </c>
      <c r="Q34" s="25" t="s">
        <v>82</v>
      </c>
      <c r="R34" s="25" t="s">
        <v>82</v>
      </c>
      <c r="S34" s="41" t="s">
        <v>82</v>
      </c>
      <c r="U34" s="26" t="s">
        <v>106</v>
      </c>
      <c r="V34" s="123" t="s">
        <v>107</v>
      </c>
      <c r="W34" s="14"/>
      <c r="X34" s="123"/>
      <c r="Y34" s="100"/>
      <c r="AA34" s="121" t="s">
        <v>109</v>
      </c>
    </row>
    <row r="35" spans="2:27" s="13" customFormat="1" ht="25.2" customHeight="1">
      <c r="B35" s="69"/>
      <c r="C35" s="70"/>
      <c r="D35" s="71"/>
      <c r="E35" s="75"/>
      <c r="F35" s="76"/>
      <c r="G35" s="77"/>
      <c r="H35" s="77"/>
      <c r="I35" s="78"/>
      <c r="J35" s="75"/>
      <c r="K35" s="76"/>
      <c r="L35" s="77"/>
      <c r="M35" s="77"/>
      <c r="N35" s="78"/>
      <c r="O35" s="75"/>
      <c r="P35" s="76"/>
      <c r="Q35" s="77"/>
      <c r="R35" s="77"/>
      <c r="S35" s="78"/>
      <c r="U35" s="83"/>
      <c r="V35" s="120"/>
      <c r="W35" s="109"/>
      <c r="X35" s="120"/>
      <c r="Y35" s="110"/>
      <c r="AA35" s="85"/>
    </row>
    <row r="36" spans="2:27" ht="24.65" customHeight="1">
      <c r="B36" s="72"/>
      <c r="C36" s="73"/>
      <c r="D36" s="73"/>
      <c r="E36" s="79"/>
      <c r="F36" s="81"/>
      <c r="G36" s="80"/>
      <c r="H36" s="80"/>
      <c r="I36" s="82"/>
      <c r="J36" s="80"/>
      <c r="K36" s="81"/>
      <c r="L36" s="80"/>
      <c r="M36" s="80"/>
      <c r="N36" s="80"/>
      <c r="O36" s="79"/>
      <c r="P36" s="81"/>
      <c r="Q36" s="80"/>
      <c r="R36" s="80"/>
      <c r="S36" s="82"/>
      <c r="U36" s="72"/>
      <c r="V36" s="73"/>
      <c r="W36" s="73"/>
      <c r="X36" s="73"/>
      <c r="Y36" s="74"/>
      <c r="AA36" s="86"/>
    </row>
    <row r="37" spans="2:27" ht="25.2" customHeight="1">
      <c r="B37" s="29" t="s">
        <v>26</v>
      </c>
      <c r="C37" s="16"/>
      <c r="D37" s="16"/>
      <c r="E37" s="58">
        <f>SUM(E24:E35)</f>
        <v>4806778.6822941527</v>
      </c>
      <c r="F37" s="11"/>
      <c r="G37" s="12"/>
      <c r="H37" s="12"/>
      <c r="I37" s="57">
        <f>SUM(I24:I35)</f>
        <v>193234.61454046771</v>
      </c>
      <c r="J37" s="59">
        <f>SUM(J25:J35)</f>
        <v>4887670.3836640157</v>
      </c>
      <c r="K37" s="11"/>
      <c r="L37" s="12"/>
      <c r="M37" s="12"/>
      <c r="N37" s="10">
        <f>SUM(N24:N35)</f>
        <v>343440.35294581536</v>
      </c>
      <c r="O37" s="58">
        <f>SUM(O24:O35)</f>
        <v>4927681.6822941527</v>
      </c>
      <c r="P37" s="11"/>
      <c r="Q37" s="12"/>
      <c r="R37" s="12"/>
      <c r="S37" s="37">
        <f>SUM(S24:S35)</f>
        <v>413041.96401476656</v>
      </c>
      <c r="U37" s="29"/>
      <c r="V37" s="16"/>
      <c r="W37" s="16"/>
      <c r="X37" s="16"/>
      <c r="Y37" s="30"/>
      <c r="AA37" s="49"/>
    </row>
    <row r="38" spans="2:27" ht="25.2" customHeight="1" thickBot="1">
      <c r="B38" s="31"/>
      <c r="C38" s="32"/>
      <c r="D38" s="32"/>
      <c r="E38" s="56"/>
      <c r="F38" s="39"/>
      <c r="G38" s="38"/>
      <c r="H38" s="38"/>
      <c r="I38" s="40"/>
      <c r="J38" s="38"/>
      <c r="K38" s="39"/>
      <c r="L38" s="38"/>
      <c r="M38" s="38"/>
      <c r="N38" s="38"/>
      <c r="O38" s="56"/>
      <c r="P38" s="39"/>
      <c r="Q38" s="38"/>
      <c r="R38" s="38"/>
      <c r="S38" s="40"/>
      <c r="U38" s="31"/>
      <c r="V38" s="32"/>
      <c r="W38" s="32"/>
      <c r="X38" s="32"/>
      <c r="Y38" s="33"/>
      <c r="AA38" s="50"/>
    </row>
    <row r="40" spans="2:27" ht="25.2" customHeight="1" thickBot="1">
      <c r="B40" s="87" t="s">
        <v>34</v>
      </c>
    </row>
    <row r="41" spans="2:27" ht="25.2" customHeight="1">
      <c r="B41" s="60" t="s">
        <v>35</v>
      </c>
      <c r="C41" s="61" t="s">
        <v>36</v>
      </c>
      <c r="D41" s="91" t="s">
        <v>37</v>
      </c>
      <c r="E41" s="174" t="s">
        <v>38</v>
      </c>
      <c r="F41" s="174"/>
      <c r="G41" s="174"/>
      <c r="H41" s="174"/>
      <c r="I41" s="174"/>
      <c r="J41" s="175"/>
    </row>
    <row r="42" spans="2:27" ht="25.95" customHeight="1">
      <c r="B42" s="170" t="s">
        <v>39</v>
      </c>
      <c r="C42" s="111" t="s">
        <v>5</v>
      </c>
      <c r="D42" s="111" t="s">
        <v>40</v>
      </c>
      <c r="E42" s="176" t="s">
        <v>41</v>
      </c>
      <c r="F42" s="176"/>
      <c r="G42" s="176"/>
      <c r="H42" s="176"/>
      <c r="I42" s="176"/>
      <c r="J42" s="177"/>
    </row>
    <row r="43" spans="2:27" ht="25.95" customHeight="1">
      <c r="B43" s="171"/>
      <c r="C43" s="111" t="s">
        <v>6</v>
      </c>
      <c r="D43" s="111" t="s">
        <v>40</v>
      </c>
      <c r="E43" s="168" t="s">
        <v>42</v>
      </c>
      <c r="F43" s="168"/>
      <c r="G43" s="168"/>
      <c r="H43" s="168"/>
      <c r="I43" s="168"/>
      <c r="J43" s="169"/>
    </row>
    <row r="44" spans="2:27" ht="25.95" customHeight="1">
      <c r="B44" s="171"/>
      <c r="C44" s="111" t="s">
        <v>43</v>
      </c>
      <c r="D44" s="111" t="s">
        <v>40</v>
      </c>
      <c r="E44" s="168" t="s">
        <v>44</v>
      </c>
      <c r="F44" s="168"/>
      <c r="G44" s="168"/>
      <c r="H44" s="168"/>
      <c r="I44" s="168"/>
      <c r="J44" s="169"/>
    </row>
    <row r="45" spans="2:27" ht="25.95" customHeight="1">
      <c r="B45" s="171"/>
      <c r="C45" s="111" t="s">
        <v>45</v>
      </c>
      <c r="D45" s="111" t="s">
        <v>21</v>
      </c>
      <c r="E45" s="168" t="s">
        <v>46</v>
      </c>
      <c r="F45" s="168"/>
      <c r="G45" s="168"/>
      <c r="H45" s="168"/>
      <c r="I45" s="168"/>
      <c r="J45" s="169"/>
    </row>
    <row r="46" spans="2:27" ht="25.95" customHeight="1">
      <c r="B46" s="171"/>
      <c r="C46" s="111" t="s">
        <v>9</v>
      </c>
      <c r="D46" s="111" t="s">
        <v>22</v>
      </c>
      <c r="E46" s="168" t="s">
        <v>47</v>
      </c>
      <c r="F46" s="168"/>
      <c r="G46" s="168"/>
      <c r="H46" s="168"/>
      <c r="I46" s="168"/>
      <c r="J46" s="169"/>
    </row>
    <row r="47" spans="2:27" ht="25.95" customHeight="1">
      <c r="B47" s="171"/>
      <c r="C47" s="111" t="s">
        <v>10</v>
      </c>
      <c r="D47" s="111" t="s">
        <v>23</v>
      </c>
      <c r="E47" s="168" t="s">
        <v>48</v>
      </c>
      <c r="F47" s="168"/>
      <c r="G47" s="168"/>
      <c r="H47" s="168"/>
      <c r="I47" s="168"/>
      <c r="J47" s="169"/>
    </row>
    <row r="48" spans="2:27" ht="25.95" customHeight="1">
      <c r="B48" s="171"/>
      <c r="C48" s="111" t="s">
        <v>11</v>
      </c>
      <c r="D48" s="111" t="s">
        <v>23</v>
      </c>
      <c r="E48" s="168" t="s">
        <v>49</v>
      </c>
      <c r="F48" s="168"/>
      <c r="G48" s="168"/>
      <c r="H48" s="168"/>
      <c r="I48" s="168"/>
      <c r="J48" s="169"/>
    </row>
    <row r="49" spans="2:10" ht="25.95" customHeight="1">
      <c r="B49" s="171"/>
      <c r="C49" s="111" t="s">
        <v>50</v>
      </c>
      <c r="D49" s="111" t="s">
        <v>23</v>
      </c>
      <c r="E49" s="168" t="s">
        <v>51</v>
      </c>
      <c r="F49" s="168"/>
      <c r="G49" s="168"/>
      <c r="H49" s="168"/>
      <c r="I49" s="168"/>
      <c r="J49" s="169"/>
    </row>
    <row r="50" spans="2:10" ht="25.95" customHeight="1">
      <c r="B50" s="171" t="s">
        <v>52</v>
      </c>
      <c r="C50" s="111" t="s">
        <v>53</v>
      </c>
      <c r="D50" s="112" t="s">
        <v>54</v>
      </c>
      <c r="E50" s="168" t="s">
        <v>55</v>
      </c>
      <c r="F50" s="168"/>
      <c r="G50" s="168"/>
      <c r="H50" s="168"/>
      <c r="I50" s="168"/>
      <c r="J50" s="169"/>
    </row>
    <row r="51" spans="2:10" ht="25.95" customHeight="1">
      <c r="B51" s="171"/>
      <c r="C51" s="111" t="s">
        <v>16</v>
      </c>
      <c r="D51" s="111" t="s">
        <v>24</v>
      </c>
      <c r="E51" s="168" t="s">
        <v>56</v>
      </c>
      <c r="F51" s="168"/>
      <c r="G51" s="168"/>
      <c r="H51" s="168"/>
      <c r="I51" s="168"/>
      <c r="J51" s="169"/>
    </row>
    <row r="52" spans="2:10" ht="25.95" customHeight="1">
      <c r="B52" s="171"/>
      <c r="C52" s="111" t="s">
        <v>17</v>
      </c>
      <c r="D52" s="111" t="s">
        <v>25</v>
      </c>
      <c r="E52" s="168" t="s">
        <v>57</v>
      </c>
      <c r="F52" s="168"/>
      <c r="G52" s="168"/>
      <c r="H52" s="168"/>
      <c r="I52" s="168"/>
      <c r="J52" s="169"/>
    </row>
    <row r="53" spans="2:10" ht="25.95" customHeight="1">
      <c r="B53" s="171"/>
      <c r="C53" s="111" t="s">
        <v>18</v>
      </c>
      <c r="D53" s="111" t="s">
        <v>24</v>
      </c>
      <c r="E53" s="168" t="s">
        <v>58</v>
      </c>
      <c r="F53" s="168"/>
      <c r="G53" s="168"/>
      <c r="H53" s="168"/>
      <c r="I53" s="168"/>
      <c r="J53" s="169"/>
    </row>
    <row r="54" spans="2:10" ht="25.95" customHeight="1">
      <c r="B54" s="171"/>
      <c r="C54" s="111" t="s">
        <v>59</v>
      </c>
      <c r="D54" s="111" t="s">
        <v>21</v>
      </c>
      <c r="E54" s="168" t="s">
        <v>60</v>
      </c>
      <c r="F54" s="168"/>
      <c r="G54" s="168"/>
      <c r="H54" s="168"/>
      <c r="I54" s="168"/>
      <c r="J54" s="169"/>
    </row>
    <row r="55" spans="2:10" ht="25.95" customHeight="1" thickBot="1">
      <c r="B55" s="62" t="s">
        <v>61</v>
      </c>
      <c r="C55" s="92" t="s">
        <v>20</v>
      </c>
      <c r="D55" s="92" t="s">
        <v>40</v>
      </c>
      <c r="E55" s="172" t="s">
        <v>62</v>
      </c>
      <c r="F55" s="172"/>
      <c r="G55" s="172"/>
      <c r="H55" s="172"/>
      <c r="I55" s="172"/>
      <c r="J55" s="173"/>
    </row>
  </sheetData>
  <mergeCells count="80">
    <mergeCell ref="E51:J51"/>
    <mergeCell ref="O24:S24"/>
    <mergeCell ref="E53:J53"/>
    <mergeCell ref="E54:J54"/>
    <mergeCell ref="E55:J55"/>
    <mergeCell ref="E41:J41"/>
    <mergeCell ref="J24:N24"/>
    <mergeCell ref="E24:I24"/>
    <mergeCell ref="E42:J42"/>
    <mergeCell ref="E43:J43"/>
    <mergeCell ref="E44:J44"/>
    <mergeCell ref="E45:J45"/>
    <mergeCell ref="E46:J46"/>
    <mergeCell ref="E47:J47"/>
    <mergeCell ref="E48:J48"/>
    <mergeCell ref="E49:J49"/>
    <mergeCell ref="E50:J50"/>
    <mergeCell ref="Y23:Y24"/>
    <mergeCell ref="E52:J52"/>
    <mergeCell ref="AA21:AA24"/>
    <mergeCell ref="B42:B49"/>
    <mergeCell ref="B50:B54"/>
    <mergeCell ref="X23:X24"/>
    <mergeCell ref="L21:L22"/>
    <mergeCell ref="R21:R22"/>
    <mergeCell ref="S21:S22"/>
    <mergeCell ref="N21:N22"/>
    <mergeCell ref="I21:I22"/>
    <mergeCell ref="O21:O22"/>
    <mergeCell ref="P21:P22"/>
    <mergeCell ref="Q21:Q22"/>
    <mergeCell ref="K21:K22"/>
    <mergeCell ref="V23:V24"/>
    <mergeCell ref="W23:W24"/>
    <mergeCell ref="M21:M22"/>
    <mergeCell ref="U21:U24"/>
    <mergeCell ref="V21:V22"/>
    <mergeCell ref="W21:W22"/>
    <mergeCell ref="Y6:Y7"/>
    <mergeCell ref="Y8:Y9"/>
    <mergeCell ref="Y21:Y22"/>
    <mergeCell ref="V6:V7"/>
    <mergeCell ref="AA6:AA9"/>
    <mergeCell ref="X8:X9"/>
    <mergeCell ref="W8:W9"/>
    <mergeCell ref="V8:V9"/>
    <mergeCell ref="X21:X22"/>
    <mergeCell ref="F21:F22"/>
    <mergeCell ref="G21:G22"/>
    <mergeCell ref="H21:H22"/>
    <mergeCell ref="J21:J22"/>
    <mergeCell ref="B21:B24"/>
    <mergeCell ref="C21:C24"/>
    <mergeCell ref="D21:D24"/>
    <mergeCell ref="E21:E22"/>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33"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5"/>
  <sheetViews>
    <sheetView showGridLines="0" topLeftCell="A13" zoomScale="90" zoomScaleNormal="90" workbookViewId="0">
      <selection activeCell="E29" sqref="E29"/>
    </sheetView>
  </sheetViews>
  <sheetFormatPr defaultColWidth="7.85546875" defaultRowHeight="25.2"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2" customHeight="1">
      <c r="B2" s="131" t="s">
        <v>0</v>
      </c>
      <c r="C2" s="131"/>
      <c r="D2" s="131"/>
      <c r="E2" s="131"/>
      <c r="F2" s="131"/>
      <c r="G2" s="131"/>
      <c r="H2" s="131"/>
      <c r="I2" s="131"/>
      <c r="J2" s="131"/>
      <c r="K2" s="131"/>
      <c r="L2" s="131"/>
      <c r="M2" s="131"/>
      <c r="N2" s="131"/>
      <c r="O2" s="131"/>
      <c r="P2" s="131"/>
      <c r="Q2" s="131"/>
      <c r="R2" s="131"/>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40" t="s">
        <v>5</v>
      </c>
      <c r="C6" s="137" t="s">
        <v>6</v>
      </c>
      <c r="D6" s="150" t="s">
        <v>8</v>
      </c>
      <c r="E6" s="132" t="s">
        <v>9</v>
      </c>
      <c r="F6" s="132" t="s">
        <v>10</v>
      </c>
      <c r="G6" s="132" t="s">
        <v>11</v>
      </c>
      <c r="H6" s="145" t="s">
        <v>12</v>
      </c>
      <c r="I6" s="150" t="s">
        <v>64</v>
      </c>
      <c r="J6" s="132" t="s">
        <v>9</v>
      </c>
      <c r="K6" s="132" t="s">
        <v>65</v>
      </c>
      <c r="L6" s="132" t="s">
        <v>11</v>
      </c>
      <c r="M6" s="145" t="s">
        <v>13</v>
      </c>
      <c r="N6" s="179" t="s">
        <v>64</v>
      </c>
      <c r="O6" s="132" t="s">
        <v>9</v>
      </c>
      <c r="P6" s="132" t="s">
        <v>65</v>
      </c>
      <c r="Q6" s="132" t="s">
        <v>11</v>
      </c>
      <c r="R6" s="145" t="s">
        <v>14</v>
      </c>
      <c r="S6" s="17"/>
      <c r="T6" s="183" t="s">
        <v>16</v>
      </c>
      <c r="U6" s="185" t="s">
        <v>17</v>
      </c>
      <c r="V6" s="187" t="s">
        <v>18</v>
      </c>
      <c r="X6" s="161" t="s">
        <v>20</v>
      </c>
    </row>
    <row r="7" spans="2:24" ht="25.2" customHeight="1">
      <c r="B7" s="141"/>
      <c r="C7" s="138"/>
      <c r="D7" s="156"/>
      <c r="E7" s="155"/>
      <c r="F7" s="155"/>
      <c r="G7" s="155"/>
      <c r="H7" s="178"/>
      <c r="I7" s="156"/>
      <c r="J7" s="155"/>
      <c r="K7" s="155"/>
      <c r="L7" s="155"/>
      <c r="M7" s="178"/>
      <c r="N7" s="180"/>
      <c r="O7" s="155"/>
      <c r="P7" s="155"/>
      <c r="Q7" s="155"/>
      <c r="R7" s="178"/>
      <c r="S7" s="17"/>
      <c r="T7" s="184"/>
      <c r="U7" s="186"/>
      <c r="V7" s="188"/>
      <c r="X7" s="162"/>
    </row>
    <row r="8" spans="2:24" ht="25.2" customHeight="1">
      <c r="B8" s="141"/>
      <c r="C8" s="138"/>
      <c r="D8" s="88" t="s">
        <v>21</v>
      </c>
      <c r="E8" s="89" t="s">
        <v>22</v>
      </c>
      <c r="F8" s="89" t="s">
        <v>23</v>
      </c>
      <c r="G8" s="89" t="s">
        <v>23</v>
      </c>
      <c r="H8" s="90" t="s">
        <v>23</v>
      </c>
      <c r="I8" s="88" t="s">
        <v>21</v>
      </c>
      <c r="J8" s="89" t="s">
        <v>22</v>
      </c>
      <c r="K8" s="89" t="s">
        <v>23</v>
      </c>
      <c r="L8" s="89" t="s">
        <v>23</v>
      </c>
      <c r="M8" s="90" t="s">
        <v>23</v>
      </c>
      <c r="N8" s="65" t="s">
        <v>21</v>
      </c>
      <c r="O8" s="89" t="s">
        <v>22</v>
      </c>
      <c r="P8" s="89" t="s">
        <v>23</v>
      </c>
      <c r="Q8" s="89" t="s">
        <v>23</v>
      </c>
      <c r="R8" s="90" t="s">
        <v>23</v>
      </c>
      <c r="S8" s="18"/>
      <c r="T8" s="189" t="s">
        <v>24</v>
      </c>
      <c r="U8" s="190" t="s">
        <v>25</v>
      </c>
      <c r="V8" s="191" t="s">
        <v>24</v>
      </c>
      <c r="X8" s="162"/>
    </row>
    <row r="9" spans="2:24" ht="25.2" customHeight="1">
      <c r="B9" s="142"/>
      <c r="C9" s="139"/>
      <c r="D9" s="152" t="s">
        <v>71</v>
      </c>
      <c r="E9" s="153"/>
      <c r="F9" s="153"/>
      <c r="G9" s="153"/>
      <c r="H9" s="154"/>
      <c r="I9" s="152" t="s">
        <v>72</v>
      </c>
      <c r="J9" s="153"/>
      <c r="K9" s="153"/>
      <c r="L9" s="153"/>
      <c r="M9" s="154"/>
      <c r="N9" s="152" t="s">
        <v>73</v>
      </c>
      <c r="O9" s="153"/>
      <c r="P9" s="153"/>
      <c r="Q9" s="153"/>
      <c r="R9" s="154"/>
      <c r="S9" s="18"/>
      <c r="T9" s="192"/>
      <c r="U9" s="193"/>
      <c r="V9" s="194"/>
      <c r="X9" s="163"/>
    </row>
    <row r="10" spans="2:24" s="13" customFormat="1" ht="25.2" customHeight="1">
      <c r="B10" s="34"/>
      <c r="C10" s="42"/>
      <c r="D10" s="93"/>
      <c r="E10" s="94"/>
      <c r="F10" s="95"/>
      <c r="G10" s="95"/>
      <c r="H10" s="96"/>
      <c r="I10" s="93"/>
      <c r="J10" s="95"/>
      <c r="K10" s="95"/>
      <c r="L10" s="97"/>
      <c r="M10" s="96"/>
      <c r="N10" s="98"/>
      <c r="O10" s="94"/>
      <c r="P10" s="95"/>
      <c r="Q10" s="95"/>
      <c r="R10" s="96"/>
      <c r="S10" s="19"/>
      <c r="T10" s="27"/>
      <c r="U10" s="15"/>
      <c r="V10" s="28"/>
      <c r="X10" s="47"/>
    </row>
    <row r="11" spans="2:24" s="13" customFormat="1" ht="25.2" customHeight="1">
      <c r="B11" s="34"/>
      <c r="C11" s="42"/>
      <c r="D11" s="93"/>
      <c r="E11" s="94"/>
      <c r="F11" s="95"/>
      <c r="G11" s="95"/>
      <c r="H11" s="96"/>
      <c r="I11" s="93"/>
      <c r="J11" s="95"/>
      <c r="K11" s="95"/>
      <c r="L11" s="97"/>
      <c r="M11" s="96"/>
      <c r="N11" s="98"/>
      <c r="O11" s="94"/>
      <c r="P11" s="95"/>
      <c r="Q11" s="95"/>
      <c r="R11" s="96"/>
      <c r="S11" s="19"/>
      <c r="T11" s="27"/>
      <c r="U11" s="15"/>
      <c r="V11" s="28"/>
      <c r="X11" s="48"/>
    </row>
    <row r="12" spans="2:24" s="13" customFormat="1" ht="25.2" customHeight="1">
      <c r="B12" s="34"/>
      <c r="C12" s="42"/>
      <c r="D12" s="93"/>
      <c r="E12" s="94"/>
      <c r="F12" s="95"/>
      <c r="G12" s="95"/>
      <c r="H12" s="96"/>
      <c r="I12" s="93"/>
      <c r="J12" s="95"/>
      <c r="K12" s="95"/>
      <c r="L12" s="97"/>
      <c r="M12" s="96"/>
      <c r="N12" s="98"/>
      <c r="O12" s="94"/>
      <c r="P12" s="95"/>
      <c r="Q12" s="95"/>
      <c r="R12" s="96"/>
      <c r="S12" s="19"/>
      <c r="T12" s="27"/>
      <c r="U12" s="15"/>
      <c r="V12" s="28"/>
      <c r="X12" s="48"/>
    </row>
    <row r="13" spans="2:24" s="20" customFormat="1" ht="25.2" customHeight="1">
      <c r="B13" s="34"/>
      <c r="C13" s="42"/>
      <c r="D13" s="26"/>
      <c r="E13" s="99"/>
      <c r="F13" s="15"/>
      <c r="G13" s="15"/>
      <c r="H13" s="100"/>
      <c r="I13" s="26"/>
      <c r="J13" s="15"/>
      <c r="K13" s="15"/>
      <c r="L13" s="14"/>
      <c r="M13" s="100"/>
      <c r="N13" s="101"/>
      <c r="O13" s="99"/>
      <c r="P13" s="15"/>
      <c r="Q13" s="15"/>
      <c r="R13" s="100"/>
      <c r="S13" s="19"/>
      <c r="T13" s="83"/>
      <c r="U13" s="84"/>
      <c r="V13" s="118"/>
      <c r="X13" s="85"/>
    </row>
    <row r="14" spans="2:24" ht="25.2" customHeight="1">
      <c r="B14" s="35"/>
      <c r="C14" s="43"/>
      <c r="D14" s="64"/>
      <c r="E14" s="9"/>
      <c r="F14" s="8"/>
      <c r="G14" s="8"/>
      <c r="H14" s="36"/>
      <c r="I14" s="64"/>
      <c r="J14" s="8"/>
      <c r="K14" s="8"/>
      <c r="L14" s="8"/>
      <c r="M14" s="36"/>
      <c r="N14" s="9"/>
      <c r="O14" s="9"/>
      <c r="P14" s="8"/>
      <c r="Q14" s="8"/>
      <c r="R14" s="36"/>
      <c r="S14" s="21"/>
      <c r="T14" s="72"/>
      <c r="U14" s="73"/>
      <c r="V14" s="74"/>
      <c r="X14" s="86"/>
    </row>
    <row r="15" spans="2:24" ht="25.2" customHeight="1">
      <c r="B15" s="29" t="s">
        <v>26</v>
      </c>
      <c r="C15" s="16"/>
      <c r="D15" s="58">
        <f>SUM(D10:D13)</f>
        <v>0</v>
      </c>
      <c r="E15" s="11"/>
      <c r="F15" s="12"/>
      <c r="G15" s="12"/>
      <c r="H15" s="57">
        <f>SUM(H10:H13)</f>
        <v>0</v>
      </c>
      <c r="I15" s="58">
        <f>SUM(I10:I13)</f>
        <v>0</v>
      </c>
      <c r="J15" s="12"/>
      <c r="K15" s="12"/>
      <c r="M15" s="10">
        <f>SUM(M10:M13)</f>
        <v>0</v>
      </c>
      <c r="N15" s="58">
        <f>SUM(N10:N13)</f>
        <v>0</v>
      </c>
      <c r="O15" s="11"/>
      <c r="P15" s="12"/>
      <c r="Q15" s="12"/>
      <c r="R15" s="37">
        <f>SUM(R10:R13)</f>
        <v>0</v>
      </c>
      <c r="S15" s="22"/>
      <c r="T15" s="29"/>
      <c r="U15" s="16"/>
      <c r="V15" s="30"/>
      <c r="X15" s="49"/>
    </row>
    <row r="16" spans="2:24" ht="25.2" customHeight="1" thickBot="1">
      <c r="B16" s="31"/>
      <c r="C16" s="32"/>
      <c r="D16" s="56"/>
      <c r="E16" s="39"/>
      <c r="F16" s="38"/>
      <c r="G16" s="38"/>
      <c r="H16" s="40"/>
      <c r="I16" s="56"/>
      <c r="J16" s="38"/>
      <c r="K16" s="38"/>
      <c r="L16" s="38"/>
      <c r="M16" s="40"/>
      <c r="N16" s="39"/>
      <c r="O16" s="39"/>
      <c r="P16" s="38"/>
      <c r="Q16" s="38"/>
      <c r="R16" s="40"/>
      <c r="S16" s="23"/>
      <c r="T16" s="44"/>
      <c r="U16" s="45"/>
      <c r="V16" s="33"/>
      <c r="X16" s="50"/>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40" t="s">
        <v>5</v>
      </c>
      <c r="C20" s="134" t="s">
        <v>6</v>
      </c>
      <c r="D20" s="150" t="s">
        <v>29</v>
      </c>
      <c r="E20" s="132" t="s">
        <v>9</v>
      </c>
      <c r="F20" s="132" t="s">
        <v>10</v>
      </c>
      <c r="G20" s="132" t="s">
        <v>11</v>
      </c>
      <c r="H20" s="145" t="s">
        <v>30</v>
      </c>
      <c r="I20" s="179" t="s">
        <v>64</v>
      </c>
      <c r="J20" s="132" t="s">
        <v>9</v>
      </c>
      <c r="K20" s="132" t="s">
        <v>65</v>
      </c>
      <c r="L20" s="132" t="s">
        <v>11</v>
      </c>
      <c r="M20" s="181" t="s">
        <v>31</v>
      </c>
      <c r="N20" s="150" t="s">
        <v>64</v>
      </c>
      <c r="O20" s="132" t="s">
        <v>9</v>
      </c>
      <c r="P20" s="132" t="s">
        <v>65</v>
      </c>
      <c r="Q20" s="132" t="s">
        <v>11</v>
      </c>
      <c r="R20" s="145" t="s">
        <v>32</v>
      </c>
      <c r="T20" s="183" t="s">
        <v>16</v>
      </c>
      <c r="U20" s="185" t="s">
        <v>17</v>
      </c>
      <c r="V20" s="187" t="s">
        <v>18</v>
      </c>
      <c r="X20" s="161" t="s">
        <v>20</v>
      </c>
    </row>
    <row r="21" spans="2:24" ht="25.2" customHeight="1">
      <c r="B21" s="141"/>
      <c r="C21" s="135"/>
      <c r="D21" s="156"/>
      <c r="E21" s="155"/>
      <c r="F21" s="155"/>
      <c r="G21" s="155"/>
      <c r="H21" s="178"/>
      <c r="I21" s="180"/>
      <c r="J21" s="155"/>
      <c r="K21" s="155"/>
      <c r="L21" s="155"/>
      <c r="M21" s="182"/>
      <c r="N21" s="156"/>
      <c r="O21" s="155"/>
      <c r="P21" s="155"/>
      <c r="Q21" s="155"/>
      <c r="R21" s="178"/>
      <c r="T21" s="184"/>
      <c r="U21" s="186"/>
      <c r="V21" s="188"/>
      <c r="X21" s="162"/>
    </row>
    <row r="22" spans="2:24" ht="25.2" customHeight="1">
      <c r="B22" s="141"/>
      <c r="C22" s="135"/>
      <c r="D22" s="88" t="s">
        <v>21</v>
      </c>
      <c r="E22" s="89" t="s">
        <v>22</v>
      </c>
      <c r="F22" s="89" t="s">
        <v>23</v>
      </c>
      <c r="G22" s="89" t="s">
        <v>23</v>
      </c>
      <c r="H22" s="90" t="s">
        <v>23</v>
      </c>
      <c r="I22" s="65" t="s">
        <v>21</v>
      </c>
      <c r="J22" s="89" t="s">
        <v>22</v>
      </c>
      <c r="K22" s="89" t="s">
        <v>23</v>
      </c>
      <c r="L22" s="89" t="s">
        <v>23</v>
      </c>
      <c r="M22" s="66" t="s">
        <v>23</v>
      </c>
      <c r="N22" s="88" t="s">
        <v>21</v>
      </c>
      <c r="O22" s="89" t="s">
        <v>22</v>
      </c>
      <c r="P22" s="89" t="s">
        <v>23</v>
      </c>
      <c r="Q22" s="89" t="s">
        <v>23</v>
      </c>
      <c r="R22" s="90" t="s">
        <v>23</v>
      </c>
      <c r="T22" s="189" t="s">
        <v>24</v>
      </c>
      <c r="U22" s="190" t="s">
        <v>25</v>
      </c>
      <c r="V22" s="191" t="s">
        <v>24</v>
      </c>
      <c r="X22" s="162"/>
    </row>
    <row r="23" spans="2:24" ht="25.2" customHeight="1">
      <c r="B23" s="142"/>
      <c r="C23" s="136"/>
      <c r="D23" s="152" t="s">
        <v>71</v>
      </c>
      <c r="E23" s="153"/>
      <c r="F23" s="153"/>
      <c r="G23" s="153"/>
      <c r="H23" s="154"/>
      <c r="I23" s="152" t="s">
        <v>72</v>
      </c>
      <c r="J23" s="153"/>
      <c r="K23" s="153"/>
      <c r="L23" s="153"/>
      <c r="M23" s="154"/>
      <c r="N23" s="152" t="s">
        <v>73</v>
      </c>
      <c r="O23" s="153"/>
      <c r="P23" s="153"/>
      <c r="Q23" s="153"/>
      <c r="R23" s="154"/>
      <c r="T23" s="189"/>
      <c r="U23" s="190"/>
      <c r="V23" s="191"/>
      <c r="X23" s="163"/>
    </row>
    <row r="24" spans="2:24" s="13" customFormat="1" ht="25.2" customHeight="1">
      <c r="B24" s="34" t="s">
        <v>88</v>
      </c>
      <c r="C24" s="55" t="s">
        <v>89</v>
      </c>
      <c r="D24" s="93">
        <v>133852</v>
      </c>
      <c r="E24" s="94">
        <v>1.026</v>
      </c>
      <c r="F24" s="95" t="s">
        <v>82</v>
      </c>
      <c r="G24" s="95" t="s">
        <v>82</v>
      </c>
      <c r="H24" s="96">
        <v>137332.152</v>
      </c>
      <c r="I24" s="93">
        <v>133852</v>
      </c>
      <c r="J24" s="94">
        <v>1.073</v>
      </c>
      <c r="K24" s="95" t="s">
        <v>82</v>
      </c>
      <c r="L24" s="95" t="s">
        <v>82</v>
      </c>
      <c r="M24" s="96">
        <v>143623.196</v>
      </c>
      <c r="N24" s="93">
        <v>133852</v>
      </c>
      <c r="O24" s="94">
        <v>1.109</v>
      </c>
      <c r="P24" s="95" t="s">
        <v>82</v>
      </c>
      <c r="Q24" s="95" t="s">
        <v>82</v>
      </c>
      <c r="R24" s="96">
        <v>148441.86799999999</v>
      </c>
      <c r="T24" s="122">
        <v>39846</v>
      </c>
      <c r="U24" s="115" t="s">
        <v>99</v>
      </c>
      <c r="V24" s="106" t="s">
        <v>82</v>
      </c>
      <c r="X24" s="48"/>
    </row>
    <row r="25" spans="2:24" s="13" customFormat="1" ht="25.2" customHeight="1">
      <c r="B25" s="34" t="s">
        <v>88</v>
      </c>
      <c r="C25" s="55" t="s">
        <v>103</v>
      </c>
      <c r="D25" s="93">
        <v>0</v>
      </c>
      <c r="E25" s="94">
        <v>0</v>
      </c>
      <c r="F25" s="95" t="s">
        <v>82</v>
      </c>
      <c r="G25" s="95" t="s">
        <v>82</v>
      </c>
      <c r="H25" s="96">
        <v>0</v>
      </c>
      <c r="I25" s="127">
        <v>61651.10410958904</v>
      </c>
      <c r="J25" s="128">
        <v>0.65309607043535201</v>
      </c>
      <c r="K25" s="129" t="s">
        <v>82</v>
      </c>
      <c r="L25" s="129" t="s">
        <v>82</v>
      </c>
      <c r="M25" s="130">
        <v>40264.093831973383</v>
      </c>
      <c r="N25" s="127">
        <v>143329</v>
      </c>
      <c r="O25" s="128">
        <v>0.67354461317867087</v>
      </c>
      <c r="P25" s="129" t="s">
        <v>82</v>
      </c>
      <c r="Q25" s="129" t="s">
        <v>82</v>
      </c>
      <c r="R25" s="130">
        <v>96538.475862285719</v>
      </c>
      <c r="T25" s="122">
        <v>43399</v>
      </c>
      <c r="U25" s="115" t="s">
        <v>99</v>
      </c>
      <c r="V25" s="106" t="s">
        <v>82</v>
      </c>
      <c r="X25" s="48"/>
    </row>
    <row r="26" spans="2:24" s="13" customFormat="1" ht="25.2" customHeight="1">
      <c r="B26" s="34" t="s">
        <v>104</v>
      </c>
      <c r="C26" s="55" t="s">
        <v>94</v>
      </c>
      <c r="D26" s="127">
        <v>163</v>
      </c>
      <c r="E26" s="128">
        <v>1.0820000000000001</v>
      </c>
      <c r="F26" s="129" t="s">
        <v>82</v>
      </c>
      <c r="G26" s="129" t="s">
        <v>82</v>
      </c>
      <c r="H26" s="130">
        <v>176.36600000000001</v>
      </c>
      <c r="I26" s="93">
        <v>3914.484375</v>
      </c>
      <c r="J26" s="94">
        <v>1.1319999999999999</v>
      </c>
      <c r="K26" s="95" t="s">
        <v>82</v>
      </c>
      <c r="L26" s="95" t="s">
        <v>82</v>
      </c>
      <c r="M26" s="96">
        <v>4431.1963124999993</v>
      </c>
      <c r="N26" s="93">
        <v>3914.484375</v>
      </c>
      <c r="O26" s="94">
        <v>1.171</v>
      </c>
      <c r="P26" s="95" t="s">
        <v>82</v>
      </c>
      <c r="Q26" s="95" t="s">
        <v>82</v>
      </c>
      <c r="R26" s="96">
        <v>4583.8612031250004</v>
      </c>
      <c r="T26" s="122">
        <v>43179</v>
      </c>
      <c r="U26" s="115" t="s">
        <v>99</v>
      </c>
      <c r="V26" s="106" t="s">
        <v>82</v>
      </c>
      <c r="X26" s="48"/>
    </row>
    <row r="27" spans="2:24" s="13" customFormat="1" ht="25.2" customHeight="1">
      <c r="B27" s="34" t="s">
        <v>104</v>
      </c>
      <c r="C27" s="55" t="s">
        <v>108</v>
      </c>
      <c r="D27" s="127">
        <v>867</v>
      </c>
      <c r="E27" s="128">
        <v>1.0820000000000001</v>
      </c>
      <c r="F27" s="129" t="s">
        <v>82</v>
      </c>
      <c r="G27" s="129" t="s">
        <v>82</v>
      </c>
      <c r="H27" s="130">
        <v>938.09400000000005</v>
      </c>
      <c r="I27" s="93">
        <v>14938.369565217392</v>
      </c>
      <c r="J27" s="94">
        <v>1.1319999999999999</v>
      </c>
      <c r="K27" s="95" t="s">
        <v>82</v>
      </c>
      <c r="L27" s="95" t="s">
        <v>82</v>
      </c>
      <c r="M27" s="96">
        <v>16910.234347826085</v>
      </c>
      <c r="N27" s="93">
        <v>14938.369565217392</v>
      </c>
      <c r="O27" s="94">
        <v>1.171</v>
      </c>
      <c r="P27" s="95" t="s">
        <v>82</v>
      </c>
      <c r="Q27" s="95" t="s">
        <v>82</v>
      </c>
      <c r="R27" s="96">
        <v>17492.830760869565</v>
      </c>
      <c r="T27" s="122">
        <v>43186</v>
      </c>
      <c r="U27" s="115" t="s">
        <v>99</v>
      </c>
      <c r="V27" s="106" t="s">
        <v>82</v>
      </c>
      <c r="X27" s="48"/>
    </row>
    <row r="28" spans="2:24" s="13" customFormat="1" ht="25.2" customHeight="1">
      <c r="B28" s="34"/>
      <c r="C28" s="55"/>
      <c r="D28" s="26"/>
      <c r="E28" s="99"/>
      <c r="F28" s="15"/>
      <c r="G28" s="15"/>
      <c r="H28" s="100"/>
      <c r="I28" s="102"/>
      <c r="J28" s="15"/>
      <c r="K28" s="15"/>
      <c r="L28" s="14"/>
      <c r="M28" s="103"/>
      <c r="N28" s="104"/>
      <c r="O28" s="99"/>
      <c r="P28" s="15"/>
      <c r="Q28" s="15"/>
      <c r="R28" s="100"/>
      <c r="T28" s="116"/>
      <c r="U28" s="117"/>
      <c r="V28" s="108"/>
      <c r="X28" s="85"/>
    </row>
    <row r="29" spans="2:24" ht="25.2" customHeight="1">
      <c r="B29" s="35"/>
      <c r="C29" s="63"/>
      <c r="D29" s="64"/>
      <c r="E29" s="9"/>
      <c r="F29" s="8"/>
      <c r="G29" s="8"/>
      <c r="H29" s="36"/>
      <c r="I29" s="8"/>
      <c r="J29" s="8"/>
      <c r="K29" s="8"/>
      <c r="L29" s="8"/>
      <c r="M29" s="8"/>
      <c r="N29" s="67"/>
      <c r="O29" s="9"/>
      <c r="P29" s="8"/>
      <c r="Q29" s="8"/>
      <c r="R29" s="36"/>
      <c r="T29" s="72"/>
      <c r="U29" s="73"/>
      <c r="V29" s="74"/>
      <c r="X29" s="86"/>
    </row>
    <row r="30" spans="2:24" ht="25.2" customHeight="1">
      <c r="B30" s="29" t="s">
        <v>26</v>
      </c>
      <c r="C30" s="30"/>
      <c r="D30" s="58">
        <f>SUM(D24:D28)</f>
        <v>134882</v>
      </c>
      <c r="E30" s="11"/>
      <c r="F30" s="12"/>
      <c r="G30" s="12"/>
      <c r="H30" s="57">
        <f>SUM(H24:H28)</f>
        <v>138446.61200000002</v>
      </c>
      <c r="I30" s="58">
        <f>SUM(I24:I28)</f>
        <v>214355.95804980642</v>
      </c>
      <c r="J30" s="12"/>
      <c r="K30" s="12"/>
      <c r="M30" s="10">
        <f>SUM(M24:M28)</f>
        <v>205228.72049229944</v>
      </c>
      <c r="N30" s="58">
        <f>SUM(N24:N28)</f>
        <v>296033.85394021741</v>
      </c>
      <c r="O30" s="11"/>
      <c r="P30" s="12"/>
      <c r="Q30" s="12"/>
      <c r="R30" s="37">
        <f>SUM(R24:R28)</f>
        <v>267057.03582628031</v>
      </c>
      <c r="T30" s="29"/>
      <c r="U30" s="16"/>
      <c r="V30" s="30"/>
      <c r="X30" s="49"/>
    </row>
    <row r="31" spans="2:24" ht="25.2" customHeight="1" thickBot="1">
      <c r="B31" s="31"/>
      <c r="C31" s="33"/>
      <c r="D31" s="56"/>
      <c r="E31" s="39"/>
      <c r="F31" s="38"/>
      <c r="G31" s="38"/>
      <c r="H31" s="40"/>
      <c r="I31" s="38"/>
      <c r="J31" s="38"/>
      <c r="K31" s="38"/>
      <c r="L31" s="38"/>
      <c r="M31" s="38"/>
      <c r="N31" s="68"/>
      <c r="O31" s="39"/>
      <c r="P31" s="38"/>
      <c r="Q31" s="38"/>
      <c r="R31" s="40"/>
      <c r="T31" s="44"/>
      <c r="U31" s="45"/>
      <c r="V31" s="46"/>
      <c r="X31" s="50"/>
    </row>
    <row r="33" spans="2:10" ht="25.2" customHeight="1" thickBot="1">
      <c r="B33" s="87" t="s">
        <v>34</v>
      </c>
    </row>
    <row r="34" spans="2:10" ht="25.2" customHeight="1">
      <c r="B34" s="113" t="s">
        <v>35</v>
      </c>
      <c r="C34" s="114" t="s">
        <v>36</v>
      </c>
      <c r="D34" s="114" t="s">
        <v>37</v>
      </c>
      <c r="E34" s="195" t="s">
        <v>38</v>
      </c>
      <c r="F34" s="195"/>
      <c r="G34" s="195"/>
      <c r="H34" s="195"/>
      <c r="I34" s="195"/>
      <c r="J34" s="196"/>
    </row>
    <row r="35" spans="2:10" ht="25.2" customHeight="1">
      <c r="B35" s="171" t="s">
        <v>39</v>
      </c>
      <c r="C35" s="111" t="s">
        <v>5</v>
      </c>
      <c r="D35" s="111" t="s">
        <v>40</v>
      </c>
      <c r="E35" s="168" t="s">
        <v>67</v>
      </c>
      <c r="F35" s="168"/>
      <c r="G35" s="168"/>
      <c r="H35" s="168"/>
      <c r="I35" s="168"/>
      <c r="J35" s="169"/>
    </row>
    <row r="36" spans="2:10" ht="25.2" customHeight="1">
      <c r="B36" s="171"/>
      <c r="C36" s="111" t="s">
        <v>6</v>
      </c>
      <c r="D36" s="111" t="s">
        <v>40</v>
      </c>
      <c r="E36" s="168" t="s">
        <v>68</v>
      </c>
      <c r="F36" s="168"/>
      <c r="G36" s="168"/>
      <c r="H36" s="168"/>
      <c r="I36" s="168"/>
      <c r="J36" s="169"/>
    </row>
    <row r="37" spans="2:10" ht="25.2" customHeight="1">
      <c r="B37" s="171"/>
      <c r="C37" s="111" t="s">
        <v>45</v>
      </c>
      <c r="D37" s="111" t="s">
        <v>21</v>
      </c>
      <c r="E37" s="168" t="s">
        <v>69</v>
      </c>
      <c r="F37" s="168"/>
      <c r="G37" s="168"/>
      <c r="H37" s="168"/>
      <c r="I37" s="168"/>
      <c r="J37" s="169"/>
    </row>
    <row r="38" spans="2:10" ht="25.2" customHeight="1">
      <c r="B38" s="171"/>
      <c r="C38" s="111" t="s">
        <v>9</v>
      </c>
      <c r="D38" s="111" t="s">
        <v>22</v>
      </c>
      <c r="E38" s="168" t="s">
        <v>47</v>
      </c>
      <c r="F38" s="168"/>
      <c r="G38" s="168"/>
      <c r="H38" s="168"/>
      <c r="I38" s="168"/>
      <c r="J38" s="169"/>
    </row>
    <row r="39" spans="2:10" ht="25.2" customHeight="1">
      <c r="B39" s="171"/>
      <c r="C39" s="111" t="s">
        <v>10</v>
      </c>
      <c r="D39" s="111" t="s">
        <v>23</v>
      </c>
      <c r="E39" s="168" t="s">
        <v>48</v>
      </c>
      <c r="F39" s="168"/>
      <c r="G39" s="168"/>
      <c r="H39" s="168"/>
      <c r="I39" s="168"/>
      <c r="J39" s="169"/>
    </row>
    <row r="40" spans="2:10" ht="25.2" customHeight="1">
      <c r="B40" s="171"/>
      <c r="C40" s="111" t="s">
        <v>11</v>
      </c>
      <c r="D40" s="111" t="s">
        <v>23</v>
      </c>
      <c r="E40" s="168" t="s">
        <v>49</v>
      </c>
      <c r="F40" s="168"/>
      <c r="G40" s="168"/>
      <c r="H40" s="168"/>
      <c r="I40" s="168"/>
      <c r="J40" s="169"/>
    </row>
    <row r="41" spans="2:10" ht="25.2" customHeight="1">
      <c r="B41" s="171"/>
      <c r="C41" s="111" t="s">
        <v>50</v>
      </c>
      <c r="D41" s="111" t="s">
        <v>23</v>
      </c>
      <c r="E41" s="168" t="s">
        <v>70</v>
      </c>
      <c r="F41" s="168"/>
      <c r="G41" s="168"/>
      <c r="H41" s="168"/>
      <c r="I41" s="168"/>
      <c r="J41" s="169"/>
    </row>
    <row r="42" spans="2:10" ht="25.2" customHeight="1">
      <c r="B42" s="171" t="s">
        <v>52</v>
      </c>
      <c r="C42" s="111" t="s">
        <v>16</v>
      </c>
      <c r="D42" s="111" t="s">
        <v>24</v>
      </c>
      <c r="E42" s="168" t="s">
        <v>56</v>
      </c>
      <c r="F42" s="168"/>
      <c r="G42" s="168"/>
      <c r="H42" s="168"/>
      <c r="I42" s="168"/>
      <c r="J42" s="169"/>
    </row>
    <row r="43" spans="2:10" ht="25.2" customHeight="1">
      <c r="B43" s="171"/>
      <c r="C43" s="111" t="s">
        <v>17</v>
      </c>
      <c r="D43" s="111" t="s">
        <v>25</v>
      </c>
      <c r="E43" s="168" t="s">
        <v>57</v>
      </c>
      <c r="F43" s="168"/>
      <c r="G43" s="168"/>
      <c r="H43" s="168"/>
      <c r="I43" s="168"/>
      <c r="J43" s="169"/>
    </row>
    <row r="44" spans="2:10" ht="25.2" customHeight="1">
      <c r="B44" s="171"/>
      <c r="C44" s="111" t="s">
        <v>18</v>
      </c>
      <c r="D44" s="111" t="s">
        <v>24</v>
      </c>
      <c r="E44" s="168" t="s">
        <v>58</v>
      </c>
      <c r="F44" s="168"/>
      <c r="G44" s="168"/>
      <c r="H44" s="168"/>
      <c r="I44" s="168"/>
      <c r="J44" s="169"/>
    </row>
    <row r="45" spans="2:10" ht="25.2" customHeight="1" thickBot="1">
      <c r="B45" s="62" t="s">
        <v>61</v>
      </c>
      <c r="C45" s="92" t="s">
        <v>20</v>
      </c>
      <c r="D45" s="92" t="s">
        <v>40</v>
      </c>
      <c r="E45" s="172" t="s">
        <v>62</v>
      </c>
      <c r="F45" s="172"/>
      <c r="G45" s="172"/>
      <c r="H45" s="172"/>
      <c r="I45" s="172"/>
      <c r="J45" s="173"/>
    </row>
  </sheetData>
  <mergeCells count="69">
    <mergeCell ref="E34:J34"/>
    <mergeCell ref="E42:J42"/>
    <mergeCell ref="E43:J43"/>
    <mergeCell ref="E44:J44"/>
    <mergeCell ref="E45:J45"/>
    <mergeCell ref="B42:B44"/>
    <mergeCell ref="B35:B41"/>
    <mergeCell ref="E37:J37"/>
    <mergeCell ref="E38:J38"/>
    <mergeCell ref="E39:J39"/>
    <mergeCell ref="E40:J40"/>
    <mergeCell ref="E41:J41"/>
    <mergeCell ref="E35:J35"/>
    <mergeCell ref="E36:J36"/>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3.xml><?xml version="1.0" encoding="utf-8"?>
<ds:datastoreItem xmlns:ds="http://schemas.openxmlformats.org/officeDocument/2006/customXml" ds:itemID="{2B8E1069-428B-4FB4-ABF0-1C4E4C4618D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Stanislav Petrov</cp:lastModifiedBy>
  <cp:revision/>
  <cp:lastPrinted>2019-02-11T14:06:03Z</cp:lastPrinted>
  <dcterms:created xsi:type="dcterms:W3CDTF">2015-10-14T16:49:04Z</dcterms:created>
  <dcterms:modified xsi:type="dcterms:W3CDTF">2019-03-04T11:36:10Z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