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13" i="21" s="1"/>
  <c r="E24" i="7"/>
  <c r="E24" i="16" s="1"/>
  <c r="G13" i="7"/>
  <c r="G8" i="21" s="1"/>
  <c r="G14" i="7"/>
  <c r="G9" i="21" s="1"/>
  <c r="G15" i="7"/>
  <c r="G16" i="7"/>
  <c r="G17" i="7"/>
  <c r="G12" i="16" s="1"/>
  <c r="G18" i="7"/>
  <c r="G16" i="16" s="1"/>
  <c r="G19" i="7"/>
  <c r="G20" i="7"/>
  <c r="G21" i="7"/>
  <c r="G19" i="16" s="1"/>
  <c r="G22" i="7"/>
  <c r="G22" i="16" s="1"/>
  <c r="G23" i="7"/>
  <c r="G24" i="7"/>
  <c r="G25" i="7"/>
  <c r="G26" i="7"/>
  <c r="G26" i="16" s="1"/>
  <c r="G27" i="7"/>
  <c r="G13" i="21" s="1"/>
  <c r="G28" i="7"/>
  <c r="G30" i="16" s="1"/>
  <c r="G29" i="7"/>
  <c r="G31" i="16" s="1"/>
  <c r="G30" i="7"/>
  <c r="G32" i="16" s="1"/>
  <c r="G31" i="7"/>
  <c r="G32" i="7"/>
  <c r="G14" i="21" s="1"/>
  <c r="G33" i="7"/>
  <c r="G34" i="7"/>
  <c r="G18" i="21" s="1"/>
  <c r="G35" i="7"/>
  <c r="G37" i="16" s="1"/>
  <c r="G36" i="7"/>
  <c r="G40" i="16" s="1"/>
  <c r="G37" i="7"/>
  <c r="G43" i="16" s="1"/>
  <c r="G38" i="7"/>
  <c r="G44" i="16" s="1"/>
  <c r="G39" i="7"/>
  <c r="G12" i="7"/>
  <c r="G8" i="16" s="1"/>
  <c r="E13" i="7"/>
  <c r="E9" i="16" s="1"/>
  <c r="E14" i="7"/>
  <c r="E9" i="21" s="1"/>
  <c r="E15" i="7"/>
  <c r="E16" i="7"/>
  <c r="E13" i="16" s="1"/>
  <c r="E17" i="7"/>
  <c r="E12" i="16" s="1"/>
  <c r="E18" i="7"/>
  <c r="E16" i="16" s="1"/>
  <c r="E19" i="7"/>
  <c r="E20" i="7"/>
  <c r="E18" i="16" s="1"/>
  <c r="E21" i="7"/>
  <c r="E19" i="16" s="1"/>
  <c r="E22" i="7"/>
  <c r="E22" i="16" s="1"/>
  <c r="E23" i="7"/>
  <c r="E25" i="7"/>
  <c r="E25" i="16" s="1"/>
  <c r="E26" i="7"/>
  <c r="E26" i="16" s="1"/>
  <c r="E28" i="7"/>
  <c r="E30" i="16" s="1"/>
  <c r="E30" i="7"/>
  <c r="E32" i="16" s="1"/>
  <c r="E31" i="7"/>
  <c r="E33" i="16" s="1"/>
  <c r="E33" i="7"/>
  <c r="E34" i="7"/>
  <c r="E18" i="21" s="1"/>
  <c r="E35" i="7"/>
  <c r="E36" i="7"/>
  <c r="E37" i="7"/>
  <c r="E43" i="16" s="1"/>
  <c r="E38" i="7"/>
  <c r="E44" i="16" s="1"/>
  <c r="E39" i="7"/>
  <c r="E45" i="16" s="1"/>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12" i="7"/>
  <c r="D8" i="16" s="1"/>
  <c r="F13" i="21"/>
  <c r="I13" i="21"/>
  <c r="P13" i="21"/>
  <c r="P14" i="21"/>
  <c r="Q13" i="21"/>
  <c r="R13" i="21"/>
  <c r="S13" i="21"/>
  <c r="F14" i="21"/>
  <c r="I14" i="21"/>
  <c r="Q14" i="21"/>
  <c r="R14" i="21"/>
  <c r="S14" i="21"/>
  <c r="S15" i="21" s="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M14" i="7"/>
  <c r="M9" i="21" s="1"/>
  <c r="N14" i="7"/>
  <c r="N9" i="21" s="1"/>
  <c r="O14" i="7"/>
  <c r="O9" i="21" s="1"/>
  <c r="J15" i="7"/>
  <c r="J11" i="16" s="1"/>
  <c r="M15" i="7"/>
  <c r="M10" i="21" s="1"/>
  <c r="N15" i="7"/>
  <c r="N10" i="21" s="1"/>
  <c r="O15" i="7"/>
  <c r="O11" i="16" s="1"/>
  <c r="J16" i="7"/>
  <c r="J13" i="16" s="1"/>
  <c r="K16" i="7"/>
  <c r="M16" i="7"/>
  <c r="M13" i="16" s="1"/>
  <c r="N16" i="7"/>
  <c r="N13" i="16" s="1"/>
  <c r="O16" i="7"/>
  <c r="O13" i="16" s="1"/>
  <c r="J17" i="7"/>
  <c r="K17" i="7"/>
  <c r="K12" i="16" s="1"/>
  <c r="M17" i="7"/>
  <c r="M12" i="16" s="1"/>
  <c r="N17" i="7"/>
  <c r="N12" i="16" s="1"/>
  <c r="O17" i="7"/>
  <c r="O12" i="16" s="1"/>
  <c r="J18" i="7"/>
  <c r="K18" i="7"/>
  <c r="K16" i="16" s="1"/>
  <c r="M18" i="7"/>
  <c r="M16" i="16" s="1"/>
  <c r="N18" i="7"/>
  <c r="N16" i="16" s="1"/>
  <c r="O18" i="7"/>
  <c r="O16" i="16" s="1"/>
  <c r="J19" i="7"/>
  <c r="J17" i="16" s="1"/>
  <c r="K19" i="7"/>
  <c r="K17" i="16" s="1"/>
  <c r="M19" i="7"/>
  <c r="M17" i="16" s="1"/>
  <c r="N19" i="7"/>
  <c r="N17" i="16" s="1"/>
  <c r="O19" i="7"/>
  <c r="O17" i="16" s="1"/>
  <c r="J20" i="7"/>
  <c r="K20" i="7"/>
  <c r="M20" i="7"/>
  <c r="N20" i="7"/>
  <c r="N18" i="16" s="1"/>
  <c r="O20" i="7"/>
  <c r="J21" i="7"/>
  <c r="K21" i="7"/>
  <c r="K19" i="16" s="1"/>
  <c r="M21" i="7"/>
  <c r="M19" i="16" s="1"/>
  <c r="N21" i="7"/>
  <c r="N19" i="16" s="1"/>
  <c r="O21" i="7"/>
  <c r="O19" i="16" s="1"/>
  <c r="J22" i="7"/>
  <c r="K22" i="7"/>
  <c r="K22" i="16" s="1"/>
  <c r="M22" i="7"/>
  <c r="M22" i="16" s="1"/>
  <c r="N22" i="7"/>
  <c r="N22" i="16" s="1"/>
  <c r="O22" i="7"/>
  <c r="O22" i="16" s="1"/>
  <c r="J23" i="7"/>
  <c r="J23" i="16" s="1"/>
  <c r="K23" i="7"/>
  <c r="K23" i="16" s="1"/>
  <c r="M23" i="7"/>
  <c r="M23" i="16" s="1"/>
  <c r="N23" i="7"/>
  <c r="N23" i="16" s="1"/>
  <c r="O23" i="7"/>
  <c r="O23" i="16" s="1"/>
  <c r="J24" i="7"/>
  <c r="J24" i="16" s="1"/>
  <c r="K24" i="7"/>
  <c r="K24" i="16" s="1"/>
  <c r="M24" i="7"/>
  <c r="M24" i="16" s="1"/>
  <c r="N24" i="7"/>
  <c r="N24" i="16" s="1"/>
  <c r="O24" i="7"/>
  <c r="O24" i="16" s="1"/>
  <c r="J25" i="7"/>
  <c r="K25" i="7"/>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G11" i="16"/>
  <c r="I11" i="16"/>
  <c r="P11" i="16"/>
  <c r="Q11" i="16"/>
  <c r="R11" i="16"/>
  <c r="S11" i="16"/>
  <c r="F13" i="16"/>
  <c r="G13" i="16"/>
  <c r="I13" i="16"/>
  <c r="P13" i="16"/>
  <c r="Q13" i="16"/>
  <c r="R13" i="16"/>
  <c r="S13" i="16"/>
  <c r="D13" i="16"/>
  <c r="E11" i="16"/>
  <c r="F35" i="16"/>
  <c r="I35" i="16"/>
  <c r="P35" i="16"/>
  <c r="Q35" i="16"/>
  <c r="R35" i="16"/>
  <c r="S35" i="16"/>
  <c r="F36" i="16"/>
  <c r="I36" i="16"/>
  <c r="P36" i="16"/>
  <c r="Q36" i="16"/>
  <c r="R36" i="16"/>
  <c r="S36" i="16"/>
  <c r="F37" i="16"/>
  <c r="I37" i="16"/>
  <c r="P37" i="16"/>
  <c r="Q37" i="16"/>
  <c r="R37" i="16"/>
  <c r="S37" i="16"/>
  <c r="E37"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30" i="16"/>
  <c r="D33" i="16"/>
  <c r="D45" i="16"/>
  <c r="I45" i="16"/>
  <c r="G45" i="16"/>
  <c r="F45" i="16"/>
  <c r="I44" i="16"/>
  <c r="F44" i="16"/>
  <c r="I43" i="16"/>
  <c r="F43" i="16"/>
  <c r="I40" i="16"/>
  <c r="F40" i="16"/>
  <c r="E40" i="16"/>
  <c r="I34" i="16"/>
  <c r="F34" i="16"/>
  <c r="I33" i="16"/>
  <c r="G33" i="16"/>
  <c r="F33" i="16"/>
  <c r="I32" i="16"/>
  <c r="F32" i="16"/>
  <c r="I31" i="16"/>
  <c r="F31" i="16"/>
  <c r="I30" i="16"/>
  <c r="F30" i="16"/>
  <c r="E34" i="16"/>
  <c r="I27" i="16"/>
  <c r="G27" i="16"/>
  <c r="F27" i="16"/>
  <c r="I26" i="16"/>
  <c r="F26" i="16"/>
  <c r="I25" i="16"/>
  <c r="G25" i="16"/>
  <c r="F25" i="16"/>
  <c r="I24" i="16"/>
  <c r="G24" i="16"/>
  <c r="F24" i="16"/>
  <c r="I23" i="16"/>
  <c r="G23" i="16"/>
  <c r="F23" i="16"/>
  <c r="I22" i="16"/>
  <c r="F22" i="16"/>
  <c r="E27" i="16"/>
  <c r="E23" i="16"/>
  <c r="I19" i="16"/>
  <c r="F19" i="16"/>
  <c r="I18" i="16"/>
  <c r="G18" i="16"/>
  <c r="F18" i="16"/>
  <c r="I17" i="16"/>
  <c r="G17" i="16"/>
  <c r="F17" i="16"/>
  <c r="I16" i="16"/>
  <c r="F16" i="16"/>
  <c r="E17" i="16"/>
  <c r="I12" i="16"/>
  <c r="F12" i="16"/>
  <c r="I9" i="16"/>
  <c r="F9" i="16"/>
  <c r="I8" i="16"/>
  <c r="F8" i="16"/>
  <c r="K12" i="7"/>
  <c r="K8" i="16" s="1"/>
  <c r="M12" i="7"/>
  <c r="M8" i="16" s="1"/>
  <c r="N12" i="7"/>
  <c r="N8" i="16" s="1"/>
  <c r="O12" i="7"/>
  <c r="O8" i="16" s="1"/>
  <c r="J12" i="7"/>
  <c r="J8" i="16" s="1"/>
  <c r="K10" i="16"/>
  <c r="M31" i="16"/>
  <c r="O18" i="16"/>
  <c r="K25" i="16"/>
  <c r="M18" i="16"/>
  <c r="J18" i="16"/>
  <c r="J16" i="16"/>
  <c r="J22"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D27" i="16" l="1"/>
  <c r="D11" i="16"/>
  <c r="L9" i="21"/>
  <c r="O10" i="16"/>
  <c r="M27" i="16"/>
  <c r="L10" i="21"/>
  <c r="J9" i="16"/>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H40" i="16" s="1"/>
  <c r="M36" i="16"/>
  <c r="M18" i="21"/>
  <c r="N35" i="16"/>
  <c r="N17" i="21"/>
  <c r="L35" i="16"/>
  <c r="L17" i="21"/>
  <c r="P15" i="21"/>
  <c r="R11" i="21"/>
  <c r="P11" i="21"/>
  <c r="R15" i="21"/>
  <c r="S11" i="21"/>
  <c r="O9" i="16"/>
  <c r="O48" i="16" s="1"/>
  <c r="N10" i="16"/>
  <c r="J10" i="21"/>
  <c r="D8" i="21"/>
  <c r="E8" i="21"/>
  <c r="J27" i="16"/>
  <c r="G9" i="16"/>
  <c r="L8" i="21"/>
  <c r="L11" i="21" s="1"/>
  <c r="H4" i="20" s="1"/>
  <c r="K34" i="16"/>
  <c r="G34" i="16"/>
  <c r="L13" i="21"/>
  <c r="K9" i="16"/>
  <c r="O34" i="16"/>
  <c r="O49" i="16"/>
  <c r="H13" i="7"/>
  <c r="H8" i="21" s="1"/>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35" i="7"/>
  <c r="H37" i="16" s="1"/>
  <c r="M11" i="16"/>
  <c r="H29" i="7"/>
  <c r="H31" i="16" s="1"/>
  <c r="N15" i="21"/>
  <c r="J5" i="20" s="1"/>
  <c r="H26" i="7"/>
  <c r="H26" i="16" s="1"/>
  <c r="H18" i="7"/>
  <c r="H16" i="16" s="1"/>
  <c r="H9" i="16"/>
  <c r="L50" i="16"/>
  <c r="J25" i="16"/>
  <c r="J30" i="16"/>
  <c r="J12" i="16"/>
  <c r="J48" i="16" s="1"/>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N51" i="16" l="1"/>
  <c r="L51" i="16"/>
  <c r="L54" i="16" s="1"/>
  <c r="O51" i="16"/>
  <c r="O54" i="16" s="1"/>
  <c r="K51" i="16"/>
  <c r="K48" i="16"/>
  <c r="K54" i="16" s="1"/>
  <c r="M48" i="16"/>
  <c r="M19" i="21"/>
  <c r="I6" i="20" s="1"/>
  <c r="L15" i="21"/>
  <c r="H5" i="20" s="1"/>
  <c r="H35" i="16"/>
  <c r="H17" i="21"/>
  <c r="N48" i="16"/>
  <c r="N19" i="21"/>
  <c r="J6" i="20" s="1"/>
  <c r="F6" i="20"/>
  <c r="H36" i="16"/>
  <c r="H18" i="21"/>
  <c r="J50" i="16"/>
  <c r="L19" i="21"/>
  <c r="H6" i="20" s="1"/>
  <c r="J11" i="21"/>
  <c r="H14" i="21"/>
  <c r="H9" i="21"/>
  <c r="M51" i="16"/>
  <c r="H53" i="16"/>
  <c r="F5" i="20"/>
  <c r="H10" i="21"/>
  <c r="H11" i="16"/>
  <c r="H27" i="16"/>
  <c r="H13" i="21"/>
  <c r="J51" i="16"/>
  <c r="H49" i="16"/>
  <c r="M54" i="16" l="1"/>
  <c r="H48" i="16"/>
  <c r="H15" i="2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<sst xmlns="http://schemas.openxmlformats.org/spreadsheetml/2006/main" count="514" uniqueCount="326">
  <si>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</si>
  <si>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</si>
  <si>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</si>
  <si>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</si>
  <si>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</si>
  <si>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</si>
  <si>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</si>
  <si>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</si>
  <si>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</si>
  <si>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</si>
  <si>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</si>
  <si>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</si>
  <si>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</si>
  <si>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</si>
  <si>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</si>
  <si>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</si>
  <si>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</si>
  <si>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</si>
  <si>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</si>
  <si>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</si>
  <si>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</si>
  <si>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</si>
  <si>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</si>
  <si>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</si>
  <si>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</si>
  <si>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</si>
  <si>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</si>
  <si>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</si>
  <si>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</si>
  <si>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</si>
  <si>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</si>
  <si>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</si>
  <si>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</si>
  <si>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</si>
  <si>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</si>
  <si>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</si>
  <si>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</si>
  <si>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</si>
  <si>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</si>
  <si>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</si>
  <si>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</si>
  <si>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</si>
  <si>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</si>
  <si>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</si>
  <si>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</si>
  <si>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</si>
  <si>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</si>
  <si>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</si>
  <si>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</si>
  <si>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</si>
  <si>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</si>
  <si>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</si>
  <si>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</si>
  <si>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</si>
  <si>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</si>
  <si>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</si>
  <si>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</si>
  <si>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</si>
  <si>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</si>
  <si>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</si>
  <si>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</si>
  <si>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</si>
  <si>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</si>
  <si>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</si>
  <si>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</si>
  <si>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</si>
  <si>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</si>
  <si>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</si>
  <si>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</si>
  <si>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</si>
  <si>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</si>
  <si>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</si>
  <si>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</si>
  <si>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</si>
  <si>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</si>
  <si>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</si>
  <si>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</si>
  <si>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</si>
  <si>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</si>
  <si>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</si>
  <si>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</si>
  <si>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</si>
  <si>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</si>
  <si>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</si>
  <si>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</si>
  <si>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</si>
  <si>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</si>
  <si>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</si>
  <si>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</si>
  <si>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</si>
  <si>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</si>
  <si>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</si>
  <si>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</si>
  <si>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</si>
  <si>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</si>
  <si>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</si>
  <si>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</si>
  <si>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</si>
  <si>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</si>
  <si>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</si>
  <si>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</si>
  <si>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</si>
  <si>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</si>
  <si>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</si>
  <si>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</si>
  <si>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</si>
  <si>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</si>
  <si>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</si>
  <si>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</si>
  <si>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</si>
  <si>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</si>
  <si>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</si>
  <si>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</si>
  <si>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</si>
  <si>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</si>
  <si>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</si>
  <si>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</si>
  <si>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</si>
  <si>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</si>
  <si>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</si>
  <si>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</si>
  <si>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</si>
  <si>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</si>
  <si>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</si>
  <si>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</si>
  <si>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</si>
  <si>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</si>
  <si>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</si>
  <si>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</si>
  <si>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</si>
  <si>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</si>
  <si>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</si>
  <si>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</si>
  <si>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</si>
  <si>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</si>
  <si>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</si>
  <si>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</si>
  <si>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</si>
  <si>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</si>
  <si>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</si>
  <si>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</si>
  <si>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</si>
  <si>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</si>
  <si>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</si>
  <si>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</si>
  <si>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</si>
  <si>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</si>
  <si>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</si>
  <si>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</si>
  <si>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</si>
  <si>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</si>
  <si>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</si>
  <si>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</si>
  <si>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</si>
  <si>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</si>
  <si>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</si>
  <si>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</si>
  <si>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</si>
  <si>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</si>
  <si>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</si>
  <si>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</si>
  <si>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</si>
  <si>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</si>
  <si>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</si>
  <si>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</si>
  <si>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</si>
  <si>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</si>
  <si>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</si>
  <si>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</si>
  <si>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</si>
  <si>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</si>
  <si>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</si>
  <si>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</si>
  <si>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</si>
  <si>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</si>
  <si>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</si>
  <si>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</si>
  <si>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</si>
  <si>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</si>
  <si>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</si>
  <si>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</si>
  <si>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</si>
  <si>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</si>
  <si>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</si>
  <si>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</si>
  <si>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</si>
  <si>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</si>
  <si>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</si>
  <si>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</si>
  <si>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</si>
  <si>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</si>
  <si>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</si>
  <si>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</si>
  <si>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</si>
  <si>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</si>
  <si>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</si>
  <si>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</si>
  <si>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</si>
  <si>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</si>
  <si>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</si>
  <si>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</si>
  <si>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</si>
  <si>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</si>
  <si>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</si>
  <si>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</si>
  <si>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</si>
  <si>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</si>
  <si>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</si>
  <si>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</si>
  <si>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</si>
  <si>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</si>
  <si>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</si>
  <si>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</si>
  <si>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</si>
  <si>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</si>
  <si>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</si>
  <si>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</si>
  <si>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</si>
  <si>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</si>
  <si>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</si>
  <si>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</si>
  <si>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</si>
  <si>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</si>
  <si>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</si>
  <si>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</si>
  <si>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</si>
  <si>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</si>
  <si>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</si>
  <si>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</si>
  <si>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</si>
  <si>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</si>
  <si>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</si>
  <si>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</si>
  <si>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</si>
  <si>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</si>
  <si>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</si>
  <si>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</si>
  <si>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</si>
  <si>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</si>
  <si>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</si>
  <si>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</si>
  <si>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</si>
  <si>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</si>
  <si>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</si>
  <si>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</si>
  <si>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</si>
  <si>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</si>
  <si>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</si>
  <si>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</si>
  <si>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</si>
  <si>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</si>
  <si>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</si>
  <si>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</si>
  <si>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</si>
  <si>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</si>
  <si>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</si>
  <si>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</si>
  <si>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</si>
  <si>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</si>
  <si>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</si>
  <si>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</si>
  <si>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</si>
  <si>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</si>
  <si>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</si>
  <si>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</si>
  <si>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</si>
  <si>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</si>
  <si>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</si>
  <si>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</si>
  <si>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</si>
  <si>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</si>
  <si>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</si>
  <si>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</si>
  <si>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</si>
  <si>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</si>
  <si>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</si>
  <si>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</si>
  <si>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</si>
  <si>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</si>
  <si>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</si>
  <si>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</si>
  <si>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</si>
  <si>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</si>
  <si>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</si>
  <si>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</si>
  <si>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</si>
  <si>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</si>
  <si>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</si>
  <si>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</si>
  <si>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</si>
  <si>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</si>
  <si>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</si>
  <si>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</si>
  <si>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</si>
  <si>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</si>
  <si>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</si>
  <si>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</si>
  <si>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</si>
  <si>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</si>
  <si>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</si>
  <si>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</si>
  <si>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</si>
  <si>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</si>
  <si>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</si>
  <si>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</si>
  <si>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</si>
  <si>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</si>
  <si>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</si>
  <si>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</si>
  <si>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</si>
  <si>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</si>
  <si>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</si>
  <si>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</si>
  <si>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</si>
  <si>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</si>
  <si>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</si>
  <si>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</si>
  <si>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</si>
  <si>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</si>
  <si>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</si>
  <si>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</si>
  <si>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SSC</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</si>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</sst>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Models\Financial\SSC\Appointee Balance Sheet model_SSC_FD.xlsx</v>
      </c>
    </row>
    <row r="6" spans="1:9" ht="12.5">
      <c r="B6" t="s">
        <v>4</v>
      </c>
      <c r="C6" s="139">
        <v>43789</v>
      </c>
    </row>
    <row r="7" spans="1:9" ht="12.5">
      <c r="B7"/>
      <c r="C7" s="106"/>
    </row>
    <row r="8" spans="1:9" ht="12.5">
      <c r="B8" t="s">
        <v>5</v>
      </c>
      <c r="C8" s="14" t="s">
        <v>6</v>
      </c>
    </row>
    <row r="9" spans="1:9" ht="14.5">
      <c r="B9" t="s">
        <v>7</v>
      </c>
      <c r="C9" s="193" t="s">
        <v>322</v>
      </c>
    </row>
    <row r="10" spans="1:9" ht="14.5">
      <c r="B10"/>
      <c r="C10" s="193"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hyperlink ref="C13" r:id="rId2"/>
    <hyperlink ref="C10"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40</v>
      </c>
      <c r="G4" s="192">
        <f xml:space="preserve"> Adjustments!K11</f>
        <v>40</v>
      </c>
      <c r="H4" s="192">
        <f xml:space="preserve"> Adjustments!L11</f>
        <v>40</v>
      </c>
      <c r="I4" s="192">
        <f xml:space="preserve"> Adjustments!M11</f>
        <v>40</v>
      </c>
      <c r="J4" s="192">
        <f xml:space="preserve"> Adjustments!N11</f>
        <v>40</v>
      </c>
      <c r="K4" s="192">
        <f xml:space="preserve"> Adjustments!O11</f>
        <v>40</v>
      </c>
    </row>
    <row r="5" spans="1:11">
      <c r="B5" t="s">
        <v>266</v>
      </c>
      <c r="C5" t="s">
        <v>158</v>
      </c>
      <c r="D5" t="s">
        <v>144</v>
      </c>
      <c r="E5" t="s">
        <v>276</v>
      </c>
      <c r="F5" s="192">
        <f xml:space="preserve"> Adjustments!J15</f>
        <v>0</v>
      </c>
      <c r="G5" s="192">
        <f xml:space="preserve"> Adjustments!K15</f>
        <v>0</v>
      </c>
      <c r="H5" s="192">
        <f xml:space="preserve"> Adjustments!L15</f>
        <v>0</v>
      </c>
      <c r="I5" s="192">
        <f xml:space="preserve"> Adjustments!M15</f>
        <v>0</v>
      </c>
      <c r="J5" s="192">
        <f xml:space="preserve"> Adjustments!N15</f>
        <v>0</v>
      </c>
      <c r="K5" s="192">
        <f xml:space="preserve"> Adjustments!O15</f>
        <v>0</v>
      </c>
    </row>
    <row r="6" spans="1:11">
      <c r="B6" t="s">
        <v>316</v>
      </c>
      <c r="C6" t="s">
        <v>318</v>
      </c>
      <c r="D6" t="s">
        <v>144</v>
      </c>
      <c r="E6" t="s">
        <v>276</v>
      </c>
      <c r="F6" s="192">
        <f xml:space="preserve"> Adjustments!J19</f>
        <v>-141.61950107982199</v>
      </c>
      <c r="G6" s="192">
        <f xml:space="preserve"> Adjustments!K19</f>
        <v>-141.61950107982199</v>
      </c>
      <c r="H6" s="192">
        <f xml:space="preserve"> Adjustments!L19</f>
        <v>-141.61950107982199</v>
      </c>
      <c r="I6" s="192">
        <f xml:space="preserve"> Adjustments!M19</f>
        <v>-141.61950107982199</v>
      </c>
      <c r="J6" s="192">
        <f xml:space="preserve"> Adjustments!N19</f>
        <v>-141.61950107982199</v>
      </c>
      <c r="K6" s="192">
        <f xml:space="preserve"> Adjustments!O19</f>
        <v>-141.61950107982199</v>
      </c>
    </row>
    <row r="7" spans="1:11">
      <c r="B7" t="s">
        <v>311</v>
      </c>
      <c r="C7" t="s">
        <v>312</v>
      </c>
      <c r="D7" t="s">
        <v>315</v>
      </c>
      <c r="E7" t="s">
        <v>276</v>
      </c>
      <c r="F7" s="187" t="str">
        <f ca="1">CONCATENATE("[…]", TEXT(NOW(),"dd/mm/yyy hh:mm:ss"))</f>
        <v>[…]12/12/2019 17:09:43</v>
      </c>
      <c r="G7" s="187" t="str">
        <f t="shared" ref="G7:K8" ca="1" si="0">CONCATENATE("[…]", TEXT(NOW(),"dd/mm/yyy hh:mm:ss"))</f>
        <v>[…]12/12/2019 17:09:43</v>
      </c>
      <c r="H7" s="187" t="str">
        <f t="shared" ca="1" si="0"/>
        <v>[…]12/12/2019 17:09:43</v>
      </c>
      <c r="I7" s="187" t="str">
        <f t="shared" ca="1" si="0"/>
        <v>[…]12/12/2019 17:09:43</v>
      </c>
      <c r="J7" s="187" t="str">
        <f t="shared" ca="1" si="0"/>
        <v>[…]12/12/2019 17:09:43</v>
      </c>
      <c r="K7" s="187" t="str">
        <f t="shared" ca="1" si="0"/>
        <v>[…]12/12/2019 17:09:43</v>
      </c>
    </row>
    <row r="8" spans="1:11">
      <c r="B8" t="s">
        <v>314</v>
      </c>
      <c r="C8" t="s">
        <v>313</v>
      </c>
      <c r="D8" t="s">
        <v>315</v>
      </c>
      <c r="E8" t="s">
        <v>276</v>
      </c>
      <c r="F8" s="188" t="str">
        <f ca="1">CONCATENATE("[…]", TEXT(NOW(),"dd/mm/yyy hh:mm:ss"))</f>
        <v>[…]12/12/2019 17:09:43</v>
      </c>
      <c r="G8" s="188" t="str">
        <f t="shared" ca="1" si="0"/>
        <v>[…]12/12/2019 17:09:43</v>
      </c>
      <c r="H8" s="188" t="str">
        <f t="shared" ca="1" si="0"/>
        <v>[…]12/12/2019 17:09:43</v>
      </c>
      <c r="I8" s="188" t="str">
        <f t="shared" ca="1" si="0"/>
        <v>[…]12/12/2019 17:09:43</v>
      </c>
      <c r="J8" s="188" t="str">
        <f t="shared" ca="1" si="0"/>
        <v>[…]12/12/2019 17:09:43</v>
      </c>
      <c r="K8" s="188" t="str">
        <f t="shared" ca="1" si="0"/>
        <v>[…]12/12/2019 17:09:43</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530.65197865526704</v>
      </c>
      <c r="G7" s="191">
        <v>558.22194337167002</v>
      </c>
      <c r="H7" s="191">
        <v>589.35475412822404</v>
      </c>
      <c r="I7" s="191">
        <v>621.98433263998197</v>
      </c>
      <c r="J7" s="191">
        <v>629.49583241031405</v>
      </c>
      <c r="K7" s="191">
        <v>640.31092350305596</v>
      </c>
    </row>
    <row r="8" spans="1:11">
      <c r="A8" t="s">
        <v>321</v>
      </c>
      <c r="B8" t="s">
        <v>145</v>
      </c>
      <c r="C8" t="s">
        <v>279</v>
      </c>
      <c r="D8" t="s">
        <v>144</v>
      </c>
      <c r="E8" t="s">
        <v>276</v>
      </c>
      <c r="F8" s="191">
        <v>0</v>
      </c>
      <c r="G8" s="191">
        <v>0</v>
      </c>
      <c r="H8" s="191">
        <v>0</v>
      </c>
      <c r="I8" s="191">
        <v>0</v>
      </c>
      <c r="J8" s="191">
        <v>0</v>
      </c>
      <c r="K8" s="191">
        <v>0</v>
      </c>
    </row>
    <row r="9" spans="1:11">
      <c r="A9" t="s">
        <v>321</v>
      </c>
      <c r="B9" t="s">
        <v>146</v>
      </c>
      <c r="C9" t="s">
        <v>280</v>
      </c>
      <c r="D9" t="s">
        <v>144</v>
      </c>
      <c r="E9" t="s">
        <v>276</v>
      </c>
      <c r="F9" s="191">
        <v>40</v>
      </c>
      <c r="G9" s="191">
        <v>40</v>
      </c>
      <c r="H9" s="191">
        <v>40</v>
      </c>
      <c r="I9" s="191">
        <v>40</v>
      </c>
      <c r="J9" s="191">
        <v>40</v>
      </c>
      <c r="K9" s="191">
        <v>40</v>
      </c>
    </row>
    <row r="10" spans="1:11">
      <c r="A10" t="s">
        <v>321</v>
      </c>
      <c r="B10" t="s">
        <v>147</v>
      </c>
      <c r="C10" t="s">
        <v>281</v>
      </c>
      <c r="D10" t="s">
        <v>144</v>
      </c>
      <c r="E10" t="s">
        <v>276</v>
      </c>
      <c r="F10" s="191">
        <v>0</v>
      </c>
      <c r="G10" s="191">
        <v>0</v>
      </c>
      <c r="H10" s="191">
        <v>0</v>
      </c>
      <c r="I10" s="191">
        <v>0</v>
      </c>
      <c r="J10" s="191">
        <v>0</v>
      </c>
      <c r="K10" s="191">
        <v>0</v>
      </c>
    </row>
    <row r="11" spans="1:11">
      <c r="A11" t="s">
        <v>321</v>
      </c>
      <c r="B11" t="s">
        <v>148</v>
      </c>
      <c r="C11" t="s">
        <v>282</v>
      </c>
      <c r="D11" t="s">
        <v>144</v>
      </c>
      <c r="E11" t="s">
        <v>276</v>
      </c>
      <c r="F11" s="191">
        <v>0</v>
      </c>
      <c r="G11" s="191">
        <v>0</v>
      </c>
      <c r="H11" s="191">
        <v>0</v>
      </c>
      <c r="I11" s="191">
        <v>0</v>
      </c>
      <c r="J11" s="191">
        <v>0</v>
      </c>
      <c r="K11" s="191">
        <v>0</v>
      </c>
    </row>
    <row r="12" spans="1:11">
      <c r="A12" t="s">
        <v>321</v>
      </c>
      <c r="B12" t="s">
        <v>149</v>
      </c>
      <c r="C12" t="s">
        <v>283</v>
      </c>
      <c r="D12" t="s">
        <v>144</v>
      </c>
      <c r="E12" t="s">
        <v>276</v>
      </c>
      <c r="F12" s="191">
        <v>0</v>
      </c>
      <c r="G12" s="191">
        <v>0</v>
      </c>
      <c r="H12" s="191">
        <v>0</v>
      </c>
      <c r="I12" s="191">
        <v>0</v>
      </c>
      <c r="J12" s="191">
        <v>0</v>
      </c>
      <c r="K12" s="191">
        <v>0</v>
      </c>
    </row>
    <row r="13" spans="1:11">
      <c r="A13" t="s">
        <v>321</v>
      </c>
      <c r="B13" t="s">
        <v>150</v>
      </c>
      <c r="C13" t="s">
        <v>284</v>
      </c>
      <c r="D13" t="s">
        <v>144</v>
      </c>
      <c r="E13" t="s">
        <v>276</v>
      </c>
      <c r="F13" s="191">
        <v>1.6674854299999999</v>
      </c>
      <c r="G13" s="191">
        <v>1.6674854299999999</v>
      </c>
      <c r="H13" s="191">
        <v>1.6674854299999999</v>
      </c>
      <c r="I13" s="191">
        <v>1.6674854299999999</v>
      </c>
      <c r="J13" s="191">
        <v>1.6674854299999999</v>
      </c>
      <c r="K13" s="191">
        <v>1.6674854299999999</v>
      </c>
    </row>
    <row r="14" spans="1:11">
      <c r="A14" t="s">
        <v>321</v>
      </c>
      <c r="B14" t="s">
        <v>151</v>
      </c>
      <c r="C14" t="s">
        <v>285</v>
      </c>
      <c r="D14" t="s">
        <v>144</v>
      </c>
      <c r="E14" t="s">
        <v>276</v>
      </c>
      <c r="F14" s="191">
        <v>35.686640112624403</v>
      </c>
      <c r="G14" s="191">
        <v>52.764935675131703</v>
      </c>
      <c r="H14" s="191">
        <v>52.897795236805202</v>
      </c>
      <c r="I14" s="191">
        <v>53.209581579275898</v>
      </c>
      <c r="J14" s="191">
        <v>53.992807848216898</v>
      </c>
      <c r="K14" s="191">
        <v>53.906706552274997</v>
      </c>
    </row>
    <row r="15" spans="1:11">
      <c r="A15" t="s">
        <v>321</v>
      </c>
      <c r="B15" t="s">
        <v>152</v>
      </c>
      <c r="C15" t="s">
        <v>286</v>
      </c>
      <c r="D15" t="s">
        <v>144</v>
      </c>
      <c r="E15" t="s">
        <v>276</v>
      </c>
      <c r="F15" s="191">
        <v>0</v>
      </c>
      <c r="G15" s="191">
        <v>0</v>
      </c>
      <c r="H15" s="191">
        <v>0</v>
      </c>
      <c r="I15" s="191">
        <v>0</v>
      </c>
      <c r="J15" s="191">
        <v>0</v>
      </c>
      <c r="K15" s="191">
        <v>0</v>
      </c>
    </row>
    <row r="16" spans="1:11">
      <c r="A16" t="s">
        <v>321</v>
      </c>
      <c r="B16" t="s">
        <v>287</v>
      </c>
      <c r="C16" t="s">
        <v>288</v>
      </c>
      <c r="D16" t="s">
        <v>144</v>
      </c>
      <c r="E16" t="s">
        <v>276</v>
      </c>
      <c r="F16" s="191">
        <v>-1.43119918037303</v>
      </c>
      <c r="G16" s="191">
        <v>-10.308865771399701</v>
      </c>
      <c r="H16" s="191">
        <v>-12.445244603916899</v>
      </c>
      <c r="I16" s="191">
        <v>-15.318446497542601</v>
      </c>
      <c r="J16" s="191">
        <v>-14.9710368153522</v>
      </c>
      <c r="K16" s="191">
        <v>-14.504239598973999</v>
      </c>
    </row>
    <row r="17" spans="1:11">
      <c r="A17" t="s">
        <v>321</v>
      </c>
      <c r="B17" t="s">
        <v>153</v>
      </c>
      <c r="C17" t="s">
        <v>289</v>
      </c>
      <c r="D17" t="s">
        <v>144</v>
      </c>
      <c r="E17" t="s">
        <v>276</v>
      </c>
      <c r="F17" s="191">
        <v>-71.681772024795606</v>
      </c>
      <c r="G17" s="191">
        <v>-72.986029753190806</v>
      </c>
      <c r="H17" s="191">
        <v>-73.454704038303802</v>
      </c>
      <c r="I17" s="191">
        <v>-73.987527214363993</v>
      </c>
      <c r="J17" s="191">
        <v>-74.704180599208399</v>
      </c>
      <c r="K17" s="191">
        <v>-75.305342900952894</v>
      </c>
    </row>
    <row r="18" spans="1:11">
      <c r="A18" t="s">
        <v>321</v>
      </c>
      <c r="B18" t="s">
        <v>290</v>
      </c>
      <c r="C18" t="s">
        <v>291</v>
      </c>
      <c r="D18" t="s">
        <v>144</v>
      </c>
      <c r="E18" t="s">
        <v>276</v>
      </c>
      <c r="F18" s="191">
        <v>-4.6230628108816703</v>
      </c>
      <c r="G18" s="191">
        <v>-6.5442049651445497</v>
      </c>
      <c r="H18" s="191">
        <v>-7.1549966697618004</v>
      </c>
      <c r="I18" s="191">
        <v>-7.50717361962674</v>
      </c>
      <c r="J18" s="191">
        <v>-4.5662559473991502</v>
      </c>
      <c r="K18" s="191">
        <v>-5.0791611387337099</v>
      </c>
    </row>
    <row r="19" spans="1:11">
      <c r="A19" t="s">
        <v>321</v>
      </c>
      <c r="B19" t="s">
        <v>154</v>
      </c>
      <c r="C19" t="s">
        <v>292</v>
      </c>
      <c r="D19" t="s">
        <v>144</v>
      </c>
      <c r="E19" t="s">
        <v>276</v>
      </c>
      <c r="F19" s="191">
        <v>-4.7988216072182501</v>
      </c>
      <c r="G19" s="191">
        <v>0</v>
      </c>
      <c r="H19" s="191">
        <v>0</v>
      </c>
      <c r="I19" s="191">
        <v>0</v>
      </c>
      <c r="J19" s="191">
        <v>0</v>
      </c>
      <c r="K19" s="191">
        <v>0</v>
      </c>
    </row>
    <row r="20" spans="1:11">
      <c r="A20" t="s">
        <v>321</v>
      </c>
      <c r="B20" t="s">
        <v>155</v>
      </c>
      <c r="C20" t="s">
        <v>293</v>
      </c>
      <c r="D20" t="s">
        <v>144</v>
      </c>
      <c r="E20" t="s">
        <v>276</v>
      </c>
      <c r="F20" s="191">
        <v>0</v>
      </c>
      <c r="G20" s="191">
        <v>0</v>
      </c>
      <c r="H20" s="191">
        <v>0</v>
      </c>
      <c r="I20" s="191">
        <v>0</v>
      </c>
      <c r="J20" s="191">
        <v>0</v>
      </c>
      <c r="K20" s="191">
        <v>0</v>
      </c>
    </row>
    <row r="21" spans="1:11">
      <c r="A21" t="s">
        <v>321</v>
      </c>
      <c r="B21" t="s">
        <v>156</v>
      </c>
      <c r="C21" t="s">
        <v>294</v>
      </c>
      <c r="D21" t="s">
        <v>144</v>
      </c>
      <c r="E21" t="s">
        <v>276</v>
      </c>
      <c r="F21" s="191">
        <v>0</v>
      </c>
      <c r="G21" s="191">
        <v>0</v>
      </c>
      <c r="H21" s="191">
        <v>0</v>
      </c>
      <c r="I21" s="191">
        <v>0</v>
      </c>
      <c r="J21" s="191">
        <v>0</v>
      </c>
      <c r="K21" s="191">
        <v>0</v>
      </c>
    </row>
    <row r="22" spans="1:11">
      <c r="A22" t="s">
        <v>321</v>
      </c>
      <c r="B22" t="s">
        <v>157</v>
      </c>
      <c r="C22" t="s">
        <v>295</v>
      </c>
      <c r="D22" t="s">
        <v>144</v>
      </c>
      <c r="E22" t="s">
        <v>276</v>
      </c>
      <c r="F22" s="191">
        <v>0</v>
      </c>
      <c r="G22" s="191">
        <v>0</v>
      </c>
      <c r="H22" s="191">
        <v>0</v>
      </c>
      <c r="I22" s="191">
        <v>0</v>
      </c>
      <c r="J22" s="191">
        <v>0</v>
      </c>
      <c r="K22" s="191">
        <v>0</v>
      </c>
    </row>
    <row r="23" spans="1:11">
      <c r="A23" t="s">
        <v>321</v>
      </c>
      <c r="B23" t="s">
        <v>159</v>
      </c>
      <c r="C23" t="s">
        <v>296</v>
      </c>
      <c r="D23" t="s">
        <v>144</v>
      </c>
      <c r="E23" t="s">
        <v>276</v>
      </c>
      <c r="F23" s="191">
        <v>0</v>
      </c>
      <c r="G23" s="191">
        <v>0</v>
      </c>
      <c r="H23" s="191">
        <v>0</v>
      </c>
      <c r="I23" s="191">
        <v>0</v>
      </c>
      <c r="J23" s="191">
        <v>0</v>
      </c>
      <c r="K23" s="191">
        <v>0</v>
      </c>
    </row>
    <row r="24" spans="1:11">
      <c r="A24" t="s">
        <v>321</v>
      </c>
      <c r="B24" t="s">
        <v>160</v>
      </c>
      <c r="C24" t="s">
        <v>297</v>
      </c>
      <c r="D24" t="s">
        <v>144</v>
      </c>
      <c r="E24" t="s">
        <v>276</v>
      </c>
      <c r="F24" s="191">
        <v>-268.94793742417397</v>
      </c>
      <c r="G24" s="191">
        <v>-290.85900004742001</v>
      </c>
      <c r="H24" s="191">
        <v>-314.64597129402699</v>
      </c>
      <c r="I24" s="191">
        <v>-341.48845602001302</v>
      </c>
      <c r="J24" s="191">
        <v>-352.28302570630802</v>
      </c>
      <c r="K24" s="191">
        <v>-364.34341302486399</v>
      </c>
    </row>
    <row r="25" spans="1:11">
      <c r="A25" t="s">
        <v>321</v>
      </c>
      <c r="B25" t="s">
        <v>161</v>
      </c>
      <c r="C25" t="s">
        <v>298</v>
      </c>
      <c r="D25" t="s">
        <v>144</v>
      </c>
      <c r="E25" t="s">
        <v>276</v>
      </c>
      <c r="F25" s="191">
        <v>-1.6691570899999999</v>
      </c>
      <c r="G25" s="191">
        <v>0</v>
      </c>
      <c r="H25" s="191">
        <v>0</v>
      </c>
      <c r="I25" s="191">
        <v>0</v>
      </c>
      <c r="J25" s="191">
        <v>0</v>
      </c>
      <c r="K25" s="191">
        <v>0</v>
      </c>
    </row>
    <row r="26" spans="1:11">
      <c r="A26" t="s">
        <v>321</v>
      </c>
      <c r="B26" t="s">
        <v>162</v>
      </c>
      <c r="C26" t="s">
        <v>299</v>
      </c>
      <c r="D26" t="s">
        <v>144</v>
      </c>
      <c r="E26" t="s">
        <v>276</v>
      </c>
      <c r="F26" s="191">
        <v>0</v>
      </c>
      <c r="G26" s="191">
        <v>0</v>
      </c>
      <c r="H26" s="191">
        <v>0</v>
      </c>
      <c r="I26" s="191">
        <v>0</v>
      </c>
      <c r="J26" s="191">
        <v>0</v>
      </c>
      <c r="K26" s="191">
        <v>0</v>
      </c>
    </row>
    <row r="27" spans="1:11">
      <c r="A27" t="s">
        <v>321</v>
      </c>
      <c r="B27" t="s">
        <v>163</v>
      </c>
      <c r="C27" t="s">
        <v>300</v>
      </c>
      <c r="D27" t="s">
        <v>144</v>
      </c>
      <c r="E27" t="s">
        <v>276</v>
      </c>
      <c r="F27" s="191">
        <v>0</v>
      </c>
      <c r="G27" s="191">
        <v>0</v>
      </c>
      <c r="H27" s="191">
        <v>0</v>
      </c>
      <c r="I27" s="191">
        <v>0</v>
      </c>
      <c r="J27" s="191">
        <v>0</v>
      </c>
      <c r="K27" s="191">
        <v>0</v>
      </c>
    </row>
    <row r="28" spans="1:11">
      <c r="A28" t="s">
        <v>321</v>
      </c>
      <c r="B28" t="s">
        <v>164</v>
      </c>
      <c r="C28" t="s">
        <v>301</v>
      </c>
      <c r="D28" t="s">
        <v>144</v>
      </c>
      <c r="E28" t="s">
        <v>276</v>
      </c>
      <c r="F28" s="191">
        <v>-141.61950107982199</v>
      </c>
      <c r="G28" s="191">
        <v>-141.61950107982199</v>
      </c>
      <c r="H28" s="191">
        <v>-141.61950107982199</v>
      </c>
      <c r="I28" s="191">
        <v>-141.61950107982199</v>
      </c>
      <c r="J28" s="191">
        <v>-141.61950107982199</v>
      </c>
      <c r="K28" s="191">
        <v>-141.61950107982199</v>
      </c>
    </row>
    <row r="29" spans="1:11">
      <c r="A29" t="s">
        <v>321</v>
      </c>
      <c r="B29" t="s">
        <v>165</v>
      </c>
      <c r="C29" t="s">
        <v>302</v>
      </c>
      <c r="D29" t="s">
        <v>144</v>
      </c>
      <c r="E29" t="s">
        <v>276</v>
      </c>
      <c r="F29" s="191">
        <v>0</v>
      </c>
      <c r="G29" s="191">
        <v>0</v>
      </c>
      <c r="H29" s="191">
        <v>0</v>
      </c>
      <c r="I29" s="191">
        <v>0</v>
      </c>
      <c r="J29" s="191">
        <v>0</v>
      </c>
      <c r="K29" s="191">
        <v>0</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-39.335624119999999</v>
      </c>
      <c r="G31" s="191">
        <v>-39.340932055201002</v>
      </c>
      <c r="H31" s="191">
        <v>-39.5893476962978</v>
      </c>
      <c r="I31" s="191">
        <v>-40.064594270111002</v>
      </c>
      <c r="J31" s="191">
        <v>-40.478509004360802</v>
      </c>
      <c r="K31" s="191">
        <v>-40.961830413507897</v>
      </c>
    </row>
    <row r="32" spans="1:11">
      <c r="A32" t="s">
        <v>321</v>
      </c>
      <c r="B32" t="s">
        <v>273</v>
      </c>
      <c r="C32" t="s">
        <v>305</v>
      </c>
      <c r="D32" t="s">
        <v>144</v>
      </c>
      <c r="E32" t="s">
        <v>276</v>
      </c>
      <c r="F32" s="191">
        <v>2.6179999999999999</v>
      </c>
      <c r="G32" s="191">
        <v>2.6179999999999999</v>
      </c>
      <c r="H32" s="191">
        <v>2.6179999999999999</v>
      </c>
      <c r="I32" s="191">
        <v>2.6179999999999999</v>
      </c>
      <c r="J32" s="191">
        <v>2.6179999999999999</v>
      </c>
      <c r="K32" s="191">
        <v>2.6179999999999999</v>
      </c>
    </row>
    <row r="33" spans="1:11">
      <c r="A33" t="s">
        <v>321</v>
      </c>
      <c r="B33" t="s">
        <v>306</v>
      </c>
      <c r="C33" t="s">
        <v>307</v>
      </c>
      <c r="D33" t="s">
        <v>144</v>
      </c>
      <c r="E33" t="s">
        <v>276</v>
      </c>
      <c r="F33" s="191">
        <v>31.830259909999999</v>
      </c>
      <c r="G33" s="191">
        <v>48.926749816553198</v>
      </c>
      <c r="H33" s="191">
        <v>52.941188424829299</v>
      </c>
      <c r="I33" s="191">
        <v>54.806619959707902</v>
      </c>
      <c r="J33" s="191">
        <v>54.464535548010602</v>
      </c>
      <c r="K33" s="191">
        <v>52.002546340406397</v>
      </c>
    </row>
    <row r="34" spans="1:11">
      <c r="A34" t="s">
        <v>321</v>
      </c>
      <c r="B34" t="s">
        <v>168</v>
      </c>
      <c r="C34" t="s">
        <v>308</v>
      </c>
      <c r="D34" t="s">
        <v>144</v>
      </c>
      <c r="E34" t="s">
        <v>276</v>
      </c>
      <c r="F34" s="191">
        <v>39.451080988070402</v>
      </c>
      <c r="G34" s="191">
        <v>39.451080988070402</v>
      </c>
      <c r="H34" s="191">
        <v>39.451080988070402</v>
      </c>
      <c r="I34" s="191">
        <v>39.451080988070402</v>
      </c>
      <c r="J34" s="191">
        <v>39.451080988070402</v>
      </c>
      <c r="K34" s="191">
        <v>39.451080988070402</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pane="topRight"/>
      <selection pane="bottomLeft"/>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3570.0197647085133</v>
      </c>
      <c r="J12" s="175">
        <f xml:space="preserve"> F_Inputs!F7</f>
        <v>530.65197865526704</v>
      </c>
      <c r="K12" s="175">
        <f xml:space="preserve"> F_Inputs!G7</f>
        <v>558.22194337167002</v>
      </c>
      <c r="L12" s="175">
        <f xml:space="preserve"> F_Inputs!H7</f>
        <v>589.35475412822404</v>
      </c>
      <c r="M12" s="175">
        <f xml:space="preserve"> F_Inputs!I7</f>
        <v>621.98433263998197</v>
      </c>
      <c r="N12" s="175">
        <f xml:space="preserve"> F_Inputs!J7</f>
        <v>629.49583241031405</v>
      </c>
      <c r="O12" s="175">
        <f xml:space="preserve"> F_Inputs!K7</f>
        <v>640.31092350305596</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5">
        <f xml:space="preserve"> F_Inputs!F8</f>
        <v>0</v>
      </c>
      <c r="K13" s="175">
        <f xml:space="preserve"> F_Inputs!G8</f>
        <v>0</v>
      </c>
      <c r="L13" s="175">
        <f xml:space="preserve"> F_Inputs!H8</f>
        <v>0</v>
      </c>
      <c r="M13" s="175">
        <f xml:space="preserve"> F_Inputs!I8</f>
        <v>0</v>
      </c>
      <c r="N13" s="175">
        <f xml:space="preserve"> F_Inputs!J8</f>
        <v>0</v>
      </c>
      <c r="O13" s="175">
        <f xml:space="preserve"> F_Inputs!K8</f>
        <v>0</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240</v>
      </c>
      <c r="J14" s="175">
        <f xml:space="preserve"> F_Inputs!F9</f>
        <v>40</v>
      </c>
      <c r="K14" s="175">
        <f xml:space="preserve"> F_Inputs!G9</f>
        <v>40</v>
      </c>
      <c r="L14" s="175">
        <f xml:space="preserve"> F_Inputs!H9</f>
        <v>40</v>
      </c>
      <c r="M14" s="175">
        <f xml:space="preserve"> F_Inputs!I9</f>
        <v>40</v>
      </c>
      <c r="N14" s="175">
        <f xml:space="preserve"> F_Inputs!J9</f>
        <v>40</v>
      </c>
      <c r="O14" s="175">
        <f xml:space="preserve"> F_Inputs!K9</f>
        <v>40</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0</v>
      </c>
      <c r="J15" s="175">
        <f xml:space="preserve"> F_Inputs!F10</f>
        <v>0</v>
      </c>
      <c r="K15" s="175">
        <f xml:space="preserve"> F_Inputs!G10</f>
        <v>0</v>
      </c>
      <c r="L15" s="175">
        <f xml:space="preserve"> F_Inputs!H10</f>
        <v>0</v>
      </c>
      <c r="M15" s="175">
        <f xml:space="preserve"> F_Inputs!I10</f>
        <v>0</v>
      </c>
      <c r="N15" s="175">
        <f xml:space="preserve"> F_Inputs!J10</f>
        <v>0</v>
      </c>
      <c r="O15" s="175">
        <f xml:space="preserve"> F_Inputs!K10</f>
        <v>0</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0</v>
      </c>
      <c r="J16" s="175">
        <f xml:space="preserve"> F_Inputs!F11</f>
        <v>0</v>
      </c>
      <c r="K16" s="175">
        <f xml:space="preserve"> F_Inputs!G11</f>
        <v>0</v>
      </c>
      <c r="L16" s="175">
        <f xml:space="preserve"> F_Inputs!H11</f>
        <v>0</v>
      </c>
      <c r="M16" s="175">
        <f xml:space="preserve"> F_Inputs!I11</f>
        <v>0</v>
      </c>
      <c r="N16" s="175">
        <f xml:space="preserve"> F_Inputs!J11</f>
        <v>0</v>
      </c>
      <c r="O16" s="175">
        <f xml:space="preserve"> F_Inputs!K11</f>
        <v>0</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5">
        <f xml:space="preserve"> F_Inputs!F12</f>
        <v>0</v>
      </c>
      <c r="K17" s="175">
        <f xml:space="preserve"> F_Inputs!G12</f>
        <v>0</v>
      </c>
      <c r="L17" s="175">
        <f xml:space="preserve"> F_Inputs!H12</f>
        <v>0</v>
      </c>
      <c r="M17" s="175">
        <f xml:space="preserve"> F_Inputs!I12</f>
        <v>0</v>
      </c>
      <c r="N17" s="175">
        <f xml:space="preserve"> F_Inputs!J12</f>
        <v>0</v>
      </c>
      <c r="O17" s="175">
        <f xml:space="preserve"> F_Inputs!K12</f>
        <v>0</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10.004912579999999</v>
      </c>
      <c r="J18" s="175">
        <f xml:space="preserve"> F_Inputs!F13</f>
        <v>1.6674854299999999</v>
      </c>
      <c r="K18" s="175">
        <f xml:space="preserve"> F_Inputs!G13</f>
        <v>1.6674854299999999</v>
      </c>
      <c r="L18" s="175">
        <f xml:space="preserve"> F_Inputs!H13</f>
        <v>1.6674854299999999</v>
      </c>
      <c r="M18" s="175">
        <f xml:space="preserve"> F_Inputs!I13</f>
        <v>1.6674854299999999</v>
      </c>
      <c r="N18" s="175">
        <f xml:space="preserve"> F_Inputs!J13</f>
        <v>1.6674854299999999</v>
      </c>
      <c r="O18" s="175">
        <f xml:space="preserve"> F_Inputs!K13</f>
        <v>1.6674854299999999</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302.45846700432907</v>
      </c>
      <c r="J19" s="175">
        <f xml:space="preserve"> F_Inputs!F14</f>
        <v>35.686640112624403</v>
      </c>
      <c r="K19" s="175">
        <f xml:space="preserve"> F_Inputs!G14</f>
        <v>52.764935675131703</v>
      </c>
      <c r="L19" s="175">
        <f xml:space="preserve"> F_Inputs!H14</f>
        <v>52.897795236805202</v>
      </c>
      <c r="M19" s="175">
        <f xml:space="preserve"> F_Inputs!I14</f>
        <v>53.209581579275898</v>
      </c>
      <c r="N19" s="175">
        <f xml:space="preserve"> F_Inputs!J14</f>
        <v>53.992807848216898</v>
      </c>
      <c r="O19" s="175">
        <f xml:space="preserve"> F_Inputs!K14</f>
        <v>53.906706552274997</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5">
        <f xml:space="preserve"> F_Inputs!F15</f>
        <v>0</v>
      </c>
      <c r="K20" s="175">
        <f xml:space="preserve"> F_Inputs!G15</f>
        <v>0</v>
      </c>
      <c r="L20" s="175">
        <f xml:space="preserve"> F_Inputs!H15</f>
        <v>0</v>
      </c>
      <c r="M20" s="175">
        <f xml:space="preserve"> F_Inputs!I15</f>
        <v>0</v>
      </c>
      <c r="N20" s="175">
        <f xml:space="preserve"> F_Inputs!J15</f>
        <v>0</v>
      </c>
      <c r="O20" s="175">
        <f xml:space="preserve"> F_Inputs!K15</f>
        <v>0</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-68.979032467558426</v>
      </c>
      <c r="J21" s="175">
        <f xml:space="preserve"> F_Inputs!F16</f>
        <v>-1.43119918037303</v>
      </c>
      <c r="K21" s="175">
        <f xml:space="preserve"> F_Inputs!G16</f>
        <v>-10.308865771399701</v>
      </c>
      <c r="L21" s="175">
        <f xml:space="preserve"> F_Inputs!H16</f>
        <v>-12.445244603916899</v>
      </c>
      <c r="M21" s="175">
        <f xml:space="preserve"> F_Inputs!I16</f>
        <v>-15.318446497542601</v>
      </c>
      <c r="N21" s="175">
        <f xml:space="preserve"> F_Inputs!J16</f>
        <v>-14.9710368153522</v>
      </c>
      <c r="O21" s="175">
        <f xml:space="preserve"> F_Inputs!K16</f>
        <v>-14.504239598973999</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-442.11955653081549</v>
      </c>
      <c r="J22" s="175">
        <f xml:space="preserve"> F_Inputs!F17</f>
        <v>-71.681772024795606</v>
      </c>
      <c r="K22" s="175">
        <f xml:space="preserve"> F_Inputs!G17</f>
        <v>-72.986029753190806</v>
      </c>
      <c r="L22" s="175">
        <f xml:space="preserve"> F_Inputs!H17</f>
        <v>-73.454704038303802</v>
      </c>
      <c r="M22" s="175">
        <f xml:space="preserve"> F_Inputs!I17</f>
        <v>-73.987527214363993</v>
      </c>
      <c r="N22" s="175">
        <f xml:space="preserve"> F_Inputs!J17</f>
        <v>-74.704180599208399</v>
      </c>
      <c r="O22" s="175">
        <f xml:space="preserve"> F_Inputs!K17</f>
        <v>-75.305342900952894</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-35.474855151547622</v>
      </c>
      <c r="J23" s="175">
        <f xml:space="preserve"> F_Inputs!F18</f>
        <v>-4.6230628108816703</v>
      </c>
      <c r="K23" s="175">
        <f xml:space="preserve"> F_Inputs!G18</f>
        <v>-6.5442049651445497</v>
      </c>
      <c r="L23" s="175">
        <f xml:space="preserve"> F_Inputs!H18</f>
        <v>-7.1549966697618004</v>
      </c>
      <c r="M23" s="175">
        <f xml:space="preserve"> F_Inputs!I18</f>
        <v>-7.50717361962674</v>
      </c>
      <c r="N23" s="175">
        <f xml:space="preserve"> F_Inputs!J18</f>
        <v>-4.5662559473991502</v>
      </c>
      <c r="O23" s="175">
        <f xml:space="preserve"> F_Inputs!K18</f>
        <v>-5.0791611387337099</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-4.7988216072182501</v>
      </c>
      <c r="J24" s="175">
        <f xml:space="preserve"> F_Inputs!F19</f>
        <v>-4.7988216072182501</v>
      </c>
      <c r="K24" s="175">
        <f xml:space="preserve"> F_Inputs!G19</f>
        <v>0</v>
      </c>
      <c r="L24" s="175">
        <f xml:space="preserve"> F_Inputs!H19</f>
        <v>0</v>
      </c>
      <c r="M24" s="175">
        <f xml:space="preserve"> F_Inputs!I19</f>
        <v>0</v>
      </c>
      <c r="N24" s="175">
        <f xml:space="preserve"> F_Inputs!J19</f>
        <v>0</v>
      </c>
      <c r="O24" s="175">
        <f xml:space="preserve"> F_Inputs!K19</f>
        <v>0</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0</v>
      </c>
      <c r="J25" s="175">
        <f xml:space="preserve"> F_Inputs!F20</f>
        <v>0</v>
      </c>
      <c r="K25" s="175">
        <f xml:space="preserve"> F_Inputs!G20</f>
        <v>0</v>
      </c>
      <c r="L25" s="175">
        <f xml:space="preserve"> F_Inputs!H20</f>
        <v>0</v>
      </c>
      <c r="M25" s="175">
        <f xml:space="preserve"> F_Inputs!I20</f>
        <v>0</v>
      </c>
      <c r="N25" s="175">
        <f xml:space="preserve"> F_Inputs!J20</f>
        <v>0</v>
      </c>
      <c r="O25" s="175">
        <f xml:space="preserve"> F_Inputs!K20</f>
        <v>0</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0</v>
      </c>
      <c r="J26" s="175">
        <f xml:space="preserve"> F_Inputs!F21</f>
        <v>0</v>
      </c>
      <c r="K26" s="175">
        <f xml:space="preserve"> F_Inputs!G21</f>
        <v>0</v>
      </c>
      <c r="L26" s="175">
        <f xml:space="preserve"> F_Inputs!H21</f>
        <v>0</v>
      </c>
      <c r="M26" s="175">
        <f xml:space="preserve"> F_Inputs!I21</f>
        <v>0</v>
      </c>
      <c r="N26" s="175">
        <f xml:space="preserve"> F_Inputs!J21</f>
        <v>0</v>
      </c>
      <c r="O26" s="175">
        <f xml:space="preserve"> F_Inputs!K21</f>
        <v>0</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0</v>
      </c>
      <c r="J27" s="175">
        <f xml:space="preserve"> F_Inputs!F22</f>
        <v>0</v>
      </c>
      <c r="K27" s="175">
        <f xml:space="preserve"> F_Inputs!G22</f>
        <v>0</v>
      </c>
      <c r="L27" s="175">
        <f xml:space="preserve"> F_Inputs!H22</f>
        <v>0</v>
      </c>
      <c r="M27" s="175">
        <f xml:space="preserve"> F_Inputs!I22</f>
        <v>0</v>
      </c>
      <c r="N27" s="175">
        <f xml:space="preserve"> F_Inputs!J22</f>
        <v>0</v>
      </c>
      <c r="O27" s="175">
        <f xml:space="preserve"> F_Inputs!K22</f>
        <v>0</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0</v>
      </c>
      <c r="J28" s="175">
        <f xml:space="preserve"> F_Inputs!F23</f>
        <v>0</v>
      </c>
      <c r="K28" s="175">
        <f xml:space="preserve"> F_Inputs!G23</f>
        <v>0</v>
      </c>
      <c r="L28" s="175">
        <f xml:space="preserve"> F_Inputs!H23</f>
        <v>0</v>
      </c>
      <c r="M28" s="175">
        <f xml:space="preserve"> F_Inputs!I23</f>
        <v>0</v>
      </c>
      <c r="N28" s="175">
        <f xml:space="preserve"> F_Inputs!J23</f>
        <v>0</v>
      </c>
      <c r="O28" s="175">
        <f xml:space="preserve"> F_Inputs!K23</f>
        <v>0</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-1932.5678035168062</v>
      </c>
      <c r="J29" s="175">
        <f xml:space="preserve"> F_Inputs!F24</f>
        <v>-268.94793742417397</v>
      </c>
      <c r="K29" s="175">
        <f xml:space="preserve"> F_Inputs!G24</f>
        <v>-290.85900004742001</v>
      </c>
      <c r="L29" s="175">
        <f xml:space="preserve"> F_Inputs!H24</f>
        <v>-314.64597129402699</v>
      </c>
      <c r="M29" s="175">
        <f xml:space="preserve"> F_Inputs!I24</f>
        <v>-341.48845602001302</v>
      </c>
      <c r="N29" s="175">
        <f xml:space="preserve"> F_Inputs!J24</f>
        <v>-352.28302570630802</v>
      </c>
      <c r="O29" s="175">
        <f xml:space="preserve"> F_Inputs!K24</f>
        <v>-364.34341302486399</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-1.6691570899999999</v>
      </c>
      <c r="J30" s="175">
        <f xml:space="preserve"> F_Inputs!F25</f>
        <v>-1.6691570899999999</v>
      </c>
      <c r="K30" s="175">
        <f xml:space="preserve"> F_Inputs!G25</f>
        <v>0</v>
      </c>
      <c r="L30" s="175">
        <f xml:space="preserve"> F_Inputs!H25</f>
        <v>0</v>
      </c>
      <c r="M30" s="175">
        <f xml:space="preserve"> F_Inputs!I25</f>
        <v>0</v>
      </c>
      <c r="N30" s="175">
        <f xml:space="preserve"> F_Inputs!J25</f>
        <v>0</v>
      </c>
      <c r="O30" s="175">
        <f xml:space="preserve"> F_Inputs!K25</f>
        <v>0</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0</v>
      </c>
      <c r="J31" s="175">
        <f xml:space="preserve"> F_Inputs!F26</f>
        <v>0</v>
      </c>
      <c r="K31" s="175">
        <f xml:space="preserve"> F_Inputs!G26</f>
        <v>0</v>
      </c>
      <c r="L31" s="175">
        <f xml:space="preserve"> F_Inputs!H26</f>
        <v>0</v>
      </c>
      <c r="M31" s="175">
        <f xml:space="preserve"> F_Inputs!I26</f>
        <v>0</v>
      </c>
      <c r="N31" s="175">
        <f xml:space="preserve"> F_Inputs!J26</f>
        <v>0</v>
      </c>
      <c r="O31" s="175">
        <f xml:space="preserve"> F_Inputs!K26</f>
        <v>0</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0</v>
      </c>
      <c r="J32" s="175">
        <f xml:space="preserve"> F_Inputs!F27</f>
        <v>0</v>
      </c>
      <c r="K32" s="175">
        <f xml:space="preserve"> F_Inputs!G27</f>
        <v>0</v>
      </c>
      <c r="L32" s="175">
        <f xml:space="preserve"> F_Inputs!H27</f>
        <v>0</v>
      </c>
      <c r="M32" s="175">
        <f xml:space="preserve"> F_Inputs!I27</f>
        <v>0</v>
      </c>
      <c r="N32" s="175">
        <f xml:space="preserve"> F_Inputs!J27</f>
        <v>0</v>
      </c>
      <c r="O32" s="175">
        <f xml:space="preserve"> F_Inputs!K27</f>
        <v>0</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-849.71700647893181</v>
      </c>
      <c r="J33" s="175">
        <f xml:space="preserve"> F_Inputs!F28</f>
        <v>-141.61950107982199</v>
      </c>
      <c r="K33" s="175">
        <f xml:space="preserve"> F_Inputs!G28</f>
        <v>-141.61950107982199</v>
      </c>
      <c r="L33" s="175">
        <f xml:space="preserve"> F_Inputs!H28</f>
        <v>-141.61950107982199</v>
      </c>
      <c r="M33" s="175">
        <f xml:space="preserve"> F_Inputs!I28</f>
        <v>-141.61950107982199</v>
      </c>
      <c r="N33" s="175">
        <f xml:space="preserve"> F_Inputs!J28</f>
        <v>-141.61950107982199</v>
      </c>
      <c r="O33" s="175">
        <f xml:space="preserve"> F_Inputs!K28</f>
        <v>-141.61950107982199</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0</v>
      </c>
      <c r="J34" s="175">
        <f xml:space="preserve"> F_Inputs!F29</f>
        <v>0</v>
      </c>
      <c r="K34" s="175">
        <f xml:space="preserve"> F_Inputs!G29</f>
        <v>0</v>
      </c>
      <c r="L34" s="175">
        <f xml:space="preserve"> F_Inputs!H29</f>
        <v>0</v>
      </c>
      <c r="M34" s="175">
        <f xml:space="preserve"> F_Inputs!I29</f>
        <v>0</v>
      </c>
      <c r="N34" s="175">
        <f xml:space="preserve"> F_Inputs!J29</f>
        <v>0</v>
      </c>
      <c r="O34" s="175">
        <f xml:space="preserve"> F_Inputs!K29</f>
        <v>0</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-239.77083755947851</v>
      </c>
      <c r="J36" s="175">
        <f xml:space="preserve"> F_Inputs!F31</f>
        <v>-39.335624119999999</v>
      </c>
      <c r="K36" s="175">
        <f xml:space="preserve"> F_Inputs!G31</f>
        <v>-39.340932055201002</v>
      </c>
      <c r="L36" s="175">
        <f xml:space="preserve"> F_Inputs!H31</f>
        <v>-39.5893476962978</v>
      </c>
      <c r="M36" s="175">
        <f xml:space="preserve"> F_Inputs!I31</f>
        <v>-40.064594270111002</v>
      </c>
      <c r="N36" s="175">
        <f xml:space="preserve"> F_Inputs!J31</f>
        <v>-40.478509004360802</v>
      </c>
      <c r="O36" s="175">
        <f xml:space="preserve"> F_Inputs!K31</f>
        <v>-40.961830413507897</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15.708</v>
      </c>
      <c r="J37" s="175">
        <f xml:space="preserve"> F_Inputs!F32</f>
        <v>2.6179999999999999</v>
      </c>
      <c r="K37" s="175">
        <f xml:space="preserve"> F_Inputs!G32</f>
        <v>2.6179999999999999</v>
      </c>
      <c r="L37" s="175">
        <f xml:space="preserve"> F_Inputs!H32</f>
        <v>2.6179999999999999</v>
      </c>
      <c r="M37" s="175">
        <f xml:space="preserve"> F_Inputs!I32</f>
        <v>2.6179999999999999</v>
      </c>
      <c r="N37" s="175">
        <f xml:space="preserve"> F_Inputs!J32</f>
        <v>2.6179999999999999</v>
      </c>
      <c r="O37" s="175">
        <f xml:space="preserve"> F_Inputs!K32</f>
        <v>2.6179999999999999</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294.9718999995074</v>
      </c>
      <c r="J38" s="175">
        <f xml:space="preserve"> F_Inputs!F33</f>
        <v>31.830259909999999</v>
      </c>
      <c r="K38" s="175">
        <f xml:space="preserve"> F_Inputs!G33</f>
        <v>48.926749816553198</v>
      </c>
      <c r="L38" s="175">
        <f xml:space="preserve"> F_Inputs!H33</f>
        <v>52.941188424829299</v>
      </c>
      <c r="M38" s="175">
        <f xml:space="preserve"> F_Inputs!I33</f>
        <v>54.806619959707902</v>
      </c>
      <c r="N38" s="175">
        <f xml:space="preserve"> F_Inputs!J33</f>
        <v>54.464535548010602</v>
      </c>
      <c r="O38" s="175">
        <f xml:space="preserve"> F_Inputs!K33</f>
        <v>52.002546340406397</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236.70648592842241</v>
      </c>
      <c r="J39" s="175">
        <f xml:space="preserve"> F_Inputs!F34</f>
        <v>39.451080988070402</v>
      </c>
      <c r="K39" s="175">
        <f xml:space="preserve"> F_Inputs!G34</f>
        <v>39.451080988070402</v>
      </c>
      <c r="L39" s="175">
        <f xml:space="preserve"> F_Inputs!H34</f>
        <v>39.451080988070402</v>
      </c>
      <c r="M39" s="175">
        <f xml:space="preserve"> F_Inputs!I34</f>
        <v>39.451080988070402</v>
      </c>
      <c r="N39" s="175">
        <f xml:space="preserve"> F_Inputs!J34</f>
        <v>39.451080988070402</v>
      </c>
      <c r="O39" s="175">
        <f xml:space="preserve"> F_Inputs!K34</f>
        <v>39.451080988070402</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selection pane="bottomLeft"/>
      <selection pane="bottomRight"/>
    </sheetView>
  </sheetViews>
  <sheetFormatPr defaultColWidth="9.1796875"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9.1796875" style="8" customWidth="1"/>
    <col min="28" max="16383" width="9.1796875" style="8"/>
    <col min="16384" max="16384" width="1.81640625" style="8" customWidth="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3570.0197647085133</v>
      </c>
      <c r="I8" s="170">
        <f xml:space="preserve"> InpR!I$12</f>
        <v>0</v>
      </c>
      <c r="J8" s="170">
        <f xml:space="preserve"> InpR!J$12</f>
        <v>530.65197865526704</v>
      </c>
      <c r="K8" s="170">
        <f xml:space="preserve"> InpR!K$12</f>
        <v>558.22194337167002</v>
      </c>
      <c r="L8" s="170">
        <f xml:space="preserve"> InpR!L$12</f>
        <v>589.35475412822404</v>
      </c>
      <c r="M8" s="170">
        <f xml:space="preserve"> InpR!M$12</f>
        <v>621.98433263998197</v>
      </c>
      <c r="N8" s="170">
        <f xml:space="preserve"> InpR!N$12</f>
        <v>629.49583241031405</v>
      </c>
      <c r="O8" s="170">
        <f xml:space="preserve"> InpR!O$12</f>
        <v>640.31092350305596</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240</v>
      </c>
      <c r="I10" s="50">
        <f xml:space="preserve"> InpR!I$14</f>
        <v>0</v>
      </c>
      <c r="J10" s="50">
        <f xml:space="preserve"> InpR!J$14</f>
        <v>40</v>
      </c>
      <c r="K10" s="50">
        <f xml:space="preserve"> InpR!K$14</f>
        <v>40</v>
      </c>
      <c r="L10" s="50">
        <f xml:space="preserve"> InpR!L$14</f>
        <v>40</v>
      </c>
      <c r="M10" s="50">
        <f xml:space="preserve"> InpR!M$14</f>
        <v>40</v>
      </c>
      <c r="N10" s="50">
        <f xml:space="preserve"> InpR!N$14</f>
        <v>40</v>
      </c>
      <c r="O10" s="50">
        <f xml:space="preserve"> InpR!O$14</f>
        <v>40</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0</v>
      </c>
      <c r="I11" s="50">
        <f xml:space="preserve"> InpR!I$15</f>
        <v>0</v>
      </c>
      <c r="J11" s="50">
        <f xml:space="preserve"> InpR!J$15</f>
        <v>0</v>
      </c>
      <c r="K11" s="50">
        <f xml:space="preserve"> InpR!K$15</f>
        <v>0</v>
      </c>
      <c r="L11" s="50">
        <f xml:space="preserve"> InpR!L$15</f>
        <v>0</v>
      </c>
      <c r="M11" s="50">
        <f xml:space="preserve"> InpR!M$15</f>
        <v>0</v>
      </c>
      <c r="N11" s="50">
        <f xml:space="preserve"> InpR!N$15</f>
        <v>0</v>
      </c>
      <c r="O11" s="50">
        <f xml:space="preserve"> InpR!O$15</f>
        <v>0</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0</v>
      </c>
      <c r="I13" s="50">
        <f xml:space="preserve"> InpR!I$16</f>
        <v>0</v>
      </c>
      <c r="J13" s="50">
        <f xml:space="preserve"> InpR!J$16</f>
        <v>0</v>
      </c>
      <c r="K13" s="50">
        <f xml:space="preserve"> InpR!K$16</f>
        <v>0</v>
      </c>
      <c r="L13" s="50">
        <f xml:space="preserve"> InpR!L$16</f>
        <v>0</v>
      </c>
      <c r="M13" s="50">
        <f xml:space="preserve"> InpR!M$16</f>
        <v>0</v>
      </c>
      <c r="N13" s="50">
        <f xml:space="preserve"> InpR!N$16</f>
        <v>0</v>
      </c>
      <c r="O13" s="50">
        <f xml:space="preserve"> InpR!O$16</f>
        <v>0</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10.004912579999999</v>
      </c>
      <c r="I16" s="170">
        <f xml:space="preserve"> InpR!I$18</f>
        <v>0</v>
      </c>
      <c r="J16" s="170">
        <f xml:space="preserve"> InpR!J$18</f>
        <v>1.6674854299999999</v>
      </c>
      <c r="K16" s="170">
        <f xml:space="preserve"> InpR!K$18</f>
        <v>1.6674854299999999</v>
      </c>
      <c r="L16" s="170">
        <f xml:space="preserve"> InpR!L$18</f>
        <v>1.6674854299999999</v>
      </c>
      <c r="M16" s="170">
        <f xml:space="preserve"> InpR!M$18</f>
        <v>1.6674854299999999</v>
      </c>
      <c r="N16" s="170">
        <f xml:space="preserve"> InpR!N$18</f>
        <v>1.6674854299999999</v>
      </c>
      <c r="O16" s="170">
        <f xml:space="preserve"> InpR!O$18</f>
        <v>1.6674854299999999</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302.45846700432907</v>
      </c>
      <c r="I17" s="170">
        <f xml:space="preserve"> InpR!I$19</f>
        <v>0</v>
      </c>
      <c r="J17" s="170">
        <f xml:space="preserve"> InpR!J$19</f>
        <v>35.686640112624403</v>
      </c>
      <c r="K17" s="170">
        <f xml:space="preserve"> InpR!K$19</f>
        <v>52.764935675131703</v>
      </c>
      <c r="L17" s="170">
        <f xml:space="preserve"> InpR!L$19</f>
        <v>52.897795236805202</v>
      </c>
      <c r="M17" s="170">
        <f xml:space="preserve"> InpR!M$19</f>
        <v>53.209581579275898</v>
      </c>
      <c r="N17" s="170">
        <f xml:space="preserve"> InpR!N$19</f>
        <v>53.992807848216898</v>
      </c>
      <c r="O17" s="170">
        <f xml:space="preserve"> InpR!O$19</f>
        <v>53.906706552274997</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-68.979032467558426</v>
      </c>
      <c r="I19" s="170">
        <f xml:space="preserve"> InpR!I$21</f>
        <v>0</v>
      </c>
      <c r="J19" s="170">
        <f xml:space="preserve"> InpR!J$21</f>
        <v>-1.43119918037303</v>
      </c>
      <c r="K19" s="170">
        <f xml:space="preserve"> InpR!K$21</f>
        <v>-10.308865771399701</v>
      </c>
      <c r="L19" s="170">
        <f xml:space="preserve"> InpR!L$21</f>
        <v>-12.445244603916899</v>
      </c>
      <c r="M19" s="170">
        <f xml:space="preserve"> InpR!M$21</f>
        <v>-15.318446497542601</v>
      </c>
      <c r="N19" s="170">
        <f xml:space="preserve"> InpR!N$21</f>
        <v>-14.9710368153522</v>
      </c>
      <c r="O19" s="170">
        <f xml:space="preserve"> InpR!O$21</f>
        <v>-14.504239598973999</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-442.11955653081549</v>
      </c>
      <c r="I22" s="170">
        <f xml:space="preserve"> InpR!I$22</f>
        <v>0</v>
      </c>
      <c r="J22" s="170">
        <f xml:space="preserve"> InpR!J$22</f>
        <v>-71.681772024795606</v>
      </c>
      <c r="K22" s="170">
        <f xml:space="preserve"> InpR!K$22</f>
        <v>-72.986029753190806</v>
      </c>
      <c r="L22" s="170">
        <f xml:space="preserve"> InpR!L$22</f>
        <v>-73.454704038303802</v>
      </c>
      <c r="M22" s="170">
        <f xml:space="preserve"> InpR!M$22</f>
        <v>-73.987527214363993</v>
      </c>
      <c r="N22" s="170">
        <f xml:space="preserve"> InpR!N$22</f>
        <v>-74.704180599208399</v>
      </c>
      <c r="O22" s="170">
        <f xml:space="preserve"> InpR!O$22</f>
        <v>-75.305342900952894</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-35.474855151547622</v>
      </c>
      <c r="I23" s="170">
        <f xml:space="preserve"> InpR!I$23</f>
        <v>0</v>
      </c>
      <c r="J23" s="170">
        <f xml:space="preserve"> InpR!J$23</f>
        <v>-4.6230628108816703</v>
      </c>
      <c r="K23" s="170">
        <f xml:space="preserve"> InpR!K$23</f>
        <v>-6.5442049651445497</v>
      </c>
      <c r="L23" s="170">
        <f xml:space="preserve"> InpR!L$23</f>
        <v>-7.1549966697618004</v>
      </c>
      <c r="M23" s="170">
        <f xml:space="preserve"> InpR!M$23</f>
        <v>-7.50717361962674</v>
      </c>
      <c r="N23" s="170">
        <f xml:space="preserve"> InpR!N$23</f>
        <v>-4.5662559473991502</v>
      </c>
      <c r="O23" s="170">
        <f xml:space="preserve"> InpR!O$23</f>
        <v>-5.0791611387337099</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-4.7988216072182501</v>
      </c>
      <c r="I24" s="170">
        <f xml:space="preserve"> InpR!I$24</f>
        <v>0</v>
      </c>
      <c r="J24" s="170">
        <f xml:space="preserve"> InpR!J$24</f>
        <v>-4.7988216072182501</v>
      </c>
      <c r="K24" s="170">
        <f xml:space="preserve"> InpR!K$24</f>
        <v>0</v>
      </c>
      <c r="L24" s="170">
        <f xml:space="preserve"> InpR!L$24</f>
        <v>0</v>
      </c>
      <c r="M24" s="170">
        <f xml:space="preserve"> InpR!M$24</f>
        <v>0</v>
      </c>
      <c r="N24" s="170">
        <f xml:space="preserve"> InpR!N$24</f>
        <v>0</v>
      </c>
      <c r="O24" s="170">
        <f xml:space="preserve"> InpR!O$24</f>
        <v>0</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0</v>
      </c>
      <c r="I25" s="170">
        <f xml:space="preserve"> InpR!I$25</f>
        <v>0</v>
      </c>
      <c r="J25" s="170">
        <f xml:space="preserve"> InpR!J$25</f>
        <v>0</v>
      </c>
      <c r="K25" s="170">
        <f xml:space="preserve"> InpR!K$25</f>
        <v>0</v>
      </c>
      <c r="L25" s="170">
        <f xml:space="preserve"> InpR!L$25</f>
        <v>0</v>
      </c>
      <c r="M25" s="170">
        <f xml:space="preserve"> InpR!M$25</f>
        <v>0</v>
      </c>
      <c r="N25" s="170">
        <f xml:space="preserve"> InpR!N$25</f>
        <v>0</v>
      </c>
      <c r="O25" s="170">
        <f xml:space="preserve"> InpR!O$25</f>
        <v>0</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0</v>
      </c>
      <c r="I26" s="170">
        <f xml:space="preserve"> InpR!I$26</f>
        <v>0</v>
      </c>
      <c r="J26" s="170">
        <f xml:space="preserve"> InpR!J$26</f>
        <v>0</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0</v>
      </c>
      <c r="I27" s="170">
        <f xml:space="preserve"> InpR!I$27</f>
        <v>0</v>
      </c>
      <c r="J27" s="170">
        <f xml:space="preserve"> InpR!J$27</f>
        <v>0</v>
      </c>
      <c r="K27" s="170">
        <f xml:space="preserve"> InpR!K$27</f>
        <v>0</v>
      </c>
      <c r="L27" s="170">
        <f xml:space="preserve"> InpR!L$27</f>
        <v>0</v>
      </c>
      <c r="M27" s="170">
        <f xml:space="preserve"> InpR!M$27</f>
        <v>0</v>
      </c>
      <c r="N27" s="170">
        <f xml:space="preserve"> InpR!N$27</f>
        <v>0</v>
      </c>
      <c r="O27" s="170">
        <f xml:space="preserve"> InpR!O$27</f>
        <v>0</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0</v>
      </c>
      <c r="I30" s="170">
        <f xml:space="preserve"> InpR!I$28</f>
        <v>0</v>
      </c>
      <c r="J30" s="170">
        <f xml:space="preserve"> InpR!J$28</f>
        <v>0</v>
      </c>
      <c r="K30" s="170">
        <f xml:space="preserve"> InpR!K$28</f>
        <v>0</v>
      </c>
      <c r="L30" s="170">
        <f xml:space="preserve"> InpR!L$28</f>
        <v>0</v>
      </c>
      <c r="M30" s="170">
        <f xml:space="preserve"> InpR!M$28</f>
        <v>0</v>
      </c>
      <c r="N30" s="170">
        <f xml:space="preserve"> InpR!N$28</f>
        <v>0</v>
      </c>
      <c r="O30" s="170">
        <f xml:space="preserve"> InpR!O$28</f>
        <v>0</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-1932.5678035168062</v>
      </c>
      <c r="I31" s="170">
        <f xml:space="preserve"> InpR!I$29</f>
        <v>0</v>
      </c>
      <c r="J31" s="170">
        <f xml:space="preserve"> InpR!J$29</f>
        <v>-268.94793742417397</v>
      </c>
      <c r="K31" s="170">
        <f xml:space="preserve"> InpR!K$29</f>
        <v>-290.85900004742001</v>
      </c>
      <c r="L31" s="170">
        <f xml:space="preserve"> InpR!L$29</f>
        <v>-314.64597129402699</v>
      </c>
      <c r="M31" s="170">
        <f xml:space="preserve"> InpR!M$29</f>
        <v>-341.48845602001302</v>
      </c>
      <c r="N31" s="170">
        <f xml:space="preserve"> InpR!N$29</f>
        <v>-352.28302570630802</v>
      </c>
      <c r="O31" s="170">
        <f xml:space="preserve"> InpR!O$29</f>
        <v>-364.34341302486399</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-1.6691570899999999</v>
      </c>
      <c r="I32" s="170">
        <f xml:space="preserve"> InpR!I$30</f>
        <v>0</v>
      </c>
      <c r="J32" s="170">
        <f xml:space="preserve"> InpR!J$30</f>
        <v>-1.6691570899999999</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0</v>
      </c>
      <c r="I33" s="170">
        <f xml:space="preserve"> InpR!I$31</f>
        <v>0</v>
      </c>
      <c r="J33" s="170">
        <f xml:space="preserve"> InpR!J$31</f>
        <v>0</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0</v>
      </c>
      <c r="I34" s="170">
        <f xml:space="preserve"> InpR!I$32</f>
        <v>0</v>
      </c>
      <c r="J34" s="170">
        <f xml:space="preserve"> InpR!J$32</f>
        <v>0</v>
      </c>
      <c r="K34" s="170">
        <f xml:space="preserve"> InpR!K$32</f>
        <v>0</v>
      </c>
      <c r="L34" s="170">
        <f xml:space="preserve"> InpR!L$32</f>
        <v>0</v>
      </c>
      <c r="M34" s="170">
        <f xml:space="preserve"> InpR!M$32</f>
        <v>0</v>
      </c>
      <c r="N34" s="170">
        <f xml:space="preserve"> InpR!N$32</f>
        <v>0</v>
      </c>
      <c r="O34" s="170">
        <f xml:space="preserve"> InpR!O$32</f>
        <v>0</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-849.71700647893181</v>
      </c>
      <c r="I35" s="50">
        <f xml:space="preserve"> InpR!I$33</f>
        <v>0</v>
      </c>
      <c r="J35" s="50">
        <f xml:space="preserve"> InpR!J$33</f>
        <v>-141.61950107982199</v>
      </c>
      <c r="K35" s="50">
        <f xml:space="preserve"> InpR!K$33</f>
        <v>-141.61950107982199</v>
      </c>
      <c r="L35" s="50">
        <f xml:space="preserve"> InpR!L$33</f>
        <v>-141.61950107982199</v>
      </c>
      <c r="M35" s="50">
        <f xml:space="preserve"> InpR!M$33</f>
        <v>-141.61950107982199</v>
      </c>
      <c r="N35" s="50">
        <f xml:space="preserve"> InpR!N$33</f>
        <v>-141.61950107982199</v>
      </c>
      <c r="O35" s="50">
        <f xml:space="preserve"> InpR!O$33</f>
        <v>-141.61950107982199</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0</v>
      </c>
      <c r="I36" s="50">
        <f xml:space="preserve"> InpR!I$34</f>
        <v>0</v>
      </c>
      <c r="J36" s="50">
        <f xml:space="preserve"> InpR!J$34</f>
        <v>0</v>
      </c>
      <c r="K36" s="50">
        <f xml:space="preserve"> InpR!K$34</f>
        <v>0</v>
      </c>
      <c r="L36" s="50">
        <f xml:space="preserve"> InpR!L$34</f>
        <v>0</v>
      </c>
      <c r="M36" s="50">
        <f xml:space="preserve"> InpR!M$34</f>
        <v>0</v>
      </c>
      <c r="N36" s="50">
        <f xml:space="preserve"> InpR!N$34</f>
        <v>0</v>
      </c>
      <c r="O36" s="50">
        <f xml:space="preserve"> InpR!O$34</f>
        <v>0</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-239.77083755947851</v>
      </c>
      <c r="I40" s="170">
        <f xml:space="preserve"> InpR!I$36</f>
        <v>0</v>
      </c>
      <c r="J40" s="170">
        <f xml:space="preserve"> InpR!J$36</f>
        <v>-39.335624119999999</v>
      </c>
      <c r="K40" s="170">
        <f xml:space="preserve"> InpR!K$36</f>
        <v>-39.340932055201002</v>
      </c>
      <c r="L40" s="170">
        <f xml:space="preserve"> InpR!L$36</f>
        <v>-39.5893476962978</v>
      </c>
      <c r="M40" s="170">
        <f xml:space="preserve"> InpR!M$36</f>
        <v>-40.064594270111002</v>
      </c>
      <c r="N40" s="170">
        <f xml:space="preserve"> InpR!N$36</f>
        <v>-40.478509004360802</v>
      </c>
      <c r="O40" s="170">
        <f xml:space="preserve"> InpR!O$36</f>
        <v>-40.961830413507897</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15.708</v>
      </c>
      <c r="I43" s="170">
        <f xml:space="preserve"> InpR!I$37</f>
        <v>0</v>
      </c>
      <c r="J43" s="170">
        <f xml:space="preserve"> InpR!J$37</f>
        <v>2.6179999999999999</v>
      </c>
      <c r="K43" s="170">
        <f xml:space="preserve"> InpR!K$37</f>
        <v>2.6179999999999999</v>
      </c>
      <c r="L43" s="170">
        <f xml:space="preserve"> InpR!L$37</f>
        <v>2.6179999999999999</v>
      </c>
      <c r="M43" s="170">
        <f xml:space="preserve"> InpR!M$37</f>
        <v>2.6179999999999999</v>
      </c>
      <c r="N43" s="170">
        <f xml:space="preserve"> InpR!N$37</f>
        <v>2.6179999999999999</v>
      </c>
      <c r="O43" s="170">
        <f xml:space="preserve"> InpR!O$37</f>
        <v>2.6179999999999999</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294.9718999995074</v>
      </c>
      <c r="I44" s="170">
        <f xml:space="preserve"> InpR!I$38</f>
        <v>0</v>
      </c>
      <c r="J44" s="170">
        <f xml:space="preserve"> InpR!J$38</f>
        <v>31.830259909999999</v>
      </c>
      <c r="K44" s="170">
        <f xml:space="preserve"> InpR!K$38</f>
        <v>48.926749816553198</v>
      </c>
      <c r="L44" s="170">
        <f xml:space="preserve"> InpR!L$38</f>
        <v>52.941188424829299</v>
      </c>
      <c r="M44" s="170">
        <f xml:space="preserve"> InpR!M$38</f>
        <v>54.806619959707902</v>
      </c>
      <c r="N44" s="170">
        <f xml:space="preserve"> InpR!N$38</f>
        <v>54.464535548010602</v>
      </c>
      <c r="O44" s="170">
        <f xml:space="preserve"> InpR!O$38</f>
        <v>52.002546340406397</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236.70648592842241</v>
      </c>
      <c r="I45" s="170">
        <f xml:space="preserve"> InpR!I$39</f>
        <v>0</v>
      </c>
      <c r="J45" s="170">
        <f xml:space="preserve"> InpR!J$39</f>
        <v>39.451080988070402</v>
      </c>
      <c r="K45" s="170">
        <f xml:space="preserve"> InpR!K$39</f>
        <v>39.451080988070402</v>
      </c>
      <c r="L45" s="170">
        <f xml:space="preserve"> InpR!L$39</f>
        <v>39.451080988070402</v>
      </c>
      <c r="M45" s="170">
        <f xml:space="preserve"> InpR!M$39</f>
        <v>39.451080988070402</v>
      </c>
      <c r="N45" s="170">
        <f xml:space="preserve"> InpR!N$39</f>
        <v>39.451080988070402</v>
      </c>
      <c r="O45" s="170">
        <f xml:space="preserve"> InpR!O$39</f>
        <v>39.451080988070402</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3810.0197647085133</v>
      </c>
      <c r="I48" s="171"/>
      <c r="J48" s="171">
        <f xml:space="preserve"> SUM(J8:J13)</f>
        <v>570.65197865526704</v>
      </c>
      <c r="K48" s="171">
        <f t="shared" ref="K48:S48" si="1" xml:space="preserve"> SUM(K8:K13)</f>
        <v>598.22194337167002</v>
      </c>
      <c r="L48" s="171">
        <f t="shared" si="1"/>
        <v>629.35475412822404</v>
      </c>
      <c r="M48" s="171">
        <f t="shared" si="1"/>
        <v>661.98433263998197</v>
      </c>
      <c r="N48" s="171">
        <f t="shared" si="1"/>
        <v>669.49583241031405</v>
      </c>
      <c r="O48" s="171">
        <f t="shared" si="1"/>
        <v>680.31092350305596</v>
      </c>
      <c r="P48" s="171">
        <f t="shared" si="1"/>
        <v>0</v>
      </c>
      <c r="Q48" s="171">
        <f t="shared" si="1"/>
        <v>0</v>
      </c>
      <c r="R48" s="171">
        <f t="shared" si="1"/>
        <v>0</v>
      </c>
      <c r="S48" s="171">
        <f t="shared" si="1"/>
        <v>0</v>
      </c>
    </row>
    <row r="49" spans="1:19">
      <c r="D49" s="7"/>
      <c r="E49" s="8" t="s">
        <v>258</v>
      </c>
      <c r="G49" s="8" t="s">
        <v>144</v>
      </c>
      <c r="H49" s="171">
        <f t="shared" si="0"/>
        <v>243.48434711677069</v>
      </c>
      <c r="I49" s="171"/>
      <c r="J49" s="171">
        <f xml:space="preserve"> SUM(J16:J19)</f>
        <v>35.922926362251374</v>
      </c>
      <c r="K49" s="171">
        <f t="shared" ref="K49:S49" si="2" xml:space="preserve"> SUM(K16:K19)</f>
        <v>44.123555333732</v>
      </c>
      <c r="L49" s="171">
        <f t="shared" si="2"/>
        <v>42.120036062888303</v>
      </c>
      <c r="M49" s="171">
        <f t="shared" si="2"/>
        <v>39.558620511733295</v>
      </c>
      <c r="N49" s="171">
        <f t="shared" si="2"/>
        <v>40.689256462864698</v>
      </c>
      <c r="O49" s="171">
        <f t="shared" si="2"/>
        <v>41.069952383301001</v>
      </c>
      <c r="P49" s="171">
        <f t="shared" si="2"/>
        <v>0</v>
      </c>
      <c r="Q49" s="171">
        <f t="shared" si="2"/>
        <v>0</v>
      </c>
      <c r="R49" s="171">
        <f t="shared" si="2"/>
        <v>0</v>
      </c>
      <c r="S49" s="171">
        <f t="shared" si="2"/>
        <v>0</v>
      </c>
    </row>
    <row r="50" spans="1:19">
      <c r="D50" s="7"/>
      <c r="E50" s="8" t="s">
        <v>259</v>
      </c>
      <c r="G50" s="8" t="s">
        <v>144</v>
      </c>
      <c r="H50" s="171">
        <f t="shared" si="0"/>
        <v>-482.3932332895813</v>
      </c>
      <c r="I50" s="171"/>
      <c r="J50" s="171">
        <f xml:space="preserve"> SUM(J22:J27)</f>
        <v>-81.103656442895513</v>
      </c>
      <c r="K50" s="171">
        <f t="shared" ref="K50:S50" si="3" xml:space="preserve"> SUM(K22:K27)</f>
        <v>-79.53023471833535</v>
      </c>
      <c r="L50" s="171">
        <f t="shared" si="3"/>
        <v>-80.609700708065603</v>
      </c>
      <c r="M50" s="171">
        <f t="shared" si="3"/>
        <v>-81.494700833990734</v>
      </c>
      <c r="N50" s="171">
        <f t="shared" si="3"/>
        <v>-79.270436546607556</v>
      </c>
      <c r="O50" s="171">
        <f t="shared" si="3"/>
        <v>-80.384504039686604</v>
      </c>
      <c r="P50" s="171">
        <f t="shared" si="3"/>
        <v>0</v>
      </c>
      <c r="Q50" s="171">
        <f t="shared" si="3"/>
        <v>0</v>
      </c>
      <c r="R50" s="171">
        <f t="shared" si="3"/>
        <v>0</v>
      </c>
      <c r="S50" s="171">
        <f t="shared" si="3"/>
        <v>0</v>
      </c>
    </row>
    <row r="51" spans="1:19">
      <c r="D51" s="7"/>
      <c r="E51" s="8" t="s">
        <v>260</v>
      </c>
      <c r="G51" s="8" t="s">
        <v>144</v>
      </c>
      <c r="H51" s="171">
        <f t="shared" si="0"/>
        <v>-2783.9539670857384</v>
      </c>
      <c r="I51" s="171"/>
      <c r="J51" s="171">
        <f xml:space="preserve"> SUM(J30:J37)</f>
        <v>-412.23659559399596</v>
      </c>
      <c r="K51" s="171">
        <f t="shared" ref="K51:S51" si="4" xml:space="preserve"> SUM(K30:K37)</f>
        <v>-432.478501127242</v>
      </c>
      <c r="L51" s="171">
        <f t="shared" si="4"/>
        <v>-456.26547237384898</v>
      </c>
      <c r="M51" s="171">
        <f t="shared" si="4"/>
        <v>-483.10795709983501</v>
      </c>
      <c r="N51" s="171">
        <f t="shared" si="4"/>
        <v>-493.90252678613001</v>
      </c>
      <c r="O51" s="171">
        <f t="shared" si="4"/>
        <v>-505.96291410468598</v>
      </c>
      <c r="P51" s="171">
        <f t="shared" si="4"/>
        <v>0</v>
      </c>
      <c r="Q51" s="171">
        <f t="shared" si="4"/>
        <v>0</v>
      </c>
      <c r="R51" s="171">
        <f t="shared" si="4"/>
        <v>0</v>
      </c>
      <c r="S51" s="171">
        <f t="shared" si="4"/>
        <v>0</v>
      </c>
    </row>
    <row r="52" spans="1:19">
      <c r="D52" s="7"/>
      <c r="E52" s="8" t="s">
        <v>261</v>
      </c>
      <c r="G52" s="8" t="s">
        <v>144</v>
      </c>
      <c r="H52" s="171">
        <f t="shared" si="0"/>
        <v>-239.77083755947851</v>
      </c>
      <c r="I52" s="171"/>
      <c r="J52" s="171">
        <f xml:space="preserve"> J40</f>
        <v>-39.335624119999999</v>
      </c>
      <c r="K52" s="171">
        <f t="shared" ref="K52:S52" si="5" xml:space="preserve"> K40</f>
        <v>-39.340932055201002</v>
      </c>
      <c r="L52" s="171">
        <f t="shared" si="5"/>
        <v>-39.5893476962978</v>
      </c>
      <c r="M52" s="171">
        <f t="shared" si="5"/>
        <v>-40.064594270111002</v>
      </c>
      <c r="N52" s="171">
        <f t="shared" si="5"/>
        <v>-40.478509004360802</v>
      </c>
      <c r="O52" s="171">
        <f t="shared" si="5"/>
        <v>-40.961830413507897</v>
      </c>
      <c r="P52" s="171">
        <f t="shared" si="5"/>
        <v>0</v>
      </c>
      <c r="Q52" s="171">
        <f t="shared" si="5"/>
        <v>0</v>
      </c>
      <c r="R52" s="171">
        <f t="shared" si="5"/>
        <v>0</v>
      </c>
      <c r="S52" s="171">
        <f t="shared" si="5"/>
        <v>0</v>
      </c>
    </row>
    <row r="53" spans="1:19">
      <c r="E53" s="8" t="s">
        <v>262</v>
      </c>
      <c r="G53" s="8" t="s">
        <v>144</v>
      </c>
      <c r="H53" s="171">
        <f t="shared" si="0"/>
        <v>547.38638592792984</v>
      </c>
      <c r="J53" s="171">
        <f xml:space="preserve"> SUM(J43:J45)</f>
        <v>73.899340898070392</v>
      </c>
      <c r="K53" s="171">
        <f t="shared" ref="K53:S53" si="6" xml:space="preserve"> SUM(K43:K45)</f>
        <v>90.995830804623608</v>
      </c>
      <c r="L53" s="171">
        <f t="shared" si="6"/>
        <v>95.010269412899703</v>
      </c>
      <c r="M53" s="171">
        <f t="shared" si="6"/>
        <v>96.875700947778313</v>
      </c>
      <c r="N53" s="171">
        <f t="shared" si="6"/>
        <v>96.533616536081013</v>
      </c>
      <c r="O53" s="171">
        <f t="shared" si="6"/>
        <v>94.071627328476808</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-3.1203744345020823E-4</v>
      </c>
      <c r="J54" s="171">
        <f xml:space="preserve"> SUM(J48:J49) + SUM(J50:J52,-J53)</f>
        <v>-3.1203744345020823E-4</v>
      </c>
      <c r="K54" s="171">
        <f t="shared" ref="K54:S54" si="7" xml:space="preserve"> SUM(K48:K49) + SUM(K50:K52,-K53)</f>
        <v>0</v>
      </c>
      <c r="L54" s="171">
        <f t="shared" si="7"/>
        <v>0</v>
      </c>
      <c r="M54" s="171">
        <f t="shared" si="7"/>
        <v>0</v>
      </c>
      <c r="N54" s="171">
        <f t="shared" si="7"/>
        <v>0</v>
      </c>
      <c r="O54" s="171">
        <f t="shared" si="7"/>
        <v>0</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240</v>
      </c>
      <c r="I9" s="170">
        <f xml:space="preserve"> InpR!I14</f>
        <v>0</v>
      </c>
      <c r="J9" s="170">
        <f xml:space="preserve"> InpR!J14</f>
        <v>40</v>
      </c>
      <c r="K9" s="170">
        <f xml:space="preserve"> InpR!K14</f>
        <v>40</v>
      </c>
      <c r="L9" s="170">
        <f xml:space="preserve"> InpR!L14</f>
        <v>40</v>
      </c>
      <c r="M9" s="170">
        <f xml:space="preserve"> InpR!M14</f>
        <v>40</v>
      </c>
      <c r="N9" s="170">
        <f xml:space="preserve"> InpR!N14</f>
        <v>40</v>
      </c>
      <c r="O9" s="170">
        <f xml:space="preserve"> InpR!O14</f>
        <v>40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0</v>
      </c>
      <c r="I10" s="170">
        <f xml:space="preserve"> InpR!I15</f>
        <v>0</v>
      </c>
      <c r="J10" s="170">
        <f xml:space="preserve"> InpR!J15</f>
        <v>0</v>
      </c>
      <c r="K10" s="170">
        <f xml:space="preserve"> InpR!K15</f>
        <v>0</v>
      </c>
      <c r="L10" s="170">
        <f xml:space="preserve"> InpR!L15</f>
        <v>0</v>
      </c>
      <c r="M10" s="170">
        <f xml:space="preserve"> InpR!M15</f>
        <v>0</v>
      </c>
      <c r="N10" s="170">
        <f xml:space="preserve"> InpR!N15</f>
        <v>0</v>
      </c>
      <c r="O10" s="170">
        <f xml:space="preserve"> InpR!O15</f>
        <v>0</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240</v>
      </c>
      <c r="I11" s="55"/>
      <c r="J11" s="176">
        <f xml:space="preserve"> SUM(J8:J10)</f>
        <v>40</v>
      </c>
      <c r="K11" s="176">
        <f xml:space="preserve"> SUM(K8:K10)</f>
        <v>40</v>
      </c>
      <c r="L11" s="176">
        <f t="shared" ref="L11:S11" si="0" xml:space="preserve"> SUM(L8:L10)</f>
        <v>40</v>
      </c>
      <c r="M11" s="176">
        <f t="shared" si="0"/>
        <v>40</v>
      </c>
      <c r="N11" s="176">
        <f t="shared" si="0"/>
        <v>40</v>
      </c>
      <c r="O11" s="176">
        <f t="shared" si="0"/>
        <v>40</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0</v>
      </c>
      <c r="I13" s="170">
        <f xml:space="preserve"> InpR!I27</f>
        <v>0</v>
      </c>
      <c r="J13" s="170">
        <f xml:space="preserve"> InpR!J27</f>
        <v>0</v>
      </c>
      <c r="K13" s="170">
        <f xml:space="preserve"> InpR!K27</f>
        <v>0</v>
      </c>
      <c r="L13" s="170">
        <f xml:space="preserve"> InpR!L27</f>
        <v>0</v>
      </c>
      <c r="M13" s="170">
        <f xml:space="preserve"> InpR!M27</f>
        <v>0</v>
      </c>
      <c r="N13" s="170">
        <f xml:space="preserve"> InpR!N27</f>
        <v>0</v>
      </c>
      <c r="O13" s="170">
        <f xml:space="preserve"> InpR!O27</f>
        <v>0</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0</v>
      </c>
      <c r="I14" s="170">
        <f xml:space="preserve"> InpR!I32</f>
        <v>0</v>
      </c>
      <c r="J14" s="170">
        <f xml:space="preserve"> InpR!J32</f>
        <v>0</v>
      </c>
      <c r="K14" s="170">
        <f xml:space="preserve"> InpR!K32</f>
        <v>0</v>
      </c>
      <c r="L14" s="170">
        <f xml:space="preserve"> InpR!L32</f>
        <v>0</v>
      </c>
      <c r="M14" s="170">
        <f xml:space="preserve"> InpR!M32</f>
        <v>0</v>
      </c>
      <c r="N14" s="170">
        <f xml:space="preserve"> InpR!N32</f>
        <v>0</v>
      </c>
      <c r="O14" s="170">
        <f xml:space="preserve"> InpR!O32</f>
        <v>0</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0</v>
      </c>
      <c r="I15" s="55"/>
      <c r="J15" s="176">
        <f xml:space="preserve"> SUM(J13:J14)</f>
        <v>0</v>
      </c>
      <c r="K15" s="176">
        <f t="shared" ref="K15:S15" si="1" xml:space="preserve"> SUM(K13:K14)</f>
        <v>0</v>
      </c>
      <c r="L15" s="176">
        <f t="shared" si="1"/>
        <v>0</v>
      </c>
      <c r="M15" s="176">
        <f t="shared" si="1"/>
        <v>0</v>
      </c>
      <c r="N15" s="176">
        <f t="shared" si="1"/>
        <v>0</v>
      </c>
      <c r="O15" s="176">
        <f t="shared" si="1"/>
        <v>0</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-849.71700647893181</v>
      </c>
      <c r="I17" s="170">
        <f xml:space="preserve"> InpR!I33</f>
        <v>0</v>
      </c>
      <c r="J17" s="170">
        <f xml:space="preserve"> InpR!J33</f>
        <v>-141.61950107982199</v>
      </c>
      <c r="K17" s="170">
        <f xml:space="preserve"> InpR!K33</f>
        <v>-141.61950107982199</v>
      </c>
      <c r="L17" s="170">
        <f xml:space="preserve"> InpR!L33</f>
        <v>-141.61950107982199</v>
      </c>
      <c r="M17" s="170">
        <f xml:space="preserve"> InpR!M33</f>
        <v>-141.61950107982199</v>
      </c>
      <c r="N17" s="170">
        <f xml:space="preserve"> InpR!N33</f>
        <v>-141.61950107982199</v>
      </c>
      <c r="O17" s="170">
        <f xml:space="preserve"> InpR!O33</f>
        <v>-141.61950107982199</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0</v>
      </c>
      <c r="I18" s="170">
        <f xml:space="preserve"> InpR!I34</f>
        <v>0</v>
      </c>
      <c r="J18" s="170">
        <f xml:space="preserve"> InpR!J34</f>
        <v>0</v>
      </c>
      <c r="K18" s="170">
        <f xml:space="preserve"> InpR!K34</f>
        <v>0</v>
      </c>
      <c r="L18" s="170">
        <f xml:space="preserve"> InpR!L34</f>
        <v>0</v>
      </c>
      <c r="M18" s="170">
        <f xml:space="preserve"> InpR!M34</f>
        <v>0</v>
      </c>
      <c r="N18" s="170">
        <f xml:space="preserve"> InpR!N34</f>
        <v>0</v>
      </c>
      <c r="O18" s="170">
        <f xml:space="preserve"> InpR!O34</f>
        <v>0</v>
      </c>
      <c r="P18" s="170">
        <f xml:space="preserve"> InpR!P34</f>
        <v>0</v>
      </c>
      <c r="Q18" s="170">
        <f xml:space="preserve"> InpR!Q34</f>
        <v>0</v>
      </c>
      <c r="R18" s="170">
        <f xml:space="preserve"> InpR!R34</f>
        <v>0</v>
      </c>
      <c r="S18" s="170">
        <f xml:space="preserve"> InpR!S34</f>
        <v>0</v>
      </c>
    </row>
    <row r="19" spans="1:20">
      <c r="E19" s="55" t="s">
        <v>317</v>
      </c>
      <c r="H19" s="190">
        <f xml:space="preserve"> SUM(J19:S19)</f>
        <v>-849.71700647893181</v>
      </c>
      <c r="I19" s="55"/>
      <c r="J19" s="176">
        <f xml:space="preserve"> SUM(J17:J18)</f>
        <v>-141.61950107982199</v>
      </c>
      <c r="K19" s="176">
        <f xml:space="preserve"> SUM(K17:K18)</f>
        <v>-141.61950107982199</v>
      </c>
      <c r="L19" s="176">
        <f t="shared" ref="L19:T19" si="2" xml:space="preserve"> SUM(L17:L18)</f>
        <v>-141.61950107982199</v>
      </c>
      <c r="M19" s="176">
        <f t="shared" si="2"/>
        <v>-141.61950107982199</v>
      </c>
      <c r="N19" s="176">
        <f t="shared" si="2"/>
        <v>-141.61950107982199</v>
      </c>
      <c r="O19" s="176">
        <f t="shared" si="2"/>
        <v>-141.61950107982199</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2019-12-11T15:43:21Z</dcterms:created>
  <dcterms:modified xsi:type="dcterms:W3CDTF">2019-12-12T17:09:43Z</dcterms:modified>
  <cp:category/>
  <cp:contentStatus/>
</cp:coreProperties>
</file>